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drawings/drawing2.xml" ContentType="application/vnd.openxmlformats-officedocument.drawingml.chartshapes+xml"/>
  <Override PartName="/xl/drawings/drawing4.xml" ContentType="application/vnd.openxmlformats-officedocument.drawingml.chartshapes+xml"/>
  <Override PartName="/xl/workbook.xml" ContentType="application/vnd.openxmlformats-officedocument.spreadsheetml.sheet.main+xml"/>
  <Override PartName="/xl/chartsheets/sheet1.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charts/colors2.xml" ContentType="application/vnd.ms-office.chartcolorstyle+xml"/>
  <Override PartName="/xl/worksheets/sheet1.xml" ContentType="application/vnd.openxmlformats-officedocument.spreadsheetml.worksheet+xml"/>
  <Override PartName="/xl/charts/chart2.xml" ContentType="application/vnd.openxmlformats-officedocument.drawingml.chart+xml"/>
  <Override PartName="/xl/charts/style2.xml" ContentType="application/vnd.ms-office.chartstyle+xml"/>
  <Override PartName="/xl/chartsheets/sheet2.xml" ContentType="application/vnd.openxmlformats-officedocument.spreadsheetml.chartsheet+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7.xml" ContentType="application/vnd.openxmlformats-officedocument.spreadsheetml.worksheet+xml"/>
  <Override PartName="/xl/worksheets/sheet6.xml" ContentType="application/vnd.openxmlformats-officedocument.spreadsheetml.worksheet+xml"/>
  <Override PartName="/xl/charts/chart1.xml" ContentType="application/vnd.openxmlformats-officedocument.drawingml.chart+xml"/>
  <Override PartName="/xl/drawings/drawing1.xml" ContentType="application/vnd.openxmlformats-officedocument.drawing+xml"/>
  <Override PartName="/xl/worksheets/sheet5.xml" ContentType="application/vnd.openxmlformats-officedocument.spreadsheetml.worksheet+xml"/>
  <Override PartName="/xl/charts/colors1.xml" ContentType="application/vnd.ms-office.chartcolorstyle+xml"/>
  <Override PartName="/xl/charts/style1.xml" ContentType="application/vnd.ms-office.chartstyle+xml"/>
  <Override PartName="/docProps/core.xml" ContentType="application/vnd.openxmlformats-package.core-properties+xml"/>
  <Override PartName="/xl/calcChain.xml" ContentType="application/vnd.openxmlformats-officedocument.spreadsheetml.calcChain+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PROJECTS\MRWA Work\Rural Road Assessment Process\Guideline Document\"/>
    </mc:Choice>
  </mc:AlternateContent>
  <bookViews>
    <workbookView xWindow="0" yWindow="0" windowWidth="25200" windowHeight="12000" tabRatio="757"/>
  </bookViews>
  <sheets>
    <sheet name="A-B Direction" sheetId="1" r:id="rId1"/>
    <sheet name="B-A Direction" sheetId="10" r:id="rId2"/>
    <sheet name="A-B OSRoad" sheetId="3" r:id="rId3"/>
    <sheet name="B-A OSRoad" sheetId="5" r:id="rId4"/>
    <sheet name="Crash Data" sheetId="7" r:id="rId5"/>
    <sheet name="Chart A-B Direction" sheetId="8" r:id="rId6"/>
    <sheet name="Chart B-A Direction" sheetId="11" r:id="rId7"/>
    <sheet name="TABLES" sheetId="2" r:id="rId8"/>
    <sheet name="Revision Register" sheetId="12" r:id="rId9"/>
  </sheets>
  <definedNames>
    <definedName name="CH" localSheetId="1">'B-A Direction'!$A$7:$A$1814</definedName>
    <definedName name="CH">'A-B Direction'!$A$7:$A$1814</definedName>
    <definedName name="MROSM">TABLES!$A$40:$B$47</definedName>
    <definedName name="MRWAOSM">TABLES!$A$40:$B$47</definedName>
    <definedName name="OS" localSheetId="1">TABLES!#REF!</definedName>
    <definedName name="OS" localSheetId="3">TABLES!#REF!</definedName>
    <definedName name="OS">TABLES!#REF!</definedName>
    <definedName name="SFF">TABLES!$A$26:$C$35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Y7" i="1" l="1"/>
  <c r="Y7" i="10" l="1"/>
  <c r="L8" i="10"/>
  <c r="M8" i="10" s="1"/>
  <c r="N8" i="10"/>
  <c r="O8" i="10"/>
  <c r="P8" i="10"/>
  <c r="Q8" i="10"/>
  <c r="R8" i="10"/>
  <c r="S8" i="10"/>
  <c r="T8" i="10"/>
  <c r="U8" i="10" s="1"/>
  <c r="V8" i="10"/>
  <c r="W8" i="10"/>
  <c r="L9" i="10"/>
  <c r="M9" i="10"/>
  <c r="N9" i="10"/>
  <c r="O9" i="10"/>
  <c r="P9" i="10"/>
  <c r="Q9" i="10" s="1"/>
  <c r="R9" i="10"/>
  <c r="S9" i="10"/>
  <c r="T9" i="10"/>
  <c r="U9" i="10"/>
  <c r="V9" i="10"/>
  <c r="W9" i="10"/>
  <c r="L10" i="10"/>
  <c r="M10" i="10" s="1"/>
  <c r="N10" i="10"/>
  <c r="O10" i="10"/>
  <c r="P10" i="10"/>
  <c r="Q10" i="10"/>
  <c r="R10" i="10"/>
  <c r="S10" i="10"/>
  <c r="T10" i="10"/>
  <c r="U10" i="10" s="1"/>
  <c r="V10" i="10"/>
  <c r="W10" i="10"/>
  <c r="L11" i="10"/>
  <c r="M11" i="10"/>
  <c r="N11" i="10"/>
  <c r="O11" i="10"/>
  <c r="P11" i="10"/>
  <c r="Q11" i="10" s="1"/>
  <c r="R11" i="10"/>
  <c r="S11" i="10"/>
  <c r="T11" i="10"/>
  <c r="U11" i="10"/>
  <c r="V11" i="10"/>
  <c r="W11" i="10"/>
  <c r="L12" i="10"/>
  <c r="M12" i="10" s="1"/>
  <c r="N12" i="10"/>
  <c r="O12" i="10"/>
  <c r="P12" i="10"/>
  <c r="Q12" i="10"/>
  <c r="R12" i="10"/>
  <c r="S12" i="10"/>
  <c r="T12" i="10"/>
  <c r="U12" i="10" s="1"/>
  <c r="V12" i="10"/>
  <c r="W12" i="10"/>
  <c r="L13" i="10"/>
  <c r="M13" i="10"/>
  <c r="N13" i="10"/>
  <c r="O13" i="10"/>
  <c r="P13" i="10"/>
  <c r="Q13" i="10" s="1"/>
  <c r="R13" i="10"/>
  <c r="S13" i="10"/>
  <c r="T13" i="10"/>
  <c r="U13" i="10"/>
  <c r="V13" i="10"/>
  <c r="W13" i="10"/>
  <c r="L14" i="10"/>
  <c r="M14" i="10" s="1"/>
  <c r="N14" i="10"/>
  <c r="O14" i="10"/>
  <c r="P14" i="10"/>
  <c r="Q14" i="10"/>
  <c r="R14" i="10"/>
  <c r="S14" i="10"/>
  <c r="T14" i="10"/>
  <c r="U14" i="10" s="1"/>
  <c r="V14" i="10"/>
  <c r="W14" i="10"/>
  <c r="L15" i="10"/>
  <c r="M15" i="10"/>
  <c r="N15" i="10"/>
  <c r="O15" i="10"/>
  <c r="P15" i="10"/>
  <c r="Q15" i="10" s="1"/>
  <c r="R15" i="10"/>
  <c r="S15" i="10"/>
  <c r="T15" i="10"/>
  <c r="U15" i="10"/>
  <c r="V15" i="10"/>
  <c r="W15" i="10"/>
  <c r="L16" i="10"/>
  <c r="M16" i="10" s="1"/>
  <c r="N16" i="10"/>
  <c r="O16" i="10"/>
  <c r="P16" i="10"/>
  <c r="Q16" i="10"/>
  <c r="R16" i="10"/>
  <c r="S16" i="10"/>
  <c r="T16" i="10"/>
  <c r="U16" i="10" s="1"/>
  <c r="V16" i="10"/>
  <c r="W16" i="10"/>
  <c r="L17" i="10"/>
  <c r="M17" i="10"/>
  <c r="N17" i="10"/>
  <c r="O17" i="10"/>
  <c r="P17" i="10"/>
  <c r="Q17" i="10" s="1"/>
  <c r="R17" i="10"/>
  <c r="S17" i="10"/>
  <c r="T17" i="10"/>
  <c r="U17" i="10"/>
  <c r="V17" i="10"/>
  <c r="W17" i="10"/>
  <c r="L18" i="10"/>
  <c r="M18" i="10" s="1"/>
  <c r="N18" i="10"/>
  <c r="O18" i="10"/>
  <c r="P18" i="10"/>
  <c r="Q18" i="10"/>
  <c r="R18" i="10"/>
  <c r="S18" i="10"/>
  <c r="T18" i="10"/>
  <c r="U18" i="10" s="1"/>
  <c r="V18" i="10"/>
  <c r="W18" i="10"/>
  <c r="L19" i="10"/>
  <c r="M19" i="10"/>
  <c r="N19" i="10"/>
  <c r="O19" i="10"/>
  <c r="P19" i="10"/>
  <c r="Q19" i="10" s="1"/>
  <c r="R19" i="10"/>
  <c r="S19" i="10"/>
  <c r="T19" i="10"/>
  <c r="U19" i="10"/>
  <c r="V19" i="10"/>
  <c r="W19" i="10"/>
  <c r="L20" i="10"/>
  <c r="M20" i="10" s="1"/>
  <c r="N20" i="10"/>
  <c r="O20" i="10"/>
  <c r="P20" i="10"/>
  <c r="Q20" i="10"/>
  <c r="R20" i="10"/>
  <c r="S20" i="10"/>
  <c r="T20" i="10"/>
  <c r="U20" i="10" s="1"/>
  <c r="V20" i="10"/>
  <c r="W20" i="10"/>
  <c r="L21" i="10"/>
  <c r="M21" i="10"/>
  <c r="N21" i="10"/>
  <c r="O21" i="10"/>
  <c r="P21" i="10"/>
  <c r="Q21" i="10" s="1"/>
  <c r="R21" i="10"/>
  <c r="S21" i="10"/>
  <c r="T21" i="10"/>
  <c r="U21" i="10"/>
  <c r="V21" i="10"/>
  <c r="W21" i="10"/>
  <c r="L22" i="10"/>
  <c r="M22" i="10" s="1"/>
  <c r="N22" i="10"/>
  <c r="O22" i="10"/>
  <c r="P22" i="10"/>
  <c r="Q22" i="10"/>
  <c r="R22" i="10"/>
  <c r="S22" i="10"/>
  <c r="T22" i="10"/>
  <c r="U22" i="10" s="1"/>
  <c r="V22" i="10"/>
  <c r="W22" i="10"/>
  <c r="L23" i="10"/>
  <c r="M23" i="10"/>
  <c r="N23" i="10"/>
  <c r="O23" i="10"/>
  <c r="P23" i="10"/>
  <c r="Q23" i="10" s="1"/>
  <c r="R23" i="10"/>
  <c r="S23" i="10"/>
  <c r="T23" i="10"/>
  <c r="U23" i="10"/>
  <c r="V23" i="10"/>
  <c r="W23" i="10"/>
  <c r="L24" i="10"/>
  <c r="M24" i="10" s="1"/>
  <c r="N24" i="10"/>
  <c r="O24" i="10"/>
  <c r="P24" i="10"/>
  <c r="Q24" i="10"/>
  <c r="R24" i="10"/>
  <c r="S24" i="10"/>
  <c r="T24" i="10"/>
  <c r="U24" i="10" s="1"/>
  <c r="V24" i="10"/>
  <c r="W24" i="10"/>
  <c r="L25" i="10"/>
  <c r="M25" i="10"/>
  <c r="N25" i="10"/>
  <c r="O25" i="10"/>
  <c r="P25" i="10"/>
  <c r="Q25" i="10" s="1"/>
  <c r="R25" i="10"/>
  <c r="S25" i="10"/>
  <c r="T25" i="10"/>
  <c r="U25" i="10"/>
  <c r="V25" i="10"/>
  <c r="W25" i="10"/>
  <c r="L26" i="10"/>
  <c r="M26" i="10" s="1"/>
  <c r="N26" i="10"/>
  <c r="O26" i="10"/>
  <c r="P26" i="10"/>
  <c r="Q26" i="10"/>
  <c r="R26" i="10"/>
  <c r="S26" i="10"/>
  <c r="T26" i="10"/>
  <c r="U26" i="10" s="1"/>
  <c r="V26" i="10"/>
  <c r="W26" i="10"/>
  <c r="L27" i="10"/>
  <c r="M27" i="10"/>
  <c r="N27" i="10"/>
  <c r="O27" i="10"/>
  <c r="P27" i="10"/>
  <c r="Q27" i="10" s="1"/>
  <c r="R27" i="10"/>
  <c r="S27" i="10"/>
  <c r="T27" i="10"/>
  <c r="U27" i="10"/>
  <c r="V27" i="10"/>
  <c r="W27" i="10"/>
  <c r="L28" i="10"/>
  <c r="M28" i="10" s="1"/>
  <c r="N28" i="10"/>
  <c r="O28" i="10"/>
  <c r="P28" i="10"/>
  <c r="Q28" i="10" s="1"/>
  <c r="R28" i="10"/>
  <c r="S28" i="10" s="1"/>
  <c r="T28" i="10"/>
  <c r="U28" i="10" s="1"/>
  <c r="V28" i="10"/>
  <c r="W28" i="10"/>
  <c r="L29" i="10"/>
  <c r="M29" i="10" s="1"/>
  <c r="N29" i="10"/>
  <c r="O29" i="10"/>
  <c r="P29" i="10"/>
  <c r="Q29" i="10" s="1"/>
  <c r="R29" i="10"/>
  <c r="S29" i="10" s="1"/>
  <c r="T29" i="10"/>
  <c r="U29" i="10" s="1"/>
  <c r="V29" i="10"/>
  <c r="W29" i="10" s="1"/>
  <c r="L30" i="10"/>
  <c r="M30" i="10" s="1"/>
  <c r="N30" i="10"/>
  <c r="O30" i="10" s="1"/>
  <c r="P30" i="10"/>
  <c r="Q30" i="10"/>
  <c r="R30" i="10"/>
  <c r="S30" i="10" s="1"/>
  <c r="T30" i="10"/>
  <c r="U30" i="10" s="1"/>
  <c r="V30" i="10"/>
  <c r="W30" i="10" s="1"/>
  <c r="L31" i="10"/>
  <c r="M31" i="10" s="1"/>
  <c r="N31" i="10"/>
  <c r="O31" i="10" s="1"/>
  <c r="P31" i="10"/>
  <c r="Q31" i="10" s="1"/>
  <c r="R31" i="10"/>
  <c r="S31" i="10"/>
  <c r="T31" i="10"/>
  <c r="U31" i="10" s="1"/>
  <c r="V31" i="10"/>
  <c r="W31" i="10"/>
  <c r="L32" i="10"/>
  <c r="M32" i="10" s="1"/>
  <c r="N32" i="10"/>
  <c r="O32" i="10" s="1"/>
  <c r="P32" i="10"/>
  <c r="Q32" i="10" s="1"/>
  <c r="R32" i="10"/>
  <c r="S32" i="10" s="1"/>
  <c r="T32" i="10"/>
  <c r="U32" i="10" s="1"/>
  <c r="V32" i="10"/>
  <c r="W32" i="10" s="1"/>
  <c r="L33" i="10"/>
  <c r="M33" i="10"/>
  <c r="N33" i="10"/>
  <c r="O33" i="10" s="1"/>
  <c r="P33" i="10"/>
  <c r="Q33" i="10" s="1"/>
  <c r="R33" i="10"/>
  <c r="S33" i="10" s="1"/>
  <c r="T33" i="10"/>
  <c r="U33" i="10" s="1"/>
  <c r="V33" i="10"/>
  <c r="W33" i="10" s="1"/>
  <c r="L34" i="10"/>
  <c r="M34" i="10" s="1"/>
  <c r="N34" i="10"/>
  <c r="O34" i="10"/>
  <c r="P34" i="10"/>
  <c r="Q34" i="10" s="1"/>
  <c r="R34" i="10"/>
  <c r="S34" i="10"/>
  <c r="T34" i="10"/>
  <c r="U34" i="10" s="1"/>
  <c r="V34" i="10"/>
  <c r="W34" i="10" s="1"/>
  <c r="L35" i="10"/>
  <c r="M35" i="10" s="1"/>
  <c r="N35" i="10"/>
  <c r="O35" i="10" s="1"/>
  <c r="P35" i="10"/>
  <c r="Q35" i="10" s="1"/>
  <c r="R35" i="10"/>
  <c r="S35" i="10" s="1"/>
  <c r="T35" i="10"/>
  <c r="U35" i="10"/>
  <c r="V35" i="10"/>
  <c r="W35" i="10" s="1"/>
  <c r="L36" i="10"/>
  <c r="M36" i="10" s="1"/>
  <c r="N36" i="10"/>
  <c r="O36" i="10" s="1"/>
  <c r="P36" i="10"/>
  <c r="Q36" i="10" s="1"/>
  <c r="R36" i="10"/>
  <c r="S36" i="10" s="1"/>
  <c r="T36" i="10"/>
  <c r="U36" i="10" s="1"/>
  <c r="V36" i="10"/>
  <c r="W36" i="10"/>
  <c r="L37" i="10"/>
  <c r="M37" i="10" s="1"/>
  <c r="N37" i="10"/>
  <c r="O37" i="10"/>
  <c r="P37" i="10"/>
  <c r="Q37" i="10" s="1"/>
  <c r="R37" i="10"/>
  <c r="S37" i="10" s="1"/>
  <c r="T37" i="10"/>
  <c r="U37" i="10" s="1"/>
  <c r="V37" i="10"/>
  <c r="W37" i="10" s="1"/>
  <c r="L38" i="10"/>
  <c r="M38" i="10" s="1"/>
  <c r="N38" i="10"/>
  <c r="O38" i="10" s="1"/>
  <c r="P38" i="10"/>
  <c r="Q38" i="10"/>
  <c r="R38" i="10"/>
  <c r="S38" i="10" s="1"/>
  <c r="T38" i="10"/>
  <c r="U38" i="10" s="1"/>
  <c r="V38" i="10"/>
  <c r="W38" i="10" s="1"/>
  <c r="L39" i="10"/>
  <c r="M39" i="10" s="1"/>
  <c r="N39" i="10"/>
  <c r="O39" i="10" s="1"/>
  <c r="P39" i="10"/>
  <c r="Q39" i="10" s="1"/>
  <c r="R39" i="10"/>
  <c r="S39" i="10"/>
  <c r="T39" i="10"/>
  <c r="U39" i="10" s="1"/>
  <c r="V39" i="10"/>
  <c r="W39" i="10"/>
  <c r="L40" i="10"/>
  <c r="M40" i="10" s="1"/>
  <c r="N40" i="10"/>
  <c r="O40" i="10" s="1"/>
  <c r="P40" i="10"/>
  <c r="Q40" i="10" s="1"/>
  <c r="R40" i="10"/>
  <c r="S40" i="10" s="1"/>
  <c r="T40" i="10"/>
  <c r="U40" i="10" s="1"/>
  <c r="V40" i="10"/>
  <c r="W40" i="10" s="1"/>
  <c r="L41" i="10"/>
  <c r="M41" i="10"/>
  <c r="N41" i="10"/>
  <c r="O41" i="10" s="1"/>
  <c r="P41" i="10"/>
  <c r="Q41" i="10" s="1"/>
  <c r="R41" i="10"/>
  <c r="S41" i="10" s="1"/>
  <c r="T41" i="10"/>
  <c r="U41" i="10" s="1"/>
  <c r="V41" i="10"/>
  <c r="W41" i="10" s="1"/>
  <c r="L42" i="10"/>
  <c r="M42" i="10" s="1"/>
  <c r="N42" i="10"/>
  <c r="O42" i="10"/>
  <c r="P42" i="10"/>
  <c r="Q42" i="10" s="1"/>
  <c r="R42" i="10"/>
  <c r="S42" i="10"/>
  <c r="T42" i="10"/>
  <c r="U42" i="10" s="1"/>
  <c r="V42" i="10"/>
  <c r="W42" i="10"/>
  <c r="L43" i="10"/>
  <c r="M43" i="10" s="1"/>
  <c r="N43" i="10"/>
  <c r="O43" i="10" s="1"/>
  <c r="P43" i="10"/>
  <c r="Q43" i="10" s="1"/>
  <c r="R43" i="10"/>
  <c r="S43" i="10" s="1"/>
  <c r="T43" i="10"/>
  <c r="U43" i="10"/>
  <c r="V43" i="10"/>
  <c r="W43" i="10" s="1"/>
  <c r="L44" i="10"/>
  <c r="M44" i="10" s="1"/>
  <c r="N44" i="10"/>
  <c r="O44" i="10" s="1"/>
  <c r="P44" i="10"/>
  <c r="Q44" i="10"/>
  <c r="R44" i="10"/>
  <c r="S44" i="10" s="1"/>
  <c r="T44" i="10"/>
  <c r="U44" i="10" s="1"/>
  <c r="V44" i="10"/>
  <c r="W44" i="10"/>
  <c r="L45" i="10"/>
  <c r="M45" i="10" s="1"/>
  <c r="N45" i="10"/>
  <c r="O45" i="10"/>
  <c r="P45" i="10"/>
  <c r="Q45" i="10" s="1"/>
  <c r="R45" i="10"/>
  <c r="S45" i="10" s="1"/>
  <c r="T45" i="10"/>
  <c r="U45" i="10" s="1"/>
  <c r="V45" i="10"/>
  <c r="W45" i="10" s="1"/>
  <c r="L46" i="10"/>
  <c r="M46" i="10" s="1"/>
  <c r="N46" i="10"/>
  <c r="O46" i="10" s="1"/>
  <c r="P46" i="10"/>
  <c r="Q46" i="10"/>
  <c r="R46" i="10"/>
  <c r="S46" i="10" s="1"/>
  <c r="T46" i="10"/>
  <c r="U46" i="10" s="1"/>
  <c r="V46" i="10"/>
  <c r="W46" i="10" s="1"/>
  <c r="L47" i="10"/>
  <c r="M47" i="10" s="1"/>
  <c r="N47" i="10"/>
  <c r="O47" i="10" s="1"/>
  <c r="P47" i="10"/>
  <c r="Q47" i="10" s="1"/>
  <c r="R47" i="10"/>
  <c r="S47" i="10"/>
  <c r="T47" i="10"/>
  <c r="U47" i="10" s="1"/>
  <c r="V47" i="10"/>
  <c r="W47" i="10"/>
  <c r="L48" i="10"/>
  <c r="M48" i="10" s="1"/>
  <c r="N48" i="10"/>
  <c r="O48" i="10" s="1"/>
  <c r="P48" i="10"/>
  <c r="Q48" i="10" s="1"/>
  <c r="R48" i="10"/>
  <c r="S48" i="10" s="1"/>
  <c r="T48" i="10"/>
  <c r="U48" i="10" s="1"/>
  <c r="V48" i="10"/>
  <c r="W48" i="10" s="1"/>
  <c r="L49" i="10"/>
  <c r="M49" i="10"/>
  <c r="N49" i="10"/>
  <c r="O49" i="10" s="1"/>
  <c r="P49" i="10"/>
  <c r="Q49" i="10" s="1"/>
  <c r="R49" i="10"/>
  <c r="S49" i="10" s="1"/>
  <c r="T49" i="10"/>
  <c r="U49" i="10" s="1"/>
  <c r="V49" i="10"/>
  <c r="W49" i="10" s="1"/>
  <c r="L50" i="10"/>
  <c r="M50" i="10" s="1"/>
  <c r="N50" i="10"/>
  <c r="O50" i="10"/>
  <c r="P50" i="10"/>
  <c r="Q50" i="10" s="1"/>
  <c r="R50" i="10"/>
  <c r="S50" i="10"/>
  <c r="T50" i="10"/>
  <c r="U50" i="10" s="1"/>
  <c r="V50" i="10"/>
  <c r="W50" i="10" s="1"/>
  <c r="L51" i="10"/>
  <c r="M51" i="10" s="1"/>
  <c r="N51" i="10"/>
  <c r="O51" i="10"/>
  <c r="P51" i="10"/>
  <c r="Q51" i="10" s="1"/>
  <c r="R51" i="10"/>
  <c r="S51" i="10" s="1"/>
  <c r="T51" i="10"/>
  <c r="U51" i="10"/>
  <c r="V51" i="10"/>
  <c r="W51" i="10" s="1"/>
  <c r="L52" i="10"/>
  <c r="M52" i="10" s="1"/>
  <c r="N52" i="10"/>
  <c r="O52" i="10" s="1"/>
  <c r="P52" i="10"/>
  <c r="Q52" i="10" s="1"/>
  <c r="R52" i="10"/>
  <c r="S52" i="10" s="1"/>
  <c r="T52" i="10"/>
  <c r="U52" i="10" s="1"/>
  <c r="V52" i="10"/>
  <c r="W52" i="10"/>
  <c r="L53" i="10"/>
  <c r="M53" i="10" s="1"/>
  <c r="N53" i="10"/>
  <c r="O53" i="10"/>
  <c r="P53" i="10"/>
  <c r="Q53" i="10" s="1"/>
  <c r="R53" i="10"/>
  <c r="S53" i="10"/>
  <c r="T53" i="10"/>
  <c r="U53" i="10" s="1"/>
  <c r="V53" i="10"/>
  <c r="W53" i="10" s="1"/>
  <c r="L54" i="10"/>
  <c r="M54" i="10" s="1"/>
  <c r="N54" i="10"/>
  <c r="O54" i="10" s="1"/>
  <c r="P54" i="10"/>
  <c r="Q54" i="10"/>
  <c r="R54" i="10"/>
  <c r="S54" i="10" s="1"/>
  <c r="T54" i="10"/>
  <c r="U54" i="10" s="1"/>
  <c r="V54" i="10"/>
  <c r="W54" i="10" s="1"/>
  <c r="L55" i="10"/>
  <c r="M55" i="10"/>
  <c r="N55" i="10"/>
  <c r="O55" i="10" s="1"/>
  <c r="P55" i="10"/>
  <c r="Q55" i="10" s="1"/>
  <c r="R55" i="10"/>
  <c r="S55" i="10"/>
  <c r="T55" i="10"/>
  <c r="U55" i="10" s="1"/>
  <c r="V55" i="10"/>
  <c r="W55" i="10"/>
  <c r="L56" i="10"/>
  <c r="M56" i="10" s="1"/>
  <c r="N56" i="10"/>
  <c r="O56" i="10" s="1"/>
  <c r="P56" i="10"/>
  <c r="Q56" i="10" s="1"/>
  <c r="R56" i="10"/>
  <c r="S56" i="10"/>
  <c r="T56" i="10"/>
  <c r="U56" i="10" s="1"/>
  <c r="V56" i="10"/>
  <c r="W56" i="10" s="1"/>
  <c r="L57" i="10"/>
  <c r="M57" i="10"/>
  <c r="N57" i="10"/>
  <c r="O57" i="10" s="1"/>
  <c r="P57" i="10"/>
  <c r="Q57" i="10" s="1"/>
  <c r="R57" i="10"/>
  <c r="S57" i="10" s="1"/>
  <c r="T57" i="10"/>
  <c r="U57" i="10" s="1"/>
  <c r="V57" i="10"/>
  <c r="W57" i="10" s="1"/>
  <c r="L58" i="10"/>
  <c r="M58" i="10" s="1"/>
  <c r="N58" i="10"/>
  <c r="O58" i="10"/>
  <c r="P58" i="10"/>
  <c r="Q58" i="10" s="1"/>
  <c r="R58" i="10"/>
  <c r="S58" i="10"/>
  <c r="T58" i="10"/>
  <c r="U58" i="10" s="1"/>
  <c r="V58" i="10"/>
  <c r="W58" i="10"/>
  <c r="L59" i="10"/>
  <c r="M59" i="10" s="1"/>
  <c r="N59" i="10"/>
  <c r="O59" i="10" s="1"/>
  <c r="P59" i="10"/>
  <c r="Q59" i="10" s="1"/>
  <c r="R59" i="10"/>
  <c r="S59" i="10" s="1"/>
  <c r="T59" i="10"/>
  <c r="U59" i="10"/>
  <c r="V59" i="10"/>
  <c r="W59" i="10"/>
  <c r="L60" i="10"/>
  <c r="M60" i="10" s="1"/>
  <c r="N60" i="10"/>
  <c r="O60" i="10" s="1"/>
  <c r="P60" i="10"/>
  <c r="Q60" i="10"/>
  <c r="R60" i="10"/>
  <c r="S60" i="10" s="1"/>
  <c r="T60" i="10"/>
  <c r="U60" i="10" s="1"/>
  <c r="V60" i="10"/>
  <c r="W60" i="10"/>
  <c r="L61" i="10"/>
  <c r="M61" i="10" s="1"/>
  <c r="N61" i="10"/>
  <c r="O61" i="10"/>
  <c r="P61" i="10"/>
  <c r="Q61" i="10" s="1"/>
  <c r="R61" i="10"/>
  <c r="S61" i="10" s="1"/>
  <c r="T61" i="10"/>
  <c r="U61" i="10" s="1"/>
  <c r="V61" i="10"/>
  <c r="W61" i="10"/>
  <c r="L62" i="10"/>
  <c r="M62" i="10" s="1"/>
  <c r="N62" i="10"/>
  <c r="O62" i="10"/>
  <c r="P62" i="10"/>
  <c r="Q62" i="10"/>
  <c r="R62" i="10"/>
  <c r="S62" i="10" s="1"/>
  <c r="T62" i="10"/>
  <c r="U62" i="10" s="1"/>
  <c r="V62" i="10"/>
  <c r="W62" i="10"/>
  <c r="L63" i="10"/>
  <c r="M63" i="10" s="1"/>
  <c r="N63" i="10"/>
  <c r="O63" i="10" s="1"/>
  <c r="P63" i="10"/>
  <c r="Q63" i="10" s="1"/>
  <c r="R63" i="10"/>
  <c r="S63" i="10"/>
  <c r="T63" i="10"/>
  <c r="U63" i="10"/>
  <c r="V63" i="10"/>
  <c r="W63" i="10"/>
  <c r="L64" i="10"/>
  <c r="M64" i="10" s="1"/>
  <c r="N64" i="10"/>
  <c r="O64" i="10"/>
  <c r="P64" i="10"/>
  <c r="Q64" i="10" s="1"/>
  <c r="R64" i="10"/>
  <c r="S64" i="10" s="1"/>
  <c r="T64" i="10"/>
  <c r="U64" i="10"/>
  <c r="V64" i="10"/>
  <c r="W64" i="10"/>
  <c r="L65" i="10"/>
  <c r="M65" i="10"/>
  <c r="N65" i="10"/>
  <c r="O65" i="10" s="1"/>
  <c r="P65" i="10"/>
  <c r="Q65" i="10" s="1"/>
  <c r="R65" i="10"/>
  <c r="S65" i="10"/>
  <c r="T65" i="10"/>
  <c r="U65" i="10" s="1"/>
  <c r="V65" i="10"/>
  <c r="W65" i="10" s="1"/>
  <c r="L66" i="10"/>
  <c r="M66" i="10"/>
  <c r="N66" i="10"/>
  <c r="O66" i="10"/>
  <c r="P66" i="10"/>
  <c r="Q66" i="10"/>
  <c r="R66" i="10"/>
  <c r="S66" i="10" s="1"/>
  <c r="T66" i="10"/>
  <c r="U66" i="10" s="1"/>
  <c r="V66" i="10"/>
  <c r="W66" i="10"/>
  <c r="L67" i="10"/>
  <c r="M67" i="10" s="1"/>
  <c r="N67" i="10"/>
  <c r="O67" i="10" s="1"/>
  <c r="P67" i="10"/>
  <c r="Q67" i="10"/>
  <c r="R67" i="10"/>
  <c r="S67" i="10"/>
  <c r="T67" i="10"/>
  <c r="U67" i="10"/>
  <c r="V67" i="10"/>
  <c r="W67" i="10" s="1"/>
  <c r="L68" i="10"/>
  <c r="M68" i="10" s="1"/>
  <c r="N68" i="10"/>
  <c r="O68" i="10"/>
  <c r="P68" i="10"/>
  <c r="Q68" i="10" s="1"/>
  <c r="R68" i="10"/>
  <c r="S68" i="10" s="1"/>
  <c r="T68" i="10"/>
  <c r="U68" i="10"/>
  <c r="V68" i="10"/>
  <c r="W68" i="10"/>
  <c r="L69" i="10"/>
  <c r="M69" i="10"/>
  <c r="N69" i="10"/>
  <c r="O69" i="10" s="1"/>
  <c r="P69" i="10"/>
  <c r="Q69" i="10" s="1"/>
  <c r="R69" i="10"/>
  <c r="S69" i="10" s="1"/>
  <c r="T69" i="10"/>
  <c r="U69" i="10"/>
  <c r="V69" i="10"/>
  <c r="W69" i="10" s="1"/>
  <c r="L70" i="10"/>
  <c r="M70" i="10" s="1"/>
  <c r="N70" i="10"/>
  <c r="O70" i="10" s="1"/>
  <c r="P70" i="10"/>
  <c r="Q70" i="10"/>
  <c r="R70" i="10"/>
  <c r="S70" i="10" s="1"/>
  <c r="T70" i="10"/>
  <c r="U70" i="10" s="1"/>
  <c r="V70" i="10"/>
  <c r="W70" i="10" s="1"/>
  <c r="L71" i="10"/>
  <c r="M71" i="10"/>
  <c r="N71" i="10"/>
  <c r="O71" i="10" s="1"/>
  <c r="P71" i="10"/>
  <c r="Q71" i="10" s="1"/>
  <c r="R71" i="10"/>
  <c r="S71" i="10" s="1"/>
  <c r="T71" i="10"/>
  <c r="U71" i="10"/>
  <c r="V71" i="10"/>
  <c r="W71" i="10" s="1"/>
  <c r="L72" i="10"/>
  <c r="M72" i="10" s="1"/>
  <c r="N72" i="10"/>
  <c r="O72" i="10" s="1"/>
  <c r="P72" i="10"/>
  <c r="Q72" i="10"/>
  <c r="R72" i="10"/>
  <c r="S72" i="10" s="1"/>
  <c r="T72" i="10"/>
  <c r="U72" i="10" s="1"/>
  <c r="V72" i="10"/>
  <c r="W72" i="10" s="1"/>
  <c r="L73" i="10"/>
  <c r="M73" i="10"/>
  <c r="N73" i="10"/>
  <c r="O73" i="10" s="1"/>
  <c r="P73" i="10"/>
  <c r="Q73" i="10" s="1"/>
  <c r="R73" i="10"/>
  <c r="S73" i="10" s="1"/>
  <c r="T73" i="10"/>
  <c r="U73" i="10"/>
  <c r="V73" i="10"/>
  <c r="W73" i="10" s="1"/>
  <c r="L74" i="10"/>
  <c r="M74" i="10" s="1"/>
  <c r="N74" i="10"/>
  <c r="O74" i="10" s="1"/>
  <c r="P74" i="10"/>
  <c r="Q74" i="10"/>
  <c r="R74" i="10"/>
  <c r="S74" i="10" s="1"/>
  <c r="T74" i="10"/>
  <c r="U74" i="10" s="1"/>
  <c r="V74" i="10"/>
  <c r="W74" i="10" s="1"/>
  <c r="L75" i="10"/>
  <c r="M75" i="10"/>
  <c r="N75" i="10"/>
  <c r="O75" i="10" s="1"/>
  <c r="P75" i="10"/>
  <c r="Q75" i="10" s="1"/>
  <c r="R75" i="10"/>
  <c r="S75" i="10" s="1"/>
  <c r="T75" i="10"/>
  <c r="U75" i="10"/>
  <c r="V75" i="10"/>
  <c r="W75" i="10" s="1"/>
  <c r="L76" i="10"/>
  <c r="M76" i="10" s="1"/>
  <c r="N76" i="10"/>
  <c r="O76" i="10" s="1"/>
  <c r="P76" i="10"/>
  <c r="Q76" i="10"/>
  <c r="R76" i="10"/>
  <c r="S76" i="10" s="1"/>
  <c r="T76" i="10"/>
  <c r="U76" i="10" s="1"/>
  <c r="V76" i="10"/>
  <c r="W76" i="10" s="1"/>
  <c r="L77" i="10"/>
  <c r="M77" i="10"/>
  <c r="N77" i="10"/>
  <c r="O77" i="10" s="1"/>
  <c r="P77" i="10"/>
  <c r="Q77" i="10" s="1"/>
  <c r="R77" i="10"/>
  <c r="S77" i="10" s="1"/>
  <c r="T77" i="10"/>
  <c r="U77" i="10"/>
  <c r="V77" i="10"/>
  <c r="W77" i="10" s="1"/>
  <c r="L78" i="10"/>
  <c r="M78" i="10" s="1"/>
  <c r="N78" i="10"/>
  <c r="O78" i="10" s="1"/>
  <c r="P78" i="10"/>
  <c r="Q78" i="10"/>
  <c r="R78" i="10"/>
  <c r="S78" i="10" s="1"/>
  <c r="T78" i="10"/>
  <c r="U78" i="10" s="1"/>
  <c r="V78" i="10"/>
  <c r="W78" i="10" s="1"/>
  <c r="L79" i="10"/>
  <c r="M79" i="10"/>
  <c r="N79" i="10"/>
  <c r="O79" i="10" s="1"/>
  <c r="P79" i="10"/>
  <c r="Q79" i="10" s="1"/>
  <c r="R79" i="10"/>
  <c r="S79" i="10" s="1"/>
  <c r="T79" i="10"/>
  <c r="U79" i="10"/>
  <c r="V79" i="10"/>
  <c r="W79" i="10" s="1"/>
  <c r="L80" i="10"/>
  <c r="M80" i="10" s="1"/>
  <c r="N80" i="10"/>
  <c r="O80" i="10" s="1"/>
  <c r="P80" i="10"/>
  <c r="Q80" i="10"/>
  <c r="R80" i="10"/>
  <c r="S80" i="10" s="1"/>
  <c r="T80" i="10"/>
  <c r="U80" i="10" s="1"/>
  <c r="V80" i="10"/>
  <c r="W80" i="10" s="1"/>
  <c r="L81" i="10"/>
  <c r="M81" i="10"/>
  <c r="N81" i="10"/>
  <c r="O81" i="10" s="1"/>
  <c r="P81" i="10"/>
  <c r="Q81" i="10" s="1"/>
  <c r="R81" i="10"/>
  <c r="S81" i="10" s="1"/>
  <c r="T81" i="10"/>
  <c r="U81" i="10"/>
  <c r="V81" i="10"/>
  <c r="W81" i="10" s="1"/>
  <c r="L82" i="10"/>
  <c r="M82" i="10" s="1"/>
  <c r="N82" i="10"/>
  <c r="O82" i="10" s="1"/>
  <c r="P82" i="10"/>
  <c r="Q82" i="10"/>
  <c r="R82" i="10"/>
  <c r="S82" i="10" s="1"/>
  <c r="T82" i="10"/>
  <c r="U82" i="10" s="1"/>
  <c r="V82" i="10"/>
  <c r="W82" i="10" s="1"/>
  <c r="L83" i="10"/>
  <c r="M83" i="10" s="1"/>
  <c r="N83" i="10"/>
  <c r="O83" i="10" s="1"/>
  <c r="P83" i="10"/>
  <c r="Q83" i="10"/>
  <c r="R83" i="10"/>
  <c r="S83" i="10"/>
  <c r="T83" i="10"/>
  <c r="U83" i="10"/>
  <c r="V83" i="10"/>
  <c r="W83" i="10" s="1"/>
  <c r="L84" i="10"/>
  <c r="M84" i="10" s="1"/>
  <c r="N84" i="10"/>
  <c r="O84" i="10" s="1"/>
  <c r="P84" i="10"/>
  <c r="Q84" i="10" s="1"/>
  <c r="R84" i="10"/>
  <c r="S84" i="10" s="1"/>
  <c r="T84" i="10"/>
  <c r="U84" i="10"/>
  <c r="V84" i="10"/>
  <c r="W84" i="10"/>
  <c r="L85" i="10"/>
  <c r="M85" i="10"/>
  <c r="N85" i="10"/>
  <c r="O85" i="10" s="1"/>
  <c r="P85" i="10"/>
  <c r="Q85" i="10" s="1"/>
  <c r="R85" i="10"/>
  <c r="S85" i="10" s="1"/>
  <c r="T85" i="10"/>
  <c r="U85" i="10" s="1"/>
  <c r="V85" i="10"/>
  <c r="W85" i="10" s="1"/>
  <c r="L86" i="10"/>
  <c r="M86" i="10"/>
  <c r="N86" i="10"/>
  <c r="O86" i="10"/>
  <c r="P86" i="10"/>
  <c r="Q86" i="10"/>
  <c r="R86" i="10"/>
  <c r="S86" i="10" s="1"/>
  <c r="T86" i="10"/>
  <c r="U86" i="10" s="1"/>
  <c r="V86" i="10"/>
  <c r="W86" i="10" s="1"/>
  <c r="L87" i="10"/>
  <c r="M87" i="10" s="1"/>
  <c r="N87" i="10"/>
  <c r="O87" i="10" s="1"/>
  <c r="P87" i="10"/>
  <c r="Q87" i="10"/>
  <c r="R87" i="10"/>
  <c r="S87" i="10"/>
  <c r="T87" i="10"/>
  <c r="U87" i="10"/>
  <c r="V87" i="10"/>
  <c r="W87" i="10" s="1"/>
  <c r="L88" i="10"/>
  <c r="M88" i="10" s="1"/>
  <c r="N88" i="10"/>
  <c r="O88" i="10" s="1"/>
  <c r="P88" i="10"/>
  <c r="Q88" i="10" s="1"/>
  <c r="R88" i="10"/>
  <c r="S88" i="10" s="1"/>
  <c r="T88" i="10"/>
  <c r="U88" i="10"/>
  <c r="V88" i="10"/>
  <c r="W88" i="10"/>
  <c r="L89" i="10"/>
  <c r="M89" i="10"/>
  <c r="N89" i="10"/>
  <c r="O89" i="10" s="1"/>
  <c r="P89" i="10"/>
  <c r="Q89" i="10" s="1"/>
  <c r="R89" i="10"/>
  <c r="S89" i="10" s="1"/>
  <c r="T89" i="10"/>
  <c r="U89" i="10" s="1"/>
  <c r="V89" i="10"/>
  <c r="W89" i="10" s="1"/>
  <c r="L90" i="10"/>
  <c r="M90" i="10"/>
  <c r="N90" i="10"/>
  <c r="O90" i="10"/>
  <c r="P90" i="10"/>
  <c r="Q90" i="10"/>
  <c r="R90" i="10"/>
  <c r="S90" i="10" s="1"/>
  <c r="T90" i="10"/>
  <c r="U90" i="10" s="1"/>
  <c r="V90" i="10"/>
  <c r="W90" i="10" s="1"/>
  <c r="L91" i="10"/>
  <c r="M91" i="10" s="1"/>
  <c r="N91" i="10"/>
  <c r="O91" i="10" s="1"/>
  <c r="P91" i="10"/>
  <c r="Q91" i="10"/>
  <c r="R91" i="10"/>
  <c r="S91" i="10"/>
  <c r="T91" i="10"/>
  <c r="U91" i="10"/>
  <c r="V91" i="10"/>
  <c r="W91" i="10" s="1"/>
  <c r="L92" i="10"/>
  <c r="M92" i="10" s="1"/>
  <c r="N92" i="10"/>
  <c r="O92" i="10" s="1"/>
  <c r="P92" i="10"/>
  <c r="Q92" i="10" s="1"/>
  <c r="R92" i="10"/>
  <c r="S92" i="10" s="1"/>
  <c r="T92" i="10"/>
  <c r="U92" i="10"/>
  <c r="V92" i="10"/>
  <c r="W92" i="10"/>
  <c r="L93" i="10"/>
  <c r="M93" i="10"/>
  <c r="N93" i="10"/>
  <c r="O93" i="10" s="1"/>
  <c r="P93" i="10"/>
  <c r="Q93" i="10" s="1"/>
  <c r="R93" i="10"/>
  <c r="S93" i="10" s="1"/>
  <c r="T93" i="10"/>
  <c r="U93" i="10" s="1"/>
  <c r="V93" i="10"/>
  <c r="W93" i="10" s="1"/>
  <c r="L94" i="10"/>
  <c r="M94" i="10"/>
  <c r="N94" i="10"/>
  <c r="O94" i="10"/>
  <c r="P94" i="10"/>
  <c r="Q94" i="10"/>
  <c r="R94" i="10"/>
  <c r="S94" i="10" s="1"/>
  <c r="T94" i="10"/>
  <c r="U94" i="10" s="1"/>
  <c r="V94" i="10"/>
  <c r="W94" i="10" s="1"/>
  <c r="L95" i="10"/>
  <c r="M95" i="10" s="1"/>
  <c r="N95" i="10"/>
  <c r="O95" i="10" s="1"/>
  <c r="P95" i="10"/>
  <c r="Q95" i="10"/>
  <c r="R95" i="10"/>
  <c r="S95" i="10"/>
  <c r="T95" i="10"/>
  <c r="U95" i="10"/>
  <c r="V95" i="10"/>
  <c r="W95" i="10" s="1"/>
  <c r="L96" i="10"/>
  <c r="M96" i="10" s="1"/>
  <c r="N96" i="10"/>
  <c r="O96" i="10" s="1"/>
  <c r="P96" i="10"/>
  <c r="Q96" i="10" s="1"/>
  <c r="R96" i="10"/>
  <c r="S96" i="10" s="1"/>
  <c r="T96" i="10"/>
  <c r="U96" i="10"/>
  <c r="V96" i="10"/>
  <c r="W96" i="10"/>
  <c r="L97" i="10"/>
  <c r="M97" i="10"/>
  <c r="N97" i="10"/>
  <c r="O97" i="10" s="1"/>
  <c r="P97" i="10"/>
  <c r="Q97" i="10" s="1"/>
  <c r="R97" i="10"/>
  <c r="S97" i="10" s="1"/>
  <c r="T97" i="10"/>
  <c r="U97" i="10" s="1"/>
  <c r="V97" i="10"/>
  <c r="W97" i="10" s="1"/>
  <c r="L98" i="10"/>
  <c r="M98" i="10"/>
  <c r="N98" i="10"/>
  <c r="O98" i="10"/>
  <c r="P98" i="10"/>
  <c r="Q98" i="10"/>
  <c r="R98" i="10"/>
  <c r="S98" i="10" s="1"/>
  <c r="T98" i="10"/>
  <c r="U98" i="10" s="1"/>
  <c r="V98" i="10"/>
  <c r="W98" i="10" s="1"/>
  <c r="L99" i="10"/>
  <c r="M99" i="10" s="1"/>
  <c r="N99" i="10"/>
  <c r="O99" i="10" s="1"/>
  <c r="P99" i="10"/>
  <c r="Q99" i="10"/>
  <c r="R99" i="10"/>
  <c r="S99" i="10"/>
  <c r="T99" i="10"/>
  <c r="U99" i="10"/>
  <c r="V99" i="10"/>
  <c r="W99" i="10" s="1"/>
  <c r="L100" i="10"/>
  <c r="M100" i="10" s="1"/>
  <c r="N100" i="10"/>
  <c r="O100" i="10" s="1"/>
  <c r="P100" i="10"/>
  <c r="Q100" i="10" s="1"/>
  <c r="R100" i="10"/>
  <c r="S100" i="10" s="1"/>
  <c r="T100" i="10"/>
  <c r="U100" i="10"/>
  <c r="V100" i="10"/>
  <c r="W100" i="10"/>
  <c r="L101" i="10"/>
  <c r="M101" i="10"/>
  <c r="N101" i="10"/>
  <c r="O101" i="10" s="1"/>
  <c r="P101" i="10"/>
  <c r="Q101" i="10" s="1"/>
  <c r="R101" i="10"/>
  <c r="S101" i="10" s="1"/>
  <c r="T101" i="10"/>
  <c r="U101" i="10" s="1"/>
  <c r="V101" i="10"/>
  <c r="W101" i="10" s="1"/>
  <c r="L102" i="10"/>
  <c r="M102" i="10"/>
  <c r="N102" i="10"/>
  <c r="O102" i="10"/>
  <c r="P102" i="10"/>
  <c r="Q102" i="10"/>
  <c r="R102" i="10"/>
  <c r="S102" i="10" s="1"/>
  <c r="T102" i="10"/>
  <c r="U102" i="10" s="1"/>
  <c r="V102" i="10"/>
  <c r="W102" i="10" s="1"/>
  <c r="L103" i="10"/>
  <c r="M103" i="10" s="1"/>
  <c r="N103" i="10"/>
  <c r="O103" i="10" s="1"/>
  <c r="P103" i="10"/>
  <c r="Q103" i="10"/>
  <c r="R103" i="10"/>
  <c r="S103" i="10"/>
  <c r="T103" i="10"/>
  <c r="U103" i="10"/>
  <c r="V103" i="10"/>
  <c r="W103" i="10" s="1"/>
  <c r="L104" i="10"/>
  <c r="M104" i="10" s="1"/>
  <c r="N104" i="10"/>
  <c r="O104" i="10" s="1"/>
  <c r="P104" i="10"/>
  <c r="Q104" i="10" s="1"/>
  <c r="R104" i="10"/>
  <c r="S104" i="10" s="1"/>
  <c r="T104" i="10"/>
  <c r="U104" i="10"/>
  <c r="V104" i="10"/>
  <c r="W104" i="10"/>
  <c r="L105" i="10"/>
  <c r="M105" i="10"/>
  <c r="N105" i="10"/>
  <c r="O105" i="10" s="1"/>
  <c r="P105" i="10"/>
  <c r="Q105" i="10" s="1"/>
  <c r="R105" i="10"/>
  <c r="S105" i="10" s="1"/>
  <c r="T105" i="10"/>
  <c r="U105" i="10" s="1"/>
  <c r="V105" i="10"/>
  <c r="W105" i="10" s="1"/>
  <c r="L106" i="10"/>
  <c r="M106" i="10"/>
  <c r="N106" i="10"/>
  <c r="O106" i="10"/>
  <c r="P106" i="10"/>
  <c r="Q106" i="10"/>
  <c r="R106" i="10"/>
  <c r="S106" i="10" s="1"/>
  <c r="T106" i="10"/>
  <c r="U106" i="10" s="1"/>
  <c r="V106" i="10"/>
  <c r="W106" i="10" s="1"/>
  <c r="L107" i="10"/>
  <c r="M107" i="10" s="1"/>
  <c r="N107" i="10"/>
  <c r="O107" i="10" s="1"/>
  <c r="P107" i="10"/>
  <c r="Q107" i="10"/>
  <c r="R107" i="10"/>
  <c r="S107" i="10"/>
  <c r="T107" i="10"/>
  <c r="U107" i="10"/>
  <c r="V107" i="10"/>
  <c r="W107" i="10"/>
  <c r="L108" i="10"/>
  <c r="M108" i="10"/>
  <c r="N108" i="10"/>
  <c r="O108" i="10"/>
  <c r="P108" i="10"/>
  <c r="Q108" i="10"/>
  <c r="R108" i="10"/>
  <c r="S108" i="10"/>
  <c r="T108" i="10"/>
  <c r="U108" i="10"/>
  <c r="V108" i="10"/>
  <c r="W108" i="10"/>
  <c r="L109" i="10"/>
  <c r="M109" i="10"/>
  <c r="N109" i="10"/>
  <c r="O109" i="10"/>
  <c r="P109" i="10"/>
  <c r="Q109" i="10"/>
  <c r="R109" i="10"/>
  <c r="S109" i="10"/>
  <c r="T109" i="10"/>
  <c r="U109" i="10"/>
  <c r="V109" i="10"/>
  <c r="W109" i="10"/>
  <c r="L110" i="10"/>
  <c r="M110" i="10"/>
  <c r="N110" i="10"/>
  <c r="O110" i="10"/>
  <c r="P110" i="10"/>
  <c r="Q110" i="10"/>
  <c r="R110" i="10"/>
  <c r="S110" i="10"/>
  <c r="T110" i="10"/>
  <c r="U110" i="10"/>
  <c r="V110" i="10"/>
  <c r="W110" i="10"/>
  <c r="L111" i="10"/>
  <c r="M111" i="10"/>
  <c r="N111" i="10"/>
  <c r="O111" i="10"/>
  <c r="P111" i="10"/>
  <c r="Q111" i="10"/>
  <c r="R111" i="10"/>
  <c r="S111" i="10"/>
  <c r="T111" i="10"/>
  <c r="U111" i="10"/>
  <c r="V111" i="10"/>
  <c r="W111" i="10"/>
  <c r="L112" i="10"/>
  <c r="M112" i="10"/>
  <c r="N112" i="10"/>
  <c r="O112" i="10"/>
  <c r="P112" i="10"/>
  <c r="Q112" i="10"/>
  <c r="R112" i="10"/>
  <c r="S112" i="10"/>
  <c r="T112" i="10"/>
  <c r="U112" i="10"/>
  <c r="V112" i="10"/>
  <c r="W112" i="10"/>
  <c r="L113" i="10"/>
  <c r="M113" i="10"/>
  <c r="N113" i="10"/>
  <c r="O113" i="10"/>
  <c r="P113" i="10"/>
  <c r="Q113" i="10"/>
  <c r="R113" i="10"/>
  <c r="S113" i="10"/>
  <c r="T113" i="10"/>
  <c r="U113" i="10"/>
  <c r="V113" i="10"/>
  <c r="W113" i="10"/>
  <c r="L114" i="10"/>
  <c r="M114" i="10"/>
  <c r="N114" i="10"/>
  <c r="O114" i="10"/>
  <c r="P114" i="10"/>
  <c r="Q114" i="10"/>
  <c r="R114" i="10"/>
  <c r="S114" i="10"/>
  <c r="T114" i="10"/>
  <c r="U114" i="10"/>
  <c r="V114" i="10"/>
  <c r="W114" i="10"/>
  <c r="L115" i="10"/>
  <c r="M115" i="10"/>
  <c r="N115" i="10"/>
  <c r="O115" i="10"/>
  <c r="P115" i="10"/>
  <c r="Q115" i="10"/>
  <c r="R115" i="10"/>
  <c r="S115" i="10"/>
  <c r="T115" i="10"/>
  <c r="U115" i="10"/>
  <c r="V115" i="10"/>
  <c r="W115" i="10"/>
  <c r="L116" i="10"/>
  <c r="M116" i="10"/>
  <c r="N116" i="10"/>
  <c r="O116" i="10"/>
  <c r="P116" i="10"/>
  <c r="Q116" i="10"/>
  <c r="R116" i="10"/>
  <c r="S116" i="10"/>
  <c r="T116" i="10"/>
  <c r="U116" i="10"/>
  <c r="V116" i="10"/>
  <c r="W116" i="10"/>
  <c r="L117" i="10"/>
  <c r="M117" i="10"/>
  <c r="N117" i="10"/>
  <c r="O117" i="10"/>
  <c r="P117" i="10"/>
  <c r="Q117" i="10"/>
  <c r="R117" i="10"/>
  <c r="S117" i="10"/>
  <c r="T117" i="10"/>
  <c r="U117" i="10"/>
  <c r="V117" i="10"/>
  <c r="W117" i="10"/>
  <c r="L118" i="10"/>
  <c r="M118" i="10"/>
  <c r="N118" i="10"/>
  <c r="O118" i="10"/>
  <c r="P118" i="10"/>
  <c r="Q118" i="10"/>
  <c r="R118" i="10"/>
  <c r="S118" i="10"/>
  <c r="T118" i="10"/>
  <c r="U118" i="10"/>
  <c r="V118" i="10"/>
  <c r="W118" i="10"/>
  <c r="L119" i="10"/>
  <c r="M119" i="10"/>
  <c r="N119" i="10"/>
  <c r="O119" i="10"/>
  <c r="P119" i="10"/>
  <c r="Q119" i="10"/>
  <c r="R119" i="10"/>
  <c r="S119" i="10"/>
  <c r="T119" i="10"/>
  <c r="U119" i="10"/>
  <c r="V119" i="10"/>
  <c r="W119" i="10"/>
  <c r="L120" i="10"/>
  <c r="M120" i="10"/>
  <c r="N120" i="10"/>
  <c r="O120" i="10"/>
  <c r="P120" i="10"/>
  <c r="Q120" i="10"/>
  <c r="R120" i="10"/>
  <c r="S120" i="10"/>
  <c r="T120" i="10"/>
  <c r="U120" i="10"/>
  <c r="V120" i="10"/>
  <c r="W120" i="10"/>
  <c r="L121" i="10"/>
  <c r="M121" i="10"/>
  <c r="N121" i="10"/>
  <c r="O121" i="10"/>
  <c r="P121" i="10"/>
  <c r="Q121" i="10"/>
  <c r="R121" i="10"/>
  <c r="S121" i="10"/>
  <c r="T121" i="10"/>
  <c r="U121" i="10"/>
  <c r="V121" i="10"/>
  <c r="W121" i="10"/>
  <c r="L122" i="10"/>
  <c r="M122" i="10"/>
  <c r="N122" i="10"/>
  <c r="O122" i="10"/>
  <c r="P122" i="10"/>
  <c r="Q122" i="10"/>
  <c r="R122" i="10"/>
  <c r="S122" i="10"/>
  <c r="T122" i="10"/>
  <c r="U122" i="10"/>
  <c r="V122" i="10"/>
  <c r="W122" i="10"/>
  <c r="L123" i="10"/>
  <c r="M123" i="10"/>
  <c r="N123" i="10"/>
  <c r="O123" i="10"/>
  <c r="P123" i="10"/>
  <c r="Q123" i="10"/>
  <c r="R123" i="10"/>
  <c r="S123" i="10"/>
  <c r="T123" i="10"/>
  <c r="U123" i="10"/>
  <c r="V123" i="10"/>
  <c r="W123" i="10"/>
  <c r="L124" i="10"/>
  <c r="M124" i="10"/>
  <c r="N124" i="10"/>
  <c r="O124" i="10"/>
  <c r="P124" i="10"/>
  <c r="Q124" i="10"/>
  <c r="R124" i="10"/>
  <c r="S124" i="10"/>
  <c r="T124" i="10"/>
  <c r="U124" i="10"/>
  <c r="V124" i="10"/>
  <c r="W124" i="10"/>
  <c r="L125" i="10"/>
  <c r="M125" i="10"/>
  <c r="N125" i="10"/>
  <c r="O125" i="10"/>
  <c r="P125" i="10"/>
  <c r="Q125" i="10"/>
  <c r="R125" i="10"/>
  <c r="S125" i="10"/>
  <c r="T125" i="10"/>
  <c r="U125" i="10"/>
  <c r="V125" i="10"/>
  <c r="W125" i="10"/>
  <c r="L126" i="10"/>
  <c r="M126" i="10"/>
  <c r="N126" i="10"/>
  <c r="O126" i="10"/>
  <c r="P126" i="10"/>
  <c r="Q126" i="10"/>
  <c r="R126" i="10"/>
  <c r="S126" i="10"/>
  <c r="T126" i="10"/>
  <c r="U126" i="10"/>
  <c r="V126" i="10"/>
  <c r="W126" i="10"/>
  <c r="L127" i="10"/>
  <c r="M127" i="10"/>
  <c r="N127" i="10"/>
  <c r="O127" i="10"/>
  <c r="P127" i="10"/>
  <c r="Q127" i="10"/>
  <c r="R127" i="10"/>
  <c r="S127" i="10"/>
  <c r="T127" i="10"/>
  <c r="U127" i="10"/>
  <c r="V127" i="10"/>
  <c r="W127" i="10"/>
  <c r="L128" i="10"/>
  <c r="M128" i="10"/>
  <c r="N128" i="10"/>
  <c r="O128" i="10"/>
  <c r="P128" i="10"/>
  <c r="Q128" i="10"/>
  <c r="R128" i="10"/>
  <c r="S128" i="10"/>
  <c r="T128" i="10"/>
  <c r="U128" i="10"/>
  <c r="V128" i="10"/>
  <c r="W128" i="10"/>
  <c r="L129" i="10"/>
  <c r="M129" i="10"/>
  <c r="N129" i="10"/>
  <c r="O129" i="10"/>
  <c r="P129" i="10"/>
  <c r="Q129" i="10"/>
  <c r="R129" i="10"/>
  <c r="S129" i="10"/>
  <c r="T129" i="10"/>
  <c r="U129" i="10"/>
  <c r="V129" i="10"/>
  <c r="W129" i="10"/>
  <c r="L130" i="10"/>
  <c r="M130" i="10"/>
  <c r="N130" i="10"/>
  <c r="O130" i="10"/>
  <c r="P130" i="10"/>
  <c r="Q130" i="10"/>
  <c r="R130" i="10"/>
  <c r="S130" i="10"/>
  <c r="T130" i="10"/>
  <c r="U130" i="10"/>
  <c r="V130" i="10"/>
  <c r="W130" i="10"/>
  <c r="L131" i="10"/>
  <c r="M131" i="10"/>
  <c r="N131" i="10"/>
  <c r="O131" i="10"/>
  <c r="P131" i="10"/>
  <c r="Q131" i="10"/>
  <c r="R131" i="10"/>
  <c r="S131" i="10"/>
  <c r="T131" i="10"/>
  <c r="U131" i="10"/>
  <c r="V131" i="10"/>
  <c r="W131" i="10"/>
  <c r="L132" i="10"/>
  <c r="M132" i="10"/>
  <c r="N132" i="10"/>
  <c r="O132" i="10"/>
  <c r="P132" i="10"/>
  <c r="Q132" i="10"/>
  <c r="R132" i="10"/>
  <c r="S132" i="10"/>
  <c r="T132" i="10"/>
  <c r="U132" i="10"/>
  <c r="V132" i="10"/>
  <c r="W132" i="10"/>
  <c r="L133" i="10"/>
  <c r="M133" i="10"/>
  <c r="N133" i="10"/>
  <c r="O133" i="10"/>
  <c r="P133" i="10"/>
  <c r="Q133" i="10"/>
  <c r="R133" i="10"/>
  <c r="S133" i="10"/>
  <c r="T133" i="10"/>
  <c r="U133" i="10"/>
  <c r="V133" i="10"/>
  <c r="W133" i="10"/>
  <c r="L134" i="10"/>
  <c r="M134" i="10"/>
  <c r="N134" i="10"/>
  <c r="O134" i="10"/>
  <c r="P134" i="10"/>
  <c r="Q134" i="10"/>
  <c r="R134" i="10"/>
  <c r="S134" i="10"/>
  <c r="T134" i="10"/>
  <c r="U134" i="10"/>
  <c r="V134" i="10"/>
  <c r="W134" i="10"/>
  <c r="L135" i="10"/>
  <c r="M135" i="10"/>
  <c r="N135" i="10"/>
  <c r="O135" i="10"/>
  <c r="P135" i="10"/>
  <c r="Q135" i="10"/>
  <c r="R135" i="10"/>
  <c r="S135" i="10"/>
  <c r="T135" i="10"/>
  <c r="U135" i="10"/>
  <c r="V135" i="10"/>
  <c r="W135" i="10"/>
  <c r="L136" i="10"/>
  <c r="M136" i="10"/>
  <c r="N136" i="10"/>
  <c r="O136" i="10"/>
  <c r="P136" i="10"/>
  <c r="Q136" i="10"/>
  <c r="R136" i="10"/>
  <c r="S136" i="10"/>
  <c r="T136" i="10"/>
  <c r="U136" i="10"/>
  <c r="V136" i="10"/>
  <c r="W136" i="10"/>
  <c r="L137" i="10"/>
  <c r="M137" i="10"/>
  <c r="N137" i="10"/>
  <c r="O137" i="10"/>
  <c r="P137" i="10"/>
  <c r="Q137" i="10"/>
  <c r="R137" i="10"/>
  <c r="S137" i="10"/>
  <c r="T137" i="10"/>
  <c r="U137" i="10"/>
  <c r="V137" i="10"/>
  <c r="W137" i="10"/>
  <c r="L138" i="10"/>
  <c r="M138" i="10"/>
  <c r="N138" i="10"/>
  <c r="O138" i="10"/>
  <c r="P138" i="10"/>
  <c r="Q138" i="10"/>
  <c r="R138" i="10"/>
  <c r="S138" i="10"/>
  <c r="T138" i="10"/>
  <c r="U138" i="10"/>
  <c r="V138" i="10"/>
  <c r="W138" i="10"/>
  <c r="L139" i="10"/>
  <c r="M139" i="10"/>
  <c r="N139" i="10"/>
  <c r="O139" i="10"/>
  <c r="P139" i="10"/>
  <c r="Q139" i="10"/>
  <c r="R139" i="10"/>
  <c r="S139" i="10"/>
  <c r="T139" i="10"/>
  <c r="U139" i="10"/>
  <c r="V139" i="10"/>
  <c r="W139" i="10"/>
  <c r="L140" i="10"/>
  <c r="M140" i="10"/>
  <c r="N140" i="10"/>
  <c r="O140" i="10"/>
  <c r="P140" i="10"/>
  <c r="Q140" i="10"/>
  <c r="R140" i="10"/>
  <c r="S140" i="10"/>
  <c r="T140" i="10"/>
  <c r="U140" i="10"/>
  <c r="V140" i="10"/>
  <c r="W140" i="10"/>
  <c r="L141" i="10"/>
  <c r="M141" i="10"/>
  <c r="N141" i="10"/>
  <c r="O141" i="10"/>
  <c r="P141" i="10"/>
  <c r="Q141" i="10"/>
  <c r="R141" i="10"/>
  <c r="S141" i="10"/>
  <c r="T141" i="10"/>
  <c r="U141" i="10"/>
  <c r="V141" i="10"/>
  <c r="W141" i="10"/>
  <c r="L142" i="10"/>
  <c r="M142" i="10"/>
  <c r="N142" i="10"/>
  <c r="O142" i="10" s="1"/>
  <c r="P142" i="10"/>
  <c r="Q142" i="10"/>
  <c r="R142" i="10"/>
  <c r="S142" i="10"/>
  <c r="T142" i="10"/>
  <c r="U142" i="10"/>
  <c r="V142" i="10"/>
  <c r="W142" i="10" s="1"/>
  <c r="L143" i="10"/>
  <c r="M143" i="10"/>
  <c r="N143" i="10"/>
  <c r="O143" i="10"/>
  <c r="P143" i="10"/>
  <c r="Q143" i="10"/>
  <c r="R143" i="10"/>
  <c r="S143" i="10" s="1"/>
  <c r="T143" i="10"/>
  <c r="U143" i="10"/>
  <c r="V143" i="10"/>
  <c r="W143" i="10"/>
  <c r="L144" i="10"/>
  <c r="M144" i="10" s="1"/>
  <c r="N144" i="10"/>
  <c r="O144" i="10" s="1"/>
  <c r="P144" i="10"/>
  <c r="Q144" i="10"/>
  <c r="R144" i="10"/>
  <c r="S144" i="10"/>
  <c r="T144" i="10"/>
  <c r="U144" i="10"/>
  <c r="V144" i="10"/>
  <c r="W144" i="10" s="1"/>
  <c r="L145" i="10"/>
  <c r="M145" i="10"/>
  <c r="N145" i="10"/>
  <c r="O145" i="10"/>
  <c r="P145" i="10"/>
  <c r="Q145" i="10"/>
  <c r="R145" i="10"/>
  <c r="S145" i="10" s="1"/>
  <c r="T145" i="10"/>
  <c r="U145" i="10"/>
  <c r="V145" i="10"/>
  <c r="W145" i="10"/>
  <c r="L146" i="10"/>
  <c r="M146" i="10" s="1"/>
  <c r="N146" i="10"/>
  <c r="O146" i="10" s="1"/>
  <c r="P146" i="10"/>
  <c r="Q146" i="10"/>
  <c r="R146" i="10"/>
  <c r="S146" i="10"/>
  <c r="T146" i="10"/>
  <c r="U146" i="10"/>
  <c r="V146" i="10"/>
  <c r="W146" i="10" s="1"/>
  <c r="L147" i="10"/>
  <c r="M147" i="10"/>
  <c r="N147" i="10"/>
  <c r="O147" i="10"/>
  <c r="P147" i="10"/>
  <c r="Q147" i="10" s="1"/>
  <c r="R147" i="10"/>
  <c r="S147" i="10" s="1"/>
  <c r="T147" i="10"/>
  <c r="U147" i="10"/>
  <c r="V147" i="10"/>
  <c r="W147" i="10"/>
  <c r="L148" i="10"/>
  <c r="M148" i="10"/>
  <c r="N148" i="10"/>
  <c r="O148" i="10" s="1"/>
  <c r="P148" i="10"/>
  <c r="Q148" i="10"/>
  <c r="R148" i="10"/>
  <c r="S148" i="10"/>
  <c r="T148" i="10"/>
  <c r="U148" i="10"/>
  <c r="V148" i="10"/>
  <c r="W148" i="10" s="1"/>
  <c r="L149" i="10"/>
  <c r="M149" i="10"/>
  <c r="N149" i="10"/>
  <c r="O149" i="10"/>
  <c r="P149" i="10"/>
  <c r="Q149" i="10" s="1"/>
  <c r="R149" i="10"/>
  <c r="S149" i="10" s="1"/>
  <c r="T149" i="10"/>
  <c r="U149" i="10"/>
  <c r="V149" i="10"/>
  <c r="W149" i="10"/>
  <c r="L150" i="10"/>
  <c r="M150" i="10"/>
  <c r="N150" i="10"/>
  <c r="O150" i="10" s="1"/>
  <c r="P150" i="10"/>
  <c r="Q150" i="10"/>
  <c r="R150" i="10"/>
  <c r="S150" i="10"/>
  <c r="T150" i="10"/>
  <c r="U150" i="10"/>
  <c r="V150" i="10"/>
  <c r="W150" i="10" s="1"/>
  <c r="L151" i="10"/>
  <c r="M151" i="10"/>
  <c r="N151" i="10"/>
  <c r="O151" i="10"/>
  <c r="P151" i="10"/>
  <c r="Q151" i="10" s="1"/>
  <c r="R151" i="10"/>
  <c r="S151" i="10" s="1"/>
  <c r="T151" i="10"/>
  <c r="U151" i="10"/>
  <c r="V151" i="10"/>
  <c r="W151" i="10"/>
  <c r="L152" i="10"/>
  <c r="M152" i="10"/>
  <c r="N152" i="10"/>
  <c r="O152" i="10" s="1"/>
  <c r="P152" i="10"/>
  <c r="Q152" i="10"/>
  <c r="R152" i="10"/>
  <c r="S152" i="10"/>
  <c r="T152" i="10"/>
  <c r="U152" i="10" s="1"/>
  <c r="V152" i="10"/>
  <c r="W152" i="10" s="1"/>
  <c r="L153" i="10"/>
  <c r="M153" i="10"/>
  <c r="N153" i="10"/>
  <c r="O153" i="10"/>
  <c r="P153" i="10"/>
  <c r="Q153" i="10"/>
  <c r="R153" i="10"/>
  <c r="S153" i="10" s="1"/>
  <c r="T153" i="10"/>
  <c r="U153" i="10"/>
  <c r="V153" i="10"/>
  <c r="W153" i="10"/>
  <c r="L154" i="10"/>
  <c r="M154" i="10"/>
  <c r="N154" i="10"/>
  <c r="O154" i="10" s="1"/>
  <c r="P154" i="10"/>
  <c r="Q154" i="10"/>
  <c r="R154" i="10"/>
  <c r="S154" i="10"/>
  <c r="T154" i="10"/>
  <c r="U154" i="10" s="1"/>
  <c r="V154" i="10"/>
  <c r="W154" i="10" s="1"/>
  <c r="L155" i="10"/>
  <c r="M155" i="10" s="1"/>
  <c r="N155" i="10"/>
  <c r="O155" i="10" s="1"/>
  <c r="P155" i="10"/>
  <c r="Q155" i="10"/>
  <c r="R155" i="10"/>
  <c r="S155" i="10" s="1"/>
  <c r="T155" i="10"/>
  <c r="U155" i="10"/>
  <c r="V155" i="10"/>
  <c r="W155" i="10"/>
  <c r="L156" i="10"/>
  <c r="M156" i="10"/>
  <c r="N156" i="10"/>
  <c r="O156" i="10" s="1"/>
  <c r="P156" i="10"/>
  <c r="Q156" i="10"/>
  <c r="R156" i="10"/>
  <c r="S156" i="10" s="1"/>
  <c r="T156" i="10"/>
  <c r="U156" i="10" s="1"/>
  <c r="V156" i="10"/>
  <c r="W156" i="10" s="1"/>
  <c r="L157" i="10"/>
  <c r="M157" i="10" s="1"/>
  <c r="N157" i="10"/>
  <c r="O157" i="10"/>
  <c r="P157" i="10"/>
  <c r="Q157" i="10"/>
  <c r="R157" i="10"/>
  <c r="S157" i="10" s="1"/>
  <c r="T157" i="10"/>
  <c r="U157" i="10"/>
  <c r="V157" i="10"/>
  <c r="W157" i="10"/>
  <c r="L158" i="10"/>
  <c r="M158" i="10" s="1"/>
  <c r="N158" i="10"/>
  <c r="O158" i="10" s="1"/>
  <c r="P158" i="10"/>
  <c r="Q158" i="10"/>
  <c r="R158" i="10"/>
  <c r="S158" i="10" s="1"/>
  <c r="T158" i="10"/>
  <c r="U158" i="10"/>
  <c r="V158" i="10"/>
  <c r="W158" i="10" s="1"/>
  <c r="L159" i="10"/>
  <c r="M159" i="10" s="1"/>
  <c r="N159" i="10"/>
  <c r="O159" i="10"/>
  <c r="P159" i="10"/>
  <c r="Q159" i="10"/>
  <c r="R159" i="10"/>
  <c r="S159" i="10" s="1"/>
  <c r="T159" i="10"/>
  <c r="U159" i="10"/>
  <c r="V159" i="10"/>
  <c r="W159" i="10"/>
  <c r="L160" i="10"/>
  <c r="M160" i="10" s="1"/>
  <c r="N160" i="10"/>
  <c r="O160" i="10" s="1"/>
  <c r="P160" i="10"/>
  <c r="Q160" i="10" s="1"/>
  <c r="R160" i="10"/>
  <c r="S160" i="10" s="1"/>
  <c r="T160" i="10"/>
  <c r="U160" i="10"/>
  <c r="V160" i="10"/>
  <c r="W160" i="10" s="1"/>
  <c r="L161" i="10"/>
  <c r="M161" i="10"/>
  <c r="N161" i="10"/>
  <c r="O161" i="10"/>
  <c r="P161" i="10"/>
  <c r="Q161" i="10"/>
  <c r="R161" i="10"/>
  <c r="S161" i="10" s="1"/>
  <c r="T161" i="10"/>
  <c r="U161" i="10"/>
  <c r="V161" i="10"/>
  <c r="W161" i="10" s="1"/>
  <c r="L162" i="10"/>
  <c r="M162" i="10" s="1"/>
  <c r="N162" i="10"/>
  <c r="O162" i="10" s="1"/>
  <c r="P162" i="10"/>
  <c r="Q162" i="10" s="1"/>
  <c r="R162" i="10"/>
  <c r="S162" i="10"/>
  <c r="T162" i="10"/>
  <c r="U162" i="10"/>
  <c r="V162" i="10"/>
  <c r="W162" i="10" s="1"/>
  <c r="L163" i="10"/>
  <c r="M163" i="10"/>
  <c r="N163" i="10"/>
  <c r="O163" i="10"/>
  <c r="P163" i="10"/>
  <c r="Q163" i="10" s="1"/>
  <c r="R163" i="10"/>
  <c r="S163" i="10" s="1"/>
  <c r="T163" i="10"/>
  <c r="U163" i="10"/>
  <c r="V163" i="10"/>
  <c r="W163" i="10" s="1"/>
  <c r="L164" i="10"/>
  <c r="M164" i="10"/>
  <c r="N164" i="10"/>
  <c r="O164" i="10" s="1"/>
  <c r="P164" i="10"/>
  <c r="Q164" i="10" s="1"/>
  <c r="R164" i="10"/>
  <c r="S164" i="10"/>
  <c r="T164" i="10"/>
  <c r="U164" i="10"/>
  <c r="V164" i="10"/>
  <c r="W164" i="10" s="1"/>
  <c r="L165" i="10"/>
  <c r="M165" i="10"/>
  <c r="N165" i="10"/>
  <c r="O165" i="10"/>
  <c r="P165" i="10"/>
  <c r="Q165" i="10" s="1"/>
  <c r="R165" i="10"/>
  <c r="S165" i="10" s="1"/>
  <c r="T165" i="10"/>
  <c r="U165" i="10" s="1"/>
  <c r="V165" i="10"/>
  <c r="W165" i="10" s="1"/>
  <c r="L166" i="10"/>
  <c r="M166" i="10"/>
  <c r="N166" i="10"/>
  <c r="O166" i="10" s="1"/>
  <c r="P166" i="10"/>
  <c r="Q166" i="10"/>
  <c r="R166" i="10"/>
  <c r="S166" i="10"/>
  <c r="T166" i="10"/>
  <c r="U166" i="10"/>
  <c r="V166" i="10"/>
  <c r="W166" i="10" s="1"/>
  <c r="L167" i="10"/>
  <c r="M167" i="10"/>
  <c r="N167" i="10"/>
  <c r="O167" i="10" s="1"/>
  <c r="P167" i="10"/>
  <c r="Q167" i="10" s="1"/>
  <c r="R167" i="10"/>
  <c r="S167" i="10" s="1"/>
  <c r="T167" i="10"/>
  <c r="U167" i="10" s="1"/>
  <c r="V167" i="10"/>
  <c r="W167" i="10"/>
  <c r="L168" i="10"/>
  <c r="M168" i="10"/>
  <c r="N168" i="10"/>
  <c r="O168" i="10" s="1"/>
  <c r="P168" i="10"/>
  <c r="Q168" i="10"/>
  <c r="R168" i="10"/>
  <c r="S168" i="10"/>
  <c r="T168" i="10"/>
  <c r="U168" i="10" s="1"/>
  <c r="V168" i="10"/>
  <c r="W168" i="10" s="1"/>
  <c r="L169" i="10"/>
  <c r="M169" i="10"/>
  <c r="N169" i="10"/>
  <c r="O169" i="10" s="1"/>
  <c r="P169" i="10"/>
  <c r="Q169" i="10"/>
  <c r="R169" i="10"/>
  <c r="S169" i="10" s="1"/>
  <c r="T169" i="10"/>
  <c r="U169" i="10" s="1"/>
  <c r="V169" i="10"/>
  <c r="W169" i="10"/>
  <c r="L170" i="10"/>
  <c r="M170" i="10"/>
  <c r="N170" i="10"/>
  <c r="O170" i="10" s="1"/>
  <c r="P170" i="10"/>
  <c r="Q170" i="10"/>
  <c r="R170" i="10"/>
  <c r="S170" i="10"/>
  <c r="T170" i="10"/>
  <c r="U170" i="10" s="1"/>
  <c r="V170" i="10"/>
  <c r="W170" i="10" s="1"/>
  <c r="L171" i="10"/>
  <c r="M171" i="10"/>
  <c r="N171" i="10"/>
  <c r="O171" i="10" s="1"/>
  <c r="P171" i="10"/>
  <c r="Q171" i="10"/>
  <c r="R171" i="10"/>
  <c r="S171" i="10" s="1"/>
  <c r="T171" i="10"/>
  <c r="U171" i="10"/>
  <c r="V171" i="10"/>
  <c r="W171" i="10"/>
  <c r="L172" i="10"/>
  <c r="M172" i="10"/>
  <c r="N172" i="10"/>
  <c r="O172" i="10" s="1"/>
  <c r="P172" i="10"/>
  <c r="Q172" i="10"/>
  <c r="R172" i="10"/>
  <c r="S172" i="10" s="1"/>
  <c r="T172" i="10"/>
  <c r="U172" i="10" s="1"/>
  <c r="V172" i="10"/>
  <c r="W172" i="10" s="1"/>
  <c r="L173" i="10"/>
  <c r="M173" i="10" s="1"/>
  <c r="N173" i="10"/>
  <c r="O173" i="10"/>
  <c r="P173" i="10"/>
  <c r="Q173" i="10"/>
  <c r="R173" i="10"/>
  <c r="S173" i="10" s="1"/>
  <c r="T173" i="10"/>
  <c r="U173" i="10" s="1"/>
  <c r="V173" i="10"/>
  <c r="W173" i="10"/>
  <c r="L174" i="10"/>
  <c r="M174" i="10" s="1"/>
  <c r="N174" i="10"/>
  <c r="O174" i="10" s="1"/>
  <c r="P174" i="10"/>
  <c r="Q174" i="10"/>
  <c r="R174" i="10"/>
  <c r="S174" i="10" s="1"/>
  <c r="T174" i="10"/>
  <c r="U174" i="10" s="1"/>
  <c r="V174" i="10"/>
  <c r="W174" i="10" s="1"/>
  <c r="L175" i="10"/>
  <c r="M175" i="10" s="1"/>
  <c r="N175" i="10"/>
  <c r="O175" i="10" s="1"/>
  <c r="P175" i="10"/>
  <c r="Q175" i="10"/>
  <c r="R175" i="10"/>
  <c r="S175" i="10" s="1"/>
  <c r="T175" i="10"/>
  <c r="U175" i="10"/>
  <c r="V175" i="10"/>
  <c r="W175" i="10"/>
  <c r="L176" i="10"/>
  <c r="M176" i="10" s="1"/>
  <c r="N176" i="10"/>
  <c r="O176" i="10" s="1"/>
  <c r="P176" i="10"/>
  <c r="Q176" i="10"/>
  <c r="R176" i="10"/>
  <c r="S176" i="10" s="1"/>
  <c r="T176" i="10"/>
  <c r="U176" i="10" s="1"/>
  <c r="V176" i="10"/>
  <c r="W176" i="10" s="1"/>
  <c r="L177" i="10"/>
  <c r="M177" i="10"/>
  <c r="N177" i="10"/>
  <c r="O177" i="10"/>
  <c r="P177" i="10"/>
  <c r="Q177" i="10"/>
  <c r="R177" i="10"/>
  <c r="S177" i="10" s="1"/>
  <c r="T177" i="10"/>
  <c r="U177" i="10"/>
  <c r="V177" i="10"/>
  <c r="W177" i="10" s="1"/>
  <c r="L178" i="10"/>
  <c r="M178" i="10" s="1"/>
  <c r="N178" i="10"/>
  <c r="O178" i="10" s="1"/>
  <c r="P178" i="10"/>
  <c r="Q178" i="10" s="1"/>
  <c r="R178" i="10"/>
  <c r="S178" i="10"/>
  <c r="T178" i="10"/>
  <c r="U178" i="10"/>
  <c r="V178" i="10"/>
  <c r="W178" i="10" s="1"/>
  <c r="L179" i="10"/>
  <c r="M179" i="10" s="1"/>
  <c r="N179" i="10"/>
  <c r="O179" i="10"/>
  <c r="P179" i="10"/>
  <c r="Q179" i="10" s="1"/>
  <c r="R179" i="10"/>
  <c r="S179" i="10" s="1"/>
  <c r="T179" i="10"/>
  <c r="U179" i="10"/>
  <c r="V179" i="10"/>
  <c r="W179" i="10" s="1"/>
  <c r="L180" i="10"/>
  <c r="M180" i="10" s="1"/>
  <c r="N180" i="10"/>
  <c r="O180" i="10" s="1"/>
  <c r="P180" i="10"/>
  <c r="Q180" i="10" s="1"/>
  <c r="R180" i="10"/>
  <c r="S180" i="10" s="1"/>
  <c r="T180" i="10"/>
  <c r="U180" i="10"/>
  <c r="V180" i="10"/>
  <c r="W180" i="10" s="1"/>
  <c r="L181" i="10"/>
  <c r="M181" i="10"/>
  <c r="N181" i="10"/>
  <c r="O181" i="10"/>
  <c r="P181" i="10"/>
  <c r="Q181" i="10" s="1"/>
  <c r="R181" i="10"/>
  <c r="S181" i="10" s="1"/>
  <c r="T181" i="10"/>
  <c r="U181" i="10"/>
  <c r="V181" i="10"/>
  <c r="W181" i="10" s="1"/>
  <c r="L182" i="10"/>
  <c r="M182" i="10" s="1"/>
  <c r="N182" i="10"/>
  <c r="O182" i="10" s="1"/>
  <c r="P182" i="10"/>
  <c r="Q182" i="10"/>
  <c r="R182" i="10"/>
  <c r="S182" i="10"/>
  <c r="T182" i="10"/>
  <c r="U182" i="10"/>
  <c r="V182" i="10"/>
  <c r="W182" i="10" s="1"/>
  <c r="L183" i="10"/>
  <c r="M183" i="10"/>
  <c r="N183" i="10"/>
  <c r="O183" i="10" s="1"/>
  <c r="P183" i="10"/>
  <c r="Q183" i="10" s="1"/>
  <c r="R183" i="10"/>
  <c r="S183" i="10" s="1"/>
  <c r="T183" i="10"/>
  <c r="U183" i="10" s="1"/>
  <c r="V183" i="10"/>
  <c r="W183" i="10"/>
  <c r="L184" i="10"/>
  <c r="M184" i="10"/>
  <c r="N184" i="10"/>
  <c r="O184" i="10" s="1"/>
  <c r="P184" i="10"/>
  <c r="Q184" i="10" s="1"/>
  <c r="R184" i="10"/>
  <c r="S184" i="10"/>
  <c r="T184" i="10"/>
  <c r="U184" i="10" s="1"/>
  <c r="V184" i="10"/>
  <c r="W184" i="10" s="1"/>
  <c r="L185" i="10"/>
  <c r="M185" i="10"/>
  <c r="N185" i="10"/>
  <c r="O185" i="10" s="1"/>
  <c r="P185" i="10"/>
  <c r="Q185" i="10" s="1"/>
  <c r="R185" i="10"/>
  <c r="S185" i="10" s="1"/>
  <c r="T185" i="10"/>
  <c r="U185" i="10" s="1"/>
  <c r="V185" i="10"/>
  <c r="W185" i="10" s="1"/>
  <c r="L186" i="10"/>
  <c r="M186" i="10"/>
  <c r="N186" i="10"/>
  <c r="O186" i="10" s="1"/>
  <c r="P186" i="10"/>
  <c r="Q186" i="10"/>
  <c r="R186" i="10"/>
  <c r="S186" i="10"/>
  <c r="T186" i="10"/>
  <c r="U186" i="10" s="1"/>
  <c r="V186" i="10"/>
  <c r="W186" i="10" s="1"/>
  <c r="L187" i="10"/>
  <c r="M187" i="10"/>
  <c r="N187" i="10"/>
  <c r="O187" i="10" s="1"/>
  <c r="P187" i="10"/>
  <c r="Q187" i="10" s="1"/>
  <c r="R187" i="10"/>
  <c r="S187" i="10" s="1"/>
  <c r="T187" i="10"/>
  <c r="U187" i="10"/>
  <c r="V187" i="10"/>
  <c r="W187" i="10"/>
  <c r="L188" i="10"/>
  <c r="M188" i="10"/>
  <c r="N188" i="10"/>
  <c r="O188" i="10" s="1"/>
  <c r="P188" i="10"/>
  <c r="Q188" i="10"/>
  <c r="R188" i="10"/>
  <c r="S188" i="10" s="1"/>
  <c r="T188" i="10"/>
  <c r="U188" i="10" s="1"/>
  <c r="V188" i="10"/>
  <c r="W188" i="10" s="1"/>
  <c r="L189" i="10"/>
  <c r="M189" i="10" s="1"/>
  <c r="N189" i="10"/>
  <c r="O189" i="10"/>
  <c r="P189" i="10"/>
  <c r="Q189" i="10"/>
  <c r="R189" i="10"/>
  <c r="S189" i="10" s="1"/>
  <c r="T189" i="10"/>
  <c r="U189" i="10" s="1"/>
  <c r="V189" i="10"/>
  <c r="W189" i="10"/>
  <c r="L190" i="10"/>
  <c r="M190" i="10" s="1"/>
  <c r="N190" i="10"/>
  <c r="O190" i="10" s="1"/>
  <c r="P190" i="10"/>
  <c r="Q190" i="10"/>
  <c r="R190" i="10"/>
  <c r="S190" i="10" s="1"/>
  <c r="T190" i="10"/>
  <c r="U190" i="10" s="1"/>
  <c r="V190" i="10"/>
  <c r="W190" i="10" s="1"/>
  <c r="L191" i="10"/>
  <c r="M191" i="10" s="1"/>
  <c r="N191" i="10"/>
  <c r="O191" i="10" s="1"/>
  <c r="P191" i="10"/>
  <c r="Q191" i="10"/>
  <c r="R191" i="10"/>
  <c r="S191" i="10" s="1"/>
  <c r="T191" i="10"/>
  <c r="U191" i="10"/>
  <c r="V191" i="10"/>
  <c r="W191" i="10"/>
  <c r="L192" i="10"/>
  <c r="M192" i="10" s="1"/>
  <c r="N192" i="10"/>
  <c r="O192" i="10" s="1"/>
  <c r="P192" i="10"/>
  <c r="Q192" i="10"/>
  <c r="R192" i="10"/>
  <c r="S192" i="10" s="1"/>
  <c r="T192" i="10"/>
  <c r="U192" i="10" s="1"/>
  <c r="V192" i="10"/>
  <c r="W192" i="10" s="1"/>
  <c r="L193" i="10"/>
  <c r="M193" i="10"/>
  <c r="N193" i="10"/>
  <c r="O193" i="10"/>
  <c r="P193" i="10"/>
  <c r="Q193" i="10"/>
  <c r="R193" i="10"/>
  <c r="S193" i="10" s="1"/>
  <c r="T193" i="10"/>
  <c r="U193" i="10"/>
  <c r="V193" i="10"/>
  <c r="W193" i="10" s="1"/>
  <c r="L194" i="10"/>
  <c r="M194" i="10" s="1"/>
  <c r="N194" i="10"/>
  <c r="O194" i="10" s="1"/>
  <c r="P194" i="10"/>
  <c r="Q194" i="10" s="1"/>
  <c r="R194" i="10"/>
  <c r="S194" i="10"/>
  <c r="T194" i="10"/>
  <c r="U194" i="10"/>
  <c r="V194" i="10"/>
  <c r="W194" i="10" s="1"/>
  <c r="L195" i="10"/>
  <c r="M195" i="10" s="1"/>
  <c r="N195" i="10"/>
  <c r="O195" i="10"/>
  <c r="P195" i="10"/>
  <c r="Q195" i="10" s="1"/>
  <c r="R195" i="10"/>
  <c r="S195" i="10" s="1"/>
  <c r="T195" i="10"/>
  <c r="U195" i="10"/>
  <c r="V195" i="10"/>
  <c r="W195" i="10" s="1"/>
  <c r="L196" i="10"/>
  <c r="M196" i="10" s="1"/>
  <c r="N196" i="10"/>
  <c r="O196" i="10" s="1"/>
  <c r="P196" i="10"/>
  <c r="Q196" i="10" s="1"/>
  <c r="R196" i="10"/>
  <c r="S196" i="10" s="1"/>
  <c r="T196" i="10"/>
  <c r="U196" i="10"/>
  <c r="V196" i="10"/>
  <c r="W196" i="10" s="1"/>
  <c r="L197" i="10"/>
  <c r="M197" i="10"/>
  <c r="N197" i="10"/>
  <c r="O197" i="10"/>
  <c r="P197" i="10"/>
  <c r="Q197" i="10" s="1"/>
  <c r="R197" i="10"/>
  <c r="S197" i="10" s="1"/>
  <c r="T197" i="10"/>
  <c r="U197" i="10"/>
  <c r="V197" i="10"/>
  <c r="W197" i="10" s="1"/>
  <c r="L198" i="10"/>
  <c r="M198" i="10" s="1"/>
  <c r="N198" i="10"/>
  <c r="O198" i="10" s="1"/>
  <c r="P198" i="10"/>
  <c r="Q198" i="10"/>
  <c r="R198" i="10"/>
  <c r="S198" i="10"/>
  <c r="T198" i="10"/>
  <c r="U198" i="10"/>
  <c r="V198" i="10"/>
  <c r="W198" i="10" s="1"/>
  <c r="L199" i="10"/>
  <c r="M199" i="10" s="1"/>
  <c r="N199" i="10"/>
  <c r="O199" i="10" s="1"/>
  <c r="P199" i="10"/>
  <c r="Q199" i="10"/>
  <c r="R199" i="10"/>
  <c r="S199" i="10" s="1"/>
  <c r="T199" i="10"/>
  <c r="U199" i="10"/>
  <c r="V199" i="10"/>
  <c r="W199" i="10"/>
  <c r="L200" i="10"/>
  <c r="M200" i="10"/>
  <c r="N200" i="10"/>
  <c r="O200" i="10" s="1"/>
  <c r="P200" i="10"/>
  <c r="Q200" i="10" s="1"/>
  <c r="R200" i="10"/>
  <c r="S200" i="10" s="1"/>
  <c r="T200" i="10"/>
  <c r="U200" i="10"/>
  <c r="V200" i="10"/>
  <c r="W200" i="10" s="1"/>
  <c r="L201" i="10"/>
  <c r="M201" i="10"/>
  <c r="N201" i="10"/>
  <c r="O201" i="10"/>
  <c r="P201" i="10"/>
  <c r="Q201" i="10"/>
  <c r="R201" i="10"/>
  <c r="S201" i="10" s="1"/>
  <c r="T201" i="10"/>
  <c r="U201" i="10" s="1"/>
  <c r="V201" i="10"/>
  <c r="W201" i="10" s="1"/>
  <c r="L202" i="10"/>
  <c r="M202" i="10"/>
  <c r="N202" i="10"/>
  <c r="O202" i="10" s="1"/>
  <c r="P202" i="10"/>
  <c r="Q202" i="10"/>
  <c r="R202" i="10"/>
  <c r="S202" i="10"/>
  <c r="T202" i="10"/>
  <c r="U202" i="10"/>
  <c r="V202" i="10"/>
  <c r="W202" i="10" s="1"/>
  <c r="L203" i="10"/>
  <c r="M203" i="10" s="1"/>
  <c r="N203" i="10"/>
  <c r="O203" i="10" s="1"/>
  <c r="P203" i="10"/>
  <c r="Q203" i="10" s="1"/>
  <c r="R203" i="10"/>
  <c r="S203" i="10" s="1"/>
  <c r="T203" i="10"/>
  <c r="U203" i="10"/>
  <c r="V203" i="10"/>
  <c r="W203" i="10"/>
  <c r="L204" i="10"/>
  <c r="M204" i="10"/>
  <c r="N204" i="10"/>
  <c r="O204" i="10" s="1"/>
  <c r="P204" i="10"/>
  <c r="Q204" i="10" s="1"/>
  <c r="R204" i="10"/>
  <c r="S204" i="10" s="1"/>
  <c r="T204" i="10"/>
  <c r="U204" i="10" s="1"/>
  <c r="V204" i="10"/>
  <c r="W204" i="10" s="1"/>
  <c r="L205" i="10"/>
  <c r="M205" i="10"/>
  <c r="N205" i="10"/>
  <c r="O205" i="10"/>
  <c r="P205" i="10"/>
  <c r="Q205" i="10"/>
  <c r="R205" i="10"/>
  <c r="S205" i="10" s="1"/>
  <c r="T205" i="10"/>
  <c r="U205" i="10" s="1"/>
  <c r="V205" i="10"/>
  <c r="W205" i="10" s="1"/>
  <c r="L206" i="10"/>
  <c r="M206" i="10" s="1"/>
  <c r="N206" i="10"/>
  <c r="O206" i="10" s="1"/>
  <c r="P206" i="10"/>
  <c r="Q206" i="10"/>
  <c r="R206" i="10"/>
  <c r="S206" i="10"/>
  <c r="T206" i="10"/>
  <c r="U206" i="10"/>
  <c r="V206" i="10"/>
  <c r="W206" i="10" s="1"/>
  <c r="L207" i="10"/>
  <c r="M207" i="10" s="1"/>
  <c r="N207" i="10"/>
  <c r="O207" i="10" s="1"/>
  <c r="P207" i="10"/>
  <c r="Q207" i="10" s="1"/>
  <c r="R207" i="10"/>
  <c r="S207" i="10" s="1"/>
  <c r="T207" i="10"/>
  <c r="U207" i="10"/>
  <c r="V207" i="10"/>
  <c r="W207" i="10"/>
  <c r="L208" i="10"/>
  <c r="M208" i="10"/>
  <c r="N208" i="10"/>
  <c r="O208" i="10" s="1"/>
  <c r="P208" i="10"/>
  <c r="Q208" i="10" s="1"/>
  <c r="R208" i="10"/>
  <c r="S208" i="10" s="1"/>
  <c r="T208" i="10"/>
  <c r="U208" i="10" s="1"/>
  <c r="V208" i="10"/>
  <c r="W208" i="10" s="1"/>
  <c r="L209" i="10"/>
  <c r="M209" i="10"/>
  <c r="N209" i="10"/>
  <c r="O209" i="10"/>
  <c r="P209" i="10"/>
  <c r="Q209" i="10"/>
  <c r="R209" i="10"/>
  <c r="S209" i="10" s="1"/>
  <c r="T209" i="10"/>
  <c r="U209" i="10" s="1"/>
  <c r="V209" i="10"/>
  <c r="W209" i="10" s="1"/>
  <c r="L210" i="10"/>
  <c r="M210" i="10" s="1"/>
  <c r="N210" i="10"/>
  <c r="O210" i="10" s="1"/>
  <c r="P210" i="10"/>
  <c r="Q210" i="10"/>
  <c r="R210" i="10"/>
  <c r="S210" i="10"/>
  <c r="T210" i="10"/>
  <c r="U210" i="10"/>
  <c r="V210" i="10"/>
  <c r="W210" i="10" s="1"/>
  <c r="L211" i="10"/>
  <c r="M211" i="10" s="1"/>
  <c r="N211" i="10"/>
  <c r="O211" i="10" s="1"/>
  <c r="P211" i="10"/>
  <c r="Q211" i="10" s="1"/>
  <c r="R211" i="10"/>
  <c r="S211" i="10" s="1"/>
  <c r="T211" i="10"/>
  <c r="U211" i="10"/>
  <c r="V211" i="10"/>
  <c r="W211" i="10"/>
  <c r="L212" i="10"/>
  <c r="M212" i="10"/>
  <c r="N212" i="10"/>
  <c r="O212" i="10" s="1"/>
  <c r="P212" i="10"/>
  <c r="Q212" i="10" s="1"/>
  <c r="R212" i="10"/>
  <c r="S212" i="10" s="1"/>
  <c r="T212" i="10"/>
  <c r="U212" i="10" s="1"/>
  <c r="V212" i="10"/>
  <c r="W212" i="10" s="1"/>
  <c r="L213" i="10"/>
  <c r="M213" i="10"/>
  <c r="N213" i="10"/>
  <c r="O213" i="10"/>
  <c r="P213" i="10"/>
  <c r="Q213" i="10"/>
  <c r="R213" i="10"/>
  <c r="S213" i="10" s="1"/>
  <c r="T213" i="10"/>
  <c r="U213" i="10" s="1"/>
  <c r="V213" i="10"/>
  <c r="W213" i="10" s="1"/>
  <c r="L214" i="10"/>
  <c r="M214" i="10" s="1"/>
  <c r="N214" i="10"/>
  <c r="O214" i="10" s="1"/>
  <c r="P214" i="10"/>
  <c r="Q214" i="10"/>
  <c r="R214" i="10"/>
  <c r="S214" i="10"/>
  <c r="T214" i="10"/>
  <c r="U214" i="10"/>
  <c r="V214" i="10"/>
  <c r="W214" i="10" s="1"/>
  <c r="L215" i="10"/>
  <c r="M215" i="10" s="1"/>
  <c r="N215" i="10"/>
  <c r="O215" i="10" s="1"/>
  <c r="P215" i="10"/>
  <c r="Q215" i="10" s="1"/>
  <c r="R215" i="10"/>
  <c r="S215" i="10" s="1"/>
  <c r="T215" i="10"/>
  <c r="U215" i="10"/>
  <c r="V215" i="10"/>
  <c r="W215" i="10"/>
  <c r="L216" i="10"/>
  <c r="M216" i="10"/>
  <c r="N216" i="10"/>
  <c r="O216" i="10" s="1"/>
  <c r="P216" i="10"/>
  <c r="Q216" i="10" s="1"/>
  <c r="R216" i="10"/>
  <c r="S216" i="10" s="1"/>
  <c r="T216" i="10"/>
  <c r="U216" i="10" s="1"/>
  <c r="V216" i="10"/>
  <c r="W216" i="10" s="1"/>
  <c r="L217" i="10"/>
  <c r="M217" i="10"/>
  <c r="N217" i="10"/>
  <c r="O217" i="10"/>
  <c r="P217" i="10"/>
  <c r="Q217" i="10"/>
  <c r="R217" i="10"/>
  <c r="S217" i="10" s="1"/>
  <c r="T217" i="10"/>
  <c r="U217" i="10" s="1"/>
  <c r="V217" i="10"/>
  <c r="W217" i="10" s="1"/>
  <c r="L218" i="10"/>
  <c r="M218" i="10" s="1"/>
  <c r="N218" i="10"/>
  <c r="O218" i="10" s="1"/>
  <c r="P218" i="10"/>
  <c r="Q218" i="10"/>
  <c r="R218" i="10"/>
  <c r="S218" i="10"/>
  <c r="T218" i="10"/>
  <c r="U218" i="10"/>
  <c r="V218" i="10"/>
  <c r="W218" i="10" s="1"/>
  <c r="L219" i="10"/>
  <c r="M219" i="10" s="1"/>
  <c r="N219" i="10"/>
  <c r="O219" i="10" s="1"/>
  <c r="P219" i="10"/>
  <c r="Q219" i="10" s="1"/>
  <c r="R219" i="10"/>
  <c r="S219" i="10" s="1"/>
  <c r="T219" i="10"/>
  <c r="U219" i="10"/>
  <c r="V219" i="10"/>
  <c r="W219" i="10"/>
  <c r="L220" i="10"/>
  <c r="M220" i="10"/>
  <c r="N220" i="10"/>
  <c r="O220" i="10" s="1"/>
  <c r="P220" i="10"/>
  <c r="Q220" i="10" s="1"/>
  <c r="R220" i="10"/>
  <c r="S220" i="10" s="1"/>
  <c r="T220" i="10"/>
  <c r="U220" i="10" s="1"/>
  <c r="V220" i="10"/>
  <c r="W220" i="10" s="1"/>
  <c r="L221" i="10"/>
  <c r="M221" i="10"/>
  <c r="N221" i="10"/>
  <c r="O221" i="10"/>
  <c r="P221" i="10"/>
  <c r="Q221" i="10"/>
  <c r="R221" i="10"/>
  <c r="S221" i="10" s="1"/>
  <c r="T221" i="10"/>
  <c r="U221" i="10" s="1"/>
  <c r="V221" i="10"/>
  <c r="W221" i="10" s="1"/>
  <c r="L222" i="10"/>
  <c r="M222" i="10" s="1"/>
  <c r="N222" i="10"/>
  <c r="O222" i="10" s="1"/>
  <c r="P222" i="10"/>
  <c r="Q222" i="10"/>
  <c r="R222" i="10"/>
  <c r="S222" i="10"/>
  <c r="T222" i="10"/>
  <c r="U222" i="10"/>
  <c r="V222" i="10"/>
  <c r="W222" i="10" s="1"/>
  <c r="L223" i="10"/>
  <c r="M223" i="10" s="1"/>
  <c r="N223" i="10"/>
  <c r="O223" i="10" s="1"/>
  <c r="P223" i="10"/>
  <c r="Q223" i="10" s="1"/>
  <c r="R223" i="10"/>
  <c r="S223" i="10" s="1"/>
  <c r="T223" i="10"/>
  <c r="U223" i="10"/>
  <c r="V223" i="10"/>
  <c r="W223" i="10"/>
  <c r="L224" i="10"/>
  <c r="M224" i="10"/>
  <c r="N224" i="10"/>
  <c r="O224" i="10" s="1"/>
  <c r="P224" i="10"/>
  <c r="Q224" i="10" s="1"/>
  <c r="R224" i="10"/>
  <c r="S224" i="10" s="1"/>
  <c r="T224" i="10"/>
  <c r="U224" i="10" s="1"/>
  <c r="V224" i="10"/>
  <c r="W224" i="10" s="1"/>
  <c r="L225" i="10"/>
  <c r="M225" i="10"/>
  <c r="N225" i="10"/>
  <c r="O225" i="10"/>
  <c r="P225" i="10"/>
  <c r="Q225" i="10"/>
  <c r="R225" i="10"/>
  <c r="S225" i="10" s="1"/>
  <c r="T225" i="10"/>
  <c r="U225" i="10" s="1"/>
  <c r="V225" i="10"/>
  <c r="W225" i="10" s="1"/>
  <c r="L226" i="10"/>
  <c r="M226" i="10" s="1"/>
  <c r="N226" i="10"/>
  <c r="O226" i="10" s="1"/>
  <c r="P226" i="10"/>
  <c r="Q226" i="10"/>
  <c r="R226" i="10"/>
  <c r="S226" i="10"/>
  <c r="T226" i="10"/>
  <c r="U226" i="10"/>
  <c r="V226" i="10"/>
  <c r="W226" i="10" s="1"/>
  <c r="L227" i="10"/>
  <c r="M227" i="10" s="1"/>
  <c r="N227" i="10"/>
  <c r="O227" i="10" s="1"/>
  <c r="P227" i="10"/>
  <c r="Q227" i="10" s="1"/>
  <c r="R227" i="10"/>
  <c r="S227" i="10" s="1"/>
  <c r="T227" i="10"/>
  <c r="U227" i="10"/>
  <c r="V227" i="10"/>
  <c r="W227" i="10"/>
  <c r="L228" i="10"/>
  <c r="M228" i="10"/>
  <c r="N228" i="10"/>
  <c r="O228" i="10" s="1"/>
  <c r="P228" i="10"/>
  <c r="Q228" i="10" s="1"/>
  <c r="R228" i="10"/>
  <c r="S228" i="10" s="1"/>
  <c r="T228" i="10"/>
  <c r="U228" i="10" s="1"/>
  <c r="V228" i="10"/>
  <c r="W228" i="10" s="1"/>
  <c r="L229" i="10"/>
  <c r="M229" i="10"/>
  <c r="N229" i="10"/>
  <c r="O229" i="10"/>
  <c r="P229" i="10"/>
  <c r="Q229" i="10"/>
  <c r="R229" i="10"/>
  <c r="S229" i="10" s="1"/>
  <c r="T229" i="10"/>
  <c r="U229" i="10" s="1"/>
  <c r="V229" i="10"/>
  <c r="W229" i="10" s="1"/>
  <c r="L230" i="10"/>
  <c r="M230" i="10" s="1"/>
  <c r="N230" i="10"/>
  <c r="O230" i="10" s="1"/>
  <c r="P230" i="10"/>
  <c r="Q230" i="10"/>
  <c r="R230" i="10"/>
  <c r="S230" i="10"/>
  <c r="T230" i="10"/>
  <c r="U230" i="10"/>
  <c r="V230" i="10"/>
  <c r="W230" i="10" s="1"/>
  <c r="L231" i="10"/>
  <c r="M231" i="10" s="1"/>
  <c r="N231" i="10"/>
  <c r="O231" i="10" s="1"/>
  <c r="P231" i="10"/>
  <c r="Q231" i="10" s="1"/>
  <c r="R231" i="10"/>
  <c r="S231" i="10" s="1"/>
  <c r="T231" i="10"/>
  <c r="U231" i="10"/>
  <c r="V231" i="10"/>
  <c r="W231" i="10"/>
  <c r="L232" i="10"/>
  <c r="M232" i="10"/>
  <c r="N232" i="10"/>
  <c r="O232" i="10" s="1"/>
  <c r="P232" i="10"/>
  <c r="Q232" i="10" s="1"/>
  <c r="R232" i="10"/>
  <c r="S232" i="10" s="1"/>
  <c r="T232" i="10"/>
  <c r="U232" i="10" s="1"/>
  <c r="V232" i="10"/>
  <c r="W232" i="10" s="1"/>
  <c r="L233" i="10"/>
  <c r="M233" i="10"/>
  <c r="N233" i="10"/>
  <c r="O233" i="10"/>
  <c r="P233" i="10"/>
  <c r="Q233" i="10"/>
  <c r="R233" i="10"/>
  <c r="S233" i="10" s="1"/>
  <c r="T233" i="10"/>
  <c r="U233" i="10" s="1"/>
  <c r="V233" i="10"/>
  <c r="W233" i="10" s="1"/>
  <c r="L234" i="10"/>
  <c r="M234" i="10" s="1"/>
  <c r="N234" i="10"/>
  <c r="O234" i="10" s="1"/>
  <c r="P234" i="10"/>
  <c r="Q234" i="10"/>
  <c r="R234" i="10"/>
  <c r="S234" i="10"/>
  <c r="T234" i="10"/>
  <c r="U234" i="10"/>
  <c r="V234" i="10"/>
  <c r="W234" i="10" s="1"/>
  <c r="L235" i="10"/>
  <c r="M235" i="10" s="1"/>
  <c r="N235" i="10"/>
  <c r="O235" i="10" s="1"/>
  <c r="P235" i="10"/>
  <c r="Q235" i="10" s="1"/>
  <c r="R235" i="10"/>
  <c r="S235" i="10" s="1"/>
  <c r="T235" i="10"/>
  <c r="U235" i="10"/>
  <c r="V235" i="10"/>
  <c r="W235" i="10"/>
  <c r="L236" i="10"/>
  <c r="M236" i="10"/>
  <c r="N236" i="10"/>
  <c r="O236" i="10" s="1"/>
  <c r="P236" i="10"/>
  <c r="Q236" i="10" s="1"/>
  <c r="R236" i="10"/>
  <c r="S236" i="10" s="1"/>
  <c r="T236" i="10"/>
  <c r="U236" i="10" s="1"/>
  <c r="V236" i="10"/>
  <c r="W236" i="10" s="1"/>
  <c r="L237" i="10"/>
  <c r="M237" i="10"/>
  <c r="N237" i="10"/>
  <c r="O237" i="10"/>
  <c r="P237" i="10"/>
  <c r="Q237" i="10"/>
  <c r="R237" i="10"/>
  <c r="S237" i="10"/>
  <c r="T237" i="10"/>
  <c r="U237" i="10"/>
  <c r="V237" i="10"/>
  <c r="W237" i="10"/>
  <c r="L238" i="10"/>
  <c r="M238" i="10"/>
  <c r="N238" i="10"/>
  <c r="O238" i="10"/>
  <c r="P238" i="10"/>
  <c r="Q238" i="10"/>
  <c r="R238" i="10"/>
  <c r="S238" i="10"/>
  <c r="T238" i="10"/>
  <c r="U238" i="10"/>
  <c r="V238" i="10"/>
  <c r="W238" i="10"/>
  <c r="L239" i="10"/>
  <c r="M239" i="10"/>
  <c r="N239" i="10"/>
  <c r="O239" i="10"/>
  <c r="P239" i="10"/>
  <c r="Q239" i="10"/>
  <c r="R239" i="10"/>
  <c r="S239" i="10"/>
  <c r="T239" i="10"/>
  <c r="U239" i="10"/>
  <c r="V239" i="10"/>
  <c r="W239" i="10"/>
  <c r="L240" i="10"/>
  <c r="M240" i="10"/>
  <c r="N240" i="10"/>
  <c r="O240" i="10"/>
  <c r="P240" i="10"/>
  <c r="Q240" i="10"/>
  <c r="R240" i="10"/>
  <c r="S240" i="10"/>
  <c r="T240" i="10"/>
  <c r="U240" i="10"/>
  <c r="V240" i="10"/>
  <c r="W240" i="10"/>
  <c r="L241" i="10"/>
  <c r="M241" i="10"/>
  <c r="N241" i="10"/>
  <c r="O241" i="10"/>
  <c r="P241" i="10"/>
  <c r="Q241" i="10"/>
  <c r="R241" i="10"/>
  <c r="S241" i="10"/>
  <c r="T241" i="10"/>
  <c r="U241" i="10"/>
  <c r="V241" i="10"/>
  <c r="W241" i="10"/>
  <c r="L242" i="10"/>
  <c r="M242" i="10"/>
  <c r="N242" i="10"/>
  <c r="O242" i="10"/>
  <c r="P242" i="10"/>
  <c r="Q242" i="10"/>
  <c r="R242" i="10"/>
  <c r="S242" i="10"/>
  <c r="T242" i="10"/>
  <c r="U242" i="10"/>
  <c r="V242" i="10"/>
  <c r="W242" i="10"/>
  <c r="L243" i="10"/>
  <c r="M243" i="10"/>
  <c r="N243" i="10"/>
  <c r="O243" i="10"/>
  <c r="P243" i="10"/>
  <c r="Q243" i="10"/>
  <c r="R243" i="10"/>
  <c r="S243" i="10"/>
  <c r="T243" i="10"/>
  <c r="U243" i="10"/>
  <c r="V243" i="10"/>
  <c r="W243" i="10"/>
  <c r="L244" i="10"/>
  <c r="M244" i="10"/>
  <c r="N244" i="10"/>
  <c r="O244" i="10"/>
  <c r="P244" i="10"/>
  <c r="Q244" i="10"/>
  <c r="R244" i="10"/>
  <c r="S244" i="10"/>
  <c r="T244" i="10"/>
  <c r="U244" i="10"/>
  <c r="V244" i="10"/>
  <c r="W244" i="10"/>
  <c r="L245" i="10"/>
  <c r="M245" i="10"/>
  <c r="N245" i="10"/>
  <c r="O245" i="10"/>
  <c r="P245" i="10"/>
  <c r="Q245" i="10"/>
  <c r="R245" i="10"/>
  <c r="S245" i="10"/>
  <c r="T245" i="10"/>
  <c r="U245" i="10"/>
  <c r="V245" i="10"/>
  <c r="W245" i="10"/>
  <c r="L246" i="10"/>
  <c r="M246" i="10"/>
  <c r="N246" i="10"/>
  <c r="O246" i="10"/>
  <c r="P246" i="10"/>
  <c r="Q246" i="10"/>
  <c r="R246" i="10"/>
  <c r="S246" i="10"/>
  <c r="T246" i="10"/>
  <c r="U246" i="10"/>
  <c r="V246" i="10"/>
  <c r="W246" i="10"/>
  <c r="L247" i="10"/>
  <c r="M247" i="10"/>
  <c r="N247" i="10"/>
  <c r="O247" i="10"/>
  <c r="P247" i="10"/>
  <c r="Q247" i="10"/>
  <c r="R247" i="10"/>
  <c r="S247" i="10"/>
  <c r="T247" i="10"/>
  <c r="U247" i="10"/>
  <c r="V247" i="10"/>
  <c r="W247" i="10"/>
  <c r="L248" i="10"/>
  <c r="M248" i="10"/>
  <c r="N248" i="10"/>
  <c r="O248" i="10"/>
  <c r="P248" i="10"/>
  <c r="Q248" i="10"/>
  <c r="R248" i="10"/>
  <c r="S248" i="10"/>
  <c r="T248" i="10"/>
  <c r="U248" i="10"/>
  <c r="V248" i="10"/>
  <c r="W248" i="10"/>
  <c r="L249" i="10"/>
  <c r="M249" i="10"/>
  <c r="N249" i="10"/>
  <c r="O249" i="10"/>
  <c r="P249" i="10"/>
  <c r="Q249" i="10"/>
  <c r="R249" i="10"/>
  <c r="S249" i="10"/>
  <c r="T249" i="10"/>
  <c r="U249" i="10"/>
  <c r="V249" i="10"/>
  <c r="W249" i="10"/>
  <c r="L250" i="10"/>
  <c r="M250" i="10"/>
  <c r="N250" i="10"/>
  <c r="O250" i="10"/>
  <c r="P250" i="10"/>
  <c r="Q250" i="10"/>
  <c r="R250" i="10"/>
  <c r="S250" i="10"/>
  <c r="T250" i="10"/>
  <c r="U250" i="10"/>
  <c r="V250" i="10"/>
  <c r="W250" i="10"/>
  <c r="L251" i="10"/>
  <c r="M251" i="10"/>
  <c r="N251" i="10"/>
  <c r="O251" i="10"/>
  <c r="P251" i="10"/>
  <c r="Q251" i="10"/>
  <c r="R251" i="10"/>
  <c r="S251" i="10"/>
  <c r="T251" i="10"/>
  <c r="U251" i="10"/>
  <c r="V251" i="10"/>
  <c r="W251" i="10"/>
  <c r="L252" i="10"/>
  <c r="M252" i="10"/>
  <c r="N252" i="10"/>
  <c r="O252" i="10"/>
  <c r="P252" i="10"/>
  <c r="Q252" i="10"/>
  <c r="R252" i="10"/>
  <c r="S252" i="10"/>
  <c r="T252" i="10"/>
  <c r="U252" i="10"/>
  <c r="V252" i="10"/>
  <c r="W252" i="10"/>
  <c r="L253" i="10"/>
  <c r="M253" i="10"/>
  <c r="N253" i="10"/>
  <c r="O253" i="10"/>
  <c r="P253" i="10"/>
  <c r="Q253" i="10"/>
  <c r="R253" i="10"/>
  <c r="S253" i="10"/>
  <c r="T253" i="10"/>
  <c r="U253" i="10"/>
  <c r="V253" i="10"/>
  <c r="W253" i="10"/>
  <c r="L254" i="10"/>
  <c r="M254" i="10"/>
  <c r="N254" i="10"/>
  <c r="O254" i="10"/>
  <c r="P254" i="10"/>
  <c r="Q254" i="10"/>
  <c r="R254" i="10"/>
  <c r="S254" i="10"/>
  <c r="T254" i="10"/>
  <c r="U254" i="10"/>
  <c r="V254" i="10"/>
  <c r="W254" i="10"/>
  <c r="L255" i="10"/>
  <c r="M255" i="10"/>
  <c r="N255" i="10"/>
  <c r="O255" i="10"/>
  <c r="P255" i="10"/>
  <c r="Q255" i="10"/>
  <c r="R255" i="10"/>
  <c r="S255" i="10"/>
  <c r="T255" i="10"/>
  <c r="U255" i="10"/>
  <c r="V255" i="10"/>
  <c r="W255" i="10"/>
  <c r="L256" i="10"/>
  <c r="M256" i="10"/>
  <c r="N256" i="10"/>
  <c r="O256" i="10"/>
  <c r="P256" i="10"/>
  <c r="Q256" i="10"/>
  <c r="R256" i="10"/>
  <c r="S256" i="10"/>
  <c r="T256" i="10"/>
  <c r="U256" i="10"/>
  <c r="V256" i="10"/>
  <c r="W256" i="10"/>
  <c r="L257" i="10"/>
  <c r="M257" i="10"/>
  <c r="N257" i="10"/>
  <c r="O257" i="10"/>
  <c r="P257" i="10"/>
  <c r="Q257" i="10"/>
  <c r="R257" i="10"/>
  <c r="S257" i="10"/>
  <c r="T257" i="10"/>
  <c r="U257" i="10"/>
  <c r="V257" i="10"/>
  <c r="W257" i="10"/>
  <c r="L258" i="10"/>
  <c r="M258" i="10"/>
  <c r="N258" i="10"/>
  <c r="O258" i="10"/>
  <c r="P258" i="10"/>
  <c r="Q258" i="10"/>
  <c r="R258" i="10"/>
  <c r="S258" i="10"/>
  <c r="T258" i="10"/>
  <c r="U258" i="10"/>
  <c r="V258" i="10"/>
  <c r="W258" i="10"/>
  <c r="L259" i="10"/>
  <c r="M259" i="10"/>
  <c r="N259" i="10"/>
  <c r="O259" i="10"/>
  <c r="P259" i="10"/>
  <c r="Q259" i="10"/>
  <c r="R259" i="10"/>
  <c r="S259" i="10"/>
  <c r="T259" i="10"/>
  <c r="U259" i="10"/>
  <c r="V259" i="10"/>
  <c r="W259" i="10"/>
  <c r="L260" i="10"/>
  <c r="M260" i="10"/>
  <c r="N260" i="10"/>
  <c r="O260" i="10"/>
  <c r="P260" i="10"/>
  <c r="Q260" i="10"/>
  <c r="R260" i="10"/>
  <c r="S260" i="10"/>
  <c r="T260" i="10"/>
  <c r="U260" i="10"/>
  <c r="V260" i="10"/>
  <c r="W260" i="10"/>
  <c r="L261" i="10"/>
  <c r="M261" i="10"/>
  <c r="N261" i="10"/>
  <c r="O261" i="10"/>
  <c r="P261" i="10"/>
  <c r="Q261" i="10"/>
  <c r="R261" i="10"/>
  <c r="S261" i="10"/>
  <c r="T261" i="10"/>
  <c r="U261" i="10"/>
  <c r="V261" i="10"/>
  <c r="W261" i="10"/>
  <c r="L262" i="10"/>
  <c r="M262" i="10"/>
  <c r="N262" i="10"/>
  <c r="O262" i="10"/>
  <c r="P262" i="10"/>
  <c r="Q262" i="10"/>
  <c r="R262" i="10"/>
  <c r="S262" i="10"/>
  <c r="T262" i="10"/>
  <c r="U262" i="10"/>
  <c r="V262" i="10"/>
  <c r="W262" i="10"/>
  <c r="L263" i="10"/>
  <c r="M263" i="10"/>
  <c r="N263" i="10"/>
  <c r="O263" i="10"/>
  <c r="P263" i="10"/>
  <c r="Q263" i="10"/>
  <c r="R263" i="10"/>
  <c r="S263" i="10"/>
  <c r="T263" i="10"/>
  <c r="U263" i="10"/>
  <c r="V263" i="10"/>
  <c r="W263" i="10"/>
  <c r="L264" i="10"/>
  <c r="M264" i="10"/>
  <c r="N264" i="10"/>
  <c r="O264" i="10"/>
  <c r="P264" i="10"/>
  <c r="Q264" i="10"/>
  <c r="R264" i="10"/>
  <c r="S264" i="10"/>
  <c r="T264" i="10"/>
  <c r="U264" i="10"/>
  <c r="V264" i="10"/>
  <c r="W264" i="10"/>
  <c r="L265" i="10"/>
  <c r="M265" i="10"/>
  <c r="N265" i="10"/>
  <c r="O265" i="10"/>
  <c r="P265" i="10"/>
  <c r="Q265" i="10"/>
  <c r="R265" i="10"/>
  <c r="S265" i="10"/>
  <c r="T265" i="10"/>
  <c r="U265" i="10"/>
  <c r="V265" i="10"/>
  <c r="W265" i="10"/>
  <c r="L266" i="10"/>
  <c r="M266" i="10"/>
  <c r="N266" i="10"/>
  <c r="O266" i="10"/>
  <c r="P266" i="10"/>
  <c r="Q266" i="10"/>
  <c r="R266" i="10"/>
  <c r="S266" i="10"/>
  <c r="T266" i="10"/>
  <c r="U266" i="10"/>
  <c r="V266" i="10"/>
  <c r="W266" i="10"/>
  <c r="L267" i="10"/>
  <c r="M267" i="10"/>
  <c r="N267" i="10"/>
  <c r="O267" i="10"/>
  <c r="P267" i="10"/>
  <c r="Q267" i="10"/>
  <c r="R267" i="10"/>
  <c r="S267" i="10"/>
  <c r="T267" i="10"/>
  <c r="U267" i="10"/>
  <c r="V267" i="10"/>
  <c r="W267" i="10"/>
  <c r="L268" i="10"/>
  <c r="M268" i="10"/>
  <c r="N268" i="10"/>
  <c r="O268" i="10"/>
  <c r="P268" i="10"/>
  <c r="Q268" i="10"/>
  <c r="R268" i="10"/>
  <c r="S268" i="10"/>
  <c r="T268" i="10"/>
  <c r="U268" i="10"/>
  <c r="V268" i="10"/>
  <c r="W268" i="10"/>
  <c r="L269" i="10"/>
  <c r="M269" i="10"/>
  <c r="N269" i="10"/>
  <c r="O269" i="10"/>
  <c r="P269" i="10"/>
  <c r="Q269" i="10"/>
  <c r="R269" i="10"/>
  <c r="S269" i="10"/>
  <c r="T269" i="10"/>
  <c r="U269" i="10"/>
  <c r="V269" i="10"/>
  <c r="W269" i="10"/>
  <c r="L270" i="10"/>
  <c r="M270" i="10"/>
  <c r="N270" i="10"/>
  <c r="O270" i="10"/>
  <c r="P270" i="10"/>
  <c r="Q270" i="10"/>
  <c r="R270" i="10"/>
  <c r="S270" i="10"/>
  <c r="T270" i="10"/>
  <c r="U270" i="10"/>
  <c r="V270" i="10"/>
  <c r="W270" i="10"/>
  <c r="L271" i="10"/>
  <c r="M271" i="10"/>
  <c r="N271" i="10"/>
  <c r="O271" i="10"/>
  <c r="P271" i="10"/>
  <c r="Q271" i="10"/>
  <c r="R271" i="10"/>
  <c r="S271" i="10"/>
  <c r="T271" i="10"/>
  <c r="U271" i="10"/>
  <c r="V271" i="10"/>
  <c r="W271" i="10"/>
  <c r="L272" i="10"/>
  <c r="M272" i="10"/>
  <c r="N272" i="10"/>
  <c r="O272" i="10"/>
  <c r="P272" i="10"/>
  <c r="Q272" i="10"/>
  <c r="R272" i="10"/>
  <c r="S272" i="10"/>
  <c r="T272" i="10"/>
  <c r="U272" i="10"/>
  <c r="V272" i="10"/>
  <c r="W272" i="10"/>
  <c r="L273" i="10"/>
  <c r="M273" i="10"/>
  <c r="N273" i="10"/>
  <c r="O273" i="10"/>
  <c r="P273" i="10"/>
  <c r="Q273" i="10" s="1"/>
  <c r="R273" i="10"/>
  <c r="S273" i="10"/>
  <c r="T273" i="10"/>
  <c r="U273" i="10"/>
  <c r="V273" i="10"/>
  <c r="W273" i="10"/>
  <c r="L274" i="10"/>
  <c r="M274" i="10" s="1"/>
  <c r="N274" i="10"/>
  <c r="O274" i="10"/>
  <c r="P274" i="10"/>
  <c r="Q274" i="10"/>
  <c r="R274" i="10"/>
  <c r="S274" i="10"/>
  <c r="T274" i="10"/>
  <c r="U274" i="10" s="1"/>
  <c r="V274" i="10"/>
  <c r="W274" i="10"/>
  <c r="L275" i="10"/>
  <c r="M275" i="10"/>
  <c r="N275" i="10"/>
  <c r="O275" i="10"/>
  <c r="P275" i="10"/>
  <c r="Q275" i="10" s="1"/>
  <c r="R275" i="10"/>
  <c r="S275" i="10"/>
  <c r="T275" i="10"/>
  <c r="U275" i="10"/>
  <c r="V275" i="10"/>
  <c r="W275" i="10"/>
  <c r="L276" i="10"/>
  <c r="M276" i="10" s="1"/>
  <c r="N276" i="10"/>
  <c r="O276" i="10"/>
  <c r="P276" i="10"/>
  <c r="Q276" i="10"/>
  <c r="R276" i="10"/>
  <c r="S276" i="10"/>
  <c r="T276" i="10"/>
  <c r="U276" i="10" s="1"/>
  <c r="V276" i="10"/>
  <c r="W276" i="10"/>
  <c r="L277" i="10"/>
  <c r="M277" i="10"/>
  <c r="N277" i="10"/>
  <c r="O277" i="10"/>
  <c r="P277" i="10"/>
  <c r="Q277" i="10" s="1"/>
  <c r="R277" i="10"/>
  <c r="S277" i="10"/>
  <c r="T277" i="10"/>
  <c r="U277" i="10"/>
  <c r="V277" i="10"/>
  <c r="W277" i="10"/>
  <c r="L278" i="10"/>
  <c r="M278" i="10" s="1"/>
  <c r="N278" i="10"/>
  <c r="O278" i="10"/>
  <c r="P278" i="10"/>
  <c r="Q278" i="10"/>
  <c r="R278" i="10"/>
  <c r="S278" i="10"/>
  <c r="T278" i="10"/>
  <c r="U278" i="10" s="1"/>
  <c r="V278" i="10"/>
  <c r="W278" i="10"/>
  <c r="L279" i="10"/>
  <c r="M279" i="10"/>
  <c r="N279" i="10"/>
  <c r="O279" i="10"/>
  <c r="P279" i="10"/>
  <c r="Q279" i="10" s="1"/>
  <c r="R279" i="10"/>
  <c r="S279" i="10"/>
  <c r="T279" i="10"/>
  <c r="U279" i="10"/>
  <c r="V279" i="10"/>
  <c r="W279" i="10"/>
  <c r="L280" i="10"/>
  <c r="M280" i="10" s="1"/>
  <c r="N280" i="10"/>
  <c r="O280" i="10"/>
  <c r="P280" i="10"/>
  <c r="Q280" i="10"/>
  <c r="R280" i="10"/>
  <c r="S280" i="10"/>
  <c r="T280" i="10"/>
  <c r="U280" i="10" s="1"/>
  <c r="V280" i="10"/>
  <c r="W280" i="10"/>
  <c r="L281" i="10"/>
  <c r="M281" i="10"/>
  <c r="N281" i="10"/>
  <c r="O281" i="10"/>
  <c r="P281" i="10"/>
  <c r="Q281" i="10" s="1"/>
  <c r="R281" i="10"/>
  <c r="S281" i="10"/>
  <c r="T281" i="10"/>
  <c r="U281" i="10"/>
  <c r="V281" i="10"/>
  <c r="W281" i="10"/>
  <c r="L282" i="10"/>
  <c r="M282" i="10" s="1"/>
  <c r="N282" i="10"/>
  <c r="O282" i="10"/>
  <c r="P282" i="10"/>
  <c r="Q282" i="10"/>
  <c r="R282" i="10"/>
  <c r="S282" i="10"/>
  <c r="T282" i="10"/>
  <c r="U282" i="10" s="1"/>
  <c r="V282" i="10"/>
  <c r="W282" i="10"/>
  <c r="L283" i="10"/>
  <c r="M283" i="10"/>
  <c r="N283" i="10"/>
  <c r="O283" i="10"/>
  <c r="P283" i="10"/>
  <c r="Q283" i="10" s="1"/>
  <c r="R283" i="10"/>
  <c r="S283" i="10"/>
  <c r="T283" i="10"/>
  <c r="U283" i="10"/>
  <c r="V283" i="10"/>
  <c r="W283" i="10"/>
  <c r="L284" i="10"/>
  <c r="M284" i="10" s="1"/>
  <c r="N284" i="10"/>
  <c r="O284" i="10"/>
  <c r="P284" i="10"/>
  <c r="Q284" i="10"/>
  <c r="R284" i="10"/>
  <c r="S284" i="10"/>
  <c r="T284" i="10"/>
  <c r="U284" i="10" s="1"/>
  <c r="V284" i="10"/>
  <c r="W284" i="10"/>
  <c r="L285" i="10"/>
  <c r="M285" i="10"/>
  <c r="N285" i="10"/>
  <c r="O285" i="10"/>
  <c r="P285" i="10"/>
  <c r="Q285" i="10" s="1"/>
  <c r="R285" i="10"/>
  <c r="S285" i="10"/>
  <c r="T285" i="10"/>
  <c r="U285" i="10"/>
  <c r="V285" i="10"/>
  <c r="W285" i="10"/>
  <c r="L286" i="10"/>
  <c r="M286" i="10" s="1"/>
  <c r="N286" i="10"/>
  <c r="O286" i="10"/>
  <c r="P286" i="10"/>
  <c r="Q286" i="10"/>
  <c r="R286" i="10"/>
  <c r="S286" i="10"/>
  <c r="T286" i="10"/>
  <c r="U286" i="10" s="1"/>
  <c r="V286" i="10"/>
  <c r="W286" i="10"/>
  <c r="L287" i="10"/>
  <c r="M287" i="10"/>
  <c r="N287" i="10"/>
  <c r="O287" i="10"/>
  <c r="P287" i="10"/>
  <c r="Q287" i="10" s="1"/>
  <c r="R287" i="10"/>
  <c r="S287" i="10"/>
  <c r="T287" i="10"/>
  <c r="U287" i="10"/>
  <c r="V287" i="10"/>
  <c r="W287" i="10"/>
  <c r="L288" i="10"/>
  <c r="M288" i="10" s="1"/>
  <c r="N288" i="10"/>
  <c r="O288" i="10"/>
  <c r="P288" i="10"/>
  <c r="Q288" i="10"/>
  <c r="R288" i="10"/>
  <c r="S288" i="10"/>
  <c r="T288" i="10"/>
  <c r="U288" i="10" s="1"/>
  <c r="V288" i="10"/>
  <c r="W288" i="10"/>
  <c r="L289" i="10"/>
  <c r="M289" i="10"/>
  <c r="N289" i="10"/>
  <c r="O289" i="10"/>
  <c r="P289" i="10"/>
  <c r="Q289" i="10" s="1"/>
  <c r="R289" i="10"/>
  <c r="S289" i="10"/>
  <c r="T289" i="10"/>
  <c r="U289" i="10"/>
  <c r="V289" i="10"/>
  <c r="W289" i="10"/>
  <c r="L290" i="10"/>
  <c r="M290" i="10" s="1"/>
  <c r="N290" i="10"/>
  <c r="O290" i="10"/>
  <c r="P290" i="10"/>
  <c r="Q290" i="10"/>
  <c r="R290" i="10"/>
  <c r="S290" i="10"/>
  <c r="T290" i="10"/>
  <c r="U290" i="10" s="1"/>
  <c r="V290" i="10"/>
  <c r="W290" i="10"/>
  <c r="L291" i="10"/>
  <c r="M291" i="10"/>
  <c r="N291" i="10"/>
  <c r="O291" i="10"/>
  <c r="P291" i="10"/>
  <c r="Q291" i="10" s="1"/>
  <c r="R291" i="10"/>
  <c r="S291" i="10"/>
  <c r="T291" i="10"/>
  <c r="U291" i="10"/>
  <c r="V291" i="10"/>
  <c r="W291" i="10"/>
  <c r="L292" i="10"/>
  <c r="M292" i="10" s="1"/>
  <c r="N292" i="10"/>
  <c r="O292" i="10"/>
  <c r="P292" i="10"/>
  <c r="Q292" i="10"/>
  <c r="R292" i="10"/>
  <c r="S292" i="10"/>
  <c r="T292" i="10"/>
  <c r="U292" i="10" s="1"/>
  <c r="V292" i="10"/>
  <c r="W292" i="10"/>
  <c r="L293" i="10"/>
  <c r="M293" i="10"/>
  <c r="N293" i="10"/>
  <c r="O293" i="10"/>
  <c r="P293" i="10"/>
  <c r="Q293" i="10" s="1"/>
  <c r="R293" i="10"/>
  <c r="S293" i="10"/>
  <c r="T293" i="10"/>
  <c r="U293" i="10"/>
  <c r="V293" i="10"/>
  <c r="W293" i="10"/>
  <c r="L294" i="10"/>
  <c r="M294" i="10" s="1"/>
  <c r="N294" i="10"/>
  <c r="O294" i="10"/>
  <c r="P294" i="10"/>
  <c r="Q294" i="10"/>
  <c r="R294" i="10"/>
  <c r="S294" i="10"/>
  <c r="T294" i="10"/>
  <c r="U294" i="10" s="1"/>
  <c r="V294" i="10"/>
  <c r="W294" i="10"/>
  <c r="L295" i="10"/>
  <c r="M295" i="10"/>
  <c r="N295" i="10"/>
  <c r="O295" i="10"/>
  <c r="P295" i="10"/>
  <c r="Q295" i="10" s="1"/>
  <c r="R295" i="10"/>
  <c r="S295" i="10"/>
  <c r="T295" i="10"/>
  <c r="U295" i="10"/>
  <c r="V295" i="10"/>
  <c r="W295" i="10"/>
  <c r="L296" i="10"/>
  <c r="M296" i="10" s="1"/>
  <c r="N296" i="10"/>
  <c r="O296" i="10"/>
  <c r="P296" i="10"/>
  <c r="Q296" i="10"/>
  <c r="R296" i="10"/>
  <c r="S296" i="10"/>
  <c r="T296" i="10"/>
  <c r="U296" i="10" s="1"/>
  <c r="V296" i="10"/>
  <c r="W296" i="10"/>
  <c r="L297" i="10"/>
  <c r="M297" i="10"/>
  <c r="N297" i="10"/>
  <c r="O297" i="10"/>
  <c r="P297" i="10"/>
  <c r="Q297" i="10" s="1"/>
  <c r="R297" i="10"/>
  <c r="S297" i="10"/>
  <c r="T297" i="10"/>
  <c r="U297" i="10"/>
  <c r="V297" i="10"/>
  <c r="W297" i="10"/>
  <c r="L298" i="10"/>
  <c r="M298" i="10" s="1"/>
  <c r="N298" i="10"/>
  <c r="O298" i="10"/>
  <c r="P298" i="10"/>
  <c r="Q298" i="10"/>
  <c r="R298" i="10"/>
  <c r="S298" i="10"/>
  <c r="T298" i="10"/>
  <c r="U298" i="10" s="1"/>
  <c r="V298" i="10"/>
  <c r="W298" i="10"/>
  <c r="L299" i="10"/>
  <c r="M299" i="10"/>
  <c r="N299" i="10"/>
  <c r="O299" i="10"/>
  <c r="P299" i="10"/>
  <c r="Q299" i="10" s="1"/>
  <c r="R299" i="10"/>
  <c r="S299" i="10"/>
  <c r="T299" i="10"/>
  <c r="U299" i="10"/>
  <c r="V299" i="10"/>
  <c r="W299" i="10"/>
  <c r="L300" i="10"/>
  <c r="M300" i="10" s="1"/>
  <c r="N300" i="10"/>
  <c r="O300" i="10"/>
  <c r="P300" i="10"/>
  <c r="Q300" i="10"/>
  <c r="R300" i="10"/>
  <c r="S300" i="10"/>
  <c r="T300" i="10"/>
  <c r="U300" i="10" s="1"/>
  <c r="V300" i="10"/>
  <c r="W300" i="10"/>
  <c r="L301" i="10"/>
  <c r="M301" i="10"/>
  <c r="N301" i="10"/>
  <c r="O301" i="10"/>
  <c r="P301" i="10"/>
  <c r="Q301" i="10" s="1"/>
  <c r="R301" i="10"/>
  <c r="S301" i="10"/>
  <c r="T301" i="10"/>
  <c r="U301" i="10"/>
  <c r="V301" i="10"/>
  <c r="W301" i="10"/>
  <c r="L302" i="10"/>
  <c r="M302" i="10" s="1"/>
  <c r="N302" i="10"/>
  <c r="O302" i="10"/>
  <c r="P302" i="10"/>
  <c r="Q302" i="10"/>
  <c r="R302" i="10"/>
  <c r="S302" i="10"/>
  <c r="T302" i="10"/>
  <c r="U302" i="10" s="1"/>
  <c r="V302" i="10"/>
  <c r="W302" i="10"/>
  <c r="L303" i="10"/>
  <c r="M303" i="10"/>
  <c r="N303" i="10"/>
  <c r="O303" i="10"/>
  <c r="P303" i="10"/>
  <c r="Q303" i="10" s="1"/>
  <c r="R303" i="10"/>
  <c r="S303" i="10" s="1"/>
  <c r="T303" i="10"/>
  <c r="U303" i="10"/>
  <c r="V303" i="10"/>
  <c r="W303" i="10"/>
  <c r="L304" i="10"/>
  <c r="M304" i="10" s="1"/>
  <c r="N304" i="10"/>
  <c r="O304" i="10" s="1"/>
  <c r="P304" i="10"/>
  <c r="Q304" i="10"/>
  <c r="R304" i="10"/>
  <c r="S304" i="10"/>
  <c r="T304" i="10"/>
  <c r="U304" i="10" s="1"/>
  <c r="V304" i="10"/>
  <c r="W304" i="10" s="1"/>
  <c r="L305" i="10"/>
  <c r="M305" i="10"/>
  <c r="N305" i="10"/>
  <c r="O305" i="10"/>
  <c r="P305" i="10"/>
  <c r="Q305" i="10" s="1"/>
  <c r="R305" i="10"/>
  <c r="S305" i="10" s="1"/>
  <c r="T305" i="10"/>
  <c r="U305" i="10"/>
  <c r="V305" i="10"/>
  <c r="W305" i="10"/>
  <c r="L306" i="10"/>
  <c r="M306" i="10" s="1"/>
  <c r="N306" i="10"/>
  <c r="O306" i="10" s="1"/>
  <c r="P306" i="10"/>
  <c r="Q306" i="10"/>
  <c r="R306" i="10"/>
  <c r="S306" i="10"/>
  <c r="T306" i="10"/>
  <c r="U306" i="10" s="1"/>
  <c r="V306" i="10"/>
  <c r="W306" i="10" s="1"/>
  <c r="L307" i="10"/>
  <c r="M307" i="10"/>
  <c r="N307" i="10"/>
  <c r="O307" i="10"/>
  <c r="P307" i="10"/>
  <c r="Q307" i="10" s="1"/>
  <c r="R307" i="10"/>
  <c r="S307" i="10" s="1"/>
  <c r="T307" i="10"/>
  <c r="U307" i="10"/>
  <c r="V307" i="10"/>
  <c r="W307" i="10"/>
  <c r="L308" i="10"/>
  <c r="M308" i="10" s="1"/>
  <c r="N308" i="10"/>
  <c r="O308" i="10" s="1"/>
  <c r="P308" i="10"/>
  <c r="Q308" i="10"/>
  <c r="R308" i="10"/>
  <c r="S308" i="10"/>
  <c r="T308" i="10"/>
  <c r="U308" i="10" s="1"/>
  <c r="V308" i="10"/>
  <c r="W308" i="10" s="1"/>
  <c r="L309" i="10"/>
  <c r="M309" i="10"/>
  <c r="N309" i="10"/>
  <c r="O309" i="10"/>
  <c r="P309" i="10"/>
  <c r="Q309" i="10" s="1"/>
  <c r="R309" i="10"/>
  <c r="S309" i="10" s="1"/>
  <c r="T309" i="10"/>
  <c r="U309" i="10"/>
  <c r="V309" i="10"/>
  <c r="W309" i="10"/>
  <c r="L310" i="10"/>
  <c r="M310" i="10" s="1"/>
  <c r="N310" i="10"/>
  <c r="O310" i="10" s="1"/>
  <c r="P310" i="10"/>
  <c r="Q310" i="10"/>
  <c r="R310" i="10"/>
  <c r="S310" i="10"/>
  <c r="T310" i="10"/>
  <c r="U310" i="10" s="1"/>
  <c r="V310" i="10"/>
  <c r="W310" i="10" s="1"/>
  <c r="L311" i="10"/>
  <c r="M311" i="10"/>
  <c r="N311" i="10"/>
  <c r="O311" i="10"/>
  <c r="P311" i="10"/>
  <c r="Q311" i="10" s="1"/>
  <c r="R311" i="10"/>
  <c r="S311" i="10" s="1"/>
  <c r="T311" i="10"/>
  <c r="U311" i="10"/>
  <c r="V311" i="10"/>
  <c r="W311" i="10"/>
  <c r="L312" i="10"/>
  <c r="M312" i="10" s="1"/>
  <c r="N312" i="10"/>
  <c r="O312" i="10" s="1"/>
  <c r="P312" i="10"/>
  <c r="Q312" i="10"/>
  <c r="R312" i="10"/>
  <c r="S312" i="10"/>
  <c r="T312" i="10"/>
  <c r="U312" i="10" s="1"/>
  <c r="V312" i="10"/>
  <c r="W312" i="10" s="1"/>
  <c r="L313" i="10"/>
  <c r="M313" i="10"/>
  <c r="N313" i="10"/>
  <c r="O313" i="10"/>
  <c r="P313" i="10"/>
  <c r="Q313" i="10" s="1"/>
  <c r="R313" i="10"/>
  <c r="S313" i="10" s="1"/>
  <c r="T313" i="10"/>
  <c r="U313" i="10"/>
  <c r="V313" i="10"/>
  <c r="W313" i="10"/>
  <c r="L314" i="10"/>
  <c r="M314" i="10" s="1"/>
  <c r="N314" i="10"/>
  <c r="O314" i="10" s="1"/>
  <c r="P314" i="10"/>
  <c r="Q314" i="10"/>
  <c r="R314" i="10"/>
  <c r="S314" i="10"/>
  <c r="T314" i="10"/>
  <c r="U314" i="10" s="1"/>
  <c r="V314" i="10"/>
  <c r="W314" i="10" s="1"/>
  <c r="L315" i="10"/>
  <c r="M315" i="10"/>
  <c r="N315" i="10"/>
  <c r="O315" i="10"/>
  <c r="P315" i="10"/>
  <c r="Q315" i="10" s="1"/>
  <c r="R315" i="10"/>
  <c r="S315" i="10" s="1"/>
  <c r="T315" i="10"/>
  <c r="U315" i="10"/>
  <c r="V315" i="10"/>
  <c r="W315" i="10"/>
  <c r="L316" i="10"/>
  <c r="M316" i="10" s="1"/>
  <c r="N316" i="10"/>
  <c r="O316" i="10" s="1"/>
  <c r="P316" i="10"/>
  <c r="Q316" i="10"/>
  <c r="R316" i="10"/>
  <c r="S316" i="10"/>
  <c r="T316" i="10"/>
  <c r="U316" i="10" s="1"/>
  <c r="V316" i="10"/>
  <c r="W316" i="10" s="1"/>
  <c r="L317" i="10"/>
  <c r="M317" i="10"/>
  <c r="N317" i="10"/>
  <c r="O317" i="10"/>
  <c r="P317" i="10"/>
  <c r="Q317" i="10" s="1"/>
  <c r="R317" i="10"/>
  <c r="S317" i="10" s="1"/>
  <c r="T317" i="10"/>
  <c r="U317" i="10"/>
  <c r="V317" i="10"/>
  <c r="W317" i="10"/>
  <c r="L318" i="10"/>
  <c r="M318" i="10" s="1"/>
  <c r="N318" i="10"/>
  <c r="O318" i="10" s="1"/>
  <c r="P318" i="10"/>
  <c r="Q318" i="10"/>
  <c r="R318" i="10"/>
  <c r="S318" i="10"/>
  <c r="T318" i="10"/>
  <c r="U318" i="10" s="1"/>
  <c r="V318" i="10"/>
  <c r="W318" i="10" s="1"/>
  <c r="L319" i="10"/>
  <c r="M319" i="10"/>
  <c r="N319" i="10"/>
  <c r="O319" i="10"/>
  <c r="P319" i="10"/>
  <c r="Q319" i="10" s="1"/>
  <c r="R319" i="10"/>
  <c r="S319" i="10" s="1"/>
  <c r="T319" i="10"/>
  <c r="U319" i="10"/>
  <c r="V319" i="10"/>
  <c r="W319" i="10"/>
  <c r="L320" i="10"/>
  <c r="M320" i="10" s="1"/>
  <c r="N320" i="10"/>
  <c r="O320" i="10" s="1"/>
  <c r="P320" i="10"/>
  <c r="Q320" i="10"/>
  <c r="R320" i="10"/>
  <c r="S320" i="10"/>
  <c r="T320" i="10"/>
  <c r="U320" i="10" s="1"/>
  <c r="V320" i="10"/>
  <c r="W320" i="10" s="1"/>
  <c r="L321" i="10"/>
  <c r="M321" i="10"/>
  <c r="N321" i="10"/>
  <c r="O321" i="10"/>
  <c r="P321" i="10"/>
  <c r="Q321" i="10" s="1"/>
  <c r="R321" i="10"/>
  <c r="S321" i="10" s="1"/>
  <c r="T321" i="10"/>
  <c r="U321" i="10"/>
  <c r="V321" i="10"/>
  <c r="W321" i="10"/>
  <c r="L322" i="10"/>
  <c r="M322" i="10" s="1"/>
  <c r="N322" i="10"/>
  <c r="O322" i="10" s="1"/>
  <c r="P322" i="10"/>
  <c r="Q322" i="10"/>
  <c r="R322" i="10"/>
  <c r="S322" i="10"/>
  <c r="T322" i="10"/>
  <c r="U322" i="10" s="1"/>
  <c r="V322" i="10"/>
  <c r="W322" i="10" s="1"/>
  <c r="L323" i="10"/>
  <c r="M323" i="10"/>
  <c r="N323" i="10"/>
  <c r="O323" i="10"/>
  <c r="P323" i="10"/>
  <c r="Q323" i="10" s="1"/>
  <c r="R323" i="10"/>
  <c r="S323" i="10" s="1"/>
  <c r="T323" i="10"/>
  <c r="U323" i="10"/>
  <c r="V323" i="10"/>
  <c r="W323" i="10"/>
  <c r="L324" i="10"/>
  <c r="M324" i="10" s="1"/>
  <c r="N324" i="10"/>
  <c r="O324" i="10" s="1"/>
  <c r="P324" i="10"/>
  <c r="Q324" i="10" s="1"/>
  <c r="R324" i="10"/>
  <c r="S324" i="10"/>
  <c r="T324" i="10"/>
  <c r="U324" i="10" s="1"/>
  <c r="V324" i="10"/>
  <c r="W324" i="10" s="1"/>
  <c r="L325" i="10"/>
  <c r="M325" i="10"/>
  <c r="N325" i="10"/>
  <c r="O325" i="10" s="1"/>
  <c r="P325" i="10"/>
  <c r="Q325" i="10" s="1"/>
  <c r="R325" i="10"/>
  <c r="S325" i="10" s="1"/>
  <c r="T325" i="10"/>
  <c r="U325" i="10"/>
  <c r="V325" i="10"/>
  <c r="W325" i="10"/>
  <c r="L326" i="10"/>
  <c r="M326" i="10" s="1"/>
  <c r="N326" i="10"/>
  <c r="O326" i="10" s="1"/>
  <c r="P326" i="10"/>
  <c r="Q326" i="10"/>
  <c r="R326" i="10"/>
  <c r="S326" i="10"/>
  <c r="T326" i="10"/>
  <c r="U326" i="10" s="1"/>
  <c r="V326" i="10"/>
  <c r="W326" i="10" s="1"/>
  <c r="L327" i="10"/>
  <c r="M327" i="10" s="1"/>
  <c r="N327" i="10"/>
  <c r="O327" i="10"/>
  <c r="P327" i="10"/>
  <c r="Q327" i="10" s="1"/>
  <c r="R327" i="10"/>
  <c r="S327" i="10" s="1"/>
  <c r="T327" i="10"/>
  <c r="U327" i="10"/>
  <c r="V327" i="10"/>
  <c r="W327" i="10" s="1"/>
  <c r="L328" i="10"/>
  <c r="M328" i="10" s="1"/>
  <c r="N328" i="10"/>
  <c r="O328" i="10" s="1"/>
  <c r="P328" i="10"/>
  <c r="Q328" i="10"/>
  <c r="R328" i="10"/>
  <c r="S328" i="10"/>
  <c r="T328" i="10"/>
  <c r="U328" i="10" s="1"/>
  <c r="V328" i="10"/>
  <c r="W328" i="10" s="1"/>
  <c r="L329" i="10"/>
  <c r="M329" i="10"/>
  <c r="N329" i="10"/>
  <c r="O329" i="10"/>
  <c r="P329" i="10"/>
  <c r="Q329" i="10" s="1"/>
  <c r="R329" i="10"/>
  <c r="S329" i="10" s="1"/>
  <c r="T329" i="10"/>
  <c r="U329" i="10" s="1"/>
  <c r="V329" i="10"/>
  <c r="W329" i="10"/>
  <c r="L330" i="10"/>
  <c r="M330" i="10" s="1"/>
  <c r="N330" i="10"/>
  <c r="O330" i="10" s="1"/>
  <c r="P330" i="10"/>
  <c r="Q330" i="10"/>
  <c r="R330" i="10"/>
  <c r="S330" i="10" s="1"/>
  <c r="T330" i="10"/>
  <c r="U330" i="10" s="1"/>
  <c r="V330" i="10"/>
  <c r="W330" i="10" s="1"/>
  <c r="L331" i="10"/>
  <c r="M331" i="10"/>
  <c r="N331" i="10"/>
  <c r="O331" i="10"/>
  <c r="P331" i="10"/>
  <c r="Q331" i="10" s="1"/>
  <c r="R331" i="10"/>
  <c r="S331" i="10" s="1"/>
  <c r="T331" i="10"/>
  <c r="U331" i="10"/>
  <c r="V331" i="10"/>
  <c r="W331" i="10"/>
  <c r="L332" i="10"/>
  <c r="M332" i="10" s="1"/>
  <c r="N332" i="10"/>
  <c r="O332" i="10" s="1"/>
  <c r="P332" i="10"/>
  <c r="Q332" i="10" s="1"/>
  <c r="R332" i="10"/>
  <c r="S332" i="10"/>
  <c r="T332" i="10"/>
  <c r="U332" i="10" s="1"/>
  <c r="V332" i="10"/>
  <c r="W332" i="10" s="1"/>
  <c r="L333" i="10"/>
  <c r="M333" i="10"/>
  <c r="N333" i="10"/>
  <c r="O333" i="10" s="1"/>
  <c r="P333" i="10"/>
  <c r="Q333" i="10" s="1"/>
  <c r="R333" i="10"/>
  <c r="S333" i="10" s="1"/>
  <c r="T333" i="10"/>
  <c r="U333" i="10"/>
  <c r="V333" i="10"/>
  <c r="W333" i="10"/>
  <c r="L334" i="10"/>
  <c r="M334" i="10" s="1"/>
  <c r="N334" i="10"/>
  <c r="O334" i="10" s="1"/>
  <c r="P334" i="10"/>
  <c r="Q334" i="10"/>
  <c r="R334" i="10"/>
  <c r="S334" i="10"/>
  <c r="T334" i="10"/>
  <c r="U334" i="10" s="1"/>
  <c r="V334" i="10"/>
  <c r="W334" i="10" s="1"/>
  <c r="L335" i="10"/>
  <c r="M335" i="10" s="1"/>
  <c r="N335" i="10"/>
  <c r="O335" i="10"/>
  <c r="P335" i="10"/>
  <c r="Q335" i="10" s="1"/>
  <c r="R335" i="10"/>
  <c r="S335" i="10" s="1"/>
  <c r="T335" i="10"/>
  <c r="U335" i="10"/>
  <c r="V335" i="10"/>
  <c r="W335" i="10" s="1"/>
  <c r="L336" i="10"/>
  <c r="M336" i="10" s="1"/>
  <c r="N336" i="10"/>
  <c r="O336" i="10" s="1"/>
  <c r="P336" i="10"/>
  <c r="Q336" i="10"/>
  <c r="R336" i="10"/>
  <c r="S336" i="10"/>
  <c r="T336" i="10"/>
  <c r="U336" i="10" s="1"/>
  <c r="V336" i="10"/>
  <c r="W336" i="10" s="1"/>
  <c r="L337" i="10"/>
  <c r="M337" i="10"/>
  <c r="N337" i="10"/>
  <c r="O337" i="10"/>
  <c r="P337" i="10"/>
  <c r="Q337" i="10" s="1"/>
  <c r="R337" i="10"/>
  <c r="S337" i="10" s="1"/>
  <c r="T337" i="10"/>
  <c r="U337" i="10" s="1"/>
  <c r="V337" i="10"/>
  <c r="W337" i="10"/>
  <c r="L338" i="10"/>
  <c r="M338" i="10" s="1"/>
  <c r="N338" i="10"/>
  <c r="O338" i="10" s="1"/>
  <c r="P338" i="10"/>
  <c r="Q338" i="10"/>
  <c r="R338" i="10"/>
  <c r="S338" i="10" s="1"/>
  <c r="T338" i="10"/>
  <c r="U338" i="10" s="1"/>
  <c r="V338" i="10"/>
  <c r="W338" i="10" s="1"/>
  <c r="L339" i="10"/>
  <c r="M339" i="10"/>
  <c r="N339" i="10"/>
  <c r="O339" i="10"/>
  <c r="P339" i="10"/>
  <c r="Q339" i="10" s="1"/>
  <c r="R339" i="10"/>
  <c r="S339" i="10" s="1"/>
  <c r="T339" i="10"/>
  <c r="U339" i="10"/>
  <c r="V339" i="10"/>
  <c r="W339" i="10"/>
  <c r="L340" i="10"/>
  <c r="M340" i="10" s="1"/>
  <c r="N340" i="10"/>
  <c r="O340" i="10" s="1"/>
  <c r="P340" i="10"/>
  <c r="Q340" i="10" s="1"/>
  <c r="R340" i="10"/>
  <c r="S340" i="10"/>
  <c r="T340" i="10"/>
  <c r="U340" i="10" s="1"/>
  <c r="V340" i="10"/>
  <c r="W340" i="10" s="1"/>
  <c r="L341" i="10"/>
  <c r="M341" i="10"/>
  <c r="N341" i="10"/>
  <c r="O341" i="10" s="1"/>
  <c r="P341" i="10"/>
  <c r="Q341" i="10" s="1"/>
  <c r="R341" i="10"/>
  <c r="S341" i="10" s="1"/>
  <c r="T341" i="10"/>
  <c r="U341" i="10"/>
  <c r="V341" i="10"/>
  <c r="W341" i="10"/>
  <c r="L342" i="10"/>
  <c r="M342" i="10" s="1"/>
  <c r="N342" i="10"/>
  <c r="O342" i="10" s="1"/>
  <c r="P342" i="10"/>
  <c r="Q342" i="10"/>
  <c r="R342" i="10"/>
  <c r="S342" i="10"/>
  <c r="T342" i="10"/>
  <c r="U342" i="10" s="1"/>
  <c r="V342" i="10"/>
  <c r="W342" i="10" s="1"/>
  <c r="L343" i="10"/>
  <c r="M343" i="10" s="1"/>
  <c r="N343" i="10"/>
  <c r="O343" i="10"/>
  <c r="P343" i="10"/>
  <c r="Q343" i="10" s="1"/>
  <c r="R343" i="10"/>
  <c r="S343" i="10" s="1"/>
  <c r="T343" i="10"/>
  <c r="U343" i="10"/>
  <c r="V343" i="10"/>
  <c r="W343" i="10" s="1"/>
  <c r="L344" i="10"/>
  <c r="M344" i="10" s="1"/>
  <c r="N344" i="10"/>
  <c r="O344" i="10" s="1"/>
  <c r="P344" i="10"/>
  <c r="Q344" i="10"/>
  <c r="R344" i="10"/>
  <c r="S344" i="10"/>
  <c r="T344" i="10"/>
  <c r="U344" i="10" s="1"/>
  <c r="V344" i="10"/>
  <c r="W344" i="10" s="1"/>
  <c r="L345" i="10"/>
  <c r="M345" i="10"/>
  <c r="N345" i="10"/>
  <c r="O345" i="10"/>
  <c r="P345" i="10"/>
  <c r="Q345" i="10" s="1"/>
  <c r="R345" i="10"/>
  <c r="S345" i="10" s="1"/>
  <c r="T345" i="10"/>
  <c r="U345" i="10" s="1"/>
  <c r="V345" i="10"/>
  <c r="W345" i="10"/>
  <c r="L346" i="10"/>
  <c r="M346" i="10" s="1"/>
  <c r="N346" i="10"/>
  <c r="O346" i="10" s="1"/>
  <c r="P346" i="10"/>
  <c r="Q346" i="10"/>
  <c r="R346" i="10"/>
  <c r="S346" i="10" s="1"/>
  <c r="T346" i="10"/>
  <c r="U346" i="10" s="1"/>
  <c r="V346" i="10"/>
  <c r="W346" i="10" s="1"/>
  <c r="L347" i="10"/>
  <c r="M347" i="10"/>
  <c r="N347" i="10"/>
  <c r="O347" i="10"/>
  <c r="P347" i="10"/>
  <c r="Q347" i="10" s="1"/>
  <c r="R347" i="10"/>
  <c r="S347" i="10" s="1"/>
  <c r="T347" i="10"/>
  <c r="U347" i="10"/>
  <c r="V347" i="10"/>
  <c r="W347" i="10"/>
  <c r="L348" i="10"/>
  <c r="M348" i="10" s="1"/>
  <c r="N348" i="10"/>
  <c r="O348" i="10" s="1"/>
  <c r="P348" i="10"/>
  <c r="Q348" i="10" s="1"/>
  <c r="R348" i="10"/>
  <c r="S348" i="10"/>
  <c r="T348" i="10"/>
  <c r="U348" i="10" s="1"/>
  <c r="V348" i="10"/>
  <c r="W348" i="10" s="1"/>
  <c r="L349" i="10"/>
  <c r="M349" i="10"/>
  <c r="N349" i="10"/>
  <c r="O349" i="10" s="1"/>
  <c r="P349" i="10"/>
  <c r="Q349" i="10" s="1"/>
  <c r="R349" i="10"/>
  <c r="S349" i="10" s="1"/>
  <c r="T349" i="10"/>
  <c r="U349" i="10"/>
  <c r="V349" i="10"/>
  <c r="W349" i="10"/>
  <c r="L350" i="10"/>
  <c r="M350" i="10" s="1"/>
  <c r="N350" i="10"/>
  <c r="O350" i="10" s="1"/>
  <c r="P350" i="10"/>
  <c r="Q350" i="10"/>
  <c r="R350" i="10"/>
  <c r="S350" i="10"/>
  <c r="T350" i="10"/>
  <c r="U350" i="10" s="1"/>
  <c r="V350" i="10"/>
  <c r="W350" i="10" s="1"/>
  <c r="L351" i="10"/>
  <c r="M351" i="10" s="1"/>
  <c r="N351" i="10"/>
  <c r="O351" i="10"/>
  <c r="P351" i="10"/>
  <c r="Q351" i="10" s="1"/>
  <c r="R351" i="10"/>
  <c r="S351" i="10" s="1"/>
  <c r="T351" i="10"/>
  <c r="U351" i="10"/>
  <c r="V351" i="10"/>
  <c r="W351" i="10" s="1"/>
  <c r="L352" i="10"/>
  <c r="M352" i="10" s="1"/>
  <c r="N352" i="10"/>
  <c r="O352" i="10" s="1"/>
  <c r="P352" i="10"/>
  <c r="Q352" i="10"/>
  <c r="R352" i="10"/>
  <c r="S352" i="10"/>
  <c r="T352" i="10"/>
  <c r="U352" i="10" s="1"/>
  <c r="V352" i="10"/>
  <c r="W352" i="10" s="1"/>
  <c r="L353" i="10"/>
  <c r="M353" i="10"/>
  <c r="N353" i="10"/>
  <c r="O353" i="10"/>
  <c r="P353" i="10"/>
  <c r="Q353" i="10" s="1"/>
  <c r="R353" i="10"/>
  <c r="S353" i="10" s="1"/>
  <c r="T353" i="10"/>
  <c r="U353" i="10" s="1"/>
  <c r="V353" i="10"/>
  <c r="W353" i="10"/>
  <c r="L354" i="10"/>
  <c r="M354" i="10" s="1"/>
  <c r="N354" i="10"/>
  <c r="O354" i="10" s="1"/>
  <c r="P354" i="10"/>
  <c r="Q354" i="10"/>
  <c r="R354" i="10"/>
  <c r="S354" i="10" s="1"/>
  <c r="T354" i="10"/>
  <c r="U354" i="10" s="1"/>
  <c r="V354" i="10"/>
  <c r="W354" i="10" s="1"/>
  <c r="L355" i="10"/>
  <c r="M355" i="10"/>
  <c r="N355" i="10"/>
  <c r="O355" i="10"/>
  <c r="P355" i="10"/>
  <c r="Q355" i="10" s="1"/>
  <c r="R355" i="10"/>
  <c r="S355" i="10" s="1"/>
  <c r="T355" i="10"/>
  <c r="U355" i="10"/>
  <c r="V355" i="10"/>
  <c r="W355" i="10"/>
  <c r="L356" i="10"/>
  <c r="M356" i="10" s="1"/>
  <c r="N356" i="10"/>
  <c r="O356" i="10" s="1"/>
  <c r="P356" i="10"/>
  <c r="Q356" i="10" s="1"/>
  <c r="R356" i="10"/>
  <c r="S356" i="10"/>
  <c r="T356" i="10"/>
  <c r="U356" i="10" s="1"/>
  <c r="V356" i="10"/>
  <c r="W356" i="10" s="1"/>
  <c r="L357" i="10"/>
  <c r="M357" i="10"/>
  <c r="N357" i="10"/>
  <c r="O357" i="10" s="1"/>
  <c r="P357" i="10"/>
  <c r="Q357" i="10" s="1"/>
  <c r="R357" i="10"/>
  <c r="S357" i="10" s="1"/>
  <c r="T357" i="10"/>
  <c r="U357" i="10"/>
  <c r="V357" i="10"/>
  <c r="W357" i="10"/>
  <c r="L358" i="10"/>
  <c r="M358" i="10" s="1"/>
  <c r="N358" i="10"/>
  <c r="O358" i="10" s="1"/>
  <c r="P358" i="10"/>
  <c r="Q358" i="10"/>
  <c r="R358" i="10"/>
  <c r="S358" i="10"/>
  <c r="T358" i="10"/>
  <c r="U358" i="10" s="1"/>
  <c r="V358" i="10"/>
  <c r="W358" i="10" s="1"/>
  <c r="L359" i="10"/>
  <c r="M359" i="10" s="1"/>
  <c r="N359" i="10"/>
  <c r="O359" i="10"/>
  <c r="P359" i="10"/>
  <c r="Q359" i="10" s="1"/>
  <c r="R359" i="10"/>
  <c r="S359" i="10" s="1"/>
  <c r="T359" i="10"/>
  <c r="U359" i="10"/>
  <c r="V359" i="10"/>
  <c r="W359" i="10" s="1"/>
  <c r="L360" i="10"/>
  <c r="M360" i="10" s="1"/>
  <c r="N360" i="10"/>
  <c r="O360" i="10" s="1"/>
  <c r="P360" i="10"/>
  <c r="Q360" i="10"/>
  <c r="R360" i="10"/>
  <c r="S360" i="10"/>
  <c r="T360" i="10"/>
  <c r="U360" i="10" s="1"/>
  <c r="V360" i="10"/>
  <c r="W360" i="10" s="1"/>
  <c r="L361" i="10"/>
  <c r="M361" i="10"/>
  <c r="N361" i="10"/>
  <c r="O361" i="10"/>
  <c r="P361" i="10"/>
  <c r="Q361" i="10" s="1"/>
  <c r="R361" i="10"/>
  <c r="S361" i="10" s="1"/>
  <c r="T361" i="10"/>
  <c r="U361" i="10" s="1"/>
  <c r="V361" i="10"/>
  <c r="W361" i="10"/>
  <c r="L362" i="10"/>
  <c r="M362" i="10" s="1"/>
  <c r="N362" i="10"/>
  <c r="O362" i="10" s="1"/>
  <c r="P362" i="10"/>
  <c r="Q362" i="10"/>
  <c r="R362" i="10"/>
  <c r="S362" i="10" s="1"/>
  <c r="T362" i="10"/>
  <c r="U362" i="10" s="1"/>
  <c r="V362" i="10"/>
  <c r="W362" i="10" s="1"/>
  <c r="L363" i="10"/>
  <c r="M363" i="10"/>
  <c r="N363" i="10"/>
  <c r="O363" i="10"/>
  <c r="P363" i="10"/>
  <c r="Q363" i="10" s="1"/>
  <c r="R363" i="10"/>
  <c r="S363" i="10" s="1"/>
  <c r="T363" i="10"/>
  <c r="U363" i="10"/>
  <c r="V363" i="10"/>
  <c r="W363" i="10"/>
  <c r="L364" i="10"/>
  <c r="M364" i="10" s="1"/>
  <c r="N364" i="10"/>
  <c r="O364" i="10" s="1"/>
  <c r="P364" i="10"/>
  <c r="Q364" i="10" s="1"/>
  <c r="R364" i="10"/>
  <c r="S364" i="10"/>
  <c r="T364" i="10"/>
  <c r="U364" i="10" s="1"/>
  <c r="V364" i="10"/>
  <c r="W364" i="10" s="1"/>
  <c r="L365" i="10"/>
  <c r="M365" i="10"/>
  <c r="N365" i="10"/>
  <c r="O365" i="10" s="1"/>
  <c r="P365" i="10"/>
  <c r="Q365" i="10" s="1"/>
  <c r="R365" i="10"/>
  <c r="S365" i="10" s="1"/>
  <c r="T365" i="10"/>
  <c r="U365" i="10"/>
  <c r="V365" i="10"/>
  <c r="W365" i="10"/>
  <c r="L366" i="10"/>
  <c r="M366" i="10" s="1"/>
  <c r="N366" i="10"/>
  <c r="O366" i="10" s="1"/>
  <c r="P366" i="10"/>
  <c r="Q366" i="10"/>
  <c r="R366" i="10"/>
  <c r="S366" i="10"/>
  <c r="T366" i="10"/>
  <c r="U366" i="10" s="1"/>
  <c r="V366" i="10"/>
  <c r="W366" i="10" s="1"/>
  <c r="L367" i="10"/>
  <c r="M367" i="10" s="1"/>
  <c r="N367" i="10"/>
  <c r="O367" i="10"/>
  <c r="P367" i="10"/>
  <c r="Q367" i="10" s="1"/>
  <c r="R367" i="10"/>
  <c r="S367" i="10" s="1"/>
  <c r="T367" i="10"/>
  <c r="U367" i="10"/>
  <c r="V367" i="10"/>
  <c r="W367" i="10" s="1"/>
  <c r="L368" i="10"/>
  <c r="M368" i="10" s="1"/>
  <c r="N368" i="10"/>
  <c r="O368" i="10" s="1"/>
  <c r="P368" i="10"/>
  <c r="Q368" i="10"/>
  <c r="R368" i="10"/>
  <c r="S368" i="10"/>
  <c r="T368" i="10"/>
  <c r="U368" i="10" s="1"/>
  <c r="V368" i="10"/>
  <c r="W368" i="10" s="1"/>
  <c r="L369" i="10"/>
  <c r="M369" i="10"/>
  <c r="N369" i="10"/>
  <c r="O369" i="10"/>
  <c r="P369" i="10"/>
  <c r="Q369" i="10" s="1"/>
  <c r="R369" i="10"/>
  <c r="S369" i="10" s="1"/>
  <c r="T369" i="10"/>
  <c r="U369" i="10" s="1"/>
  <c r="V369" i="10"/>
  <c r="W369" i="10"/>
  <c r="L370" i="10"/>
  <c r="M370" i="10" s="1"/>
  <c r="N370" i="10"/>
  <c r="O370" i="10" s="1"/>
  <c r="P370" i="10"/>
  <c r="Q370" i="10"/>
  <c r="R370" i="10"/>
  <c r="S370" i="10" s="1"/>
  <c r="T370" i="10"/>
  <c r="U370" i="10" s="1"/>
  <c r="V370" i="10"/>
  <c r="W370" i="10" s="1"/>
  <c r="L371" i="10"/>
  <c r="M371" i="10"/>
  <c r="N371" i="10"/>
  <c r="O371" i="10"/>
  <c r="P371" i="10"/>
  <c r="Q371" i="10" s="1"/>
  <c r="R371" i="10"/>
  <c r="S371" i="10" s="1"/>
  <c r="T371" i="10"/>
  <c r="U371" i="10"/>
  <c r="V371" i="10"/>
  <c r="W371" i="10"/>
  <c r="L372" i="10"/>
  <c r="M372" i="10" s="1"/>
  <c r="N372" i="10"/>
  <c r="O372" i="10" s="1"/>
  <c r="P372" i="10"/>
  <c r="Q372" i="10" s="1"/>
  <c r="R372" i="10"/>
  <c r="S372" i="10"/>
  <c r="T372" i="10"/>
  <c r="U372" i="10" s="1"/>
  <c r="V372" i="10"/>
  <c r="W372" i="10" s="1"/>
  <c r="L373" i="10"/>
  <c r="M373" i="10" s="1"/>
  <c r="N373" i="10"/>
  <c r="O373" i="10" s="1"/>
  <c r="P373" i="10"/>
  <c r="Q373" i="10" s="1"/>
  <c r="R373" i="10"/>
  <c r="S373" i="10" s="1"/>
  <c r="T373" i="10"/>
  <c r="U373" i="10" s="1"/>
  <c r="V373" i="10"/>
  <c r="W373" i="10" s="1"/>
  <c r="L374" i="10"/>
  <c r="M374" i="10" s="1"/>
  <c r="N374" i="10"/>
  <c r="O374" i="10" s="1"/>
  <c r="P374" i="10"/>
  <c r="Q374" i="10"/>
  <c r="R374" i="10"/>
  <c r="S374" i="10" s="1"/>
  <c r="T374" i="10"/>
  <c r="U374" i="10" s="1"/>
  <c r="V374" i="10"/>
  <c r="W374" i="10" s="1"/>
  <c r="L375" i="10"/>
  <c r="M375" i="10" s="1"/>
  <c r="N375" i="10"/>
  <c r="O375" i="10"/>
  <c r="P375" i="10"/>
  <c r="Q375" i="10" s="1"/>
  <c r="R375" i="10"/>
  <c r="S375" i="10" s="1"/>
  <c r="T375" i="10"/>
  <c r="U375" i="10" s="1"/>
  <c r="V375" i="10"/>
  <c r="W375" i="10" s="1"/>
  <c r="L376" i="10"/>
  <c r="M376" i="10" s="1"/>
  <c r="N376" i="10"/>
  <c r="O376" i="10" s="1"/>
  <c r="P376" i="10"/>
  <c r="Q376" i="10" s="1"/>
  <c r="R376" i="10"/>
  <c r="S376" i="10"/>
  <c r="T376" i="10"/>
  <c r="U376" i="10" s="1"/>
  <c r="V376" i="10"/>
  <c r="W376" i="10"/>
  <c r="L377" i="10"/>
  <c r="M377" i="10" s="1"/>
  <c r="N377" i="10"/>
  <c r="O377" i="10" s="1"/>
  <c r="P377" i="10"/>
  <c r="Q377" i="10" s="1"/>
  <c r="R377" i="10"/>
  <c r="S377" i="10"/>
  <c r="T377" i="10"/>
  <c r="U377" i="10" s="1"/>
  <c r="V377" i="10"/>
  <c r="W377" i="10" s="1"/>
  <c r="L378" i="10"/>
  <c r="M378" i="10" s="1"/>
  <c r="N378" i="10"/>
  <c r="O378" i="10" s="1"/>
  <c r="P378" i="10"/>
  <c r="Q378" i="10"/>
  <c r="R378" i="10"/>
  <c r="S378" i="10" s="1"/>
  <c r="T378" i="10"/>
  <c r="U378" i="10" s="1"/>
  <c r="V378" i="10"/>
  <c r="W378" i="10"/>
  <c r="L379" i="10"/>
  <c r="M379" i="10"/>
  <c r="N379" i="10"/>
  <c r="O379" i="10" s="1"/>
  <c r="P379" i="10"/>
  <c r="Q379" i="10" s="1"/>
  <c r="R379" i="10"/>
  <c r="S379" i="10" s="1"/>
  <c r="T379" i="10"/>
  <c r="U379" i="10" s="1"/>
  <c r="V379" i="10"/>
  <c r="W379" i="10"/>
  <c r="L380" i="10"/>
  <c r="M380" i="10" s="1"/>
  <c r="N380" i="10"/>
  <c r="O380" i="10" s="1"/>
  <c r="P380" i="10"/>
  <c r="Q380" i="10"/>
  <c r="R380" i="10"/>
  <c r="S380" i="10"/>
  <c r="T380" i="10"/>
  <c r="U380" i="10" s="1"/>
  <c r="V380" i="10"/>
  <c r="W380" i="10" s="1"/>
  <c r="L381" i="10"/>
  <c r="M381" i="10" s="1"/>
  <c r="N381" i="10"/>
  <c r="O381" i="10" s="1"/>
  <c r="P381" i="10"/>
  <c r="Q381" i="10" s="1"/>
  <c r="R381" i="10"/>
  <c r="S381" i="10" s="1"/>
  <c r="T381" i="10"/>
  <c r="U381" i="10" s="1"/>
  <c r="V381" i="10"/>
  <c r="W381" i="10"/>
  <c r="L382" i="10"/>
  <c r="M382" i="10" s="1"/>
  <c r="N382" i="10"/>
  <c r="O382" i="10"/>
  <c r="P382" i="10"/>
  <c r="Q382" i="10" s="1"/>
  <c r="R382" i="10"/>
  <c r="S382" i="10" s="1"/>
  <c r="T382" i="10"/>
  <c r="U382" i="10" s="1"/>
  <c r="V382" i="10"/>
  <c r="W382" i="10"/>
  <c r="L383" i="10"/>
  <c r="M383" i="10" s="1"/>
  <c r="N383" i="10"/>
  <c r="O383" i="10" s="1"/>
  <c r="P383" i="10"/>
  <c r="Q383" i="10" s="1"/>
  <c r="R383" i="10"/>
  <c r="S383" i="10" s="1"/>
  <c r="T383" i="10"/>
  <c r="U383" i="10"/>
  <c r="V383" i="10"/>
  <c r="W383" i="10"/>
  <c r="L384" i="10"/>
  <c r="M384" i="10" s="1"/>
  <c r="N384" i="10"/>
  <c r="O384" i="10"/>
  <c r="P384" i="10"/>
  <c r="Q384" i="10"/>
  <c r="R384" i="10"/>
  <c r="S384" i="10" s="1"/>
  <c r="T384" i="10"/>
  <c r="U384" i="10" s="1"/>
  <c r="V384" i="10"/>
  <c r="W384" i="10" s="1"/>
  <c r="L385" i="10"/>
  <c r="M385" i="10" s="1"/>
  <c r="N385" i="10"/>
  <c r="O385" i="10"/>
  <c r="P385" i="10"/>
  <c r="Q385" i="10" s="1"/>
  <c r="R385" i="10"/>
  <c r="S385" i="10" s="1"/>
  <c r="T385" i="10"/>
  <c r="U385" i="10"/>
  <c r="V385" i="10"/>
  <c r="W385" i="10"/>
  <c r="L386" i="10"/>
  <c r="M386" i="10" s="1"/>
  <c r="N386" i="10"/>
  <c r="O386" i="10" s="1"/>
  <c r="P386" i="10"/>
  <c r="Q386" i="10" s="1"/>
  <c r="R386" i="10"/>
  <c r="S386" i="10" s="1"/>
  <c r="T386" i="10"/>
  <c r="U386" i="10"/>
  <c r="V386" i="10"/>
  <c r="W386" i="10" s="1"/>
  <c r="L387" i="10"/>
  <c r="M387" i="10" s="1"/>
  <c r="N387" i="10"/>
  <c r="O387" i="10" s="1"/>
  <c r="P387" i="10"/>
  <c r="Q387" i="10"/>
  <c r="R387" i="10"/>
  <c r="S387" i="10" s="1"/>
  <c r="T387" i="10"/>
  <c r="U387" i="10" s="1"/>
  <c r="V387" i="10"/>
  <c r="W387" i="10" s="1"/>
  <c r="L388" i="10"/>
  <c r="M388" i="10" s="1"/>
  <c r="N388" i="10"/>
  <c r="O388" i="10" s="1"/>
  <c r="P388" i="10"/>
  <c r="Q388" i="10" s="1"/>
  <c r="R388" i="10"/>
  <c r="S388" i="10" s="1"/>
  <c r="T388" i="10"/>
  <c r="U388" i="10" s="1"/>
  <c r="V388" i="10"/>
  <c r="W388" i="10" s="1"/>
  <c r="L389" i="10"/>
  <c r="M389" i="10" s="1"/>
  <c r="N389" i="10"/>
  <c r="O389" i="10" s="1"/>
  <c r="P389" i="10"/>
  <c r="Q389" i="10" s="1"/>
  <c r="R389" i="10"/>
  <c r="S389" i="10" s="1"/>
  <c r="T389" i="10"/>
  <c r="U389" i="10" s="1"/>
  <c r="V389" i="10"/>
  <c r="W389" i="10" s="1"/>
  <c r="L390" i="10"/>
  <c r="M390" i="10" s="1"/>
  <c r="N390" i="10"/>
  <c r="O390" i="10" s="1"/>
  <c r="P390" i="10"/>
  <c r="Q390" i="10" s="1"/>
  <c r="R390" i="10"/>
  <c r="S390" i="10" s="1"/>
  <c r="T390" i="10"/>
  <c r="U390" i="10" s="1"/>
  <c r="V390" i="10"/>
  <c r="W390" i="10" s="1"/>
  <c r="L391" i="10"/>
  <c r="M391" i="10" s="1"/>
  <c r="N391" i="10"/>
  <c r="O391" i="10" s="1"/>
  <c r="P391" i="10"/>
  <c r="Q391" i="10" s="1"/>
  <c r="R391" i="10"/>
  <c r="S391" i="10" s="1"/>
  <c r="T391" i="10"/>
  <c r="U391" i="10" s="1"/>
  <c r="V391" i="10"/>
  <c r="W391" i="10" s="1"/>
  <c r="L392" i="10"/>
  <c r="M392" i="10" s="1"/>
  <c r="N392" i="10"/>
  <c r="O392" i="10" s="1"/>
  <c r="P392" i="10"/>
  <c r="Q392" i="10" s="1"/>
  <c r="R392" i="10"/>
  <c r="S392" i="10" s="1"/>
  <c r="T392" i="10"/>
  <c r="U392" i="10" s="1"/>
  <c r="V392" i="10"/>
  <c r="W392" i="10" s="1"/>
  <c r="L393" i="10"/>
  <c r="M393" i="10" s="1"/>
  <c r="N393" i="10"/>
  <c r="O393" i="10" s="1"/>
  <c r="P393" i="10"/>
  <c r="Q393" i="10" s="1"/>
  <c r="R393" i="10"/>
  <c r="S393" i="10" s="1"/>
  <c r="T393" i="10"/>
  <c r="U393" i="10" s="1"/>
  <c r="V393" i="10"/>
  <c r="W393" i="10" s="1"/>
  <c r="L394" i="10"/>
  <c r="M394" i="10" s="1"/>
  <c r="N394" i="10"/>
  <c r="O394" i="10" s="1"/>
  <c r="P394" i="10"/>
  <c r="Q394" i="10" s="1"/>
  <c r="R394" i="10"/>
  <c r="S394" i="10" s="1"/>
  <c r="T394" i="10"/>
  <c r="U394" i="10" s="1"/>
  <c r="V394" i="10"/>
  <c r="W394" i="10" s="1"/>
  <c r="L395" i="10"/>
  <c r="M395" i="10" s="1"/>
  <c r="N395" i="10"/>
  <c r="O395" i="10" s="1"/>
  <c r="P395" i="10"/>
  <c r="Q395" i="10" s="1"/>
  <c r="R395" i="10"/>
  <c r="S395" i="10" s="1"/>
  <c r="T395" i="10"/>
  <c r="U395" i="10" s="1"/>
  <c r="V395" i="10"/>
  <c r="W395" i="10" s="1"/>
  <c r="L396" i="10"/>
  <c r="M396" i="10" s="1"/>
  <c r="N396" i="10"/>
  <c r="O396" i="10" s="1"/>
  <c r="P396" i="10"/>
  <c r="Q396" i="10" s="1"/>
  <c r="R396" i="10"/>
  <c r="S396" i="10" s="1"/>
  <c r="T396" i="10"/>
  <c r="U396" i="10" s="1"/>
  <c r="V396" i="10"/>
  <c r="W396" i="10" s="1"/>
  <c r="L397" i="10"/>
  <c r="M397" i="10" s="1"/>
  <c r="N397" i="10"/>
  <c r="O397" i="10" s="1"/>
  <c r="P397" i="10"/>
  <c r="Q397" i="10" s="1"/>
  <c r="R397" i="10"/>
  <c r="S397" i="10" s="1"/>
  <c r="T397" i="10"/>
  <c r="U397" i="10" s="1"/>
  <c r="V397" i="10"/>
  <c r="W397" i="10" s="1"/>
  <c r="L398" i="10"/>
  <c r="M398" i="10"/>
  <c r="N398" i="10"/>
  <c r="O398" i="10" s="1"/>
  <c r="P398" i="10"/>
  <c r="Q398" i="10"/>
  <c r="R398" i="10"/>
  <c r="S398" i="10" s="1"/>
  <c r="T398" i="10"/>
  <c r="U398" i="10" s="1"/>
  <c r="V398" i="10"/>
  <c r="W398" i="10" s="1"/>
  <c r="L399" i="10"/>
  <c r="M399" i="10" s="1"/>
  <c r="N399" i="10"/>
  <c r="O399" i="10" s="1"/>
  <c r="P399" i="10"/>
  <c r="Q399" i="10"/>
  <c r="R399" i="10"/>
  <c r="S399" i="10"/>
  <c r="T399" i="10"/>
  <c r="U399" i="10" s="1"/>
  <c r="V399" i="10"/>
  <c r="W399" i="10" s="1"/>
  <c r="L400" i="10"/>
  <c r="M400" i="10" s="1"/>
  <c r="N400" i="10"/>
  <c r="O400" i="10" s="1"/>
  <c r="P400" i="10"/>
  <c r="Q400" i="10" s="1"/>
  <c r="R400" i="10"/>
  <c r="S400" i="10" s="1"/>
  <c r="T400" i="10"/>
  <c r="U400" i="10"/>
  <c r="V400" i="10"/>
  <c r="W400" i="10"/>
  <c r="L401" i="10"/>
  <c r="M401" i="10"/>
  <c r="N401" i="10"/>
  <c r="O401" i="10" s="1"/>
  <c r="P401" i="10"/>
  <c r="Q401" i="10" s="1"/>
  <c r="R401" i="10"/>
  <c r="S401" i="10" s="1"/>
  <c r="T401" i="10"/>
  <c r="U401" i="10" s="1"/>
  <c r="V401" i="10"/>
  <c r="W401" i="10" s="1"/>
  <c r="L402" i="10"/>
  <c r="M402" i="10" s="1"/>
  <c r="N402" i="10"/>
  <c r="O402" i="10"/>
  <c r="P402" i="10"/>
  <c r="Q402" i="10"/>
  <c r="R402" i="10"/>
  <c r="S402" i="10" s="1"/>
  <c r="T402" i="10"/>
  <c r="U402" i="10" s="1"/>
  <c r="V402" i="10"/>
  <c r="W402" i="10" s="1"/>
  <c r="L403" i="10"/>
  <c r="M403" i="10" s="1"/>
  <c r="N403" i="10"/>
  <c r="O403" i="10" s="1"/>
  <c r="P403" i="10"/>
  <c r="Q403" i="10"/>
  <c r="R403" i="10"/>
  <c r="S403" i="10" s="1"/>
  <c r="T403" i="10"/>
  <c r="U403" i="10"/>
  <c r="V403" i="10"/>
  <c r="W403" i="10" s="1"/>
  <c r="L404" i="10"/>
  <c r="M404" i="10" s="1"/>
  <c r="N404" i="10"/>
  <c r="O404" i="10" s="1"/>
  <c r="P404" i="10"/>
  <c r="Q404" i="10" s="1"/>
  <c r="R404" i="10"/>
  <c r="S404" i="10" s="1"/>
  <c r="T404" i="10"/>
  <c r="U404" i="10"/>
  <c r="V404" i="10"/>
  <c r="W404" i="10"/>
  <c r="L405" i="10"/>
  <c r="M405" i="10" s="1"/>
  <c r="N405" i="10"/>
  <c r="O405" i="10" s="1"/>
  <c r="P405" i="10"/>
  <c r="Q405" i="10" s="1"/>
  <c r="R405" i="10"/>
  <c r="S405" i="10" s="1"/>
  <c r="T405" i="10"/>
  <c r="U405" i="10" s="1"/>
  <c r="V405" i="10"/>
  <c r="W405" i="10" s="1"/>
  <c r="L406" i="10"/>
  <c r="M406" i="10"/>
  <c r="N406" i="10"/>
  <c r="O406" i="10"/>
  <c r="P406" i="10"/>
  <c r="Q406" i="10"/>
  <c r="R406" i="10"/>
  <c r="S406" i="10" s="1"/>
  <c r="T406" i="10"/>
  <c r="U406" i="10" s="1"/>
  <c r="V406" i="10"/>
  <c r="W406" i="10" s="1"/>
  <c r="L407" i="10"/>
  <c r="M407" i="10" s="1"/>
  <c r="N407" i="10"/>
  <c r="O407" i="10" s="1"/>
  <c r="P407" i="10"/>
  <c r="Q407" i="10" s="1"/>
  <c r="R407" i="10"/>
  <c r="S407" i="10"/>
  <c r="T407" i="10"/>
  <c r="U407" i="10"/>
  <c r="V407" i="10"/>
  <c r="W407" i="10" s="1"/>
  <c r="L408" i="10"/>
  <c r="M408" i="10" s="1"/>
  <c r="N408" i="10"/>
  <c r="O408" i="10" s="1"/>
  <c r="P408" i="10"/>
  <c r="Q408" i="10" s="1"/>
  <c r="R408" i="10"/>
  <c r="S408" i="10" s="1"/>
  <c r="T408" i="10"/>
  <c r="U408" i="10"/>
  <c r="V408" i="10"/>
  <c r="W408" i="10" s="1"/>
  <c r="L409" i="10"/>
  <c r="M409" i="10"/>
  <c r="N409" i="10"/>
  <c r="O409" i="10" s="1"/>
  <c r="P409" i="10"/>
  <c r="Q409" i="10" s="1"/>
  <c r="R409" i="10"/>
  <c r="S409" i="10" s="1"/>
  <c r="T409" i="10"/>
  <c r="U409" i="10" s="1"/>
  <c r="V409" i="10"/>
  <c r="W409" i="10" s="1"/>
  <c r="L410" i="10"/>
  <c r="M410" i="10"/>
  <c r="N410" i="10"/>
  <c r="O410" i="10"/>
  <c r="P410" i="10"/>
  <c r="Q410" i="10" s="1"/>
  <c r="R410" i="10"/>
  <c r="S410" i="10" s="1"/>
  <c r="T410" i="10"/>
  <c r="U410" i="10" s="1"/>
  <c r="V410" i="10"/>
  <c r="W410" i="10" s="1"/>
  <c r="L411" i="10"/>
  <c r="M411" i="10" s="1"/>
  <c r="N411" i="10"/>
  <c r="O411" i="10" s="1"/>
  <c r="P411" i="10"/>
  <c r="Q411" i="10"/>
  <c r="R411" i="10"/>
  <c r="S411" i="10"/>
  <c r="T411" i="10"/>
  <c r="U411" i="10"/>
  <c r="V411" i="10"/>
  <c r="W411" i="10" s="1"/>
  <c r="L412" i="10"/>
  <c r="M412" i="10" s="1"/>
  <c r="N412" i="10"/>
  <c r="O412" i="10" s="1"/>
  <c r="P412" i="10"/>
  <c r="Q412" i="10" s="1"/>
  <c r="R412" i="10"/>
  <c r="S412" i="10" s="1"/>
  <c r="T412" i="10"/>
  <c r="U412" i="10" s="1"/>
  <c r="V412" i="10"/>
  <c r="W412" i="10"/>
  <c r="L413" i="10"/>
  <c r="M413" i="10"/>
  <c r="N413" i="10"/>
  <c r="O413" i="10" s="1"/>
  <c r="P413" i="10"/>
  <c r="Q413" i="10" s="1"/>
  <c r="R413" i="10"/>
  <c r="S413" i="10" s="1"/>
  <c r="T413" i="10"/>
  <c r="U413" i="10" s="1"/>
  <c r="V413" i="10"/>
  <c r="W413" i="10" s="1"/>
  <c r="L414" i="10"/>
  <c r="M414" i="10"/>
  <c r="N414" i="10"/>
  <c r="O414" i="10" s="1"/>
  <c r="P414" i="10"/>
  <c r="Q414" i="10"/>
  <c r="R414" i="10"/>
  <c r="S414" i="10" s="1"/>
  <c r="T414" i="10"/>
  <c r="U414" i="10" s="1"/>
  <c r="V414" i="10"/>
  <c r="W414" i="10" s="1"/>
  <c r="L415" i="10"/>
  <c r="M415" i="10" s="1"/>
  <c r="N415" i="10"/>
  <c r="O415" i="10" s="1"/>
  <c r="P415" i="10"/>
  <c r="Q415" i="10"/>
  <c r="R415" i="10"/>
  <c r="S415" i="10"/>
  <c r="T415" i="10"/>
  <c r="U415" i="10" s="1"/>
  <c r="V415" i="10"/>
  <c r="W415" i="10" s="1"/>
  <c r="L416" i="10"/>
  <c r="M416" i="10" s="1"/>
  <c r="N416" i="10"/>
  <c r="O416" i="10" s="1"/>
  <c r="P416" i="10"/>
  <c r="Q416" i="10" s="1"/>
  <c r="R416" i="10"/>
  <c r="S416" i="10" s="1"/>
  <c r="T416" i="10"/>
  <c r="U416" i="10"/>
  <c r="V416" i="10"/>
  <c r="W416" i="10"/>
  <c r="L417" i="10"/>
  <c r="M417" i="10"/>
  <c r="N417" i="10"/>
  <c r="O417" i="10" s="1"/>
  <c r="P417" i="10"/>
  <c r="Q417" i="10" s="1"/>
  <c r="R417" i="10"/>
  <c r="S417" i="10" s="1"/>
  <c r="T417" i="10"/>
  <c r="U417" i="10" s="1"/>
  <c r="V417" i="10"/>
  <c r="W417" i="10" s="1"/>
  <c r="L418" i="10"/>
  <c r="M418" i="10" s="1"/>
  <c r="N418" i="10"/>
  <c r="O418" i="10"/>
  <c r="P418" i="10"/>
  <c r="Q418" i="10"/>
  <c r="R418" i="10"/>
  <c r="S418" i="10" s="1"/>
  <c r="T418" i="10"/>
  <c r="U418" i="10" s="1"/>
  <c r="V418" i="10"/>
  <c r="W418" i="10" s="1"/>
  <c r="L419" i="10"/>
  <c r="M419" i="10" s="1"/>
  <c r="N419" i="10"/>
  <c r="O419" i="10" s="1"/>
  <c r="P419" i="10"/>
  <c r="Q419" i="10"/>
  <c r="R419" i="10"/>
  <c r="S419" i="10" s="1"/>
  <c r="T419" i="10"/>
  <c r="U419" i="10"/>
  <c r="V419" i="10"/>
  <c r="W419" i="10" s="1"/>
  <c r="L420" i="10"/>
  <c r="M420" i="10" s="1"/>
  <c r="N420" i="10"/>
  <c r="O420" i="10" s="1"/>
  <c r="P420" i="10"/>
  <c r="Q420" i="10" s="1"/>
  <c r="R420" i="10"/>
  <c r="S420" i="10" s="1"/>
  <c r="T420" i="10"/>
  <c r="U420" i="10"/>
  <c r="V420" i="10"/>
  <c r="W420" i="10"/>
  <c r="L421" i="10"/>
  <c r="M421" i="10" s="1"/>
  <c r="N421" i="10"/>
  <c r="O421" i="10" s="1"/>
  <c r="P421" i="10"/>
  <c r="Q421" i="10" s="1"/>
  <c r="R421" i="10"/>
  <c r="S421" i="10" s="1"/>
  <c r="T421" i="10"/>
  <c r="U421" i="10" s="1"/>
  <c r="V421" i="10"/>
  <c r="W421" i="10" s="1"/>
  <c r="L422" i="10"/>
  <c r="M422" i="10"/>
  <c r="N422" i="10"/>
  <c r="O422" i="10"/>
  <c r="P422" i="10"/>
  <c r="Q422" i="10"/>
  <c r="R422" i="10"/>
  <c r="S422" i="10" s="1"/>
  <c r="T422" i="10"/>
  <c r="U422" i="10" s="1"/>
  <c r="V422" i="10"/>
  <c r="W422" i="10" s="1"/>
  <c r="L423" i="10"/>
  <c r="M423" i="10" s="1"/>
  <c r="N423" i="10"/>
  <c r="O423" i="10" s="1"/>
  <c r="P423" i="10"/>
  <c r="Q423" i="10" s="1"/>
  <c r="R423" i="10"/>
  <c r="S423" i="10"/>
  <c r="T423" i="10"/>
  <c r="U423" i="10"/>
  <c r="V423" i="10"/>
  <c r="W423" i="10" s="1"/>
  <c r="L424" i="10"/>
  <c r="M424" i="10" s="1"/>
  <c r="N424" i="10"/>
  <c r="O424" i="10" s="1"/>
  <c r="P424" i="10"/>
  <c r="Q424" i="10" s="1"/>
  <c r="R424" i="10"/>
  <c r="S424" i="10" s="1"/>
  <c r="T424" i="10"/>
  <c r="U424" i="10"/>
  <c r="V424" i="10"/>
  <c r="W424" i="10" s="1"/>
  <c r="L425" i="10"/>
  <c r="M425" i="10"/>
  <c r="N425" i="10"/>
  <c r="O425" i="10" s="1"/>
  <c r="P425" i="10"/>
  <c r="Q425" i="10" s="1"/>
  <c r="R425" i="10"/>
  <c r="S425" i="10" s="1"/>
  <c r="T425" i="10"/>
  <c r="U425" i="10" s="1"/>
  <c r="V425" i="10"/>
  <c r="W425" i="10" s="1"/>
  <c r="L426" i="10"/>
  <c r="M426" i="10"/>
  <c r="N426" i="10"/>
  <c r="O426" i="10"/>
  <c r="P426" i="10"/>
  <c r="Q426" i="10" s="1"/>
  <c r="R426" i="10"/>
  <c r="S426" i="10" s="1"/>
  <c r="T426" i="10"/>
  <c r="U426" i="10" s="1"/>
  <c r="V426" i="10"/>
  <c r="W426" i="10" s="1"/>
  <c r="L427" i="10"/>
  <c r="M427" i="10" s="1"/>
  <c r="N427" i="10"/>
  <c r="O427" i="10" s="1"/>
  <c r="P427" i="10"/>
  <c r="Q427" i="10"/>
  <c r="R427" i="10"/>
  <c r="S427" i="10"/>
  <c r="T427" i="10"/>
  <c r="U427" i="10"/>
  <c r="V427" i="10"/>
  <c r="W427" i="10" s="1"/>
  <c r="L428" i="10"/>
  <c r="M428" i="10" s="1"/>
  <c r="N428" i="10"/>
  <c r="O428" i="10" s="1"/>
  <c r="P428" i="10"/>
  <c r="Q428" i="10" s="1"/>
  <c r="R428" i="10"/>
  <c r="S428" i="10" s="1"/>
  <c r="T428" i="10"/>
  <c r="U428" i="10" s="1"/>
  <c r="V428" i="10"/>
  <c r="W428" i="10"/>
  <c r="L429" i="10"/>
  <c r="M429" i="10"/>
  <c r="N429" i="10"/>
  <c r="O429" i="10" s="1"/>
  <c r="P429" i="10"/>
  <c r="Q429" i="10" s="1"/>
  <c r="R429" i="10"/>
  <c r="S429" i="10" s="1"/>
  <c r="T429" i="10"/>
  <c r="U429" i="10" s="1"/>
  <c r="V429" i="10"/>
  <c r="W429" i="10" s="1"/>
  <c r="L430" i="10"/>
  <c r="M430" i="10"/>
  <c r="N430" i="10"/>
  <c r="O430" i="10" s="1"/>
  <c r="P430" i="10"/>
  <c r="Q430" i="10"/>
  <c r="R430" i="10"/>
  <c r="S430" i="10" s="1"/>
  <c r="T430" i="10"/>
  <c r="U430" i="10" s="1"/>
  <c r="V430" i="10"/>
  <c r="W430" i="10" s="1"/>
  <c r="L431" i="10"/>
  <c r="M431" i="10" s="1"/>
  <c r="N431" i="10"/>
  <c r="O431" i="10" s="1"/>
  <c r="P431" i="10"/>
  <c r="Q431" i="10"/>
  <c r="R431" i="10"/>
  <c r="S431" i="10"/>
  <c r="T431" i="10"/>
  <c r="U431" i="10" s="1"/>
  <c r="V431" i="10"/>
  <c r="W431" i="10" s="1"/>
  <c r="L432" i="10"/>
  <c r="M432" i="10" s="1"/>
  <c r="N432" i="10"/>
  <c r="O432" i="10" s="1"/>
  <c r="P432" i="10"/>
  <c r="Q432" i="10" s="1"/>
  <c r="R432" i="10"/>
  <c r="S432" i="10" s="1"/>
  <c r="T432" i="10"/>
  <c r="U432" i="10"/>
  <c r="V432" i="10"/>
  <c r="W432" i="10"/>
  <c r="L433" i="10"/>
  <c r="M433" i="10"/>
  <c r="N433" i="10"/>
  <c r="O433" i="10" s="1"/>
  <c r="P433" i="10"/>
  <c r="Q433" i="10" s="1"/>
  <c r="R433" i="10"/>
  <c r="S433" i="10" s="1"/>
  <c r="T433" i="10"/>
  <c r="U433" i="10" s="1"/>
  <c r="V433" i="10"/>
  <c r="W433" i="10" s="1"/>
  <c r="L434" i="10"/>
  <c r="M434" i="10" s="1"/>
  <c r="N434" i="10"/>
  <c r="O434" i="10"/>
  <c r="P434" i="10"/>
  <c r="Q434" i="10"/>
  <c r="R434" i="10"/>
  <c r="S434" i="10" s="1"/>
  <c r="T434" i="10"/>
  <c r="U434" i="10" s="1"/>
  <c r="V434" i="10"/>
  <c r="W434" i="10" s="1"/>
  <c r="L435" i="10"/>
  <c r="M435" i="10" s="1"/>
  <c r="N435" i="10"/>
  <c r="O435" i="10" s="1"/>
  <c r="P435" i="10"/>
  <c r="Q435" i="10"/>
  <c r="R435" i="10"/>
  <c r="S435" i="10" s="1"/>
  <c r="T435" i="10"/>
  <c r="U435" i="10"/>
  <c r="V435" i="10"/>
  <c r="W435" i="10" s="1"/>
  <c r="L436" i="10"/>
  <c r="M436" i="10" s="1"/>
  <c r="N436" i="10"/>
  <c r="O436" i="10" s="1"/>
  <c r="P436" i="10"/>
  <c r="Q436" i="10" s="1"/>
  <c r="R436" i="10"/>
  <c r="S436" i="10" s="1"/>
  <c r="T436" i="10"/>
  <c r="U436" i="10"/>
  <c r="V436" i="10"/>
  <c r="W436" i="10"/>
  <c r="L437" i="10"/>
  <c r="M437" i="10" s="1"/>
  <c r="N437" i="10"/>
  <c r="O437" i="10" s="1"/>
  <c r="P437" i="10"/>
  <c r="Q437" i="10" s="1"/>
  <c r="R437" i="10"/>
  <c r="S437" i="10" s="1"/>
  <c r="T437" i="10"/>
  <c r="U437" i="10" s="1"/>
  <c r="V437" i="10"/>
  <c r="W437" i="10" s="1"/>
  <c r="L438" i="10"/>
  <c r="M438" i="10"/>
  <c r="N438" i="10"/>
  <c r="O438" i="10"/>
  <c r="P438" i="10"/>
  <c r="Q438" i="10"/>
  <c r="R438" i="10"/>
  <c r="S438" i="10" s="1"/>
  <c r="T438" i="10"/>
  <c r="U438" i="10" s="1"/>
  <c r="V438" i="10"/>
  <c r="W438" i="10" s="1"/>
  <c r="L439" i="10"/>
  <c r="M439" i="10" s="1"/>
  <c r="N439" i="10"/>
  <c r="O439" i="10" s="1"/>
  <c r="P439" i="10"/>
  <c r="Q439" i="10" s="1"/>
  <c r="R439" i="10"/>
  <c r="S439" i="10"/>
  <c r="T439" i="10"/>
  <c r="U439" i="10"/>
  <c r="V439" i="10"/>
  <c r="W439" i="10" s="1"/>
  <c r="L440" i="10"/>
  <c r="M440" i="10"/>
  <c r="N440" i="10"/>
  <c r="O440" i="10" s="1"/>
  <c r="P440" i="10"/>
  <c r="Q440" i="10" s="1"/>
  <c r="R440" i="10"/>
  <c r="S440" i="10" s="1"/>
  <c r="T440" i="10"/>
  <c r="U440" i="10"/>
  <c r="V440" i="10"/>
  <c r="W440" i="10" s="1"/>
  <c r="L441" i="10"/>
  <c r="M441" i="10"/>
  <c r="N441" i="10"/>
  <c r="O441" i="10" s="1"/>
  <c r="P441" i="10"/>
  <c r="Q441" i="10" s="1"/>
  <c r="R441" i="10"/>
  <c r="S441" i="10"/>
  <c r="T441" i="10"/>
  <c r="U441" i="10" s="1"/>
  <c r="V441" i="10"/>
  <c r="W441" i="10" s="1"/>
  <c r="L442" i="10"/>
  <c r="M442" i="10"/>
  <c r="N442" i="10"/>
  <c r="O442" i="10"/>
  <c r="P442" i="10"/>
  <c r="Q442" i="10"/>
  <c r="R442" i="10"/>
  <c r="S442" i="10" s="1"/>
  <c r="T442" i="10"/>
  <c r="U442" i="10" s="1"/>
  <c r="V442" i="10"/>
  <c r="W442" i="10" s="1"/>
  <c r="L443" i="10"/>
  <c r="M443" i="10" s="1"/>
  <c r="N443" i="10"/>
  <c r="O443" i="10" s="1"/>
  <c r="P443" i="10"/>
  <c r="Q443" i="10"/>
  <c r="R443" i="10"/>
  <c r="S443" i="10"/>
  <c r="T443" i="10"/>
  <c r="U443" i="10"/>
  <c r="V443" i="10"/>
  <c r="W443" i="10" s="1"/>
  <c r="L444" i="10"/>
  <c r="M444" i="10" s="1"/>
  <c r="N444" i="10"/>
  <c r="O444" i="10" s="1"/>
  <c r="P444" i="10"/>
  <c r="Q444" i="10" s="1"/>
  <c r="R444" i="10"/>
  <c r="S444" i="10" s="1"/>
  <c r="T444" i="10"/>
  <c r="U444" i="10" s="1"/>
  <c r="V444" i="10"/>
  <c r="W444" i="10"/>
  <c r="L445" i="10"/>
  <c r="M445" i="10"/>
  <c r="N445" i="10"/>
  <c r="O445" i="10" s="1"/>
  <c r="P445" i="10"/>
  <c r="Q445" i="10" s="1"/>
  <c r="R445" i="10"/>
  <c r="S445" i="10" s="1"/>
  <c r="T445" i="10"/>
  <c r="U445" i="10" s="1"/>
  <c r="V445" i="10"/>
  <c r="W445" i="10" s="1"/>
  <c r="L446" i="10"/>
  <c r="M446" i="10"/>
  <c r="N446" i="10"/>
  <c r="O446" i="10"/>
  <c r="P446" i="10"/>
  <c r="Q446" i="10"/>
  <c r="R446" i="10"/>
  <c r="S446" i="10" s="1"/>
  <c r="T446" i="10"/>
  <c r="U446" i="10" s="1"/>
  <c r="V446" i="10"/>
  <c r="W446" i="10" s="1"/>
  <c r="L447" i="10"/>
  <c r="M447" i="10" s="1"/>
  <c r="N447" i="10"/>
  <c r="O447" i="10" s="1"/>
  <c r="P447" i="10"/>
  <c r="Q447" i="10"/>
  <c r="R447" i="10"/>
  <c r="S447" i="10"/>
  <c r="T447" i="10"/>
  <c r="U447" i="10" s="1"/>
  <c r="V447" i="10"/>
  <c r="W447" i="10" s="1"/>
  <c r="L448" i="10"/>
  <c r="M448" i="10" s="1"/>
  <c r="N448" i="10"/>
  <c r="O448" i="10" s="1"/>
  <c r="P448" i="10"/>
  <c r="Q448" i="10"/>
  <c r="R448" i="10"/>
  <c r="S448" i="10" s="1"/>
  <c r="T448" i="10"/>
  <c r="U448" i="10"/>
  <c r="V448" i="10"/>
  <c r="W448" i="10"/>
  <c r="L449" i="10"/>
  <c r="M449" i="10"/>
  <c r="N449" i="10"/>
  <c r="O449" i="10" s="1"/>
  <c r="P449" i="10"/>
  <c r="Q449" i="10" s="1"/>
  <c r="R449" i="10"/>
  <c r="S449" i="10" s="1"/>
  <c r="T449" i="10"/>
  <c r="U449" i="10" s="1"/>
  <c r="V449" i="10"/>
  <c r="W449" i="10" s="1"/>
  <c r="L450" i="10"/>
  <c r="M450" i="10" s="1"/>
  <c r="N450" i="10"/>
  <c r="O450" i="10"/>
  <c r="P450" i="10"/>
  <c r="Q450" i="10"/>
  <c r="R450" i="10"/>
  <c r="S450" i="10" s="1"/>
  <c r="T450" i="10"/>
  <c r="U450" i="10"/>
  <c r="V450" i="10"/>
  <c r="W450" i="10" s="1"/>
  <c r="L451" i="10"/>
  <c r="M451" i="10" s="1"/>
  <c r="N451" i="10"/>
  <c r="O451" i="10" s="1"/>
  <c r="P451" i="10"/>
  <c r="Q451" i="10"/>
  <c r="R451" i="10"/>
  <c r="S451" i="10"/>
  <c r="T451" i="10"/>
  <c r="U451" i="10"/>
  <c r="V451" i="10"/>
  <c r="W451" i="10" s="1"/>
  <c r="L452" i="10"/>
  <c r="M452" i="10" s="1"/>
  <c r="N452" i="10"/>
  <c r="O452" i="10"/>
  <c r="P452" i="10"/>
  <c r="Q452" i="10" s="1"/>
  <c r="R452" i="10"/>
  <c r="S452" i="10" s="1"/>
  <c r="T452" i="10"/>
  <c r="U452" i="10"/>
  <c r="V452" i="10"/>
  <c r="W452" i="10"/>
  <c r="L453" i="10"/>
  <c r="M453" i="10"/>
  <c r="N453" i="10"/>
  <c r="O453" i="10" s="1"/>
  <c r="P453" i="10"/>
  <c r="Q453" i="10" s="1"/>
  <c r="R453" i="10"/>
  <c r="S453" i="10" s="1"/>
  <c r="T453" i="10"/>
  <c r="U453" i="10"/>
  <c r="V453" i="10"/>
  <c r="W453" i="10" s="1"/>
  <c r="L454" i="10"/>
  <c r="M454" i="10"/>
  <c r="N454" i="10"/>
  <c r="O454" i="10"/>
  <c r="P454" i="10"/>
  <c r="Q454" i="10"/>
  <c r="R454" i="10"/>
  <c r="S454" i="10" s="1"/>
  <c r="T454" i="10"/>
  <c r="U454" i="10" s="1"/>
  <c r="V454" i="10"/>
  <c r="W454" i="10" s="1"/>
  <c r="L455" i="10"/>
  <c r="M455" i="10"/>
  <c r="N455" i="10"/>
  <c r="O455" i="10" s="1"/>
  <c r="P455" i="10"/>
  <c r="Q455" i="10" s="1"/>
  <c r="R455" i="10"/>
  <c r="S455" i="10"/>
  <c r="T455" i="10"/>
  <c r="U455" i="10"/>
  <c r="V455" i="10"/>
  <c r="W455" i="10" s="1"/>
  <c r="L456" i="10"/>
  <c r="M456" i="10" s="1"/>
  <c r="N456" i="10"/>
  <c r="O456" i="10" s="1"/>
  <c r="P456" i="10"/>
  <c r="Q456" i="10" s="1"/>
  <c r="R456" i="10"/>
  <c r="S456" i="10" s="1"/>
  <c r="T456" i="10"/>
  <c r="U456" i="10" s="1"/>
  <c r="V456" i="10"/>
  <c r="W456" i="10"/>
  <c r="L457" i="10"/>
  <c r="M457" i="10"/>
  <c r="N457" i="10"/>
  <c r="O457" i="10" s="1"/>
  <c r="P457" i="10"/>
  <c r="Q457" i="10"/>
  <c r="R457" i="10"/>
  <c r="S457" i="10"/>
  <c r="T457" i="10"/>
  <c r="U457" i="10" s="1"/>
  <c r="V457" i="10"/>
  <c r="W457" i="10" s="1"/>
  <c r="L458" i="10"/>
  <c r="M458" i="10"/>
  <c r="N458" i="10"/>
  <c r="O458" i="10"/>
  <c r="P458" i="10"/>
  <c r="Q458" i="10"/>
  <c r="R458" i="10"/>
  <c r="S458" i="10" s="1"/>
  <c r="T458" i="10"/>
  <c r="U458" i="10" s="1"/>
  <c r="V458" i="10"/>
  <c r="W458" i="10"/>
  <c r="L459" i="10"/>
  <c r="M459" i="10"/>
  <c r="N459" i="10"/>
  <c r="O459" i="10" s="1"/>
  <c r="P459" i="10"/>
  <c r="Q459" i="10"/>
  <c r="R459" i="10"/>
  <c r="S459" i="10"/>
  <c r="T459" i="10"/>
  <c r="U459" i="10" s="1"/>
  <c r="V459" i="10"/>
  <c r="W459" i="10" s="1"/>
  <c r="L460" i="10"/>
  <c r="M460" i="10" s="1"/>
  <c r="N460" i="10"/>
  <c r="O460" i="10" s="1"/>
  <c r="P460" i="10"/>
  <c r="Q460" i="10" s="1"/>
  <c r="R460" i="10"/>
  <c r="S460" i="10" s="1"/>
  <c r="T460" i="10"/>
  <c r="U460" i="10" s="1"/>
  <c r="V460" i="10"/>
  <c r="W460" i="10"/>
  <c r="L461" i="10"/>
  <c r="M461" i="10"/>
  <c r="N461" i="10"/>
  <c r="O461" i="10" s="1"/>
  <c r="P461" i="10"/>
  <c r="Q461" i="10"/>
  <c r="R461" i="10"/>
  <c r="S461" i="10" s="1"/>
  <c r="T461" i="10"/>
  <c r="U461" i="10" s="1"/>
  <c r="V461" i="10"/>
  <c r="W461" i="10" s="1"/>
  <c r="L462" i="10"/>
  <c r="M462" i="10"/>
  <c r="N462" i="10"/>
  <c r="O462" i="10" s="1"/>
  <c r="P462" i="10"/>
  <c r="Q462" i="10"/>
  <c r="R462" i="10"/>
  <c r="S462" i="10" s="1"/>
  <c r="T462" i="10"/>
  <c r="U462" i="10"/>
  <c r="V462" i="10"/>
  <c r="W462" i="10" s="1"/>
  <c r="L463" i="10"/>
  <c r="M463" i="10" s="1"/>
  <c r="N463" i="10"/>
  <c r="O463" i="10" s="1"/>
  <c r="P463" i="10"/>
  <c r="Q463" i="10"/>
  <c r="R463" i="10"/>
  <c r="S463" i="10"/>
  <c r="T463" i="10"/>
  <c r="U463" i="10" s="1"/>
  <c r="V463" i="10"/>
  <c r="W463" i="10" s="1"/>
  <c r="L464" i="10"/>
  <c r="M464" i="10" s="1"/>
  <c r="N464" i="10"/>
  <c r="O464" i="10"/>
  <c r="P464" i="10"/>
  <c r="Q464" i="10"/>
  <c r="R464" i="10"/>
  <c r="S464" i="10" s="1"/>
  <c r="T464" i="10"/>
  <c r="U464" i="10"/>
  <c r="V464" i="10"/>
  <c r="W464" i="10"/>
  <c r="L465" i="10"/>
  <c r="M465" i="10" s="1"/>
  <c r="N465" i="10"/>
  <c r="O465" i="10" s="1"/>
  <c r="P465" i="10"/>
  <c r="Q465" i="10" s="1"/>
  <c r="R465" i="10"/>
  <c r="S465" i="10" s="1"/>
  <c r="T465" i="10"/>
  <c r="U465" i="10"/>
  <c r="V465" i="10"/>
  <c r="W465" i="10" s="1"/>
  <c r="L466" i="10"/>
  <c r="M466" i="10" s="1"/>
  <c r="N466" i="10"/>
  <c r="O466" i="10"/>
  <c r="P466" i="10"/>
  <c r="Q466" i="10"/>
  <c r="R466" i="10"/>
  <c r="S466" i="10" s="1"/>
  <c r="T466" i="10"/>
  <c r="U466" i="10"/>
  <c r="V466" i="10"/>
  <c r="W466" i="10" s="1"/>
  <c r="L467" i="10"/>
  <c r="M467" i="10" s="1"/>
  <c r="N467" i="10"/>
  <c r="O467" i="10" s="1"/>
  <c r="P467" i="10"/>
  <c r="Q467" i="10"/>
  <c r="R467" i="10"/>
  <c r="S467" i="10" s="1"/>
  <c r="T467" i="10"/>
  <c r="U467" i="10"/>
  <c r="V467" i="10"/>
  <c r="W467" i="10" s="1"/>
  <c r="L468" i="10"/>
  <c r="M468" i="10" s="1"/>
  <c r="N468" i="10"/>
  <c r="O468" i="10"/>
  <c r="P468" i="10"/>
  <c r="Q468" i="10" s="1"/>
  <c r="R468" i="10"/>
  <c r="S468" i="10" s="1"/>
  <c r="T468" i="10"/>
  <c r="U468" i="10"/>
  <c r="V468" i="10"/>
  <c r="W468" i="10" s="1"/>
  <c r="L469" i="10"/>
  <c r="M469" i="10"/>
  <c r="N469" i="10"/>
  <c r="O469" i="10" s="1"/>
  <c r="P469" i="10"/>
  <c r="Q469" i="10" s="1"/>
  <c r="R469" i="10"/>
  <c r="S469" i="10"/>
  <c r="T469" i="10"/>
  <c r="U469" i="10" s="1"/>
  <c r="V469" i="10"/>
  <c r="W469" i="10" s="1"/>
  <c r="L470" i="10"/>
  <c r="M470" i="10" s="1"/>
  <c r="N470" i="10"/>
  <c r="O470" i="10"/>
  <c r="P470" i="10"/>
  <c r="Q470" i="10"/>
  <c r="R470" i="10"/>
  <c r="S470" i="10" s="1"/>
  <c r="T470" i="10"/>
  <c r="U470" i="10" s="1"/>
  <c r="V470" i="10"/>
  <c r="W470" i="10"/>
  <c r="L471" i="10"/>
  <c r="M471" i="10"/>
  <c r="N471" i="10"/>
  <c r="O471" i="10" s="1"/>
  <c r="P471" i="10"/>
  <c r="Q471" i="10" s="1"/>
  <c r="R471" i="10"/>
  <c r="S471" i="10" s="1"/>
  <c r="T471" i="10"/>
  <c r="U471" i="10"/>
  <c r="V471" i="10"/>
  <c r="W471" i="10" s="1"/>
  <c r="L472" i="10"/>
  <c r="M472" i="10" s="1"/>
  <c r="N472" i="10"/>
  <c r="O472" i="10"/>
  <c r="P472" i="10"/>
  <c r="Q472" i="10" s="1"/>
  <c r="R472" i="10"/>
  <c r="S472" i="10" s="1"/>
  <c r="T472" i="10"/>
  <c r="U472" i="10" s="1"/>
  <c r="V472" i="10"/>
  <c r="W472" i="10"/>
  <c r="L473" i="10"/>
  <c r="M473" i="10"/>
  <c r="N473" i="10"/>
  <c r="O473" i="10" s="1"/>
  <c r="P473" i="10"/>
  <c r="Q473" i="10" s="1"/>
  <c r="R473" i="10"/>
  <c r="S473" i="10"/>
  <c r="T473" i="10"/>
  <c r="U473" i="10"/>
  <c r="V473" i="10"/>
  <c r="W473" i="10" s="1"/>
  <c r="L474" i="10"/>
  <c r="M474" i="10" s="1"/>
  <c r="N474" i="10"/>
  <c r="O474" i="10" s="1"/>
  <c r="P474" i="10"/>
  <c r="Q474" i="10"/>
  <c r="R474" i="10"/>
  <c r="S474" i="10" s="1"/>
  <c r="T474" i="10"/>
  <c r="U474" i="10" s="1"/>
  <c r="V474" i="10"/>
  <c r="W474" i="10"/>
  <c r="L475" i="10"/>
  <c r="M475" i="10" s="1"/>
  <c r="N475" i="10"/>
  <c r="O475" i="10" s="1"/>
  <c r="P475" i="10"/>
  <c r="Q475" i="10" s="1"/>
  <c r="R475" i="10"/>
  <c r="S475" i="10"/>
  <c r="T475" i="10"/>
  <c r="U475" i="10"/>
  <c r="V475" i="10"/>
  <c r="W475" i="10" s="1"/>
  <c r="L476" i="10"/>
  <c r="M476" i="10" s="1"/>
  <c r="N476" i="10"/>
  <c r="O476" i="10"/>
  <c r="P476" i="10"/>
  <c r="Q476" i="10"/>
  <c r="R476" i="10"/>
  <c r="S476" i="10" s="1"/>
  <c r="T476" i="10"/>
  <c r="U476" i="10" s="1"/>
  <c r="V476" i="10"/>
  <c r="W476" i="10" s="1"/>
  <c r="L477" i="10"/>
  <c r="M477" i="10"/>
  <c r="N477" i="10"/>
  <c r="O477" i="10" s="1"/>
  <c r="P477" i="10"/>
  <c r="Q477" i="10" s="1"/>
  <c r="R477" i="10"/>
  <c r="S477" i="10"/>
  <c r="T477" i="10"/>
  <c r="U477" i="10" s="1"/>
  <c r="V477" i="10"/>
  <c r="W477" i="10" s="1"/>
  <c r="L478" i="10"/>
  <c r="M478" i="10" s="1"/>
  <c r="N478" i="10"/>
  <c r="O478" i="10"/>
  <c r="P478" i="10"/>
  <c r="Q478" i="10"/>
  <c r="R478" i="10"/>
  <c r="S478" i="10" s="1"/>
  <c r="T478" i="10"/>
  <c r="U478" i="10" s="1"/>
  <c r="V478" i="10"/>
  <c r="W478" i="10"/>
  <c r="L479" i="10"/>
  <c r="M479" i="10"/>
  <c r="N479" i="10"/>
  <c r="O479" i="10" s="1"/>
  <c r="P479" i="10"/>
  <c r="Q479" i="10" s="1"/>
  <c r="R479" i="10"/>
  <c r="S479" i="10" s="1"/>
  <c r="T479" i="10"/>
  <c r="U479" i="10"/>
  <c r="V479" i="10"/>
  <c r="W479" i="10" s="1"/>
  <c r="L480" i="10"/>
  <c r="M480" i="10" s="1"/>
  <c r="N480" i="10"/>
  <c r="O480" i="10"/>
  <c r="P480" i="10"/>
  <c r="Q480" i="10" s="1"/>
  <c r="R480" i="10"/>
  <c r="S480" i="10" s="1"/>
  <c r="T480" i="10"/>
  <c r="U480" i="10" s="1"/>
  <c r="V480" i="10"/>
  <c r="W480" i="10"/>
  <c r="L481" i="10"/>
  <c r="M481" i="10"/>
  <c r="N481" i="10"/>
  <c r="O481" i="10" s="1"/>
  <c r="P481" i="10"/>
  <c r="Q481" i="10" s="1"/>
  <c r="R481" i="10"/>
  <c r="S481" i="10"/>
  <c r="T481" i="10"/>
  <c r="U481" i="10"/>
  <c r="V481" i="10"/>
  <c r="W481" i="10" s="1"/>
  <c r="L482" i="10"/>
  <c r="M482" i="10" s="1"/>
  <c r="N482" i="10"/>
  <c r="O482" i="10" s="1"/>
  <c r="P482" i="10"/>
  <c r="Q482" i="10"/>
  <c r="R482" i="10"/>
  <c r="S482" i="10" s="1"/>
  <c r="T482" i="10"/>
  <c r="U482" i="10" s="1"/>
  <c r="V482" i="10"/>
  <c r="W482" i="10"/>
  <c r="L483" i="10"/>
  <c r="M483" i="10" s="1"/>
  <c r="N483" i="10"/>
  <c r="O483" i="10" s="1"/>
  <c r="P483" i="10"/>
  <c r="Q483" i="10" s="1"/>
  <c r="R483" i="10"/>
  <c r="S483" i="10"/>
  <c r="T483" i="10"/>
  <c r="U483" i="10"/>
  <c r="V483" i="10"/>
  <c r="W483" i="10" s="1"/>
  <c r="L484" i="10"/>
  <c r="M484" i="10" s="1"/>
  <c r="N484" i="10"/>
  <c r="O484" i="10"/>
  <c r="P484" i="10"/>
  <c r="Q484" i="10"/>
  <c r="R484" i="10"/>
  <c r="S484" i="10" s="1"/>
  <c r="T484" i="10"/>
  <c r="U484" i="10" s="1"/>
  <c r="V484" i="10"/>
  <c r="W484" i="10" s="1"/>
  <c r="L485" i="10"/>
  <c r="M485" i="10"/>
  <c r="N485" i="10"/>
  <c r="O485" i="10" s="1"/>
  <c r="P485" i="10"/>
  <c r="Q485" i="10" s="1"/>
  <c r="R485" i="10"/>
  <c r="S485" i="10"/>
  <c r="T485" i="10"/>
  <c r="U485" i="10" s="1"/>
  <c r="V485" i="10"/>
  <c r="W485" i="10" s="1"/>
  <c r="L486" i="10"/>
  <c r="M486" i="10" s="1"/>
  <c r="N486" i="10"/>
  <c r="O486" i="10"/>
  <c r="P486" i="10"/>
  <c r="Q486" i="10"/>
  <c r="R486" i="10"/>
  <c r="S486" i="10" s="1"/>
  <c r="T486" i="10"/>
  <c r="U486" i="10" s="1"/>
  <c r="V486" i="10"/>
  <c r="W486" i="10"/>
  <c r="L487" i="10"/>
  <c r="M487" i="10"/>
  <c r="N487" i="10"/>
  <c r="O487" i="10" s="1"/>
  <c r="P487" i="10"/>
  <c r="Q487" i="10" s="1"/>
  <c r="R487" i="10"/>
  <c r="S487" i="10" s="1"/>
  <c r="T487" i="10"/>
  <c r="U487" i="10"/>
  <c r="V487" i="10"/>
  <c r="W487" i="10" s="1"/>
  <c r="L488" i="10"/>
  <c r="M488" i="10" s="1"/>
  <c r="N488" i="10"/>
  <c r="O488" i="10"/>
  <c r="P488" i="10"/>
  <c r="Q488" i="10" s="1"/>
  <c r="R488" i="10"/>
  <c r="S488" i="10" s="1"/>
  <c r="T488" i="10"/>
  <c r="U488" i="10" s="1"/>
  <c r="V488" i="10"/>
  <c r="W488" i="10"/>
  <c r="L489" i="10"/>
  <c r="M489" i="10"/>
  <c r="N489" i="10"/>
  <c r="O489" i="10" s="1"/>
  <c r="P489" i="10"/>
  <c r="Q489" i="10" s="1"/>
  <c r="R489" i="10"/>
  <c r="S489" i="10"/>
  <c r="T489" i="10"/>
  <c r="U489" i="10"/>
  <c r="V489" i="10"/>
  <c r="W489" i="10" s="1"/>
  <c r="L490" i="10"/>
  <c r="M490" i="10" s="1"/>
  <c r="N490" i="10"/>
  <c r="O490" i="10" s="1"/>
  <c r="P490" i="10"/>
  <c r="Q490" i="10"/>
  <c r="R490" i="10"/>
  <c r="S490" i="10" s="1"/>
  <c r="T490" i="10"/>
  <c r="U490" i="10" s="1"/>
  <c r="V490" i="10"/>
  <c r="W490" i="10"/>
  <c r="L491" i="10"/>
  <c r="M491" i="10" s="1"/>
  <c r="N491" i="10"/>
  <c r="O491" i="10" s="1"/>
  <c r="P491" i="10"/>
  <c r="Q491" i="10" s="1"/>
  <c r="R491" i="10"/>
  <c r="S491" i="10"/>
  <c r="T491" i="10"/>
  <c r="U491" i="10"/>
  <c r="V491" i="10"/>
  <c r="W491" i="10" s="1"/>
  <c r="L492" i="10"/>
  <c r="M492" i="10" s="1"/>
  <c r="N492" i="10"/>
  <c r="O492" i="10"/>
  <c r="P492" i="10"/>
  <c r="Q492" i="10"/>
  <c r="R492" i="10"/>
  <c r="S492" i="10"/>
  <c r="T492" i="10"/>
  <c r="U492" i="10" s="1"/>
  <c r="V492" i="10"/>
  <c r="W492" i="10"/>
  <c r="L493" i="10"/>
  <c r="M493" i="10"/>
  <c r="N493" i="10"/>
  <c r="O493" i="10"/>
  <c r="P493" i="10"/>
  <c r="Q493" i="10" s="1"/>
  <c r="R493" i="10"/>
  <c r="S493" i="10"/>
  <c r="T493" i="10"/>
  <c r="U493" i="10"/>
  <c r="V493" i="10"/>
  <c r="W493" i="10"/>
  <c r="L494" i="10"/>
  <c r="M494" i="10" s="1"/>
  <c r="N494" i="10"/>
  <c r="O494" i="10"/>
  <c r="P494" i="10"/>
  <c r="Q494" i="10"/>
  <c r="R494" i="10"/>
  <c r="S494" i="10"/>
  <c r="T494" i="10"/>
  <c r="U494" i="10" s="1"/>
  <c r="V494" i="10"/>
  <c r="W494" i="10"/>
  <c r="L495" i="10"/>
  <c r="M495" i="10"/>
  <c r="N495" i="10"/>
  <c r="O495" i="10"/>
  <c r="P495" i="10"/>
  <c r="Q495" i="10" s="1"/>
  <c r="R495" i="10"/>
  <c r="S495" i="10"/>
  <c r="T495" i="10"/>
  <c r="U495" i="10"/>
  <c r="V495" i="10"/>
  <c r="W495" i="10"/>
  <c r="L496" i="10"/>
  <c r="M496" i="10" s="1"/>
  <c r="N496" i="10"/>
  <c r="O496" i="10"/>
  <c r="P496" i="10"/>
  <c r="Q496" i="10"/>
  <c r="R496" i="10"/>
  <c r="S496" i="10"/>
  <c r="T496" i="10"/>
  <c r="U496" i="10" s="1"/>
  <c r="V496" i="10"/>
  <c r="W496" i="10"/>
  <c r="L497" i="10"/>
  <c r="M497" i="10"/>
  <c r="N497" i="10"/>
  <c r="O497" i="10"/>
  <c r="P497" i="10"/>
  <c r="Q497" i="10" s="1"/>
  <c r="R497" i="10"/>
  <c r="S497" i="10"/>
  <c r="T497" i="10"/>
  <c r="U497" i="10"/>
  <c r="V497" i="10"/>
  <c r="W497" i="10"/>
  <c r="L498" i="10"/>
  <c r="M498" i="10" s="1"/>
  <c r="N498" i="10"/>
  <c r="O498" i="10"/>
  <c r="P498" i="10"/>
  <c r="Q498" i="10" s="1"/>
  <c r="R498" i="10"/>
  <c r="S498" i="10"/>
  <c r="T498" i="10"/>
  <c r="U498" i="10" s="1"/>
  <c r="V498" i="10"/>
  <c r="W498" i="10"/>
  <c r="L499" i="10"/>
  <c r="M499" i="10"/>
  <c r="N499" i="10"/>
  <c r="O499" i="10"/>
  <c r="P499" i="10"/>
  <c r="Q499" i="10" s="1"/>
  <c r="R499" i="10"/>
  <c r="S499" i="10"/>
  <c r="T499" i="10"/>
  <c r="U499" i="10" s="1"/>
  <c r="V499" i="10"/>
  <c r="W499" i="10"/>
  <c r="L500" i="10"/>
  <c r="M500" i="10" s="1"/>
  <c r="N500" i="10"/>
  <c r="O500" i="10"/>
  <c r="P500" i="10"/>
  <c r="Q500" i="10"/>
  <c r="R500" i="10"/>
  <c r="S500" i="10"/>
  <c r="T500" i="10"/>
  <c r="U500" i="10" s="1"/>
  <c r="V500" i="10"/>
  <c r="W500" i="10"/>
  <c r="L501" i="10"/>
  <c r="M501" i="10" s="1"/>
  <c r="N501" i="10"/>
  <c r="O501" i="10"/>
  <c r="P501" i="10"/>
  <c r="Q501" i="10" s="1"/>
  <c r="R501" i="10"/>
  <c r="S501" i="10"/>
  <c r="T501" i="10"/>
  <c r="U501" i="10" s="1"/>
  <c r="V501" i="10"/>
  <c r="W501" i="10"/>
  <c r="L502" i="10"/>
  <c r="M502" i="10" s="1"/>
  <c r="N502" i="10"/>
  <c r="O502" i="10"/>
  <c r="P502" i="10"/>
  <c r="Q502" i="10"/>
  <c r="R502" i="10"/>
  <c r="S502" i="10"/>
  <c r="T502" i="10"/>
  <c r="U502" i="10" s="1"/>
  <c r="V502" i="10"/>
  <c r="W502" i="10"/>
  <c r="L503" i="10"/>
  <c r="M503" i="10"/>
  <c r="N503" i="10"/>
  <c r="O503" i="10"/>
  <c r="P503" i="10"/>
  <c r="Q503" i="10" s="1"/>
  <c r="R503" i="10"/>
  <c r="S503" i="10"/>
  <c r="T503" i="10"/>
  <c r="U503" i="10" s="1"/>
  <c r="V503" i="10"/>
  <c r="W503" i="10"/>
  <c r="L504" i="10"/>
  <c r="M504" i="10" s="1"/>
  <c r="N504" i="10"/>
  <c r="O504" i="10"/>
  <c r="P504" i="10"/>
  <c r="Q504" i="10"/>
  <c r="R504" i="10"/>
  <c r="S504" i="10"/>
  <c r="T504" i="10"/>
  <c r="U504" i="10" s="1"/>
  <c r="V504" i="10"/>
  <c r="W504" i="10"/>
  <c r="L505" i="10"/>
  <c r="M505" i="10" s="1"/>
  <c r="N505" i="10"/>
  <c r="O505" i="10"/>
  <c r="P505" i="10"/>
  <c r="Q505" i="10" s="1"/>
  <c r="R505" i="10"/>
  <c r="S505" i="10"/>
  <c r="T505" i="10"/>
  <c r="U505" i="10"/>
  <c r="V505" i="10"/>
  <c r="W505" i="10"/>
  <c r="L506" i="10"/>
  <c r="M506" i="10" s="1"/>
  <c r="N506" i="10"/>
  <c r="O506" i="10"/>
  <c r="P506" i="10"/>
  <c r="Q506" i="10" s="1"/>
  <c r="R506" i="10"/>
  <c r="S506" i="10"/>
  <c r="T506" i="10"/>
  <c r="U506" i="10" s="1"/>
  <c r="V506" i="10"/>
  <c r="W506" i="10"/>
  <c r="L507" i="10"/>
  <c r="M507" i="10" s="1"/>
  <c r="N507" i="10"/>
  <c r="O507" i="10"/>
  <c r="P507" i="10"/>
  <c r="Q507" i="10" s="1"/>
  <c r="R507" i="10"/>
  <c r="S507" i="10"/>
  <c r="T507" i="10"/>
  <c r="U507" i="10"/>
  <c r="V507" i="10"/>
  <c r="W507" i="10"/>
  <c r="L508" i="10"/>
  <c r="M508" i="10" s="1"/>
  <c r="N508" i="10"/>
  <c r="O508" i="10"/>
  <c r="P508" i="10"/>
  <c r="Q508" i="10"/>
  <c r="R508" i="10"/>
  <c r="S508" i="10"/>
  <c r="T508" i="10"/>
  <c r="U508" i="10" s="1"/>
  <c r="V508" i="10"/>
  <c r="W508" i="10"/>
  <c r="L509" i="10"/>
  <c r="M509" i="10" s="1"/>
  <c r="N509" i="10"/>
  <c r="O509" i="10"/>
  <c r="P509" i="10"/>
  <c r="Q509" i="10" s="1"/>
  <c r="R509" i="10"/>
  <c r="S509" i="10"/>
  <c r="T509" i="10"/>
  <c r="U509" i="10"/>
  <c r="V509" i="10"/>
  <c r="W509" i="10"/>
  <c r="L510" i="10"/>
  <c r="M510" i="10" s="1"/>
  <c r="N510" i="10"/>
  <c r="O510" i="10"/>
  <c r="P510" i="10"/>
  <c r="Q510" i="10" s="1"/>
  <c r="R510" i="10"/>
  <c r="S510" i="10"/>
  <c r="T510" i="10"/>
  <c r="U510" i="10" s="1"/>
  <c r="V510" i="10"/>
  <c r="W510" i="10"/>
  <c r="L511" i="10"/>
  <c r="M511" i="10"/>
  <c r="N511" i="10"/>
  <c r="O511" i="10"/>
  <c r="P511" i="10"/>
  <c r="Q511" i="10" s="1"/>
  <c r="R511" i="10"/>
  <c r="S511" i="10"/>
  <c r="T511" i="10"/>
  <c r="U511" i="10" s="1"/>
  <c r="V511" i="10"/>
  <c r="W511" i="10"/>
  <c r="L512" i="10"/>
  <c r="M512" i="10" s="1"/>
  <c r="N512" i="10"/>
  <c r="O512" i="10"/>
  <c r="P512" i="10"/>
  <c r="Q512" i="10" s="1"/>
  <c r="R512" i="10"/>
  <c r="S512" i="10"/>
  <c r="T512" i="10"/>
  <c r="U512" i="10" s="1"/>
  <c r="V512" i="10"/>
  <c r="W512" i="10"/>
  <c r="L513" i="10"/>
  <c r="M513" i="10"/>
  <c r="N513" i="10"/>
  <c r="O513" i="10"/>
  <c r="P513" i="10"/>
  <c r="Q513" i="10" s="1"/>
  <c r="R513" i="10"/>
  <c r="S513" i="10"/>
  <c r="T513" i="10"/>
  <c r="U513" i="10"/>
  <c r="V513" i="10"/>
  <c r="W513" i="10"/>
  <c r="L514" i="10"/>
  <c r="M514" i="10" s="1"/>
  <c r="N514" i="10"/>
  <c r="O514" i="10"/>
  <c r="P514" i="10"/>
  <c r="Q514" i="10" s="1"/>
  <c r="R514" i="10"/>
  <c r="S514" i="10"/>
  <c r="T514" i="10"/>
  <c r="U514" i="10" s="1"/>
  <c r="V514" i="10"/>
  <c r="W514" i="10"/>
  <c r="L515" i="10"/>
  <c r="M515" i="10"/>
  <c r="N515" i="10"/>
  <c r="O515" i="10"/>
  <c r="P515" i="10"/>
  <c r="Q515" i="10" s="1"/>
  <c r="R515" i="10"/>
  <c r="S515" i="10"/>
  <c r="T515" i="10"/>
  <c r="U515" i="10" s="1"/>
  <c r="V515" i="10"/>
  <c r="W515" i="10"/>
  <c r="L516" i="10"/>
  <c r="M516" i="10" s="1"/>
  <c r="N516" i="10"/>
  <c r="O516" i="10"/>
  <c r="P516" i="10"/>
  <c r="Q516" i="10"/>
  <c r="R516" i="10"/>
  <c r="S516" i="10"/>
  <c r="T516" i="10"/>
  <c r="U516" i="10" s="1"/>
  <c r="V516" i="10"/>
  <c r="W516" i="10"/>
  <c r="L517" i="10"/>
  <c r="M517" i="10" s="1"/>
  <c r="N517" i="10"/>
  <c r="O517" i="10"/>
  <c r="P517" i="10"/>
  <c r="Q517" i="10" s="1"/>
  <c r="R517" i="10"/>
  <c r="S517" i="10"/>
  <c r="T517" i="10"/>
  <c r="U517" i="10" s="1"/>
  <c r="V517" i="10"/>
  <c r="W517" i="10"/>
  <c r="L518" i="10"/>
  <c r="M518" i="10" s="1"/>
  <c r="N518" i="10"/>
  <c r="O518" i="10"/>
  <c r="P518" i="10"/>
  <c r="Q518" i="10"/>
  <c r="R518" i="10"/>
  <c r="S518" i="10"/>
  <c r="T518" i="10"/>
  <c r="U518" i="10" s="1"/>
  <c r="V518" i="10"/>
  <c r="W518" i="10"/>
  <c r="L519" i="10"/>
  <c r="M519" i="10"/>
  <c r="N519" i="10"/>
  <c r="O519" i="10"/>
  <c r="P519" i="10"/>
  <c r="Q519" i="10" s="1"/>
  <c r="R519" i="10"/>
  <c r="S519" i="10"/>
  <c r="T519" i="10"/>
  <c r="U519" i="10" s="1"/>
  <c r="V519" i="10"/>
  <c r="W519" i="10"/>
  <c r="L520" i="10"/>
  <c r="M520" i="10" s="1"/>
  <c r="N520" i="10"/>
  <c r="O520" i="10"/>
  <c r="P520" i="10"/>
  <c r="Q520" i="10"/>
  <c r="R520" i="10"/>
  <c r="S520" i="10"/>
  <c r="T520" i="10"/>
  <c r="U520" i="10" s="1"/>
  <c r="V520" i="10"/>
  <c r="W520" i="10" s="1"/>
  <c r="L521" i="10"/>
  <c r="M521" i="10" s="1"/>
  <c r="N521" i="10"/>
  <c r="O521" i="10" s="1"/>
  <c r="P521" i="10"/>
  <c r="Q521" i="10" s="1"/>
  <c r="R521" i="10"/>
  <c r="S521" i="10" s="1"/>
  <c r="T521" i="10"/>
  <c r="U521" i="10"/>
  <c r="V521" i="10"/>
  <c r="W521" i="10"/>
  <c r="L522" i="10"/>
  <c r="M522" i="10" s="1"/>
  <c r="N522" i="10"/>
  <c r="O522" i="10"/>
  <c r="P522" i="10"/>
  <c r="Q522" i="10" s="1"/>
  <c r="R522" i="10"/>
  <c r="S522" i="10" s="1"/>
  <c r="T522" i="10"/>
  <c r="U522" i="10" s="1"/>
  <c r="V522" i="10"/>
  <c r="W522" i="10"/>
  <c r="L523" i="10"/>
  <c r="M523" i="10" s="1"/>
  <c r="N523" i="10"/>
  <c r="O523" i="10"/>
  <c r="P523" i="10"/>
  <c r="Q523" i="10" s="1"/>
  <c r="R523" i="10"/>
  <c r="S523" i="10" s="1"/>
  <c r="T523" i="10"/>
  <c r="U523" i="10"/>
  <c r="V523" i="10"/>
  <c r="W523" i="10" s="1"/>
  <c r="L524" i="10"/>
  <c r="M524" i="10" s="1"/>
  <c r="N524" i="10"/>
  <c r="O524" i="10"/>
  <c r="P524" i="10"/>
  <c r="Q524" i="10"/>
  <c r="R524" i="10"/>
  <c r="S524" i="10" s="1"/>
  <c r="T524" i="10"/>
  <c r="U524" i="10" s="1"/>
  <c r="V524" i="10"/>
  <c r="W524" i="10" s="1"/>
  <c r="L525" i="10"/>
  <c r="M525" i="10" s="1"/>
  <c r="N525" i="10"/>
  <c r="O525" i="10"/>
  <c r="P525" i="10"/>
  <c r="Q525" i="10" s="1"/>
  <c r="R525" i="10"/>
  <c r="S525" i="10"/>
  <c r="T525" i="10"/>
  <c r="U525" i="10"/>
  <c r="V525" i="10"/>
  <c r="W525" i="10"/>
  <c r="L526" i="10"/>
  <c r="M526" i="10" s="1"/>
  <c r="N526" i="10"/>
  <c r="O526" i="10" s="1"/>
  <c r="P526" i="10"/>
  <c r="Q526" i="10" s="1"/>
  <c r="R526" i="10"/>
  <c r="S526" i="10" s="1"/>
  <c r="T526" i="10"/>
  <c r="U526" i="10" s="1"/>
  <c r="V526" i="10"/>
  <c r="W526" i="10" s="1"/>
  <c r="L527" i="10"/>
  <c r="M527" i="10"/>
  <c r="N527" i="10"/>
  <c r="O527" i="10"/>
  <c r="P527" i="10"/>
  <c r="Q527" i="10" s="1"/>
  <c r="R527" i="10"/>
  <c r="S527" i="10"/>
  <c r="T527" i="10"/>
  <c r="U527" i="10" s="1"/>
  <c r="V527" i="10"/>
  <c r="W527" i="10" s="1"/>
  <c r="L528" i="10"/>
  <c r="M528" i="10" s="1"/>
  <c r="N528" i="10"/>
  <c r="O528" i="10"/>
  <c r="P528" i="10"/>
  <c r="Q528" i="10" s="1"/>
  <c r="R528" i="10"/>
  <c r="S528" i="10"/>
  <c r="T528" i="10"/>
  <c r="U528" i="10" s="1"/>
  <c r="V528" i="10"/>
  <c r="W528" i="10" s="1"/>
  <c r="L529" i="10"/>
  <c r="M529" i="10"/>
  <c r="N529" i="10"/>
  <c r="O529" i="10" s="1"/>
  <c r="P529" i="10"/>
  <c r="Q529" i="10" s="1"/>
  <c r="R529" i="10"/>
  <c r="S529" i="10"/>
  <c r="T529" i="10"/>
  <c r="U529" i="10"/>
  <c r="V529" i="10"/>
  <c r="W529" i="10" s="1"/>
  <c r="L530" i="10"/>
  <c r="M530" i="10" s="1"/>
  <c r="N530" i="10"/>
  <c r="O530" i="10" s="1"/>
  <c r="P530" i="10"/>
  <c r="Q530" i="10" s="1"/>
  <c r="R530" i="10"/>
  <c r="S530" i="10"/>
  <c r="T530" i="10"/>
  <c r="U530" i="10" s="1"/>
  <c r="V530" i="10"/>
  <c r="W530" i="10"/>
  <c r="L531" i="10"/>
  <c r="M531" i="10"/>
  <c r="N531" i="10"/>
  <c r="O531" i="10"/>
  <c r="P531" i="10"/>
  <c r="Q531" i="10" s="1"/>
  <c r="R531" i="10"/>
  <c r="S531" i="10" s="1"/>
  <c r="T531" i="10"/>
  <c r="U531" i="10" s="1"/>
  <c r="V531" i="10"/>
  <c r="W531" i="10" s="1"/>
  <c r="L532" i="10"/>
  <c r="M532" i="10" s="1"/>
  <c r="N532" i="10"/>
  <c r="O532" i="10" s="1"/>
  <c r="P532" i="10"/>
  <c r="Q532" i="10"/>
  <c r="R532" i="10"/>
  <c r="S532" i="10"/>
  <c r="T532" i="10"/>
  <c r="U532" i="10" s="1"/>
  <c r="V532" i="10"/>
  <c r="W532" i="10"/>
  <c r="L533" i="10"/>
  <c r="M533" i="10" s="1"/>
  <c r="N533" i="10"/>
  <c r="O533" i="10" s="1"/>
  <c r="P533" i="10"/>
  <c r="Q533" i="10" s="1"/>
  <c r="R533" i="10"/>
  <c r="S533" i="10"/>
  <c r="T533" i="10"/>
  <c r="U533" i="10" s="1"/>
  <c r="V533" i="10"/>
  <c r="W533" i="10"/>
  <c r="L534" i="10"/>
  <c r="M534" i="10" s="1"/>
  <c r="N534" i="10"/>
  <c r="O534" i="10" s="1"/>
  <c r="P534" i="10"/>
  <c r="Q534" i="10"/>
  <c r="R534" i="10"/>
  <c r="S534" i="10" s="1"/>
  <c r="T534" i="10"/>
  <c r="U534" i="10" s="1"/>
  <c r="V534" i="10"/>
  <c r="W534" i="10"/>
  <c r="L535" i="10"/>
  <c r="M535" i="10"/>
  <c r="N535" i="10"/>
  <c r="O535" i="10" s="1"/>
  <c r="P535" i="10"/>
  <c r="Q535" i="10" s="1"/>
  <c r="R535" i="10"/>
  <c r="S535" i="10" s="1"/>
  <c r="T535" i="10"/>
  <c r="U535" i="10" s="1"/>
  <c r="V535" i="10"/>
  <c r="W535" i="10"/>
  <c r="L536" i="10"/>
  <c r="M536" i="10" s="1"/>
  <c r="N536" i="10"/>
  <c r="O536" i="10"/>
  <c r="P536" i="10"/>
  <c r="Q536" i="10"/>
  <c r="R536" i="10"/>
  <c r="S536" i="10"/>
  <c r="T536" i="10"/>
  <c r="U536" i="10" s="1"/>
  <c r="V536" i="10"/>
  <c r="W536" i="10" s="1"/>
  <c r="L537" i="10"/>
  <c r="M537" i="10" s="1"/>
  <c r="N537" i="10"/>
  <c r="O537" i="10" s="1"/>
  <c r="P537" i="10"/>
  <c r="Q537" i="10" s="1"/>
  <c r="R537" i="10"/>
  <c r="S537" i="10" s="1"/>
  <c r="T537" i="10"/>
  <c r="U537" i="10"/>
  <c r="V537" i="10"/>
  <c r="W537" i="10"/>
  <c r="L538" i="10"/>
  <c r="M538" i="10" s="1"/>
  <c r="N538" i="10"/>
  <c r="O538" i="10"/>
  <c r="P538" i="10"/>
  <c r="Q538" i="10" s="1"/>
  <c r="R538" i="10"/>
  <c r="S538" i="10" s="1"/>
  <c r="T538" i="10"/>
  <c r="U538" i="10" s="1"/>
  <c r="V538" i="10"/>
  <c r="W538" i="10"/>
  <c r="L539" i="10"/>
  <c r="M539" i="10" s="1"/>
  <c r="N539" i="10"/>
  <c r="O539" i="10"/>
  <c r="P539" i="10"/>
  <c r="Q539" i="10" s="1"/>
  <c r="R539" i="10"/>
  <c r="S539" i="10" s="1"/>
  <c r="T539" i="10"/>
  <c r="U539" i="10"/>
  <c r="V539" i="10"/>
  <c r="W539" i="10" s="1"/>
  <c r="L540" i="10"/>
  <c r="M540" i="10" s="1"/>
  <c r="N540" i="10"/>
  <c r="O540" i="10"/>
  <c r="P540" i="10"/>
  <c r="Q540" i="10"/>
  <c r="R540" i="10"/>
  <c r="S540" i="10" s="1"/>
  <c r="T540" i="10"/>
  <c r="U540" i="10" s="1"/>
  <c r="V540" i="10"/>
  <c r="W540" i="10" s="1"/>
  <c r="L541" i="10"/>
  <c r="M541" i="10" s="1"/>
  <c r="N541" i="10"/>
  <c r="O541" i="10"/>
  <c r="P541" i="10"/>
  <c r="Q541" i="10" s="1"/>
  <c r="R541" i="10"/>
  <c r="S541" i="10"/>
  <c r="T541" i="10"/>
  <c r="U541" i="10"/>
  <c r="V541" i="10"/>
  <c r="W541" i="10"/>
  <c r="L542" i="10"/>
  <c r="M542" i="10" s="1"/>
  <c r="N542" i="10"/>
  <c r="O542" i="10" s="1"/>
  <c r="P542" i="10"/>
  <c r="Q542" i="10" s="1"/>
  <c r="R542" i="10"/>
  <c r="S542" i="10" s="1"/>
  <c r="T542" i="10"/>
  <c r="U542" i="10" s="1"/>
  <c r="V542" i="10"/>
  <c r="W542" i="10" s="1"/>
  <c r="L543" i="10"/>
  <c r="M543" i="10"/>
  <c r="N543" i="10"/>
  <c r="O543" i="10"/>
  <c r="P543" i="10"/>
  <c r="Q543" i="10" s="1"/>
  <c r="R543" i="10"/>
  <c r="S543" i="10"/>
  <c r="T543" i="10"/>
  <c r="U543" i="10" s="1"/>
  <c r="V543" i="10"/>
  <c r="W543" i="10" s="1"/>
  <c r="L544" i="10"/>
  <c r="M544" i="10" s="1"/>
  <c r="N544" i="10"/>
  <c r="O544" i="10"/>
  <c r="P544" i="10"/>
  <c r="Q544" i="10" s="1"/>
  <c r="R544" i="10"/>
  <c r="S544" i="10"/>
  <c r="T544" i="10"/>
  <c r="U544" i="10" s="1"/>
  <c r="V544" i="10"/>
  <c r="W544" i="10" s="1"/>
  <c r="L545" i="10"/>
  <c r="M545" i="10"/>
  <c r="N545" i="10"/>
  <c r="O545" i="10" s="1"/>
  <c r="P545" i="10"/>
  <c r="Q545" i="10" s="1"/>
  <c r="R545" i="10"/>
  <c r="S545" i="10"/>
  <c r="T545" i="10"/>
  <c r="U545" i="10"/>
  <c r="V545" i="10"/>
  <c r="W545" i="10" s="1"/>
  <c r="L546" i="10"/>
  <c r="M546" i="10" s="1"/>
  <c r="N546" i="10"/>
  <c r="O546" i="10" s="1"/>
  <c r="P546" i="10"/>
  <c r="Q546" i="10" s="1"/>
  <c r="R546" i="10"/>
  <c r="S546" i="10"/>
  <c r="T546" i="10"/>
  <c r="U546" i="10" s="1"/>
  <c r="V546" i="10"/>
  <c r="W546" i="10"/>
  <c r="L547" i="10"/>
  <c r="M547" i="10"/>
  <c r="N547" i="10"/>
  <c r="O547" i="10"/>
  <c r="P547" i="10"/>
  <c r="Q547" i="10" s="1"/>
  <c r="R547" i="10"/>
  <c r="S547" i="10" s="1"/>
  <c r="T547" i="10"/>
  <c r="U547" i="10" s="1"/>
  <c r="V547" i="10"/>
  <c r="W547" i="10" s="1"/>
  <c r="L548" i="10"/>
  <c r="M548" i="10" s="1"/>
  <c r="N548" i="10"/>
  <c r="O548" i="10" s="1"/>
  <c r="P548" i="10"/>
  <c r="Q548" i="10"/>
  <c r="R548" i="10"/>
  <c r="S548" i="10"/>
  <c r="T548" i="10"/>
  <c r="U548" i="10" s="1"/>
  <c r="V548" i="10"/>
  <c r="W548" i="10"/>
  <c r="L549" i="10"/>
  <c r="M549" i="10" s="1"/>
  <c r="N549" i="10"/>
  <c r="O549" i="10" s="1"/>
  <c r="P549" i="10"/>
  <c r="Q549" i="10" s="1"/>
  <c r="R549" i="10"/>
  <c r="S549" i="10"/>
  <c r="T549" i="10"/>
  <c r="U549" i="10" s="1"/>
  <c r="V549" i="10"/>
  <c r="W549" i="10"/>
  <c r="L550" i="10"/>
  <c r="M550" i="10" s="1"/>
  <c r="N550" i="10"/>
  <c r="O550" i="10" s="1"/>
  <c r="P550" i="10"/>
  <c r="Q550" i="10"/>
  <c r="R550" i="10"/>
  <c r="S550" i="10" s="1"/>
  <c r="T550" i="10"/>
  <c r="U550" i="10" s="1"/>
  <c r="V550" i="10"/>
  <c r="W550" i="10"/>
  <c r="L551" i="10"/>
  <c r="M551" i="10"/>
  <c r="N551" i="10"/>
  <c r="O551" i="10" s="1"/>
  <c r="P551" i="10"/>
  <c r="Q551" i="10" s="1"/>
  <c r="R551" i="10"/>
  <c r="S551" i="10" s="1"/>
  <c r="T551" i="10"/>
  <c r="U551" i="10" s="1"/>
  <c r="V551" i="10"/>
  <c r="W551" i="10"/>
  <c r="L552" i="10"/>
  <c r="M552" i="10" s="1"/>
  <c r="N552" i="10"/>
  <c r="O552" i="10"/>
  <c r="P552" i="10"/>
  <c r="Q552" i="10"/>
  <c r="R552" i="10"/>
  <c r="S552" i="10"/>
  <c r="T552" i="10"/>
  <c r="U552" i="10" s="1"/>
  <c r="V552" i="10"/>
  <c r="W552" i="10" s="1"/>
  <c r="L553" i="10"/>
  <c r="M553" i="10" s="1"/>
  <c r="N553" i="10"/>
  <c r="O553" i="10" s="1"/>
  <c r="P553" i="10"/>
  <c r="Q553" i="10" s="1"/>
  <c r="R553" i="10"/>
  <c r="S553" i="10" s="1"/>
  <c r="T553" i="10"/>
  <c r="U553" i="10"/>
  <c r="V553" i="10"/>
  <c r="W553" i="10"/>
  <c r="L554" i="10"/>
  <c r="M554" i="10" s="1"/>
  <c r="N554" i="10"/>
  <c r="O554" i="10"/>
  <c r="P554" i="10"/>
  <c r="Q554" i="10" s="1"/>
  <c r="R554" i="10"/>
  <c r="S554" i="10" s="1"/>
  <c r="T554" i="10"/>
  <c r="U554" i="10" s="1"/>
  <c r="V554" i="10"/>
  <c r="W554" i="10"/>
  <c r="L555" i="10"/>
  <c r="M555" i="10" s="1"/>
  <c r="N555" i="10"/>
  <c r="O555" i="10"/>
  <c r="P555" i="10"/>
  <c r="Q555" i="10" s="1"/>
  <c r="R555" i="10"/>
  <c r="S555" i="10" s="1"/>
  <c r="T555" i="10"/>
  <c r="U555" i="10"/>
  <c r="V555" i="10"/>
  <c r="W555" i="10" s="1"/>
  <c r="L556" i="10"/>
  <c r="M556" i="10" s="1"/>
  <c r="N556" i="10"/>
  <c r="O556" i="10"/>
  <c r="P556" i="10"/>
  <c r="Q556" i="10"/>
  <c r="R556" i="10"/>
  <c r="S556" i="10" s="1"/>
  <c r="T556" i="10"/>
  <c r="U556" i="10" s="1"/>
  <c r="V556" i="10"/>
  <c r="W556" i="10" s="1"/>
  <c r="L557" i="10"/>
  <c r="M557" i="10" s="1"/>
  <c r="N557" i="10"/>
  <c r="O557" i="10"/>
  <c r="P557" i="10"/>
  <c r="Q557" i="10" s="1"/>
  <c r="R557" i="10"/>
  <c r="S557" i="10"/>
  <c r="T557" i="10"/>
  <c r="U557" i="10"/>
  <c r="V557" i="10"/>
  <c r="W557" i="10"/>
  <c r="L558" i="10"/>
  <c r="M558" i="10" s="1"/>
  <c r="N558" i="10"/>
  <c r="O558" i="10" s="1"/>
  <c r="P558" i="10"/>
  <c r="Q558" i="10" s="1"/>
  <c r="R558" i="10"/>
  <c r="S558" i="10" s="1"/>
  <c r="T558" i="10"/>
  <c r="U558" i="10" s="1"/>
  <c r="V558" i="10"/>
  <c r="W558" i="10" s="1"/>
  <c r="L559" i="10"/>
  <c r="M559" i="10"/>
  <c r="N559" i="10"/>
  <c r="O559" i="10"/>
  <c r="P559" i="10"/>
  <c r="Q559" i="10" s="1"/>
  <c r="R559" i="10"/>
  <c r="S559" i="10"/>
  <c r="T559" i="10"/>
  <c r="U559" i="10" s="1"/>
  <c r="V559" i="10"/>
  <c r="W559" i="10" s="1"/>
  <c r="L560" i="10"/>
  <c r="M560" i="10" s="1"/>
  <c r="N560" i="10"/>
  <c r="O560" i="10"/>
  <c r="P560" i="10"/>
  <c r="Q560" i="10" s="1"/>
  <c r="R560" i="10"/>
  <c r="S560" i="10"/>
  <c r="T560" i="10"/>
  <c r="U560" i="10" s="1"/>
  <c r="V560" i="10"/>
  <c r="W560" i="10" s="1"/>
  <c r="L561" i="10"/>
  <c r="M561" i="10"/>
  <c r="N561" i="10"/>
  <c r="O561" i="10" s="1"/>
  <c r="P561" i="10"/>
  <c r="Q561" i="10" s="1"/>
  <c r="R561" i="10"/>
  <c r="S561" i="10"/>
  <c r="T561" i="10"/>
  <c r="U561" i="10"/>
  <c r="V561" i="10"/>
  <c r="W561" i="10" s="1"/>
  <c r="L562" i="10"/>
  <c r="M562" i="10" s="1"/>
  <c r="N562" i="10"/>
  <c r="O562" i="10" s="1"/>
  <c r="P562" i="10"/>
  <c r="Q562" i="10" s="1"/>
  <c r="R562" i="10"/>
  <c r="S562" i="10"/>
  <c r="T562" i="10"/>
  <c r="U562" i="10" s="1"/>
  <c r="V562" i="10"/>
  <c r="W562" i="10"/>
  <c r="L563" i="10"/>
  <c r="M563" i="10"/>
  <c r="N563" i="10"/>
  <c r="O563" i="10"/>
  <c r="P563" i="10"/>
  <c r="Q563" i="10" s="1"/>
  <c r="R563" i="10"/>
  <c r="S563" i="10" s="1"/>
  <c r="T563" i="10"/>
  <c r="U563" i="10" s="1"/>
  <c r="V563" i="10"/>
  <c r="W563" i="10" s="1"/>
  <c r="L564" i="10"/>
  <c r="M564" i="10" s="1"/>
  <c r="N564" i="10"/>
  <c r="O564" i="10" s="1"/>
  <c r="P564" i="10"/>
  <c r="Q564" i="10"/>
  <c r="R564" i="10"/>
  <c r="S564" i="10"/>
  <c r="T564" i="10"/>
  <c r="U564" i="10" s="1"/>
  <c r="V564" i="10"/>
  <c r="W564" i="10"/>
  <c r="L565" i="10"/>
  <c r="M565" i="10" s="1"/>
  <c r="N565" i="10"/>
  <c r="O565" i="10" s="1"/>
  <c r="P565" i="10"/>
  <c r="Q565" i="10" s="1"/>
  <c r="R565" i="10"/>
  <c r="S565" i="10"/>
  <c r="T565" i="10"/>
  <c r="U565" i="10" s="1"/>
  <c r="V565" i="10"/>
  <c r="W565" i="10"/>
  <c r="L566" i="10"/>
  <c r="M566" i="10" s="1"/>
  <c r="N566" i="10"/>
  <c r="O566" i="10" s="1"/>
  <c r="P566" i="10"/>
  <c r="Q566" i="10"/>
  <c r="R566" i="10"/>
  <c r="S566" i="10" s="1"/>
  <c r="T566" i="10"/>
  <c r="U566" i="10" s="1"/>
  <c r="V566" i="10"/>
  <c r="W566" i="10"/>
  <c r="L567" i="10"/>
  <c r="M567" i="10"/>
  <c r="N567" i="10"/>
  <c r="O567" i="10" s="1"/>
  <c r="P567" i="10"/>
  <c r="Q567" i="10" s="1"/>
  <c r="R567" i="10"/>
  <c r="S567" i="10" s="1"/>
  <c r="T567" i="10"/>
  <c r="U567" i="10" s="1"/>
  <c r="V567" i="10"/>
  <c r="W567" i="10"/>
  <c r="L568" i="10"/>
  <c r="M568" i="10" s="1"/>
  <c r="N568" i="10"/>
  <c r="O568" i="10"/>
  <c r="P568" i="10"/>
  <c r="Q568" i="10"/>
  <c r="R568" i="10"/>
  <c r="S568" i="10"/>
  <c r="T568" i="10"/>
  <c r="U568" i="10" s="1"/>
  <c r="V568" i="10"/>
  <c r="W568" i="10" s="1"/>
  <c r="L569" i="10"/>
  <c r="M569" i="10" s="1"/>
  <c r="N569" i="10"/>
  <c r="O569" i="10" s="1"/>
  <c r="P569" i="10"/>
  <c r="Q569" i="10" s="1"/>
  <c r="R569" i="10"/>
  <c r="S569" i="10" s="1"/>
  <c r="T569" i="10"/>
  <c r="U569" i="10"/>
  <c r="V569" i="10"/>
  <c r="W569" i="10"/>
  <c r="L570" i="10"/>
  <c r="M570" i="10" s="1"/>
  <c r="N570" i="10"/>
  <c r="O570" i="10"/>
  <c r="P570" i="10"/>
  <c r="Q570" i="10" s="1"/>
  <c r="R570" i="10"/>
  <c r="S570" i="10" s="1"/>
  <c r="T570" i="10"/>
  <c r="U570" i="10" s="1"/>
  <c r="V570" i="10"/>
  <c r="W570" i="10"/>
  <c r="L571" i="10"/>
  <c r="M571" i="10" s="1"/>
  <c r="N571" i="10"/>
  <c r="O571" i="10"/>
  <c r="P571" i="10"/>
  <c r="Q571" i="10" s="1"/>
  <c r="R571" i="10"/>
  <c r="S571" i="10" s="1"/>
  <c r="T571" i="10"/>
  <c r="U571" i="10"/>
  <c r="V571" i="10"/>
  <c r="W571" i="10" s="1"/>
  <c r="L572" i="10"/>
  <c r="M572" i="10" s="1"/>
  <c r="N572" i="10"/>
  <c r="O572" i="10"/>
  <c r="P572" i="10"/>
  <c r="Q572" i="10"/>
  <c r="R572" i="10"/>
  <c r="S572" i="10" s="1"/>
  <c r="T572" i="10"/>
  <c r="U572" i="10" s="1"/>
  <c r="V572" i="10"/>
  <c r="W572" i="10" s="1"/>
  <c r="L573" i="10"/>
  <c r="M573" i="10" s="1"/>
  <c r="N573" i="10"/>
  <c r="O573" i="10"/>
  <c r="P573" i="10"/>
  <c r="Q573" i="10" s="1"/>
  <c r="R573" i="10"/>
  <c r="S573" i="10"/>
  <c r="T573" i="10"/>
  <c r="U573" i="10"/>
  <c r="V573" i="10"/>
  <c r="W573" i="10"/>
  <c r="L574" i="10"/>
  <c r="M574" i="10" s="1"/>
  <c r="N574" i="10"/>
  <c r="O574" i="10" s="1"/>
  <c r="P574" i="10"/>
  <c r="Q574" i="10" s="1"/>
  <c r="R574" i="10"/>
  <c r="S574" i="10" s="1"/>
  <c r="T574" i="10"/>
  <c r="U574" i="10" s="1"/>
  <c r="V574" i="10"/>
  <c r="W574" i="10" s="1"/>
  <c r="L575" i="10"/>
  <c r="M575" i="10"/>
  <c r="N575" i="10"/>
  <c r="O575" i="10"/>
  <c r="P575" i="10"/>
  <c r="Q575" i="10" s="1"/>
  <c r="R575" i="10"/>
  <c r="S575" i="10"/>
  <c r="T575" i="10"/>
  <c r="U575" i="10" s="1"/>
  <c r="V575" i="10"/>
  <c r="W575" i="10" s="1"/>
  <c r="L576" i="10"/>
  <c r="M576" i="10" s="1"/>
  <c r="N576" i="10"/>
  <c r="O576" i="10"/>
  <c r="P576" i="10"/>
  <c r="Q576" i="10" s="1"/>
  <c r="R576" i="10"/>
  <c r="S576" i="10"/>
  <c r="T576" i="10"/>
  <c r="U576" i="10" s="1"/>
  <c r="V576" i="10"/>
  <c r="W576" i="10" s="1"/>
  <c r="L577" i="10"/>
  <c r="M577" i="10"/>
  <c r="N577" i="10"/>
  <c r="O577" i="10" s="1"/>
  <c r="P577" i="10"/>
  <c r="Q577" i="10" s="1"/>
  <c r="R577" i="10"/>
  <c r="S577" i="10"/>
  <c r="T577" i="10"/>
  <c r="U577" i="10"/>
  <c r="V577" i="10"/>
  <c r="W577" i="10" s="1"/>
  <c r="L578" i="10"/>
  <c r="M578" i="10" s="1"/>
  <c r="N578" i="10"/>
  <c r="O578" i="10" s="1"/>
  <c r="P578" i="10"/>
  <c r="Q578" i="10" s="1"/>
  <c r="R578" i="10"/>
  <c r="S578" i="10"/>
  <c r="T578" i="10"/>
  <c r="U578" i="10" s="1"/>
  <c r="V578" i="10"/>
  <c r="W578" i="10"/>
  <c r="L579" i="10"/>
  <c r="M579" i="10"/>
  <c r="N579" i="10"/>
  <c r="O579" i="10"/>
  <c r="P579" i="10"/>
  <c r="Q579" i="10" s="1"/>
  <c r="R579" i="10"/>
  <c r="S579" i="10" s="1"/>
  <c r="T579" i="10"/>
  <c r="U579" i="10" s="1"/>
  <c r="V579" i="10"/>
  <c r="W579" i="10" s="1"/>
  <c r="L580" i="10"/>
  <c r="M580" i="10" s="1"/>
  <c r="N580" i="10"/>
  <c r="O580" i="10" s="1"/>
  <c r="P580" i="10"/>
  <c r="Q580" i="10"/>
  <c r="R580" i="10"/>
  <c r="S580" i="10"/>
  <c r="T580" i="10"/>
  <c r="U580" i="10" s="1"/>
  <c r="V580" i="10"/>
  <c r="W580" i="10"/>
  <c r="L581" i="10"/>
  <c r="M581" i="10" s="1"/>
  <c r="N581" i="10"/>
  <c r="O581" i="10" s="1"/>
  <c r="P581" i="10"/>
  <c r="Q581" i="10" s="1"/>
  <c r="R581" i="10"/>
  <c r="S581" i="10"/>
  <c r="T581" i="10"/>
  <c r="U581" i="10" s="1"/>
  <c r="V581" i="10"/>
  <c r="W581" i="10"/>
  <c r="L582" i="10"/>
  <c r="M582" i="10" s="1"/>
  <c r="N582" i="10"/>
  <c r="O582" i="10" s="1"/>
  <c r="P582" i="10"/>
  <c r="Q582" i="10"/>
  <c r="R582" i="10"/>
  <c r="S582" i="10" s="1"/>
  <c r="T582" i="10"/>
  <c r="U582" i="10" s="1"/>
  <c r="V582" i="10"/>
  <c r="W582" i="10"/>
  <c r="L583" i="10"/>
  <c r="M583" i="10"/>
  <c r="N583" i="10"/>
  <c r="O583" i="10" s="1"/>
  <c r="P583" i="10"/>
  <c r="Q583" i="10" s="1"/>
  <c r="R583" i="10"/>
  <c r="S583" i="10" s="1"/>
  <c r="T583" i="10"/>
  <c r="U583" i="10" s="1"/>
  <c r="V583" i="10"/>
  <c r="W583" i="10"/>
  <c r="L584" i="10"/>
  <c r="M584" i="10" s="1"/>
  <c r="N584" i="10"/>
  <c r="O584" i="10"/>
  <c r="P584" i="10"/>
  <c r="Q584" i="10"/>
  <c r="R584" i="10"/>
  <c r="S584" i="10"/>
  <c r="T584" i="10"/>
  <c r="U584" i="10" s="1"/>
  <c r="V584" i="10"/>
  <c r="W584" i="10" s="1"/>
  <c r="L585" i="10"/>
  <c r="M585" i="10" s="1"/>
  <c r="N585" i="10"/>
  <c r="O585" i="10" s="1"/>
  <c r="P585" i="10"/>
  <c r="Q585" i="10" s="1"/>
  <c r="R585" i="10"/>
  <c r="S585" i="10" s="1"/>
  <c r="T585" i="10"/>
  <c r="U585" i="10"/>
  <c r="V585" i="10"/>
  <c r="W585" i="10"/>
  <c r="L586" i="10"/>
  <c r="M586" i="10" s="1"/>
  <c r="N586" i="10"/>
  <c r="O586" i="10"/>
  <c r="P586" i="10"/>
  <c r="Q586" i="10" s="1"/>
  <c r="R586" i="10"/>
  <c r="S586" i="10" s="1"/>
  <c r="T586" i="10"/>
  <c r="U586" i="10" s="1"/>
  <c r="V586" i="10"/>
  <c r="W586" i="10"/>
  <c r="L587" i="10"/>
  <c r="M587" i="10" s="1"/>
  <c r="N587" i="10"/>
  <c r="O587" i="10"/>
  <c r="P587" i="10"/>
  <c r="Q587" i="10" s="1"/>
  <c r="R587" i="10"/>
  <c r="S587" i="10" s="1"/>
  <c r="T587" i="10"/>
  <c r="U587" i="10"/>
  <c r="V587" i="10"/>
  <c r="W587" i="10" s="1"/>
  <c r="L588" i="10"/>
  <c r="M588" i="10" s="1"/>
  <c r="N588" i="10"/>
  <c r="O588" i="10"/>
  <c r="P588" i="10"/>
  <c r="Q588" i="10"/>
  <c r="R588" i="10"/>
  <c r="S588" i="10" s="1"/>
  <c r="T588" i="10"/>
  <c r="U588" i="10" s="1"/>
  <c r="V588" i="10"/>
  <c r="W588" i="10" s="1"/>
  <c r="L589" i="10"/>
  <c r="M589" i="10" s="1"/>
  <c r="N589" i="10"/>
  <c r="O589" i="10"/>
  <c r="P589" i="10"/>
  <c r="Q589" i="10" s="1"/>
  <c r="R589" i="10"/>
  <c r="S589" i="10"/>
  <c r="T589" i="10"/>
  <c r="U589" i="10"/>
  <c r="V589" i="10"/>
  <c r="W589" i="10"/>
  <c r="L590" i="10"/>
  <c r="M590" i="10" s="1"/>
  <c r="N590" i="10"/>
  <c r="O590" i="10" s="1"/>
  <c r="P590" i="10"/>
  <c r="Q590" i="10" s="1"/>
  <c r="R590" i="10"/>
  <c r="S590" i="10" s="1"/>
  <c r="T590" i="10"/>
  <c r="U590" i="10" s="1"/>
  <c r="V590" i="10"/>
  <c r="W590" i="10" s="1"/>
  <c r="L591" i="10"/>
  <c r="M591" i="10"/>
  <c r="N591" i="10"/>
  <c r="O591" i="10"/>
  <c r="P591" i="10"/>
  <c r="Q591" i="10" s="1"/>
  <c r="R591" i="10"/>
  <c r="S591" i="10"/>
  <c r="T591" i="10"/>
  <c r="U591" i="10" s="1"/>
  <c r="V591" i="10"/>
  <c r="W591" i="10" s="1"/>
  <c r="L592" i="10"/>
  <c r="M592" i="10" s="1"/>
  <c r="N592" i="10"/>
  <c r="O592" i="10"/>
  <c r="P592" i="10"/>
  <c r="Q592" i="10" s="1"/>
  <c r="R592" i="10"/>
  <c r="S592" i="10"/>
  <c r="T592" i="10"/>
  <c r="U592" i="10" s="1"/>
  <c r="V592" i="10"/>
  <c r="W592" i="10" s="1"/>
  <c r="L593" i="10"/>
  <c r="M593" i="10"/>
  <c r="N593" i="10"/>
  <c r="O593" i="10" s="1"/>
  <c r="P593" i="10"/>
  <c r="Q593" i="10" s="1"/>
  <c r="R593" i="10"/>
  <c r="S593" i="10"/>
  <c r="T593" i="10"/>
  <c r="U593" i="10"/>
  <c r="V593" i="10"/>
  <c r="W593" i="10" s="1"/>
  <c r="L594" i="10"/>
  <c r="M594" i="10" s="1"/>
  <c r="N594" i="10"/>
  <c r="O594" i="10" s="1"/>
  <c r="P594" i="10"/>
  <c r="Q594" i="10" s="1"/>
  <c r="R594" i="10"/>
  <c r="S594" i="10"/>
  <c r="T594" i="10"/>
  <c r="U594" i="10" s="1"/>
  <c r="V594" i="10"/>
  <c r="W594" i="10"/>
  <c r="L595" i="10"/>
  <c r="M595" i="10"/>
  <c r="N595" i="10"/>
  <c r="O595" i="10"/>
  <c r="P595" i="10"/>
  <c r="Q595" i="10" s="1"/>
  <c r="R595" i="10"/>
  <c r="S595" i="10" s="1"/>
  <c r="T595" i="10"/>
  <c r="U595" i="10" s="1"/>
  <c r="V595" i="10"/>
  <c r="W595" i="10" s="1"/>
  <c r="L596" i="10"/>
  <c r="M596" i="10" s="1"/>
  <c r="N596" i="10"/>
  <c r="O596" i="10" s="1"/>
  <c r="P596" i="10"/>
  <c r="Q596" i="10"/>
  <c r="R596" i="10"/>
  <c r="S596" i="10"/>
  <c r="T596" i="10"/>
  <c r="U596" i="10" s="1"/>
  <c r="V596" i="10"/>
  <c r="W596" i="10"/>
  <c r="L597" i="10"/>
  <c r="M597" i="10" s="1"/>
  <c r="N597" i="10"/>
  <c r="O597" i="10" s="1"/>
  <c r="P597" i="10"/>
  <c r="Q597" i="10" s="1"/>
  <c r="R597" i="10"/>
  <c r="S597" i="10"/>
  <c r="T597" i="10"/>
  <c r="U597" i="10" s="1"/>
  <c r="V597" i="10"/>
  <c r="W597" i="10"/>
  <c r="L598" i="10"/>
  <c r="M598" i="10" s="1"/>
  <c r="N598" i="10"/>
  <c r="O598" i="10" s="1"/>
  <c r="P598" i="10"/>
  <c r="Q598" i="10"/>
  <c r="R598" i="10"/>
  <c r="S598" i="10" s="1"/>
  <c r="T598" i="10"/>
  <c r="U598" i="10" s="1"/>
  <c r="V598" i="10"/>
  <c r="W598" i="10"/>
  <c r="L599" i="10"/>
  <c r="M599" i="10"/>
  <c r="N599" i="10"/>
  <c r="O599" i="10" s="1"/>
  <c r="P599" i="10"/>
  <c r="Q599" i="10" s="1"/>
  <c r="R599" i="10"/>
  <c r="S599" i="10" s="1"/>
  <c r="T599" i="10"/>
  <c r="U599" i="10" s="1"/>
  <c r="V599" i="10"/>
  <c r="W599" i="10"/>
  <c r="L600" i="10"/>
  <c r="M600" i="10" s="1"/>
  <c r="N600" i="10"/>
  <c r="O600" i="10"/>
  <c r="P600" i="10"/>
  <c r="Q600" i="10"/>
  <c r="R600" i="10"/>
  <c r="S600" i="10"/>
  <c r="T600" i="10"/>
  <c r="U600" i="10" s="1"/>
  <c r="V600" i="10"/>
  <c r="W600" i="10" s="1"/>
  <c r="L601" i="10"/>
  <c r="M601" i="10" s="1"/>
  <c r="N601" i="10"/>
  <c r="O601" i="10" s="1"/>
  <c r="P601" i="10"/>
  <c r="Q601" i="10" s="1"/>
  <c r="R601" i="10"/>
  <c r="S601" i="10" s="1"/>
  <c r="T601" i="10"/>
  <c r="U601" i="10"/>
  <c r="V601" i="10"/>
  <c r="W601" i="10"/>
  <c r="L602" i="10"/>
  <c r="M602" i="10" s="1"/>
  <c r="N602" i="10"/>
  <c r="O602" i="10"/>
  <c r="P602" i="10"/>
  <c r="Q602" i="10" s="1"/>
  <c r="R602" i="10"/>
  <c r="S602" i="10" s="1"/>
  <c r="T602" i="10"/>
  <c r="U602" i="10" s="1"/>
  <c r="V602" i="10"/>
  <c r="W602" i="10"/>
  <c r="L603" i="10"/>
  <c r="M603" i="10" s="1"/>
  <c r="N603" i="10"/>
  <c r="O603" i="10"/>
  <c r="P603" i="10"/>
  <c r="Q603" i="10" s="1"/>
  <c r="R603" i="10"/>
  <c r="S603" i="10" s="1"/>
  <c r="T603" i="10"/>
  <c r="U603" i="10"/>
  <c r="V603" i="10"/>
  <c r="W603" i="10" s="1"/>
  <c r="L604" i="10"/>
  <c r="M604" i="10" s="1"/>
  <c r="N604" i="10"/>
  <c r="O604" i="10"/>
  <c r="P604" i="10"/>
  <c r="Q604" i="10"/>
  <c r="R604" i="10"/>
  <c r="S604" i="10" s="1"/>
  <c r="T604" i="10"/>
  <c r="U604" i="10" s="1"/>
  <c r="V604" i="10"/>
  <c r="W604" i="10" s="1"/>
  <c r="L605" i="10"/>
  <c r="M605" i="10" s="1"/>
  <c r="N605" i="10"/>
  <c r="O605" i="10"/>
  <c r="P605" i="10"/>
  <c r="Q605" i="10" s="1"/>
  <c r="R605" i="10"/>
  <c r="S605" i="10"/>
  <c r="T605" i="10"/>
  <c r="U605" i="10"/>
  <c r="V605" i="10"/>
  <c r="W605" i="10"/>
  <c r="L606" i="10"/>
  <c r="M606" i="10" s="1"/>
  <c r="N606" i="10"/>
  <c r="O606" i="10" s="1"/>
  <c r="P606" i="10"/>
  <c r="Q606" i="10" s="1"/>
  <c r="R606" i="10"/>
  <c r="S606" i="10" s="1"/>
  <c r="T606" i="10"/>
  <c r="U606" i="10" s="1"/>
  <c r="V606" i="10"/>
  <c r="W606" i="10" s="1"/>
  <c r="L607" i="10"/>
  <c r="M607" i="10"/>
  <c r="N607" i="10"/>
  <c r="O607" i="10"/>
  <c r="P607" i="10"/>
  <c r="Q607" i="10" s="1"/>
  <c r="R607" i="10"/>
  <c r="S607" i="10"/>
  <c r="T607" i="10"/>
  <c r="U607" i="10" s="1"/>
  <c r="V607" i="10"/>
  <c r="W607" i="10" s="1"/>
  <c r="L608" i="10"/>
  <c r="M608" i="10" s="1"/>
  <c r="N608" i="10"/>
  <c r="O608" i="10"/>
  <c r="P608" i="10"/>
  <c r="Q608" i="10" s="1"/>
  <c r="R608" i="10"/>
  <c r="S608" i="10"/>
  <c r="T608" i="10"/>
  <c r="U608" i="10" s="1"/>
  <c r="V608" i="10"/>
  <c r="W608" i="10" s="1"/>
  <c r="L609" i="10"/>
  <c r="M609" i="10"/>
  <c r="N609" i="10"/>
  <c r="O609" i="10" s="1"/>
  <c r="P609" i="10"/>
  <c r="Q609" i="10" s="1"/>
  <c r="R609" i="10"/>
  <c r="S609" i="10"/>
  <c r="T609" i="10"/>
  <c r="U609" i="10"/>
  <c r="V609" i="10"/>
  <c r="W609" i="10" s="1"/>
  <c r="L610" i="10"/>
  <c r="M610" i="10" s="1"/>
  <c r="N610" i="10"/>
  <c r="O610" i="10" s="1"/>
  <c r="P610" i="10"/>
  <c r="Q610" i="10" s="1"/>
  <c r="R610" i="10"/>
  <c r="S610" i="10"/>
  <c r="T610" i="10"/>
  <c r="U610" i="10" s="1"/>
  <c r="V610" i="10"/>
  <c r="W610" i="10"/>
  <c r="L611" i="10"/>
  <c r="M611" i="10"/>
  <c r="N611" i="10"/>
  <c r="O611" i="10"/>
  <c r="P611" i="10"/>
  <c r="Q611" i="10" s="1"/>
  <c r="R611" i="10"/>
  <c r="S611" i="10" s="1"/>
  <c r="T611" i="10"/>
  <c r="U611" i="10" s="1"/>
  <c r="V611" i="10"/>
  <c r="W611" i="10" s="1"/>
  <c r="L612" i="10"/>
  <c r="M612" i="10" s="1"/>
  <c r="N612" i="10"/>
  <c r="O612" i="10" s="1"/>
  <c r="P612" i="10"/>
  <c r="Q612" i="10"/>
  <c r="R612" i="10"/>
  <c r="S612" i="10"/>
  <c r="T612" i="10"/>
  <c r="U612" i="10" s="1"/>
  <c r="V612" i="10"/>
  <c r="W612" i="10"/>
  <c r="L613" i="10"/>
  <c r="M613" i="10" s="1"/>
  <c r="N613" i="10"/>
  <c r="O613" i="10" s="1"/>
  <c r="P613" i="10"/>
  <c r="Q613" i="10" s="1"/>
  <c r="R613" i="10"/>
  <c r="S613" i="10"/>
  <c r="T613" i="10"/>
  <c r="U613" i="10" s="1"/>
  <c r="V613" i="10"/>
  <c r="W613" i="10"/>
  <c r="L614" i="10"/>
  <c r="M614" i="10" s="1"/>
  <c r="N614" i="10"/>
  <c r="O614" i="10" s="1"/>
  <c r="P614" i="10"/>
  <c r="Q614" i="10"/>
  <c r="R614" i="10"/>
  <c r="S614" i="10" s="1"/>
  <c r="T614" i="10"/>
  <c r="U614" i="10" s="1"/>
  <c r="V614" i="10"/>
  <c r="W614" i="10"/>
  <c r="L615" i="10"/>
  <c r="M615" i="10"/>
  <c r="N615" i="10"/>
  <c r="O615" i="10" s="1"/>
  <c r="P615" i="10"/>
  <c r="Q615" i="10" s="1"/>
  <c r="R615" i="10"/>
  <c r="S615" i="10" s="1"/>
  <c r="T615" i="10"/>
  <c r="U615" i="10" s="1"/>
  <c r="V615" i="10"/>
  <c r="W615" i="10"/>
  <c r="L616" i="10"/>
  <c r="M616" i="10" s="1"/>
  <c r="N616" i="10"/>
  <c r="O616" i="10"/>
  <c r="P616" i="10"/>
  <c r="Q616" i="10"/>
  <c r="R616" i="10"/>
  <c r="S616" i="10"/>
  <c r="T616" i="10"/>
  <c r="U616" i="10" s="1"/>
  <c r="V616" i="10"/>
  <c r="W616" i="10" s="1"/>
  <c r="L617" i="10"/>
  <c r="M617" i="10" s="1"/>
  <c r="N617" i="10"/>
  <c r="O617" i="10" s="1"/>
  <c r="P617" i="10"/>
  <c r="Q617" i="10" s="1"/>
  <c r="R617" i="10"/>
  <c r="S617" i="10" s="1"/>
  <c r="T617" i="10"/>
  <c r="U617" i="10"/>
  <c r="V617" i="10"/>
  <c r="W617" i="10"/>
  <c r="L618" i="10"/>
  <c r="M618" i="10" s="1"/>
  <c r="N618" i="10"/>
  <c r="O618" i="10"/>
  <c r="P618" i="10"/>
  <c r="Q618" i="10" s="1"/>
  <c r="R618" i="10"/>
  <c r="S618" i="10" s="1"/>
  <c r="T618" i="10"/>
  <c r="U618" i="10" s="1"/>
  <c r="V618" i="10"/>
  <c r="W618" i="10"/>
  <c r="L619" i="10"/>
  <c r="M619" i="10" s="1"/>
  <c r="N619" i="10"/>
  <c r="O619" i="10"/>
  <c r="P619" i="10"/>
  <c r="Q619" i="10" s="1"/>
  <c r="R619" i="10"/>
  <c r="S619" i="10" s="1"/>
  <c r="T619" i="10"/>
  <c r="U619" i="10"/>
  <c r="V619" i="10"/>
  <c r="W619" i="10" s="1"/>
  <c r="L620" i="10"/>
  <c r="M620" i="10" s="1"/>
  <c r="N620" i="10"/>
  <c r="O620" i="10"/>
  <c r="P620" i="10"/>
  <c r="Q620" i="10"/>
  <c r="R620" i="10"/>
  <c r="S620" i="10" s="1"/>
  <c r="T620" i="10"/>
  <c r="U620" i="10" s="1"/>
  <c r="V620" i="10"/>
  <c r="W620" i="10" s="1"/>
  <c r="L621" i="10"/>
  <c r="M621" i="10" s="1"/>
  <c r="N621" i="10"/>
  <c r="O621" i="10"/>
  <c r="P621" i="10"/>
  <c r="Q621" i="10" s="1"/>
  <c r="R621" i="10"/>
  <c r="S621" i="10"/>
  <c r="T621" i="10"/>
  <c r="U621" i="10"/>
  <c r="V621" i="10"/>
  <c r="W621" i="10"/>
  <c r="L622" i="10"/>
  <c r="M622" i="10" s="1"/>
  <c r="N622" i="10"/>
  <c r="O622" i="10" s="1"/>
  <c r="P622" i="10"/>
  <c r="Q622" i="10" s="1"/>
  <c r="R622" i="10"/>
  <c r="S622" i="10" s="1"/>
  <c r="T622" i="10"/>
  <c r="U622" i="10" s="1"/>
  <c r="V622" i="10"/>
  <c r="W622" i="10" s="1"/>
  <c r="L623" i="10"/>
  <c r="M623" i="10"/>
  <c r="N623" i="10"/>
  <c r="O623" i="10"/>
  <c r="P623" i="10"/>
  <c r="Q623" i="10" s="1"/>
  <c r="R623" i="10"/>
  <c r="S623" i="10"/>
  <c r="T623" i="10"/>
  <c r="U623" i="10" s="1"/>
  <c r="V623" i="10"/>
  <c r="W623" i="10" s="1"/>
  <c r="L624" i="10"/>
  <c r="M624" i="10" s="1"/>
  <c r="N624" i="10"/>
  <c r="O624" i="10"/>
  <c r="P624" i="10"/>
  <c r="Q624" i="10" s="1"/>
  <c r="R624" i="10"/>
  <c r="S624" i="10"/>
  <c r="T624" i="10"/>
  <c r="U624" i="10" s="1"/>
  <c r="V624" i="10"/>
  <c r="W624" i="10" s="1"/>
  <c r="L625" i="10"/>
  <c r="M625" i="10"/>
  <c r="N625" i="10"/>
  <c r="O625" i="10" s="1"/>
  <c r="P625" i="10"/>
  <c r="Q625" i="10" s="1"/>
  <c r="R625" i="10"/>
  <c r="S625" i="10"/>
  <c r="T625" i="10"/>
  <c r="U625" i="10"/>
  <c r="V625" i="10"/>
  <c r="W625" i="10" s="1"/>
  <c r="L626" i="10"/>
  <c r="M626" i="10" s="1"/>
  <c r="N626" i="10"/>
  <c r="O626" i="10" s="1"/>
  <c r="P626" i="10"/>
  <c r="Q626" i="10" s="1"/>
  <c r="R626" i="10"/>
  <c r="S626" i="10"/>
  <c r="T626" i="10"/>
  <c r="U626" i="10" s="1"/>
  <c r="V626" i="10"/>
  <c r="W626" i="10"/>
  <c r="L627" i="10"/>
  <c r="M627" i="10"/>
  <c r="N627" i="10"/>
  <c r="O627" i="10"/>
  <c r="P627" i="10"/>
  <c r="Q627" i="10" s="1"/>
  <c r="R627" i="10"/>
  <c r="S627" i="10" s="1"/>
  <c r="T627" i="10"/>
  <c r="U627" i="10" s="1"/>
  <c r="V627" i="10"/>
  <c r="W627" i="10" s="1"/>
  <c r="L628" i="10"/>
  <c r="M628" i="10" s="1"/>
  <c r="N628" i="10"/>
  <c r="O628" i="10" s="1"/>
  <c r="P628" i="10"/>
  <c r="Q628" i="10"/>
  <c r="R628" i="10"/>
  <c r="S628" i="10"/>
  <c r="T628" i="10"/>
  <c r="U628" i="10" s="1"/>
  <c r="V628" i="10"/>
  <c r="W628" i="10"/>
  <c r="L629" i="10"/>
  <c r="M629" i="10" s="1"/>
  <c r="N629" i="10"/>
  <c r="O629" i="10" s="1"/>
  <c r="P629" i="10"/>
  <c r="Q629" i="10" s="1"/>
  <c r="R629" i="10"/>
  <c r="S629" i="10"/>
  <c r="T629" i="10"/>
  <c r="U629" i="10" s="1"/>
  <c r="V629" i="10"/>
  <c r="W629" i="10"/>
  <c r="L630" i="10"/>
  <c r="M630" i="10" s="1"/>
  <c r="N630" i="10"/>
  <c r="O630" i="10" s="1"/>
  <c r="P630" i="10"/>
  <c r="Q630" i="10" s="1"/>
  <c r="R630" i="10"/>
  <c r="S630" i="10" s="1"/>
  <c r="T630" i="10"/>
  <c r="U630" i="10" s="1"/>
  <c r="V630" i="10"/>
  <c r="W630" i="10"/>
  <c r="L631" i="10"/>
  <c r="M631" i="10"/>
  <c r="N631" i="10"/>
  <c r="O631" i="10" s="1"/>
  <c r="P631" i="10"/>
  <c r="Q631" i="10" s="1"/>
  <c r="R631" i="10"/>
  <c r="S631" i="10" s="1"/>
  <c r="T631" i="10"/>
  <c r="U631" i="10" s="1"/>
  <c r="V631" i="10"/>
  <c r="W631" i="10"/>
  <c r="L632" i="10"/>
  <c r="M632" i="10" s="1"/>
  <c r="N632" i="10"/>
  <c r="O632" i="10"/>
  <c r="P632" i="10"/>
  <c r="Q632" i="10"/>
  <c r="R632" i="10"/>
  <c r="S632" i="10"/>
  <c r="T632" i="10"/>
  <c r="U632" i="10" s="1"/>
  <c r="V632" i="10"/>
  <c r="W632" i="10" s="1"/>
  <c r="L633" i="10"/>
  <c r="M633" i="10" s="1"/>
  <c r="N633" i="10"/>
  <c r="O633" i="10" s="1"/>
  <c r="P633" i="10"/>
  <c r="Q633" i="10" s="1"/>
  <c r="R633" i="10"/>
  <c r="S633" i="10" s="1"/>
  <c r="T633" i="10"/>
  <c r="U633" i="10"/>
  <c r="V633" i="10"/>
  <c r="W633" i="10"/>
  <c r="L634" i="10"/>
  <c r="M634" i="10" s="1"/>
  <c r="N634" i="10"/>
  <c r="O634" i="10" s="1"/>
  <c r="P634" i="10"/>
  <c r="Q634" i="10" s="1"/>
  <c r="R634" i="10"/>
  <c r="S634" i="10" s="1"/>
  <c r="T634" i="10"/>
  <c r="U634" i="10" s="1"/>
  <c r="V634" i="10"/>
  <c r="W634" i="10"/>
  <c r="L635" i="10"/>
  <c r="M635" i="10" s="1"/>
  <c r="N635" i="10"/>
  <c r="O635" i="10"/>
  <c r="P635" i="10"/>
  <c r="Q635" i="10" s="1"/>
  <c r="R635" i="10"/>
  <c r="S635" i="10" s="1"/>
  <c r="T635" i="10"/>
  <c r="U635" i="10"/>
  <c r="V635" i="10"/>
  <c r="W635" i="10" s="1"/>
  <c r="L636" i="10"/>
  <c r="M636" i="10" s="1"/>
  <c r="N636" i="10"/>
  <c r="O636" i="10"/>
  <c r="P636" i="10"/>
  <c r="Q636" i="10"/>
  <c r="R636" i="10"/>
  <c r="S636" i="10" s="1"/>
  <c r="T636" i="10"/>
  <c r="U636" i="10" s="1"/>
  <c r="V636" i="10"/>
  <c r="W636" i="10" s="1"/>
  <c r="L637" i="10"/>
  <c r="M637" i="10" s="1"/>
  <c r="N637" i="10"/>
  <c r="O637" i="10" s="1"/>
  <c r="P637" i="10"/>
  <c r="Q637" i="10" s="1"/>
  <c r="R637" i="10"/>
  <c r="S637" i="10"/>
  <c r="T637" i="10"/>
  <c r="U637" i="10"/>
  <c r="V637" i="10"/>
  <c r="W637" i="10"/>
  <c r="L638" i="10"/>
  <c r="M638" i="10" s="1"/>
  <c r="N638" i="10"/>
  <c r="O638" i="10" s="1"/>
  <c r="P638" i="10"/>
  <c r="Q638" i="10" s="1"/>
  <c r="R638" i="10"/>
  <c r="S638" i="10" s="1"/>
  <c r="T638" i="10"/>
  <c r="U638" i="10" s="1"/>
  <c r="V638" i="10"/>
  <c r="W638" i="10" s="1"/>
  <c r="L639" i="10"/>
  <c r="M639" i="10"/>
  <c r="N639" i="10"/>
  <c r="O639" i="10"/>
  <c r="P639" i="10"/>
  <c r="Q639" i="10" s="1"/>
  <c r="R639" i="10"/>
  <c r="S639" i="10"/>
  <c r="T639" i="10"/>
  <c r="U639" i="10" s="1"/>
  <c r="V639" i="10"/>
  <c r="W639" i="10" s="1"/>
  <c r="L640" i="10"/>
  <c r="M640" i="10" s="1"/>
  <c r="N640" i="10"/>
  <c r="O640" i="10"/>
  <c r="P640" i="10"/>
  <c r="Q640" i="10" s="1"/>
  <c r="R640" i="10"/>
  <c r="S640" i="10"/>
  <c r="T640" i="10"/>
  <c r="U640" i="10" s="1"/>
  <c r="V640" i="10"/>
  <c r="W640" i="10" s="1"/>
  <c r="L641" i="10"/>
  <c r="M641" i="10" s="1"/>
  <c r="N641" i="10"/>
  <c r="O641" i="10" s="1"/>
  <c r="P641" i="10"/>
  <c r="Q641" i="10" s="1"/>
  <c r="R641" i="10"/>
  <c r="S641" i="10"/>
  <c r="T641" i="10"/>
  <c r="U641" i="10"/>
  <c r="V641" i="10"/>
  <c r="W641" i="10" s="1"/>
  <c r="L642" i="10"/>
  <c r="M642" i="10" s="1"/>
  <c r="N642" i="10"/>
  <c r="O642" i="10" s="1"/>
  <c r="P642" i="10"/>
  <c r="Q642" i="10" s="1"/>
  <c r="R642" i="10"/>
  <c r="S642" i="10"/>
  <c r="T642" i="10"/>
  <c r="U642" i="10" s="1"/>
  <c r="V642" i="10"/>
  <c r="W642" i="10"/>
  <c r="L643" i="10"/>
  <c r="M643" i="10"/>
  <c r="N643" i="10"/>
  <c r="O643" i="10"/>
  <c r="P643" i="10"/>
  <c r="Q643" i="10" s="1"/>
  <c r="R643" i="10"/>
  <c r="S643" i="10" s="1"/>
  <c r="T643" i="10"/>
  <c r="U643" i="10" s="1"/>
  <c r="V643" i="10"/>
  <c r="W643" i="10" s="1"/>
  <c r="L644" i="10"/>
  <c r="M644" i="10" s="1"/>
  <c r="N644" i="10"/>
  <c r="O644" i="10" s="1"/>
  <c r="P644" i="10"/>
  <c r="Q644" i="10"/>
  <c r="R644" i="10"/>
  <c r="S644" i="10"/>
  <c r="T644" i="10"/>
  <c r="U644" i="10" s="1"/>
  <c r="V644" i="10"/>
  <c r="W644" i="10" s="1"/>
  <c r="L645" i="10"/>
  <c r="M645" i="10" s="1"/>
  <c r="N645" i="10"/>
  <c r="O645" i="10" s="1"/>
  <c r="P645" i="10"/>
  <c r="Q645" i="10" s="1"/>
  <c r="R645" i="10"/>
  <c r="S645" i="10"/>
  <c r="T645" i="10"/>
  <c r="U645" i="10" s="1"/>
  <c r="V645" i="10"/>
  <c r="W645" i="10"/>
  <c r="L646" i="10"/>
  <c r="M646" i="10" s="1"/>
  <c r="N646" i="10"/>
  <c r="O646" i="10" s="1"/>
  <c r="P646" i="10"/>
  <c r="Q646" i="10"/>
  <c r="R646" i="10"/>
  <c r="S646" i="10" s="1"/>
  <c r="T646" i="10"/>
  <c r="U646" i="10" s="1"/>
  <c r="V646" i="10"/>
  <c r="W646" i="10"/>
  <c r="L647" i="10"/>
  <c r="M647" i="10"/>
  <c r="N647" i="10"/>
  <c r="O647" i="10" s="1"/>
  <c r="P647" i="10"/>
  <c r="Q647" i="10" s="1"/>
  <c r="R647" i="10"/>
  <c r="S647" i="10" s="1"/>
  <c r="T647" i="10"/>
  <c r="U647" i="10" s="1"/>
  <c r="V647" i="10"/>
  <c r="W647" i="10" s="1"/>
  <c r="L648" i="10"/>
  <c r="M648" i="10" s="1"/>
  <c r="N648" i="10"/>
  <c r="O648" i="10"/>
  <c r="P648" i="10"/>
  <c r="Q648" i="10" s="1"/>
  <c r="R648" i="10"/>
  <c r="S648" i="10"/>
  <c r="T648" i="10"/>
  <c r="U648" i="10" s="1"/>
  <c r="V648" i="10"/>
  <c r="W648" i="10" s="1"/>
  <c r="L649" i="10"/>
  <c r="M649" i="10" s="1"/>
  <c r="N649" i="10"/>
  <c r="O649" i="10" s="1"/>
  <c r="P649" i="10"/>
  <c r="Q649" i="10" s="1"/>
  <c r="R649" i="10"/>
  <c r="S649" i="10" s="1"/>
  <c r="T649" i="10"/>
  <c r="U649" i="10"/>
  <c r="V649" i="10"/>
  <c r="W649" i="10" s="1"/>
  <c r="L650" i="10"/>
  <c r="M650" i="10" s="1"/>
  <c r="N650" i="10"/>
  <c r="O650" i="10"/>
  <c r="P650" i="10"/>
  <c r="Q650" i="10" s="1"/>
  <c r="R650" i="10"/>
  <c r="S650" i="10" s="1"/>
  <c r="T650" i="10"/>
  <c r="U650" i="10" s="1"/>
  <c r="V650" i="10"/>
  <c r="W650" i="10"/>
  <c r="L651" i="10"/>
  <c r="M651" i="10"/>
  <c r="N651" i="10"/>
  <c r="O651" i="10"/>
  <c r="P651" i="10"/>
  <c r="Q651" i="10" s="1"/>
  <c r="R651" i="10"/>
  <c r="S651" i="10" s="1"/>
  <c r="T651" i="10"/>
  <c r="U651" i="10"/>
  <c r="V651" i="10"/>
  <c r="W651" i="10" s="1"/>
  <c r="L652" i="10"/>
  <c r="M652" i="10" s="1"/>
  <c r="N652" i="10"/>
  <c r="O652" i="10" s="1"/>
  <c r="P652" i="10"/>
  <c r="Q652" i="10"/>
  <c r="R652" i="10"/>
  <c r="S652" i="10"/>
  <c r="T652" i="10"/>
  <c r="U652" i="10" s="1"/>
  <c r="V652" i="10"/>
  <c r="W652" i="10" s="1"/>
  <c r="L653" i="10"/>
  <c r="M653" i="10" s="1"/>
  <c r="N653" i="10"/>
  <c r="O653" i="10"/>
  <c r="P653" i="10"/>
  <c r="Q653" i="10" s="1"/>
  <c r="R653" i="10"/>
  <c r="S653" i="10"/>
  <c r="T653" i="10"/>
  <c r="U653" i="10" s="1"/>
  <c r="V653" i="10"/>
  <c r="W653" i="10"/>
  <c r="L654" i="10"/>
  <c r="M654" i="10" s="1"/>
  <c r="N654" i="10"/>
  <c r="O654" i="10" s="1"/>
  <c r="P654" i="10"/>
  <c r="Q654" i="10" s="1"/>
  <c r="R654" i="10"/>
  <c r="S654" i="10" s="1"/>
  <c r="T654" i="10"/>
  <c r="U654" i="10" s="1"/>
  <c r="V654" i="10"/>
  <c r="W654" i="10" s="1"/>
  <c r="L655" i="10"/>
  <c r="M655" i="10"/>
  <c r="N655" i="10"/>
  <c r="O655" i="10" s="1"/>
  <c r="P655" i="10"/>
  <c r="Q655" i="10" s="1"/>
  <c r="R655" i="10"/>
  <c r="S655" i="10" s="1"/>
  <c r="T655" i="10"/>
  <c r="U655" i="10" s="1"/>
  <c r="V655" i="10"/>
  <c r="W655" i="10" s="1"/>
  <c r="L656" i="10"/>
  <c r="M656" i="10" s="1"/>
  <c r="N656" i="10"/>
  <c r="O656" i="10"/>
  <c r="P656" i="10"/>
  <c r="Q656" i="10" s="1"/>
  <c r="R656" i="10"/>
  <c r="S656" i="10"/>
  <c r="T656" i="10"/>
  <c r="U656" i="10" s="1"/>
  <c r="V656" i="10"/>
  <c r="W656" i="10" s="1"/>
  <c r="L657" i="10"/>
  <c r="M657" i="10"/>
  <c r="N657" i="10"/>
  <c r="O657" i="10" s="1"/>
  <c r="P657" i="10"/>
  <c r="Q657" i="10" s="1"/>
  <c r="R657" i="10"/>
  <c r="S657" i="10"/>
  <c r="T657" i="10"/>
  <c r="U657" i="10"/>
  <c r="V657" i="10"/>
  <c r="W657" i="10"/>
  <c r="L658" i="10"/>
  <c r="M658" i="10" s="1"/>
  <c r="N658" i="10"/>
  <c r="O658" i="10" s="1"/>
  <c r="P658" i="10"/>
  <c r="Q658" i="10" s="1"/>
  <c r="R658" i="10"/>
  <c r="S658" i="10"/>
  <c r="T658" i="10"/>
  <c r="U658" i="10" s="1"/>
  <c r="V658" i="10"/>
  <c r="W658" i="10"/>
  <c r="L659" i="10"/>
  <c r="M659" i="10" s="1"/>
  <c r="N659" i="10"/>
  <c r="O659" i="10"/>
  <c r="P659" i="10"/>
  <c r="Q659" i="10" s="1"/>
  <c r="R659" i="10"/>
  <c r="S659" i="10" s="1"/>
  <c r="T659" i="10"/>
  <c r="U659" i="10" s="1"/>
  <c r="V659" i="10"/>
  <c r="W659" i="10" s="1"/>
  <c r="L660" i="10"/>
  <c r="M660" i="10" s="1"/>
  <c r="N660" i="10"/>
  <c r="O660" i="10" s="1"/>
  <c r="P660" i="10"/>
  <c r="Q660" i="10"/>
  <c r="R660" i="10"/>
  <c r="S660" i="10" s="1"/>
  <c r="T660" i="10"/>
  <c r="U660" i="10" s="1"/>
  <c r="V660" i="10"/>
  <c r="W660" i="10"/>
  <c r="L661" i="10"/>
  <c r="M661" i="10" s="1"/>
  <c r="N661" i="10"/>
  <c r="O661" i="10" s="1"/>
  <c r="P661" i="10"/>
  <c r="Q661" i="10" s="1"/>
  <c r="R661" i="10"/>
  <c r="S661" i="10"/>
  <c r="T661" i="10"/>
  <c r="U661" i="10"/>
  <c r="V661" i="10"/>
  <c r="W661" i="10"/>
  <c r="L662" i="10"/>
  <c r="M662" i="10" s="1"/>
  <c r="N662" i="10"/>
  <c r="O662" i="10" s="1"/>
  <c r="P662" i="10"/>
  <c r="Q662" i="10" s="1"/>
  <c r="R662" i="10"/>
  <c r="S662" i="10" s="1"/>
  <c r="T662" i="10"/>
  <c r="U662" i="10" s="1"/>
  <c r="V662" i="10"/>
  <c r="W662" i="10"/>
  <c r="L663" i="10"/>
  <c r="M663" i="10"/>
  <c r="N663" i="10"/>
  <c r="O663" i="10" s="1"/>
  <c r="P663" i="10"/>
  <c r="Q663" i="10" s="1"/>
  <c r="R663" i="10"/>
  <c r="S663" i="10" s="1"/>
  <c r="T663" i="10"/>
  <c r="U663" i="10" s="1"/>
  <c r="V663" i="10"/>
  <c r="W663" i="10" s="1"/>
  <c r="L664" i="10"/>
  <c r="M664" i="10" s="1"/>
  <c r="N664" i="10"/>
  <c r="O664" i="10"/>
  <c r="P664" i="10"/>
  <c r="Q664" i="10"/>
  <c r="R664" i="10"/>
  <c r="S664" i="10"/>
  <c r="T664" i="10"/>
  <c r="U664" i="10" s="1"/>
  <c r="V664" i="10"/>
  <c r="W664" i="10" s="1"/>
  <c r="L665" i="10"/>
  <c r="M665" i="10" s="1"/>
  <c r="N665" i="10"/>
  <c r="O665" i="10" s="1"/>
  <c r="P665" i="10"/>
  <c r="Q665" i="10" s="1"/>
  <c r="R665" i="10"/>
  <c r="S665" i="10" s="1"/>
  <c r="T665" i="10"/>
  <c r="U665" i="10"/>
  <c r="V665" i="10"/>
  <c r="W665" i="10"/>
  <c r="L666" i="10"/>
  <c r="M666" i="10" s="1"/>
  <c r="N666" i="10"/>
  <c r="O666" i="10" s="1"/>
  <c r="P666" i="10"/>
  <c r="Q666" i="10" s="1"/>
  <c r="R666" i="10"/>
  <c r="S666" i="10" s="1"/>
  <c r="T666" i="10"/>
  <c r="U666" i="10" s="1"/>
  <c r="V666" i="10"/>
  <c r="W666" i="10"/>
  <c r="L667" i="10"/>
  <c r="M667" i="10" s="1"/>
  <c r="N667" i="10"/>
  <c r="O667" i="10"/>
  <c r="P667" i="10"/>
  <c r="Q667" i="10" s="1"/>
  <c r="R667" i="10"/>
  <c r="S667" i="10" s="1"/>
  <c r="T667" i="10"/>
  <c r="U667" i="10" s="1"/>
  <c r="V667" i="10"/>
  <c r="W667" i="10" s="1"/>
  <c r="L668" i="10"/>
  <c r="M668" i="10" s="1"/>
  <c r="N668" i="10"/>
  <c r="O668" i="10"/>
  <c r="P668" i="10"/>
  <c r="Q668" i="10"/>
  <c r="R668" i="10"/>
  <c r="S668" i="10" s="1"/>
  <c r="T668" i="10"/>
  <c r="U668" i="10" s="1"/>
  <c r="V668" i="10"/>
  <c r="W668" i="10" s="1"/>
  <c r="L669" i="10"/>
  <c r="M669" i="10" s="1"/>
  <c r="N669" i="10"/>
  <c r="O669" i="10" s="1"/>
  <c r="P669" i="10"/>
  <c r="Q669" i="10" s="1"/>
  <c r="R669" i="10"/>
  <c r="S669" i="10"/>
  <c r="T669" i="10"/>
  <c r="U669" i="10"/>
  <c r="V669" i="10"/>
  <c r="W669" i="10"/>
  <c r="L670" i="10"/>
  <c r="M670" i="10" s="1"/>
  <c r="N670" i="10"/>
  <c r="O670" i="10" s="1"/>
  <c r="P670" i="10"/>
  <c r="Q670" i="10" s="1"/>
  <c r="R670" i="10"/>
  <c r="S670" i="10" s="1"/>
  <c r="T670" i="10"/>
  <c r="U670" i="10" s="1"/>
  <c r="V670" i="10"/>
  <c r="W670" i="10" s="1"/>
  <c r="L671" i="10"/>
  <c r="M671" i="10"/>
  <c r="N671" i="10"/>
  <c r="O671" i="10"/>
  <c r="P671" i="10"/>
  <c r="Q671" i="10" s="1"/>
  <c r="R671" i="10"/>
  <c r="S671" i="10" s="1"/>
  <c r="T671" i="10"/>
  <c r="U671" i="10" s="1"/>
  <c r="V671" i="10"/>
  <c r="W671" i="10" s="1"/>
  <c r="L672" i="10"/>
  <c r="M672" i="10" s="1"/>
  <c r="N672" i="10"/>
  <c r="O672" i="10"/>
  <c r="P672" i="10"/>
  <c r="Q672" i="10" s="1"/>
  <c r="R672" i="10"/>
  <c r="S672" i="10"/>
  <c r="T672" i="10"/>
  <c r="U672" i="10" s="1"/>
  <c r="V672" i="10"/>
  <c r="W672" i="10" s="1"/>
  <c r="L673" i="10"/>
  <c r="M673" i="10"/>
  <c r="N673" i="10"/>
  <c r="O673" i="10" s="1"/>
  <c r="P673" i="10"/>
  <c r="Q673" i="10" s="1"/>
  <c r="R673" i="10"/>
  <c r="S673" i="10"/>
  <c r="T673" i="10"/>
  <c r="U673" i="10"/>
  <c r="V673" i="10"/>
  <c r="W673" i="10" s="1"/>
  <c r="L674" i="10"/>
  <c r="M674" i="10" s="1"/>
  <c r="N674" i="10"/>
  <c r="O674" i="10" s="1"/>
  <c r="P674" i="10"/>
  <c r="Q674" i="10" s="1"/>
  <c r="R674" i="10"/>
  <c r="S674" i="10"/>
  <c r="T674" i="10"/>
  <c r="U674" i="10" s="1"/>
  <c r="V674" i="10"/>
  <c r="W674" i="10"/>
  <c r="L675" i="10"/>
  <c r="M675" i="10"/>
  <c r="N675" i="10"/>
  <c r="O675" i="10"/>
  <c r="P675" i="10"/>
  <c r="Q675" i="10" s="1"/>
  <c r="R675" i="10"/>
  <c r="S675" i="10" s="1"/>
  <c r="T675" i="10"/>
  <c r="U675" i="10" s="1"/>
  <c r="V675" i="10"/>
  <c r="W675" i="10" s="1"/>
  <c r="L676" i="10"/>
  <c r="M676" i="10" s="1"/>
  <c r="N676" i="10"/>
  <c r="O676" i="10" s="1"/>
  <c r="P676" i="10"/>
  <c r="Q676" i="10"/>
  <c r="R676" i="10"/>
  <c r="S676" i="10"/>
  <c r="T676" i="10"/>
  <c r="U676" i="10" s="1"/>
  <c r="V676" i="10"/>
  <c r="W676" i="10"/>
  <c r="L677" i="10"/>
  <c r="M677" i="10" s="1"/>
  <c r="N677" i="10"/>
  <c r="O677" i="10" s="1"/>
  <c r="P677" i="10"/>
  <c r="Q677" i="10" s="1"/>
  <c r="R677" i="10"/>
  <c r="S677" i="10"/>
  <c r="T677" i="10"/>
  <c r="U677" i="10" s="1"/>
  <c r="V677" i="10"/>
  <c r="W677" i="10"/>
  <c r="L678" i="10"/>
  <c r="M678" i="10" s="1"/>
  <c r="N678" i="10"/>
  <c r="O678" i="10" s="1"/>
  <c r="P678" i="10"/>
  <c r="Q678" i="10"/>
  <c r="R678" i="10"/>
  <c r="S678" i="10" s="1"/>
  <c r="T678" i="10"/>
  <c r="U678" i="10" s="1"/>
  <c r="V678" i="10"/>
  <c r="W678" i="10"/>
  <c r="L679" i="10"/>
  <c r="M679" i="10"/>
  <c r="N679" i="10"/>
  <c r="O679" i="10" s="1"/>
  <c r="P679" i="10"/>
  <c r="Q679" i="10" s="1"/>
  <c r="R679" i="10"/>
  <c r="S679" i="10" s="1"/>
  <c r="T679" i="10"/>
  <c r="U679" i="10" s="1"/>
  <c r="V679" i="10"/>
  <c r="W679" i="10"/>
  <c r="L680" i="10"/>
  <c r="M680" i="10" s="1"/>
  <c r="N680" i="10"/>
  <c r="O680" i="10"/>
  <c r="P680" i="10"/>
  <c r="Q680" i="10"/>
  <c r="R680" i="10"/>
  <c r="S680" i="10"/>
  <c r="T680" i="10"/>
  <c r="U680" i="10" s="1"/>
  <c r="V680" i="10"/>
  <c r="W680" i="10" s="1"/>
  <c r="L681" i="10"/>
  <c r="M681" i="10" s="1"/>
  <c r="N681" i="10"/>
  <c r="O681" i="10" s="1"/>
  <c r="P681" i="10"/>
  <c r="Q681" i="10" s="1"/>
  <c r="R681" i="10"/>
  <c r="S681" i="10" s="1"/>
  <c r="T681" i="10"/>
  <c r="U681" i="10"/>
  <c r="V681" i="10"/>
  <c r="W681" i="10"/>
  <c r="L682" i="10"/>
  <c r="M682" i="10" s="1"/>
  <c r="N682" i="10"/>
  <c r="O682" i="10"/>
  <c r="P682" i="10"/>
  <c r="Q682" i="10" s="1"/>
  <c r="R682" i="10"/>
  <c r="S682" i="10" s="1"/>
  <c r="T682" i="10"/>
  <c r="U682" i="10" s="1"/>
  <c r="V682" i="10"/>
  <c r="W682" i="10"/>
  <c r="L683" i="10"/>
  <c r="M683" i="10" s="1"/>
  <c r="N683" i="10"/>
  <c r="O683" i="10"/>
  <c r="P683" i="10"/>
  <c r="Q683" i="10" s="1"/>
  <c r="R683" i="10"/>
  <c r="S683" i="10" s="1"/>
  <c r="T683" i="10"/>
  <c r="U683" i="10"/>
  <c r="V683" i="10"/>
  <c r="W683" i="10" s="1"/>
  <c r="L684" i="10"/>
  <c r="M684" i="10" s="1"/>
  <c r="N684" i="10"/>
  <c r="O684" i="10"/>
  <c r="P684" i="10"/>
  <c r="Q684" i="10"/>
  <c r="R684" i="10"/>
  <c r="S684" i="10" s="1"/>
  <c r="T684" i="10"/>
  <c r="U684" i="10" s="1"/>
  <c r="V684" i="10"/>
  <c r="W684" i="10" s="1"/>
  <c r="L685" i="10"/>
  <c r="M685" i="10" s="1"/>
  <c r="N685" i="10"/>
  <c r="O685" i="10"/>
  <c r="P685" i="10"/>
  <c r="Q685" i="10" s="1"/>
  <c r="R685" i="10"/>
  <c r="S685" i="10"/>
  <c r="T685" i="10"/>
  <c r="U685" i="10"/>
  <c r="V685" i="10"/>
  <c r="W685" i="10"/>
  <c r="L686" i="10"/>
  <c r="M686" i="10" s="1"/>
  <c r="N686" i="10"/>
  <c r="O686" i="10" s="1"/>
  <c r="P686" i="10"/>
  <c r="Q686" i="10" s="1"/>
  <c r="R686" i="10"/>
  <c r="S686" i="10" s="1"/>
  <c r="T686" i="10"/>
  <c r="U686" i="10" s="1"/>
  <c r="V686" i="10"/>
  <c r="W686" i="10" s="1"/>
  <c r="L687" i="10"/>
  <c r="M687" i="10"/>
  <c r="N687" i="10"/>
  <c r="O687" i="10"/>
  <c r="P687" i="10"/>
  <c r="Q687" i="10" s="1"/>
  <c r="R687" i="10"/>
  <c r="S687" i="10"/>
  <c r="T687" i="10"/>
  <c r="U687" i="10" s="1"/>
  <c r="V687" i="10"/>
  <c r="W687" i="10" s="1"/>
  <c r="L688" i="10"/>
  <c r="M688" i="10" s="1"/>
  <c r="N688" i="10"/>
  <c r="O688" i="10"/>
  <c r="P688" i="10"/>
  <c r="Q688" i="10" s="1"/>
  <c r="R688" i="10"/>
  <c r="S688" i="10"/>
  <c r="T688" i="10"/>
  <c r="U688" i="10" s="1"/>
  <c r="V688" i="10"/>
  <c r="W688" i="10" s="1"/>
  <c r="L689" i="10"/>
  <c r="M689" i="10"/>
  <c r="N689" i="10"/>
  <c r="O689" i="10" s="1"/>
  <c r="P689" i="10"/>
  <c r="Q689" i="10" s="1"/>
  <c r="R689" i="10"/>
  <c r="S689" i="10"/>
  <c r="T689" i="10"/>
  <c r="U689" i="10"/>
  <c r="V689" i="10"/>
  <c r="W689" i="10" s="1"/>
  <c r="L690" i="10"/>
  <c r="M690" i="10" s="1"/>
  <c r="N690" i="10"/>
  <c r="O690" i="10" s="1"/>
  <c r="P690" i="10"/>
  <c r="Q690" i="10" s="1"/>
  <c r="R690" i="10"/>
  <c r="S690" i="10"/>
  <c r="T690" i="10"/>
  <c r="U690" i="10" s="1"/>
  <c r="V690" i="10"/>
  <c r="W690" i="10"/>
  <c r="L691" i="10"/>
  <c r="M691" i="10"/>
  <c r="N691" i="10"/>
  <c r="O691" i="10"/>
  <c r="P691" i="10"/>
  <c r="Q691" i="10" s="1"/>
  <c r="R691" i="10"/>
  <c r="S691" i="10" s="1"/>
  <c r="T691" i="10"/>
  <c r="U691" i="10" s="1"/>
  <c r="V691" i="10"/>
  <c r="W691" i="10" s="1"/>
  <c r="L692" i="10"/>
  <c r="M692" i="10" s="1"/>
  <c r="N692" i="10"/>
  <c r="O692" i="10" s="1"/>
  <c r="P692" i="10"/>
  <c r="Q692" i="10"/>
  <c r="R692" i="10"/>
  <c r="S692" i="10"/>
  <c r="T692" i="10"/>
  <c r="U692" i="10" s="1"/>
  <c r="V692" i="10"/>
  <c r="W692" i="10"/>
  <c r="L693" i="10"/>
  <c r="M693" i="10" s="1"/>
  <c r="N693" i="10"/>
  <c r="O693" i="10" s="1"/>
  <c r="P693" i="10"/>
  <c r="Q693" i="10" s="1"/>
  <c r="R693" i="10"/>
  <c r="S693" i="10"/>
  <c r="T693" i="10"/>
  <c r="U693" i="10" s="1"/>
  <c r="V693" i="10"/>
  <c r="W693" i="10"/>
  <c r="L694" i="10"/>
  <c r="M694" i="10" s="1"/>
  <c r="N694" i="10"/>
  <c r="O694" i="10" s="1"/>
  <c r="P694" i="10"/>
  <c r="Q694" i="10"/>
  <c r="R694" i="10"/>
  <c r="S694" i="10" s="1"/>
  <c r="T694" i="10"/>
  <c r="U694" i="10" s="1"/>
  <c r="V694" i="10"/>
  <c r="W694" i="10"/>
  <c r="L695" i="10"/>
  <c r="M695" i="10" s="1"/>
  <c r="N695" i="10"/>
  <c r="O695" i="10" s="1"/>
  <c r="P695" i="10"/>
  <c r="Q695" i="10" s="1"/>
  <c r="R695" i="10"/>
  <c r="S695" i="10" s="1"/>
  <c r="T695" i="10"/>
  <c r="U695" i="10"/>
  <c r="V695" i="10"/>
  <c r="W695" i="10"/>
  <c r="L696" i="10"/>
  <c r="M696" i="10" s="1"/>
  <c r="N696" i="10"/>
  <c r="O696" i="10"/>
  <c r="P696" i="10"/>
  <c r="Q696" i="10"/>
  <c r="R696" i="10"/>
  <c r="S696" i="10" s="1"/>
  <c r="T696" i="10"/>
  <c r="U696" i="10" s="1"/>
  <c r="V696" i="10"/>
  <c r="W696" i="10" s="1"/>
  <c r="L697" i="10"/>
  <c r="M697" i="10" s="1"/>
  <c r="N697" i="10"/>
  <c r="O697" i="10" s="1"/>
  <c r="P697" i="10"/>
  <c r="Q697" i="10" s="1"/>
  <c r="R697" i="10"/>
  <c r="S697" i="10" s="1"/>
  <c r="T697" i="10"/>
  <c r="U697" i="10"/>
  <c r="V697" i="10"/>
  <c r="W697" i="10"/>
  <c r="L698" i="10"/>
  <c r="M698" i="10" s="1"/>
  <c r="N698" i="10"/>
  <c r="O698" i="10" s="1"/>
  <c r="P698" i="10"/>
  <c r="Q698" i="10" s="1"/>
  <c r="R698" i="10"/>
  <c r="S698" i="10" s="1"/>
  <c r="T698" i="10"/>
  <c r="U698" i="10" s="1"/>
  <c r="V698" i="10"/>
  <c r="W698" i="10"/>
  <c r="L699" i="10"/>
  <c r="M699" i="10" s="1"/>
  <c r="N699" i="10"/>
  <c r="O699" i="10"/>
  <c r="P699" i="10"/>
  <c r="Q699" i="10" s="1"/>
  <c r="R699" i="10"/>
  <c r="S699" i="10"/>
  <c r="T699" i="10"/>
  <c r="U699" i="10"/>
  <c r="V699" i="10"/>
  <c r="W699" i="10" s="1"/>
  <c r="L700" i="10"/>
  <c r="M700" i="10" s="1"/>
  <c r="N700" i="10"/>
  <c r="O700" i="10"/>
  <c r="P700" i="10"/>
  <c r="Q700" i="10"/>
  <c r="R700" i="10"/>
  <c r="S700" i="10" s="1"/>
  <c r="T700" i="10"/>
  <c r="U700" i="10" s="1"/>
  <c r="V700" i="10"/>
  <c r="W700" i="10" s="1"/>
  <c r="L701" i="10"/>
  <c r="M701" i="10" s="1"/>
  <c r="N701" i="10"/>
  <c r="O701" i="10" s="1"/>
  <c r="P701" i="10"/>
  <c r="Q701" i="10" s="1"/>
  <c r="R701" i="10"/>
  <c r="S701" i="10"/>
  <c r="T701" i="10"/>
  <c r="U701" i="10"/>
  <c r="V701" i="10"/>
  <c r="W701" i="10"/>
  <c r="L702" i="10"/>
  <c r="M702" i="10" s="1"/>
  <c r="N702" i="10"/>
  <c r="O702" i="10" s="1"/>
  <c r="P702" i="10"/>
  <c r="Q702" i="10" s="1"/>
  <c r="R702" i="10"/>
  <c r="S702" i="10"/>
  <c r="T702" i="10"/>
  <c r="U702" i="10" s="1"/>
  <c r="V702" i="10"/>
  <c r="W702" i="10" s="1"/>
  <c r="L703" i="10"/>
  <c r="M703" i="10" s="1"/>
  <c r="N703" i="10"/>
  <c r="O703" i="10" s="1"/>
  <c r="P703" i="10"/>
  <c r="Q703" i="10"/>
  <c r="R703" i="10"/>
  <c r="S703" i="10" s="1"/>
  <c r="T703" i="10"/>
  <c r="U703" i="10" s="1"/>
  <c r="V703" i="10"/>
  <c r="W703" i="10" s="1"/>
  <c r="L704" i="10"/>
  <c r="M704" i="10" s="1"/>
  <c r="N704" i="10"/>
  <c r="O704" i="10" s="1"/>
  <c r="P704" i="10"/>
  <c r="Q704" i="10" s="1"/>
  <c r="R704" i="10"/>
  <c r="S704" i="10" s="1"/>
  <c r="T704" i="10"/>
  <c r="U704" i="10" s="1"/>
  <c r="V704" i="10"/>
  <c r="W704" i="10" s="1"/>
  <c r="L705" i="10"/>
  <c r="M705" i="10" s="1"/>
  <c r="N705" i="10"/>
  <c r="O705" i="10"/>
  <c r="P705" i="10"/>
  <c r="Q705" i="10" s="1"/>
  <c r="R705" i="10"/>
  <c r="S705" i="10" s="1"/>
  <c r="T705" i="10"/>
  <c r="U705" i="10" s="1"/>
  <c r="V705" i="10"/>
  <c r="W705" i="10" s="1"/>
  <c r="L706" i="10"/>
  <c r="M706" i="10"/>
  <c r="N706" i="10"/>
  <c r="O706" i="10" s="1"/>
  <c r="P706" i="10"/>
  <c r="Q706" i="10" s="1"/>
  <c r="R706" i="10"/>
  <c r="S706" i="10" s="1"/>
  <c r="T706" i="10"/>
  <c r="U706" i="10" s="1"/>
  <c r="V706" i="10"/>
  <c r="W706" i="10" s="1"/>
  <c r="L707" i="10"/>
  <c r="M707" i="10" s="1"/>
  <c r="N707" i="10"/>
  <c r="O707" i="10" s="1"/>
  <c r="P707" i="10"/>
  <c r="Q707" i="10" s="1"/>
  <c r="R707" i="10"/>
  <c r="S707" i="10" s="1"/>
  <c r="T707" i="10"/>
  <c r="U707" i="10" s="1"/>
  <c r="V707" i="10"/>
  <c r="W707" i="10"/>
  <c r="L708" i="10"/>
  <c r="M708" i="10" s="1"/>
  <c r="N708" i="10"/>
  <c r="O708" i="10" s="1"/>
  <c r="P708" i="10"/>
  <c r="Q708" i="10" s="1"/>
  <c r="R708" i="10"/>
  <c r="S708" i="10" s="1"/>
  <c r="T708" i="10"/>
  <c r="U708" i="10"/>
  <c r="V708" i="10"/>
  <c r="W708" i="10" s="1"/>
  <c r="L709" i="10"/>
  <c r="M709" i="10" s="1"/>
  <c r="N709" i="10"/>
  <c r="O709" i="10" s="1"/>
  <c r="P709" i="10"/>
  <c r="Q709" i="10" s="1"/>
  <c r="R709" i="10"/>
  <c r="S709" i="10" s="1"/>
  <c r="T709" i="10"/>
  <c r="U709" i="10" s="1"/>
  <c r="V709" i="10"/>
  <c r="W709" i="10" s="1"/>
  <c r="L710" i="10"/>
  <c r="M710" i="10" s="1"/>
  <c r="N710" i="10"/>
  <c r="O710" i="10" s="1"/>
  <c r="P710" i="10"/>
  <c r="Q710" i="10" s="1"/>
  <c r="R710" i="10"/>
  <c r="S710" i="10"/>
  <c r="T710" i="10"/>
  <c r="U710" i="10" s="1"/>
  <c r="V710" i="10"/>
  <c r="W710" i="10" s="1"/>
  <c r="L711" i="10"/>
  <c r="M711" i="10" s="1"/>
  <c r="N711" i="10"/>
  <c r="O711" i="10" s="1"/>
  <c r="P711" i="10"/>
  <c r="Q711" i="10"/>
  <c r="R711" i="10"/>
  <c r="S711" i="10" s="1"/>
  <c r="T711" i="10"/>
  <c r="U711" i="10" s="1"/>
  <c r="V711" i="10"/>
  <c r="W711" i="10" s="1"/>
  <c r="L712" i="10"/>
  <c r="M712" i="10" s="1"/>
  <c r="N712" i="10"/>
  <c r="O712" i="10" s="1"/>
  <c r="P712" i="10"/>
  <c r="Q712" i="10" s="1"/>
  <c r="R712" i="10"/>
  <c r="S712" i="10" s="1"/>
  <c r="T712" i="10"/>
  <c r="U712" i="10" s="1"/>
  <c r="V712" i="10"/>
  <c r="W712" i="10" s="1"/>
  <c r="L713" i="10"/>
  <c r="M713" i="10" s="1"/>
  <c r="N713" i="10"/>
  <c r="O713" i="10"/>
  <c r="P713" i="10"/>
  <c r="Q713" i="10" s="1"/>
  <c r="R713" i="10"/>
  <c r="S713" i="10" s="1"/>
  <c r="T713" i="10"/>
  <c r="U713" i="10" s="1"/>
  <c r="V713" i="10"/>
  <c r="W713" i="10" s="1"/>
  <c r="L714" i="10"/>
  <c r="M714" i="10"/>
  <c r="N714" i="10"/>
  <c r="O714" i="10" s="1"/>
  <c r="P714" i="10"/>
  <c r="Q714" i="10" s="1"/>
  <c r="R714" i="10"/>
  <c r="S714" i="10" s="1"/>
  <c r="T714" i="10"/>
  <c r="U714" i="10" s="1"/>
  <c r="V714" i="10"/>
  <c r="W714" i="10" s="1"/>
  <c r="L715" i="10"/>
  <c r="M715" i="10" s="1"/>
  <c r="N715" i="10"/>
  <c r="O715" i="10" s="1"/>
  <c r="P715" i="10"/>
  <c r="Q715" i="10" s="1"/>
  <c r="R715" i="10"/>
  <c r="S715" i="10" s="1"/>
  <c r="T715" i="10"/>
  <c r="U715" i="10" s="1"/>
  <c r="V715" i="10"/>
  <c r="W715" i="10"/>
  <c r="L716" i="10"/>
  <c r="M716" i="10" s="1"/>
  <c r="N716" i="10"/>
  <c r="O716" i="10" s="1"/>
  <c r="P716" i="10"/>
  <c r="Q716" i="10" s="1"/>
  <c r="R716" i="10"/>
  <c r="S716" i="10" s="1"/>
  <c r="T716" i="10"/>
  <c r="U716" i="10"/>
  <c r="V716" i="10"/>
  <c r="W716" i="10" s="1"/>
  <c r="L717" i="10"/>
  <c r="M717" i="10" s="1"/>
  <c r="N717" i="10"/>
  <c r="O717" i="10" s="1"/>
  <c r="P717" i="10"/>
  <c r="Q717" i="10" s="1"/>
  <c r="R717" i="10"/>
  <c r="S717" i="10" s="1"/>
  <c r="T717" i="10"/>
  <c r="U717" i="10" s="1"/>
  <c r="V717" i="10"/>
  <c r="W717" i="10" s="1"/>
  <c r="L718" i="10"/>
  <c r="M718" i="10" s="1"/>
  <c r="N718" i="10"/>
  <c r="O718" i="10" s="1"/>
  <c r="P718" i="10"/>
  <c r="Q718" i="10" s="1"/>
  <c r="R718" i="10"/>
  <c r="S718" i="10"/>
  <c r="T718" i="10"/>
  <c r="U718" i="10" s="1"/>
  <c r="V718" i="10"/>
  <c r="W718" i="10" s="1"/>
  <c r="L719" i="10"/>
  <c r="M719" i="10" s="1"/>
  <c r="N719" i="10"/>
  <c r="O719" i="10" s="1"/>
  <c r="P719" i="10"/>
  <c r="Q719" i="10"/>
  <c r="R719" i="10"/>
  <c r="S719" i="10" s="1"/>
  <c r="T719" i="10"/>
  <c r="U719" i="10" s="1"/>
  <c r="V719" i="10"/>
  <c r="W719" i="10" s="1"/>
  <c r="L720" i="10"/>
  <c r="M720" i="10" s="1"/>
  <c r="N720" i="10"/>
  <c r="O720" i="10" s="1"/>
  <c r="P720" i="10"/>
  <c r="Q720" i="10" s="1"/>
  <c r="R720" i="10"/>
  <c r="S720" i="10" s="1"/>
  <c r="T720" i="10"/>
  <c r="U720" i="10" s="1"/>
  <c r="V720" i="10"/>
  <c r="W720" i="10" s="1"/>
  <c r="L721" i="10"/>
  <c r="M721" i="10" s="1"/>
  <c r="N721" i="10"/>
  <c r="O721" i="10"/>
  <c r="P721" i="10"/>
  <c r="Q721" i="10" s="1"/>
  <c r="R721" i="10"/>
  <c r="S721" i="10" s="1"/>
  <c r="T721" i="10"/>
  <c r="U721" i="10" s="1"/>
  <c r="V721" i="10"/>
  <c r="W721" i="10" s="1"/>
  <c r="L722" i="10"/>
  <c r="M722" i="10"/>
  <c r="N722" i="10"/>
  <c r="O722" i="10" s="1"/>
  <c r="P722" i="10"/>
  <c r="Q722" i="10" s="1"/>
  <c r="R722" i="10"/>
  <c r="S722" i="10" s="1"/>
  <c r="T722" i="10"/>
  <c r="U722" i="10" s="1"/>
  <c r="V722" i="10"/>
  <c r="W722" i="10" s="1"/>
  <c r="L723" i="10"/>
  <c r="M723" i="10" s="1"/>
  <c r="N723" i="10"/>
  <c r="O723" i="10" s="1"/>
  <c r="P723" i="10"/>
  <c r="Q723" i="10" s="1"/>
  <c r="R723" i="10"/>
  <c r="S723" i="10" s="1"/>
  <c r="T723" i="10"/>
  <c r="U723" i="10" s="1"/>
  <c r="V723" i="10"/>
  <c r="W723" i="10"/>
  <c r="L724" i="10"/>
  <c r="M724" i="10" s="1"/>
  <c r="N724" i="10"/>
  <c r="O724" i="10" s="1"/>
  <c r="P724" i="10"/>
  <c r="Q724" i="10" s="1"/>
  <c r="R724" i="10"/>
  <c r="S724" i="10" s="1"/>
  <c r="T724" i="10"/>
  <c r="U724" i="10"/>
  <c r="V724" i="10"/>
  <c r="W724" i="10" s="1"/>
  <c r="L725" i="10"/>
  <c r="M725" i="10" s="1"/>
  <c r="N725" i="10"/>
  <c r="O725" i="10" s="1"/>
  <c r="P725" i="10"/>
  <c r="Q725" i="10" s="1"/>
  <c r="R725" i="10"/>
  <c r="S725" i="10" s="1"/>
  <c r="T725" i="10"/>
  <c r="U725" i="10" s="1"/>
  <c r="V725" i="10"/>
  <c r="W725" i="10" s="1"/>
  <c r="L726" i="10"/>
  <c r="M726" i="10" s="1"/>
  <c r="N726" i="10"/>
  <c r="O726" i="10" s="1"/>
  <c r="P726" i="10"/>
  <c r="Q726" i="10" s="1"/>
  <c r="R726" i="10"/>
  <c r="S726" i="10"/>
  <c r="T726" i="10"/>
  <c r="U726" i="10" s="1"/>
  <c r="V726" i="10"/>
  <c r="W726" i="10" s="1"/>
  <c r="L727" i="10"/>
  <c r="M727" i="10" s="1"/>
  <c r="N727" i="10"/>
  <c r="O727" i="10" s="1"/>
  <c r="P727" i="10"/>
  <c r="Q727" i="10"/>
  <c r="R727" i="10"/>
  <c r="S727" i="10" s="1"/>
  <c r="T727" i="10"/>
  <c r="U727" i="10" s="1"/>
  <c r="V727" i="10"/>
  <c r="W727" i="10" s="1"/>
  <c r="L728" i="10"/>
  <c r="M728" i="10" s="1"/>
  <c r="N728" i="10"/>
  <c r="O728" i="10" s="1"/>
  <c r="P728" i="10"/>
  <c r="Q728" i="10" s="1"/>
  <c r="R728" i="10"/>
  <c r="S728" i="10" s="1"/>
  <c r="T728" i="10"/>
  <c r="U728" i="10" s="1"/>
  <c r="V728" i="10"/>
  <c r="W728" i="10" s="1"/>
  <c r="L729" i="10"/>
  <c r="M729" i="10" s="1"/>
  <c r="N729" i="10"/>
  <c r="O729" i="10"/>
  <c r="P729" i="10"/>
  <c r="Q729" i="10" s="1"/>
  <c r="R729" i="10"/>
  <c r="S729" i="10" s="1"/>
  <c r="T729" i="10"/>
  <c r="U729" i="10" s="1"/>
  <c r="V729" i="10"/>
  <c r="W729" i="10" s="1"/>
  <c r="L730" i="10"/>
  <c r="M730" i="10"/>
  <c r="N730" i="10"/>
  <c r="O730" i="10" s="1"/>
  <c r="P730" i="10"/>
  <c r="Q730" i="10" s="1"/>
  <c r="R730" i="10"/>
  <c r="S730" i="10" s="1"/>
  <c r="T730" i="10"/>
  <c r="U730" i="10" s="1"/>
  <c r="V730" i="10"/>
  <c r="W730" i="10" s="1"/>
  <c r="L731" i="10"/>
  <c r="M731" i="10" s="1"/>
  <c r="N731" i="10"/>
  <c r="O731" i="10" s="1"/>
  <c r="P731" i="10"/>
  <c r="Q731" i="10" s="1"/>
  <c r="R731" i="10"/>
  <c r="S731" i="10" s="1"/>
  <c r="T731" i="10"/>
  <c r="U731" i="10" s="1"/>
  <c r="V731" i="10"/>
  <c r="W731" i="10"/>
  <c r="L732" i="10"/>
  <c r="M732" i="10" s="1"/>
  <c r="N732" i="10"/>
  <c r="O732" i="10" s="1"/>
  <c r="P732" i="10"/>
  <c r="Q732" i="10" s="1"/>
  <c r="R732" i="10"/>
  <c r="S732" i="10" s="1"/>
  <c r="T732" i="10"/>
  <c r="U732" i="10"/>
  <c r="V732" i="10"/>
  <c r="W732" i="10" s="1"/>
  <c r="L733" i="10"/>
  <c r="M733" i="10" s="1"/>
  <c r="N733" i="10"/>
  <c r="O733" i="10" s="1"/>
  <c r="P733" i="10"/>
  <c r="Q733" i="10" s="1"/>
  <c r="R733" i="10"/>
  <c r="S733" i="10" s="1"/>
  <c r="T733" i="10"/>
  <c r="U733" i="10" s="1"/>
  <c r="V733" i="10"/>
  <c r="W733" i="10" s="1"/>
  <c r="L734" i="10"/>
  <c r="M734" i="10" s="1"/>
  <c r="N734" i="10"/>
  <c r="O734" i="10" s="1"/>
  <c r="P734" i="10"/>
  <c r="Q734" i="10" s="1"/>
  <c r="R734" i="10"/>
  <c r="S734" i="10"/>
  <c r="T734" i="10"/>
  <c r="U734" i="10" s="1"/>
  <c r="V734" i="10"/>
  <c r="W734" i="10" s="1"/>
  <c r="L735" i="10"/>
  <c r="M735" i="10" s="1"/>
  <c r="N735" i="10"/>
  <c r="O735" i="10" s="1"/>
  <c r="P735" i="10"/>
  <c r="Q735" i="10"/>
  <c r="R735" i="10"/>
  <c r="S735" i="10" s="1"/>
  <c r="T735" i="10"/>
  <c r="U735" i="10" s="1"/>
  <c r="V735" i="10"/>
  <c r="W735" i="10" s="1"/>
  <c r="L736" i="10"/>
  <c r="M736" i="10" s="1"/>
  <c r="N736" i="10"/>
  <c r="O736" i="10" s="1"/>
  <c r="P736" i="10"/>
  <c r="Q736" i="10" s="1"/>
  <c r="R736" i="10"/>
  <c r="S736" i="10" s="1"/>
  <c r="T736" i="10"/>
  <c r="U736" i="10" s="1"/>
  <c r="V736" i="10"/>
  <c r="W736" i="10" s="1"/>
  <c r="L737" i="10"/>
  <c r="M737" i="10" s="1"/>
  <c r="N737" i="10"/>
  <c r="O737" i="10"/>
  <c r="P737" i="10"/>
  <c r="Q737" i="10" s="1"/>
  <c r="R737" i="10"/>
  <c r="S737" i="10" s="1"/>
  <c r="T737" i="10"/>
  <c r="U737" i="10" s="1"/>
  <c r="V737" i="10"/>
  <c r="W737" i="10" s="1"/>
  <c r="L738" i="10"/>
  <c r="M738" i="10"/>
  <c r="N738" i="10"/>
  <c r="O738" i="10" s="1"/>
  <c r="P738" i="10"/>
  <c r="Q738" i="10" s="1"/>
  <c r="R738" i="10"/>
  <c r="S738" i="10" s="1"/>
  <c r="T738" i="10"/>
  <c r="U738" i="10" s="1"/>
  <c r="V738" i="10"/>
  <c r="W738" i="10" s="1"/>
  <c r="L739" i="10"/>
  <c r="M739" i="10" s="1"/>
  <c r="N739" i="10"/>
  <c r="O739" i="10" s="1"/>
  <c r="P739" i="10"/>
  <c r="Q739" i="10" s="1"/>
  <c r="R739" i="10"/>
  <c r="S739" i="10" s="1"/>
  <c r="T739" i="10"/>
  <c r="U739" i="10" s="1"/>
  <c r="V739" i="10"/>
  <c r="W739" i="10"/>
  <c r="L740" i="10"/>
  <c r="M740" i="10" s="1"/>
  <c r="N740" i="10"/>
  <c r="O740" i="10" s="1"/>
  <c r="P740" i="10"/>
  <c r="Q740" i="10" s="1"/>
  <c r="R740" i="10"/>
  <c r="S740" i="10" s="1"/>
  <c r="T740" i="10"/>
  <c r="U740" i="10"/>
  <c r="V740" i="10"/>
  <c r="W740" i="10" s="1"/>
  <c r="L741" i="10"/>
  <c r="M741" i="10" s="1"/>
  <c r="N741" i="10"/>
  <c r="O741" i="10" s="1"/>
  <c r="P741" i="10"/>
  <c r="Q741" i="10" s="1"/>
  <c r="R741" i="10"/>
  <c r="S741" i="10" s="1"/>
  <c r="T741" i="10"/>
  <c r="U741" i="10" s="1"/>
  <c r="V741" i="10"/>
  <c r="W741" i="10" s="1"/>
  <c r="L742" i="10"/>
  <c r="M742" i="10" s="1"/>
  <c r="N742" i="10"/>
  <c r="O742" i="10" s="1"/>
  <c r="P742" i="10"/>
  <c r="Q742" i="10" s="1"/>
  <c r="R742" i="10"/>
  <c r="S742" i="10"/>
  <c r="T742" i="10"/>
  <c r="U742" i="10" s="1"/>
  <c r="V742" i="10"/>
  <c r="W742" i="10" s="1"/>
  <c r="L743" i="10"/>
  <c r="M743" i="10" s="1"/>
  <c r="N743" i="10"/>
  <c r="O743" i="10" s="1"/>
  <c r="P743" i="10"/>
  <c r="Q743" i="10"/>
  <c r="R743" i="10"/>
  <c r="S743" i="10" s="1"/>
  <c r="T743" i="10"/>
  <c r="U743" i="10" s="1"/>
  <c r="V743" i="10"/>
  <c r="W743" i="10" s="1"/>
  <c r="L744" i="10"/>
  <c r="M744" i="10" s="1"/>
  <c r="N744" i="10"/>
  <c r="O744" i="10" s="1"/>
  <c r="P744" i="10"/>
  <c r="Q744" i="10" s="1"/>
  <c r="R744" i="10"/>
  <c r="S744" i="10" s="1"/>
  <c r="T744" i="10"/>
  <c r="U744" i="10" s="1"/>
  <c r="V744" i="10"/>
  <c r="W744" i="10" s="1"/>
  <c r="L745" i="10"/>
  <c r="M745" i="10" s="1"/>
  <c r="N745" i="10"/>
  <c r="O745" i="10"/>
  <c r="P745" i="10"/>
  <c r="Q745" i="10" s="1"/>
  <c r="R745" i="10"/>
  <c r="S745" i="10" s="1"/>
  <c r="T745" i="10"/>
  <c r="U745" i="10" s="1"/>
  <c r="V745" i="10"/>
  <c r="W745" i="10" s="1"/>
  <c r="L746" i="10"/>
  <c r="M746" i="10"/>
  <c r="N746" i="10"/>
  <c r="O746" i="10" s="1"/>
  <c r="P746" i="10"/>
  <c r="Q746" i="10" s="1"/>
  <c r="R746" i="10"/>
  <c r="S746" i="10" s="1"/>
  <c r="T746" i="10"/>
  <c r="U746" i="10" s="1"/>
  <c r="V746" i="10"/>
  <c r="W746" i="10" s="1"/>
  <c r="L747" i="10"/>
  <c r="M747" i="10" s="1"/>
  <c r="N747" i="10"/>
  <c r="O747" i="10" s="1"/>
  <c r="P747" i="10"/>
  <c r="Q747" i="10" s="1"/>
  <c r="R747" i="10"/>
  <c r="S747" i="10" s="1"/>
  <c r="T747" i="10"/>
  <c r="U747" i="10" s="1"/>
  <c r="V747" i="10"/>
  <c r="W747" i="10"/>
  <c r="L748" i="10"/>
  <c r="M748" i="10" s="1"/>
  <c r="N748" i="10"/>
  <c r="O748" i="10" s="1"/>
  <c r="P748" i="10"/>
  <c r="Q748" i="10" s="1"/>
  <c r="R748" i="10"/>
  <c r="S748" i="10" s="1"/>
  <c r="T748" i="10"/>
  <c r="U748" i="10"/>
  <c r="V748" i="10"/>
  <c r="W748" i="10" s="1"/>
  <c r="L749" i="10"/>
  <c r="M749" i="10" s="1"/>
  <c r="N749" i="10"/>
  <c r="O749" i="10" s="1"/>
  <c r="P749" i="10"/>
  <c r="Q749" i="10" s="1"/>
  <c r="R749" i="10"/>
  <c r="S749" i="10" s="1"/>
  <c r="T749" i="10"/>
  <c r="U749" i="10" s="1"/>
  <c r="V749" i="10"/>
  <c r="W749" i="10" s="1"/>
  <c r="L750" i="10"/>
  <c r="M750" i="10" s="1"/>
  <c r="N750" i="10"/>
  <c r="O750" i="10" s="1"/>
  <c r="P750" i="10"/>
  <c r="Q750" i="10" s="1"/>
  <c r="R750" i="10"/>
  <c r="S750" i="10"/>
  <c r="T750" i="10"/>
  <c r="U750" i="10" s="1"/>
  <c r="V750" i="10"/>
  <c r="W750" i="10" s="1"/>
  <c r="L751" i="10"/>
  <c r="M751" i="10" s="1"/>
  <c r="N751" i="10"/>
  <c r="O751" i="10" s="1"/>
  <c r="P751" i="10"/>
  <c r="Q751" i="10"/>
  <c r="R751" i="10"/>
  <c r="S751" i="10" s="1"/>
  <c r="T751" i="10"/>
  <c r="U751" i="10" s="1"/>
  <c r="V751" i="10"/>
  <c r="W751" i="10" s="1"/>
  <c r="L752" i="10"/>
  <c r="M752" i="10" s="1"/>
  <c r="N752" i="10"/>
  <c r="O752" i="10" s="1"/>
  <c r="P752" i="10"/>
  <c r="Q752" i="10" s="1"/>
  <c r="R752" i="10"/>
  <c r="S752" i="10" s="1"/>
  <c r="T752" i="10"/>
  <c r="U752" i="10" s="1"/>
  <c r="V752" i="10"/>
  <c r="W752" i="10" s="1"/>
  <c r="L753" i="10"/>
  <c r="M753" i="10" s="1"/>
  <c r="N753" i="10"/>
  <c r="O753" i="10"/>
  <c r="P753" i="10"/>
  <c r="Q753" i="10" s="1"/>
  <c r="R753" i="10"/>
  <c r="S753" i="10" s="1"/>
  <c r="T753" i="10"/>
  <c r="U753" i="10" s="1"/>
  <c r="V753" i="10"/>
  <c r="W753" i="10" s="1"/>
  <c r="L754" i="10"/>
  <c r="M754" i="10"/>
  <c r="N754" i="10"/>
  <c r="O754" i="10" s="1"/>
  <c r="P754" i="10"/>
  <c r="Q754" i="10" s="1"/>
  <c r="R754" i="10"/>
  <c r="S754" i="10" s="1"/>
  <c r="T754" i="10"/>
  <c r="U754" i="10" s="1"/>
  <c r="V754" i="10"/>
  <c r="W754" i="10" s="1"/>
  <c r="L755" i="10"/>
  <c r="M755" i="10" s="1"/>
  <c r="N755" i="10"/>
  <c r="O755" i="10" s="1"/>
  <c r="P755" i="10"/>
  <c r="Q755" i="10" s="1"/>
  <c r="R755" i="10"/>
  <c r="S755" i="10" s="1"/>
  <c r="T755" i="10"/>
  <c r="U755" i="10" s="1"/>
  <c r="V755" i="10"/>
  <c r="W755" i="10"/>
  <c r="L756" i="10"/>
  <c r="M756" i="10" s="1"/>
  <c r="N756" i="10"/>
  <c r="O756" i="10" s="1"/>
  <c r="P756" i="10"/>
  <c r="Q756" i="10" s="1"/>
  <c r="R756" i="10"/>
  <c r="S756" i="10" s="1"/>
  <c r="T756" i="10"/>
  <c r="U756" i="10"/>
  <c r="V756" i="10"/>
  <c r="W756" i="10" s="1"/>
  <c r="L757" i="10"/>
  <c r="M757" i="10" s="1"/>
  <c r="N757" i="10"/>
  <c r="O757" i="10" s="1"/>
  <c r="P757" i="10"/>
  <c r="Q757" i="10" s="1"/>
  <c r="R757" i="10"/>
  <c r="S757" i="10" s="1"/>
  <c r="T757" i="10"/>
  <c r="U757" i="10" s="1"/>
  <c r="V757" i="10"/>
  <c r="W757" i="10" s="1"/>
  <c r="L758" i="10"/>
  <c r="M758" i="10" s="1"/>
  <c r="N758" i="10"/>
  <c r="O758" i="10" s="1"/>
  <c r="P758" i="10"/>
  <c r="Q758" i="10" s="1"/>
  <c r="R758" i="10"/>
  <c r="S758" i="10" s="1"/>
  <c r="T758" i="10"/>
  <c r="U758" i="10" s="1"/>
  <c r="V758" i="10"/>
  <c r="W758" i="10" s="1"/>
  <c r="L759" i="10"/>
  <c r="M759" i="10" s="1"/>
  <c r="N759" i="10"/>
  <c r="O759" i="10" s="1"/>
  <c r="P759" i="10"/>
  <c r="Q759" i="10" s="1"/>
  <c r="R759" i="10"/>
  <c r="S759" i="10" s="1"/>
  <c r="T759" i="10"/>
  <c r="U759" i="10" s="1"/>
  <c r="V759" i="10"/>
  <c r="W759" i="10" s="1"/>
  <c r="L760" i="10"/>
  <c r="M760" i="10" s="1"/>
  <c r="N760" i="10"/>
  <c r="O760" i="10" s="1"/>
  <c r="P760" i="10"/>
  <c r="Q760" i="10" s="1"/>
  <c r="R760" i="10"/>
  <c r="S760" i="10" s="1"/>
  <c r="T760" i="10"/>
  <c r="U760" i="10" s="1"/>
  <c r="V760" i="10"/>
  <c r="W760" i="10" s="1"/>
  <c r="L761" i="10"/>
  <c r="M761" i="10" s="1"/>
  <c r="N761" i="10"/>
  <c r="O761" i="10" s="1"/>
  <c r="P761" i="10"/>
  <c r="Q761" i="10" s="1"/>
  <c r="R761" i="10"/>
  <c r="S761" i="10" s="1"/>
  <c r="T761" i="10"/>
  <c r="U761" i="10" s="1"/>
  <c r="V761" i="10"/>
  <c r="W761" i="10" s="1"/>
  <c r="L762" i="10"/>
  <c r="M762" i="10" s="1"/>
  <c r="N762" i="10"/>
  <c r="O762" i="10" s="1"/>
  <c r="P762" i="10"/>
  <c r="Q762" i="10" s="1"/>
  <c r="R762" i="10"/>
  <c r="S762" i="10" s="1"/>
  <c r="T762" i="10"/>
  <c r="U762" i="10" s="1"/>
  <c r="V762" i="10"/>
  <c r="W762" i="10" s="1"/>
  <c r="L763" i="10"/>
  <c r="M763" i="10" s="1"/>
  <c r="N763" i="10"/>
  <c r="O763" i="10" s="1"/>
  <c r="P763" i="10"/>
  <c r="Q763" i="10" s="1"/>
  <c r="R763" i="10"/>
  <c r="S763" i="10" s="1"/>
  <c r="T763" i="10"/>
  <c r="U763" i="10" s="1"/>
  <c r="V763" i="10"/>
  <c r="W763" i="10" s="1"/>
  <c r="L764" i="10"/>
  <c r="M764" i="10" s="1"/>
  <c r="N764" i="10"/>
  <c r="O764" i="10" s="1"/>
  <c r="P764" i="10"/>
  <c r="Q764" i="10" s="1"/>
  <c r="R764" i="10"/>
  <c r="S764" i="10" s="1"/>
  <c r="T764" i="10"/>
  <c r="U764" i="10" s="1"/>
  <c r="V764" i="10"/>
  <c r="W764" i="10" s="1"/>
  <c r="L765" i="10"/>
  <c r="M765" i="10" s="1"/>
  <c r="N765" i="10"/>
  <c r="O765" i="10" s="1"/>
  <c r="P765" i="10"/>
  <c r="Q765" i="10" s="1"/>
  <c r="R765" i="10"/>
  <c r="S765" i="10" s="1"/>
  <c r="T765" i="10"/>
  <c r="U765" i="10" s="1"/>
  <c r="V765" i="10"/>
  <c r="W765" i="10" s="1"/>
  <c r="L766" i="10"/>
  <c r="M766" i="10" s="1"/>
  <c r="N766" i="10"/>
  <c r="O766" i="10" s="1"/>
  <c r="P766" i="10"/>
  <c r="Q766" i="10" s="1"/>
  <c r="R766" i="10"/>
  <c r="S766" i="10" s="1"/>
  <c r="T766" i="10"/>
  <c r="U766" i="10" s="1"/>
  <c r="V766" i="10"/>
  <c r="W766" i="10" s="1"/>
  <c r="L767" i="10"/>
  <c r="M767" i="10" s="1"/>
  <c r="N767" i="10"/>
  <c r="O767" i="10" s="1"/>
  <c r="P767" i="10"/>
  <c r="Q767" i="10" s="1"/>
  <c r="R767" i="10"/>
  <c r="S767" i="10" s="1"/>
  <c r="T767" i="10"/>
  <c r="U767" i="10" s="1"/>
  <c r="V767" i="10"/>
  <c r="W767" i="10" s="1"/>
  <c r="L768" i="10"/>
  <c r="M768" i="10" s="1"/>
  <c r="N768" i="10"/>
  <c r="O768" i="10" s="1"/>
  <c r="P768" i="10"/>
  <c r="Q768" i="10" s="1"/>
  <c r="R768" i="10"/>
  <c r="S768" i="10" s="1"/>
  <c r="T768" i="10"/>
  <c r="U768" i="10" s="1"/>
  <c r="V768" i="10"/>
  <c r="W768" i="10" s="1"/>
  <c r="L769" i="10"/>
  <c r="M769" i="10" s="1"/>
  <c r="N769" i="10"/>
  <c r="O769" i="10" s="1"/>
  <c r="P769" i="10"/>
  <c r="Q769" i="10" s="1"/>
  <c r="R769" i="10"/>
  <c r="S769" i="10" s="1"/>
  <c r="T769" i="10"/>
  <c r="U769" i="10" s="1"/>
  <c r="V769" i="10"/>
  <c r="W769" i="10" s="1"/>
  <c r="L770" i="10"/>
  <c r="M770" i="10" s="1"/>
  <c r="N770" i="10"/>
  <c r="O770" i="10" s="1"/>
  <c r="P770" i="10"/>
  <c r="Q770" i="10" s="1"/>
  <c r="R770" i="10"/>
  <c r="S770" i="10" s="1"/>
  <c r="T770" i="10"/>
  <c r="U770" i="10" s="1"/>
  <c r="V770" i="10"/>
  <c r="W770" i="10" s="1"/>
  <c r="L771" i="10"/>
  <c r="M771" i="10" s="1"/>
  <c r="N771" i="10"/>
  <c r="O771" i="10" s="1"/>
  <c r="P771" i="10"/>
  <c r="Q771" i="10" s="1"/>
  <c r="R771" i="10"/>
  <c r="S771" i="10" s="1"/>
  <c r="T771" i="10"/>
  <c r="U771" i="10" s="1"/>
  <c r="V771" i="10"/>
  <c r="W771" i="10" s="1"/>
  <c r="L772" i="10"/>
  <c r="M772" i="10" s="1"/>
  <c r="N772" i="10"/>
  <c r="O772" i="10" s="1"/>
  <c r="P772" i="10"/>
  <c r="Q772" i="10" s="1"/>
  <c r="R772" i="10"/>
  <c r="S772" i="10" s="1"/>
  <c r="T772" i="10"/>
  <c r="U772" i="10" s="1"/>
  <c r="V772" i="10"/>
  <c r="W772" i="10" s="1"/>
  <c r="L773" i="10"/>
  <c r="M773" i="10" s="1"/>
  <c r="N773" i="10"/>
  <c r="O773" i="10" s="1"/>
  <c r="P773" i="10"/>
  <c r="Q773" i="10" s="1"/>
  <c r="R773" i="10"/>
  <c r="S773" i="10" s="1"/>
  <c r="T773" i="10"/>
  <c r="U773" i="10" s="1"/>
  <c r="V773" i="10"/>
  <c r="W773" i="10" s="1"/>
  <c r="L774" i="10"/>
  <c r="M774" i="10" s="1"/>
  <c r="N774" i="10"/>
  <c r="O774" i="10" s="1"/>
  <c r="P774" i="10"/>
  <c r="Q774" i="10" s="1"/>
  <c r="R774" i="10"/>
  <c r="S774" i="10" s="1"/>
  <c r="T774" i="10"/>
  <c r="U774" i="10" s="1"/>
  <c r="V774" i="10"/>
  <c r="W774" i="10" s="1"/>
  <c r="L775" i="10"/>
  <c r="M775" i="10" s="1"/>
  <c r="N775" i="10"/>
  <c r="O775" i="10" s="1"/>
  <c r="P775" i="10"/>
  <c r="Q775" i="10" s="1"/>
  <c r="R775" i="10"/>
  <c r="S775" i="10" s="1"/>
  <c r="T775" i="10"/>
  <c r="U775" i="10" s="1"/>
  <c r="V775" i="10"/>
  <c r="W775" i="10" s="1"/>
  <c r="L776" i="10"/>
  <c r="M776" i="10" s="1"/>
  <c r="N776" i="10"/>
  <c r="O776" i="10" s="1"/>
  <c r="P776" i="10"/>
  <c r="Q776" i="10" s="1"/>
  <c r="R776" i="10"/>
  <c r="S776" i="10" s="1"/>
  <c r="T776" i="10"/>
  <c r="U776" i="10" s="1"/>
  <c r="V776" i="10"/>
  <c r="W776" i="10" s="1"/>
  <c r="L777" i="10"/>
  <c r="M777" i="10" s="1"/>
  <c r="N777" i="10"/>
  <c r="O777" i="10" s="1"/>
  <c r="P777" i="10"/>
  <c r="Q777" i="10" s="1"/>
  <c r="R777" i="10"/>
  <c r="S777" i="10" s="1"/>
  <c r="T777" i="10"/>
  <c r="U777" i="10" s="1"/>
  <c r="V777" i="10"/>
  <c r="W777" i="10" s="1"/>
  <c r="L778" i="10"/>
  <c r="M778" i="10" s="1"/>
  <c r="N778" i="10"/>
  <c r="O778" i="10" s="1"/>
  <c r="P778" i="10"/>
  <c r="Q778" i="10" s="1"/>
  <c r="R778" i="10"/>
  <c r="S778" i="10" s="1"/>
  <c r="T778" i="10"/>
  <c r="U778" i="10" s="1"/>
  <c r="V778" i="10"/>
  <c r="W778" i="10" s="1"/>
  <c r="L779" i="10"/>
  <c r="M779" i="10" s="1"/>
  <c r="N779" i="10"/>
  <c r="O779" i="10" s="1"/>
  <c r="P779" i="10"/>
  <c r="Q779" i="10" s="1"/>
  <c r="R779" i="10"/>
  <c r="S779" i="10" s="1"/>
  <c r="T779" i="10"/>
  <c r="U779" i="10" s="1"/>
  <c r="V779" i="10"/>
  <c r="W779" i="10" s="1"/>
  <c r="L780" i="10"/>
  <c r="M780" i="10" s="1"/>
  <c r="N780" i="10"/>
  <c r="O780" i="10" s="1"/>
  <c r="P780" i="10"/>
  <c r="Q780" i="10" s="1"/>
  <c r="R780" i="10"/>
  <c r="S780" i="10" s="1"/>
  <c r="T780" i="10"/>
  <c r="U780" i="10" s="1"/>
  <c r="V780" i="10"/>
  <c r="W780" i="10" s="1"/>
  <c r="L781" i="10"/>
  <c r="M781" i="10" s="1"/>
  <c r="N781" i="10"/>
  <c r="O781" i="10" s="1"/>
  <c r="P781" i="10"/>
  <c r="Q781" i="10" s="1"/>
  <c r="R781" i="10"/>
  <c r="S781" i="10" s="1"/>
  <c r="T781" i="10"/>
  <c r="U781" i="10" s="1"/>
  <c r="V781" i="10"/>
  <c r="W781" i="10" s="1"/>
  <c r="L782" i="10"/>
  <c r="M782" i="10" s="1"/>
  <c r="N782" i="10"/>
  <c r="O782" i="10" s="1"/>
  <c r="P782" i="10"/>
  <c r="Q782" i="10" s="1"/>
  <c r="R782" i="10"/>
  <c r="S782" i="10" s="1"/>
  <c r="T782" i="10"/>
  <c r="U782" i="10" s="1"/>
  <c r="V782" i="10"/>
  <c r="W782" i="10" s="1"/>
  <c r="L783" i="10"/>
  <c r="M783" i="10" s="1"/>
  <c r="N783" i="10"/>
  <c r="O783" i="10" s="1"/>
  <c r="P783" i="10"/>
  <c r="Q783" i="10" s="1"/>
  <c r="R783" i="10"/>
  <c r="S783" i="10" s="1"/>
  <c r="T783" i="10"/>
  <c r="U783" i="10" s="1"/>
  <c r="V783" i="10"/>
  <c r="W783" i="10" s="1"/>
  <c r="L784" i="10"/>
  <c r="M784" i="10" s="1"/>
  <c r="N784" i="10"/>
  <c r="O784" i="10" s="1"/>
  <c r="P784" i="10"/>
  <c r="Q784" i="10" s="1"/>
  <c r="R784" i="10"/>
  <c r="S784" i="10" s="1"/>
  <c r="T784" i="10"/>
  <c r="U784" i="10" s="1"/>
  <c r="V784" i="10"/>
  <c r="W784" i="10" s="1"/>
  <c r="L785" i="10"/>
  <c r="M785" i="10" s="1"/>
  <c r="N785" i="10"/>
  <c r="O785" i="10" s="1"/>
  <c r="P785" i="10"/>
  <c r="Q785" i="10" s="1"/>
  <c r="R785" i="10"/>
  <c r="S785" i="10" s="1"/>
  <c r="T785" i="10"/>
  <c r="U785" i="10" s="1"/>
  <c r="V785" i="10"/>
  <c r="W785" i="10" s="1"/>
  <c r="L786" i="10"/>
  <c r="M786" i="10" s="1"/>
  <c r="N786" i="10"/>
  <c r="O786" i="10" s="1"/>
  <c r="P786" i="10"/>
  <c r="Q786" i="10" s="1"/>
  <c r="R786" i="10"/>
  <c r="S786" i="10" s="1"/>
  <c r="T786" i="10"/>
  <c r="U786" i="10" s="1"/>
  <c r="V786" i="10"/>
  <c r="W786" i="10" s="1"/>
  <c r="L787" i="10"/>
  <c r="M787" i="10" s="1"/>
  <c r="N787" i="10"/>
  <c r="O787" i="10" s="1"/>
  <c r="P787" i="10"/>
  <c r="Q787" i="10" s="1"/>
  <c r="R787" i="10"/>
  <c r="S787" i="10" s="1"/>
  <c r="T787" i="10"/>
  <c r="U787" i="10" s="1"/>
  <c r="V787" i="10"/>
  <c r="W787" i="10" s="1"/>
  <c r="L788" i="10"/>
  <c r="M788" i="10" s="1"/>
  <c r="N788" i="10"/>
  <c r="O788" i="10" s="1"/>
  <c r="P788" i="10"/>
  <c r="Q788" i="10" s="1"/>
  <c r="R788" i="10"/>
  <c r="S788" i="10" s="1"/>
  <c r="T788" i="10"/>
  <c r="U788" i="10" s="1"/>
  <c r="V788" i="10"/>
  <c r="W788" i="10" s="1"/>
  <c r="L789" i="10"/>
  <c r="M789" i="10" s="1"/>
  <c r="N789" i="10"/>
  <c r="O789" i="10" s="1"/>
  <c r="P789" i="10"/>
  <c r="Q789" i="10" s="1"/>
  <c r="R789" i="10"/>
  <c r="S789" i="10" s="1"/>
  <c r="T789" i="10"/>
  <c r="U789" i="10" s="1"/>
  <c r="V789" i="10"/>
  <c r="W789" i="10" s="1"/>
  <c r="L790" i="10"/>
  <c r="M790" i="10" s="1"/>
  <c r="N790" i="10"/>
  <c r="O790" i="10" s="1"/>
  <c r="P790" i="10"/>
  <c r="Q790" i="10" s="1"/>
  <c r="R790" i="10"/>
  <c r="S790" i="10" s="1"/>
  <c r="T790" i="10"/>
  <c r="U790" i="10" s="1"/>
  <c r="V790" i="10"/>
  <c r="W790" i="10" s="1"/>
  <c r="L791" i="10"/>
  <c r="M791" i="10" s="1"/>
  <c r="N791" i="10"/>
  <c r="O791" i="10" s="1"/>
  <c r="P791" i="10"/>
  <c r="Q791" i="10" s="1"/>
  <c r="R791" i="10"/>
  <c r="S791" i="10" s="1"/>
  <c r="T791" i="10"/>
  <c r="U791" i="10" s="1"/>
  <c r="V791" i="10"/>
  <c r="W791" i="10" s="1"/>
  <c r="L792" i="10"/>
  <c r="M792" i="10" s="1"/>
  <c r="N792" i="10"/>
  <c r="O792" i="10" s="1"/>
  <c r="P792" i="10"/>
  <c r="Q792" i="10" s="1"/>
  <c r="R792" i="10"/>
  <c r="S792" i="10" s="1"/>
  <c r="T792" i="10"/>
  <c r="U792" i="10" s="1"/>
  <c r="V792" i="10"/>
  <c r="W792" i="10" s="1"/>
  <c r="L793" i="10"/>
  <c r="M793" i="10" s="1"/>
  <c r="N793" i="10"/>
  <c r="O793" i="10" s="1"/>
  <c r="P793" i="10"/>
  <c r="Q793" i="10" s="1"/>
  <c r="R793" i="10"/>
  <c r="S793" i="10" s="1"/>
  <c r="T793" i="10"/>
  <c r="U793" i="10" s="1"/>
  <c r="V793" i="10"/>
  <c r="W793" i="10" s="1"/>
  <c r="L794" i="10"/>
  <c r="M794" i="10" s="1"/>
  <c r="N794" i="10"/>
  <c r="O794" i="10" s="1"/>
  <c r="P794" i="10"/>
  <c r="Q794" i="10" s="1"/>
  <c r="R794" i="10"/>
  <c r="S794" i="10" s="1"/>
  <c r="T794" i="10"/>
  <c r="U794" i="10" s="1"/>
  <c r="V794" i="10"/>
  <c r="W794" i="10" s="1"/>
  <c r="L795" i="10"/>
  <c r="M795" i="10" s="1"/>
  <c r="N795" i="10"/>
  <c r="O795" i="10" s="1"/>
  <c r="P795" i="10"/>
  <c r="Q795" i="10" s="1"/>
  <c r="R795" i="10"/>
  <c r="S795" i="10" s="1"/>
  <c r="T795" i="10"/>
  <c r="U795" i="10" s="1"/>
  <c r="V795" i="10"/>
  <c r="W795" i="10" s="1"/>
  <c r="L796" i="10"/>
  <c r="M796" i="10" s="1"/>
  <c r="N796" i="10"/>
  <c r="O796" i="10" s="1"/>
  <c r="P796" i="10"/>
  <c r="Q796" i="10" s="1"/>
  <c r="R796" i="10"/>
  <c r="S796" i="10" s="1"/>
  <c r="T796" i="10"/>
  <c r="U796" i="10" s="1"/>
  <c r="V796" i="10"/>
  <c r="W796" i="10" s="1"/>
  <c r="L797" i="10"/>
  <c r="M797" i="10" s="1"/>
  <c r="N797" i="10"/>
  <c r="O797" i="10" s="1"/>
  <c r="P797" i="10"/>
  <c r="Q797" i="10" s="1"/>
  <c r="R797" i="10"/>
  <c r="S797" i="10" s="1"/>
  <c r="T797" i="10"/>
  <c r="U797" i="10" s="1"/>
  <c r="V797" i="10"/>
  <c r="W797" i="10" s="1"/>
  <c r="L798" i="10"/>
  <c r="M798" i="10" s="1"/>
  <c r="N798" i="10"/>
  <c r="O798" i="10" s="1"/>
  <c r="P798" i="10"/>
  <c r="Q798" i="10"/>
  <c r="R798" i="10"/>
  <c r="S798" i="10"/>
  <c r="T798" i="10"/>
  <c r="U798" i="10"/>
  <c r="V798" i="10"/>
  <c r="W798" i="10"/>
  <c r="L799" i="10"/>
  <c r="M799" i="10"/>
  <c r="N799" i="10"/>
  <c r="O799" i="10"/>
  <c r="P799" i="10"/>
  <c r="Q799" i="10"/>
  <c r="R799" i="10"/>
  <c r="S799" i="10"/>
  <c r="T799" i="10"/>
  <c r="U799" i="10"/>
  <c r="V799" i="10"/>
  <c r="W799" i="10"/>
  <c r="L800" i="10"/>
  <c r="M800" i="10"/>
  <c r="N800" i="10"/>
  <c r="O800" i="10"/>
  <c r="P800" i="10"/>
  <c r="Q800" i="10"/>
  <c r="R800" i="10"/>
  <c r="S800" i="10"/>
  <c r="T800" i="10"/>
  <c r="U800" i="10"/>
  <c r="V800" i="10"/>
  <c r="W800" i="10"/>
  <c r="L801" i="10"/>
  <c r="M801" i="10"/>
  <c r="N801" i="10"/>
  <c r="O801" i="10"/>
  <c r="P801" i="10"/>
  <c r="Q801" i="10"/>
  <c r="R801" i="10"/>
  <c r="S801" i="10"/>
  <c r="T801" i="10"/>
  <c r="U801" i="10"/>
  <c r="V801" i="10"/>
  <c r="W801" i="10"/>
  <c r="L802" i="10"/>
  <c r="M802" i="10"/>
  <c r="N802" i="10"/>
  <c r="O802" i="10"/>
  <c r="P802" i="10"/>
  <c r="Q802" i="10"/>
  <c r="R802" i="10"/>
  <c r="S802" i="10"/>
  <c r="T802" i="10"/>
  <c r="U802" i="10"/>
  <c r="V802" i="10"/>
  <c r="W802" i="10"/>
  <c r="L803" i="10"/>
  <c r="M803" i="10"/>
  <c r="N803" i="10"/>
  <c r="O803" i="10"/>
  <c r="P803" i="10"/>
  <c r="Q803" i="10"/>
  <c r="R803" i="10"/>
  <c r="S803" i="10"/>
  <c r="T803" i="10"/>
  <c r="U803" i="10"/>
  <c r="V803" i="10"/>
  <c r="W803" i="10"/>
  <c r="L804" i="10"/>
  <c r="M804" i="10"/>
  <c r="N804" i="10"/>
  <c r="O804" i="10"/>
  <c r="P804" i="10"/>
  <c r="Q804" i="10"/>
  <c r="R804" i="10"/>
  <c r="S804" i="10"/>
  <c r="T804" i="10"/>
  <c r="U804" i="10"/>
  <c r="V804" i="10"/>
  <c r="W804" i="10"/>
  <c r="L805" i="10"/>
  <c r="M805" i="10"/>
  <c r="N805" i="10"/>
  <c r="O805" i="10"/>
  <c r="P805" i="10"/>
  <c r="Q805" i="10"/>
  <c r="R805" i="10"/>
  <c r="S805" i="10"/>
  <c r="T805" i="10"/>
  <c r="U805" i="10"/>
  <c r="V805" i="10"/>
  <c r="W805" i="10"/>
  <c r="L806" i="10"/>
  <c r="M806" i="10"/>
  <c r="N806" i="10"/>
  <c r="O806" i="10"/>
  <c r="P806" i="10"/>
  <c r="Q806" i="10"/>
  <c r="R806" i="10"/>
  <c r="S806" i="10"/>
  <c r="T806" i="10"/>
  <c r="U806" i="10"/>
  <c r="V806" i="10"/>
  <c r="W806" i="10"/>
  <c r="L807" i="10"/>
  <c r="M807" i="10"/>
  <c r="N807" i="10"/>
  <c r="O807" i="10"/>
  <c r="P807" i="10"/>
  <c r="Q807" i="10"/>
  <c r="R807" i="10"/>
  <c r="S807" i="10"/>
  <c r="T807" i="10"/>
  <c r="U807" i="10"/>
  <c r="V807" i="10"/>
  <c r="W807" i="10"/>
  <c r="L808" i="10"/>
  <c r="M808" i="10"/>
  <c r="N808" i="10"/>
  <c r="O808" i="10"/>
  <c r="P808" i="10"/>
  <c r="Q808" i="10"/>
  <c r="R808" i="10"/>
  <c r="S808" i="10"/>
  <c r="T808" i="10"/>
  <c r="U808" i="10"/>
  <c r="V808" i="10"/>
  <c r="W808" i="10"/>
  <c r="L809" i="10"/>
  <c r="M809" i="10"/>
  <c r="N809" i="10"/>
  <c r="O809" i="10"/>
  <c r="P809" i="10"/>
  <c r="Q809" i="10"/>
  <c r="R809" i="10"/>
  <c r="S809" i="10"/>
  <c r="T809" i="10"/>
  <c r="U809" i="10"/>
  <c r="V809" i="10"/>
  <c r="W809" i="10"/>
  <c r="L810" i="10"/>
  <c r="M810" i="10"/>
  <c r="N810" i="10"/>
  <c r="O810" i="10"/>
  <c r="P810" i="10"/>
  <c r="Q810" i="10"/>
  <c r="R810" i="10"/>
  <c r="S810" i="10"/>
  <c r="T810" i="10"/>
  <c r="U810" i="10"/>
  <c r="V810" i="10"/>
  <c r="W810" i="10"/>
  <c r="L811" i="10"/>
  <c r="M811" i="10"/>
  <c r="N811" i="10"/>
  <c r="O811" i="10"/>
  <c r="P811" i="10"/>
  <c r="Q811" i="10"/>
  <c r="R811" i="10"/>
  <c r="S811" i="10"/>
  <c r="T811" i="10"/>
  <c r="U811" i="10"/>
  <c r="V811" i="10"/>
  <c r="W811" i="10"/>
  <c r="L812" i="10"/>
  <c r="M812" i="10"/>
  <c r="N812" i="10"/>
  <c r="O812" i="10"/>
  <c r="P812" i="10"/>
  <c r="Q812" i="10"/>
  <c r="R812" i="10"/>
  <c r="S812" i="10"/>
  <c r="T812" i="10"/>
  <c r="U812" i="10"/>
  <c r="V812" i="10"/>
  <c r="W812" i="10"/>
  <c r="L813" i="10"/>
  <c r="M813" i="10"/>
  <c r="N813" i="10"/>
  <c r="O813" i="10"/>
  <c r="P813" i="10"/>
  <c r="Q813" i="10"/>
  <c r="R813" i="10"/>
  <c r="S813" i="10"/>
  <c r="T813" i="10"/>
  <c r="U813" i="10"/>
  <c r="V813" i="10"/>
  <c r="W813" i="10"/>
  <c r="L814" i="10"/>
  <c r="M814" i="10"/>
  <c r="N814" i="10"/>
  <c r="O814" i="10"/>
  <c r="P814" i="10"/>
  <c r="Q814" i="10"/>
  <c r="R814" i="10"/>
  <c r="S814" i="10"/>
  <c r="T814" i="10"/>
  <c r="U814" i="10"/>
  <c r="V814" i="10"/>
  <c r="W814" i="10"/>
  <c r="L815" i="10"/>
  <c r="M815" i="10"/>
  <c r="N815" i="10"/>
  <c r="O815" i="10"/>
  <c r="P815" i="10"/>
  <c r="Q815" i="10"/>
  <c r="R815" i="10"/>
  <c r="S815" i="10"/>
  <c r="T815" i="10"/>
  <c r="U815" i="10"/>
  <c r="V815" i="10"/>
  <c r="W815" i="10"/>
  <c r="L816" i="10"/>
  <c r="M816" i="10"/>
  <c r="N816" i="10"/>
  <c r="O816" i="10"/>
  <c r="P816" i="10"/>
  <c r="Q816" i="10"/>
  <c r="R816" i="10"/>
  <c r="S816" i="10"/>
  <c r="T816" i="10"/>
  <c r="U816" i="10"/>
  <c r="V816" i="10"/>
  <c r="W816" i="10"/>
  <c r="L817" i="10"/>
  <c r="M817" i="10"/>
  <c r="N817" i="10"/>
  <c r="O817" i="10"/>
  <c r="P817" i="10"/>
  <c r="Q817" i="10"/>
  <c r="R817" i="10"/>
  <c r="S817" i="10"/>
  <c r="T817" i="10"/>
  <c r="U817" i="10"/>
  <c r="V817" i="10"/>
  <c r="W817" i="10"/>
  <c r="L818" i="10"/>
  <c r="M818" i="10"/>
  <c r="N818" i="10"/>
  <c r="O818" i="10"/>
  <c r="P818" i="10"/>
  <c r="Q818" i="10"/>
  <c r="R818" i="10"/>
  <c r="S818" i="10"/>
  <c r="T818" i="10"/>
  <c r="U818" i="10"/>
  <c r="V818" i="10"/>
  <c r="W818" i="10"/>
  <c r="L819" i="10"/>
  <c r="M819" i="10"/>
  <c r="N819" i="10"/>
  <c r="O819" i="10"/>
  <c r="P819" i="10"/>
  <c r="Q819" i="10"/>
  <c r="R819" i="10"/>
  <c r="S819" i="10"/>
  <c r="T819" i="10"/>
  <c r="U819" i="10"/>
  <c r="V819" i="10"/>
  <c r="W819" i="10"/>
  <c r="L820" i="10"/>
  <c r="M820" i="10"/>
  <c r="N820" i="10"/>
  <c r="O820" i="10"/>
  <c r="P820" i="10"/>
  <c r="Q820" i="10"/>
  <c r="R820" i="10"/>
  <c r="S820" i="10"/>
  <c r="T820" i="10"/>
  <c r="U820" i="10"/>
  <c r="V820" i="10"/>
  <c r="W820" i="10"/>
  <c r="L821" i="10"/>
  <c r="M821" i="10"/>
  <c r="N821" i="10"/>
  <c r="O821" i="10"/>
  <c r="P821" i="10"/>
  <c r="Q821" i="10"/>
  <c r="R821" i="10"/>
  <c r="S821" i="10"/>
  <c r="T821" i="10"/>
  <c r="U821" i="10"/>
  <c r="V821" i="10"/>
  <c r="W821" i="10"/>
  <c r="L822" i="10"/>
  <c r="M822" i="10"/>
  <c r="N822" i="10"/>
  <c r="O822" i="10"/>
  <c r="P822" i="10"/>
  <c r="Q822" i="10"/>
  <c r="R822" i="10"/>
  <c r="S822" i="10"/>
  <c r="T822" i="10"/>
  <c r="U822" i="10"/>
  <c r="V822" i="10"/>
  <c r="W822" i="10"/>
  <c r="L823" i="10"/>
  <c r="M823" i="10"/>
  <c r="N823" i="10"/>
  <c r="O823" i="10"/>
  <c r="P823" i="10"/>
  <c r="Q823" i="10"/>
  <c r="R823" i="10"/>
  <c r="S823" i="10"/>
  <c r="T823" i="10"/>
  <c r="U823" i="10"/>
  <c r="V823" i="10"/>
  <c r="W823" i="10"/>
  <c r="L824" i="10"/>
  <c r="M824" i="10"/>
  <c r="N824" i="10"/>
  <c r="O824" i="10"/>
  <c r="P824" i="10"/>
  <c r="Q824" i="10"/>
  <c r="R824" i="10"/>
  <c r="S824" i="10"/>
  <c r="T824" i="10"/>
  <c r="U824" i="10"/>
  <c r="V824" i="10"/>
  <c r="W824" i="10"/>
  <c r="L825" i="10"/>
  <c r="M825" i="10"/>
  <c r="N825" i="10"/>
  <c r="O825" i="10"/>
  <c r="P825" i="10"/>
  <c r="Q825" i="10"/>
  <c r="R825" i="10"/>
  <c r="S825" i="10"/>
  <c r="T825" i="10"/>
  <c r="U825" i="10"/>
  <c r="V825" i="10"/>
  <c r="W825" i="10"/>
  <c r="L826" i="10"/>
  <c r="M826" i="10"/>
  <c r="N826" i="10"/>
  <c r="O826" i="10"/>
  <c r="P826" i="10"/>
  <c r="Q826" i="10"/>
  <c r="R826" i="10"/>
  <c r="S826" i="10"/>
  <c r="T826" i="10"/>
  <c r="U826" i="10"/>
  <c r="V826" i="10"/>
  <c r="W826" i="10"/>
  <c r="L827" i="10"/>
  <c r="M827" i="10"/>
  <c r="N827" i="10"/>
  <c r="O827" i="10"/>
  <c r="P827" i="10"/>
  <c r="Q827" i="10"/>
  <c r="R827" i="10"/>
  <c r="S827" i="10"/>
  <c r="T827" i="10"/>
  <c r="U827" i="10"/>
  <c r="V827" i="10"/>
  <c r="W827" i="10"/>
  <c r="L828" i="10"/>
  <c r="M828" i="10"/>
  <c r="N828" i="10"/>
  <c r="O828" i="10"/>
  <c r="P828" i="10"/>
  <c r="Q828" i="10"/>
  <c r="R828" i="10"/>
  <c r="S828" i="10"/>
  <c r="T828" i="10"/>
  <c r="U828" i="10"/>
  <c r="V828" i="10"/>
  <c r="W828" i="10"/>
  <c r="L829" i="10"/>
  <c r="M829" i="10"/>
  <c r="N829" i="10"/>
  <c r="O829" i="10"/>
  <c r="P829" i="10"/>
  <c r="Q829" i="10"/>
  <c r="R829" i="10"/>
  <c r="S829" i="10"/>
  <c r="T829" i="10"/>
  <c r="U829" i="10"/>
  <c r="V829" i="10"/>
  <c r="W829" i="10"/>
  <c r="L830" i="10"/>
  <c r="M830" i="10"/>
  <c r="N830" i="10"/>
  <c r="O830" i="10"/>
  <c r="P830" i="10"/>
  <c r="Q830" i="10"/>
  <c r="R830" i="10"/>
  <c r="S830" i="10"/>
  <c r="T830" i="10"/>
  <c r="U830" i="10"/>
  <c r="V830" i="10"/>
  <c r="W830" i="10"/>
  <c r="L831" i="10"/>
  <c r="M831" i="10"/>
  <c r="N831" i="10"/>
  <c r="O831" i="10"/>
  <c r="P831" i="10"/>
  <c r="Q831" i="10"/>
  <c r="R831" i="10"/>
  <c r="S831" i="10"/>
  <c r="T831" i="10"/>
  <c r="U831" i="10"/>
  <c r="V831" i="10"/>
  <c r="W831" i="10"/>
  <c r="L832" i="10"/>
  <c r="M832" i="10"/>
  <c r="N832" i="10"/>
  <c r="O832" i="10"/>
  <c r="P832" i="10"/>
  <c r="Q832" i="10"/>
  <c r="R832" i="10"/>
  <c r="S832" i="10"/>
  <c r="T832" i="10"/>
  <c r="U832" i="10"/>
  <c r="V832" i="10"/>
  <c r="W832" i="10"/>
  <c r="L833" i="10"/>
  <c r="M833" i="10"/>
  <c r="N833" i="10"/>
  <c r="O833" i="10"/>
  <c r="P833" i="10"/>
  <c r="Q833" i="10"/>
  <c r="R833" i="10"/>
  <c r="S833" i="10"/>
  <c r="T833" i="10"/>
  <c r="U833" i="10"/>
  <c r="V833" i="10"/>
  <c r="W833" i="10"/>
  <c r="L834" i="10"/>
  <c r="M834" i="10"/>
  <c r="N834" i="10"/>
  <c r="O834" i="10"/>
  <c r="P834" i="10"/>
  <c r="Q834" i="10"/>
  <c r="R834" i="10"/>
  <c r="S834" i="10"/>
  <c r="T834" i="10"/>
  <c r="U834" i="10"/>
  <c r="V834" i="10"/>
  <c r="W834" i="10"/>
  <c r="L835" i="10"/>
  <c r="M835" i="10"/>
  <c r="N835" i="10"/>
  <c r="O835" i="10"/>
  <c r="P835" i="10"/>
  <c r="Q835" i="10"/>
  <c r="R835" i="10"/>
  <c r="S835" i="10"/>
  <c r="T835" i="10"/>
  <c r="U835" i="10"/>
  <c r="V835" i="10"/>
  <c r="W835" i="10"/>
  <c r="L836" i="10"/>
  <c r="M836" i="10"/>
  <c r="N836" i="10"/>
  <c r="O836" i="10"/>
  <c r="P836" i="10"/>
  <c r="Q836" i="10"/>
  <c r="R836" i="10"/>
  <c r="S836" i="10"/>
  <c r="T836" i="10"/>
  <c r="U836" i="10"/>
  <c r="V836" i="10"/>
  <c r="W836" i="10"/>
  <c r="L837" i="10"/>
  <c r="M837" i="10"/>
  <c r="N837" i="10"/>
  <c r="O837" i="10"/>
  <c r="P837" i="10"/>
  <c r="Q837" i="10"/>
  <c r="R837" i="10"/>
  <c r="S837" i="10"/>
  <c r="T837" i="10"/>
  <c r="U837" i="10"/>
  <c r="V837" i="10"/>
  <c r="W837" i="10"/>
  <c r="L838" i="10"/>
  <c r="M838" i="10"/>
  <c r="N838" i="10"/>
  <c r="O838" i="10"/>
  <c r="P838" i="10"/>
  <c r="Q838" i="10"/>
  <c r="R838" i="10"/>
  <c r="S838" i="10"/>
  <c r="T838" i="10"/>
  <c r="U838" i="10"/>
  <c r="V838" i="10"/>
  <c r="W838" i="10"/>
  <c r="L839" i="10"/>
  <c r="M839" i="10"/>
  <c r="N839" i="10"/>
  <c r="O839" i="10"/>
  <c r="P839" i="10"/>
  <c r="Q839" i="10"/>
  <c r="R839" i="10"/>
  <c r="S839" i="10"/>
  <c r="T839" i="10"/>
  <c r="U839" i="10"/>
  <c r="V839" i="10"/>
  <c r="W839" i="10"/>
  <c r="L840" i="10"/>
  <c r="M840" i="10"/>
  <c r="N840" i="10"/>
  <c r="O840" i="10"/>
  <c r="P840" i="10"/>
  <c r="Q840" i="10"/>
  <c r="R840" i="10"/>
  <c r="S840" i="10"/>
  <c r="T840" i="10"/>
  <c r="U840" i="10"/>
  <c r="V840" i="10"/>
  <c r="W840" i="10"/>
  <c r="L841" i="10"/>
  <c r="M841" i="10"/>
  <c r="N841" i="10"/>
  <c r="O841" i="10"/>
  <c r="P841" i="10"/>
  <c r="Q841" i="10"/>
  <c r="R841" i="10"/>
  <c r="S841" i="10"/>
  <c r="T841" i="10"/>
  <c r="U841" i="10"/>
  <c r="V841" i="10"/>
  <c r="W841" i="10"/>
  <c r="L842" i="10"/>
  <c r="M842" i="10"/>
  <c r="N842" i="10"/>
  <c r="O842" i="10"/>
  <c r="P842" i="10"/>
  <c r="Q842" i="10"/>
  <c r="R842" i="10"/>
  <c r="S842" i="10"/>
  <c r="T842" i="10"/>
  <c r="U842" i="10"/>
  <c r="V842" i="10"/>
  <c r="W842" i="10"/>
  <c r="L843" i="10"/>
  <c r="M843" i="10"/>
  <c r="N843" i="10"/>
  <c r="O843" i="10"/>
  <c r="P843" i="10"/>
  <c r="Q843" i="10"/>
  <c r="R843" i="10"/>
  <c r="S843" i="10"/>
  <c r="T843" i="10"/>
  <c r="U843" i="10"/>
  <c r="V843" i="10"/>
  <c r="W843" i="10"/>
  <c r="L844" i="10"/>
  <c r="M844" i="10"/>
  <c r="N844" i="10"/>
  <c r="O844" i="10"/>
  <c r="P844" i="10"/>
  <c r="Q844" i="10"/>
  <c r="R844" i="10"/>
  <c r="S844" i="10"/>
  <c r="T844" i="10"/>
  <c r="U844" i="10"/>
  <c r="V844" i="10"/>
  <c r="W844" i="10"/>
  <c r="L845" i="10"/>
  <c r="M845" i="10"/>
  <c r="N845" i="10"/>
  <c r="O845" i="10"/>
  <c r="P845" i="10"/>
  <c r="Q845" i="10"/>
  <c r="R845" i="10"/>
  <c r="S845" i="10"/>
  <c r="T845" i="10"/>
  <c r="U845" i="10"/>
  <c r="V845" i="10"/>
  <c r="W845" i="10"/>
  <c r="L846" i="10"/>
  <c r="M846" i="10"/>
  <c r="N846" i="10"/>
  <c r="O846" i="10"/>
  <c r="P846" i="10"/>
  <c r="Q846" i="10"/>
  <c r="R846" i="10"/>
  <c r="S846" i="10"/>
  <c r="T846" i="10"/>
  <c r="U846" i="10"/>
  <c r="V846" i="10"/>
  <c r="W846" i="10"/>
  <c r="L847" i="10"/>
  <c r="M847" i="10"/>
  <c r="N847" i="10"/>
  <c r="O847" i="10"/>
  <c r="P847" i="10"/>
  <c r="Q847" i="10"/>
  <c r="R847" i="10"/>
  <c r="S847" i="10"/>
  <c r="T847" i="10"/>
  <c r="U847" i="10"/>
  <c r="V847" i="10"/>
  <c r="W847" i="10"/>
  <c r="L848" i="10"/>
  <c r="M848" i="10"/>
  <c r="N848" i="10"/>
  <c r="O848" i="10"/>
  <c r="P848" i="10"/>
  <c r="Q848" i="10"/>
  <c r="R848" i="10"/>
  <c r="S848" i="10"/>
  <c r="T848" i="10"/>
  <c r="U848" i="10"/>
  <c r="V848" i="10"/>
  <c r="W848" i="10"/>
  <c r="L849" i="10"/>
  <c r="M849" i="10"/>
  <c r="N849" i="10"/>
  <c r="O849" i="10" s="1"/>
  <c r="P849" i="10"/>
  <c r="Q849" i="10"/>
  <c r="R849" i="10"/>
  <c r="S849" i="10"/>
  <c r="T849" i="10"/>
  <c r="U849" i="10"/>
  <c r="V849" i="10"/>
  <c r="W849" i="10" s="1"/>
  <c r="L850" i="10"/>
  <c r="M850" i="10"/>
  <c r="N850" i="10"/>
  <c r="O850" i="10"/>
  <c r="P850" i="10"/>
  <c r="Q850" i="10"/>
  <c r="R850" i="10"/>
  <c r="S850" i="10" s="1"/>
  <c r="T850" i="10"/>
  <c r="U850" i="10"/>
  <c r="V850" i="10"/>
  <c r="W850" i="10"/>
  <c r="L851" i="10"/>
  <c r="M851" i="10"/>
  <c r="N851" i="10"/>
  <c r="O851" i="10" s="1"/>
  <c r="P851" i="10"/>
  <c r="Q851" i="10"/>
  <c r="R851" i="10"/>
  <c r="S851" i="10"/>
  <c r="T851" i="10"/>
  <c r="U851" i="10"/>
  <c r="V851" i="10"/>
  <c r="W851" i="10" s="1"/>
  <c r="L852" i="10"/>
  <c r="M852" i="10"/>
  <c r="N852" i="10"/>
  <c r="O852" i="10"/>
  <c r="P852" i="10"/>
  <c r="Q852" i="10"/>
  <c r="R852" i="10"/>
  <c r="S852" i="10" s="1"/>
  <c r="T852" i="10"/>
  <c r="U852" i="10"/>
  <c r="V852" i="10"/>
  <c r="W852" i="10"/>
  <c r="L853" i="10"/>
  <c r="M853" i="10"/>
  <c r="N853" i="10"/>
  <c r="O853" i="10" s="1"/>
  <c r="P853" i="10"/>
  <c r="Q853" i="10"/>
  <c r="R853" i="10"/>
  <c r="S853" i="10"/>
  <c r="T853" i="10"/>
  <c r="U853" i="10"/>
  <c r="V853" i="10"/>
  <c r="W853" i="10" s="1"/>
  <c r="L854" i="10"/>
  <c r="M854" i="10"/>
  <c r="N854" i="10"/>
  <c r="O854" i="10"/>
  <c r="P854" i="10"/>
  <c r="Q854" i="10"/>
  <c r="R854" i="10"/>
  <c r="S854" i="10" s="1"/>
  <c r="T854" i="10"/>
  <c r="U854" i="10"/>
  <c r="V854" i="10"/>
  <c r="W854" i="10"/>
  <c r="L855" i="10"/>
  <c r="M855" i="10"/>
  <c r="N855" i="10"/>
  <c r="O855" i="10" s="1"/>
  <c r="P855" i="10"/>
  <c r="Q855" i="10"/>
  <c r="R855" i="10"/>
  <c r="S855" i="10"/>
  <c r="T855" i="10"/>
  <c r="U855" i="10"/>
  <c r="V855" i="10"/>
  <c r="W855" i="10" s="1"/>
  <c r="L856" i="10"/>
  <c r="M856" i="10"/>
  <c r="N856" i="10"/>
  <c r="O856" i="10"/>
  <c r="P856" i="10"/>
  <c r="Q856" i="10"/>
  <c r="R856" i="10"/>
  <c r="S856" i="10" s="1"/>
  <c r="T856" i="10"/>
  <c r="U856" i="10"/>
  <c r="V856" i="10"/>
  <c r="W856" i="10"/>
  <c r="L857" i="10"/>
  <c r="M857" i="10"/>
  <c r="N857" i="10"/>
  <c r="O857" i="10" s="1"/>
  <c r="P857" i="10"/>
  <c r="Q857" i="10"/>
  <c r="R857" i="10"/>
  <c r="S857" i="10"/>
  <c r="T857" i="10"/>
  <c r="U857" i="10"/>
  <c r="V857" i="10"/>
  <c r="W857" i="10" s="1"/>
  <c r="L858" i="10"/>
  <c r="M858" i="10"/>
  <c r="N858" i="10"/>
  <c r="O858" i="10"/>
  <c r="P858" i="10"/>
  <c r="Q858" i="10"/>
  <c r="R858" i="10"/>
  <c r="S858" i="10" s="1"/>
  <c r="T858" i="10"/>
  <c r="U858" i="10"/>
  <c r="V858" i="10"/>
  <c r="W858" i="10"/>
  <c r="L859" i="10"/>
  <c r="M859" i="10"/>
  <c r="N859" i="10"/>
  <c r="O859" i="10" s="1"/>
  <c r="P859" i="10"/>
  <c r="Q859" i="10"/>
  <c r="R859" i="10"/>
  <c r="S859" i="10"/>
  <c r="T859" i="10"/>
  <c r="U859" i="10"/>
  <c r="V859" i="10"/>
  <c r="W859" i="10" s="1"/>
  <c r="L860" i="10"/>
  <c r="M860" i="10"/>
  <c r="N860" i="10"/>
  <c r="O860" i="10"/>
  <c r="P860" i="10"/>
  <c r="Q860" i="10"/>
  <c r="R860" i="10"/>
  <c r="S860" i="10" s="1"/>
  <c r="T860" i="10"/>
  <c r="U860" i="10"/>
  <c r="V860" i="10"/>
  <c r="W860" i="10"/>
  <c r="L861" i="10"/>
  <c r="M861" i="10"/>
  <c r="N861" i="10"/>
  <c r="O861" i="10" s="1"/>
  <c r="P861" i="10"/>
  <c r="Q861" i="10"/>
  <c r="R861" i="10"/>
  <c r="S861" i="10"/>
  <c r="T861" i="10"/>
  <c r="U861" i="10"/>
  <c r="V861" i="10"/>
  <c r="W861" i="10" s="1"/>
  <c r="L862" i="10"/>
  <c r="M862" i="10"/>
  <c r="N862" i="10"/>
  <c r="O862" i="10"/>
  <c r="P862" i="10"/>
  <c r="Q862" i="10"/>
  <c r="R862" i="10"/>
  <c r="S862" i="10" s="1"/>
  <c r="T862" i="10"/>
  <c r="U862" i="10"/>
  <c r="V862" i="10"/>
  <c r="W862" i="10"/>
  <c r="L863" i="10"/>
  <c r="M863" i="10"/>
  <c r="N863" i="10"/>
  <c r="O863" i="10" s="1"/>
  <c r="P863" i="10"/>
  <c r="Q863" i="10"/>
  <c r="R863" i="10"/>
  <c r="S863" i="10"/>
  <c r="T863" i="10"/>
  <c r="U863" i="10"/>
  <c r="V863" i="10"/>
  <c r="W863" i="10" s="1"/>
  <c r="L864" i="10"/>
  <c r="M864" i="10"/>
  <c r="N864" i="10"/>
  <c r="O864" i="10"/>
  <c r="P864" i="10"/>
  <c r="Q864" i="10"/>
  <c r="R864" i="10"/>
  <c r="S864" i="10" s="1"/>
  <c r="T864" i="10"/>
  <c r="U864" i="10"/>
  <c r="V864" i="10"/>
  <c r="W864" i="10"/>
  <c r="L865" i="10"/>
  <c r="M865" i="10"/>
  <c r="N865" i="10"/>
  <c r="O865" i="10" s="1"/>
  <c r="P865" i="10"/>
  <c r="Q865" i="10"/>
  <c r="R865" i="10"/>
  <c r="S865" i="10"/>
  <c r="T865" i="10"/>
  <c r="U865" i="10"/>
  <c r="V865" i="10"/>
  <c r="W865" i="10" s="1"/>
  <c r="L866" i="10"/>
  <c r="M866" i="10"/>
  <c r="N866" i="10"/>
  <c r="O866" i="10"/>
  <c r="P866" i="10"/>
  <c r="Q866" i="10"/>
  <c r="R866" i="10"/>
  <c r="S866" i="10" s="1"/>
  <c r="T866" i="10"/>
  <c r="U866" i="10"/>
  <c r="V866" i="10"/>
  <c r="W866" i="10"/>
  <c r="L867" i="10"/>
  <c r="M867" i="10"/>
  <c r="N867" i="10"/>
  <c r="O867" i="10" s="1"/>
  <c r="P867" i="10"/>
  <c r="Q867" i="10"/>
  <c r="R867" i="10"/>
  <c r="S867" i="10"/>
  <c r="T867" i="10"/>
  <c r="U867" i="10"/>
  <c r="V867" i="10"/>
  <c r="W867" i="10" s="1"/>
  <c r="L868" i="10"/>
  <c r="M868" i="10"/>
  <c r="N868" i="10"/>
  <c r="O868" i="10"/>
  <c r="P868" i="10"/>
  <c r="Q868" i="10"/>
  <c r="R868" i="10"/>
  <c r="S868" i="10" s="1"/>
  <c r="T868" i="10"/>
  <c r="U868" i="10"/>
  <c r="V868" i="10"/>
  <c r="W868" i="10"/>
  <c r="L869" i="10"/>
  <c r="M869" i="10"/>
  <c r="N869" i="10"/>
  <c r="O869" i="10" s="1"/>
  <c r="P869" i="10"/>
  <c r="Q869" i="10"/>
  <c r="R869" i="10"/>
  <c r="S869" i="10"/>
  <c r="T869" i="10"/>
  <c r="U869" i="10"/>
  <c r="V869" i="10"/>
  <c r="W869" i="10" s="1"/>
  <c r="L870" i="10"/>
  <c r="M870" i="10"/>
  <c r="N870" i="10"/>
  <c r="O870" i="10"/>
  <c r="P870" i="10"/>
  <c r="Q870" i="10"/>
  <c r="R870" i="10"/>
  <c r="S870" i="10" s="1"/>
  <c r="T870" i="10"/>
  <c r="U870" i="10"/>
  <c r="V870" i="10"/>
  <c r="W870" i="10"/>
  <c r="L871" i="10"/>
  <c r="M871" i="10"/>
  <c r="N871" i="10"/>
  <c r="O871" i="10" s="1"/>
  <c r="P871" i="10"/>
  <c r="Q871" i="10"/>
  <c r="R871" i="10"/>
  <c r="S871" i="10"/>
  <c r="T871" i="10"/>
  <c r="U871" i="10"/>
  <c r="V871" i="10"/>
  <c r="W871" i="10" s="1"/>
  <c r="L872" i="10"/>
  <c r="M872" i="10"/>
  <c r="N872" i="10"/>
  <c r="O872" i="10"/>
  <c r="P872" i="10"/>
  <c r="Q872" i="10"/>
  <c r="R872" i="10"/>
  <c r="S872" i="10" s="1"/>
  <c r="T872" i="10"/>
  <c r="U872" i="10"/>
  <c r="V872" i="10"/>
  <c r="W872" i="10"/>
  <c r="L873" i="10"/>
  <c r="M873" i="10"/>
  <c r="N873" i="10"/>
  <c r="O873" i="10" s="1"/>
  <c r="P873" i="10"/>
  <c r="Q873" i="10"/>
  <c r="R873" i="10"/>
  <c r="S873" i="10"/>
  <c r="T873" i="10"/>
  <c r="U873" i="10"/>
  <c r="V873" i="10"/>
  <c r="W873" i="10" s="1"/>
  <c r="L874" i="10"/>
  <c r="M874" i="10"/>
  <c r="N874" i="10"/>
  <c r="O874" i="10"/>
  <c r="P874" i="10"/>
  <c r="Q874" i="10"/>
  <c r="R874" i="10"/>
  <c r="S874" i="10" s="1"/>
  <c r="T874" i="10"/>
  <c r="U874" i="10"/>
  <c r="V874" i="10"/>
  <c r="W874" i="10"/>
  <c r="L875" i="10"/>
  <c r="M875" i="10"/>
  <c r="N875" i="10"/>
  <c r="O875" i="10" s="1"/>
  <c r="P875" i="10"/>
  <c r="Q875" i="10"/>
  <c r="R875" i="10"/>
  <c r="S875" i="10"/>
  <c r="T875" i="10"/>
  <c r="U875" i="10"/>
  <c r="V875" i="10"/>
  <c r="W875" i="10" s="1"/>
  <c r="L876" i="10"/>
  <c r="M876" i="10"/>
  <c r="N876" i="10"/>
  <c r="O876" i="10"/>
  <c r="P876" i="10"/>
  <c r="Q876" i="10"/>
  <c r="R876" i="10"/>
  <c r="S876" i="10" s="1"/>
  <c r="T876" i="10"/>
  <c r="U876" i="10"/>
  <c r="V876" i="10"/>
  <c r="W876" i="10"/>
  <c r="L877" i="10"/>
  <c r="M877" i="10"/>
  <c r="N877" i="10"/>
  <c r="O877" i="10" s="1"/>
  <c r="P877" i="10"/>
  <c r="Q877" i="10"/>
  <c r="R877" i="10"/>
  <c r="S877" i="10"/>
  <c r="T877" i="10"/>
  <c r="U877" i="10"/>
  <c r="V877" i="10"/>
  <c r="W877" i="10" s="1"/>
  <c r="L878" i="10"/>
  <c r="M878" i="10"/>
  <c r="N878" i="10"/>
  <c r="O878" i="10"/>
  <c r="P878" i="10"/>
  <c r="Q878" i="10"/>
  <c r="R878" i="10"/>
  <c r="S878" i="10" s="1"/>
  <c r="T878" i="10"/>
  <c r="U878" i="10"/>
  <c r="V878" i="10"/>
  <c r="W878" i="10"/>
  <c r="L879" i="10"/>
  <c r="M879" i="10"/>
  <c r="N879" i="10"/>
  <c r="O879" i="10" s="1"/>
  <c r="P879" i="10"/>
  <c r="Q879" i="10"/>
  <c r="R879" i="10"/>
  <c r="S879" i="10"/>
  <c r="T879" i="10"/>
  <c r="U879" i="10"/>
  <c r="V879" i="10"/>
  <c r="W879" i="10" s="1"/>
  <c r="L880" i="10"/>
  <c r="M880" i="10"/>
  <c r="N880" i="10"/>
  <c r="O880" i="10"/>
  <c r="P880" i="10"/>
  <c r="Q880" i="10"/>
  <c r="R880" i="10"/>
  <c r="S880" i="10" s="1"/>
  <c r="T880" i="10"/>
  <c r="U880" i="10"/>
  <c r="V880" i="10"/>
  <c r="W880" i="10"/>
  <c r="L881" i="10"/>
  <c r="M881" i="10"/>
  <c r="N881" i="10"/>
  <c r="O881" i="10" s="1"/>
  <c r="P881" i="10"/>
  <c r="Q881" i="10"/>
  <c r="R881" i="10"/>
  <c r="S881" i="10"/>
  <c r="T881" i="10"/>
  <c r="U881" i="10"/>
  <c r="V881" i="10"/>
  <c r="W881" i="10" s="1"/>
  <c r="L882" i="10"/>
  <c r="M882" i="10"/>
  <c r="N882" i="10"/>
  <c r="O882" i="10"/>
  <c r="P882" i="10"/>
  <c r="Q882" i="10"/>
  <c r="R882" i="10"/>
  <c r="S882" i="10" s="1"/>
  <c r="T882" i="10"/>
  <c r="U882" i="10"/>
  <c r="V882" i="10"/>
  <c r="W882" i="10"/>
  <c r="L883" i="10"/>
  <c r="M883" i="10"/>
  <c r="N883" i="10"/>
  <c r="O883" i="10" s="1"/>
  <c r="P883" i="10"/>
  <c r="Q883" i="10"/>
  <c r="R883" i="10"/>
  <c r="S883" i="10"/>
  <c r="T883" i="10"/>
  <c r="U883" i="10"/>
  <c r="V883" i="10"/>
  <c r="W883" i="10" s="1"/>
  <c r="L884" i="10"/>
  <c r="M884" i="10"/>
  <c r="N884" i="10"/>
  <c r="O884" i="10"/>
  <c r="P884" i="10"/>
  <c r="Q884" i="10"/>
  <c r="R884" i="10"/>
  <c r="S884" i="10" s="1"/>
  <c r="T884" i="10"/>
  <c r="U884" i="10"/>
  <c r="V884" i="10"/>
  <c r="W884" i="10"/>
  <c r="L885" i="10"/>
  <c r="M885" i="10"/>
  <c r="N885" i="10"/>
  <c r="O885" i="10" s="1"/>
  <c r="P885" i="10"/>
  <c r="Q885" i="10"/>
  <c r="R885" i="10"/>
  <c r="S885" i="10"/>
  <c r="T885" i="10"/>
  <c r="U885" i="10"/>
  <c r="V885" i="10"/>
  <c r="W885" i="10" s="1"/>
  <c r="L886" i="10"/>
  <c r="M886" i="10"/>
  <c r="N886" i="10"/>
  <c r="O886" i="10"/>
  <c r="P886" i="10"/>
  <c r="Q886" i="10"/>
  <c r="R886" i="10"/>
  <c r="S886" i="10" s="1"/>
  <c r="T886" i="10"/>
  <c r="U886" i="10"/>
  <c r="V886" i="10"/>
  <c r="W886" i="10"/>
  <c r="L887" i="10"/>
  <c r="M887" i="10"/>
  <c r="N887" i="10"/>
  <c r="O887" i="10" s="1"/>
  <c r="P887" i="10"/>
  <c r="Q887" i="10"/>
  <c r="R887" i="10"/>
  <c r="S887" i="10"/>
  <c r="T887" i="10"/>
  <c r="U887" i="10"/>
  <c r="V887" i="10"/>
  <c r="W887" i="10" s="1"/>
  <c r="L888" i="10"/>
  <c r="M888" i="10"/>
  <c r="N888" i="10"/>
  <c r="O888" i="10"/>
  <c r="P888" i="10"/>
  <c r="Q888" i="10"/>
  <c r="R888" i="10"/>
  <c r="S888" i="10" s="1"/>
  <c r="T888" i="10"/>
  <c r="U888" i="10"/>
  <c r="V888" i="10"/>
  <c r="W888" i="10"/>
  <c r="L889" i="10"/>
  <c r="M889" i="10"/>
  <c r="N889" i="10"/>
  <c r="O889" i="10" s="1"/>
  <c r="P889" i="10"/>
  <c r="Q889" i="10"/>
  <c r="R889" i="10"/>
  <c r="S889" i="10"/>
  <c r="T889" i="10"/>
  <c r="U889" i="10"/>
  <c r="V889" i="10"/>
  <c r="W889" i="10" s="1"/>
  <c r="L890" i="10"/>
  <c r="M890" i="10"/>
  <c r="N890" i="10"/>
  <c r="O890" i="10"/>
  <c r="P890" i="10"/>
  <c r="Q890" i="10"/>
  <c r="R890" i="10"/>
  <c r="S890" i="10" s="1"/>
  <c r="T890" i="10"/>
  <c r="U890" i="10"/>
  <c r="V890" i="10"/>
  <c r="W890" i="10"/>
  <c r="L891" i="10"/>
  <c r="M891" i="10"/>
  <c r="N891" i="10"/>
  <c r="O891" i="10" s="1"/>
  <c r="P891" i="10"/>
  <c r="Q891" i="10"/>
  <c r="R891" i="10"/>
  <c r="S891" i="10"/>
  <c r="T891" i="10"/>
  <c r="U891" i="10"/>
  <c r="V891" i="10"/>
  <c r="W891" i="10" s="1"/>
  <c r="L892" i="10"/>
  <c r="M892" i="10"/>
  <c r="N892" i="10"/>
  <c r="O892" i="10"/>
  <c r="P892" i="10"/>
  <c r="Q892" i="10"/>
  <c r="R892" i="10"/>
  <c r="S892" i="10" s="1"/>
  <c r="T892" i="10"/>
  <c r="U892" i="10"/>
  <c r="V892" i="10"/>
  <c r="W892" i="10"/>
  <c r="L893" i="10"/>
  <c r="M893" i="10"/>
  <c r="N893" i="10"/>
  <c r="O893" i="10" s="1"/>
  <c r="P893" i="10"/>
  <c r="Q893" i="10"/>
  <c r="R893" i="10"/>
  <c r="S893" i="10"/>
  <c r="T893" i="10"/>
  <c r="U893" i="10"/>
  <c r="V893" i="10"/>
  <c r="W893" i="10" s="1"/>
  <c r="L894" i="10"/>
  <c r="M894" i="10"/>
  <c r="N894" i="10"/>
  <c r="O894" i="10"/>
  <c r="P894" i="10"/>
  <c r="Q894" i="10"/>
  <c r="R894" i="10"/>
  <c r="S894" i="10" s="1"/>
  <c r="T894" i="10"/>
  <c r="U894" i="10"/>
  <c r="V894" i="10"/>
  <c r="W894" i="10"/>
  <c r="L895" i="10"/>
  <c r="M895" i="10"/>
  <c r="N895" i="10"/>
  <c r="O895" i="10" s="1"/>
  <c r="P895" i="10"/>
  <c r="Q895" i="10"/>
  <c r="R895" i="10"/>
  <c r="S895" i="10"/>
  <c r="T895" i="10"/>
  <c r="U895" i="10"/>
  <c r="V895" i="10"/>
  <c r="W895" i="10" s="1"/>
  <c r="L896" i="10"/>
  <c r="M896" i="10"/>
  <c r="N896" i="10"/>
  <c r="O896" i="10"/>
  <c r="P896" i="10"/>
  <c r="Q896" i="10"/>
  <c r="R896" i="10"/>
  <c r="S896" i="10" s="1"/>
  <c r="T896" i="10"/>
  <c r="U896" i="10"/>
  <c r="V896" i="10"/>
  <c r="W896" i="10"/>
  <c r="L897" i="10"/>
  <c r="M897" i="10"/>
  <c r="N897" i="10"/>
  <c r="O897" i="10" s="1"/>
  <c r="P897" i="10"/>
  <c r="Q897" i="10"/>
  <c r="R897" i="10"/>
  <c r="S897" i="10"/>
  <c r="T897" i="10"/>
  <c r="U897" i="10"/>
  <c r="V897" i="10"/>
  <c r="W897" i="10" s="1"/>
  <c r="L898" i="10"/>
  <c r="M898" i="10"/>
  <c r="N898" i="10"/>
  <c r="O898" i="10"/>
  <c r="P898" i="10"/>
  <c r="Q898" i="10"/>
  <c r="R898" i="10"/>
  <c r="S898" i="10" s="1"/>
  <c r="T898" i="10"/>
  <c r="U898" i="10"/>
  <c r="V898" i="10"/>
  <c r="W898" i="10"/>
  <c r="L899" i="10"/>
  <c r="M899" i="10"/>
  <c r="N899" i="10"/>
  <c r="O899" i="10" s="1"/>
  <c r="P899" i="10"/>
  <c r="Q899" i="10"/>
  <c r="R899" i="10"/>
  <c r="S899" i="10"/>
  <c r="T899" i="10"/>
  <c r="U899" i="10"/>
  <c r="V899" i="10"/>
  <c r="W899" i="10" s="1"/>
  <c r="L900" i="10"/>
  <c r="M900" i="10"/>
  <c r="N900" i="10"/>
  <c r="O900" i="10"/>
  <c r="P900" i="10"/>
  <c r="Q900" i="10"/>
  <c r="R900" i="10"/>
  <c r="S900" i="10" s="1"/>
  <c r="T900" i="10"/>
  <c r="U900" i="10"/>
  <c r="V900" i="10"/>
  <c r="W900" i="10"/>
  <c r="L901" i="10"/>
  <c r="M901" i="10"/>
  <c r="N901" i="10"/>
  <c r="O901" i="10" s="1"/>
  <c r="P901" i="10"/>
  <c r="Q901" i="10"/>
  <c r="R901" i="10"/>
  <c r="S901" i="10"/>
  <c r="T901" i="10"/>
  <c r="U901" i="10"/>
  <c r="V901" i="10"/>
  <c r="W901" i="10" s="1"/>
  <c r="L902" i="10"/>
  <c r="M902" i="10"/>
  <c r="N902" i="10"/>
  <c r="O902" i="10"/>
  <c r="P902" i="10"/>
  <c r="Q902" i="10"/>
  <c r="R902" i="10"/>
  <c r="S902" i="10" s="1"/>
  <c r="T902" i="10"/>
  <c r="U902" i="10"/>
  <c r="V902" i="10"/>
  <c r="W902" i="10"/>
  <c r="L903" i="10"/>
  <c r="M903" i="10"/>
  <c r="N903" i="10"/>
  <c r="O903" i="10" s="1"/>
  <c r="P903" i="10"/>
  <c r="Q903" i="10"/>
  <c r="R903" i="10"/>
  <c r="S903" i="10"/>
  <c r="T903" i="10"/>
  <c r="U903" i="10"/>
  <c r="V903" i="10"/>
  <c r="W903" i="10" s="1"/>
  <c r="L904" i="10"/>
  <c r="M904" i="10"/>
  <c r="N904" i="10"/>
  <c r="O904" i="10"/>
  <c r="P904" i="10"/>
  <c r="Q904" i="10"/>
  <c r="R904" i="10"/>
  <c r="S904" i="10" s="1"/>
  <c r="T904" i="10"/>
  <c r="U904" i="10"/>
  <c r="V904" i="10"/>
  <c r="W904" i="10"/>
  <c r="L905" i="10"/>
  <c r="M905" i="10"/>
  <c r="N905" i="10"/>
  <c r="O905" i="10" s="1"/>
  <c r="P905" i="10"/>
  <c r="Q905" i="10"/>
  <c r="R905" i="10"/>
  <c r="S905" i="10"/>
  <c r="T905" i="10"/>
  <c r="U905" i="10"/>
  <c r="V905" i="10"/>
  <c r="W905" i="10" s="1"/>
  <c r="L906" i="10"/>
  <c r="M906" i="10"/>
  <c r="N906" i="10"/>
  <c r="O906" i="10" s="1"/>
  <c r="P906" i="10"/>
  <c r="Q906" i="10"/>
  <c r="R906" i="10"/>
  <c r="S906" i="10" s="1"/>
  <c r="T906" i="10"/>
  <c r="U906" i="10"/>
  <c r="V906" i="10"/>
  <c r="W906" i="10" s="1"/>
  <c r="L907" i="10"/>
  <c r="M907" i="10"/>
  <c r="N907" i="10"/>
  <c r="O907" i="10" s="1"/>
  <c r="P907" i="10"/>
  <c r="Q907" i="10"/>
  <c r="R907" i="10"/>
  <c r="S907" i="10" s="1"/>
  <c r="T907" i="10"/>
  <c r="U907" i="10"/>
  <c r="V907" i="10"/>
  <c r="W907" i="10" s="1"/>
  <c r="L908" i="10"/>
  <c r="M908" i="10"/>
  <c r="N908" i="10"/>
  <c r="O908" i="10" s="1"/>
  <c r="P908" i="10"/>
  <c r="Q908" i="10"/>
  <c r="R908" i="10"/>
  <c r="S908" i="10" s="1"/>
  <c r="T908" i="10"/>
  <c r="U908" i="10"/>
  <c r="V908" i="10"/>
  <c r="W908" i="10" s="1"/>
  <c r="L909" i="10"/>
  <c r="M909" i="10"/>
  <c r="N909" i="10"/>
  <c r="O909" i="10" s="1"/>
  <c r="P909" i="10"/>
  <c r="Q909" i="10"/>
  <c r="R909" i="10"/>
  <c r="S909" i="10" s="1"/>
  <c r="T909" i="10"/>
  <c r="U909" i="10"/>
  <c r="V909" i="10"/>
  <c r="W909" i="10" s="1"/>
  <c r="L910" i="10"/>
  <c r="M910" i="10"/>
  <c r="N910" i="10"/>
  <c r="O910" i="10" s="1"/>
  <c r="P910" i="10"/>
  <c r="Q910" i="10" s="1"/>
  <c r="R910" i="10"/>
  <c r="S910" i="10" s="1"/>
  <c r="T910" i="10"/>
  <c r="U910" i="10"/>
  <c r="V910" i="10"/>
  <c r="W910" i="10" s="1"/>
  <c r="L911" i="10"/>
  <c r="M911" i="10" s="1"/>
  <c r="N911" i="10"/>
  <c r="O911" i="10" s="1"/>
  <c r="P911" i="10"/>
  <c r="Q911" i="10"/>
  <c r="R911" i="10"/>
  <c r="S911" i="10" s="1"/>
  <c r="T911" i="10"/>
  <c r="U911" i="10" s="1"/>
  <c r="V911" i="10"/>
  <c r="W911" i="10" s="1"/>
  <c r="L912" i="10"/>
  <c r="M912" i="10"/>
  <c r="N912" i="10"/>
  <c r="O912" i="10" s="1"/>
  <c r="P912" i="10"/>
  <c r="Q912" i="10" s="1"/>
  <c r="R912" i="10"/>
  <c r="S912" i="10" s="1"/>
  <c r="T912" i="10"/>
  <c r="U912" i="10"/>
  <c r="V912" i="10"/>
  <c r="W912" i="10" s="1"/>
  <c r="L913" i="10"/>
  <c r="M913" i="10" s="1"/>
  <c r="N913" i="10"/>
  <c r="O913" i="10" s="1"/>
  <c r="P913" i="10"/>
  <c r="Q913" i="10"/>
  <c r="R913" i="10"/>
  <c r="S913" i="10" s="1"/>
  <c r="T913" i="10"/>
  <c r="U913" i="10" s="1"/>
  <c r="V913" i="10"/>
  <c r="W913" i="10" s="1"/>
  <c r="L914" i="10"/>
  <c r="M914" i="10"/>
  <c r="N914" i="10"/>
  <c r="O914" i="10" s="1"/>
  <c r="P914" i="10"/>
  <c r="Q914" i="10" s="1"/>
  <c r="R914" i="10"/>
  <c r="S914" i="10" s="1"/>
  <c r="T914" i="10"/>
  <c r="U914" i="10"/>
  <c r="V914" i="10"/>
  <c r="W914" i="10" s="1"/>
  <c r="L915" i="10"/>
  <c r="M915" i="10" s="1"/>
  <c r="N915" i="10"/>
  <c r="O915" i="10" s="1"/>
  <c r="P915" i="10"/>
  <c r="Q915" i="10"/>
  <c r="R915" i="10"/>
  <c r="S915" i="10" s="1"/>
  <c r="T915" i="10"/>
  <c r="U915" i="10" s="1"/>
  <c r="V915" i="10"/>
  <c r="W915" i="10" s="1"/>
  <c r="L916" i="10"/>
  <c r="M916" i="10"/>
  <c r="N916" i="10"/>
  <c r="O916" i="10" s="1"/>
  <c r="P916" i="10"/>
  <c r="Q916" i="10" s="1"/>
  <c r="R916" i="10"/>
  <c r="S916" i="10" s="1"/>
  <c r="T916" i="10"/>
  <c r="U916" i="10"/>
  <c r="V916" i="10"/>
  <c r="W916" i="10" s="1"/>
  <c r="L917" i="10"/>
  <c r="M917" i="10" s="1"/>
  <c r="N917" i="10"/>
  <c r="O917" i="10" s="1"/>
  <c r="P917" i="10"/>
  <c r="Q917" i="10"/>
  <c r="R917" i="10"/>
  <c r="S917" i="10" s="1"/>
  <c r="T917" i="10"/>
  <c r="U917" i="10" s="1"/>
  <c r="V917" i="10"/>
  <c r="W917" i="10" s="1"/>
  <c r="L918" i="10"/>
  <c r="M918" i="10"/>
  <c r="N918" i="10"/>
  <c r="O918" i="10" s="1"/>
  <c r="P918" i="10"/>
  <c r="Q918" i="10" s="1"/>
  <c r="R918" i="10"/>
  <c r="S918" i="10" s="1"/>
  <c r="T918" i="10"/>
  <c r="U918" i="10"/>
  <c r="V918" i="10"/>
  <c r="W918" i="10" s="1"/>
  <c r="L919" i="10"/>
  <c r="M919" i="10" s="1"/>
  <c r="N919" i="10"/>
  <c r="O919" i="10" s="1"/>
  <c r="P919" i="10"/>
  <c r="Q919" i="10"/>
  <c r="R919" i="10"/>
  <c r="S919" i="10" s="1"/>
  <c r="T919" i="10"/>
  <c r="U919" i="10" s="1"/>
  <c r="V919" i="10"/>
  <c r="W919" i="10" s="1"/>
  <c r="L920" i="10"/>
  <c r="M920" i="10"/>
  <c r="N920" i="10"/>
  <c r="O920" i="10" s="1"/>
  <c r="P920" i="10"/>
  <c r="Q920" i="10" s="1"/>
  <c r="R920" i="10"/>
  <c r="S920" i="10" s="1"/>
  <c r="T920" i="10"/>
  <c r="U920" i="10"/>
  <c r="V920" i="10"/>
  <c r="W920" i="10" s="1"/>
  <c r="L921" i="10"/>
  <c r="M921" i="10" s="1"/>
  <c r="N921" i="10"/>
  <c r="O921" i="10" s="1"/>
  <c r="P921" i="10"/>
  <c r="Q921" i="10"/>
  <c r="R921" i="10"/>
  <c r="S921" i="10" s="1"/>
  <c r="T921" i="10"/>
  <c r="U921" i="10" s="1"/>
  <c r="V921" i="10"/>
  <c r="W921" i="10" s="1"/>
  <c r="L922" i="10"/>
  <c r="M922" i="10"/>
  <c r="N922" i="10"/>
  <c r="O922" i="10" s="1"/>
  <c r="P922" i="10"/>
  <c r="Q922" i="10" s="1"/>
  <c r="R922" i="10"/>
  <c r="S922" i="10" s="1"/>
  <c r="T922" i="10"/>
  <c r="U922" i="10"/>
  <c r="V922" i="10"/>
  <c r="W922" i="10" s="1"/>
  <c r="L923" i="10"/>
  <c r="M923" i="10" s="1"/>
  <c r="N923" i="10"/>
  <c r="O923" i="10" s="1"/>
  <c r="P923" i="10"/>
  <c r="Q923" i="10"/>
  <c r="R923" i="10"/>
  <c r="S923" i="10" s="1"/>
  <c r="T923" i="10"/>
  <c r="U923" i="10" s="1"/>
  <c r="V923" i="10"/>
  <c r="W923" i="10" s="1"/>
  <c r="L924" i="10"/>
  <c r="M924" i="10"/>
  <c r="N924" i="10"/>
  <c r="O924" i="10" s="1"/>
  <c r="P924" i="10"/>
  <c r="Q924" i="10" s="1"/>
  <c r="R924" i="10"/>
  <c r="S924" i="10" s="1"/>
  <c r="T924" i="10"/>
  <c r="U924" i="10"/>
  <c r="V924" i="10"/>
  <c r="W924" i="10" s="1"/>
  <c r="L925" i="10"/>
  <c r="M925" i="10" s="1"/>
  <c r="N925" i="10"/>
  <c r="O925" i="10" s="1"/>
  <c r="P925" i="10"/>
  <c r="Q925" i="10"/>
  <c r="R925" i="10"/>
  <c r="S925" i="10" s="1"/>
  <c r="T925" i="10"/>
  <c r="U925" i="10" s="1"/>
  <c r="V925" i="10"/>
  <c r="W925" i="10" s="1"/>
  <c r="L926" i="10"/>
  <c r="M926" i="10"/>
  <c r="N926" i="10"/>
  <c r="O926" i="10" s="1"/>
  <c r="P926" i="10"/>
  <c r="Q926" i="10" s="1"/>
  <c r="R926" i="10"/>
  <c r="S926" i="10" s="1"/>
  <c r="T926" i="10"/>
  <c r="U926" i="10"/>
  <c r="V926" i="10"/>
  <c r="W926" i="10" s="1"/>
  <c r="L927" i="10"/>
  <c r="M927" i="10" s="1"/>
  <c r="N927" i="10"/>
  <c r="O927" i="10" s="1"/>
  <c r="P927" i="10"/>
  <c r="Q927" i="10"/>
  <c r="R927" i="10"/>
  <c r="S927" i="10" s="1"/>
  <c r="T927" i="10"/>
  <c r="U927" i="10" s="1"/>
  <c r="V927" i="10"/>
  <c r="W927" i="10" s="1"/>
  <c r="L928" i="10"/>
  <c r="M928" i="10"/>
  <c r="N928" i="10"/>
  <c r="O928" i="10" s="1"/>
  <c r="P928" i="10"/>
  <c r="Q928" i="10" s="1"/>
  <c r="R928" i="10"/>
  <c r="S928" i="10" s="1"/>
  <c r="T928" i="10"/>
  <c r="U928" i="10" s="1"/>
  <c r="V928" i="10"/>
  <c r="W928" i="10" s="1"/>
  <c r="L929" i="10"/>
  <c r="M929" i="10" s="1"/>
  <c r="N929" i="10"/>
  <c r="O929" i="10" s="1"/>
  <c r="P929" i="10"/>
  <c r="Q929" i="10" s="1"/>
  <c r="R929" i="10"/>
  <c r="S929" i="10" s="1"/>
  <c r="T929" i="10"/>
  <c r="U929" i="10" s="1"/>
  <c r="V929" i="10"/>
  <c r="W929" i="10" s="1"/>
  <c r="L930" i="10"/>
  <c r="M930" i="10"/>
  <c r="N930" i="10"/>
  <c r="O930" i="10" s="1"/>
  <c r="P930" i="10"/>
  <c r="Q930" i="10" s="1"/>
  <c r="R930" i="10"/>
  <c r="S930" i="10" s="1"/>
  <c r="T930" i="10"/>
  <c r="U930" i="10" s="1"/>
  <c r="V930" i="10"/>
  <c r="W930" i="10" s="1"/>
  <c r="L931" i="10"/>
  <c r="M931" i="10" s="1"/>
  <c r="N931" i="10"/>
  <c r="O931" i="10" s="1"/>
  <c r="P931" i="10"/>
  <c r="Q931" i="10" s="1"/>
  <c r="R931" i="10"/>
  <c r="S931" i="10" s="1"/>
  <c r="T931" i="10"/>
  <c r="U931" i="10" s="1"/>
  <c r="V931" i="10"/>
  <c r="W931" i="10" s="1"/>
  <c r="L932" i="10"/>
  <c r="M932" i="10" s="1"/>
  <c r="N932" i="10"/>
  <c r="O932" i="10" s="1"/>
  <c r="P932" i="10"/>
  <c r="Q932" i="10" s="1"/>
  <c r="R932" i="10"/>
  <c r="S932" i="10" s="1"/>
  <c r="T932" i="10"/>
  <c r="U932" i="10"/>
  <c r="V932" i="10"/>
  <c r="W932" i="10" s="1"/>
  <c r="L933" i="10"/>
  <c r="M933" i="10" s="1"/>
  <c r="N933" i="10"/>
  <c r="O933" i="10" s="1"/>
  <c r="P933" i="10"/>
  <c r="Q933" i="10"/>
  <c r="R933" i="10"/>
  <c r="S933" i="10" s="1"/>
  <c r="T933" i="10"/>
  <c r="U933" i="10" s="1"/>
  <c r="V933" i="10"/>
  <c r="W933" i="10" s="1"/>
  <c r="L934" i="10"/>
  <c r="M934" i="10" s="1"/>
  <c r="N934" i="10"/>
  <c r="O934" i="10" s="1"/>
  <c r="P934" i="10"/>
  <c r="Q934" i="10" s="1"/>
  <c r="R934" i="10"/>
  <c r="S934" i="10" s="1"/>
  <c r="T934" i="10"/>
  <c r="U934" i="10" s="1"/>
  <c r="V934" i="10"/>
  <c r="W934" i="10" s="1"/>
  <c r="L935" i="10"/>
  <c r="M935" i="10" s="1"/>
  <c r="N935" i="10"/>
  <c r="O935" i="10" s="1"/>
  <c r="P935" i="10"/>
  <c r="Q935" i="10"/>
  <c r="R935" i="10"/>
  <c r="S935" i="10" s="1"/>
  <c r="T935" i="10"/>
  <c r="U935" i="10" s="1"/>
  <c r="V935" i="10"/>
  <c r="W935" i="10" s="1"/>
  <c r="L936" i="10"/>
  <c r="M936" i="10" s="1"/>
  <c r="N936" i="10"/>
  <c r="O936" i="10" s="1"/>
  <c r="P936" i="10"/>
  <c r="Q936" i="10" s="1"/>
  <c r="R936" i="10"/>
  <c r="S936" i="10" s="1"/>
  <c r="T936" i="10"/>
  <c r="U936" i="10" s="1"/>
  <c r="V936" i="10"/>
  <c r="W936" i="10" s="1"/>
  <c r="L937" i="10"/>
  <c r="M937" i="10" s="1"/>
  <c r="N937" i="10"/>
  <c r="O937" i="10" s="1"/>
  <c r="P937" i="10"/>
  <c r="Q937" i="10" s="1"/>
  <c r="R937" i="10"/>
  <c r="S937" i="10" s="1"/>
  <c r="T937" i="10"/>
  <c r="U937" i="10" s="1"/>
  <c r="V937" i="10"/>
  <c r="W937" i="10" s="1"/>
  <c r="L938" i="10"/>
  <c r="M938" i="10"/>
  <c r="N938" i="10"/>
  <c r="O938" i="10" s="1"/>
  <c r="P938" i="10"/>
  <c r="Q938" i="10" s="1"/>
  <c r="R938" i="10"/>
  <c r="S938" i="10" s="1"/>
  <c r="T938" i="10"/>
  <c r="U938" i="10"/>
  <c r="V938" i="10"/>
  <c r="W938" i="10" s="1"/>
  <c r="L939" i="10"/>
  <c r="M939" i="10" s="1"/>
  <c r="N939" i="10"/>
  <c r="O939" i="10" s="1"/>
  <c r="P939" i="10"/>
  <c r="Q939" i="10" s="1"/>
  <c r="R939" i="10"/>
  <c r="S939" i="10" s="1"/>
  <c r="T939" i="10"/>
  <c r="U939" i="10" s="1"/>
  <c r="V939" i="10"/>
  <c r="W939" i="10" s="1"/>
  <c r="L940" i="10"/>
  <c r="M940" i="10" s="1"/>
  <c r="N940" i="10"/>
  <c r="O940" i="10" s="1"/>
  <c r="P940" i="10"/>
  <c r="Q940" i="10" s="1"/>
  <c r="R940" i="10"/>
  <c r="S940" i="10" s="1"/>
  <c r="T940" i="10"/>
  <c r="U940" i="10"/>
  <c r="V940" i="10"/>
  <c r="W940" i="10" s="1"/>
  <c r="L941" i="10"/>
  <c r="M941" i="10" s="1"/>
  <c r="N941" i="10"/>
  <c r="O941" i="10" s="1"/>
  <c r="P941" i="10"/>
  <c r="Q941" i="10" s="1"/>
  <c r="R941" i="10"/>
  <c r="S941" i="10" s="1"/>
  <c r="T941" i="10"/>
  <c r="U941" i="10" s="1"/>
  <c r="V941" i="10"/>
  <c r="W941" i="10" s="1"/>
  <c r="L942" i="10"/>
  <c r="M942" i="10" s="1"/>
  <c r="N942" i="10"/>
  <c r="O942" i="10" s="1"/>
  <c r="P942" i="10"/>
  <c r="Q942" i="10" s="1"/>
  <c r="R942" i="10"/>
  <c r="S942" i="10" s="1"/>
  <c r="T942" i="10"/>
  <c r="U942" i="10" s="1"/>
  <c r="V942" i="10"/>
  <c r="W942" i="10" s="1"/>
  <c r="L943" i="10"/>
  <c r="M943" i="10" s="1"/>
  <c r="N943" i="10"/>
  <c r="O943" i="10" s="1"/>
  <c r="P943" i="10"/>
  <c r="Q943" i="10"/>
  <c r="R943" i="10"/>
  <c r="S943" i="10" s="1"/>
  <c r="T943" i="10"/>
  <c r="U943" i="10" s="1"/>
  <c r="V943" i="10"/>
  <c r="W943" i="10" s="1"/>
  <c r="L944" i="10"/>
  <c r="M944" i="10"/>
  <c r="N944" i="10"/>
  <c r="O944" i="10" s="1"/>
  <c r="P944" i="10"/>
  <c r="Q944" i="10" s="1"/>
  <c r="R944" i="10"/>
  <c r="S944" i="10" s="1"/>
  <c r="T944" i="10"/>
  <c r="U944" i="10" s="1"/>
  <c r="V944" i="10"/>
  <c r="W944" i="10" s="1"/>
  <c r="L945" i="10"/>
  <c r="M945" i="10" s="1"/>
  <c r="N945" i="10"/>
  <c r="O945" i="10" s="1"/>
  <c r="P945" i="10"/>
  <c r="Q945" i="10" s="1"/>
  <c r="R945" i="10"/>
  <c r="S945" i="10" s="1"/>
  <c r="T945" i="10"/>
  <c r="U945" i="10" s="1"/>
  <c r="V945" i="10"/>
  <c r="W945" i="10" s="1"/>
  <c r="L946" i="10"/>
  <c r="M946" i="10"/>
  <c r="N946" i="10"/>
  <c r="O946" i="10" s="1"/>
  <c r="P946" i="10"/>
  <c r="Q946" i="10" s="1"/>
  <c r="R946" i="10"/>
  <c r="S946" i="10" s="1"/>
  <c r="T946" i="10"/>
  <c r="U946" i="10" s="1"/>
  <c r="V946" i="10"/>
  <c r="W946" i="10" s="1"/>
  <c r="L947" i="10"/>
  <c r="M947" i="10" s="1"/>
  <c r="N947" i="10"/>
  <c r="O947" i="10" s="1"/>
  <c r="P947" i="10"/>
  <c r="Q947" i="10" s="1"/>
  <c r="R947" i="10"/>
  <c r="S947" i="10" s="1"/>
  <c r="T947" i="10"/>
  <c r="U947" i="10" s="1"/>
  <c r="V947" i="10"/>
  <c r="W947" i="10" s="1"/>
  <c r="L948" i="10"/>
  <c r="M948" i="10" s="1"/>
  <c r="N948" i="10"/>
  <c r="O948" i="10" s="1"/>
  <c r="P948" i="10"/>
  <c r="Q948" i="10" s="1"/>
  <c r="R948" i="10"/>
  <c r="S948" i="10" s="1"/>
  <c r="T948" i="10"/>
  <c r="U948" i="10"/>
  <c r="V948" i="10"/>
  <c r="W948" i="10" s="1"/>
  <c r="L949" i="10"/>
  <c r="M949" i="10" s="1"/>
  <c r="N949" i="10"/>
  <c r="O949" i="10" s="1"/>
  <c r="P949" i="10"/>
  <c r="Q949" i="10"/>
  <c r="R949" i="10"/>
  <c r="S949" i="10" s="1"/>
  <c r="T949" i="10"/>
  <c r="U949" i="10" s="1"/>
  <c r="V949" i="10"/>
  <c r="W949" i="10" s="1"/>
  <c r="L950" i="10"/>
  <c r="M950" i="10" s="1"/>
  <c r="N950" i="10"/>
  <c r="O950" i="10" s="1"/>
  <c r="P950" i="10"/>
  <c r="Q950" i="10" s="1"/>
  <c r="R950" i="10"/>
  <c r="S950" i="10" s="1"/>
  <c r="T950" i="10"/>
  <c r="U950" i="10" s="1"/>
  <c r="V950" i="10"/>
  <c r="W950" i="10" s="1"/>
  <c r="L951" i="10"/>
  <c r="M951" i="10" s="1"/>
  <c r="N951" i="10"/>
  <c r="O951" i="10" s="1"/>
  <c r="P951" i="10"/>
  <c r="Q951" i="10"/>
  <c r="R951" i="10"/>
  <c r="S951" i="10" s="1"/>
  <c r="T951" i="10"/>
  <c r="U951" i="10" s="1"/>
  <c r="V951" i="10"/>
  <c r="W951" i="10" s="1"/>
  <c r="L952" i="10"/>
  <c r="M952" i="10" s="1"/>
  <c r="N952" i="10"/>
  <c r="O952" i="10" s="1"/>
  <c r="P952" i="10"/>
  <c r="Q952" i="10" s="1"/>
  <c r="R952" i="10"/>
  <c r="S952" i="10" s="1"/>
  <c r="T952" i="10"/>
  <c r="U952" i="10" s="1"/>
  <c r="V952" i="10"/>
  <c r="W952" i="10" s="1"/>
  <c r="L953" i="10"/>
  <c r="M953" i="10" s="1"/>
  <c r="N953" i="10"/>
  <c r="O953" i="10" s="1"/>
  <c r="P953" i="10"/>
  <c r="Q953" i="10" s="1"/>
  <c r="R953" i="10"/>
  <c r="S953" i="10" s="1"/>
  <c r="T953" i="10"/>
  <c r="U953" i="10" s="1"/>
  <c r="V953" i="10"/>
  <c r="W953" i="10" s="1"/>
  <c r="L954" i="10"/>
  <c r="M954" i="10"/>
  <c r="N954" i="10"/>
  <c r="O954" i="10" s="1"/>
  <c r="P954" i="10"/>
  <c r="Q954" i="10" s="1"/>
  <c r="R954" i="10"/>
  <c r="S954" i="10" s="1"/>
  <c r="T954" i="10"/>
  <c r="U954" i="10"/>
  <c r="V954" i="10"/>
  <c r="W954" i="10" s="1"/>
  <c r="L955" i="10"/>
  <c r="M955" i="10" s="1"/>
  <c r="N955" i="10"/>
  <c r="O955" i="10" s="1"/>
  <c r="P955" i="10"/>
  <c r="Q955" i="10" s="1"/>
  <c r="R955" i="10"/>
  <c r="S955" i="10" s="1"/>
  <c r="T955" i="10"/>
  <c r="U955" i="10" s="1"/>
  <c r="V955" i="10"/>
  <c r="W955" i="10" s="1"/>
  <c r="L956" i="10"/>
  <c r="M956" i="10" s="1"/>
  <c r="N956" i="10"/>
  <c r="O956" i="10" s="1"/>
  <c r="P956" i="10"/>
  <c r="Q956" i="10" s="1"/>
  <c r="R956" i="10"/>
  <c r="S956" i="10" s="1"/>
  <c r="T956" i="10"/>
  <c r="U956" i="10"/>
  <c r="V956" i="10"/>
  <c r="W956" i="10" s="1"/>
  <c r="L957" i="10"/>
  <c r="M957" i="10" s="1"/>
  <c r="N957" i="10"/>
  <c r="O957" i="10" s="1"/>
  <c r="P957" i="10"/>
  <c r="Q957" i="10" s="1"/>
  <c r="R957" i="10"/>
  <c r="S957" i="10" s="1"/>
  <c r="T957" i="10"/>
  <c r="U957" i="10" s="1"/>
  <c r="V957" i="10"/>
  <c r="W957" i="10" s="1"/>
  <c r="L958" i="10"/>
  <c r="M958" i="10" s="1"/>
  <c r="N958" i="10"/>
  <c r="O958" i="10" s="1"/>
  <c r="P958" i="10"/>
  <c r="Q958" i="10" s="1"/>
  <c r="R958" i="10"/>
  <c r="S958" i="10" s="1"/>
  <c r="T958" i="10"/>
  <c r="U958" i="10" s="1"/>
  <c r="V958" i="10"/>
  <c r="W958" i="10" s="1"/>
  <c r="L959" i="10"/>
  <c r="M959" i="10" s="1"/>
  <c r="N959" i="10"/>
  <c r="O959" i="10" s="1"/>
  <c r="P959" i="10"/>
  <c r="Q959" i="10"/>
  <c r="R959" i="10"/>
  <c r="S959" i="10" s="1"/>
  <c r="T959" i="10"/>
  <c r="U959" i="10" s="1"/>
  <c r="V959" i="10"/>
  <c r="W959" i="10" s="1"/>
  <c r="L960" i="10"/>
  <c r="M960" i="10"/>
  <c r="N960" i="10"/>
  <c r="O960" i="10" s="1"/>
  <c r="P960" i="10"/>
  <c r="Q960" i="10" s="1"/>
  <c r="R960" i="10"/>
  <c r="S960" i="10" s="1"/>
  <c r="T960" i="10"/>
  <c r="U960" i="10" s="1"/>
  <c r="V960" i="10"/>
  <c r="W960" i="10" s="1"/>
  <c r="L961" i="10"/>
  <c r="M961" i="10" s="1"/>
  <c r="N961" i="10"/>
  <c r="O961" i="10" s="1"/>
  <c r="P961" i="10"/>
  <c r="Q961" i="10" s="1"/>
  <c r="R961" i="10"/>
  <c r="S961" i="10" s="1"/>
  <c r="T961" i="10"/>
  <c r="U961" i="10" s="1"/>
  <c r="V961" i="10"/>
  <c r="W961" i="10" s="1"/>
  <c r="L962" i="10"/>
  <c r="M962" i="10"/>
  <c r="N962" i="10"/>
  <c r="O962" i="10" s="1"/>
  <c r="P962" i="10"/>
  <c r="Q962" i="10" s="1"/>
  <c r="R962" i="10"/>
  <c r="S962" i="10" s="1"/>
  <c r="T962" i="10"/>
  <c r="U962" i="10" s="1"/>
  <c r="V962" i="10"/>
  <c r="W962" i="10" s="1"/>
  <c r="L963" i="10"/>
  <c r="M963" i="10" s="1"/>
  <c r="N963" i="10"/>
  <c r="O963" i="10" s="1"/>
  <c r="P963" i="10"/>
  <c r="Q963" i="10" s="1"/>
  <c r="R963" i="10"/>
  <c r="S963" i="10" s="1"/>
  <c r="T963" i="10"/>
  <c r="U963" i="10" s="1"/>
  <c r="V963" i="10"/>
  <c r="W963" i="10" s="1"/>
  <c r="L964" i="10"/>
  <c r="M964" i="10" s="1"/>
  <c r="N964" i="10"/>
  <c r="O964" i="10" s="1"/>
  <c r="P964" i="10"/>
  <c r="Q964" i="10" s="1"/>
  <c r="R964" i="10"/>
  <c r="S964" i="10" s="1"/>
  <c r="T964" i="10"/>
  <c r="U964" i="10"/>
  <c r="V964" i="10"/>
  <c r="W964" i="10" s="1"/>
  <c r="L965" i="10"/>
  <c r="M965" i="10" s="1"/>
  <c r="N965" i="10"/>
  <c r="O965" i="10" s="1"/>
  <c r="P965" i="10"/>
  <c r="Q965" i="10"/>
  <c r="R965" i="10"/>
  <c r="S965" i="10" s="1"/>
  <c r="T965" i="10"/>
  <c r="U965" i="10" s="1"/>
  <c r="V965" i="10"/>
  <c r="W965" i="10" s="1"/>
  <c r="L966" i="10"/>
  <c r="M966" i="10" s="1"/>
  <c r="N966" i="10"/>
  <c r="O966" i="10" s="1"/>
  <c r="P966" i="10"/>
  <c r="Q966" i="10" s="1"/>
  <c r="R966" i="10"/>
  <c r="S966" i="10" s="1"/>
  <c r="T966" i="10"/>
  <c r="U966" i="10" s="1"/>
  <c r="V966" i="10"/>
  <c r="W966" i="10" s="1"/>
  <c r="L967" i="10"/>
  <c r="M967" i="10" s="1"/>
  <c r="N967" i="10"/>
  <c r="O967" i="10" s="1"/>
  <c r="P967" i="10"/>
  <c r="Q967" i="10"/>
  <c r="R967" i="10"/>
  <c r="S967" i="10" s="1"/>
  <c r="T967" i="10"/>
  <c r="U967" i="10" s="1"/>
  <c r="V967" i="10"/>
  <c r="W967" i="10" s="1"/>
  <c r="L968" i="10"/>
  <c r="M968" i="10" s="1"/>
  <c r="N968" i="10"/>
  <c r="O968" i="10" s="1"/>
  <c r="P968" i="10"/>
  <c r="Q968" i="10" s="1"/>
  <c r="R968" i="10"/>
  <c r="S968" i="10" s="1"/>
  <c r="T968" i="10"/>
  <c r="U968" i="10" s="1"/>
  <c r="V968" i="10"/>
  <c r="W968" i="10" s="1"/>
  <c r="L969" i="10"/>
  <c r="M969" i="10" s="1"/>
  <c r="N969" i="10"/>
  <c r="O969" i="10" s="1"/>
  <c r="P969" i="10"/>
  <c r="Q969" i="10" s="1"/>
  <c r="R969" i="10"/>
  <c r="S969" i="10" s="1"/>
  <c r="T969" i="10"/>
  <c r="U969" i="10" s="1"/>
  <c r="V969" i="10"/>
  <c r="W969" i="10" s="1"/>
  <c r="L970" i="10"/>
  <c r="M970" i="10"/>
  <c r="N970" i="10"/>
  <c r="O970" i="10" s="1"/>
  <c r="P970" i="10"/>
  <c r="Q970" i="10" s="1"/>
  <c r="R970" i="10"/>
  <c r="S970" i="10" s="1"/>
  <c r="T970" i="10"/>
  <c r="U970" i="10"/>
  <c r="V970" i="10"/>
  <c r="W970" i="10" s="1"/>
  <c r="L971" i="10"/>
  <c r="M971" i="10" s="1"/>
  <c r="N971" i="10"/>
  <c r="O971" i="10" s="1"/>
  <c r="P971" i="10"/>
  <c r="Q971" i="10" s="1"/>
  <c r="R971" i="10"/>
  <c r="S971" i="10" s="1"/>
  <c r="T971" i="10"/>
  <c r="U971" i="10" s="1"/>
  <c r="V971" i="10"/>
  <c r="W971" i="10" s="1"/>
  <c r="L972" i="10"/>
  <c r="M972" i="10" s="1"/>
  <c r="N972" i="10"/>
  <c r="O972" i="10" s="1"/>
  <c r="P972" i="10"/>
  <c r="Q972" i="10" s="1"/>
  <c r="R972" i="10"/>
  <c r="S972" i="10" s="1"/>
  <c r="T972" i="10"/>
  <c r="U972" i="10"/>
  <c r="V972" i="10"/>
  <c r="W972" i="10" s="1"/>
  <c r="L973" i="10"/>
  <c r="M973" i="10" s="1"/>
  <c r="N973" i="10"/>
  <c r="O973" i="10" s="1"/>
  <c r="P973" i="10"/>
  <c r="Q973" i="10" s="1"/>
  <c r="R973" i="10"/>
  <c r="S973" i="10" s="1"/>
  <c r="T973" i="10"/>
  <c r="U973" i="10" s="1"/>
  <c r="V973" i="10"/>
  <c r="W973" i="10" s="1"/>
  <c r="L974" i="10"/>
  <c r="M974" i="10" s="1"/>
  <c r="N974" i="10"/>
  <c r="O974" i="10" s="1"/>
  <c r="P974" i="10"/>
  <c r="Q974" i="10" s="1"/>
  <c r="R974" i="10"/>
  <c r="S974" i="10" s="1"/>
  <c r="T974" i="10"/>
  <c r="U974" i="10" s="1"/>
  <c r="V974" i="10"/>
  <c r="W974" i="10" s="1"/>
  <c r="L975" i="10"/>
  <c r="M975" i="10" s="1"/>
  <c r="N975" i="10"/>
  <c r="O975" i="10" s="1"/>
  <c r="P975" i="10"/>
  <c r="Q975" i="10"/>
  <c r="R975" i="10"/>
  <c r="S975" i="10" s="1"/>
  <c r="T975" i="10"/>
  <c r="U975" i="10" s="1"/>
  <c r="V975" i="10"/>
  <c r="W975" i="10" s="1"/>
  <c r="L976" i="10"/>
  <c r="M976" i="10"/>
  <c r="N976" i="10"/>
  <c r="O976" i="10" s="1"/>
  <c r="P976" i="10"/>
  <c r="Q976" i="10" s="1"/>
  <c r="R976" i="10"/>
  <c r="S976" i="10" s="1"/>
  <c r="T976" i="10"/>
  <c r="U976" i="10" s="1"/>
  <c r="V976" i="10"/>
  <c r="W976" i="10" s="1"/>
  <c r="L977" i="10"/>
  <c r="M977" i="10" s="1"/>
  <c r="N977" i="10"/>
  <c r="O977" i="10" s="1"/>
  <c r="P977" i="10"/>
  <c r="Q977" i="10" s="1"/>
  <c r="R977" i="10"/>
  <c r="S977" i="10" s="1"/>
  <c r="T977" i="10"/>
  <c r="U977" i="10" s="1"/>
  <c r="V977" i="10"/>
  <c r="W977" i="10" s="1"/>
  <c r="L978" i="10"/>
  <c r="M978" i="10"/>
  <c r="N978" i="10"/>
  <c r="O978" i="10" s="1"/>
  <c r="P978" i="10"/>
  <c r="Q978" i="10" s="1"/>
  <c r="R978" i="10"/>
  <c r="S978" i="10" s="1"/>
  <c r="T978" i="10"/>
  <c r="U978" i="10" s="1"/>
  <c r="V978" i="10"/>
  <c r="W978" i="10" s="1"/>
  <c r="L979" i="10"/>
  <c r="M979" i="10" s="1"/>
  <c r="N979" i="10"/>
  <c r="O979" i="10" s="1"/>
  <c r="P979" i="10"/>
  <c r="Q979" i="10" s="1"/>
  <c r="R979" i="10"/>
  <c r="S979" i="10" s="1"/>
  <c r="T979" i="10"/>
  <c r="U979" i="10" s="1"/>
  <c r="V979" i="10"/>
  <c r="W979" i="10" s="1"/>
  <c r="L980" i="10"/>
  <c r="M980" i="10" s="1"/>
  <c r="N980" i="10"/>
  <c r="O980" i="10" s="1"/>
  <c r="P980" i="10"/>
  <c r="Q980" i="10" s="1"/>
  <c r="R980" i="10"/>
  <c r="S980" i="10" s="1"/>
  <c r="T980" i="10"/>
  <c r="U980" i="10"/>
  <c r="V980" i="10"/>
  <c r="W980" i="10" s="1"/>
  <c r="L981" i="10"/>
  <c r="M981" i="10" s="1"/>
  <c r="N981" i="10"/>
  <c r="O981" i="10" s="1"/>
  <c r="P981" i="10"/>
  <c r="Q981" i="10"/>
  <c r="R981" i="10"/>
  <c r="S981" i="10" s="1"/>
  <c r="T981" i="10"/>
  <c r="U981" i="10" s="1"/>
  <c r="V981" i="10"/>
  <c r="W981" i="10" s="1"/>
  <c r="L982" i="10"/>
  <c r="M982" i="10" s="1"/>
  <c r="N982" i="10"/>
  <c r="O982" i="10" s="1"/>
  <c r="P982" i="10"/>
  <c r="Q982" i="10" s="1"/>
  <c r="R982" i="10"/>
  <c r="S982" i="10" s="1"/>
  <c r="T982" i="10"/>
  <c r="U982" i="10" s="1"/>
  <c r="V982" i="10"/>
  <c r="W982" i="10" s="1"/>
  <c r="L983" i="10"/>
  <c r="M983" i="10" s="1"/>
  <c r="N983" i="10"/>
  <c r="O983" i="10" s="1"/>
  <c r="P983" i="10"/>
  <c r="Q983" i="10"/>
  <c r="R983" i="10"/>
  <c r="S983" i="10" s="1"/>
  <c r="T983" i="10"/>
  <c r="U983" i="10" s="1"/>
  <c r="V983" i="10"/>
  <c r="W983" i="10" s="1"/>
  <c r="L984" i="10"/>
  <c r="M984" i="10" s="1"/>
  <c r="N984" i="10"/>
  <c r="O984" i="10" s="1"/>
  <c r="P984" i="10"/>
  <c r="Q984" i="10" s="1"/>
  <c r="R984" i="10"/>
  <c r="S984" i="10" s="1"/>
  <c r="T984" i="10"/>
  <c r="U984" i="10" s="1"/>
  <c r="V984" i="10"/>
  <c r="W984" i="10" s="1"/>
  <c r="L985" i="10"/>
  <c r="M985" i="10" s="1"/>
  <c r="N985" i="10"/>
  <c r="O985" i="10" s="1"/>
  <c r="P985" i="10"/>
  <c r="Q985" i="10" s="1"/>
  <c r="R985" i="10"/>
  <c r="S985" i="10" s="1"/>
  <c r="T985" i="10"/>
  <c r="U985" i="10" s="1"/>
  <c r="V985" i="10"/>
  <c r="W985" i="10" s="1"/>
  <c r="L986" i="10"/>
  <c r="M986" i="10"/>
  <c r="N986" i="10"/>
  <c r="O986" i="10" s="1"/>
  <c r="P986" i="10"/>
  <c r="Q986" i="10" s="1"/>
  <c r="R986" i="10"/>
  <c r="S986" i="10" s="1"/>
  <c r="T986" i="10"/>
  <c r="U986" i="10"/>
  <c r="V986" i="10"/>
  <c r="W986" i="10" s="1"/>
  <c r="L987" i="10"/>
  <c r="M987" i="10" s="1"/>
  <c r="N987" i="10"/>
  <c r="O987" i="10" s="1"/>
  <c r="P987" i="10"/>
  <c r="Q987" i="10" s="1"/>
  <c r="R987" i="10"/>
  <c r="S987" i="10" s="1"/>
  <c r="T987" i="10"/>
  <c r="U987" i="10" s="1"/>
  <c r="V987" i="10"/>
  <c r="W987" i="10" s="1"/>
  <c r="L988" i="10"/>
  <c r="M988" i="10" s="1"/>
  <c r="N988" i="10"/>
  <c r="O988" i="10" s="1"/>
  <c r="P988" i="10"/>
  <c r="Q988" i="10" s="1"/>
  <c r="R988" i="10"/>
  <c r="S988" i="10" s="1"/>
  <c r="T988" i="10"/>
  <c r="U988" i="10"/>
  <c r="V988" i="10"/>
  <c r="W988" i="10" s="1"/>
  <c r="L989" i="10"/>
  <c r="M989" i="10" s="1"/>
  <c r="N989" i="10"/>
  <c r="O989" i="10" s="1"/>
  <c r="P989" i="10"/>
  <c r="Q989" i="10" s="1"/>
  <c r="R989" i="10"/>
  <c r="S989" i="10" s="1"/>
  <c r="T989" i="10"/>
  <c r="U989" i="10" s="1"/>
  <c r="V989" i="10"/>
  <c r="W989" i="10" s="1"/>
  <c r="L990" i="10"/>
  <c r="M990" i="10" s="1"/>
  <c r="N990" i="10"/>
  <c r="O990" i="10" s="1"/>
  <c r="P990" i="10"/>
  <c r="Q990" i="10" s="1"/>
  <c r="R990" i="10"/>
  <c r="S990" i="10" s="1"/>
  <c r="T990" i="10"/>
  <c r="U990" i="10" s="1"/>
  <c r="V990" i="10"/>
  <c r="W990" i="10" s="1"/>
  <c r="L991" i="10"/>
  <c r="M991" i="10" s="1"/>
  <c r="N991" i="10"/>
  <c r="O991" i="10" s="1"/>
  <c r="P991" i="10"/>
  <c r="Q991" i="10"/>
  <c r="R991" i="10"/>
  <c r="S991" i="10" s="1"/>
  <c r="T991" i="10"/>
  <c r="U991" i="10" s="1"/>
  <c r="V991" i="10"/>
  <c r="W991" i="10" s="1"/>
  <c r="L992" i="10"/>
  <c r="M992" i="10"/>
  <c r="N992" i="10"/>
  <c r="O992" i="10" s="1"/>
  <c r="P992" i="10"/>
  <c r="Q992" i="10" s="1"/>
  <c r="R992" i="10"/>
  <c r="S992" i="10" s="1"/>
  <c r="T992" i="10"/>
  <c r="U992" i="10" s="1"/>
  <c r="V992" i="10"/>
  <c r="W992" i="10" s="1"/>
  <c r="L993" i="10"/>
  <c r="M993" i="10" s="1"/>
  <c r="N993" i="10"/>
  <c r="O993" i="10" s="1"/>
  <c r="P993" i="10"/>
  <c r="Q993" i="10" s="1"/>
  <c r="R993" i="10"/>
  <c r="S993" i="10" s="1"/>
  <c r="T993" i="10"/>
  <c r="U993" i="10" s="1"/>
  <c r="V993" i="10"/>
  <c r="W993" i="10" s="1"/>
  <c r="L994" i="10"/>
  <c r="M994" i="10"/>
  <c r="N994" i="10"/>
  <c r="O994" i="10" s="1"/>
  <c r="P994" i="10"/>
  <c r="Q994" i="10" s="1"/>
  <c r="R994" i="10"/>
  <c r="S994" i="10" s="1"/>
  <c r="T994" i="10"/>
  <c r="U994" i="10" s="1"/>
  <c r="V994" i="10"/>
  <c r="W994" i="10" s="1"/>
  <c r="L995" i="10"/>
  <c r="M995" i="10" s="1"/>
  <c r="N995" i="10"/>
  <c r="O995" i="10" s="1"/>
  <c r="P995" i="10"/>
  <c r="Q995" i="10" s="1"/>
  <c r="R995" i="10"/>
  <c r="S995" i="10" s="1"/>
  <c r="T995" i="10"/>
  <c r="U995" i="10" s="1"/>
  <c r="V995" i="10"/>
  <c r="W995" i="10" s="1"/>
  <c r="L996" i="10"/>
  <c r="M996" i="10" s="1"/>
  <c r="N996" i="10"/>
  <c r="O996" i="10" s="1"/>
  <c r="P996" i="10"/>
  <c r="Q996" i="10" s="1"/>
  <c r="R996" i="10"/>
  <c r="S996" i="10" s="1"/>
  <c r="T996" i="10"/>
  <c r="U996" i="10"/>
  <c r="V996" i="10"/>
  <c r="W996" i="10" s="1"/>
  <c r="L997" i="10"/>
  <c r="M997" i="10" s="1"/>
  <c r="N997" i="10"/>
  <c r="O997" i="10" s="1"/>
  <c r="P997" i="10"/>
  <c r="Q997" i="10"/>
  <c r="R997" i="10"/>
  <c r="S997" i="10" s="1"/>
  <c r="T997" i="10"/>
  <c r="U997" i="10" s="1"/>
  <c r="V997" i="10"/>
  <c r="W997" i="10" s="1"/>
  <c r="L998" i="10"/>
  <c r="M998" i="10" s="1"/>
  <c r="N998" i="10"/>
  <c r="O998" i="10" s="1"/>
  <c r="P998" i="10"/>
  <c r="Q998" i="10" s="1"/>
  <c r="R998" i="10"/>
  <c r="S998" i="10" s="1"/>
  <c r="T998" i="10"/>
  <c r="U998" i="10" s="1"/>
  <c r="V998" i="10"/>
  <c r="W998" i="10" s="1"/>
  <c r="L999" i="10"/>
  <c r="M999" i="10" s="1"/>
  <c r="N999" i="10"/>
  <c r="O999" i="10" s="1"/>
  <c r="P999" i="10"/>
  <c r="Q999" i="10"/>
  <c r="R999" i="10"/>
  <c r="S999" i="10" s="1"/>
  <c r="T999" i="10"/>
  <c r="U999" i="10" s="1"/>
  <c r="V999" i="10"/>
  <c r="W999" i="10" s="1"/>
  <c r="L1000" i="10"/>
  <c r="M1000" i="10" s="1"/>
  <c r="N1000" i="10"/>
  <c r="O1000" i="10" s="1"/>
  <c r="P1000" i="10"/>
  <c r="Q1000" i="10" s="1"/>
  <c r="R1000" i="10"/>
  <c r="S1000" i="10" s="1"/>
  <c r="T1000" i="10"/>
  <c r="U1000" i="10" s="1"/>
  <c r="V1000" i="10"/>
  <c r="W1000" i="10" s="1"/>
  <c r="L1001" i="10"/>
  <c r="M1001" i="10" s="1"/>
  <c r="N1001" i="10"/>
  <c r="O1001" i="10" s="1"/>
  <c r="P1001" i="10"/>
  <c r="Q1001" i="10" s="1"/>
  <c r="R1001" i="10"/>
  <c r="S1001" i="10" s="1"/>
  <c r="T1001" i="10"/>
  <c r="U1001" i="10" s="1"/>
  <c r="V1001" i="10"/>
  <c r="W1001" i="10" s="1"/>
  <c r="L1002" i="10"/>
  <c r="M1002" i="10"/>
  <c r="N1002" i="10"/>
  <c r="O1002" i="10" s="1"/>
  <c r="P1002" i="10"/>
  <c r="Q1002" i="10" s="1"/>
  <c r="R1002" i="10"/>
  <c r="S1002" i="10" s="1"/>
  <c r="T1002" i="10"/>
  <c r="U1002" i="10"/>
  <c r="V1002" i="10"/>
  <c r="W1002" i="10" s="1"/>
  <c r="L1003" i="10"/>
  <c r="M1003" i="10" s="1"/>
  <c r="N1003" i="10"/>
  <c r="O1003" i="10" s="1"/>
  <c r="P1003" i="10"/>
  <c r="Q1003" i="10" s="1"/>
  <c r="R1003" i="10"/>
  <c r="S1003" i="10" s="1"/>
  <c r="T1003" i="10"/>
  <c r="U1003" i="10" s="1"/>
  <c r="V1003" i="10"/>
  <c r="W1003" i="10" s="1"/>
  <c r="L1004" i="10"/>
  <c r="M1004" i="10" s="1"/>
  <c r="N1004" i="10"/>
  <c r="O1004" i="10" s="1"/>
  <c r="P1004" i="10"/>
  <c r="Q1004" i="10" s="1"/>
  <c r="R1004" i="10"/>
  <c r="S1004" i="10" s="1"/>
  <c r="T1004" i="10"/>
  <c r="U1004" i="10"/>
  <c r="V1004" i="10"/>
  <c r="W1004" i="10" s="1"/>
  <c r="L1005" i="10"/>
  <c r="M1005" i="10" s="1"/>
  <c r="N1005" i="10"/>
  <c r="O1005" i="10" s="1"/>
  <c r="P1005" i="10"/>
  <c r="Q1005" i="10" s="1"/>
  <c r="R1005" i="10"/>
  <c r="S1005" i="10" s="1"/>
  <c r="T1005" i="10"/>
  <c r="U1005" i="10" s="1"/>
  <c r="V1005" i="10"/>
  <c r="W1005" i="10" s="1"/>
  <c r="L1006" i="10"/>
  <c r="M1006" i="10" s="1"/>
  <c r="N1006" i="10"/>
  <c r="O1006" i="10" s="1"/>
  <c r="P1006" i="10"/>
  <c r="Q1006" i="10" s="1"/>
  <c r="R1006" i="10"/>
  <c r="S1006" i="10" s="1"/>
  <c r="T1006" i="10"/>
  <c r="U1006" i="10" s="1"/>
  <c r="V1006" i="10"/>
  <c r="W1006" i="10" s="1"/>
  <c r="L1007" i="10"/>
  <c r="M1007" i="10" s="1"/>
  <c r="N1007" i="10"/>
  <c r="O1007" i="10" s="1"/>
  <c r="P1007" i="10"/>
  <c r="Q1007" i="10"/>
  <c r="R1007" i="10"/>
  <c r="S1007" i="10" s="1"/>
  <c r="T1007" i="10"/>
  <c r="U1007" i="10" s="1"/>
  <c r="V1007" i="10"/>
  <c r="W1007" i="10" s="1"/>
  <c r="L1008" i="10"/>
  <c r="M1008" i="10"/>
  <c r="N1008" i="10"/>
  <c r="O1008" i="10" s="1"/>
  <c r="P1008" i="10"/>
  <c r="Q1008" i="10" s="1"/>
  <c r="R1008" i="10"/>
  <c r="S1008" i="10" s="1"/>
  <c r="T1008" i="10"/>
  <c r="U1008" i="10" s="1"/>
  <c r="V1008" i="10"/>
  <c r="W1008" i="10" s="1"/>
  <c r="L1009" i="10"/>
  <c r="M1009" i="10" s="1"/>
  <c r="N1009" i="10"/>
  <c r="O1009" i="10" s="1"/>
  <c r="P1009" i="10"/>
  <c r="Q1009" i="10" s="1"/>
  <c r="R1009" i="10"/>
  <c r="S1009" i="10" s="1"/>
  <c r="T1009" i="10"/>
  <c r="U1009" i="10" s="1"/>
  <c r="V1009" i="10"/>
  <c r="W1009" i="10" s="1"/>
  <c r="L1010" i="10"/>
  <c r="M1010" i="10"/>
  <c r="N1010" i="10"/>
  <c r="O1010" i="10" s="1"/>
  <c r="P1010" i="10"/>
  <c r="Q1010" i="10" s="1"/>
  <c r="R1010" i="10"/>
  <c r="S1010" i="10" s="1"/>
  <c r="T1010" i="10"/>
  <c r="U1010" i="10" s="1"/>
  <c r="V1010" i="10"/>
  <c r="W1010" i="10" s="1"/>
  <c r="L1011" i="10"/>
  <c r="M1011" i="10" s="1"/>
  <c r="N1011" i="10"/>
  <c r="O1011" i="10" s="1"/>
  <c r="P1011" i="10"/>
  <c r="Q1011" i="10" s="1"/>
  <c r="R1011" i="10"/>
  <c r="S1011" i="10"/>
  <c r="T1011" i="10"/>
  <c r="U1011" i="10" s="1"/>
  <c r="V1011" i="10"/>
  <c r="W1011" i="10" s="1"/>
  <c r="L1012" i="10"/>
  <c r="M1012" i="10"/>
  <c r="N1012" i="10"/>
  <c r="O1012" i="10" s="1"/>
  <c r="P1012" i="10"/>
  <c r="Q1012" i="10" s="1"/>
  <c r="R1012" i="10"/>
  <c r="S1012" i="10" s="1"/>
  <c r="T1012" i="10"/>
  <c r="U1012" i="10" s="1"/>
  <c r="V1012" i="10"/>
  <c r="W1012" i="10"/>
  <c r="L1013" i="10"/>
  <c r="M1013" i="10" s="1"/>
  <c r="N1013" i="10"/>
  <c r="O1013" i="10" s="1"/>
  <c r="P1013" i="10"/>
  <c r="Q1013" i="10"/>
  <c r="R1013" i="10"/>
  <c r="S1013" i="10" s="1"/>
  <c r="T1013" i="10"/>
  <c r="U1013" i="10" s="1"/>
  <c r="V1013" i="10"/>
  <c r="W1013" i="10" s="1"/>
  <c r="L1014" i="10"/>
  <c r="M1014" i="10" s="1"/>
  <c r="N1014" i="10"/>
  <c r="O1014" i="10"/>
  <c r="P1014" i="10"/>
  <c r="Q1014" i="10" s="1"/>
  <c r="R1014" i="10"/>
  <c r="S1014" i="10" s="1"/>
  <c r="T1014" i="10"/>
  <c r="U1014" i="10"/>
  <c r="V1014" i="10"/>
  <c r="W1014" i="10" s="1"/>
  <c r="L1015" i="10"/>
  <c r="M1015" i="10" s="1"/>
  <c r="N1015" i="10"/>
  <c r="O1015" i="10" s="1"/>
  <c r="P1015" i="10"/>
  <c r="Q1015" i="10" s="1"/>
  <c r="R1015" i="10"/>
  <c r="S1015" i="10"/>
  <c r="T1015" i="10"/>
  <c r="U1015" i="10" s="1"/>
  <c r="V1015" i="10"/>
  <c r="W1015" i="10" s="1"/>
  <c r="L1016" i="10"/>
  <c r="M1016" i="10"/>
  <c r="N1016" i="10"/>
  <c r="O1016" i="10" s="1"/>
  <c r="P1016" i="10"/>
  <c r="Q1016" i="10" s="1"/>
  <c r="R1016" i="10"/>
  <c r="S1016" i="10" s="1"/>
  <c r="T1016" i="10"/>
  <c r="U1016" i="10" s="1"/>
  <c r="V1016" i="10"/>
  <c r="W1016" i="10"/>
  <c r="L1017" i="10"/>
  <c r="M1017" i="10" s="1"/>
  <c r="N1017" i="10"/>
  <c r="O1017" i="10" s="1"/>
  <c r="P1017" i="10"/>
  <c r="Q1017" i="10"/>
  <c r="R1017" i="10"/>
  <c r="S1017" i="10" s="1"/>
  <c r="T1017" i="10"/>
  <c r="U1017" i="10" s="1"/>
  <c r="V1017" i="10"/>
  <c r="W1017" i="10" s="1"/>
  <c r="L1018" i="10"/>
  <c r="M1018" i="10" s="1"/>
  <c r="N1018" i="10"/>
  <c r="O1018" i="10"/>
  <c r="P1018" i="10"/>
  <c r="Q1018" i="10" s="1"/>
  <c r="R1018" i="10"/>
  <c r="S1018" i="10" s="1"/>
  <c r="T1018" i="10"/>
  <c r="U1018" i="10"/>
  <c r="V1018" i="10"/>
  <c r="W1018" i="10" s="1"/>
  <c r="L1019" i="10"/>
  <c r="M1019" i="10" s="1"/>
  <c r="N1019" i="10"/>
  <c r="O1019" i="10" s="1"/>
  <c r="P1019" i="10"/>
  <c r="Q1019" i="10" s="1"/>
  <c r="R1019" i="10"/>
  <c r="S1019" i="10"/>
  <c r="T1019" i="10"/>
  <c r="U1019" i="10" s="1"/>
  <c r="V1019" i="10"/>
  <c r="W1019" i="10" s="1"/>
  <c r="L1020" i="10"/>
  <c r="M1020" i="10"/>
  <c r="N1020" i="10"/>
  <c r="O1020" i="10" s="1"/>
  <c r="P1020" i="10"/>
  <c r="Q1020" i="10" s="1"/>
  <c r="R1020" i="10"/>
  <c r="S1020" i="10" s="1"/>
  <c r="T1020" i="10"/>
  <c r="U1020" i="10" s="1"/>
  <c r="V1020" i="10"/>
  <c r="W1020" i="10"/>
  <c r="L1021" i="10"/>
  <c r="M1021" i="10" s="1"/>
  <c r="N1021" i="10"/>
  <c r="O1021" i="10" s="1"/>
  <c r="P1021" i="10"/>
  <c r="Q1021" i="10"/>
  <c r="R1021" i="10"/>
  <c r="S1021" i="10" s="1"/>
  <c r="T1021" i="10"/>
  <c r="U1021" i="10" s="1"/>
  <c r="V1021" i="10"/>
  <c r="W1021" i="10" s="1"/>
  <c r="L1022" i="10"/>
  <c r="M1022" i="10" s="1"/>
  <c r="N1022" i="10"/>
  <c r="O1022" i="10"/>
  <c r="P1022" i="10"/>
  <c r="Q1022" i="10" s="1"/>
  <c r="R1022" i="10"/>
  <c r="S1022" i="10" s="1"/>
  <c r="T1022" i="10"/>
  <c r="U1022" i="10"/>
  <c r="V1022" i="10"/>
  <c r="W1022" i="10" s="1"/>
  <c r="L1023" i="10"/>
  <c r="M1023" i="10" s="1"/>
  <c r="N1023" i="10"/>
  <c r="O1023" i="10" s="1"/>
  <c r="P1023" i="10"/>
  <c r="Q1023" i="10" s="1"/>
  <c r="R1023" i="10"/>
  <c r="S1023" i="10"/>
  <c r="T1023" i="10"/>
  <c r="U1023" i="10" s="1"/>
  <c r="V1023" i="10"/>
  <c r="W1023" i="10" s="1"/>
  <c r="L1024" i="10"/>
  <c r="M1024" i="10" s="1"/>
  <c r="N1024" i="10"/>
  <c r="O1024" i="10" s="1"/>
  <c r="P1024" i="10"/>
  <c r="Q1024" i="10"/>
  <c r="R1024" i="10"/>
  <c r="S1024" i="10" s="1"/>
  <c r="T1024" i="10"/>
  <c r="U1024" i="10"/>
  <c r="V1024" i="10"/>
  <c r="W1024" i="10" s="1"/>
  <c r="L1025" i="10"/>
  <c r="M1025" i="10"/>
  <c r="N1025" i="10"/>
  <c r="O1025" i="10" s="1"/>
  <c r="P1025" i="10"/>
  <c r="Q1025" i="10"/>
  <c r="R1025" i="10"/>
  <c r="S1025" i="10" s="1"/>
  <c r="T1025" i="10"/>
  <c r="U1025" i="10" s="1"/>
  <c r="V1025" i="10"/>
  <c r="W1025" i="10" s="1"/>
  <c r="L1026" i="10"/>
  <c r="M1026" i="10" s="1"/>
  <c r="N1026" i="10"/>
  <c r="O1026" i="10"/>
  <c r="P1026" i="10"/>
  <c r="Q1026" i="10" s="1"/>
  <c r="R1026" i="10"/>
  <c r="S1026" i="10" s="1"/>
  <c r="T1026" i="10"/>
  <c r="U1026" i="10"/>
  <c r="V1026" i="10"/>
  <c r="W1026" i="10"/>
  <c r="L1027" i="10"/>
  <c r="M1027" i="10" s="1"/>
  <c r="N1027" i="10"/>
  <c r="O1027" i="10" s="1"/>
  <c r="P1027" i="10"/>
  <c r="Q1027" i="10"/>
  <c r="R1027" i="10"/>
  <c r="S1027" i="10" s="1"/>
  <c r="T1027" i="10"/>
  <c r="U1027" i="10"/>
  <c r="V1027" i="10"/>
  <c r="W1027" i="10" s="1"/>
  <c r="L1028" i="10"/>
  <c r="M1028" i="10" s="1"/>
  <c r="N1028" i="10"/>
  <c r="O1028" i="10"/>
  <c r="P1028" i="10"/>
  <c r="Q1028" i="10"/>
  <c r="R1028" i="10"/>
  <c r="S1028" i="10" s="1"/>
  <c r="T1028" i="10"/>
  <c r="U1028" i="10" s="1"/>
  <c r="V1028" i="10"/>
  <c r="W1028" i="10"/>
  <c r="L1029" i="10"/>
  <c r="M1029" i="10" s="1"/>
  <c r="N1029" i="10"/>
  <c r="O1029" i="10" s="1"/>
  <c r="P1029" i="10"/>
  <c r="Q1029" i="10" s="1"/>
  <c r="R1029" i="10"/>
  <c r="S1029" i="10" s="1"/>
  <c r="T1029" i="10"/>
  <c r="U1029" i="10"/>
  <c r="V1029" i="10"/>
  <c r="W1029" i="10" s="1"/>
  <c r="L1030" i="10"/>
  <c r="M1030" i="10"/>
  <c r="N1030" i="10"/>
  <c r="O1030" i="10" s="1"/>
  <c r="P1030" i="10"/>
  <c r="Q1030" i="10"/>
  <c r="R1030" i="10"/>
  <c r="S1030" i="10" s="1"/>
  <c r="T1030" i="10"/>
  <c r="U1030" i="10"/>
  <c r="V1030" i="10"/>
  <c r="W1030" i="10" s="1"/>
  <c r="L1031" i="10"/>
  <c r="M1031" i="10" s="1"/>
  <c r="N1031" i="10"/>
  <c r="O1031" i="10" s="1"/>
  <c r="P1031" i="10"/>
  <c r="Q1031" i="10" s="1"/>
  <c r="R1031" i="10"/>
  <c r="S1031" i="10"/>
  <c r="T1031" i="10"/>
  <c r="U1031" i="10" s="1"/>
  <c r="V1031" i="10"/>
  <c r="W1031" i="10" s="1"/>
  <c r="L1032" i="10"/>
  <c r="M1032" i="10"/>
  <c r="N1032" i="10"/>
  <c r="O1032" i="10"/>
  <c r="P1032" i="10"/>
  <c r="Q1032" i="10" s="1"/>
  <c r="R1032" i="10"/>
  <c r="S1032" i="10" s="1"/>
  <c r="T1032" i="10"/>
  <c r="U1032" i="10"/>
  <c r="V1032" i="10"/>
  <c r="W1032" i="10" s="1"/>
  <c r="L1033" i="10"/>
  <c r="M1033" i="10"/>
  <c r="N1033" i="10"/>
  <c r="O1033" i="10" s="1"/>
  <c r="P1033" i="10"/>
  <c r="Q1033" i="10" s="1"/>
  <c r="R1033" i="10"/>
  <c r="S1033" i="10"/>
  <c r="T1033" i="10"/>
  <c r="U1033" i="10"/>
  <c r="V1033" i="10"/>
  <c r="W1033" i="10" s="1"/>
  <c r="L1034" i="10"/>
  <c r="M1034" i="10" s="1"/>
  <c r="N1034" i="10"/>
  <c r="O1034" i="10"/>
  <c r="P1034" i="10"/>
  <c r="Q1034" i="10" s="1"/>
  <c r="R1034" i="10"/>
  <c r="S1034" i="10" s="1"/>
  <c r="T1034" i="10"/>
  <c r="U1034" i="10" s="1"/>
  <c r="V1034" i="10"/>
  <c r="W1034" i="10" s="1"/>
  <c r="L1035" i="10"/>
  <c r="M1035" i="10"/>
  <c r="N1035" i="10"/>
  <c r="O1035" i="10" s="1"/>
  <c r="P1035" i="10"/>
  <c r="Q1035" i="10"/>
  <c r="R1035" i="10"/>
  <c r="S1035" i="10" s="1"/>
  <c r="T1035" i="10"/>
  <c r="U1035" i="10"/>
  <c r="V1035" i="10"/>
  <c r="W1035" i="10" s="1"/>
  <c r="L1036" i="10"/>
  <c r="M1036" i="10"/>
  <c r="N1036" i="10"/>
  <c r="O1036" i="10" s="1"/>
  <c r="P1036" i="10"/>
  <c r="Q1036" i="10" s="1"/>
  <c r="R1036" i="10"/>
  <c r="S1036" i="10" s="1"/>
  <c r="T1036" i="10"/>
  <c r="U1036" i="10" s="1"/>
  <c r="V1036" i="10"/>
  <c r="W1036" i="10"/>
  <c r="L1037" i="10"/>
  <c r="M1037" i="10" s="1"/>
  <c r="N1037" i="10"/>
  <c r="O1037" i="10" s="1"/>
  <c r="P1037" i="10"/>
  <c r="Q1037" i="10"/>
  <c r="R1037" i="10"/>
  <c r="S1037" i="10"/>
  <c r="T1037" i="10"/>
  <c r="U1037" i="10" s="1"/>
  <c r="V1037" i="10"/>
  <c r="W1037" i="10" s="1"/>
  <c r="L1038" i="10"/>
  <c r="M1038" i="10"/>
  <c r="N1038" i="10"/>
  <c r="O1038" i="10" s="1"/>
  <c r="P1038" i="10"/>
  <c r="Q1038" i="10"/>
  <c r="R1038" i="10"/>
  <c r="S1038" i="10" s="1"/>
  <c r="T1038" i="10"/>
  <c r="U1038" i="10" s="1"/>
  <c r="V1038" i="10"/>
  <c r="W1038" i="10"/>
  <c r="L1039" i="10"/>
  <c r="M1039" i="10"/>
  <c r="N1039" i="10"/>
  <c r="O1039" i="10" s="1"/>
  <c r="P1039" i="10"/>
  <c r="Q1039" i="10" s="1"/>
  <c r="R1039" i="10"/>
  <c r="S1039" i="10"/>
  <c r="T1039" i="10"/>
  <c r="U1039" i="10" s="1"/>
  <c r="V1039" i="10"/>
  <c r="W1039" i="10" s="1"/>
  <c r="L1040" i="10"/>
  <c r="M1040" i="10" s="1"/>
  <c r="N1040" i="10"/>
  <c r="O1040" i="10" s="1"/>
  <c r="P1040" i="10"/>
  <c r="Q1040" i="10"/>
  <c r="R1040" i="10"/>
  <c r="S1040" i="10" s="1"/>
  <c r="T1040" i="10"/>
  <c r="U1040" i="10"/>
  <c r="V1040" i="10"/>
  <c r="W1040" i="10" s="1"/>
  <c r="L1041" i="10"/>
  <c r="M1041" i="10"/>
  <c r="N1041" i="10"/>
  <c r="O1041" i="10" s="1"/>
  <c r="P1041" i="10"/>
  <c r="Q1041" i="10"/>
  <c r="R1041" i="10"/>
  <c r="S1041" i="10" s="1"/>
  <c r="T1041" i="10"/>
  <c r="U1041" i="10" s="1"/>
  <c r="V1041" i="10"/>
  <c r="W1041" i="10" s="1"/>
  <c r="L1042" i="10"/>
  <c r="M1042" i="10" s="1"/>
  <c r="N1042" i="10"/>
  <c r="O1042" i="10"/>
  <c r="P1042" i="10"/>
  <c r="Q1042" i="10" s="1"/>
  <c r="R1042" i="10"/>
  <c r="S1042" i="10" s="1"/>
  <c r="T1042" i="10"/>
  <c r="U1042" i="10"/>
  <c r="V1042" i="10"/>
  <c r="W1042" i="10"/>
  <c r="L1043" i="10"/>
  <c r="M1043" i="10" s="1"/>
  <c r="N1043" i="10"/>
  <c r="O1043" i="10" s="1"/>
  <c r="P1043" i="10"/>
  <c r="Q1043" i="10"/>
  <c r="R1043" i="10"/>
  <c r="S1043" i="10" s="1"/>
  <c r="T1043" i="10"/>
  <c r="U1043" i="10"/>
  <c r="V1043" i="10"/>
  <c r="W1043" i="10" s="1"/>
  <c r="L1044" i="10"/>
  <c r="M1044" i="10" s="1"/>
  <c r="N1044" i="10"/>
  <c r="O1044" i="10"/>
  <c r="P1044" i="10"/>
  <c r="Q1044" i="10"/>
  <c r="R1044" i="10"/>
  <c r="S1044" i="10" s="1"/>
  <c r="T1044" i="10"/>
  <c r="U1044" i="10" s="1"/>
  <c r="V1044" i="10"/>
  <c r="W1044" i="10"/>
  <c r="L1045" i="10"/>
  <c r="M1045" i="10" s="1"/>
  <c r="N1045" i="10"/>
  <c r="O1045" i="10" s="1"/>
  <c r="P1045" i="10"/>
  <c r="Q1045" i="10" s="1"/>
  <c r="R1045" i="10"/>
  <c r="S1045" i="10" s="1"/>
  <c r="T1045" i="10"/>
  <c r="U1045" i="10"/>
  <c r="V1045" i="10"/>
  <c r="W1045" i="10" s="1"/>
  <c r="L1046" i="10"/>
  <c r="M1046" i="10"/>
  <c r="N1046" i="10"/>
  <c r="O1046" i="10" s="1"/>
  <c r="P1046" i="10"/>
  <c r="Q1046" i="10"/>
  <c r="R1046" i="10"/>
  <c r="S1046" i="10" s="1"/>
  <c r="T1046" i="10"/>
  <c r="U1046" i="10"/>
  <c r="V1046" i="10"/>
  <c r="W1046" i="10" s="1"/>
  <c r="L1047" i="10"/>
  <c r="M1047" i="10" s="1"/>
  <c r="N1047" i="10"/>
  <c r="O1047" i="10" s="1"/>
  <c r="P1047" i="10"/>
  <c r="Q1047" i="10" s="1"/>
  <c r="R1047" i="10"/>
  <c r="S1047" i="10"/>
  <c r="T1047" i="10"/>
  <c r="U1047" i="10" s="1"/>
  <c r="V1047" i="10"/>
  <c r="W1047" i="10" s="1"/>
  <c r="L1048" i="10"/>
  <c r="M1048" i="10"/>
  <c r="N1048" i="10"/>
  <c r="O1048" i="10"/>
  <c r="P1048" i="10"/>
  <c r="Q1048" i="10" s="1"/>
  <c r="R1048" i="10"/>
  <c r="S1048" i="10" s="1"/>
  <c r="T1048" i="10"/>
  <c r="U1048" i="10"/>
  <c r="V1048" i="10"/>
  <c r="W1048" i="10" s="1"/>
  <c r="L1049" i="10"/>
  <c r="M1049" i="10"/>
  <c r="N1049" i="10"/>
  <c r="O1049" i="10" s="1"/>
  <c r="P1049" i="10"/>
  <c r="Q1049" i="10" s="1"/>
  <c r="R1049" i="10"/>
  <c r="S1049" i="10"/>
  <c r="T1049" i="10"/>
  <c r="U1049" i="10"/>
  <c r="V1049" i="10"/>
  <c r="W1049" i="10" s="1"/>
  <c r="L1050" i="10"/>
  <c r="M1050" i="10" s="1"/>
  <c r="N1050" i="10"/>
  <c r="O1050" i="10"/>
  <c r="P1050" i="10"/>
  <c r="Q1050" i="10" s="1"/>
  <c r="R1050" i="10"/>
  <c r="S1050" i="10" s="1"/>
  <c r="T1050" i="10"/>
  <c r="U1050" i="10" s="1"/>
  <c r="V1050" i="10"/>
  <c r="W1050" i="10" s="1"/>
  <c r="L1051" i="10"/>
  <c r="M1051" i="10"/>
  <c r="N1051" i="10"/>
  <c r="O1051" i="10" s="1"/>
  <c r="P1051" i="10"/>
  <c r="Q1051" i="10"/>
  <c r="R1051" i="10"/>
  <c r="S1051" i="10" s="1"/>
  <c r="T1051" i="10"/>
  <c r="U1051" i="10"/>
  <c r="V1051" i="10"/>
  <c r="W1051" i="10" s="1"/>
  <c r="L1052" i="10"/>
  <c r="M1052" i="10"/>
  <c r="N1052" i="10"/>
  <c r="O1052" i="10" s="1"/>
  <c r="P1052" i="10"/>
  <c r="Q1052" i="10" s="1"/>
  <c r="R1052" i="10"/>
  <c r="S1052" i="10" s="1"/>
  <c r="T1052" i="10"/>
  <c r="U1052" i="10" s="1"/>
  <c r="V1052" i="10"/>
  <c r="W1052" i="10"/>
  <c r="L1053" i="10"/>
  <c r="M1053" i="10" s="1"/>
  <c r="N1053" i="10"/>
  <c r="O1053" i="10" s="1"/>
  <c r="P1053" i="10"/>
  <c r="Q1053" i="10"/>
  <c r="R1053" i="10"/>
  <c r="S1053" i="10"/>
  <c r="T1053" i="10"/>
  <c r="U1053" i="10" s="1"/>
  <c r="V1053" i="10"/>
  <c r="W1053" i="10" s="1"/>
  <c r="L1054" i="10"/>
  <c r="M1054" i="10"/>
  <c r="N1054" i="10"/>
  <c r="O1054" i="10" s="1"/>
  <c r="P1054" i="10"/>
  <c r="Q1054" i="10"/>
  <c r="R1054" i="10"/>
  <c r="S1054" i="10" s="1"/>
  <c r="T1054" i="10"/>
  <c r="U1054" i="10" s="1"/>
  <c r="V1054" i="10"/>
  <c r="W1054" i="10"/>
  <c r="L1055" i="10"/>
  <c r="M1055" i="10"/>
  <c r="N1055" i="10"/>
  <c r="O1055" i="10" s="1"/>
  <c r="P1055" i="10"/>
  <c r="Q1055" i="10" s="1"/>
  <c r="R1055" i="10"/>
  <c r="S1055" i="10"/>
  <c r="T1055" i="10"/>
  <c r="U1055" i="10" s="1"/>
  <c r="V1055" i="10"/>
  <c r="W1055" i="10" s="1"/>
  <c r="L1056" i="10"/>
  <c r="M1056" i="10" s="1"/>
  <c r="N1056" i="10"/>
  <c r="O1056" i="10" s="1"/>
  <c r="P1056" i="10"/>
  <c r="Q1056" i="10"/>
  <c r="R1056" i="10"/>
  <c r="S1056" i="10" s="1"/>
  <c r="T1056" i="10"/>
  <c r="U1056" i="10"/>
  <c r="V1056" i="10"/>
  <c r="W1056" i="10" s="1"/>
  <c r="L1057" i="10"/>
  <c r="M1057" i="10"/>
  <c r="N1057" i="10"/>
  <c r="O1057" i="10" s="1"/>
  <c r="P1057" i="10"/>
  <c r="Q1057" i="10"/>
  <c r="R1057" i="10"/>
  <c r="S1057" i="10" s="1"/>
  <c r="T1057" i="10"/>
  <c r="U1057" i="10" s="1"/>
  <c r="V1057" i="10"/>
  <c r="W1057" i="10" s="1"/>
  <c r="L1058" i="10"/>
  <c r="M1058" i="10" s="1"/>
  <c r="N1058" i="10"/>
  <c r="O1058" i="10"/>
  <c r="P1058" i="10"/>
  <c r="Q1058" i="10" s="1"/>
  <c r="R1058" i="10"/>
  <c r="S1058" i="10" s="1"/>
  <c r="T1058" i="10"/>
  <c r="U1058" i="10"/>
  <c r="V1058" i="10"/>
  <c r="W1058" i="10"/>
  <c r="L1059" i="10"/>
  <c r="M1059" i="10" s="1"/>
  <c r="N1059" i="10"/>
  <c r="O1059" i="10" s="1"/>
  <c r="P1059" i="10"/>
  <c r="Q1059" i="10"/>
  <c r="R1059" i="10"/>
  <c r="S1059" i="10" s="1"/>
  <c r="T1059" i="10"/>
  <c r="U1059" i="10"/>
  <c r="V1059" i="10"/>
  <c r="W1059" i="10" s="1"/>
  <c r="L1060" i="10"/>
  <c r="M1060" i="10" s="1"/>
  <c r="N1060" i="10"/>
  <c r="O1060" i="10"/>
  <c r="P1060" i="10"/>
  <c r="Q1060" i="10"/>
  <c r="R1060" i="10"/>
  <c r="S1060" i="10" s="1"/>
  <c r="T1060" i="10"/>
  <c r="U1060" i="10" s="1"/>
  <c r="V1060" i="10"/>
  <c r="W1060" i="10"/>
  <c r="L1061" i="10"/>
  <c r="M1061" i="10" s="1"/>
  <c r="N1061" i="10"/>
  <c r="O1061" i="10" s="1"/>
  <c r="P1061" i="10"/>
  <c r="Q1061" i="10" s="1"/>
  <c r="R1061" i="10"/>
  <c r="S1061" i="10" s="1"/>
  <c r="T1061" i="10"/>
  <c r="U1061" i="10"/>
  <c r="V1061" i="10"/>
  <c r="W1061" i="10" s="1"/>
  <c r="L1062" i="10"/>
  <c r="M1062" i="10"/>
  <c r="N1062" i="10"/>
  <c r="O1062" i="10" s="1"/>
  <c r="P1062" i="10"/>
  <c r="Q1062" i="10"/>
  <c r="R1062" i="10"/>
  <c r="S1062" i="10" s="1"/>
  <c r="T1062" i="10"/>
  <c r="U1062" i="10"/>
  <c r="V1062" i="10"/>
  <c r="W1062" i="10" s="1"/>
  <c r="L1063" i="10"/>
  <c r="M1063" i="10" s="1"/>
  <c r="N1063" i="10"/>
  <c r="O1063" i="10" s="1"/>
  <c r="P1063" i="10"/>
  <c r="Q1063" i="10" s="1"/>
  <c r="R1063" i="10"/>
  <c r="S1063" i="10"/>
  <c r="T1063" i="10"/>
  <c r="U1063" i="10" s="1"/>
  <c r="V1063" i="10"/>
  <c r="W1063" i="10" s="1"/>
  <c r="L1064" i="10"/>
  <c r="M1064" i="10"/>
  <c r="N1064" i="10"/>
  <c r="O1064" i="10"/>
  <c r="P1064" i="10"/>
  <c r="Q1064" i="10" s="1"/>
  <c r="R1064" i="10"/>
  <c r="S1064" i="10" s="1"/>
  <c r="T1064" i="10"/>
  <c r="U1064" i="10"/>
  <c r="V1064" i="10"/>
  <c r="W1064" i="10" s="1"/>
  <c r="L1065" i="10"/>
  <c r="M1065" i="10"/>
  <c r="N1065" i="10"/>
  <c r="O1065" i="10" s="1"/>
  <c r="P1065" i="10"/>
  <c r="Q1065" i="10" s="1"/>
  <c r="R1065" i="10"/>
  <c r="S1065" i="10"/>
  <c r="T1065" i="10"/>
  <c r="U1065" i="10"/>
  <c r="V1065" i="10"/>
  <c r="W1065" i="10" s="1"/>
  <c r="L1066" i="10"/>
  <c r="M1066" i="10" s="1"/>
  <c r="N1066" i="10"/>
  <c r="O1066" i="10"/>
  <c r="P1066" i="10"/>
  <c r="Q1066" i="10" s="1"/>
  <c r="R1066" i="10"/>
  <c r="S1066" i="10" s="1"/>
  <c r="T1066" i="10"/>
  <c r="U1066" i="10" s="1"/>
  <c r="V1066" i="10"/>
  <c r="W1066" i="10" s="1"/>
  <c r="L1067" i="10"/>
  <c r="M1067" i="10"/>
  <c r="N1067" i="10"/>
  <c r="O1067" i="10" s="1"/>
  <c r="P1067" i="10"/>
  <c r="Q1067" i="10"/>
  <c r="R1067" i="10"/>
  <c r="S1067" i="10" s="1"/>
  <c r="T1067" i="10"/>
  <c r="U1067" i="10"/>
  <c r="V1067" i="10"/>
  <c r="W1067" i="10" s="1"/>
  <c r="L1068" i="10"/>
  <c r="M1068" i="10"/>
  <c r="N1068" i="10"/>
  <c r="O1068" i="10" s="1"/>
  <c r="P1068" i="10"/>
  <c r="Q1068" i="10" s="1"/>
  <c r="R1068" i="10"/>
  <c r="S1068" i="10" s="1"/>
  <c r="T1068" i="10"/>
  <c r="U1068" i="10" s="1"/>
  <c r="V1068" i="10"/>
  <c r="W1068" i="10"/>
  <c r="L1069" i="10"/>
  <c r="M1069" i="10" s="1"/>
  <c r="N1069" i="10"/>
  <c r="O1069" i="10" s="1"/>
  <c r="P1069" i="10"/>
  <c r="Q1069" i="10"/>
  <c r="R1069" i="10"/>
  <c r="S1069" i="10"/>
  <c r="T1069" i="10"/>
  <c r="U1069" i="10" s="1"/>
  <c r="V1069" i="10"/>
  <c r="W1069" i="10" s="1"/>
  <c r="L1070" i="10"/>
  <c r="M1070" i="10"/>
  <c r="N1070" i="10"/>
  <c r="O1070" i="10" s="1"/>
  <c r="P1070" i="10"/>
  <c r="Q1070" i="10"/>
  <c r="R1070" i="10"/>
  <c r="S1070" i="10" s="1"/>
  <c r="T1070" i="10"/>
  <c r="U1070" i="10" s="1"/>
  <c r="V1070" i="10"/>
  <c r="W1070" i="10"/>
  <c r="L1071" i="10"/>
  <c r="M1071" i="10"/>
  <c r="N1071" i="10"/>
  <c r="O1071" i="10" s="1"/>
  <c r="P1071" i="10"/>
  <c r="Q1071" i="10" s="1"/>
  <c r="R1071" i="10"/>
  <c r="S1071" i="10"/>
  <c r="T1071" i="10"/>
  <c r="U1071" i="10" s="1"/>
  <c r="V1071" i="10"/>
  <c r="W1071" i="10" s="1"/>
  <c r="L1072" i="10"/>
  <c r="M1072" i="10" s="1"/>
  <c r="N1072" i="10"/>
  <c r="O1072" i="10" s="1"/>
  <c r="P1072" i="10"/>
  <c r="Q1072" i="10"/>
  <c r="R1072" i="10"/>
  <c r="S1072" i="10" s="1"/>
  <c r="T1072" i="10"/>
  <c r="U1072" i="10"/>
  <c r="V1072" i="10"/>
  <c r="W1072" i="10" s="1"/>
  <c r="L1073" i="10"/>
  <c r="M1073" i="10"/>
  <c r="N1073" i="10"/>
  <c r="O1073" i="10" s="1"/>
  <c r="P1073" i="10"/>
  <c r="Q1073" i="10"/>
  <c r="R1073" i="10"/>
  <c r="S1073" i="10" s="1"/>
  <c r="T1073" i="10"/>
  <c r="U1073" i="10" s="1"/>
  <c r="V1073" i="10"/>
  <c r="W1073" i="10" s="1"/>
  <c r="L1074" i="10"/>
  <c r="M1074" i="10" s="1"/>
  <c r="N1074" i="10"/>
  <c r="O1074" i="10"/>
  <c r="P1074" i="10"/>
  <c r="Q1074" i="10" s="1"/>
  <c r="R1074" i="10"/>
  <c r="S1074" i="10" s="1"/>
  <c r="T1074" i="10"/>
  <c r="U1074" i="10"/>
  <c r="V1074" i="10"/>
  <c r="W1074" i="10"/>
  <c r="L1075" i="10"/>
  <c r="M1075" i="10" s="1"/>
  <c r="N1075" i="10"/>
  <c r="O1075" i="10" s="1"/>
  <c r="P1075" i="10"/>
  <c r="Q1075" i="10"/>
  <c r="R1075" i="10"/>
  <c r="S1075" i="10" s="1"/>
  <c r="T1075" i="10"/>
  <c r="U1075" i="10"/>
  <c r="V1075" i="10"/>
  <c r="W1075" i="10" s="1"/>
  <c r="L1076" i="10"/>
  <c r="M1076" i="10" s="1"/>
  <c r="N1076" i="10"/>
  <c r="O1076" i="10"/>
  <c r="P1076" i="10"/>
  <c r="Q1076" i="10"/>
  <c r="R1076" i="10"/>
  <c r="S1076" i="10" s="1"/>
  <c r="T1076" i="10"/>
  <c r="U1076" i="10" s="1"/>
  <c r="V1076" i="10"/>
  <c r="W1076" i="10"/>
  <c r="L1077" i="10"/>
  <c r="M1077" i="10" s="1"/>
  <c r="N1077" i="10"/>
  <c r="O1077" i="10" s="1"/>
  <c r="P1077" i="10"/>
  <c r="Q1077" i="10" s="1"/>
  <c r="R1077" i="10"/>
  <c r="S1077" i="10" s="1"/>
  <c r="T1077" i="10"/>
  <c r="U1077" i="10"/>
  <c r="V1077" i="10"/>
  <c r="W1077" i="10" s="1"/>
  <c r="L1078" i="10"/>
  <c r="M1078" i="10"/>
  <c r="N1078" i="10"/>
  <c r="O1078" i="10" s="1"/>
  <c r="P1078" i="10"/>
  <c r="Q1078" i="10"/>
  <c r="R1078" i="10"/>
  <c r="S1078" i="10" s="1"/>
  <c r="T1078" i="10"/>
  <c r="U1078" i="10"/>
  <c r="V1078" i="10"/>
  <c r="W1078" i="10" s="1"/>
  <c r="L1079" i="10"/>
  <c r="M1079" i="10" s="1"/>
  <c r="N1079" i="10"/>
  <c r="O1079" i="10" s="1"/>
  <c r="P1079" i="10"/>
  <c r="Q1079" i="10" s="1"/>
  <c r="R1079" i="10"/>
  <c r="S1079" i="10"/>
  <c r="T1079" i="10"/>
  <c r="U1079" i="10" s="1"/>
  <c r="V1079" i="10"/>
  <c r="W1079" i="10" s="1"/>
  <c r="L1080" i="10"/>
  <c r="M1080" i="10"/>
  <c r="N1080" i="10"/>
  <c r="O1080" i="10"/>
  <c r="P1080" i="10"/>
  <c r="Q1080" i="10" s="1"/>
  <c r="R1080" i="10"/>
  <c r="S1080" i="10" s="1"/>
  <c r="T1080" i="10"/>
  <c r="U1080" i="10"/>
  <c r="V1080" i="10"/>
  <c r="W1080" i="10" s="1"/>
  <c r="L1081" i="10"/>
  <c r="M1081" i="10"/>
  <c r="N1081" i="10"/>
  <c r="O1081" i="10" s="1"/>
  <c r="P1081" i="10"/>
  <c r="Q1081" i="10" s="1"/>
  <c r="R1081" i="10"/>
  <c r="S1081" i="10"/>
  <c r="T1081" i="10"/>
  <c r="U1081" i="10"/>
  <c r="V1081" i="10"/>
  <c r="W1081" i="10" s="1"/>
  <c r="L1082" i="10"/>
  <c r="M1082" i="10" s="1"/>
  <c r="N1082" i="10"/>
  <c r="O1082" i="10"/>
  <c r="P1082" i="10"/>
  <c r="Q1082" i="10" s="1"/>
  <c r="R1082" i="10"/>
  <c r="S1082" i="10" s="1"/>
  <c r="T1082" i="10"/>
  <c r="U1082" i="10" s="1"/>
  <c r="V1082" i="10"/>
  <c r="W1082" i="10" s="1"/>
  <c r="L1083" i="10"/>
  <c r="M1083" i="10"/>
  <c r="N1083" i="10"/>
  <c r="O1083" i="10" s="1"/>
  <c r="P1083" i="10"/>
  <c r="Q1083" i="10"/>
  <c r="R1083" i="10"/>
  <c r="S1083" i="10" s="1"/>
  <c r="T1083" i="10"/>
  <c r="U1083" i="10"/>
  <c r="V1083" i="10"/>
  <c r="W1083" i="10" s="1"/>
  <c r="L1084" i="10"/>
  <c r="M1084" i="10"/>
  <c r="N1084" i="10"/>
  <c r="O1084" i="10" s="1"/>
  <c r="P1084" i="10"/>
  <c r="Q1084" i="10" s="1"/>
  <c r="R1084" i="10"/>
  <c r="S1084" i="10" s="1"/>
  <c r="T1084" i="10"/>
  <c r="U1084" i="10" s="1"/>
  <c r="V1084" i="10"/>
  <c r="W1084" i="10"/>
  <c r="L1085" i="10"/>
  <c r="M1085" i="10" s="1"/>
  <c r="N1085" i="10"/>
  <c r="O1085" i="10" s="1"/>
  <c r="P1085" i="10"/>
  <c r="Q1085" i="10"/>
  <c r="R1085" i="10"/>
  <c r="S1085" i="10"/>
  <c r="T1085" i="10"/>
  <c r="U1085" i="10" s="1"/>
  <c r="V1085" i="10"/>
  <c r="W1085" i="10" s="1"/>
  <c r="L1086" i="10"/>
  <c r="M1086" i="10"/>
  <c r="N1086" i="10"/>
  <c r="O1086" i="10" s="1"/>
  <c r="P1086" i="10"/>
  <c r="Q1086" i="10"/>
  <c r="R1086" i="10"/>
  <c r="S1086" i="10" s="1"/>
  <c r="T1086" i="10"/>
  <c r="U1086" i="10" s="1"/>
  <c r="V1086" i="10"/>
  <c r="W1086" i="10"/>
  <c r="L1087" i="10"/>
  <c r="M1087" i="10"/>
  <c r="N1087" i="10"/>
  <c r="O1087" i="10" s="1"/>
  <c r="P1087" i="10"/>
  <c r="Q1087" i="10" s="1"/>
  <c r="R1087" i="10"/>
  <c r="S1087" i="10"/>
  <c r="T1087" i="10"/>
  <c r="U1087" i="10" s="1"/>
  <c r="V1087" i="10"/>
  <c r="W1087" i="10" s="1"/>
  <c r="L1088" i="10"/>
  <c r="M1088" i="10" s="1"/>
  <c r="N1088" i="10"/>
  <c r="O1088" i="10" s="1"/>
  <c r="P1088" i="10"/>
  <c r="Q1088" i="10"/>
  <c r="R1088" i="10"/>
  <c r="S1088" i="10" s="1"/>
  <c r="T1088" i="10"/>
  <c r="U1088" i="10"/>
  <c r="V1088" i="10"/>
  <c r="W1088" i="10" s="1"/>
  <c r="L1089" i="10"/>
  <c r="M1089" i="10"/>
  <c r="N1089" i="10"/>
  <c r="O1089" i="10" s="1"/>
  <c r="P1089" i="10"/>
  <c r="Q1089" i="10"/>
  <c r="R1089" i="10"/>
  <c r="S1089" i="10" s="1"/>
  <c r="T1089" i="10"/>
  <c r="U1089" i="10" s="1"/>
  <c r="V1089" i="10"/>
  <c r="W1089" i="10" s="1"/>
  <c r="L1090" i="10"/>
  <c r="M1090" i="10" s="1"/>
  <c r="N1090" i="10"/>
  <c r="O1090" i="10"/>
  <c r="P1090" i="10"/>
  <c r="Q1090" i="10" s="1"/>
  <c r="R1090" i="10"/>
  <c r="S1090" i="10" s="1"/>
  <c r="T1090" i="10"/>
  <c r="U1090" i="10"/>
  <c r="V1090" i="10"/>
  <c r="W1090" i="10"/>
  <c r="L1091" i="10"/>
  <c r="M1091" i="10" s="1"/>
  <c r="N1091" i="10"/>
  <c r="O1091" i="10" s="1"/>
  <c r="P1091" i="10"/>
  <c r="Q1091" i="10"/>
  <c r="R1091" i="10"/>
  <c r="S1091" i="10" s="1"/>
  <c r="T1091" i="10"/>
  <c r="U1091" i="10"/>
  <c r="V1091" i="10"/>
  <c r="W1091" i="10" s="1"/>
  <c r="L1092" i="10"/>
  <c r="M1092" i="10" s="1"/>
  <c r="N1092" i="10"/>
  <c r="O1092" i="10"/>
  <c r="P1092" i="10"/>
  <c r="Q1092" i="10"/>
  <c r="R1092" i="10"/>
  <c r="S1092" i="10" s="1"/>
  <c r="T1092" i="10"/>
  <c r="U1092" i="10" s="1"/>
  <c r="V1092" i="10"/>
  <c r="W1092" i="10"/>
  <c r="L1093" i="10"/>
  <c r="M1093" i="10" s="1"/>
  <c r="N1093" i="10"/>
  <c r="O1093" i="10" s="1"/>
  <c r="P1093" i="10"/>
  <c r="Q1093" i="10" s="1"/>
  <c r="R1093" i="10"/>
  <c r="S1093" i="10" s="1"/>
  <c r="T1093" i="10"/>
  <c r="U1093" i="10"/>
  <c r="V1093" i="10"/>
  <c r="W1093" i="10" s="1"/>
  <c r="L1094" i="10"/>
  <c r="M1094" i="10"/>
  <c r="N1094" i="10"/>
  <c r="O1094" i="10" s="1"/>
  <c r="P1094" i="10"/>
  <c r="Q1094" i="10"/>
  <c r="R1094" i="10"/>
  <c r="S1094" i="10" s="1"/>
  <c r="T1094" i="10"/>
  <c r="U1094" i="10"/>
  <c r="V1094" i="10"/>
  <c r="W1094" i="10" s="1"/>
  <c r="L1095" i="10"/>
  <c r="M1095" i="10" s="1"/>
  <c r="N1095" i="10"/>
  <c r="O1095" i="10" s="1"/>
  <c r="P1095" i="10"/>
  <c r="Q1095" i="10" s="1"/>
  <c r="R1095" i="10"/>
  <c r="S1095" i="10"/>
  <c r="T1095" i="10"/>
  <c r="U1095" i="10" s="1"/>
  <c r="V1095" i="10"/>
  <c r="W1095" i="10" s="1"/>
  <c r="L1096" i="10"/>
  <c r="M1096" i="10"/>
  <c r="N1096" i="10"/>
  <c r="O1096" i="10"/>
  <c r="P1096" i="10"/>
  <c r="Q1096" i="10" s="1"/>
  <c r="R1096" i="10"/>
  <c r="S1096" i="10" s="1"/>
  <c r="T1096" i="10"/>
  <c r="U1096" i="10"/>
  <c r="V1096" i="10"/>
  <c r="W1096" i="10" s="1"/>
  <c r="L1097" i="10"/>
  <c r="M1097" i="10"/>
  <c r="N1097" i="10"/>
  <c r="O1097" i="10" s="1"/>
  <c r="P1097" i="10"/>
  <c r="Q1097" i="10" s="1"/>
  <c r="R1097" i="10"/>
  <c r="S1097" i="10"/>
  <c r="T1097" i="10"/>
  <c r="U1097" i="10"/>
  <c r="V1097" i="10"/>
  <c r="W1097" i="10" s="1"/>
  <c r="L1098" i="10"/>
  <c r="M1098" i="10" s="1"/>
  <c r="N1098" i="10"/>
  <c r="O1098" i="10"/>
  <c r="P1098" i="10"/>
  <c r="Q1098" i="10" s="1"/>
  <c r="R1098" i="10"/>
  <c r="S1098" i="10" s="1"/>
  <c r="T1098" i="10"/>
  <c r="U1098" i="10" s="1"/>
  <c r="V1098" i="10"/>
  <c r="W1098" i="10" s="1"/>
  <c r="L1099" i="10"/>
  <c r="M1099" i="10"/>
  <c r="N1099" i="10"/>
  <c r="O1099" i="10" s="1"/>
  <c r="P1099" i="10"/>
  <c r="Q1099" i="10"/>
  <c r="R1099" i="10"/>
  <c r="S1099" i="10" s="1"/>
  <c r="T1099" i="10"/>
  <c r="U1099" i="10"/>
  <c r="V1099" i="10"/>
  <c r="W1099" i="10" s="1"/>
  <c r="L1100" i="10"/>
  <c r="M1100" i="10"/>
  <c r="N1100" i="10"/>
  <c r="O1100" i="10" s="1"/>
  <c r="P1100" i="10"/>
  <c r="Q1100" i="10" s="1"/>
  <c r="R1100" i="10"/>
  <c r="S1100" i="10" s="1"/>
  <c r="T1100" i="10"/>
  <c r="U1100" i="10" s="1"/>
  <c r="V1100" i="10"/>
  <c r="W1100" i="10"/>
  <c r="L1101" i="10"/>
  <c r="M1101" i="10" s="1"/>
  <c r="N1101" i="10"/>
  <c r="O1101" i="10" s="1"/>
  <c r="P1101" i="10"/>
  <c r="Q1101" i="10"/>
  <c r="R1101" i="10"/>
  <c r="S1101" i="10"/>
  <c r="T1101" i="10"/>
  <c r="U1101" i="10" s="1"/>
  <c r="V1101" i="10"/>
  <c r="W1101" i="10" s="1"/>
  <c r="L1102" i="10"/>
  <c r="M1102" i="10"/>
  <c r="N1102" i="10"/>
  <c r="O1102" i="10" s="1"/>
  <c r="P1102" i="10"/>
  <c r="Q1102" i="10"/>
  <c r="R1102" i="10"/>
  <c r="S1102" i="10" s="1"/>
  <c r="T1102" i="10"/>
  <c r="U1102" i="10" s="1"/>
  <c r="V1102" i="10"/>
  <c r="W1102" i="10" s="1"/>
  <c r="L1103" i="10"/>
  <c r="M1103" i="10"/>
  <c r="N1103" i="10"/>
  <c r="O1103" i="10" s="1"/>
  <c r="P1103" i="10"/>
  <c r="Q1103" i="10" s="1"/>
  <c r="R1103" i="10"/>
  <c r="S1103" i="10"/>
  <c r="T1103" i="10"/>
  <c r="U1103" i="10" s="1"/>
  <c r="V1103" i="10"/>
  <c r="W1103" i="10" s="1"/>
  <c r="L1104" i="10"/>
  <c r="M1104" i="10" s="1"/>
  <c r="N1104" i="10"/>
  <c r="O1104" i="10" s="1"/>
  <c r="P1104" i="10"/>
  <c r="Q1104" i="10"/>
  <c r="R1104" i="10"/>
  <c r="S1104" i="10" s="1"/>
  <c r="T1104" i="10"/>
  <c r="U1104" i="10"/>
  <c r="V1104" i="10"/>
  <c r="W1104" i="10" s="1"/>
  <c r="L1105" i="10"/>
  <c r="M1105" i="10"/>
  <c r="N1105" i="10"/>
  <c r="O1105" i="10" s="1"/>
  <c r="P1105" i="10"/>
  <c r="Q1105" i="10"/>
  <c r="R1105" i="10"/>
  <c r="S1105" i="10" s="1"/>
  <c r="T1105" i="10"/>
  <c r="U1105" i="10" s="1"/>
  <c r="V1105" i="10"/>
  <c r="W1105" i="10" s="1"/>
  <c r="L1106" i="10"/>
  <c r="M1106" i="10" s="1"/>
  <c r="N1106" i="10"/>
  <c r="O1106" i="10"/>
  <c r="P1106" i="10"/>
  <c r="Q1106" i="10" s="1"/>
  <c r="R1106" i="10"/>
  <c r="S1106" i="10" s="1"/>
  <c r="T1106" i="10"/>
  <c r="U1106" i="10" s="1"/>
  <c r="V1106" i="10"/>
  <c r="W1106" i="10"/>
  <c r="L1107" i="10"/>
  <c r="M1107" i="10" s="1"/>
  <c r="N1107" i="10"/>
  <c r="O1107" i="10" s="1"/>
  <c r="P1107" i="10"/>
  <c r="Q1107" i="10"/>
  <c r="R1107" i="10"/>
  <c r="S1107" i="10" s="1"/>
  <c r="T1107" i="10"/>
  <c r="U1107" i="10"/>
  <c r="V1107" i="10"/>
  <c r="W1107" i="10" s="1"/>
  <c r="L1108" i="10"/>
  <c r="M1108" i="10" s="1"/>
  <c r="N1108" i="10"/>
  <c r="O1108" i="10"/>
  <c r="P1108" i="10"/>
  <c r="Q1108" i="10"/>
  <c r="R1108" i="10"/>
  <c r="S1108" i="10" s="1"/>
  <c r="T1108" i="10"/>
  <c r="U1108" i="10" s="1"/>
  <c r="V1108" i="10"/>
  <c r="W1108" i="10"/>
  <c r="L1109" i="10"/>
  <c r="M1109" i="10" s="1"/>
  <c r="N1109" i="10"/>
  <c r="O1109" i="10" s="1"/>
  <c r="P1109" i="10"/>
  <c r="Q1109" i="10" s="1"/>
  <c r="R1109" i="10"/>
  <c r="S1109" i="10" s="1"/>
  <c r="T1109" i="10"/>
  <c r="U1109" i="10" s="1"/>
  <c r="V1109" i="10"/>
  <c r="W1109" i="10" s="1"/>
  <c r="L1110" i="10"/>
  <c r="M1110" i="10" s="1"/>
  <c r="N1110" i="10"/>
  <c r="O1110" i="10" s="1"/>
  <c r="P1110" i="10"/>
  <c r="Q1110" i="10"/>
  <c r="R1110" i="10"/>
  <c r="S1110" i="10" s="1"/>
  <c r="T1110" i="10"/>
  <c r="U1110" i="10"/>
  <c r="V1110" i="10"/>
  <c r="W1110" i="10" s="1"/>
  <c r="L1111" i="10"/>
  <c r="M1111" i="10" s="1"/>
  <c r="N1111" i="10"/>
  <c r="O1111" i="10" s="1"/>
  <c r="P1111" i="10"/>
  <c r="Q1111" i="10" s="1"/>
  <c r="R1111" i="10"/>
  <c r="S1111" i="10" s="1"/>
  <c r="T1111" i="10"/>
  <c r="U1111" i="10" s="1"/>
  <c r="V1111" i="10"/>
  <c r="W1111" i="10" s="1"/>
  <c r="L1112" i="10"/>
  <c r="M1112" i="10" s="1"/>
  <c r="N1112" i="10"/>
  <c r="O1112" i="10"/>
  <c r="P1112" i="10"/>
  <c r="Q1112" i="10" s="1"/>
  <c r="R1112" i="10"/>
  <c r="S1112" i="10" s="1"/>
  <c r="T1112" i="10"/>
  <c r="U1112" i="10"/>
  <c r="V1112" i="10"/>
  <c r="W1112" i="10" s="1"/>
  <c r="L1113" i="10"/>
  <c r="M1113" i="10"/>
  <c r="N1113" i="10"/>
  <c r="O1113" i="10" s="1"/>
  <c r="P1113" i="10"/>
  <c r="Q1113" i="10" s="1"/>
  <c r="R1113" i="10"/>
  <c r="S1113" i="10" s="1"/>
  <c r="T1113" i="10"/>
  <c r="U1113" i="10"/>
  <c r="V1113" i="10"/>
  <c r="W1113" i="10" s="1"/>
  <c r="L1114" i="10"/>
  <c r="M1114" i="10" s="1"/>
  <c r="N1114" i="10"/>
  <c r="O1114" i="10"/>
  <c r="P1114" i="10"/>
  <c r="Q1114" i="10" s="1"/>
  <c r="R1114" i="10"/>
  <c r="S1114" i="10" s="1"/>
  <c r="T1114" i="10"/>
  <c r="U1114" i="10" s="1"/>
  <c r="V1114" i="10"/>
  <c r="W1114" i="10" s="1"/>
  <c r="L1115" i="10"/>
  <c r="M1115" i="10"/>
  <c r="N1115" i="10"/>
  <c r="O1115" i="10" s="1"/>
  <c r="P1115" i="10"/>
  <c r="Q1115" i="10" s="1"/>
  <c r="R1115" i="10"/>
  <c r="S1115" i="10" s="1"/>
  <c r="T1115" i="10"/>
  <c r="U1115" i="10"/>
  <c r="V1115" i="10"/>
  <c r="W1115" i="10" s="1"/>
  <c r="L1116" i="10"/>
  <c r="M1116" i="10"/>
  <c r="N1116" i="10"/>
  <c r="O1116" i="10" s="1"/>
  <c r="P1116" i="10"/>
  <c r="Q1116" i="10" s="1"/>
  <c r="R1116" i="10"/>
  <c r="S1116" i="10" s="1"/>
  <c r="T1116" i="10"/>
  <c r="U1116" i="10" s="1"/>
  <c r="V1116" i="10"/>
  <c r="W1116" i="10" s="1"/>
  <c r="L1117" i="10"/>
  <c r="M1117" i="10" s="1"/>
  <c r="N1117" i="10"/>
  <c r="O1117" i="10" s="1"/>
  <c r="P1117" i="10"/>
  <c r="Q1117" i="10" s="1"/>
  <c r="R1117" i="10"/>
  <c r="S1117" i="10"/>
  <c r="T1117" i="10"/>
  <c r="U1117" i="10" s="1"/>
  <c r="V1117" i="10"/>
  <c r="W1117" i="10" s="1"/>
  <c r="L1118" i="10"/>
  <c r="M1118" i="10"/>
  <c r="N1118" i="10"/>
  <c r="O1118" i="10" s="1"/>
  <c r="P1118" i="10"/>
  <c r="Q1118" i="10"/>
  <c r="R1118" i="10"/>
  <c r="S1118" i="10" s="1"/>
  <c r="T1118" i="10"/>
  <c r="U1118" i="10" s="1"/>
  <c r="V1118" i="10"/>
  <c r="W1118" i="10" s="1"/>
  <c r="L1119" i="10"/>
  <c r="M1119" i="10"/>
  <c r="N1119" i="10"/>
  <c r="O1119" i="10" s="1"/>
  <c r="P1119" i="10"/>
  <c r="Q1119" i="10" s="1"/>
  <c r="R1119" i="10"/>
  <c r="S1119" i="10"/>
  <c r="T1119" i="10"/>
  <c r="U1119" i="10" s="1"/>
  <c r="V1119" i="10"/>
  <c r="W1119" i="10" s="1"/>
  <c r="L1120" i="10"/>
  <c r="M1120" i="10" s="1"/>
  <c r="N1120" i="10"/>
  <c r="O1120" i="10" s="1"/>
  <c r="P1120" i="10"/>
  <c r="Q1120" i="10" s="1"/>
  <c r="R1120" i="10"/>
  <c r="S1120" i="10" s="1"/>
  <c r="T1120" i="10"/>
  <c r="U1120" i="10" s="1"/>
  <c r="V1120" i="10"/>
  <c r="W1120" i="10" s="1"/>
  <c r="L1121" i="10"/>
  <c r="M1121" i="10"/>
  <c r="N1121" i="10"/>
  <c r="O1121" i="10" s="1"/>
  <c r="P1121" i="10"/>
  <c r="Q1121" i="10"/>
  <c r="R1121" i="10"/>
  <c r="S1121" i="10" s="1"/>
  <c r="T1121" i="10"/>
  <c r="U1121" i="10" s="1"/>
  <c r="V1121" i="10"/>
  <c r="W1121" i="10" s="1"/>
  <c r="L1122" i="10"/>
  <c r="M1122" i="10" s="1"/>
  <c r="N1122" i="10"/>
  <c r="O1122" i="10" s="1"/>
  <c r="P1122" i="10"/>
  <c r="Q1122" i="10" s="1"/>
  <c r="R1122" i="10"/>
  <c r="S1122" i="10" s="1"/>
  <c r="T1122" i="10"/>
  <c r="U1122" i="10"/>
  <c r="V1122" i="10"/>
  <c r="W1122" i="10"/>
  <c r="L1123" i="10"/>
  <c r="M1123" i="10" s="1"/>
  <c r="N1123" i="10"/>
  <c r="O1123" i="10" s="1"/>
  <c r="P1123" i="10"/>
  <c r="Q1123" i="10"/>
  <c r="R1123" i="10"/>
  <c r="S1123" i="10" s="1"/>
  <c r="T1123" i="10"/>
  <c r="U1123" i="10" s="1"/>
  <c r="V1123" i="10"/>
  <c r="W1123" i="10" s="1"/>
  <c r="L1124" i="10"/>
  <c r="M1124" i="10" s="1"/>
  <c r="N1124" i="10"/>
  <c r="O1124" i="10"/>
  <c r="P1124" i="10"/>
  <c r="Q1124" i="10"/>
  <c r="R1124" i="10"/>
  <c r="S1124" i="10" s="1"/>
  <c r="T1124" i="10"/>
  <c r="U1124" i="10" s="1"/>
  <c r="V1124" i="10"/>
  <c r="W1124" i="10"/>
  <c r="L1125" i="10"/>
  <c r="M1125" i="10" s="1"/>
  <c r="N1125" i="10"/>
  <c r="O1125" i="10" s="1"/>
  <c r="P1125" i="10"/>
  <c r="Q1125" i="10"/>
  <c r="R1125" i="10"/>
  <c r="S1125" i="10" s="1"/>
  <c r="T1125" i="10"/>
  <c r="U1125" i="10"/>
  <c r="V1125" i="10"/>
  <c r="W1125" i="10" s="1"/>
  <c r="L1126" i="10"/>
  <c r="M1126" i="10"/>
  <c r="N1126" i="10"/>
  <c r="O1126" i="10" s="1"/>
  <c r="P1126" i="10"/>
  <c r="Q1126" i="10"/>
  <c r="R1126" i="10"/>
  <c r="S1126" i="10" s="1"/>
  <c r="T1126" i="10"/>
  <c r="U1126" i="10"/>
  <c r="V1126" i="10"/>
  <c r="W1126" i="10"/>
  <c r="L1127" i="10"/>
  <c r="M1127" i="10" s="1"/>
  <c r="N1127" i="10"/>
  <c r="O1127" i="10" s="1"/>
  <c r="P1127" i="10"/>
  <c r="Q1127" i="10" s="1"/>
  <c r="R1127" i="10"/>
  <c r="S1127" i="10"/>
  <c r="T1127" i="10"/>
  <c r="U1127" i="10" s="1"/>
  <c r="V1127" i="10"/>
  <c r="W1127" i="10" s="1"/>
  <c r="L1128" i="10"/>
  <c r="M1128" i="10" s="1"/>
  <c r="N1128" i="10"/>
  <c r="O1128" i="10"/>
  <c r="P1128" i="10"/>
  <c r="Q1128" i="10"/>
  <c r="R1128" i="10"/>
  <c r="S1128" i="10" s="1"/>
  <c r="T1128" i="10"/>
  <c r="U1128" i="10"/>
  <c r="V1128" i="10"/>
  <c r="W1128" i="10" s="1"/>
  <c r="L1129" i="10"/>
  <c r="M1129" i="10" s="1"/>
  <c r="N1129" i="10"/>
  <c r="O1129" i="10" s="1"/>
  <c r="P1129" i="10"/>
  <c r="Q1129" i="10" s="1"/>
  <c r="R1129" i="10"/>
  <c r="S1129" i="10" s="1"/>
  <c r="T1129" i="10"/>
  <c r="U1129" i="10" s="1"/>
  <c r="V1129" i="10"/>
  <c r="W1129" i="10" s="1"/>
  <c r="L1130" i="10"/>
  <c r="M1130" i="10" s="1"/>
  <c r="N1130" i="10"/>
  <c r="O1130" i="10"/>
  <c r="P1130" i="10"/>
  <c r="Q1130" i="10" s="1"/>
  <c r="R1130" i="10"/>
  <c r="S1130" i="10" s="1"/>
  <c r="T1130" i="10"/>
  <c r="U1130" i="10"/>
  <c r="V1130" i="10"/>
  <c r="W1130" i="10" s="1"/>
  <c r="L1131" i="10"/>
  <c r="M1131" i="10"/>
  <c r="N1131" i="10"/>
  <c r="O1131" i="10" s="1"/>
  <c r="P1131" i="10"/>
  <c r="Q1131" i="10"/>
  <c r="R1131" i="10"/>
  <c r="S1131" i="10" s="1"/>
  <c r="T1131" i="10"/>
  <c r="U1131" i="10"/>
  <c r="V1131" i="10"/>
  <c r="W1131" i="10" s="1"/>
  <c r="L1132" i="10"/>
  <c r="M1132" i="10" s="1"/>
  <c r="N1132" i="10"/>
  <c r="O1132" i="10"/>
  <c r="P1132" i="10"/>
  <c r="Q1132" i="10" s="1"/>
  <c r="R1132" i="10"/>
  <c r="S1132" i="10" s="1"/>
  <c r="T1132" i="10"/>
  <c r="U1132" i="10" s="1"/>
  <c r="V1132" i="10"/>
  <c r="W1132" i="10" s="1"/>
  <c r="L1133" i="10"/>
  <c r="M1133" i="10" s="1"/>
  <c r="N1133" i="10"/>
  <c r="O1133" i="10"/>
  <c r="P1133" i="10"/>
  <c r="Q1133" i="10" s="1"/>
  <c r="R1133" i="10"/>
  <c r="S1133" i="10"/>
  <c r="T1133" i="10"/>
  <c r="U1133" i="10" s="1"/>
  <c r="V1133" i="10"/>
  <c r="W1133" i="10"/>
  <c r="L1134" i="10"/>
  <c r="M1134" i="10"/>
  <c r="N1134" i="10"/>
  <c r="O1134" i="10" s="1"/>
  <c r="P1134" i="10"/>
  <c r="Q1134" i="10" s="1"/>
  <c r="R1134" i="10"/>
  <c r="S1134" i="10"/>
  <c r="T1134" i="10"/>
  <c r="U1134" i="10" s="1"/>
  <c r="V1134" i="10"/>
  <c r="W1134" i="10" s="1"/>
  <c r="L1135" i="10"/>
  <c r="M1135" i="10" s="1"/>
  <c r="N1135" i="10"/>
  <c r="O1135" i="10"/>
  <c r="P1135" i="10"/>
  <c r="Q1135" i="10"/>
  <c r="R1135" i="10"/>
  <c r="S1135" i="10"/>
  <c r="T1135" i="10"/>
  <c r="U1135" i="10" s="1"/>
  <c r="V1135" i="10"/>
  <c r="W1135" i="10"/>
  <c r="L1136" i="10"/>
  <c r="M1136" i="10" s="1"/>
  <c r="N1136" i="10"/>
  <c r="O1136" i="10" s="1"/>
  <c r="P1136" i="10"/>
  <c r="Q1136" i="10" s="1"/>
  <c r="R1136" i="10"/>
  <c r="S1136" i="10" s="1"/>
  <c r="T1136" i="10"/>
  <c r="U1136" i="10" s="1"/>
  <c r="V1136" i="10"/>
  <c r="W1136" i="10"/>
  <c r="L1137" i="10"/>
  <c r="M1137" i="10" s="1"/>
  <c r="N1137" i="10"/>
  <c r="O1137" i="10" s="1"/>
  <c r="P1137" i="10"/>
  <c r="Q1137" i="10"/>
  <c r="R1137" i="10"/>
  <c r="S1137" i="10" s="1"/>
  <c r="T1137" i="10"/>
  <c r="U1137" i="10" s="1"/>
  <c r="V1137" i="10"/>
  <c r="W1137" i="10"/>
  <c r="L1138" i="10"/>
  <c r="M1138" i="10" s="1"/>
  <c r="N1138" i="10"/>
  <c r="O1138" i="10" s="1"/>
  <c r="P1138" i="10"/>
  <c r="Q1138" i="10" s="1"/>
  <c r="R1138" i="10"/>
  <c r="S1138" i="10" s="1"/>
  <c r="T1138" i="10"/>
  <c r="U1138" i="10" s="1"/>
  <c r="V1138" i="10"/>
  <c r="W1138" i="10"/>
  <c r="L1139" i="10"/>
  <c r="M1139" i="10" s="1"/>
  <c r="N1139" i="10"/>
  <c r="O1139" i="10"/>
  <c r="P1139" i="10"/>
  <c r="Q1139" i="10"/>
  <c r="R1139" i="10"/>
  <c r="S1139" i="10" s="1"/>
  <c r="T1139" i="10"/>
  <c r="U1139" i="10" s="1"/>
  <c r="V1139" i="10"/>
  <c r="W1139" i="10" s="1"/>
  <c r="L1140" i="10"/>
  <c r="M1140" i="10" s="1"/>
  <c r="N1140" i="10"/>
  <c r="O1140" i="10" s="1"/>
  <c r="P1140" i="10"/>
  <c r="Q1140" i="10" s="1"/>
  <c r="R1140" i="10"/>
  <c r="S1140" i="10" s="1"/>
  <c r="T1140" i="10"/>
  <c r="U1140" i="10"/>
  <c r="V1140" i="10"/>
  <c r="W1140" i="10"/>
  <c r="L1141" i="10"/>
  <c r="M1141" i="10" s="1"/>
  <c r="N1141" i="10"/>
  <c r="O1141" i="10"/>
  <c r="P1141" i="10"/>
  <c r="Q1141" i="10" s="1"/>
  <c r="R1141" i="10"/>
  <c r="S1141" i="10" s="1"/>
  <c r="T1141" i="10"/>
  <c r="U1141" i="10" s="1"/>
  <c r="V1141" i="10"/>
  <c r="W1141" i="10" s="1"/>
  <c r="L1142" i="10"/>
  <c r="M1142" i="10" s="1"/>
  <c r="N1142" i="10"/>
  <c r="O1142" i="10"/>
  <c r="P1142" i="10"/>
  <c r="Q1142" i="10"/>
  <c r="R1142" i="10"/>
  <c r="S1142" i="10" s="1"/>
  <c r="T1142" i="10"/>
  <c r="U1142" i="10" s="1"/>
  <c r="V1142" i="10"/>
  <c r="W1142" i="10"/>
  <c r="L1143" i="10"/>
  <c r="M1143" i="10"/>
  <c r="N1143" i="10"/>
  <c r="O1143" i="10" s="1"/>
  <c r="P1143" i="10"/>
  <c r="Q1143" i="10" s="1"/>
  <c r="R1143" i="10"/>
  <c r="S1143" i="10"/>
  <c r="T1143" i="10"/>
  <c r="U1143" i="10"/>
  <c r="V1143" i="10"/>
  <c r="W1143" i="10" s="1"/>
  <c r="L1144" i="10"/>
  <c r="M1144" i="10" s="1"/>
  <c r="N1144" i="10"/>
  <c r="O1144" i="10"/>
  <c r="P1144" i="10"/>
  <c r="Q1144" i="10"/>
  <c r="R1144" i="10"/>
  <c r="S1144" i="10" s="1"/>
  <c r="T1144" i="10"/>
  <c r="U1144" i="10" s="1"/>
  <c r="V1144" i="10"/>
  <c r="W1144" i="10"/>
  <c r="L1145" i="10"/>
  <c r="M1145" i="10"/>
  <c r="N1145" i="10"/>
  <c r="O1145" i="10" s="1"/>
  <c r="P1145" i="10"/>
  <c r="Q1145" i="10" s="1"/>
  <c r="R1145" i="10"/>
  <c r="S1145" i="10"/>
  <c r="T1145" i="10"/>
  <c r="U1145" i="10"/>
  <c r="V1145" i="10"/>
  <c r="W1145" i="10" s="1"/>
  <c r="L1146" i="10"/>
  <c r="M1146" i="10" s="1"/>
  <c r="N1146" i="10"/>
  <c r="O1146" i="10"/>
  <c r="P1146" i="10"/>
  <c r="Q1146" i="10"/>
  <c r="R1146" i="10"/>
  <c r="S1146" i="10" s="1"/>
  <c r="T1146" i="10"/>
  <c r="U1146" i="10" s="1"/>
  <c r="V1146" i="10"/>
  <c r="W1146" i="10"/>
  <c r="L1147" i="10"/>
  <c r="M1147" i="10"/>
  <c r="N1147" i="10"/>
  <c r="O1147" i="10" s="1"/>
  <c r="P1147" i="10"/>
  <c r="Q1147" i="10" s="1"/>
  <c r="R1147" i="10"/>
  <c r="S1147" i="10"/>
  <c r="T1147" i="10"/>
  <c r="U1147" i="10"/>
  <c r="V1147" i="10"/>
  <c r="W1147" i="10" s="1"/>
  <c r="L1148" i="10"/>
  <c r="M1148" i="10" s="1"/>
  <c r="N1148" i="10"/>
  <c r="O1148" i="10"/>
  <c r="P1148" i="10"/>
  <c r="Q1148" i="10"/>
  <c r="R1148" i="10"/>
  <c r="S1148" i="10" s="1"/>
  <c r="T1148" i="10"/>
  <c r="U1148" i="10" s="1"/>
  <c r="V1148" i="10"/>
  <c r="W1148" i="10"/>
  <c r="L1149" i="10"/>
  <c r="M1149" i="10"/>
  <c r="N1149" i="10"/>
  <c r="O1149" i="10" s="1"/>
  <c r="P1149" i="10"/>
  <c r="Q1149" i="10" s="1"/>
  <c r="R1149" i="10"/>
  <c r="S1149" i="10"/>
  <c r="T1149" i="10"/>
  <c r="U1149" i="10"/>
  <c r="V1149" i="10"/>
  <c r="W1149" i="10" s="1"/>
  <c r="L1150" i="10"/>
  <c r="M1150" i="10" s="1"/>
  <c r="N1150" i="10"/>
  <c r="O1150" i="10"/>
  <c r="P1150" i="10"/>
  <c r="Q1150" i="10"/>
  <c r="R1150" i="10"/>
  <c r="S1150" i="10" s="1"/>
  <c r="T1150" i="10"/>
  <c r="U1150" i="10" s="1"/>
  <c r="V1150" i="10"/>
  <c r="W1150" i="10"/>
  <c r="L1151" i="10"/>
  <c r="M1151" i="10"/>
  <c r="N1151" i="10"/>
  <c r="O1151" i="10" s="1"/>
  <c r="P1151" i="10"/>
  <c r="Q1151" i="10" s="1"/>
  <c r="R1151" i="10"/>
  <c r="S1151" i="10"/>
  <c r="T1151" i="10"/>
  <c r="U1151" i="10"/>
  <c r="V1151" i="10"/>
  <c r="W1151" i="10" s="1"/>
  <c r="L1152" i="10"/>
  <c r="M1152" i="10" s="1"/>
  <c r="N1152" i="10"/>
  <c r="O1152" i="10"/>
  <c r="P1152" i="10"/>
  <c r="Q1152" i="10"/>
  <c r="R1152" i="10"/>
  <c r="S1152" i="10" s="1"/>
  <c r="T1152" i="10"/>
  <c r="U1152" i="10" s="1"/>
  <c r="V1152" i="10"/>
  <c r="W1152" i="10"/>
  <c r="L1153" i="10"/>
  <c r="M1153" i="10"/>
  <c r="N1153" i="10"/>
  <c r="O1153" i="10" s="1"/>
  <c r="P1153" i="10"/>
  <c r="Q1153" i="10" s="1"/>
  <c r="R1153" i="10"/>
  <c r="S1153" i="10"/>
  <c r="T1153" i="10"/>
  <c r="U1153" i="10"/>
  <c r="V1153" i="10"/>
  <c r="W1153" i="10" s="1"/>
  <c r="L1154" i="10"/>
  <c r="M1154" i="10" s="1"/>
  <c r="N1154" i="10"/>
  <c r="O1154" i="10"/>
  <c r="P1154" i="10"/>
  <c r="Q1154" i="10"/>
  <c r="R1154" i="10"/>
  <c r="S1154" i="10" s="1"/>
  <c r="T1154" i="10"/>
  <c r="U1154" i="10" s="1"/>
  <c r="V1154" i="10"/>
  <c r="W1154" i="10"/>
  <c r="L1155" i="10"/>
  <c r="M1155" i="10"/>
  <c r="N1155" i="10"/>
  <c r="O1155" i="10" s="1"/>
  <c r="P1155" i="10"/>
  <c r="Q1155" i="10" s="1"/>
  <c r="R1155" i="10"/>
  <c r="S1155" i="10"/>
  <c r="T1155" i="10"/>
  <c r="U1155" i="10"/>
  <c r="V1155" i="10"/>
  <c r="W1155" i="10" s="1"/>
  <c r="L1156" i="10"/>
  <c r="M1156" i="10" s="1"/>
  <c r="N1156" i="10"/>
  <c r="O1156" i="10"/>
  <c r="P1156" i="10"/>
  <c r="Q1156" i="10"/>
  <c r="R1156" i="10"/>
  <c r="S1156" i="10" s="1"/>
  <c r="T1156" i="10"/>
  <c r="U1156" i="10" s="1"/>
  <c r="V1156" i="10"/>
  <c r="W1156" i="10"/>
  <c r="L1157" i="10"/>
  <c r="M1157" i="10"/>
  <c r="N1157" i="10"/>
  <c r="O1157" i="10" s="1"/>
  <c r="P1157" i="10"/>
  <c r="Q1157" i="10" s="1"/>
  <c r="R1157" i="10"/>
  <c r="S1157" i="10"/>
  <c r="T1157" i="10"/>
  <c r="U1157" i="10"/>
  <c r="V1157" i="10"/>
  <c r="W1157" i="10" s="1"/>
  <c r="L1158" i="10"/>
  <c r="M1158" i="10" s="1"/>
  <c r="N1158" i="10"/>
  <c r="O1158" i="10"/>
  <c r="P1158" i="10"/>
  <c r="Q1158" i="10"/>
  <c r="R1158" i="10"/>
  <c r="S1158" i="10" s="1"/>
  <c r="T1158" i="10"/>
  <c r="U1158" i="10" s="1"/>
  <c r="V1158" i="10"/>
  <c r="W1158" i="10"/>
  <c r="L1159" i="10"/>
  <c r="M1159" i="10"/>
  <c r="N1159" i="10"/>
  <c r="O1159" i="10" s="1"/>
  <c r="P1159" i="10"/>
  <c r="Q1159" i="10" s="1"/>
  <c r="R1159" i="10"/>
  <c r="S1159" i="10"/>
  <c r="T1159" i="10"/>
  <c r="U1159" i="10"/>
  <c r="V1159" i="10"/>
  <c r="W1159" i="10" s="1"/>
  <c r="L1160" i="10"/>
  <c r="M1160" i="10" s="1"/>
  <c r="N1160" i="10"/>
  <c r="O1160" i="10"/>
  <c r="P1160" i="10"/>
  <c r="Q1160" i="10"/>
  <c r="R1160" i="10"/>
  <c r="S1160" i="10" s="1"/>
  <c r="T1160" i="10"/>
  <c r="U1160" i="10" s="1"/>
  <c r="V1160" i="10"/>
  <c r="W1160" i="10"/>
  <c r="L1161" i="10"/>
  <c r="M1161" i="10"/>
  <c r="N1161" i="10"/>
  <c r="O1161" i="10" s="1"/>
  <c r="P1161" i="10"/>
  <c r="Q1161" i="10" s="1"/>
  <c r="R1161" i="10"/>
  <c r="S1161" i="10"/>
  <c r="T1161" i="10"/>
  <c r="U1161" i="10"/>
  <c r="V1161" i="10"/>
  <c r="W1161" i="10" s="1"/>
  <c r="L1162" i="10"/>
  <c r="M1162" i="10" s="1"/>
  <c r="N1162" i="10"/>
  <c r="O1162" i="10"/>
  <c r="P1162" i="10"/>
  <c r="Q1162" i="10"/>
  <c r="R1162" i="10"/>
  <c r="S1162" i="10" s="1"/>
  <c r="T1162" i="10"/>
  <c r="U1162" i="10" s="1"/>
  <c r="V1162" i="10"/>
  <c r="W1162" i="10"/>
  <c r="L1163" i="10"/>
  <c r="M1163" i="10"/>
  <c r="N1163" i="10"/>
  <c r="O1163" i="10" s="1"/>
  <c r="P1163" i="10"/>
  <c r="Q1163" i="10" s="1"/>
  <c r="R1163" i="10"/>
  <c r="S1163" i="10"/>
  <c r="T1163" i="10"/>
  <c r="U1163" i="10"/>
  <c r="V1163" i="10"/>
  <c r="W1163" i="10" s="1"/>
  <c r="L1164" i="10"/>
  <c r="M1164" i="10" s="1"/>
  <c r="N1164" i="10"/>
  <c r="O1164" i="10"/>
  <c r="P1164" i="10"/>
  <c r="Q1164" i="10"/>
  <c r="R1164" i="10"/>
  <c r="S1164" i="10" s="1"/>
  <c r="T1164" i="10"/>
  <c r="U1164" i="10" s="1"/>
  <c r="V1164" i="10"/>
  <c r="W1164" i="10"/>
  <c r="L1165" i="10"/>
  <c r="M1165" i="10"/>
  <c r="N1165" i="10"/>
  <c r="O1165" i="10" s="1"/>
  <c r="P1165" i="10"/>
  <c r="Q1165" i="10" s="1"/>
  <c r="R1165" i="10"/>
  <c r="S1165" i="10"/>
  <c r="T1165" i="10"/>
  <c r="U1165" i="10"/>
  <c r="V1165" i="10"/>
  <c r="W1165" i="10" s="1"/>
  <c r="L1166" i="10"/>
  <c r="M1166" i="10" s="1"/>
  <c r="N1166" i="10"/>
  <c r="O1166" i="10"/>
  <c r="P1166" i="10"/>
  <c r="Q1166" i="10"/>
  <c r="R1166" i="10"/>
  <c r="S1166" i="10" s="1"/>
  <c r="T1166" i="10"/>
  <c r="U1166" i="10" s="1"/>
  <c r="V1166" i="10"/>
  <c r="W1166" i="10"/>
  <c r="L1167" i="10"/>
  <c r="M1167" i="10"/>
  <c r="N1167" i="10"/>
  <c r="O1167" i="10" s="1"/>
  <c r="P1167" i="10"/>
  <c r="Q1167" i="10" s="1"/>
  <c r="R1167" i="10"/>
  <c r="S1167" i="10"/>
  <c r="T1167" i="10"/>
  <c r="U1167" i="10"/>
  <c r="V1167" i="10"/>
  <c r="W1167" i="10" s="1"/>
  <c r="L1168" i="10"/>
  <c r="M1168" i="10" s="1"/>
  <c r="N1168" i="10"/>
  <c r="O1168" i="10"/>
  <c r="P1168" i="10"/>
  <c r="Q1168" i="10"/>
  <c r="R1168" i="10"/>
  <c r="S1168" i="10" s="1"/>
  <c r="T1168" i="10"/>
  <c r="U1168" i="10" s="1"/>
  <c r="V1168" i="10"/>
  <c r="W1168" i="10"/>
  <c r="L1169" i="10"/>
  <c r="M1169" i="10"/>
  <c r="N1169" i="10"/>
  <c r="O1169" i="10" s="1"/>
  <c r="P1169" i="10"/>
  <c r="Q1169" i="10" s="1"/>
  <c r="R1169" i="10"/>
  <c r="S1169" i="10"/>
  <c r="T1169" i="10"/>
  <c r="U1169" i="10"/>
  <c r="V1169" i="10"/>
  <c r="W1169" i="10" s="1"/>
  <c r="L1170" i="10"/>
  <c r="M1170" i="10" s="1"/>
  <c r="N1170" i="10"/>
  <c r="O1170" i="10"/>
  <c r="P1170" i="10"/>
  <c r="Q1170" i="10"/>
  <c r="R1170" i="10"/>
  <c r="S1170" i="10" s="1"/>
  <c r="T1170" i="10"/>
  <c r="U1170" i="10" s="1"/>
  <c r="V1170" i="10"/>
  <c r="W1170" i="10"/>
  <c r="L1171" i="10"/>
  <c r="M1171" i="10"/>
  <c r="N1171" i="10"/>
  <c r="O1171" i="10" s="1"/>
  <c r="P1171" i="10"/>
  <c r="Q1171" i="10" s="1"/>
  <c r="R1171" i="10"/>
  <c r="S1171" i="10"/>
  <c r="T1171" i="10"/>
  <c r="U1171" i="10"/>
  <c r="V1171" i="10"/>
  <c r="W1171" i="10" s="1"/>
  <c r="L1172" i="10"/>
  <c r="M1172" i="10" s="1"/>
  <c r="N1172" i="10"/>
  <c r="O1172" i="10"/>
  <c r="P1172" i="10"/>
  <c r="Q1172" i="10"/>
  <c r="R1172" i="10"/>
  <c r="S1172" i="10" s="1"/>
  <c r="T1172" i="10"/>
  <c r="U1172" i="10" s="1"/>
  <c r="V1172" i="10"/>
  <c r="W1172" i="10"/>
  <c r="L1173" i="10"/>
  <c r="M1173" i="10"/>
  <c r="N1173" i="10"/>
  <c r="O1173" i="10" s="1"/>
  <c r="P1173" i="10"/>
  <c r="Q1173" i="10" s="1"/>
  <c r="R1173" i="10"/>
  <c r="S1173" i="10"/>
  <c r="T1173" i="10"/>
  <c r="U1173" i="10"/>
  <c r="V1173" i="10"/>
  <c r="W1173" i="10" s="1"/>
  <c r="L1174" i="10"/>
  <c r="M1174" i="10" s="1"/>
  <c r="N1174" i="10"/>
  <c r="O1174" i="10"/>
  <c r="P1174" i="10"/>
  <c r="Q1174" i="10"/>
  <c r="R1174" i="10"/>
  <c r="S1174" i="10" s="1"/>
  <c r="T1174" i="10"/>
  <c r="U1174" i="10" s="1"/>
  <c r="V1174" i="10"/>
  <c r="W1174" i="10"/>
  <c r="L1175" i="10"/>
  <c r="M1175" i="10"/>
  <c r="N1175" i="10"/>
  <c r="O1175" i="10" s="1"/>
  <c r="P1175" i="10"/>
  <c r="Q1175" i="10" s="1"/>
  <c r="R1175" i="10"/>
  <c r="S1175" i="10"/>
  <c r="T1175" i="10"/>
  <c r="U1175" i="10"/>
  <c r="V1175" i="10"/>
  <c r="W1175" i="10" s="1"/>
  <c r="L1176" i="10"/>
  <c r="M1176" i="10" s="1"/>
  <c r="N1176" i="10"/>
  <c r="O1176" i="10"/>
  <c r="P1176" i="10"/>
  <c r="Q1176" i="10"/>
  <c r="R1176" i="10"/>
  <c r="S1176" i="10" s="1"/>
  <c r="T1176" i="10"/>
  <c r="U1176" i="10" s="1"/>
  <c r="V1176" i="10"/>
  <c r="W1176" i="10"/>
  <c r="L1177" i="10"/>
  <c r="M1177" i="10"/>
  <c r="N1177" i="10"/>
  <c r="O1177" i="10" s="1"/>
  <c r="P1177" i="10"/>
  <c r="Q1177" i="10" s="1"/>
  <c r="R1177" i="10"/>
  <c r="S1177" i="10"/>
  <c r="T1177" i="10"/>
  <c r="U1177" i="10"/>
  <c r="V1177" i="10"/>
  <c r="W1177" i="10" s="1"/>
  <c r="L1178" i="10"/>
  <c r="M1178" i="10" s="1"/>
  <c r="N1178" i="10"/>
  <c r="O1178" i="10"/>
  <c r="P1178" i="10"/>
  <c r="Q1178" i="10"/>
  <c r="R1178" i="10"/>
  <c r="S1178" i="10" s="1"/>
  <c r="T1178" i="10"/>
  <c r="U1178" i="10" s="1"/>
  <c r="V1178" i="10"/>
  <c r="W1178" i="10"/>
  <c r="L1179" i="10"/>
  <c r="M1179" i="10"/>
  <c r="N1179" i="10"/>
  <c r="O1179" i="10" s="1"/>
  <c r="P1179" i="10"/>
  <c r="Q1179" i="10" s="1"/>
  <c r="R1179" i="10"/>
  <c r="S1179" i="10"/>
  <c r="T1179" i="10"/>
  <c r="U1179" i="10"/>
  <c r="V1179" i="10"/>
  <c r="W1179" i="10" s="1"/>
  <c r="L1180" i="10"/>
  <c r="M1180" i="10" s="1"/>
  <c r="N1180" i="10"/>
  <c r="O1180" i="10" s="1"/>
  <c r="P1180" i="10"/>
  <c r="Q1180" i="10"/>
  <c r="R1180" i="10"/>
  <c r="S1180" i="10" s="1"/>
  <c r="T1180" i="10"/>
  <c r="U1180" i="10" s="1"/>
  <c r="V1180" i="10"/>
  <c r="W1180" i="10"/>
  <c r="L1181" i="10"/>
  <c r="M1181" i="10"/>
  <c r="N1181" i="10"/>
  <c r="O1181" i="10" s="1"/>
  <c r="P1181" i="10"/>
  <c r="Q1181" i="10" s="1"/>
  <c r="R1181" i="10"/>
  <c r="S1181" i="10"/>
  <c r="T1181" i="10"/>
  <c r="U1181" i="10"/>
  <c r="V1181" i="10"/>
  <c r="W1181" i="10" s="1"/>
  <c r="L1182" i="10"/>
  <c r="M1182" i="10" s="1"/>
  <c r="N1182" i="10"/>
  <c r="O1182" i="10"/>
  <c r="P1182" i="10"/>
  <c r="Q1182" i="10"/>
  <c r="R1182" i="10"/>
  <c r="S1182" i="10" s="1"/>
  <c r="T1182" i="10"/>
  <c r="U1182" i="10" s="1"/>
  <c r="V1182" i="10"/>
  <c r="W1182" i="10" s="1"/>
  <c r="L1183" i="10"/>
  <c r="M1183" i="10"/>
  <c r="N1183" i="10"/>
  <c r="O1183" i="10" s="1"/>
  <c r="P1183" i="10"/>
  <c r="Q1183" i="10" s="1"/>
  <c r="R1183" i="10"/>
  <c r="S1183" i="10"/>
  <c r="T1183" i="10"/>
  <c r="U1183" i="10"/>
  <c r="V1183" i="10"/>
  <c r="W1183" i="10" s="1"/>
  <c r="L1184" i="10"/>
  <c r="M1184" i="10" s="1"/>
  <c r="N1184" i="10"/>
  <c r="O1184" i="10"/>
  <c r="P1184" i="10"/>
  <c r="Q1184" i="10"/>
  <c r="R1184" i="10"/>
  <c r="S1184" i="10" s="1"/>
  <c r="T1184" i="10"/>
  <c r="U1184" i="10" s="1"/>
  <c r="V1184" i="10"/>
  <c r="W1184" i="10"/>
  <c r="L1185" i="10"/>
  <c r="M1185" i="10"/>
  <c r="N1185" i="10"/>
  <c r="O1185" i="10" s="1"/>
  <c r="P1185" i="10"/>
  <c r="Q1185" i="10" s="1"/>
  <c r="R1185" i="10"/>
  <c r="S1185" i="10" s="1"/>
  <c r="T1185" i="10"/>
  <c r="U1185" i="10"/>
  <c r="V1185" i="10"/>
  <c r="W1185" i="10" s="1"/>
  <c r="L1186" i="10"/>
  <c r="M1186" i="10" s="1"/>
  <c r="N1186" i="10"/>
  <c r="O1186" i="10"/>
  <c r="P1186" i="10"/>
  <c r="Q1186" i="10"/>
  <c r="R1186" i="10"/>
  <c r="S1186" i="10" s="1"/>
  <c r="T1186" i="10"/>
  <c r="U1186" i="10" s="1"/>
  <c r="V1186" i="10"/>
  <c r="W1186" i="10"/>
  <c r="L1187" i="10"/>
  <c r="M1187" i="10"/>
  <c r="N1187" i="10"/>
  <c r="O1187" i="10" s="1"/>
  <c r="P1187" i="10"/>
  <c r="Q1187" i="10" s="1"/>
  <c r="R1187" i="10"/>
  <c r="S1187" i="10"/>
  <c r="T1187" i="10"/>
  <c r="U1187" i="10"/>
  <c r="V1187" i="10"/>
  <c r="W1187" i="10" s="1"/>
  <c r="L1188" i="10"/>
  <c r="M1188" i="10" s="1"/>
  <c r="N1188" i="10"/>
  <c r="O1188" i="10" s="1"/>
  <c r="P1188" i="10"/>
  <c r="Q1188" i="10"/>
  <c r="R1188" i="10"/>
  <c r="S1188" i="10" s="1"/>
  <c r="T1188" i="10"/>
  <c r="U1188" i="10" s="1"/>
  <c r="V1188" i="10"/>
  <c r="W1188" i="10"/>
  <c r="L1189" i="10"/>
  <c r="M1189" i="10" s="1"/>
  <c r="N1189" i="10"/>
  <c r="O1189" i="10" s="1"/>
  <c r="P1189" i="10"/>
  <c r="Q1189" i="10" s="1"/>
  <c r="R1189" i="10"/>
  <c r="S1189" i="10"/>
  <c r="T1189" i="10"/>
  <c r="U1189" i="10"/>
  <c r="V1189" i="10"/>
  <c r="W1189" i="10" s="1"/>
  <c r="L1190" i="10"/>
  <c r="M1190" i="10" s="1"/>
  <c r="N1190" i="10"/>
  <c r="O1190" i="10"/>
  <c r="P1190" i="10"/>
  <c r="Q1190" i="10"/>
  <c r="R1190" i="10"/>
  <c r="S1190" i="10" s="1"/>
  <c r="T1190" i="10"/>
  <c r="U1190" i="10" s="1"/>
  <c r="V1190" i="10"/>
  <c r="W1190" i="10" s="1"/>
  <c r="L1191" i="10"/>
  <c r="M1191" i="10"/>
  <c r="N1191" i="10"/>
  <c r="O1191" i="10" s="1"/>
  <c r="P1191" i="10"/>
  <c r="Q1191" i="10" s="1"/>
  <c r="R1191" i="10"/>
  <c r="S1191" i="10"/>
  <c r="T1191" i="10"/>
  <c r="U1191" i="10" s="1"/>
  <c r="V1191" i="10"/>
  <c r="W1191" i="10" s="1"/>
  <c r="L1192" i="10"/>
  <c r="M1192" i="10" s="1"/>
  <c r="N1192" i="10"/>
  <c r="O1192" i="10"/>
  <c r="P1192" i="10"/>
  <c r="Q1192" i="10"/>
  <c r="R1192" i="10"/>
  <c r="S1192" i="10" s="1"/>
  <c r="T1192" i="10"/>
  <c r="U1192" i="10" s="1"/>
  <c r="V1192" i="10"/>
  <c r="W1192" i="10"/>
  <c r="L1193" i="10"/>
  <c r="M1193" i="10"/>
  <c r="N1193" i="10"/>
  <c r="O1193" i="10" s="1"/>
  <c r="P1193" i="10"/>
  <c r="Q1193" i="10" s="1"/>
  <c r="R1193" i="10"/>
  <c r="S1193" i="10" s="1"/>
  <c r="T1193" i="10"/>
  <c r="U1193" i="10"/>
  <c r="V1193" i="10"/>
  <c r="W1193" i="10" s="1"/>
  <c r="L1194" i="10"/>
  <c r="M1194" i="10" s="1"/>
  <c r="N1194" i="10"/>
  <c r="O1194" i="10"/>
  <c r="P1194" i="10"/>
  <c r="Q1194" i="10" s="1"/>
  <c r="R1194" i="10"/>
  <c r="S1194" i="10" s="1"/>
  <c r="T1194" i="10"/>
  <c r="U1194" i="10" s="1"/>
  <c r="V1194" i="10"/>
  <c r="W1194" i="10"/>
  <c r="L1195" i="10"/>
  <c r="M1195" i="10"/>
  <c r="N1195" i="10"/>
  <c r="O1195" i="10" s="1"/>
  <c r="P1195" i="10"/>
  <c r="Q1195" i="10" s="1"/>
  <c r="R1195" i="10"/>
  <c r="S1195" i="10"/>
  <c r="T1195" i="10"/>
  <c r="U1195" i="10"/>
  <c r="V1195" i="10"/>
  <c r="W1195" i="10" s="1"/>
  <c r="L1196" i="10"/>
  <c r="M1196" i="10" s="1"/>
  <c r="N1196" i="10"/>
  <c r="O1196" i="10" s="1"/>
  <c r="P1196" i="10"/>
  <c r="Q1196" i="10"/>
  <c r="R1196" i="10"/>
  <c r="S1196" i="10" s="1"/>
  <c r="T1196" i="10"/>
  <c r="U1196" i="10" s="1"/>
  <c r="V1196" i="10"/>
  <c r="W1196" i="10"/>
  <c r="L1197" i="10"/>
  <c r="M1197" i="10" s="1"/>
  <c r="N1197" i="10"/>
  <c r="O1197" i="10" s="1"/>
  <c r="P1197" i="10"/>
  <c r="Q1197" i="10" s="1"/>
  <c r="R1197" i="10"/>
  <c r="S1197" i="10"/>
  <c r="T1197" i="10"/>
  <c r="U1197" i="10"/>
  <c r="V1197" i="10"/>
  <c r="W1197" i="10" s="1"/>
  <c r="L1198" i="10"/>
  <c r="M1198" i="10" s="1"/>
  <c r="N1198" i="10"/>
  <c r="O1198" i="10"/>
  <c r="P1198" i="10"/>
  <c r="Q1198" i="10"/>
  <c r="R1198" i="10"/>
  <c r="S1198" i="10" s="1"/>
  <c r="T1198" i="10"/>
  <c r="U1198" i="10" s="1"/>
  <c r="V1198" i="10"/>
  <c r="W1198" i="10" s="1"/>
  <c r="L1199" i="10"/>
  <c r="M1199" i="10"/>
  <c r="N1199" i="10"/>
  <c r="O1199" i="10" s="1"/>
  <c r="P1199" i="10"/>
  <c r="Q1199" i="10" s="1"/>
  <c r="R1199" i="10"/>
  <c r="S1199" i="10"/>
  <c r="T1199" i="10"/>
  <c r="U1199" i="10" s="1"/>
  <c r="V1199" i="10"/>
  <c r="W1199" i="10" s="1"/>
  <c r="L1200" i="10"/>
  <c r="M1200" i="10" s="1"/>
  <c r="N1200" i="10"/>
  <c r="O1200" i="10"/>
  <c r="P1200" i="10"/>
  <c r="Q1200" i="10"/>
  <c r="R1200" i="10"/>
  <c r="S1200" i="10" s="1"/>
  <c r="T1200" i="10"/>
  <c r="U1200" i="10" s="1"/>
  <c r="V1200" i="10"/>
  <c r="W1200" i="10"/>
  <c r="L1201" i="10"/>
  <c r="M1201" i="10"/>
  <c r="N1201" i="10"/>
  <c r="O1201" i="10" s="1"/>
  <c r="P1201" i="10"/>
  <c r="Q1201" i="10" s="1"/>
  <c r="R1201" i="10"/>
  <c r="S1201" i="10" s="1"/>
  <c r="T1201" i="10"/>
  <c r="U1201" i="10"/>
  <c r="V1201" i="10"/>
  <c r="W1201" i="10" s="1"/>
  <c r="L1202" i="10"/>
  <c r="M1202" i="10" s="1"/>
  <c r="N1202" i="10"/>
  <c r="O1202" i="10"/>
  <c r="P1202" i="10"/>
  <c r="Q1202" i="10" s="1"/>
  <c r="R1202" i="10"/>
  <c r="S1202" i="10" s="1"/>
  <c r="T1202" i="10"/>
  <c r="U1202" i="10" s="1"/>
  <c r="V1202" i="10"/>
  <c r="W1202" i="10"/>
  <c r="L1203" i="10"/>
  <c r="M1203" i="10"/>
  <c r="N1203" i="10"/>
  <c r="O1203" i="10" s="1"/>
  <c r="P1203" i="10"/>
  <c r="Q1203" i="10" s="1"/>
  <c r="R1203" i="10"/>
  <c r="S1203" i="10"/>
  <c r="T1203" i="10"/>
  <c r="U1203" i="10"/>
  <c r="V1203" i="10"/>
  <c r="W1203" i="10" s="1"/>
  <c r="L1204" i="10"/>
  <c r="M1204" i="10" s="1"/>
  <c r="N1204" i="10"/>
  <c r="O1204" i="10" s="1"/>
  <c r="P1204" i="10"/>
  <c r="Q1204" i="10"/>
  <c r="R1204" i="10"/>
  <c r="S1204" i="10" s="1"/>
  <c r="T1204" i="10"/>
  <c r="U1204" i="10" s="1"/>
  <c r="V1204" i="10"/>
  <c r="W1204" i="10"/>
  <c r="L1205" i="10"/>
  <c r="M1205" i="10" s="1"/>
  <c r="N1205" i="10"/>
  <c r="O1205" i="10" s="1"/>
  <c r="P1205" i="10"/>
  <c r="Q1205" i="10" s="1"/>
  <c r="R1205" i="10"/>
  <c r="S1205" i="10"/>
  <c r="T1205" i="10"/>
  <c r="U1205" i="10"/>
  <c r="V1205" i="10"/>
  <c r="W1205" i="10" s="1"/>
  <c r="L1206" i="10"/>
  <c r="M1206" i="10" s="1"/>
  <c r="N1206" i="10"/>
  <c r="O1206" i="10"/>
  <c r="P1206" i="10"/>
  <c r="Q1206" i="10"/>
  <c r="R1206" i="10"/>
  <c r="S1206" i="10" s="1"/>
  <c r="T1206" i="10"/>
  <c r="U1206" i="10" s="1"/>
  <c r="V1206" i="10"/>
  <c r="W1206" i="10" s="1"/>
  <c r="L1207" i="10"/>
  <c r="M1207" i="10"/>
  <c r="N1207" i="10"/>
  <c r="O1207" i="10" s="1"/>
  <c r="P1207" i="10"/>
  <c r="Q1207" i="10" s="1"/>
  <c r="R1207" i="10"/>
  <c r="S1207" i="10"/>
  <c r="T1207" i="10"/>
  <c r="U1207" i="10" s="1"/>
  <c r="V1207" i="10"/>
  <c r="W1207" i="10" s="1"/>
  <c r="L1208" i="10"/>
  <c r="M1208" i="10" s="1"/>
  <c r="N1208" i="10"/>
  <c r="O1208" i="10"/>
  <c r="P1208" i="10"/>
  <c r="Q1208" i="10"/>
  <c r="R1208" i="10"/>
  <c r="S1208" i="10" s="1"/>
  <c r="T1208" i="10"/>
  <c r="U1208" i="10" s="1"/>
  <c r="V1208" i="10"/>
  <c r="W1208" i="10"/>
  <c r="L1209" i="10"/>
  <c r="M1209" i="10"/>
  <c r="N1209" i="10"/>
  <c r="O1209" i="10" s="1"/>
  <c r="P1209" i="10"/>
  <c r="Q1209" i="10" s="1"/>
  <c r="R1209" i="10"/>
  <c r="S1209" i="10" s="1"/>
  <c r="T1209" i="10"/>
  <c r="U1209" i="10"/>
  <c r="V1209" i="10"/>
  <c r="W1209" i="10" s="1"/>
  <c r="L1210" i="10"/>
  <c r="M1210" i="10" s="1"/>
  <c r="N1210" i="10"/>
  <c r="O1210" i="10"/>
  <c r="P1210" i="10"/>
  <c r="Q1210" i="10" s="1"/>
  <c r="R1210" i="10"/>
  <c r="S1210" i="10" s="1"/>
  <c r="T1210" i="10"/>
  <c r="U1210" i="10" s="1"/>
  <c r="V1210" i="10"/>
  <c r="W1210" i="10"/>
  <c r="L1211" i="10"/>
  <c r="M1211" i="10"/>
  <c r="N1211" i="10"/>
  <c r="O1211" i="10" s="1"/>
  <c r="P1211" i="10"/>
  <c r="Q1211" i="10" s="1"/>
  <c r="R1211" i="10"/>
  <c r="S1211" i="10"/>
  <c r="T1211" i="10"/>
  <c r="U1211" i="10"/>
  <c r="V1211" i="10"/>
  <c r="W1211" i="10" s="1"/>
  <c r="L1212" i="10"/>
  <c r="M1212" i="10" s="1"/>
  <c r="N1212" i="10"/>
  <c r="O1212" i="10" s="1"/>
  <c r="P1212" i="10"/>
  <c r="Q1212" i="10"/>
  <c r="R1212" i="10"/>
  <c r="S1212" i="10" s="1"/>
  <c r="T1212" i="10"/>
  <c r="U1212" i="10" s="1"/>
  <c r="V1212" i="10"/>
  <c r="W1212" i="10"/>
  <c r="L1213" i="10"/>
  <c r="M1213" i="10" s="1"/>
  <c r="N1213" i="10"/>
  <c r="O1213" i="10" s="1"/>
  <c r="P1213" i="10"/>
  <c r="Q1213" i="10" s="1"/>
  <c r="R1213" i="10"/>
  <c r="S1213" i="10"/>
  <c r="T1213" i="10"/>
  <c r="U1213" i="10"/>
  <c r="V1213" i="10"/>
  <c r="W1213" i="10" s="1"/>
  <c r="L1214" i="10"/>
  <c r="M1214" i="10" s="1"/>
  <c r="N1214" i="10"/>
  <c r="O1214" i="10"/>
  <c r="P1214" i="10"/>
  <c r="Q1214" i="10"/>
  <c r="R1214" i="10"/>
  <c r="S1214" i="10" s="1"/>
  <c r="T1214" i="10"/>
  <c r="U1214" i="10" s="1"/>
  <c r="V1214" i="10"/>
  <c r="W1214" i="10" s="1"/>
  <c r="L1215" i="10"/>
  <c r="M1215" i="10"/>
  <c r="N1215" i="10"/>
  <c r="O1215" i="10" s="1"/>
  <c r="P1215" i="10"/>
  <c r="Q1215" i="10" s="1"/>
  <c r="R1215" i="10"/>
  <c r="S1215" i="10"/>
  <c r="T1215" i="10"/>
  <c r="U1215" i="10" s="1"/>
  <c r="V1215" i="10"/>
  <c r="W1215" i="10" s="1"/>
  <c r="L1216" i="10"/>
  <c r="M1216" i="10" s="1"/>
  <c r="N1216" i="10"/>
  <c r="O1216" i="10"/>
  <c r="P1216" i="10"/>
  <c r="Q1216" i="10"/>
  <c r="R1216" i="10"/>
  <c r="S1216" i="10" s="1"/>
  <c r="T1216" i="10"/>
  <c r="U1216" i="10" s="1"/>
  <c r="V1216" i="10"/>
  <c r="W1216" i="10"/>
  <c r="L1217" i="10"/>
  <c r="M1217" i="10"/>
  <c r="N1217" i="10"/>
  <c r="O1217" i="10" s="1"/>
  <c r="P1217" i="10"/>
  <c r="Q1217" i="10" s="1"/>
  <c r="R1217" i="10"/>
  <c r="S1217" i="10" s="1"/>
  <c r="T1217" i="10"/>
  <c r="U1217" i="10"/>
  <c r="V1217" i="10"/>
  <c r="W1217" i="10" s="1"/>
  <c r="L1218" i="10"/>
  <c r="M1218" i="10" s="1"/>
  <c r="N1218" i="10"/>
  <c r="O1218" i="10"/>
  <c r="P1218" i="10"/>
  <c r="Q1218" i="10" s="1"/>
  <c r="R1218" i="10"/>
  <c r="S1218" i="10" s="1"/>
  <c r="T1218" i="10"/>
  <c r="U1218" i="10" s="1"/>
  <c r="V1218" i="10"/>
  <c r="W1218" i="10"/>
  <c r="L1219" i="10"/>
  <c r="M1219" i="10"/>
  <c r="N1219" i="10"/>
  <c r="O1219" i="10" s="1"/>
  <c r="P1219" i="10"/>
  <c r="Q1219" i="10" s="1"/>
  <c r="R1219" i="10"/>
  <c r="S1219" i="10"/>
  <c r="T1219" i="10"/>
  <c r="U1219" i="10"/>
  <c r="V1219" i="10"/>
  <c r="W1219" i="10" s="1"/>
  <c r="L1220" i="10"/>
  <c r="M1220" i="10" s="1"/>
  <c r="N1220" i="10"/>
  <c r="O1220" i="10" s="1"/>
  <c r="P1220" i="10"/>
  <c r="Q1220" i="10"/>
  <c r="R1220" i="10"/>
  <c r="S1220" i="10" s="1"/>
  <c r="T1220" i="10"/>
  <c r="U1220" i="10" s="1"/>
  <c r="V1220" i="10"/>
  <c r="W1220" i="10"/>
  <c r="L1221" i="10"/>
  <c r="M1221" i="10" s="1"/>
  <c r="N1221" i="10"/>
  <c r="O1221" i="10" s="1"/>
  <c r="P1221" i="10"/>
  <c r="Q1221" i="10" s="1"/>
  <c r="R1221" i="10"/>
  <c r="S1221" i="10"/>
  <c r="T1221" i="10"/>
  <c r="U1221" i="10"/>
  <c r="V1221" i="10"/>
  <c r="W1221" i="10" s="1"/>
  <c r="L1222" i="10"/>
  <c r="M1222" i="10" s="1"/>
  <c r="N1222" i="10"/>
  <c r="O1222" i="10"/>
  <c r="P1222" i="10"/>
  <c r="Q1222" i="10"/>
  <c r="R1222" i="10"/>
  <c r="S1222" i="10" s="1"/>
  <c r="T1222" i="10"/>
  <c r="U1222" i="10" s="1"/>
  <c r="V1222" i="10"/>
  <c r="W1222" i="10" s="1"/>
  <c r="L1223" i="10"/>
  <c r="M1223" i="10"/>
  <c r="N1223" i="10"/>
  <c r="O1223" i="10" s="1"/>
  <c r="P1223" i="10"/>
  <c r="Q1223" i="10" s="1"/>
  <c r="R1223" i="10"/>
  <c r="S1223" i="10"/>
  <c r="T1223" i="10"/>
  <c r="U1223" i="10" s="1"/>
  <c r="V1223" i="10"/>
  <c r="W1223" i="10" s="1"/>
  <c r="L1224" i="10"/>
  <c r="M1224" i="10" s="1"/>
  <c r="N1224" i="10"/>
  <c r="O1224" i="10"/>
  <c r="P1224" i="10"/>
  <c r="Q1224" i="10"/>
  <c r="R1224" i="10"/>
  <c r="S1224" i="10" s="1"/>
  <c r="T1224" i="10"/>
  <c r="U1224" i="10" s="1"/>
  <c r="V1224" i="10"/>
  <c r="W1224" i="10"/>
  <c r="L1225" i="10"/>
  <c r="M1225" i="10"/>
  <c r="N1225" i="10"/>
  <c r="O1225" i="10" s="1"/>
  <c r="P1225" i="10"/>
  <c r="Q1225" i="10" s="1"/>
  <c r="R1225" i="10"/>
  <c r="S1225" i="10" s="1"/>
  <c r="T1225" i="10"/>
  <c r="U1225" i="10"/>
  <c r="V1225" i="10"/>
  <c r="W1225" i="10" s="1"/>
  <c r="L1226" i="10"/>
  <c r="M1226" i="10" s="1"/>
  <c r="N1226" i="10"/>
  <c r="O1226" i="10"/>
  <c r="P1226" i="10"/>
  <c r="Q1226" i="10" s="1"/>
  <c r="R1226" i="10"/>
  <c r="S1226" i="10" s="1"/>
  <c r="T1226" i="10"/>
  <c r="U1226" i="10" s="1"/>
  <c r="V1226" i="10"/>
  <c r="W1226" i="10"/>
  <c r="L1227" i="10"/>
  <c r="M1227" i="10"/>
  <c r="N1227" i="10"/>
  <c r="O1227" i="10" s="1"/>
  <c r="P1227" i="10"/>
  <c r="Q1227" i="10" s="1"/>
  <c r="R1227" i="10"/>
  <c r="S1227" i="10"/>
  <c r="T1227" i="10"/>
  <c r="U1227" i="10"/>
  <c r="V1227" i="10"/>
  <c r="W1227" i="10" s="1"/>
  <c r="L1228" i="10"/>
  <c r="M1228" i="10" s="1"/>
  <c r="N1228" i="10"/>
  <c r="O1228" i="10" s="1"/>
  <c r="P1228" i="10"/>
  <c r="Q1228" i="10" s="1"/>
  <c r="R1228" i="10"/>
  <c r="S1228" i="10" s="1"/>
  <c r="T1228" i="10"/>
  <c r="U1228" i="10" s="1"/>
  <c r="V1228" i="10"/>
  <c r="W1228" i="10"/>
  <c r="L1229" i="10"/>
  <c r="M1229" i="10" s="1"/>
  <c r="N1229" i="10"/>
  <c r="O1229" i="10" s="1"/>
  <c r="P1229" i="10"/>
  <c r="Q1229" i="10" s="1"/>
  <c r="R1229" i="10"/>
  <c r="S1229" i="10"/>
  <c r="T1229" i="10"/>
  <c r="U1229" i="10"/>
  <c r="V1229" i="10"/>
  <c r="W1229" i="10" s="1"/>
  <c r="L1230" i="10"/>
  <c r="M1230" i="10" s="1"/>
  <c r="N1230" i="10"/>
  <c r="O1230" i="10" s="1"/>
  <c r="P1230" i="10"/>
  <c r="Q1230" i="10"/>
  <c r="R1230" i="10"/>
  <c r="S1230" i="10" s="1"/>
  <c r="T1230" i="10"/>
  <c r="U1230" i="10" s="1"/>
  <c r="V1230" i="10"/>
  <c r="W1230" i="10" s="1"/>
  <c r="L1231" i="10"/>
  <c r="M1231" i="10" s="1"/>
  <c r="N1231" i="10"/>
  <c r="O1231" i="10" s="1"/>
  <c r="P1231" i="10"/>
  <c r="Q1231" i="10" s="1"/>
  <c r="R1231" i="10"/>
  <c r="S1231" i="10"/>
  <c r="T1231" i="10"/>
  <c r="U1231" i="10" s="1"/>
  <c r="V1231" i="10"/>
  <c r="W1231" i="10" s="1"/>
  <c r="L1232" i="10"/>
  <c r="M1232" i="10" s="1"/>
  <c r="N1232" i="10"/>
  <c r="O1232" i="10"/>
  <c r="P1232" i="10"/>
  <c r="Q1232" i="10"/>
  <c r="R1232" i="10"/>
  <c r="S1232" i="10" s="1"/>
  <c r="T1232" i="10"/>
  <c r="U1232" i="10" s="1"/>
  <c r="V1232" i="10"/>
  <c r="W1232" i="10" s="1"/>
  <c r="L1233" i="10"/>
  <c r="M1233" i="10"/>
  <c r="N1233" i="10"/>
  <c r="O1233" i="10" s="1"/>
  <c r="P1233" i="10"/>
  <c r="Q1233" i="10" s="1"/>
  <c r="R1233" i="10"/>
  <c r="S1233" i="10" s="1"/>
  <c r="T1233" i="10"/>
  <c r="U1233" i="10" s="1"/>
  <c r="V1233" i="10"/>
  <c r="W1233" i="10" s="1"/>
  <c r="L1234" i="10"/>
  <c r="M1234" i="10" s="1"/>
  <c r="N1234" i="10"/>
  <c r="O1234" i="10"/>
  <c r="P1234" i="10"/>
  <c r="Q1234" i="10" s="1"/>
  <c r="R1234" i="10"/>
  <c r="S1234" i="10" s="1"/>
  <c r="T1234" i="10"/>
  <c r="U1234" i="10" s="1"/>
  <c r="V1234" i="10"/>
  <c r="W1234" i="10"/>
  <c r="L1235" i="10"/>
  <c r="M1235" i="10"/>
  <c r="N1235" i="10"/>
  <c r="O1235" i="10" s="1"/>
  <c r="P1235" i="10"/>
  <c r="Q1235" i="10" s="1"/>
  <c r="R1235" i="10"/>
  <c r="S1235" i="10" s="1"/>
  <c r="T1235" i="10"/>
  <c r="U1235" i="10"/>
  <c r="V1235" i="10"/>
  <c r="W1235" i="10" s="1"/>
  <c r="L1236" i="10"/>
  <c r="M1236" i="10" s="1"/>
  <c r="N1236" i="10"/>
  <c r="O1236" i="10" s="1"/>
  <c r="P1236" i="10"/>
  <c r="Q1236" i="10" s="1"/>
  <c r="R1236" i="10"/>
  <c r="S1236" i="10" s="1"/>
  <c r="T1236" i="10"/>
  <c r="U1236" i="10" s="1"/>
  <c r="V1236" i="10"/>
  <c r="W1236" i="10"/>
  <c r="L1237" i="10"/>
  <c r="M1237" i="10" s="1"/>
  <c r="N1237" i="10"/>
  <c r="O1237" i="10" s="1"/>
  <c r="P1237" i="10"/>
  <c r="Q1237" i="10" s="1"/>
  <c r="R1237" i="10"/>
  <c r="S1237" i="10"/>
  <c r="T1237" i="10"/>
  <c r="U1237" i="10"/>
  <c r="V1237" i="10"/>
  <c r="W1237" i="10" s="1"/>
  <c r="L1238" i="10"/>
  <c r="M1238" i="10" s="1"/>
  <c r="N1238" i="10"/>
  <c r="O1238" i="10" s="1"/>
  <c r="P1238" i="10"/>
  <c r="Q1238" i="10"/>
  <c r="R1238" i="10"/>
  <c r="S1238" i="10" s="1"/>
  <c r="T1238" i="10"/>
  <c r="U1238" i="10" s="1"/>
  <c r="V1238" i="10"/>
  <c r="W1238" i="10" s="1"/>
  <c r="L1239" i="10"/>
  <c r="M1239" i="10" s="1"/>
  <c r="N1239" i="10"/>
  <c r="O1239" i="10" s="1"/>
  <c r="P1239" i="10"/>
  <c r="Q1239" i="10" s="1"/>
  <c r="R1239" i="10"/>
  <c r="S1239" i="10"/>
  <c r="T1239" i="10"/>
  <c r="U1239" i="10" s="1"/>
  <c r="V1239" i="10"/>
  <c r="W1239" i="10" s="1"/>
  <c r="L1240" i="10"/>
  <c r="M1240" i="10" s="1"/>
  <c r="N1240" i="10"/>
  <c r="O1240" i="10"/>
  <c r="P1240" i="10"/>
  <c r="Q1240" i="10"/>
  <c r="R1240" i="10"/>
  <c r="S1240" i="10" s="1"/>
  <c r="T1240" i="10"/>
  <c r="U1240" i="10" s="1"/>
  <c r="V1240" i="10"/>
  <c r="W1240" i="10" s="1"/>
  <c r="L1241" i="10"/>
  <c r="M1241" i="10"/>
  <c r="N1241" i="10"/>
  <c r="O1241" i="10" s="1"/>
  <c r="P1241" i="10"/>
  <c r="Q1241" i="10" s="1"/>
  <c r="R1241" i="10"/>
  <c r="S1241" i="10" s="1"/>
  <c r="T1241" i="10"/>
  <c r="U1241" i="10" s="1"/>
  <c r="V1241" i="10"/>
  <c r="W1241" i="10" s="1"/>
  <c r="L1242" i="10"/>
  <c r="M1242" i="10" s="1"/>
  <c r="N1242" i="10"/>
  <c r="O1242" i="10"/>
  <c r="P1242" i="10"/>
  <c r="Q1242" i="10" s="1"/>
  <c r="R1242" i="10"/>
  <c r="S1242" i="10" s="1"/>
  <c r="T1242" i="10"/>
  <c r="U1242" i="10" s="1"/>
  <c r="V1242" i="10"/>
  <c r="W1242" i="10"/>
  <c r="L1243" i="10"/>
  <c r="M1243" i="10"/>
  <c r="N1243" i="10"/>
  <c r="O1243" i="10" s="1"/>
  <c r="P1243" i="10"/>
  <c r="Q1243" i="10" s="1"/>
  <c r="R1243" i="10"/>
  <c r="S1243" i="10" s="1"/>
  <c r="T1243" i="10"/>
  <c r="U1243" i="10"/>
  <c r="V1243" i="10"/>
  <c r="W1243" i="10" s="1"/>
  <c r="L1244" i="10"/>
  <c r="M1244" i="10" s="1"/>
  <c r="N1244" i="10"/>
  <c r="O1244" i="10" s="1"/>
  <c r="P1244" i="10"/>
  <c r="Q1244" i="10" s="1"/>
  <c r="R1244" i="10"/>
  <c r="S1244" i="10" s="1"/>
  <c r="T1244" i="10"/>
  <c r="U1244" i="10" s="1"/>
  <c r="V1244" i="10"/>
  <c r="W1244" i="10"/>
  <c r="L1245" i="10"/>
  <c r="M1245" i="10" s="1"/>
  <c r="N1245" i="10"/>
  <c r="O1245" i="10" s="1"/>
  <c r="P1245" i="10"/>
  <c r="Q1245" i="10" s="1"/>
  <c r="R1245" i="10"/>
  <c r="S1245" i="10"/>
  <c r="T1245" i="10"/>
  <c r="U1245" i="10"/>
  <c r="V1245" i="10"/>
  <c r="W1245" i="10" s="1"/>
  <c r="L1246" i="10"/>
  <c r="M1246" i="10" s="1"/>
  <c r="N1246" i="10"/>
  <c r="O1246" i="10" s="1"/>
  <c r="P1246" i="10"/>
  <c r="Q1246" i="10"/>
  <c r="R1246" i="10"/>
  <c r="S1246" i="10" s="1"/>
  <c r="T1246" i="10"/>
  <c r="U1246" i="10" s="1"/>
  <c r="V1246" i="10"/>
  <c r="W1246" i="10" s="1"/>
  <c r="L1247" i="10"/>
  <c r="M1247" i="10" s="1"/>
  <c r="N1247" i="10"/>
  <c r="O1247" i="10" s="1"/>
  <c r="P1247" i="10"/>
  <c r="Q1247" i="10" s="1"/>
  <c r="R1247" i="10"/>
  <c r="S1247" i="10"/>
  <c r="T1247" i="10"/>
  <c r="U1247" i="10" s="1"/>
  <c r="V1247" i="10"/>
  <c r="W1247" i="10" s="1"/>
  <c r="L1248" i="10"/>
  <c r="M1248" i="10" s="1"/>
  <c r="N1248" i="10"/>
  <c r="O1248" i="10"/>
  <c r="P1248" i="10"/>
  <c r="Q1248" i="10"/>
  <c r="R1248" i="10"/>
  <c r="S1248" i="10" s="1"/>
  <c r="T1248" i="10"/>
  <c r="U1248" i="10" s="1"/>
  <c r="V1248" i="10"/>
  <c r="W1248" i="10" s="1"/>
  <c r="L1249" i="10"/>
  <c r="M1249" i="10"/>
  <c r="N1249" i="10"/>
  <c r="O1249" i="10" s="1"/>
  <c r="P1249" i="10"/>
  <c r="Q1249" i="10" s="1"/>
  <c r="R1249" i="10"/>
  <c r="S1249" i="10" s="1"/>
  <c r="T1249" i="10"/>
  <c r="U1249" i="10" s="1"/>
  <c r="V1249" i="10"/>
  <c r="W1249" i="10" s="1"/>
  <c r="L1250" i="10"/>
  <c r="M1250" i="10" s="1"/>
  <c r="N1250" i="10"/>
  <c r="O1250" i="10"/>
  <c r="P1250" i="10"/>
  <c r="Q1250" i="10" s="1"/>
  <c r="R1250" i="10"/>
  <c r="S1250" i="10" s="1"/>
  <c r="T1250" i="10"/>
  <c r="U1250" i="10" s="1"/>
  <c r="V1250" i="10"/>
  <c r="W1250" i="10"/>
  <c r="L1251" i="10"/>
  <c r="M1251" i="10"/>
  <c r="N1251" i="10"/>
  <c r="O1251" i="10" s="1"/>
  <c r="P1251" i="10"/>
  <c r="Q1251" i="10" s="1"/>
  <c r="R1251" i="10"/>
  <c r="S1251" i="10" s="1"/>
  <c r="T1251" i="10"/>
  <c r="U1251" i="10"/>
  <c r="V1251" i="10"/>
  <c r="W1251" i="10" s="1"/>
  <c r="L1252" i="10"/>
  <c r="M1252" i="10" s="1"/>
  <c r="N1252" i="10"/>
  <c r="O1252" i="10" s="1"/>
  <c r="P1252" i="10"/>
  <c r="Q1252" i="10" s="1"/>
  <c r="R1252" i="10"/>
  <c r="S1252" i="10" s="1"/>
  <c r="T1252" i="10"/>
  <c r="U1252" i="10" s="1"/>
  <c r="V1252" i="10"/>
  <c r="W1252" i="10"/>
  <c r="L1253" i="10"/>
  <c r="M1253" i="10" s="1"/>
  <c r="N1253" i="10"/>
  <c r="O1253" i="10" s="1"/>
  <c r="P1253" i="10"/>
  <c r="Q1253" i="10" s="1"/>
  <c r="R1253" i="10"/>
  <c r="S1253" i="10"/>
  <c r="T1253" i="10"/>
  <c r="U1253" i="10"/>
  <c r="V1253" i="10"/>
  <c r="W1253" i="10" s="1"/>
  <c r="L1254" i="10"/>
  <c r="M1254" i="10" s="1"/>
  <c r="N1254" i="10"/>
  <c r="O1254" i="10" s="1"/>
  <c r="P1254" i="10"/>
  <c r="Q1254" i="10"/>
  <c r="R1254" i="10"/>
  <c r="S1254" i="10" s="1"/>
  <c r="T1254" i="10"/>
  <c r="U1254" i="10" s="1"/>
  <c r="V1254" i="10"/>
  <c r="W1254" i="10" s="1"/>
  <c r="L1255" i="10"/>
  <c r="M1255" i="10" s="1"/>
  <c r="N1255" i="10"/>
  <c r="O1255" i="10" s="1"/>
  <c r="P1255" i="10"/>
  <c r="Q1255" i="10" s="1"/>
  <c r="R1255" i="10"/>
  <c r="S1255" i="10"/>
  <c r="T1255" i="10"/>
  <c r="U1255" i="10" s="1"/>
  <c r="V1255" i="10"/>
  <c r="W1255" i="10" s="1"/>
  <c r="L1256" i="10"/>
  <c r="M1256" i="10" s="1"/>
  <c r="N1256" i="10"/>
  <c r="O1256" i="10"/>
  <c r="P1256" i="10"/>
  <c r="Q1256" i="10"/>
  <c r="R1256" i="10"/>
  <c r="S1256" i="10" s="1"/>
  <c r="T1256" i="10"/>
  <c r="U1256" i="10" s="1"/>
  <c r="V1256" i="10"/>
  <c r="W1256" i="10" s="1"/>
  <c r="L1257" i="10"/>
  <c r="M1257" i="10"/>
  <c r="N1257" i="10"/>
  <c r="O1257" i="10" s="1"/>
  <c r="P1257" i="10"/>
  <c r="Q1257" i="10" s="1"/>
  <c r="R1257" i="10"/>
  <c r="S1257" i="10" s="1"/>
  <c r="T1257" i="10"/>
  <c r="U1257" i="10" s="1"/>
  <c r="V1257" i="10"/>
  <c r="W1257" i="10" s="1"/>
  <c r="L1258" i="10"/>
  <c r="M1258" i="10" s="1"/>
  <c r="N1258" i="10"/>
  <c r="O1258" i="10"/>
  <c r="P1258" i="10"/>
  <c r="Q1258" i="10" s="1"/>
  <c r="R1258" i="10"/>
  <c r="S1258" i="10" s="1"/>
  <c r="T1258" i="10"/>
  <c r="U1258" i="10" s="1"/>
  <c r="V1258" i="10"/>
  <c r="W1258" i="10"/>
  <c r="L1259" i="10"/>
  <c r="M1259" i="10"/>
  <c r="N1259" i="10"/>
  <c r="O1259" i="10" s="1"/>
  <c r="P1259" i="10"/>
  <c r="Q1259" i="10" s="1"/>
  <c r="R1259" i="10"/>
  <c r="S1259" i="10" s="1"/>
  <c r="T1259" i="10"/>
  <c r="U1259" i="10"/>
  <c r="V1259" i="10"/>
  <c r="W1259" i="10" s="1"/>
  <c r="L1260" i="10"/>
  <c r="M1260" i="10" s="1"/>
  <c r="N1260" i="10"/>
  <c r="O1260" i="10" s="1"/>
  <c r="P1260" i="10"/>
  <c r="Q1260" i="10" s="1"/>
  <c r="R1260" i="10"/>
  <c r="S1260" i="10" s="1"/>
  <c r="T1260" i="10"/>
  <c r="U1260" i="10" s="1"/>
  <c r="V1260" i="10"/>
  <c r="W1260" i="10"/>
  <c r="L1261" i="10"/>
  <c r="M1261" i="10" s="1"/>
  <c r="N1261" i="10"/>
  <c r="O1261" i="10" s="1"/>
  <c r="P1261" i="10"/>
  <c r="Q1261" i="10" s="1"/>
  <c r="R1261" i="10"/>
  <c r="S1261" i="10"/>
  <c r="T1261" i="10"/>
  <c r="U1261" i="10"/>
  <c r="V1261" i="10"/>
  <c r="W1261" i="10" s="1"/>
  <c r="L1262" i="10"/>
  <c r="M1262" i="10" s="1"/>
  <c r="N1262" i="10"/>
  <c r="O1262" i="10" s="1"/>
  <c r="P1262" i="10"/>
  <c r="Q1262" i="10"/>
  <c r="R1262" i="10"/>
  <c r="S1262" i="10" s="1"/>
  <c r="T1262" i="10"/>
  <c r="U1262" i="10" s="1"/>
  <c r="V1262" i="10"/>
  <c r="W1262" i="10" s="1"/>
  <c r="L1263" i="10"/>
  <c r="M1263" i="10" s="1"/>
  <c r="N1263" i="10"/>
  <c r="O1263" i="10" s="1"/>
  <c r="P1263" i="10"/>
  <c r="Q1263" i="10" s="1"/>
  <c r="R1263" i="10"/>
  <c r="S1263" i="10"/>
  <c r="T1263" i="10"/>
  <c r="U1263" i="10" s="1"/>
  <c r="V1263" i="10"/>
  <c r="W1263" i="10" s="1"/>
  <c r="L1264" i="10"/>
  <c r="M1264" i="10" s="1"/>
  <c r="N1264" i="10"/>
  <c r="O1264" i="10"/>
  <c r="P1264" i="10"/>
  <c r="Q1264" i="10"/>
  <c r="R1264" i="10"/>
  <c r="S1264" i="10" s="1"/>
  <c r="T1264" i="10"/>
  <c r="U1264" i="10" s="1"/>
  <c r="V1264" i="10"/>
  <c r="W1264" i="10" s="1"/>
  <c r="L1265" i="10"/>
  <c r="M1265" i="10"/>
  <c r="N1265" i="10"/>
  <c r="O1265" i="10" s="1"/>
  <c r="P1265" i="10"/>
  <c r="Q1265" i="10" s="1"/>
  <c r="R1265" i="10"/>
  <c r="S1265" i="10" s="1"/>
  <c r="T1265" i="10"/>
  <c r="U1265" i="10" s="1"/>
  <c r="V1265" i="10"/>
  <c r="W1265" i="10" s="1"/>
  <c r="L1266" i="10"/>
  <c r="M1266" i="10" s="1"/>
  <c r="N1266" i="10"/>
  <c r="O1266" i="10"/>
  <c r="P1266" i="10"/>
  <c r="Q1266" i="10" s="1"/>
  <c r="R1266" i="10"/>
  <c r="S1266" i="10" s="1"/>
  <c r="T1266" i="10"/>
  <c r="U1266" i="10" s="1"/>
  <c r="V1266" i="10"/>
  <c r="W1266" i="10"/>
  <c r="L1267" i="10"/>
  <c r="M1267" i="10"/>
  <c r="N1267" i="10"/>
  <c r="O1267" i="10" s="1"/>
  <c r="P1267" i="10"/>
  <c r="Q1267" i="10" s="1"/>
  <c r="R1267" i="10"/>
  <c r="S1267" i="10" s="1"/>
  <c r="T1267" i="10"/>
  <c r="U1267" i="10"/>
  <c r="V1267" i="10"/>
  <c r="W1267" i="10" s="1"/>
  <c r="L1268" i="10"/>
  <c r="M1268" i="10" s="1"/>
  <c r="N1268" i="10"/>
  <c r="O1268" i="10" s="1"/>
  <c r="P1268" i="10"/>
  <c r="Q1268" i="10" s="1"/>
  <c r="R1268" i="10"/>
  <c r="S1268" i="10" s="1"/>
  <c r="T1268" i="10"/>
  <c r="U1268" i="10" s="1"/>
  <c r="V1268" i="10"/>
  <c r="W1268" i="10"/>
  <c r="L1269" i="10"/>
  <c r="M1269" i="10" s="1"/>
  <c r="N1269" i="10"/>
  <c r="O1269" i="10" s="1"/>
  <c r="P1269" i="10"/>
  <c r="Q1269" i="10" s="1"/>
  <c r="R1269" i="10"/>
  <c r="S1269" i="10"/>
  <c r="T1269" i="10"/>
  <c r="U1269" i="10"/>
  <c r="V1269" i="10"/>
  <c r="W1269" i="10" s="1"/>
  <c r="L1270" i="10"/>
  <c r="M1270" i="10" s="1"/>
  <c r="N1270" i="10"/>
  <c r="O1270" i="10" s="1"/>
  <c r="P1270" i="10"/>
  <c r="Q1270" i="10"/>
  <c r="R1270" i="10"/>
  <c r="S1270" i="10" s="1"/>
  <c r="T1270" i="10"/>
  <c r="U1270" i="10" s="1"/>
  <c r="V1270" i="10"/>
  <c r="W1270" i="10" s="1"/>
  <c r="L1271" i="10"/>
  <c r="M1271" i="10" s="1"/>
  <c r="N1271" i="10"/>
  <c r="O1271" i="10" s="1"/>
  <c r="P1271" i="10"/>
  <c r="Q1271" i="10" s="1"/>
  <c r="R1271" i="10"/>
  <c r="S1271" i="10"/>
  <c r="T1271" i="10"/>
  <c r="U1271" i="10" s="1"/>
  <c r="V1271" i="10"/>
  <c r="W1271" i="10" s="1"/>
  <c r="L1272" i="10"/>
  <c r="M1272" i="10" s="1"/>
  <c r="N1272" i="10"/>
  <c r="O1272" i="10"/>
  <c r="P1272" i="10"/>
  <c r="Q1272" i="10"/>
  <c r="R1272" i="10"/>
  <c r="S1272" i="10" s="1"/>
  <c r="T1272" i="10"/>
  <c r="U1272" i="10" s="1"/>
  <c r="V1272" i="10"/>
  <c r="W1272" i="10" s="1"/>
  <c r="L1273" i="10"/>
  <c r="M1273" i="10"/>
  <c r="N1273" i="10"/>
  <c r="O1273" i="10" s="1"/>
  <c r="P1273" i="10"/>
  <c r="Q1273" i="10" s="1"/>
  <c r="R1273" i="10"/>
  <c r="S1273" i="10" s="1"/>
  <c r="T1273" i="10"/>
  <c r="U1273" i="10" s="1"/>
  <c r="V1273" i="10"/>
  <c r="W1273" i="10" s="1"/>
  <c r="L1274" i="10"/>
  <c r="M1274" i="10" s="1"/>
  <c r="N1274" i="10"/>
  <c r="O1274" i="10"/>
  <c r="P1274" i="10"/>
  <c r="Q1274" i="10" s="1"/>
  <c r="R1274" i="10"/>
  <c r="S1274" i="10" s="1"/>
  <c r="T1274" i="10"/>
  <c r="U1274" i="10" s="1"/>
  <c r="V1274" i="10"/>
  <c r="W1274" i="10"/>
  <c r="L1275" i="10"/>
  <c r="M1275" i="10"/>
  <c r="N1275" i="10"/>
  <c r="O1275" i="10" s="1"/>
  <c r="P1275" i="10"/>
  <c r="Q1275" i="10" s="1"/>
  <c r="R1275" i="10"/>
  <c r="S1275" i="10" s="1"/>
  <c r="T1275" i="10"/>
  <c r="U1275" i="10"/>
  <c r="V1275" i="10"/>
  <c r="W1275" i="10" s="1"/>
  <c r="L1276" i="10"/>
  <c r="M1276" i="10" s="1"/>
  <c r="N1276" i="10"/>
  <c r="O1276" i="10" s="1"/>
  <c r="P1276" i="10"/>
  <c r="Q1276" i="10" s="1"/>
  <c r="R1276" i="10"/>
  <c r="S1276" i="10" s="1"/>
  <c r="T1276" i="10"/>
  <c r="U1276" i="10" s="1"/>
  <c r="V1276" i="10"/>
  <c r="W1276" i="10"/>
  <c r="L1277" i="10"/>
  <c r="M1277" i="10" s="1"/>
  <c r="N1277" i="10"/>
  <c r="O1277" i="10" s="1"/>
  <c r="P1277" i="10"/>
  <c r="Q1277" i="10" s="1"/>
  <c r="R1277" i="10"/>
  <c r="S1277" i="10"/>
  <c r="T1277" i="10"/>
  <c r="U1277" i="10"/>
  <c r="V1277" i="10"/>
  <c r="W1277" i="10" s="1"/>
  <c r="L1278" i="10"/>
  <c r="M1278" i="10" s="1"/>
  <c r="N1278" i="10"/>
  <c r="O1278" i="10" s="1"/>
  <c r="P1278" i="10"/>
  <c r="Q1278" i="10"/>
  <c r="R1278" i="10"/>
  <c r="S1278" i="10" s="1"/>
  <c r="T1278" i="10"/>
  <c r="U1278" i="10" s="1"/>
  <c r="V1278" i="10"/>
  <c r="W1278" i="10" s="1"/>
  <c r="L1279" i="10"/>
  <c r="M1279" i="10" s="1"/>
  <c r="N1279" i="10"/>
  <c r="O1279" i="10" s="1"/>
  <c r="P1279" i="10"/>
  <c r="Q1279" i="10" s="1"/>
  <c r="R1279" i="10"/>
  <c r="S1279" i="10"/>
  <c r="T1279" i="10"/>
  <c r="U1279" i="10" s="1"/>
  <c r="V1279" i="10"/>
  <c r="W1279" i="10" s="1"/>
  <c r="L1280" i="10"/>
  <c r="M1280" i="10" s="1"/>
  <c r="N1280" i="10"/>
  <c r="O1280" i="10"/>
  <c r="P1280" i="10"/>
  <c r="Q1280" i="10"/>
  <c r="R1280" i="10"/>
  <c r="S1280" i="10" s="1"/>
  <c r="T1280" i="10"/>
  <c r="U1280" i="10" s="1"/>
  <c r="V1280" i="10"/>
  <c r="W1280" i="10" s="1"/>
  <c r="L1281" i="10"/>
  <c r="M1281" i="10"/>
  <c r="N1281" i="10"/>
  <c r="O1281" i="10" s="1"/>
  <c r="P1281" i="10"/>
  <c r="Q1281" i="10" s="1"/>
  <c r="R1281" i="10"/>
  <c r="S1281" i="10" s="1"/>
  <c r="T1281" i="10"/>
  <c r="U1281" i="10" s="1"/>
  <c r="V1281" i="10"/>
  <c r="W1281" i="10" s="1"/>
  <c r="L1282" i="10"/>
  <c r="M1282" i="10" s="1"/>
  <c r="N1282" i="10"/>
  <c r="O1282" i="10" s="1"/>
  <c r="P1282" i="10"/>
  <c r="Q1282" i="10" s="1"/>
  <c r="R1282" i="10"/>
  <c r="S1282" i="10" s="1"/>
  <c r="T1282" i="10"/>
  <c r="U1282" i="10" s="1"/>
  <c r="V1282" i="10"/>
  <c r="W1282" i="10"/>
  <c r="L1283" i="10"/>
  <c r="M1283" i="10" s="1"/>
  <c r="N1283" i="10"/>
  <c r="O1283" i="10" s="1"/>
  <c r="P1283" i="10"/>
  <c r="Q1283" i="10" s="1"/>
  <c r="R1283" i="10"/>
  <c r="S1283" i="10" s="1"/>
  <c r="T1283" i="10"/>
  <c r="U1283" i="10"/>
  <c r="V1283" i="10"/>
  <c r="W1283" i="10" s="1"/>
  <c r="L1284" i="10"/>
  <c r="M1284" i="10" s="1"/>
  <c r="N1284" i="10"/>
  <c r="O1284" i="10" s="1"/>
  <c r="P1284" i="10"/>
  <c r="Q1284" i="10" s="1"/>
  <c r="R1284" i="10"/>
  <c r="S1284" i="10" s="1"/>
  <c r="T1284" i="10"/>
  <c r="U1284" i="10" s="1"/>
  <c r="V1284" i="10"/>
  <c r="W1284" i="10" s="1"/>
  <c r="L1285" i="10"/>
  <c r="M1285" i="10" s="1"/>
  <c r="N1285" i="10"/>
  <c r="O1285" i="10" s="1"/>
  <c r="P1285" i="10"/>
  <c r="Q1285" i="10" s="1"/>
  <c r="R1285" i="10"/>
  <c r="S1285" i="10"/>
  <c r="T1285" i="10"/>
  <c r="U1285" i="10" s="1"/>
  <c r="V1285" i="10"/>
  <c r="W1285" i="10" s="1"/>
  <c r="L1286" i="10"/>
  <c r="M1286" i="10" s="1"/>
  <c r="N1286" i="10"/>
  <c r="O1286" i="10" s="1"/>
  <c r="P1286" i="10"/>
  <c r="Q1286" i="10"/>
  <c r="R1286" i="10"/>
  <c r="S1286" i="10" s="1"/>
  <c r="T1286" i="10"/>
  <c r="U1286" i="10" s="1"/>
  <c r="V1286" i="10"/>
  <c r="W1286" i="10" s="1"/>
  <c r="L1287" i="10"/>
  <c r="M1287" i="10" s="1"/>
  <c r="N1287" i="10"/>
  <c r="O1287" i="10" s="1"/>
  <c r="P1287" i="10"/>
  <c r="Q1287" i="10" s="1"/>
  <c r="R1287" i="10"/>
  <c r="S1287" i="10" s="1"/>
  <c r="T1287" i="10"/>
  <c r="U1287" i="10" s="1"/>
  <c r="V1287" i="10"/>
  <c r="W1287" i="10" s="1"/>
  <c r="L1288" i="10"/>
  <c r="M1288" i="10" s="1"/>
  <c r="N1288" i="10"/>
  <c r="O1288" i="10"/>
  <c r="P1288" i="10"/>
  <c r="Q1288" i="10" s="1"/>
  <c r="R1288" i="10"/>
  <c r="S1288" i="10" s="1"/>
  <c r="T1288" i="10"/>
  <c r="U1288" i="10" s="1"/>
  <c r="V1288" i="10"/>
  <c r="W1288" i="10" s="1"/>
  <c r="L1289" i="10"/>
  <c r="M1289" i="10"/>
  <c r="N1289" i="10"/>
  <c r="O1289" i="10" s="1"/>
  <c r="P1289" i="10"/>
  <c r="Q1289" i="10" s="1"/>
  <c r="R1289" i="10"/>
  <c r="S1289" i="10" s="1"/>
  <c r="T1289" i="10"/>
  <c r="U1289" i="10" s="1"/>
  <c r="V1289" i="10"/>
  <c r="W1289" i="10" s="1"/>
  <c r="L1290" i="10"/>
  <c r="M1290" i="10" s="1"/>
  <c r="N1290" i="10"/>
  <c r="O1290" i="10" s="1"/>
  <c r="P1290" i="10"/>
  <c r="Q1290" i="10" s="1"/>
  <c r="R1290" i="10"/>
  <c r="S1290" i="10" s="1"/>
  <c r="T1290" i="10"/>
  <c r="U1290" i="10" s="1"/>
  <c r="V1290" i="10"/>
  <c r="W1290" i="10"/>
  <c r="L1291" i="10"/>
  <c r="M1291" i="10" s="1"/>
  <c r="N1291" i="10"/>
  <c r="O1291" i="10" s="1"/>
  <c r="P1291" i="10"/>
  <c r="Q1291" i="10" s="1"/>
  <c r="R1291" i="10"/>
  <c r="S1291" i="10" s="1"/>
  <c r="T1291" i="10"/>
  <c r="U1291" i="10"/>
  <c r="V1291" i="10"/>
  <c r="W1291" i="10" s="1"/>
  <c r="L1292" i="10"/>
  <c r="M1292" i="10" s="1"/>
  <c r="N1292" i="10"/>
  <c r="O1292" i="10" s="1"/>
  <c r="P1292" i="10"/>
  <c r="Q1292" i="10" s="1"/>
  <c r="R1292" i="10"/>
  <c r="S1292" i="10" s="1"/>
  <c r="T1292" i="10"/>
  <c r="U1292" i="10" s="1"/>
  <c r="V1292" i="10"/>
  <c r="W1292" i="10" s="1"/>
  <c r="L1293" i="10"/>
  <c r="M1293" i="10" s="1"/>
  <c r="N1293" i="10"/>
  <c r="O1293" i="10" s="1"/>
  <c r="P1293" i="10"/>
  <c r="Q1293" i="10" s="1"/>
  <c r="R1293" i="10"/>
  <c r="S1293" i="10"/>
  <c r="T1293" i="10"/>
  <c r="U1293" i="10" s="1"/>
  <c r="V1293" i="10"/>
  <c r="W1293" i="10" s="1"/>
  <c r="L1294" i="10"/>
  <c r="M1294" i="10" s="1"/>
  <c r="N1294" i="10"/>
  <c r="O1294" i="10" s="1"/>
  <c r="P1294" i="10"/>
  <c r="Q1294" i="10"/>
  <c r="R1294" i="10"/>
  <c r="S1294" i="10" s="1"/>
  <c r="T1294" i="10"/>
  <c r="U1294" i="10" s="1"/>
  <c r="V1294" i="10"/>
  <c r="W1294" i="10" s="1"/>
  <c r="L1295" i="10"/>
  <c r="M1295" i="10" s="1"/>
  <c r="N1295" i="10"/>
  <c r="O1295" i="10" s="1"/>
  <c r="P1295" i="10"/>
  <c r="Q1295" i="10" s="1"/>
  <c r="R1295" i="10"/>
  <c r="S1295" i="10" s="1"/>
  <c r="T1295" i="10"/>
  <c r="U1295" i="10" s="1"/>
  <c r="V1295" i="10"/>
  <c r="W1295" i="10" s="1"/>
  <c r="L1296" i="10"/>
  <c r="M1296" i="10" s="1"/>
  <c r="N1296" i="10"/>
  <c r="O1296" i="10"/>
  <c r="P1296" i="10"/>
  <c r="Q1296" i="10" s="1"/>
  <c r="R1296" i="10"/>
  <c r="S1296" i="10" s="1"/>
  <c r="T1296" i="10"/>
  <c r="U1296" i="10" s="1"/>
  <c r="V1296" i="10"/>
  <c r="W1296" i="10" s="1"/>
  <c r="L1297" i="10"/>
  <c r="M1297" i="10"/>
  <c r="N1297" i="10"/>
  <c r="O1297" i="10" s="1"/>
  <c r="P1297" i="10"/>
  <c r="Q1297" i="10" s="1"/>
  <c r="R1297" i="10"/>
  <c r="S1297" i="10" s="1"/>
  <c r="T1297" i="10"/>
  <c r="U1297" i="10" s="1"/>
  <c r="V1297" i="10"/>
  <c r="W1297" i="10" s="1"/>
  <c r="L1298" i="10"/>
  <c r="M1298" i="10" s="1"/>
  <c r="N1298" i="10"/>
  <c r="O1298" i="10" s="1"/>
  <c r="P1298" i="10"/>
  <c r="Q1298" i="10" s="1"/>
  <c r="R1298" i="10"/>
  <c r="S1298" i="10" s="1"/>
  <c r="T1298" i="10"/>
  <c r="U1298" i="10" s="1"/>
  <c r="V1298" i="10"/>
  <c r="W1298" i="10"/>
  <c r="L1299" i="10"/>
  <c r="M1299" i="10" s="1"/>
  <c r="N1299" i="10"/>
  <c r="O1299" i="10" s="1"/>
  <c r="P1299" i="10"/>
  <c r="Q1299" i="10" s="1"/>
  <c r="R1299" i="10"/>
  <c r="S1299" i="10" s="1"/>
  <c r="T1299" i="10"/>
  <c r="U1299" i="10"/>
  <c r="V1299" i="10"/>
  <c r="W1299" i="10" s="1"/>
  <c r="L1300" i="10"/>
  <c r="M1300" i="10" s="1"/>
  <c r="N1300" i="10"/>
  <c r="O1300" i="10" s="1"/>
  <c r="P1300" i="10"/>
  <c r="Q1300" i="10" s="1"/>
  <c r="R1300" i="10"/>
  <c r="S1300" i="10" s="1"/>
  <c r="T1300" i="10"/>
  <c r="U1300" i="10" s="1"/>
  <c r="V1300" i="10"/>
  <c r="W1300" i="10" s="1"/>
  <c r="L1301" i="10"/>
  <c r="M1301" i="10" s="1"/>
  <c r="N1301" i="10"/>
  <c r="O1301" i="10" s="1"/>
  <c r="P1301" i="10"/>
  <c r="Q1301" i="10" s="1"/>
  <c r="R1301" i="10"/>
  <c r="S1301" i="10"/>
  <c r="T1301" i="10"/>
  <c r="U1301" i="10" s="1"/>
  <c r="V1301" i="10"/>
  <c r="W1301" i="10" s="1"/>
  <c r="L1302" i="10"/>
  <c r="M1302" i="10" s="1"/>
  <c r="N1302" i="10"/>
  <c r="O1302" i="10" s="1"/>
  <c r="P1302" i="10"/>
  <c r="Q1302" i="10"/>
  <c r="R1302" i="10"/>
  <c r="S1302" i="10" s="1"/>
  <c r="T1302" i="10"/>
  <c r="U1302" i="10" s="1"/>
  <c r="V1302" i="10"/>
  <c r="W1302" i="10" s="1"/>
  <c r="L1303" i="10"/>
  <c r="M1303" i="10" s="1"/>
  <c r="N1303" i="10"/>
  <c r="O1303" i="10" s="1"/>
  <c r="P1303" i="10"/>
  <c r="Q1303" i="10" s="1"/>
  <c r="R1303" i="10"/>
  <c r="S1303" i="10" s="1"/>
  <c r="T1303" i="10"/>
  <c r="U1303" i="10" s="1"/>
  <c r="V1303" i="10"/>
  <c r="W1303" i="10" s="1"/>
  <c r="L1304" i="10"/>
  <c r="M1304" i="10" s="1"/>
  <c r="N1304" i="10"/>
  <c r="O1304" i="10"/>
  <c r="P1304" i="10"/>
  <c r="Q1304" i="10" s="1"/>
  <c r="R1304" i="10"/>
  <c r="S1304" i="10" s="1"/>
  <c r="T1304" i="10"/>
  <c r="U1304" i="10" s="1"/>
  <c r="V1304" i="10"/>
  <c r="W1304" i="10" s="1"/>
  <c r="L1305" i="10"/>
  <c r="M1305" i="10"/>
  <c r="N1305" i="10"/>
  <c r="O1305" i="10" s="1"/>
  <c r="P1305" i="10"/>
  <c r="Q1305" i="10" s="1"/>
  <c r="R1305" i="10"/>
  <c r="S1305" i="10" s="1"/>
  <c r="T1305" i="10"/>
  <c r="U1305" i="10" s="1"/>
  <c r="V1305" i="10"/>
  <c r="W1305" i="10" s="1"/>
  <c r="L1306" i="10"/>
  <c r="M1306" i="10" s="1"/>
  <c r="N1306" i="10"/>
  <c r="O1306" i="10" s="1"/>
  <c r="P1306" i="10"/>
  <c r="Q1306" i="10" s="1"/>
  <c r="R1306" i="10"/>
  <c r="S1306" i="10" s="1"/>
  <c r="T1306" i="10"/>
  <c r="U1306" i="10" s="1"/>
  <c r="V1306" i="10"/>
  <c r="W1306" i="10"/>
  <c r="L1307" i="10"/>
  <c r="M1307" i="10" s="1"/>
  <c r="N1307" i="10"/>
  <c r="O1307" i="10" s="1"/>
  <c r="P1307" i="10"/>
  <c r="Q1307" i="10" s="1"/>
  <c r="R1307" i="10"/>
  <c r="S1307" i="10" s="1"/>
  <c r="T1307" i="10"/>
  <c r="U1307" i="10"/>
  <c r="V1307" i="10"/>
  <c r="W1307" i="10" s="1"/>
  <c r="L1308" i="10"/>
  <c r="M1308" i="10" s="1"/>
  <c r="N1308" i="10"/>
  <c r="O1308" i="10" s="1"/>
  <c r="P1308" i="10"/>
  <c r="Q1308" i="10" s="1"/>
  <c r="R1308" i="10"/>
  <c r="S1308" i="10" s="1"/>
  <c r="T1308" i="10"/>
  <c r="U1308" i="10" s="1"/>
  <c r="V1308" i="10"/>
  <c r="W1308" i="10" s="1"/>
  <c r="L1309" i="10"/>
  <c r="M1309" i="10" s="1"/>
  <c r="N1309" i="10"/>
  <c r="O1309" i="10" s="1"/>
  <c r="P1309" i="10"/>
  <c r="Q1309" i="10" s="1"/>
  <c r="R1309" i="10"/>
  <c r="S1309" i="10"/>
  <c r="T1309" i="10"/>
  <c r="U1309" i="10" s="1"/>
  <c r="V1309" i="10"/>
  <c r="W1309" i="10" s="1"/>
  <c r="L1310" i="10"/>
  <c r="M1310" i="10" s="1"/>
  <c r="N1310" i="10"/>
  <c r="O1310" i="10" s="1"/>
  <c r="P1310" i="10"/>
  <c r="Q1310" i="10"/>
  <c r="R1310" i="10"/>
  <c r="S1310" i="10" s="1"/>
  <c r="T1310" i="10"/>
  <c r="U1310" i="10" s="1"/>
  <c r="V1310" i="10"/>
  <c r="W1310" i="10" s="1"/>
  <c r="L1311" i="10"/>
  <c r="M1311" i="10" s="1"/>
  <c r="N1311" i="10"/>
  <c r="O1311" i="10" s="1"/>
  <c r="P1311" i="10"/>
  <c r="Q1311" i="10" s="1"/>
  <c r="R1311" i="10"/>
  <c r="S1311" i="10" s="1"/>
  <c r="T1311" i="10"/>
  <c r="U1311" i="10" s="1"/>
  <c r="V1311" i="10"/>
  <c r="W1311" i="10" s="1"/>
  <c r="L1312" i="10"/>
  <c r="M1312" i="10" s="1"/>
  <c r="N1312" i="10"/>
  <c r="O1312" i="10"/>
  <c r="P1312" i="10"/>
  <c r="Q1312" i="10" s="1"/>
  <c r="R1312" i="10"/>
  <c r="S1312" i="10" s="1"/>
  <c r="T1312" i="10"/>
  <c r="U1312" i="10" s="1"/>
  <c r="V1312" i="10"/>
  <c r="W1312" i="10" s="1"/>
  <c r="L1313" i="10"/>
  <c r="M1313" i="10"/>
  <c r="N1313" i="10"/>
  <c r="O1313" i="10" s="1"/>
  <c r="P1313" i="10"/>
  <c r="Q1313" i="10" s="1"/>
  <c r="R1313" i="10"/>
  <c r="S1313" i="10" s="1"/>
  <c r="T1313" i="10"/>
  <c r="U1313" i="10" s="1"/>
  <c r="V1313" i="10"/>
  <c r="W1313" i="10" s="1"/>
  <c r="L1314" i="10"/>
  <c r="M1314" i="10" s="1"/>
  <c r="N1314" i="10"/>
  <c r="O1314" i="10" s="1"/>
  <c r="P1314" i="10"/>
  <c r="Q1314" i="10" s="1"/>
  <c r="R1314" i="10"/>
  <c r="S1314" i="10" s="1"/>
  <c r="T1314" i="10"/>
  <c r="U1314" i="10" s="1"/>
  <c r="V1314" i="10"/>
  <c r="W1314" i="10"/>
  <c r="L1315" i="10"/>
  <c r="M1315" i="10" s="1"/>
  <c r="N1315" i="10"/>
  <c r="O1315" i="10" s="1"/>
  <c r="P1315" i="10"/>
  <c r="Q1315" i="10" s="1"/>
  <c r="R1315" i="10"/>
  <c r="S1315" i="10" s="1"/>
  <c r="T1315" i="10"/>
  <c r="U1315" i="10"/>
  <c r="V1315" i="10"/>
  <c r="W1315" i="10" s="1"/>
  <c r="L1316" i="10"/>
  <c r="M1316" i="10" s="1"/>
  <c r="N1316" i="10"/>
  <c r="O1316" i="10" s="1"/>
  <c r="P1316" i="10"/>
  <c r="Q1316" i="10" s="1"/>
  <c r="R1316" i="10"/>
  <c r="S1316" i="10" s="1"/>
  <c r="T1316" i="10"/>
  <c r="U1316" i="10" s="1"/>
  <c r="V1316" i="10"/>
  <c r="W1316" i="10" s="1"/>
  <c r="L1317" i="10"/>
  <c r="M1317" i="10" s="1"/>
  <c r="N1317" i="10"/>
  <c r="O1317" i="10" s="1"/>
  <c r="P1317" i="10"/>
  <c r="Q1317" i="10" s="1"/>
  <c r="R1317" i="10"/>
  <c r="S1317" i="10"/>
  <c r="T1317" i="10"/>
  <c r="U1317" i="10" s="1"/>
  <c r="V1317" i="10"/>
  <c r="W1317" i="10" s="1"/>
  <c r="L1318" i="10"/>
  <c r="M1318" i="10" s="1"/>
  <c r="N1318" i="10"/>
  <c r="O1318" i="10" s="1"/>
  <c r="P1318" i="10"/>
  <c r="Q1318" i="10"/>
  <c r="R1318" i="10"/>
  <c r="S1318" i="10" s="1"/>
  <c r="T1318" i="10"/>
  <c r="U1318" i="10" s="1"/>
  <c r="V1318" i="10"/>
  <c r="W1318" i="10" s="1"/>
  <c r="L1319" i="10"/>
  <c r="M1319" i="10" s="1"/>
  <c r="N1319" i="10"/>
  <c r="O1319" i="10" s="1"/>
  <c r="P1319" i="10"/>
  <c r="Q1319" i="10" s="1"/>
  <c r="R1319" i="10"/>
  <c r="S1319" i="10" s="1"/>
  <c r="T1319" i="10"/>
  <c r="U1319" i="10" s="1"/>
  <c r="V1319" i="10"/>
  <c r="W1319" i="10" s="1"/>
  <c r="L1320" i="10"/>
  <c r="M1320" i="10" s="1"/>
  <c r="N1320" i="10"/>
  <c r="O1320" i="10"/>
  <c r="P1320" i="10"/>
  <c r="Q1320" i="10" s="1"/>
  <c r="R1320" i="10"/>
  <c r="S1320" i="10" s="1"/>
  <c r="T1320" i="10"/>
  <c r="U1320" i="10" s="1"/>
  <c r="V1320" i="10"/>
  <c r="W1320" i="10" s="1"/>
  <c r="L1321" i="10"/>
  <c r="M1321" i="10"/>
  <c r="N1321" i="10"/>
  <c r="O1321" i="10" s="1"/>
  <c r="P1321" i="10"/>
  <c r="Q1321" i="10" s="1"/>
  <c r="R1321" i="10"/>
  <c r="S1321" i="10" s="1"/>
  <c r="T1321" i="10"/>
  <c r="U1321" i="10" s="1"/>
  <c r="V1321" i="10"/>
  <c r="W1321" i="10" s="1"/>
  <c r="L1322" i="10"/>
  <c r="M1322" i="10" s="1"/>
  <c r="N1322" i="10"/>
  <c r="O1322" i="10" s="1"/>
  <c r="P1322" i="10"/>
  <c r="Q1322" i="10" s="1"/>
  <c r="R1322" i="10"/>
  <c r="S1322" i="10" s="1"/>
  <c r="T1322" i="10"/>
  <c r="U1322" i="10" s="1"/>
  <c r="V1322" i="10"/>
  <c r="W1322" i="10"/>
  <c r="L1323" i="10"/>
  <c r="M1323" i="10" s="1"/>
  <c r="N1323" i="10"/>
  <c r="O1323" i="10" s="1"/>
  <c r="P1323" i="10"/>
  <c r="Q1323" i="10" s="1"/>
  <c r="R1323" i="10"/>
  <c r="S1323" i="10" s="1"/>
  <c r="T1323" i="10"/>
  <c r="U1323" i="10"/>
  <c r="V1323" i="10"/>
  <c r="W1323" i="10" s="1"/>
  <c r="L1324" i="10"/>
  <c r="M1324" i="10" s="1"/>
  <c r="N1324" i="10"/>
  <c r="O1324" i="10" s="1"/>
  <c r="P1324" i="10"/>
  <c r="Q1324" i="10" s="1"/>
  <c r="R1324" i="10"/>
  <c r="S1324" i="10" s="1"/>
  <c r="T1324" i="10"/>
  <c r="U1324" i="10" s="1"/>
  <c r="V1324" i="10"/>
  <c r="W1324" i="10" s="1"/>
  <c r="L1325" i="10"/>
  <c r="M1325" i="10" s="1"/>
  <c r="N1325" i="10"/>
  <c r="O1325" i="10" s="1"/>
  <c r="P1325" i="10"/>
  <c r="Q1325" i="10" s="1"/>
  <c r="R1325" i="10"/>
  <c r="S1325" i="10"/>
  <c r="T1325" i="10"/>
  <c r="U1325" i="10" s="1"/>
  <c r="V1325" i="10"/>
  <c r="W1325" i="10" s="1"/>
  <c r="L1326" i="10"/>
  <c r="M1326" i="10" s="1"/>
  <c r="N1326" i="10"/>
  <c r="O1326" i="10" s="1"/>
  <c r="P1326" i="10"/>
  <c r="Q1326" i="10"/>
  <c r="R1326" i="10"/>
  <c r="S1326" i="10" s="1"/>
  <c r="T1326" i="10"/>
  <c r="U1326" i="10" s="1"/>
  <c r="V1326" i="10"/>
  <c r="W1326" i="10" s="1"/>
  <c r="L1327" i="10"/>
  <c r="M1327" i="10" s="1"/>
  <c r="N1327" i="10"/>
  <c r="O1327" i="10" s="1"/>
  <c r="P1327" i="10"/>
  <c r="Q1327" i="10" s="1"/>
  <c r="R1327" i="10"/>
  <c r="S1327" i="10" s="1"/>
  <c r="T1327" i="10"/>
  <c r="U1327" i="10" s="1"/>
  <c r="V1327" i="10"/>
  <c r="W1327" i="10" s="1"/>
  <c r="L1328" i="10"/>
  <c r="M1328" i="10" s="1"/>
  <c r="N1328" i="10"/>
  <c r="O1328" i="10"/>
  <c r="P1328" i="10"/>
  <c r="Q1328" i="10" s="1"/>
  <c r="R1328" i="10"/>
  <c r="S1328" i="10" s="1"/>
  <c r="T1328" i="10"/>
  <c r="U1328" i="10" s="1"/>
  <c r="V1328" i="10"/>
  <c r="W1328" i="10" s="1"/>
  <c r="L1329" i="10"/>
  <c r="M1329" i="10"/>
  <c r="N1329" i="10"/>
  <c r="O1329" i="10" s="1"/>
  <c r="P1329" i="10"/>
  <c r="Q1329" i="10" s="1"/>
  <c r="R1329" i="10"/>
  <c r="S1329" i="10" s="1"/>
  <c r="T1329" i="10"/>
  <c r="U1329" i="10" s="1"/>
  <c r="V1329" i="10"/>
  <c r="W1329" i="10" s="1"/>
  <c r="L1330" i="10"/>
  <c r="M1330" i="10" s="1"/>
  <c r="N1330" i="10"/>
  <c r="O1330" i="10" s="1"/>
  <c r="P1330" i="10"/>
  <c r="Q1330" i="10" s="1"/>
  <c r="R1330" i="10"/>
  <c r="S1330" i="10" s="1"/>
  <c r="T1330" i="10"/>
  <c r="U1330" i="10" s="1"/>
  <c r="V1330" i="10"/>
  <c r="W1330" i="10"/>
  <c r="L1331" i="10"/>
  <c r="M1331" i="10" s="1"/>
  <c r="N1331" i="10"/>
  <c r="O1331" i="10" s="1"/>
  <c r="P1331" i="10"/>
  <c r="Q1331" i="10" s="1"/>
  <c r="R1331" i="10"/>
  <c r="S1331" i="10" s="1"/>
  <c r="T1331" i="10"/>
  <c r="U1331" i="10"/>
  <c r="V1331" i="10"/>
  <c r="W1331" i="10" s="1"/>
  <c r="L1332" i="10"/>
  <c r="M1332" i="10" s="1"/>
  <c r="N1332" i="10"/>
  <c r="O1332" i="10" s="1"/>
  <c r="P1332" i="10"/>
  <c r="Q1332" i="10" s="1"/>
  <c r="R1332" i="10"/>
  <c r="S1332" i="10" s="1"/>
  <c r="T1332" i="10"/>
  <c r="U1332" i="10" s="1"/>
  <c r="V1332" i="10"/>
  <c r="W1332" i="10" s="1"/>
  <c r="L1333" i="10"/>
  <c r="M1333" i="10" s="1"/>
  <c r="N1333" i="10"/>
  <c r="O1333" i="10" s="1"/>
  <c r="P1333" i="10"/>
  <c r="Q1333" i="10" s="1"/>
  <c r="R1333" i="10"/>
  <c r="S1333" i="10"/>
  <c r="T1333" i="10"/>
  <c r="U1333" i="10" s="1"/>
  <c r="V1333" i="10"/>
  <c r="W1333" i="10" s="1"/>
  <c r="L1334" i="10"/>
  <c r="M1334" i="10" s="1"/>
  <c r="N1334" i="10"/>
  <c r="O1334" i="10" s="1"/>
  <c r="P1334" i="10"/>
  <c r="Q1334" i="10"/>
  <c r="R1334" i="10"/>
  <c r="S1334" i="10" s="1"/>
  <c r="T1334" i="10"/>
  <c r="U1334" i="10" s="1"/>
  <c r="V1334" i="10"/>
  <c r="W1334" i="10" s="1"/>
  <c r="L1335" i="10"/>
  <c r="M1335" i="10" s="1"/>
  <c r="N1335" i="10"/>
  <c r="O1335" i="10" s="1"/>
  <c r="P1335" i="10"/>
  <c r="Q1335" i="10" s="1"/>
  <c r="R1335" i="10"/>
  <c r="S1335" i="10" s="1"/>
  <c r="T1335" i="10"/>
  <c r="U1335" i="10" s="1"/>
  <c r="V1335" i="10"/>
  <c r="W1335" i="10" s="1"/>
  <c r="L1336" i="10"/>
  <c r="M1336" i="10" s="1"/>
  <c r="N1336" i="10"/>
  <c r="O1336" i="10"/>
  <c r="P1336" i="10"/>
  <c r="Q1336" i="10" s="1"/>
  <c r="R1336" i="10"/>
  <c r="S1336" i="10" s="1"/>
  <c r="T1336" i="10"/>
  <c r="U1336" i="10" s="1"/>
  <c r="V1336" i="10"/>
  <c r="W1336" i="10" s="1"/>
  <c r="L1337" i="10"/>
  <c r="M1337" i="10"/>
  <c r="N1337" i="10"/>
  <c r="O1337" i="10" s="1"/>
  <c r="P1337" i="10"/>
  <c r="Q1337" i="10" s="1"/>
  <c r="R1337" i="10"/>
  <c r="S1337" i="10" s="1"/>
  <c r="T1337" i="10"/>
  <c r="U1337" i="10" s="1"/>
  <c r="V1337" i="10"/>
  <c r="W1337" i="10" s="1"/>
  <c r="L1338" i="10"/>
  <c r="M1338" i="10" s="1"/>
  <c r="N1338" i="10"/>
  <c r="O1338" i="10" s="1"/>
  <c r="P1338" i="10"/>
  <c r="Q1338" i="10" s="1"/>
  <c r="R1338" i="10"/>
  <c r="S1338" i="10" s="1"/>
  <c r="T1338" i="10"/>
  <c r="U1338" i="10" s="1"/>
  <c r="V1338" i="10"/>
  <c r="W1338" i="10"/>
  <c r="L1339" i="10"/>
  <c r="M1339" i="10" s="1"/>
  <c r="N1339" i="10"/>
  <c r="O1339" i="10" s="1"/>
  <c r="P1339" i="10"/>
  <c r="Q1339" i="10" s="1"/>
  <c r="R1339" i="10"/>
  <c r="S1339" i="10" s="1"/>
  <c r="T1339" i="10"/>
  <c r="U1339" i="10"/>
  <c r="V1339" i="10"/>
  <c r="W1339" i="10" s="1"/>
  <c r="L1340" i="10"/>
  <c r="M1340" i="10" s="1"/>
  <c r="N1340" i="10"/>
  <c r="O1340" i="10" s="1"/>
  <c r="P1340" i="10"/>
  <c r="Q1340" i="10" s="1"/>
  <c r="R1340" i="10"/>
  <c r="S1340" i="10" s="1"/>
  <c r="T1340" i="10"/>
  <c r="U1340" i="10" s="1"/>
  <c r="V1340" i="10"/>
  <c r="W1340" i="10" s="1"/>
  <c r="L1341" i="10"/>
  <c r="M1341" i="10" s="1"/>
  <c r="N1341" i="10"/>
  <c r="O1341" i="10" s="1"/>
  <c r="P1341" i="10"/>
  <c r="Q1341" i="10" s="1"/>
  <c r="R1341" i="10"/>
  <c r="S1341" i="10"/>
  <c r="T1341" i="10"/>
  <c r="U1341" i="10" s="1"/>
  <c r="V1341" i="10"/>
  <c r="W1341" i="10" s="1"/>
  <c r="L1342" i="10"/>
  <c r="M1342" i="10" s="1"/>
  <c r="N1342" i="10"/>
  <c r="O1342" i="10" s="1"/>
  <c r="P1342" i="10"/>
  <c r="Q1342" i="10"/>
  <c r="R1342" i="10"/>
  <c r="S1342" i="10" s="1"/>
  <c r="T1342" i="10"/>
  <c r="U1342" i="10" s="1"/>
  <c r="V1342" i="10"/>
  <c r="W1342" i="10" s="1"/>
  <c r="L1343" i="10"/>
  <c r="M1343" i="10" s="1"/>
  <c r="N1343" i="10"/>
  <c r="O1343" i="10" s="1"/>
  <c r="P1343" i="10"/>
  <c r="Q1343" i="10" s="1"/>
  <c r="R1343" i="10"/>
  <c r="S1343" i="10" s="1"/>
  <c r="T1343" i="10"/>
  <c r="U1343" i="10" s="1"/>
  <c r="V1343" i="10"/>
  <c r="W1343" i="10" s="1"/>
  <c r="L1344" i="10"/>
  <c r="M1344" i="10" s="1"/>
  <c r="N1344" i="10"/>
  <c r="O1344" i="10"/>
  <c r="P1344" i="10"/>
  <c r="Q1344" i="10" s="1"/>
  <c r="R1344" i="10"/>
  <c r="S1344" i="10" s="1"/>
  <c r="T1344" i="10"/>
  <c r="U1344" i="10" s="1"/>
  <c r="V1344" i="10"/>
  <c r="W1344" i="10" s="1"/>
  <c r="L1345" i="10"/>
  <c r="M1345" i="10"/>
  <c r="N1345" i="10"/>
  <c r="O1345" i="10" s="1"/>
  <c r="P1345" i="10"/>
  <c r="Q1345" i="10" s="1"/>
  <c r="R1345" i="10"/>
  <c r="S1345" i="10" s="1"/>
  <c r="T1345" i="10"/>
  <c r="U1345" i="10" s="1"/>
  <c r="V1345" i="10"/>
  <c r="W1345" i="10" s="1"/>
  <c r="L1346" i="10"/>
  <c r="M1346" i="10" s="1"/>
  <c r="N1346" i="10"/>
  <c r="O1346" i="10" s="1"/>
  <c r="P1346" i="10"/>
  <c r="Q1346" i="10" s="1"/>
  <c r="R1346" i="10"/>
  <c r="S1346" i="10" s="1"/>
  <c r="T1346" i="10"/>
  <c r="U1346" i="10" s="1"/>
  <c r="V1346" i="10"/>
  <c r="W1346" i="10"/>
  <c r="L1347" i="10"/>
  <c r="M1347" i="10" s="1"/>
  <c r="N1347" i="10"/>
  <c r="O1347" i="10" s="1"/>
  <c r="P1347" i="10"/>
  <c r="Q1347" i="10" s="1"/>
  <c r="R1347" i="10"/>
  <c r="S1347" i="10" s="1"/>
  <c r="T1347" i="10"/>
  <c r="U1347" i="10"/>
  <c r="V1347" i="10"/>
  <c r="W1347" i="10" s="1"/>
  <c r="L1348" i="10"/>
  <c r="M1348" i="10" s="1"/>
  <c r="N1348" i="10"/>
  <c r="O1348" i="10" s="1"/>
  <c r="P1348" i="10"/>
  <c r="Q1348" i="10" s="1"/>
  <c r="R1348" i="10"/>
  <c r="S1348" i="10" s="1"/>
  <c r="T1348" i="10"/>
  <c r="U1348" i="10" s="1"/>
  <c r="V1348" i="10"/>
  <c r="W1348" i="10" s="1"/>
  <c r="L1349" i="10"/>
  <c r="M1349" i="10" s="1"/>
  <c r="N1349" i="10"/>
  <c r="O1349" i="10" s="1"/>
  <c r="P1349" i="10"/>
  <c r="Q1349" i="10" s="1"/>
  <c r="R1349" i="10"/>
  <c r="S1349" i="10"/>
  <c r="T1349" i="10"/>
  <c r="U1349" i="10" s="1"/>
  <c r="V1349" i="10"/>
  <c r="W1349" i="10" s="1"/>
  <c r="L1350" i="10"/>
  <c r="M1350" i="10" s="1"/>
  <c r="N1350" i="10"/>
  <c r="O1350" i="10" s="1"/>
  <c r="P1350" i="10"/>
  <c r="Q1350" i="10"/>
  <c r="R1350" i="10"/>
  <c r="S1350" i="10" s="1"/>
  <c r="T1350" i="10"/>
  <c r="U1350" i="10" s="1"/>
  <c r="V1350" i="10"/>
  <c r="W1350" i="10" s="1"/>
  <c r="L1351" i="10"/>
  <c r="M1351" i="10" s="1"/>
  <c r="N1351" i="10"/>
  <c r="O1351" i="10" s="1"/>
  <c r="P1351" i="10"/>
  <c r="Q1351" i="10" s="1"/>
  <c r="R1351" i="10"/>
  <c r="S1351" i="10" s="1"/>
  <c r="T1351" i="10"/>
  <c r="U1351" i="10" s="1"/>
  <c r="V1351" i="10"/>
  <c r="W1351" i="10" s="1"/>
  <c r="L1352" i="10"/>
  <c r="M1352" i="10" s="1"/>
  <c r="N1352" i="10"/>
  <c r="O1352" i="10"/>
  <c r="P1352" i="10"/>
  <c r="Q1352" i="10" s="1"/>
  <c r="R1352" i="10"/>
  <c r="S1352" i="10" s="1"/>
  <c r="T1352" i="10"/>
  <c r="U1352" i="10" s="1"/>
  <c r="V1352" i="10"/>
  <c r="W1352" i="10" s="1"/>
  <c r="L1353" i="10"/>
  <c r="M1353" i="10"/>
  <c r="N1353" i="10"/>
  <c r="O1353" i="10" s="1"/>
  <c r="P1353" i="10"/>
  <c r="Q1353" i="10"/>
  <c r="R1353" i="10"/>
  <c r="S1353" i="10"/>
  <c r="T1353" i="10"/>
  <c r="U1353" i="10"/>
  <c r="V1353" i="10"/>
  <c r="W1353" i="10" s="1"/>
  <c r="L1354" i="10"/>
  <c r="M1354" i="10" s="1"/>
  <c r="N1354" i="10"/>
  <c r="O1354" i="10" s="1"/>
  <c r="P1354" i="10"/>
  <c r="Q1354" i="10" s="1"/>
  <c r="R1354" i="10"/>
  <c r="S1354" i="10" s="1"/>
  <c r="T1354" i="10"/>
  <c r="U1354" i="10" s="1"/>
  <c r="V1354" i="10"/>
  <c r="W1354" i="10"/>
  <c r="L1355" i="10"/>
  <c r="M1355" i="10"/>
  <c r="N1355" i="10"/>
  <c r="O1355" i="10" s="1"/>
  <c r="P1355" i="10"/>
  <c r="Q1355" i="10"/>
  <c r="R1355" i="10"/>
  <c r="S1355" i="10" s="1"/>
  <c r="T1355" i="10"/>
  <c r="U1355" i="10" s="1"/>
  <c r="V1355" i="10"/>
  <c r="W1355" i="10" s="1"/>
  <c r="L1356" i="10"/>
  <c r="M1356" i="10"/>
  <c r="N1356" i="10"/>
  <c r="O1356" i="10" s="1"/>
  <c r="P1356" i="10"/>
  <c r="Q1356" i="10"/>
  <c r="R1356" i="10"/>
  <c r="S1356" i="10" s="1"/>
  <c r="T1356" i="10"/>
  <c r="U1356" i="10" s="1"/>
  <c r="V1356" i="10"/>
  <c r="W1356" i="10"/>
  <c r="L1357" i="10"/>
  <c r="M1357" i="10" s="1"/>
  <c r="N1357" i="10"/>
  <c r="O1357" i="10" s="1"/>
  <c r="P1357" i="10"/>
  <c r="Q1357" i="10"/>
  <c r="R1357" i="10"/>
  <c r="S1357" i="10"/>
  <c r="T1357" i="10"/>
  <c r="U1357" i="10" s="1"/>
  <c r="V1357" i="10"/>
  <c r="W1357" i="10" s="1"/>
  <c r="L1358" i="10"/>
  <c r="M1358" i="10" s="1"/>
  <c r="N1358" i="10"/>
  <c r="O1358" i="10" s="1"/>
  <c r="P1358" i="10"/>
  <c r="Q1358" i="10"/>
  <c r="R1358" i="10"/>
  <c r="S1358" i="10" s="1"/>
  <c r="T1358" i="10"/>
  <c r="U1358" i="10"/>
  <c r="V1358" i="10"/>
  <c r="W1358" i="10"/>
  <c r="L1359" i="10"/>
  <c r="M1359" i="10"/>
  <c r="N1359" i="10"/>
  <c r="O1359" i="10" s="1"/>
  <c r="P1359" i="10"/>
  <c r="Q1359" i="10" s="1"/>
  <c r="R1359" i="10"/>
  <c r="S1359" i="10" s="1"/>
  <c r="T1359" i="10"/>
  <c r="U1359" i="10" s="1"/>
  <c r="V1359" i="10"/>
  <c r="W1359" i="10" s="1"/>
  <c r="L1360" i="10"/>
  <c r="M1360" i="10" s="1"/>
  <c r="N1360" i="10"/>
  <c r="O1360" i="10"/>
  <c r="P1360" i="10"/>
  <c r="Q1360" i="10"/>
  <c r="R1360" i="10"/>
  <c r="S1360" i="10" s="1"/>
  <c r="T1360" i="10"/>
  <c r="U1360" i="10"/>
  <c r="V1360" i="10"/>
  <c r="W1360" i="10" s="1"/>
  <c r="L1361" i="10"/>
  <c r="M1361" i="10" s="1"/>
  <c r="N1361" i="10"/>
  <c r="O1361" i="10" s="1"/>
  <c r="P1361" i="10"/>
  <c r="Q1361" i="10"/>
  <c r="R1361" i="10"/>
  <c r="S1361" i="10" s="1"/>
  <c r="T1361" i="10"/>
  <c r="U1361" i="10"/>
  <c r="V1361" i="10"/>
  <c r="W1361" i="10" s="1"/>
  <c r="L1362" i="10"/>
  <c r="M1362" i="10" s="1"/>
  <c r="N1362" i="10"/>
  <c r="O1362" i="10"/>
  <c r="P1362" i="10"/>
  <c r="Q1362" i="10" s="1"/>
  <c r="R1362" i="10"/>
  <c r="S1362" i="10" s="1"/>
  <c r="T1362" i="10"/>
  <c r="U1362" i="10"/>
  <c r="V1362" i="10"/>
  <c r="W1362" i="10"/>
  <c r="L1363" i="10"/>
  <c r="M1363" i="10" s="1"/>
  <c r="N1363" i="10"/>
  <c r="O1363" i="10"/>
  <c r="P1363" i="10"/>
  <c r="Q1363" i="10"/>
  <c r="R1363" i="10"/>
  <c r="S1363" i="10"/>
  <c r="T1363" i="10"/>
  <c r="U1363" i="10" s="1"/>
  <c r="V1363" i="10"/>
  <c r="W1363" i="10"/>
  <c r="L1364" i="10"/>
  <c r="M1364" i="10"/>
  <c r="N1364" i="10"/>
  <c r="O1364" i="10"/>
  <c r="P1364" i="10"/>
  <c r="Q1364" i="10" s="1"/>
  <c r="R1364" i="10"/>
  <c r="S1364" i="10"/>
  <c r="T1364" i="10"/>
  <c r="U1364" i="10"/>
  <c r="V1364" i="10"/>
  <c r="W1364" i="10"/>
  <c r="L1365" i="10"/>
  <c r="M1365" i="10" s="1"/>
  <c r="N1365" i="10"/>
  <c r="O1365" i="10"/>
  <c r="P1365" i="10"/>
  <c r="Q1365" i="10"/>
  <c r="R1365" i="10"/>
  <c r="S1365" i="10"/>
  <c r="T1365" i="10"/>
  <c r="U1365" i="10" s="1"/>
  <c r="V1365" i="10"/>
  <c r="W1365" i="10"/>
  <c r="L1366" i="10"/>
  <c r="M1366" i="10"/>
  <c r="N1366" i="10"/>
  <c r="O1366" i="10"/>
  <c r="P1366" i="10"/>
  <c r="Q1366" i="10" s="1"/>
  <c r="R1366" i="10"/>
  <c r="S1366" i="10"/>
  <c r="T1366" i="10"/>
  <c r="U1366" i="10"/>
  <c r="V1366" i="10"/>
  <c r="W1366" i="10"/>
  <c r="L1367" i="10"/>
  <c r="M1367" i="10" s="1"/>
  <c r="N1367" i="10"/>
  <c r="O1367" i="10"/>
  <c r="P1367" i="10"/>
  <c r="Q1367" i="10"/>
  <c r="R1367" i="10"/>
  <c r="S1367" i="10"/>
  <c r="T1367" i="10"/>
  <c r="U1367" i="10" s="1"/>
  <c r="V1367" i="10"/>
  <c r="W1367" i="10"/>
  <c r="L1368" i="10"/>
  <c r="M1368" i="10"/>
  <c r="N1368" i="10"/>
  <c r="O1368" i="10"/>
  <c r="P1368" i="10"/>
  <c r="Q1368" i="10" s="1"/>
  <c r="R1368" i="10"/>
  <c r="S1368" i="10"/>
  <c r="T1368" i="10"/>
  <c r="U1368" i="10"/>
  <c r="V1368" i="10"/>
  <c r="W1368" i="10"/>
  <c r="L1369" i="10"/>
  <c r="M1369" i="10" s="1"/>
  <c r="N1369" i="10"/>
  <c r="O1369" i="10"/>
  <c r="P1369" i="10"/>
  <c r="Q1369" i="10"/>
  <c r="R1369" i="10"/>
  <c r="S1369" i="10"/>
  <c r="T1369" i="10"/>
  <c r="U1369" i="10" s="1"/>
  <c r="V1369" i="10"/>
  <c r="W1369" i="10"/>
  <c r="L1370" i="10"/>
  <c r="M1370" i="10"/>
  <c r="N1370" i="10"/>
  <c r="O1370" i="10"/>
  <c r="P1370" i="10"/>
  <c r="Q1370" i="10" s="1"/>
  <c r="R1370" i="10"/>
  <c r="S1370" i="10"/>
  <c r="T1370" i="10"/>
  <c r="U1370" i="10"/>
  <c r="V1370" i="10"/>
  <c r="W1370" i="10"/>
  <c r="L1371" i="10"/>
  <c r="M1371" i="10" s="1"/>
  <c r="N1371" i="10"/>
  <c r="O1371" i="10"/>
  <c r="P1371" i="10"/>
  <c r="Q1371" i="10"/>
  <c r="R1371" i="10"/>
  <c r="S1371" i="10"/>
  <c r="T1371" i="10"/>
  <c r="U1371" i="10" s="1"/>
  <c r="V1371" i="10"/>
  <c r="W1371" i="10"/>
  <c r="L1372" i="10"/>
  <c r="M1372" i="10"/>
  <c r="N1372" i="10"/>
  <c r="O1372" i="10"/>
  <c r="P1372" i="10"/>
  <c r="Q1372" i="10" s="1"/>
  <c r="R1372" i="10"/>
  <c r="S1372" i="10"/>
  <c r="T1372" i="10"/>
  <c r="U1372" i="10"/>
  <c r="V1372" i="10"/>
  <c r="W1372" i="10"/>
  <c r="L1373" i="10"/>
  <c r="M1373" i="10" s="1"/>
  <c r="N1373" i="10"/>
  <c r="O1373" i="10"/>
  <c r="P1373" i="10"/>
  <c r="Q1373" i="10"/>
  <c r="R1373" i="10"/>
  <c r="S1373" i="10"/>
  <c r="T1373" i="10"/>
  <c r="U1373" i="10" s="1"/>
  <c r="V1373" i="10"/>
  <c r="W1373" i="10"/>
  <c r="L1374" i="10"/>
  <c r="M1374" i="10"/>
  <c r="N1374" i="10"/>
  <c r="O1374" i="10"/>
  <c r="P1374" i="10"/>
  <c r="Q1374" i="10" s="1"/>
  <c r="R1374" i="10"/>
  <c r="S1374" i="10"/>
  <c r="T1374" i="10"/>
  <c r="U1374" i="10"/>
  <c r="V1374" i="10"/>
  <c r="W1374" i="10"/>
  <c r="L1375" i="10"/>
  <c r="M1375" i="10" s="1"/>
  <c r="N1375" i="10"/>
  <c r="O1375" i="10"/>
  <c r="P1375" i="10"/>
  <c r="Q1375" i="10"/>
  <c r="R1375" i="10"/>
  <c r="S1375" i="10"/>
  <c r="T1375" i="10"/>
  <c r="U1375" i="10" s="1"/>
  <c r="V1375" i="10"/>
  <c r="W1375" i="10"/>
  <c r="L1376" i="10"/>
  <c r="M1376" i="10"/>
  <c r="N1376" i="10"/>
  <c r="O1376" i="10"/>
  <c r="P1376" i="10"/>
  <c r="Q1376" i="10" s="1"/>
  <c r="R1376" i="10"/>
  <c r="S1376" i="10"/>
  <c r="T1376" i="10"/>
  <c r="U1376" i="10"/>
  <c r="V1376" i="10"/>
  <c r="W1376" i="10"/>
  <c r="L1377" i="10"/>
  <c r="M1377" i="10" s="1"/>
  <c r="N1377" i="10"/>
  <c r="O1377" i="10"/>
  <c r="P1377" i="10"/>
  <c r="Q1377" i="10"/>
  <c r="R1377" i="10"/>
  <c r="S1377" i="10"/>
  <c r="T1377" i="10"/>
  <c r="U1377" i="10" s="1"/>
  <c r="V1377" i="10"/>
  <c r="W1377" i="10"/>
  <c r="L1378" i="10"/>
  <c r="M1378" i="10"/>
  <c r="N1378" i="10"/>
  <c r="O1378" i="10"/>
  <c r="P1378" i="10"/>
  <c r="Q1378" i="10" s="1"/>
  <c r="R1378" i="10"/>
  <c r="S1378" i="10"/>
  <c r="T1378" i="10"/>
  <c r="U1378" i="10"/>
  <c r="V1378" i="10"/>
  <c r="W1378" i="10"/>
  <c r="L1379" i="10"/>
  <c r="M1379" i="10" s="1"/>
  <c r="N1379" i="10"/>
  <c r="O1379" i="10"/>
  <c r="P1379" i="10"/>
  <c r="Q1379" i="10"/>
  <c r="R1379" i="10"/>
  <c r="S1379" i="10"/>
  <c r="T1379" i="10"/>
  <c r="U1379" i="10" s="1"/>
  <c r="V1379" i="10"/>
  <c r="W1379" i="10"/>
  <c r="L1380" i="10"/>
  <c r="M1380" i="10"/>
  <c r="N1380" i="10"/>
  <c r="O1380" i="10"/>
  <c r="P1380" i="10"/>
  <c r="Q1380" i="10" s="1"/>
  <c r="R1380" i="10"/>
  <c r="S1380" i="10"/>
  <c r="T1380" i="10"/>
  <c r="U1380" i="10"/>
  <c r="V1380" i="10"/>
  <c r="W1380" i="10"/>
  <c r="L1381" i="10"/>
  <c r="M1381" i="10" s="1"/>
  <c r="N1381" i="10"/>
  <c r="O1381" i="10"/>
  <c r="P1381" i="10"/>
  <c r="Q1381" i="10"/>
  <c r="R1381" i="10"/>
  <c r="S1381" i="10"/>
  <c r="T1381" i="10"/>
  <c r="U1381" i="10" s="1"/>
  <c r="V1381" i="10"/>
  <c r="W1381" i="10"/>
  <c r="L1382" i="10"/>
  <c r="M1382" i="10"/>
  <c r="N1382" i="10"/>
  <c r="O1382" i="10"/>
  <c r="P1382" i="10"/>
  <c r="Q1382" i="10" s="1"/>
  <c r="R1382" i="10"/>
  <c r="S1382" i="10"/>
  <c r="T1382" i="10"/>
  <c r="U1382" i="10"/>
  <c r="V1382" i="10"/>
  <c r="W1382" i="10"/>
  <c r="L1383" i="10"/>
  <c r="M1383" i="10" s="1"/>
  <c r="N1383" i="10"/>
  <c r="O1383" i="10"/>
  <c r="P1383" i="10"/>
  <c r="Q1383" i="10"/>
  <c r="R1383" i="10"/>
  <c r="S1383" i="10"/>
  <c r="T1383" i="10"/>
  <c r="U1383" i="10" s="1"/>
  <c r="V1383" i="10"/>
  <c r="W1383" i="10"/>
  <c r="L1384" i="10"/>
  <c r="M1384" i="10"/>
  <c r="N1384" i="10"/>
  <c r="O1384" i="10"/>
  <c r="P1384" i="10"/>
  <c r="Q1384" i="10" s="1"/>
  <c r="R1384" i="10"/>
  <c r="S1384" i="10"/>
  <c r="T1384" i="10"/>
  <c r="U1384" i="10"/>
  <c r="V1384" i="10"/>
  <c r="W1384" i="10"/>
  <c r="L1385" i="10"/>
  <c r="M1385" i="10" s="1"/>
  <c r="N1385" i="10"/>
  <c r="O1385" i="10"/>
  <c r="P1385" i="10"/>
  <c r="Q1385" i="10"/>
  <c r="R1385" i="10"/>
  <c r="S1385" i="10"/>
  <c r="T1385" i="10"/>
  <c r="U1385" i="10" s="1"/>
  <c r="V1385" i="10"/>
  <c r="W1385" i="10"/>
  <c r="L1386" i="10"/>
  <c r="M1386" i="10"/>
  <c r="N1386" i="10"/>
  <c r="O1386" i="10"/>
  <c r="P1386" i="10"/>
  <c r="Q1386" i="10" s="1"/>
  <c r="R1386" i="10"/>
  <c r="S1386" i="10"/>
  <c r="T1386" i="10"/>
  <c r="U1386" i="10"/>
  <c r="V1386" i="10"/>
  <c r="W1386" i="10"/>
  <c r="L1387" i="10"/>
  <c r="M1387" i="10" s="1"/>
  <c r="N1387" i="10"/>
  <c r="O1387" i="10"/>
  <c r="P1387" i="10"/>
  <c r="Q1387" i="10"/>
  <c r="R1387" i="10"/>
  <c r="S1387" i="10"/>
  <c r="T1387" i="10"/>
  <c r="U1387" i="10" s="1"/>
  <c r="V1387" i="10"/>
  <c r="W1387" i="10"/>
  <c r="L1388" i="10"/>
  <c r="M1388" i="10"/>
  <c r="N1388" i="10"/>
  <c r="O1388" i="10"/>
  <c r="P1388" i="10"/>
  <c r="Q1388" i="10" s="1"/>
  <c r="R1388" i="10"/>
  <c r="S1388" i="10"/>
  <c r="T1388" i="10"/>
  <c r="U1388" i="10"/>
  <c r="V1388" i="10"/>
  <c r="W1388" i="10"/>
  <c r="L1389" i="10"/>
  <c r="M1389" i="10" s="1"/>
  <c r="N1389" i="10"/>
  <c r="O1389" i="10"/>
  <c r="P1389" i="10"/>
  <c r="Q1389" i="10"/>
  <c r="R1389" i="10"/>
  <c r="S1389" i="10"/>
  <c r="T1389" i="10"/>
  <c r="U1389" i="10" s="1"/>
  <c r="V1389" i="10"/>
  <c r="W1389" i="10"/>
  <c r="L1390" i="10"/>
  <c r="M1390" i="10"/>
  <c r="N1390" i="10"/>
  <c r="O1390" i="10"/>
  <c r="P1390" i="10"/>
  <c r="Q1390" i="10" s="1"/>
  <c r="R1390" i="10"/>
  <c r="S1390" i="10"/>
  <c r="T1390" i="10"/>
  <c r="U1390" i="10"/>
  <c r="V1390" i="10"/>
  <c r="W1390" i="10"/>
  <c r="L1391" i="10"/>
  <c r="M1391" i="10" s="1"/>
  <c r="N1391" i="10"/>
  <c r="O1391" i="10"/>
  <c r="P1391" i="10"/>
  <c r="Q1391" i="10"/>
  <c r="R1391" i="10"/>
  <c r="S1391" i="10"/>
  <c r="T1391" i="10"/>
  <c r="U1391" i="10" s="1"/>
  <c r="V1391" i="10"/>
  <c r="W1391" i="10"/>
  <c r="L1392" i="10"/>
  <c r="M1392" i="10"/>
  <c r="N1392" i="10"/>
  <c r="O1392" i="10"/>
  <c r="P1392" i="10"/>
  <c r="Q1392" i="10" s="1"/>
  <c r="R1392" i="10"/>
  <c r="S1392" i="10"/>
  <c r="T1392" i="10"/>
  <c r="U1392" i="10"/>
  <c r="V1392" i="10"/>
  <c r="W1392" i="10"/>
  <c r="L1393" i="10"/>
  <c r="M1393" i="10" s="1"/>
  <c r="N1393" i="10"/>
  <c r="O1393" i="10"/>
  <c r="P1393" i="10"/>
  <c r="Q1393" i="10"/>
  <c r="R1393" i="10"/>
  <c r="S1393" i="10"/>
  <c r="T1393" i="10"/>
  <c r="U1393" i="10" s="1"/>
  <c r="V1393" i="10"/>
  <c r="W1393" i="10"/>
  <c r="L1394" i="10"/>
  <c r="M1394" i="10"/>
  <c r="N1394" i="10"/>
  <c r="O1394" i="10"/>
  <c r="P1394" i="10"/>
  <c r="Q1394" i="10" s="1"/>
  <c r="R1394" i="10"/>
  <c r="S1394" i="10"/>
  <c r="T1394" i="10"/>
  <c r="U1394" i="10"/>
  <c r="V1394" i="10"/>
  <c r="W1394" i="10"/>
  <c r="L1395" i="10"/>
  <c r="M1395" i="10" s="1"/>
  <c r="N1395" i="10"/>
  <c r="O1395" i="10"/>
  <c r="P1395" i="10"/>
  <c r="Q1395" i="10"/>
  <c r="R1395" i="10"/>
  <c r="S1395" i="10"/>
  <c r="T1395" i="10"/>
  <c r="U1395" i="10" s="1"/>
  <c r="V1395" i="10"/>
  <c r="W1395" i="10"/>
  <c r="L1396" i="10"/>
  <c r="M1396" i="10"/>
  <c r="N1396" i="10"/>
  <c r="O1396" i="10"/>
  <c r="P1396" i="10"/>
  <c r="Q1396" i="10" s="1"/>
  <c r="R1396" i="10"/>
  <c r="S1396" i="10"/>
  <c r="T1396" i="10"/>
  <c r="U1396" i="10"/>
  <c r="V1396" i="10"/>
  <c r="W1396" i="10"/>
  <c r="L1397" i="10"/>
  <c r="M1397" i="10" s="1"/>
  <c r="N1397" i="10"/>
  <c r="O1397" i="10"/>
  <c r="P1397" i="10"/>
  <c r="Q1397" i="10"/>
  <c r="R1397" i="10"/>
  <c r="S1397" i="10"/>
  <c r="T1397" i="10"/>
  <c r="U1397" i="10" s="1"/>
  <c r="V1397" i="10"/>
  <c r="W1397" i="10"/>
  <c r="L1398" i="10"/>
  <c r="M1398" i="10"/>
  <c r="N1398" i="10"/>
  <c r="O1398" i="10"/>
  <c r="P1398" i="10"/>
  <c r="Q1398" i="10" s="1"/>
  <c r="R1398" i="10"/>
  <c r="S1398" i="10"/>
  <c r="T1398" i="10"/>
  <c r="U1398" i="10"/>
  <c r="V1398" i="10"/>
  <c r="W1398" i="10"/>
  <c r="L1399" i="10"/>
  <c r="M1399" i="10" s="1"/>
  <c r="N1399" i="10"/>
  <c r="O1399" i="10"/>
  <c r="P1399" i="10"/>
  <c r="Q1399" i="10"/>
  <c r="R1399" i="10"/>
  <c r="S1399" i="10"/>
  <c r="T1399" i="10"/>
  <c r="U1399" i="10" s="1"/>
  <c r="V1399" i="10"/>
  <c r="W1399" i="10"/>
  <c r="L1400" i="10"/>
  <c r="M1400" i="10"/>
  <c r="N1400" i="10"/>
  <c r="O1400" i="10"/>
  <c r="P1400" i="10"/>
  <c r="Q1400" i="10" s="1"/>
  <c r="R1400" i="10"/>
  <c r="S1400" i="10"/>
  <c r="T1400" i="10"/>
  <c r="U1400" i="10"/>
  <c r="V1400" i="10"/>
  <c r="W1400" i="10"/>
  <c r="L1401" i="10"/>
  <c r="M1401" i="10" s="1"/>
  <c r="N1401" i="10"/>
  <c r="O1401" i="10"/>
  <c r="P1401" i="10"/>
  <c r="Q1401" i="10"/>
  <c r="R1401" i="10"/>
  <c r="S1401" i="10"/>
  <c r="T1401" i="10"/>
  <c r="U1401" i="10" s="1"/>
  <c r="V1401" i="10"/>
  <c r="W1401" i="10"/>
  <c r="L1402" i="10"/>
  <c r="M1402" i="10"/>
  <c r="N1402" i="10"/>
  <c r="O1402" i="10"/>
  <c r="P1402" i="10"/>
  <c r="Q1402" i="10" s="1"/>
  <c r="R1402" i="10"/>
  <c r="S1402" i="10"/>
  <c r="T1402" i="10"/>
  <c r="U1402" i="10"/>
  <c r="V1402" i="10"/>
  <c r="W1402" i="10"/>
  <c r="L1403" i="10"/>
  <c r="M1403" i="10" s="1"/>
  <c r="N1403" i="10"/>
  <c r="O1403" i="10"/>
  <c r="P1403" i="10"/>
  <c r="Q1403" i="10"/>
  <c r="R1403" i="10"/>
  <c r="S1403" i="10"/>
  <c r="T1403" i="10"/>
  <c r="U1403" i="10" s="1"/>
  <c r="V1403" i="10"/>
  <c r="W1403" i="10"/>
  <c r="L1404" i="10"/>
  <c r="M1404" i="10"/>
  <c r="N1404" i="10"/>
  <c r="O1404" i="10"/>
  <c r="P1404" i="10"/>
  <c r="Q1404" i="10" s="1"/>
  <c r="R1404" i="10"/>
  <c r="S1404" i="10"/>
  <c r="T1404" i="10"/>
  <c r="U1404" i="10"/>
  <c r="V1404" i="10"/>
  <c r="W1404" i="10"/>
  <c r="L1405" i="10"/>
  <c r="M1405" i="10" s="1"/>
  <c r="N1405" i="10"/>
  <c r="O1405" i="10"/>
  <c r="P1405" i="10"/>
  <c r="Q1405" i="10"/>
  <c r="R1405" i="10"/>
  <c r="S1405" i="10"/>
  <c r="T1405" i="10"/>
  <c r="U1405" i="10" s="1"/>
  <c r="V1405" i="10"/>
  <c r="W1405" i="10"/>
  <c r="L1406" i="10"/>
  <c r="M1406" i="10"/>
  <c r="N1406" i="10"/>
  <c r="O1406" i="10"/>
  <c r="P1406" i="10"/>
  <c r="Q1406" i="10" s="1"/>
  <c r="R1406" i="10"/>
  <c r="S1406" i="10"/>
  <c r="T1406" i="10"/>
  <c r="U1406" i="10"/>
  <c r="V1406" i="10"/>
  <c r="W1406" i="10"/>
  <c r="L1407" i="10"/>
  <c r="M1407" i="10" s="1"/>
  <c r="N1407" i="10"/>
  <c r="O1407" i="10"/>
  <c r="P1407" i="10"/>
  <c r="Q1407" i="10"/>
  <c r="R1407" i="10"/>
  <c r="S1407" i="10"/>
  <c r="T1407" i="10"/>
  <c r="U1407" i="10" s="1"/>
  <c r="V1407" i="10"/>
  <c r="W1407" i="10"/>
  <c r="L1408" i="10"/>
  <c r="M1408" i="10"/>
  <c r="N1408" i="10"/>
  <c r="O1408" i="10"/>
  <c r="P1408" i="10"/>
  <c r="Q1408" i="10" s="1"/>
  <c r="R1408" i="10"/>
  <c r="S1408" i="10" s="1"/>
  <c r="T1408" i="10"/>
  <c r="U1408" i="10"/>
  <c r="V1408" i="10"/>
  <c r="W1408" i="10"/>
  <c r="L1409" i="10"/>
  <c r="M1409" i="10" s="1"/>
  <c r="N1409" i="10"/>
  <c r="O1409" i="10"/>
  <c r="P1409" i="10"/>
  <c r="Q1409" i="10"/>
  <c r="R1409" i="10"/>
  <c r="S1409" i="10"/>
  <c r="T1409" i="10"/>
  <c r="U1409" i="10" s="1"/>
  <c r="V1409" i="10"/>
  <c r="W1409" i="10"/>
  <c r="L1410" i="10"/>
  <c r="M1410" i="10"/>
  <c r="N1410" i="10"/>
  <c r="O1410" i="10"/>
  <c r="P1410" i="10"/>
  <c r="Q1410" i="10" s="1"/>
  <c r="R1410" i="10"/>
  <c r="S1410" i="10" s="1"/>
  <c r="T1410" i="10"/>
  <c r="U1410" i="10"/>
  <c r="V1410" i="10"/>
  <c r="W1410" i="10"/>
  <c r="L1411" i="10"/>
  <c r="M1411" i="10" s="1"/>
  <c r="N1411" i="10"/>
  <c r="O1411" i="10" s="1"/>
  <c r="P1411" i="10"/>
  <c r="Q1411" i="10"/>
  <c r="R1411" i="10"/>
  <c r="S1411" i="10"/>
  <c r="T1411" i="10"/>
  <c r="U1411" i="10" s="1"/>
  <c r="V1411" i="10"/>
  <c r="W1411" i="10" s="1"/>
  <c r="L1412" i="10"/>
  <c r="M1412" i="10"/>
  <c r="N1412" i="10"/>
  <c r="O1412" i="10"/>
  <c r="P1412" i="10"/>
  <c r="Q1412" i="10" s="1"/>
  <c r="R1412" i="10"/>
  <c r="S1412" i="10"/>
  <c r="T1412" i="10"/>
  <c r="U1412" i="10"/>
  <c r="V1412" i="10"/>
  <c r="W1412" i="10"/>
  <c r="L1413" i="10"/>
  <c r="M1413" i="10" s="1"/>
  <c r="N1413" i="10"/>
  <c r="O1413" i="10"/>
  <c r="P1413" i="10"/>
  <c r="Q1413" i="10"/>
  <c r="R1413" i="10"/>
  <c r="S1413" i="10"/>
  <c r="T1413" i="10"/>
  <c r="U1413" i="10" s="1"/>
  <c r="V1413" i="10"/>
  <c r="W1413" i="10" s="1"/>
  <c r="L1414" i="10"/>
  <c r="M1414" i="10"/>
  <c r="N1414" i="10"/>
  <c r="O1414" i="10"/>
  <c r="P1414" i="10"/>
  <c r="Q1414" i="10" s="1"/>
  <c r="R1414" i="10"/>
  <c r="S1414" i="10"/>
  <c r="T1414" i="10"/>
  <c r="U1414" i="10"/>
  <c r="V1414" i="10"/>
  <c r="W1414" i="10"/>
  <c r="L1415" i="10"/>
  <c r="M1415" i="10" s="1"/>
  <c r="N1415" i="10"/>
  <c r="O1415" i="10"/>
  <c r="P1415" i="10"/>
  <c r="Q1415" i="10"/>
  <c r="R1415" i="10"/>
  <c r="S1415" i="10"/>
  <c r="T1415" i="10"/>
  <c r="U1415" i="10" s="1"/>
  <c r="V1415" i="10"/>
  <c r="W1415" i="10" s="1"/>
  <c r="L1416" i="10"/>
  <c r="M1416" i="10"/>
  <c r="N1416" i="10"/>
  <c r="O1416" i="10"/>
  <c r="P1416" i="10"/>
  <c r="Q1416" i="10" s="1"/>
  <c r="R1416" i="10"/>
  <c r="S1416" i="10" s="1"/>
  <c r="T1416" i="10"/>
  <c r="U1416" i="10"/>
  <c r="V1416" i="10"/>
  <c r="W1416" i="10"/>
  <c r="L1417" i="10"/>
  <c r="M1417" i="10" s="1"/>
  <c r="N1417" i="10"/>
  <c r="O1417" i="10" s="1"/>
  <c r="P1417" i="10"/>
  <c r="Q1417" i="10"/>
  <c r="R1417" i="10"/>
  <c r="S1417" i="10"/>
  <c r="T1417" i="10"/>
  <c r="U1417" i="10" s="1"/>
  <c r="V1417" i="10"/>
  <c r="W1417" i="10"/>
  <c r="L1418" i="10"/>
  <c r="M1418" i="10"/>
  <c r="N1418" i="10"/>
  <c r="O1418" i="10"/>
  <c r="P1418" i="10"/>
  <c r="Q1418" i="10" s="1"/>
  <c r="R1418" i="10"/>
  <c r="S1418" i="10"/>
  <c r="T1418" i="10"/>
  <c r="U1418" i="10"/>
  <c r="V1418" i="10"/>
  <c r="W1418" i="10"/>
  <c r="L1419" i="10"/>
  <c r="M1419" i="10" s="1"/>
  <c r="N1419" i="10"/>
  <c r="O1419" i="10" s="1"/>
  <c r="P1419" i="10"/>
  <c r="Q1419" i="10"/>
  <c r="R1419" i="10"/>
  <c r="S1419" i="10"/>
  <c r="T1419" i="10"/>
  <c r="U1419" i="10" s="1"/>
  <c r="V1419" i="10"/>
  <c r="W1419" i="10"/>
  <c r="L1420" i="10"/>
  <c r="M1420" i="10"/>
  <c r="N1420" i="10"/>
  <c r="O1420" i="10"/>
  <c r="P1420" i="10"/>
  <c r="Q1420" i="10" s="1"/>
  <c r="R1420" i="10"/>
  <c r="S1420" i="10"/>
  <c r="T1420" i="10"/>
  <c r="U1420" i="10"/>
  <c r="V1420" i="10"/>
  <c r="W1420" i="10"/>
  <c r="L1421" i="10"/>
  <c r="M1421" i="10" s="1"/>
  <c r="N1421" i="10"/>
  <c r="O1421" i="10" s="1"/>
  <c r="P1421" i="10"/>
  <c r="Q1421" i="10"/>
  <c r="R1421" i="10"/>
  <c r="S1421" i="10"/>
  <c r="T1421" i="10"/>
  <c r="U1421" i="10" s="1"/>
  <c r="V1421" i="10"/>
  <c r="W1421" i="10" s="1"/>
  <c r="L1422" i="10"/>
  <c r="M1422" i="10"/>
  <c r="N1422" i="10"/>
  <c r="O1422" i="10"/>
  <c r="P1422" i="10"/>
  <c r="Q1422" i="10" s="1"/>
  <c r="R1422" i="10"/>
  <c r="S1422" i="10" s="1"/>
  <c r="T1422" i="10"/>
  <c r="U1422" i="10"/>
  <c r="V1422" i="10"/>
  <c r="W1422" i="10"/>
  <c r="L1423" i="10"/>
  <c r="M1423" i="10" s="1"/>
  <c r="N1423" i="10"/>
  <c r="O1423" i="10"/>
  <c r="P1423" i="10"/>
  <c r="Q1423" i="10"/>
  <c r="R1423" i="10"/>
  <c r="S1423" i="10"/>
  <c r="T1423" i="10"/>
  <c r="U1423" i="10" s="1"/>
  <c r="V1423" i="10"/>
  <c r="W1423" i="10"/>
  <c r="L1424" i="10"/>
  <c r="M1424" i="10"/>
  <c r="N1424" i="10"/>
  <c r="O1424" i="10"/>
  <c r="P1424" i="10"/>
  <c r="Q1424" i="10" s="1"/>
  <c r="R1424" i="10"/>
  <c r="S1424" i="10" s="1"/>
  <c r="T1424" i="10"/>
  <c r="U1424" i="10"/>
  <c r="V1424" i="10"/>
  <c r="W1424" i="10"/>
  <c r="L1425" i="10"/>
  <c r="M1425" i="10" s="1"/>
  <c r="N1425" i="10"/>
  <c r="O1425" i="10"/>
  <c r="P1425" i="10"/>
  <c r="Q1425" i="10"/>
  <c r="R1425" i="10"/>
  <c r="S1425" i="10"/>
  <c r="T1425" i="10"/>
  <c r="U1425" i="10" s="1"/>
  <c r="V1425" i="10"/>
  <c r="W1425" i="10"/>
  <c r="L1426" i="10"/>
  <c r="M1426" i="10"/>
  <c r="N1426" i="10"/>
  <c r="O1426" i="10"/>
  <c r="P1426" i="10"/>
  <c r="Q1426" i="10" s="1"/>
  <c r="R1426" i="10"/>
  <c r="S1426" i="10" s="1"/>
  <c r="T1426" i="10"/>
  <c r="U1426" i="10"/>
  <c r="V1426" i="10"/>
  <c r="W1426" i="10"/>
  <c r="L1427" i="10"/>
  <c r="M1427" i="10" s="1"/>
  <c r="N1427" i="10"/>
  <c r="O1427" i="10" s="1"/>
  <c r="P1427" i="10"/>
  <c r="Q1427" i="10"/>
  <c r="R1427" i="10"/>
  <c r="S1427" i="10"/>
  <c r="T1427" i="10"/>
  <c r="U1427" i="10" s="1"/>
  <c r="V1427" i="10"/>
  <c r="W1427" i="10" s="1"/>
  <c r="L1428" i="10"/>
  <c r="M1428" i="10"/>
  <c r="N1428" i="10"/>
  <c r="O1428" i="10"/>
  <c r="P1428" i="10"/>
  <c r="Q1428" i="10" s="1"/>
  <c r="R1428" i="10"/>
  <c r="S1428" i="10"/>
  <c r="T1428" i="10"/>
  <c r="U1428" i="10"/>
  <c r="V1428" i="10"/>
  <c r="W1428" i="10"/>
  <c r="L1429" i="10"/>
  <c r="M1429" i="10" s="1"/>
  <c r="N1429" i="10"/>
  <c r="O1429" i="10"/>
  <c r="P1429" i="10"/>
  <c r="Q1429" i="10"/>
  <c r="R1429" i="10"/>
  <c r="S1429" i="10"/>
  <c r="T1429" i="10"/>
  <c r="U1429" i="10" s="1"/>
  <c r="V1429" i="10"/>
  <c r="W1429" i="10" s="1"/>
  <c r="L1430" i="10"/>
  <c r="M1430" i="10"/>
  <c r="N1430" i="10"/>
  <c r="O1430" i="10"/>
  <c r="P1430" i="10"/>
  <c r="Q1430" i="10" s="1"/>
  <c r="R1430" i="10"/>
  <c r="S1430" i="10"/>
  <c r="T1430" i="10"/>
  <c r="U1430" i="10"/>
  <c r="V1430" i="10"/>
  <c r="W1430" i="10"/>
  <c r="L1431" i="10"/>
  <c r="M1431" i="10" s="1"/>
  <c r="N1431" i="10"/>
  <c r="O1431" i="10"/>
  <c r="P1431" i="10"/>
  <c r="Q1431" i="10"/>
  <c r="R1431" i="10"/>
  <c r="S1431" i="10"/>
  <c r="T1431" i="10"/>
  <c r="U1431" i="10" s="1"/>
  <c r="V1431" i="10"/>
  <c r="W1431" i="10" s="1"/>
  <c r="L1432" i="10"/>
  <c r="M1432" i="10"/>
  <c r="N1432" i="10"/>
  <c r="O1432" i="10"/>
  <c r="P1432" i="10"/>
  <c r="Q1432" i="10" s="1"/>
  <c r="R1432" i="10"/>
  <c r="S1432" i="10" s="1"/>
  <c r="T1432" i="10"/>
  <c r="U1432" i="10"/>
  <c r="V1432" i="10"/>
  <c r="W1432" i="10"/>
  <c r="L1433" i="10"/>
  <c r="M1433" i="10" s="1"/>
  <c r="N1433" i="10"/>
  <c r="O1433" i="10" s="1"/>
  <c r="P1433" i="10"/>
  <c r="Q1433" i="10"/>
  <c r="R1433" i="10"/>
  <c r="S1433" i="10"/>
  <c r="T1433" i="10"/>
  <c r="U1433" i="10" s="1"/>
  <c r="V1433" i="10"/>
  <c r="W1433" i="10"/>
  <c r="L1434" i="10"/>
  <c r="M1434" i="10" s="1"/>
  <c r="N1434" i="10"/>
  <c r="O1434" i="10"/>
  <c r="P1434" i="10"/>
  <c r="Q1434" i="10" s="1"/>
  <c r="R1434" i="10"/>
  <c r="S1434" i="10"/>
  <c r="T1434" i="10"/>
  <c r="U1434" i="10" s="1"/>
  <c r="V1434" i="10"/>
  <c r="W1434" i="10" s="1"/>
  <c r="L1435" i="10"/>
  <c r="M1435" i="10" s="1"/>
  <c r="N1435" i="10"/>
  <c r="O1435" i="10" s="1"/>
  <c r="P1435" i="10"/>
  <c r="Q1435" i="10"/>
  <c r="R1435" i="10"/>
  <c r="S1435" i="10" s="1"/>
  <c r="T1435" i="10"/>
  <c r="U1435" i="10" s="1"/>
  <c r="V1435" i="10"/>
  <c r="W1435" i="10"/>
  <c r="L1436" i="10"/>
  <c r="M1436" i="10"/>
  <c r="N1436" i="10"/>
  <c r="O1436" i="10" s="1"/>
  <c r="P1436" i="10"/>
  <c r="Q1436" i="10" s="1"/>
  <c r="R1436" i="10"/>
  <c r="S1436" i="10"/>
  <c r="T1436" i="10"/>
  <c r="U1436" i="10" s="1"/>
  <c r="V1436" i="10"/>
  <c r="W1436" i="10"/>
  <c r="L1437" i="10"/>
  <c r="M1437" i="10" s="1"/>
  <c r="N1437" i="10"/>
  <c r="O1437" i="10" s="1"/>
  <c r="P1437" i="10"/>
  <c r="Q1437" i="10"/>
  <c r="R1437" i="10"/>
  <c r="S1437" i="10"/>
  <c r="T1437" i="10"/>
  <c r="U1437" i="10" s="1"/>
  <c r="V1437" i="10"/>
  <c r="W1437" i="10" s="1"/>
  <c r="L1438" i="10"/>
  <c r="M1438" i="10"/>
  <c r="N1438" i="10"/>
  <c r="O1438" i="10" s="1"/>
  <c r="P1438" i="10"/>
  <c r="Q1438" i="10" s="1"/>
  <c r="R1438" i="10"/>
  <c r="S1438" i="10" s="1"/>
  <c r="T1438" i="10"/>
  <c r="U1438" i="10" s="1"/>
  <c r="V1438" i="10"/>
  <c r="W1438" i="10"/>
  <c r="L1439" i="10"/>
  <c r="M1439" i="10" s="1"/>
  <c r="N1439" i="10"/>
  <c r="O1439" i="10"/>
  <c r="P1439" i="10"/>
  <c r="Q1439" i="10" s="1"/>
  <c r="R1439" i="10"/>
  <c r="S1439" i="10"/>
  <c r="T1439" i="10"/>
  <c r="U1439" i="10" s="1"/>
  <c r="V1439" i="10"/>
  <c r="W1439" i="10"/>
  <c r="L1440" i="10"/>
  <c r="M1440" i="10" s="1"/>
  <c r="N1440" i="10"/>
  <c r="O1440" i="10" s="1"/>
  <c r="P1440" i="10"/>
  <c r="Q1440" i="10" s="1"/>
  <c r="R1440" i="10"/>
  <c r="S1440" i="10" s="1"/>
  <c r="T1440" i="10"/>
  <c r="U1440" i="10"/>
  <c r="V1440" i="10"/>
  <c r="W1440" i="10" s="1"/>
  <c r="L1441" i="10"/>
  <c r="M1441" i="10" s="1"/>
  <c r="N1441" i="10"/>
  <c r="O1441" i="10"/>
  <c r="P1441" i="10"/>
  <c r="Q1441" i="10"/>
  <c r="R1441" i="10"/>
  <c r="S1441" i="10" s="1"/>
  <c r="T1441" i="10"/>
  <c r="U1441" i="10" s="1"/>
  <c r="V1441" i="10"/>
  <c r="W1441" i="10"/>
  <c r="L1442" i="10"/>
  <c r="M1442" i="10" s="1"/>
  <c r="N1442" i="10"/>
  <c r="O1442" i="10"/>
  <c r="P1442" i="10"/>
  <c r="Q1442" i="10" s="1"/>
  <c r="R1442" i="10"/>
  <c r="S1442" i="10" s="1"/>
  <c r="T1442" i="10"/>
  <c r="U1442" i="10"/>
  <c r="V1442" i="10"/>
  <c r="W1442" i="10"/>
  <c r="L1443" i="10"/>
  <c r="M1443" i="10" s="1"/>
  <c r="N1443" i="10"/>
  <c r="O1443" i="10" s="1"/>
  <c r="P1443" i="10"/>
  <c r="Q1443" i="10"/>
  <c r="R1443" i="10"/>
  <c r="S1443" i="10" s="1"/>
  <c r="T1443" i="10"/>
  <c r="U1443" i="10" s="1"/>
  <c r="V1443" i="10"/>
  <c r="W1443" i="10" s="1"/>
  <c r="L1444" i="10"/>
  <c r="M1444" i="10" s="1"/>
  <c r="N1444" i="10"/>
  <c r="O1444" i="10"/>
  <c r="P1444" i="10"/>
  <c r="Q1444" i="10" s="1"/>
  <c r="R1444" i="10"/>
  <c r="S1444" i="10"/>
  <c r="T1444" i="10"/>
  <c r="U1444" i="10" s="1"/>
  <c r="V1444" i="10"/>
  <c r="W1444" i="10"/>
  <c r="L1445" i="10"/>
  <c r="M1445" i="10" s="1"/>
  <c r="N1445" i="10"/>
  <c r="O1445" i="10"/>
  <c r="P1445" i="10"/>
  <c r="Q1445" i="10" s="1"/>
  <c r="R1445" i="10"/>
  <c r="S1445" i="10" s="1"/>
  <c r="T1445" i="10"/>
  <c r="U1445" i="10" s="1"/>
  <c r="V1445" i="10"/>
  <c r="W1445" i="10" s="1"/>
  <c r="L1446" i="10"/>
  <c r="M1446" i="10"/>
  <c r="N1446" i="10"/>
  <c r="O1446" i="10" s="1"/>
  <c r="P1446" i="10"/>
  <c r="Q1446" i="10" s="1"/>
  <c r="R1446" i="10"/>
  <c r="S1446" i="10"/>
  <c r="T1446" i="10"/>
  <c r="U1446" i="10"/>
  <c r="V1446" i="10"/>
  <c r="W1446" i="10" s="1"/>
  <c r="L1447" i="10"/>
  <c r="M1447" i="10" s="1"/>
  <c r="N1447" i="10"/>
  <c r="O1447" i="10"/>
  <c r="P1447" i="10"/>
  <c r="Q1447" i="10" s="1"/>
  <c r="R1447" i="10"/>
  <c r="S1447" i="10"/>
  <c r="T1447" i="10"/>
  <c r="U1447" i="10" s="1"/>
  <c r="V1447" i="10"/>
  <c r="W1447" i="10" s="1"/>
  <c r="L1448" i="10"/>
  <c r="M1448" i="10"/>
  <c r="N1448" i="10"/>
  <c r="O1448" i="10"/>
  <c r="P1448" i="10"/>
  <c r="Q1448" i="10" s="1"/>
  <c r="R1448" i="10"/>
  <c r="S1448" i="10" s="1"/>
  <c r="T1448" i="10"/>
  <c r="U1448" i="10"/>
  <c r="V1448" i="10"/>
  <c r="W1448" i="10" s="1"/>
  <c r="L1449" i="10"/>
  <c r="M1449" i="10" s="1"/>
  <c r="N1449" i="10"/>
  <c r="O1449" i="10" s="1"/>
  <c r="P1449" i="10"/>
  <c r="Q1449" i="10" s="1"/>
  <c r="R1449" i="10"/>
  <c r="S1449" i="10"/>
  <c r="T1449" i="10"/>
  <c r="U1449" i="10" s="1"/>
  <c r="V1449" i="10"/>
  <c r="W1449" i="10"/>
  <c r="L1450" i="10"/>
  <c r="M1450" i="10" s="1"/>
  <c r="N1450" i="10"/>
  <c r="O1450" i="10"/>
  <c r="P1450" i="10"/>
  <c r="Q1450" i="10" s="1"/>
  <c r="R1450" i="10"/>
  <c r="S1450" i="10"/>
  <c r="T1450" i="10"/>
  <c r="U1450" i="10" s="1"/>
  <c r="V1450" i="10"/>
  <c r="W1450" i="10" s="1"/>
  <c r="L1451" i="10"/>
  <c r="M1451" i="10" s="1"/>
  <c r="N1451" i="10"/>
  <c r="O1451" i="10" s="1"/>
  <c r="P1451" i="10"/>
  <c r="Q1451" i="10"/>
  <c r="R1451" i="10"/>
  <c r="S1451" i="10" s="1"/>
  <c r="T1451" i="10"/>
  <c r="U1451" i="10" s="1"/>
  <c r="V1451" i="10"/>
  <c r="W1451" i="10"/>
  <c r="L1452" i="10"/>
  <c r="M1452" i="10"/>
  <c r="N1452" i="10"/>
  <c r="O1452" i="10" s="1"/>
  <c r="P1452" i="10"/>
  <c r="Q1452" i="10" s="1"/>
  <c r="R1452" i="10"/>
  <c r="S1452" i="10"/>
  <c r="T1452" i="10"/>
  <c r="U1452" i="10" s="1"/>
  <c r="V1452" i="10"/>
  <c r="W1452" i="10"/>
  <c r="L1453" i="10"/>
  <c r="M1453" i="10" s="1"/>
  <c r="N1453" i="10"/>
  <c r="O1453" i="10" s="1"/>
  <c r="P1453" i="10"/>
  <c r="Q1453" i="10"/>
  <c r="R1453" i="10"/>
  <c r="S1453" i="10"/>
  <c r="T1453" i="10"/>
  <c r="U1453" i="10" s="1"/>
  <c r="V1453" i="10"/>
  <c r="W1453" i="10" s="1"/>
  <c r="L1454" i="10"/>
  <c r="M1454" i="10"/>
  <c r="N1454" i="10"/>
  <c r="O1454" i="10" s="1"/>
  <c r="P1454" i="10"/>
  <c r="Q1454" i="10" s="1"/>
  <c r="R1454" i="10"/>
  <c r="S1454" i="10" s="1"/>
  <c r="T1454" i="10"/>
  <c r="U1454" i="10" s="1"/>
  <c r="V1454" i="10"/>
  <c r="W1454" i="10"/>
  <c r="L1455" i="10"/>
  <c r="M1455" i="10" s="1"/>
  <c r="N1455" i="10"/>
  <c r="O1455" i="10"/>
  <c r="P1455" i="10"/>
  <c r="Q1455" i="10" s="1"/>
  <c r="R1455" i="10"/>
  <c r="S1455" i="10"/>
  <c r="T1455" i="10"/>
  <c r="U1455" i="10" s="1"/>
  <c r="V1455" i="10"/>
  <c r="W1455" i="10"/>
  <c r="L1456" i="10"/>
  <c r="M1456" i="10" s="1"/>
  <c r="N1456" i="10"/>
  <c r="O1456" i="10" s="1"/>
  <c r="P1456" i="10"/>
  <c r="Q1456" i="10" s="1"/>
  <c r="R1456" i="10"/>
  <c r="S1456" i="10" s="1"/>
  <c r="T1456" i="10"/>
  <c r="U1456" i="10"/>
  <c r="V1456" i="10"/>
  <c r="W1456" i="10" s="1"/>
  <c r="L1457" i="10"/>
  <c r="M1457" i="10" s="1"/>
  <c r="N1457" i="10"/>
  <c r="O1457" i="10"/>
  <c r="P1457" i="10"/>
  <c r="Q1457" i="10"/>
  <c r="R1457" i="10"/>
  <c r="S1457" i="10" s="1"/>
  <c r="T1457" i="10"/>
  <c r="U1457" i="10" s="1"/>
  <c r="V1457" i="10"/>
  <c r="W1457" i="10"/>
  <c r="L1458" i="10"/>
  <c r="M1458" i="10" s="1"/>
  <c r="N1458" i="10"/>
  <c r="O1458" i="10"/>
  <c r="P1458" i="10"/>
  <c r="Q1458" i="10" s="1"/>
  <c r="R1458" i="10"/>
  <c r="S1458" i="10" s="1"/>
  <c r="T1458" i="10"/>
  <c r="U1458" i="10"/>
  <c r="V1458" i="10"/>
  <c r="W1458" i="10"/>
  <c r="L1459" i="10"/>
  <c r="M1459" i="10" s="1"/>
  <c r="N1459" i="10"/>
  <c r="O1459" i="10" s="1"/>
  <c r="P1459" i="10"/>
  <c r="Q1459" i="10"/>
  <c r="R1459" i="10"/>
  <c r="S1459" i="10" s="1"/>
  <c r="T1459" i="10"/>
  <c r="U1459" i="10" s="1"/>
  <c r="V1459" i="10"/>
  <c r="W1459" i="10" s="1"/>
  <c r="L1460" i="10"/>
  <c r="M1460" i="10" s="1"/>
  <c r="N1460" i="10"/>
  <c r="O1460" i="10"/>
  <c r="P1460" i="10"/>
  <c r="Q1460" i="10" s="1"/>
  <c r="R1460" i="10"/>
  <c r="S1460" i="10"/>
  <c r="T1460" i="10"/>
  <c r="U1460" i="10" s="1"/>
  <c r="V1460" i="10"/>
  <c r="W1460" i="10"/>
  <c r="L1461" i="10"/>
  <c r="M1461" i="10" s="1"/>
  <c r="N1461" i="10"/>
  <c r="O1461" i="10"/>
  <c r="P1461" i="10"/>
  <c r="Q1461" i="10" s="1"/>
  <c r="R1461" i="10"/>
  <c r="S1461" i="10" s="1"/>
  <c r="T1461" i="10"/>
  <c r="U1461" i="10" s="1"/>
  <c r="V1461" i="10"/>
  <c r="W1461" i="10" s="1"/>
  <c r="L1462" i="10"/>
  <c r="M1462" i="10"/>
  <c r="N1462" i="10"/>
  <c r="O1462" i="10" s="1"/>
  <c r="P1462" i="10"/>
  <c r="Q1462" i="10" s="1"/>
  <c r="R1462" i="10"/>
  <c r="S1462" i="10"/>
  <c r="T1462" i="10"/>
  <c r="U1462" i="10"/>
  <c r="V1462" i="10"/>
  <c r="W1462" i="10" s="1"/>
  <c r="L1463" i="10"/>
  <c r="M1463" i="10" s="1"/>
  <c r="N1463" i="10"/>
  <c r="O1463" i="10"/>
  <c r="P1463" i="10"/>
  <c r="Q1463" i="10" s="1"/>
  <c r="R1463" i="10"/>
  <c r="S1463" i="10"/>
  <c r="T1463" i="10"/>
  <c r="U1463" i="10" s="1"/>
  <c r="V1463" i="10"/>
  <c r="W1463" i="10" s="1"/>
  <c r="L1464" i="10"/>
  <c r="M1464" i="10"/>
  <c r="N1464" i="10"/>
  <c r="O1464" i="10"/>
  <c r="P1464" i="10"/>
  <c r="Q1464" i="10" s="1"/>
  <c r="R1464" i="10"/>
  <c r="S1464" i="10" s="1"/>
  <c r="T1464" i="10"/>
  <c r="U1464" i="10"/>
  <c r="V1464" i="10"/>
  <c r="W1464" i="10" s="1"/>
  <c r="L1465" i="10"/>
  <c r="M1465" i="10" s="1"/>
  <c r="N1465" i="10"/>
  <c r="O1465" i="10" s="1"/>
  <c r="P1465" i="10"/>
  <c r="Q1465" i="10" s="1"/>
  <c r="R1465" i="10"/>
  <c r="S1465" i="10"/>
  <c r="T1465" i="10"/>
  <c r="U1465" i="10" s="1"/>
  <c r="V1465" i="10"/>
  <c r="W1465" i="10"/>
  <c r="L1466" i="10"/>
  <c r="M1466" i="10" s="1"/>
  <c r="N1466" i="10"/>
  <c r="O1466" i="10"/>
  <c r="P1466" i="10"/>
  <c r="Q1466" i="10" s="1"/>
  <c r="R1466" i="10"/>
  <c r="S1466" i="10"/>
  <c r="T1466" i="10"/>
  <c r="U1466" i="10" s="1"/>
  <c r="V1466" i="10"/>
  <c r="W1466" i="10" s="1"/>
  <c r="L1467" i="10"/>
  <c r="M1467" i="10" s="1"/>
  <c r="N1467" i="10"/>
  <c r="O1467" i="10" s="1"/>
  <c r="P1467" i="10"/>
  <c r="Q1467" i="10"/>
  <c r="R1467" i="10"/>
  <c r="S1467" i="10" s="1"/>
  <c r="T1467" i="10"/>
  <c r="U1467" i="10" s="1"/>
  <c r="V1467" i="10"/>
  <c r="W1467" i="10"/>
  <c r="L1468" i="10"/>
  <c r="M1468" i="10"/>
  <c r="N1468" i="10"/>
  <c r="O1468" i="10" s="1"/>
  <c r="P1468" i="10"/>
  <c r="Q1468" i="10" s="1"/>
  <c r="R1468" i="10"/>
  <c r="S1468" i="10"/>
  <c r="T1468" i="10"/>
  <c r="U1468" i="10" s="1"/>
  <c r="V1468" i="10"/>
  <c r="W1468" i="10"/>
  <c r="L1469" i="10"/>
  <c r="M1469" i="10" s="1"/>
  <c r="N1469" i="10"/>
  <c r="O1469" i="10" s="1"/>
  <c r="P1469" i="10"/>
  <c r="Q1469" i="10"/>
  <c r="R1469" i="10"/>
  <c r="S1469" i="10"/>
  <c r="T1469" i="10"/>
  <c r="U1469" i="10" s="1"/>
  <c r="V1469" i="10"/>
  <c r="W1469" i="10" s="1"/>
  <c r="L1470" i="10"/>
  <c r="M1470" i="10"/>
  <c r="N1470" i="10"/>
  <c r="O1470" i="10" s="1"/>
  <c r="P1470" i="10"/>
  <c r="Q1470" i="10" s="1"/>
  <c r="R1470" i="10"/>
  <c r="S1470" i="10" s="1"/>
  <c r="T1470" i="10"/>
  <c r="U1470" i="10" s="1"/>
  <c r="V1470" i="10"/>
  <c r="W1470" i="10"/>
  <c r="L1471" i="10"/>
  <c r="M1471" i="10" s="1"/>
  <c r="N1471" i="10"/>
  <c r="O1471" i="10"/>
  <c r="P1471" i="10"/>
  <c r="Q1471" i="10" s="1"/>
  <c r="R1471" i="10"/>
  <c r="S1471" i="10"/>
  <c r="T1471" i="10"/>
  <c r="U1471" i="10" s="1"/>
  <c r="V1471" i="10"/>
  <c r="W1471" i="10"/>
  <c r="L1472" i="10"/>
  <c r="M1472" i="10" s="1"/>
  <c r="N1472" i="10"/>
  <c r="O1472" i="10" s="1"/>
  <c r="P1472" i="10"/>
  <c r="Q1472" i="10" s="1"/>
  <c r="R1472" i="10"/>
  <c r="S1472" i="10" s="1"/>
  <c r="T1472" i="10"/>
  <c r="U1472" i="10"/>
  <c r="V1472" i="10"/>
  <c r="W1472" i="10" s="1"/>
  <c r="L1473" i="10"/>
  <c r="M1473" i="10"/>
  <c r="N1473" i="10"/>
  <c r="O1473" i="10" s="1"/>
  <c r="P1473" i="10"/>
  <c r="Q1473" i="10"/>
  <c r="R1473" i="10"/>
  <c r="S1473" i="10" s="1"/>
  <c r="T1473" i="10"/>
  <c r="U1473" i="10"/>
  <c r="V1473" i="10"/>
  <c r="W1473" i="10" s="1"/>
  <c r="L1474" i="10"/>
  <c r="M1474" i="10"/>
  <c r="N1474" i="10"/>
  <c r="O1474" i="10" s="1"/>
  <c r="P1474" i="10"/>
  <c r="Q1474" i="10"/>
  <c r="R1474" i="10"/>
  <c r="S1474" i="10" s="1"/>
  <c r="T1474" i="10"/>
  <c r="U1474" i="10"/>
  <c r="V1474" i="10"/>
  <c r="W1474" i="10" s="1"/>
  <c r="L1475" i="10"/>
  <c r="M1475" i="10"/>
  <c r="N1475" i="10"/>
  <c r="O1475" i="10" s="1"/>
  <c r="P1475" i="10"/>
  <c r="Q1475" i="10"/>
  <c r="R1475" i="10"/>
  <c r="S1475" i="10" s="1"/>
  <c r="T1475" i="10"/>
  <c r="U1475" i="10"/>
  <c r="V1475" i="10"/>
  <c r="W1475" i="10" s="1"/>
  <c r="L1476" i="10"/>
  <c r="M1476" i="10"/>
  <c r="N1476" i="10"/>
  <c r="O1476" i="10" s="1"/>
  <c r="P1476" i="10"/>
  <c r="Q1476" i="10"/>
  <c r="R1476" i="10"/>
  <c r="S1476" i="10" s="1"/>
  <c r="T1476" i="10"/>
  <c r="U1476" i="10"/>
  <c r="V1476" i="10"/>
  <c r="W1476" i="10" s="1"/>
  <c r="L1477" i="10"/>
  <c r="M1477" i="10"/>
  <c r="N1477" i="10"/>
  <c r="O1477" i="10" s="1"/>
  <c r="P1477" i="10"/>
  <c r="Q1477" i="10"/>
  <c r="R1477" i="10"/>
  <c r="S1477" i="10" s="1"/>
  <c r="T1477" i="10"/>
  <c r="U1477" i="10"/>
  <c r="V1477" i="10"/>
  <c r="W1477" i="10" s="1"/>
  <c r="L1478" i="10"/>
  <c r="M1478" i="10"/>
  <c r="N1478" i="10"/>
  <c r="O1478" i="10" s="1"/>
  <c r="P1478" i="10"/>
  <c r="Q1478" i="10"/>
  <c r="R1478" i="10"/>
  <c r="S1478" i="10" s="1"/>
  <c r="T1478" i="10"/>
  <c r="U1478" i="10"/>
  <c r="V1478" i="10"/>
  <c r="W1478" i="10" s="1"/>
  <c r="L1479" i="10"/>
  <c r="M1479" i="10"/>
  <c r="N1479" i="10"/>
  <c r="O1479" i="10" s="1"/>
  <c r="P1479" i="10"/>
  <c r="Q1479" i="10"/>
  <c r="R1479" i="10"/>
  <c r="S1479" i="10" s="1"/>
  <c r="T1479" i="10"/>
  <c r="U1479" i="10"/>
  <c r="V1479" i="10"/>
  <c r="W1479" i="10" s="1"/>
  <c r="L1480" i="10"/>
  <c r="M1480" i="10"/>
  <c r="N1480" i="10"/>
  <c r="O1480" i="10" s="1"/>
  <c r="P1480" i="10"/>
  <c r="Q1480" i="10"/>
  <c r="R1480" i="10"/>
  <c r="S1480" i="10" s="1"/>
  <c r="T1480" i="10"/>
  <c r="U1480" i="10"/>
  <c r="V1480" i="10"/>
  <c r="W1480" i="10" s="1"/>
  <c r="L1481" i="10"/>
  <c r="M1481" i="10"/>
  <c r="N1481" i="10"/>
  <c r="O1481" i="10" s="1"/>
  <c r="P1481" i="10"/>
  <c r="Q1481" i="10"/>
  <c r="R1481" i="10"/>
  <c r="S1481" i="10" s="1"/>
  <c r="T1481" i="10"/>
  <c r="U1481" i="10"/>
  <c r="V1481" i="10"/>
  <c r="W1481" i="10" s="1"/>
  <c r="L1482" i="10"/>
  <c r="M1482" i="10"/>
  <c r="N1482" i="10"/>
  <c r="O1482" i="10" s="1"/>
  <c r="P1482" i="10"/>
  <c r="Q1482" i="10"/>
  <c r="R1482" i="10"/>
  <c r="S1482" i="10" s="1"/>
  <c r="T1482" i="10"/>
  <c r="U1482" i="10"/>
  <c r="V1482" i="10"/>
  <c r="W1482" i="10" s="1"/>
  <c r="L1483" i="10"/>
  <c r="M1483" i="10"/>
  <c r="N1483" i="10"/>
  <c r="O1483" i="10" s="1"/>
  <c r="P1483" i="10"/>
  <c r="Q1483" i="10"/>
  <c r="R1483" i="10"/>
  <c r="S1483" i="10" s="1"/>
  <c r="T1483" i="10"/>
  <c r="U1483" i="10"/>
  <c r="V1483" i="10"/>
  <c r="W1483" i="10" s="1"/>
  <c r="L1484" i="10"/>
  <c r="M1484" i="10"/>
  <c r="N1484" i="10"/>
  <c r="O1484" i="10" s="1"/>
  <c r="P1484" i="10"/>
  <c r="Q1484" i="10"/>
  <c r="R1484" i="10"/>
  <c r="S1484" i="10" s="1"/>
  <c r="T1484" i="10"/>
  <c r="U1484" i="10"/>
  <c r="V1484" i="10"/>
  <c r="W1484" i="10" s="1"/>
  <c r="L1485" i="10"/>
  <c r="M1485" i="10"/>
  <c r="N1485" i="10"/>
  <c r="O1485" i="10" s="1"/>
  <c r="P1485" i="10"/>
  <c r="Q1485" i="10"/>
  <c r="R1485" i="10"/>
  <c r="S1485" i="10" s="1"/>
  <c r="T1485" i="10"/>
  <c r="U1485" i="10"/>
  <c r="V1485" i="10"/>
  <c r="W1485" i="10" s="1"/>
  <c r="L1486" i="10"/>
  <c r="M1486" i="10"/>
  <c r="N1486" i="10"/>
  <c r="O1486" i="10" s="1"/>
  <c r="P1486" i="10"/>
  <c r="Q1486" i="10"/>
  <c r="R1486" i="10"/>
  <c r="S1486" i="10" s="1"/>
  <c r="T1486" i="10"/>
  <c r="U1486" i="10"/>
  <c r="V1486" i="10"/>
  <c r="W1486" i="10" s="1"/>
  <c r="L1487" i="10"/>
  <c r="M1487" i="10"/>
  <c r="N1487" i="10"/>
  <c r="O1487" i="10" s="1"/>
  <c r="P1487" i="10"/>
  <c r="Q1487" i="10"/>
  <c r="R1487" i="10"/>
  <c r="S1487" i="10" s="1"/>
  <c r="T1487" i="10"/>
  <c r="U1487" i="10"/>
  <c r="V1487" i="10"/>
  <c r="W1487" i="10" s="1"/>
  <c r="L1488" i="10"/>
  <c r="M1488" i="10"/>
  <c r="N1488" i="10"/>
  <c r="O1488" i="10" s="1"/>
  <c r="P1488" i="10"/>
  <c r="Q1488" i="10"/>
  <c r="R1488" i="10"/>
  <c r="S1488" i="10" s="1"/>
  <c r="T1488" i="10"/>
  <c r="U1488" i="10"/>
  <c r="V1488" i="10"/>
  <c r="W1488" i="10" s="1"/>
  <c r="L1489" i="10"/>
  <c r="M1489" i="10"/>
  <c r="N1489" i="10"/>
  <c r="O1489" i="10" s="1"/>
  <c r="P1489" i="10"/>
  <c r="Q1489" i="10"/>
  <c r="R1489" i="10"/>
  <c r="S1489" i="10" s="1"/>
  <c r="T1489" i="10"/>
  <c r="U1489" i="10"/>
  <c r="V1489" i="10"/>
  <c r="W1489" i="10" s="1"/>
  <c r="L1490" i="10"/>
  <c r="M1490" i="10"/>
  <c r="N1490" i="10"/>
  <c r="O1490" i="10" s="1"/>
  <c r="P1490" i="10"/>
  <c r="Q1490" i="10"/>
  <c r="R1490" i="10"/>
  <c r="S1490" i="10" s="1"/>
  <c r="T1490" i="10"/>
  <c r="U1490" i="10"/>
  <c r="V1490" i="10"/>
  <c r="W1490" i="10" s="1"/>
  <c r="L1491" i="10"/>
  <c r="M1491" i="10"/>
  <c r="N1491" i="10"/>
  <c r="O1491" i="10" s="1"/>
  <c r="P1491" i="10"/>
  <c r="Q1491" i="10"/>
  <c r="R1491" i="10"/>
  <c r="S1491" i="10" s="1"/>
  <c r="T1491" i="10"/>
  <c r="U1491" i="10"/>
  <c r="V1491" i="10"/>
  <c r="W1491" i="10" s="1"/>
  <c r="L1492" i="10"/>
  <c r="M1492" i="10"/>
  <c r="N1492" i="10"/>
  <c r="O1492" i="10" s="1"/>
  <c r="P1492" i="10"/>
  <c r="Q1492" i="10"/>
  <c r="R1492" i="10"/>
  <c r="S1492" i="10" s="1"/>
  <c r="T1492" i="10"/>
  <c r="U1492" i="10"/>
  <c r="V1492" i="10"/>
  <c r="W1492" i="10" s="1"/>
  <c r="L1493" i="10"/>
  <c r="M1493" i="10"/>
  <c r="N1493" i="10"/>
  <c r="O1493" i="10" s="1"/>
  <c r="P1493" i="10"/>
  <c r="Q1493" i="10"/>
  <c r="R1493" i="10"/>
  <c r="S1493" i="10" s="1"/>
  <c r="T1493" i="10"/>
  <c r="U1493" i="10"/>
  <c r="V1493" i="10"/>
  <c r="W1493" i="10" s="1"/>
  <c r="L1494" i="10"/>
  <c r="M1494" i="10"/>
  <c r="N1494" i="10"/>
  <c r="O1494" i="10" s="1"/>
  <c r="P1494" i="10"/>
  <c r="Q1494" i="10" s="1"/>
  <c r="R1494" i="10"/>
  <c r="S1494" i="10" s="1"/>
  <c r="T1494" i="10"/>
  <c r="U1494" i="10"/>
  <c r="V1494" i="10"/>
  <c r="W1494" i="10" s="1"/>
  <c r="L1495" i="10"/>
  <c r="M1495" i="10" s="1"/>
  <c r="N1495" i="10"/>
  <c r="O1495" i="10" s="1"/>
  <c r="P1495" i="10"/>
  <c r="Q1495" i="10"/>
  <c r="R1495" i="10"/>
  <c r="S1495" i="10" s="1"/>
  <c r="T1495" i="10"/>
  <c r="U1495" i="10" s="1"/>
  <c r="V1495" i="10"/>
  <c r="W1495" i="10" s="1"/>
  <c r="L1496" i="10"/>
  <c r="M1496" i="10"/>
  <c r="N1496" i="10"/>
  <c r="O1496" i="10" s="1"/>
  <c r="P1496" i="10"/>
  <c r="Q1496" i="10" s="1"/>
  <c r="R1496" i="10"/>
  <c r="S1496" i="10" s="1"/>
  <c r="T1496" i="10"/>
  <c r="U1496" i="10"/>
  <c r="V1496" i="10"/>
  <c r="W1496" i="10" s="1"/>
  <c r="L1497" i="10"/>
  <c r="M1497" i="10" s="1"/>
  <c r="N1497" i="10"/>
  <c r="O1497" i="10" s="1"/>
  <c r="P1497" i="10"/>
  <c r="Q1497" i="10"/>
  <c r="R1497" i="10"/>
  <c r="S1497" i="10" s="1"/>
  <c r="T1497" i="10"/>
  <c r="U1497" i="10" s="1"/>
  <c r="V1497" i="10"/>
  <c r="W1497" i="10" s="1"/>
  <c r="L1498" i="10"/>
  <c r="M1498" i="10"/>
  <c r="N1498" i="10"/>
  <c r="O1498" i="10" s="1"/>
  <c r="P1498" i="10"/>
  <c r="Q1498" i="10" s="1"/>
  <c r="R1498" i="10"/>
  <c r="S1498" i="10" s="1"/>
  <c r="T1498" i="10"/>
  <c r="U1498" i="10"/>
  <c r="V1498" i="10"/>
  <c r="W1498" i="10" s="1"/>
  <c r="L1499" i="10"/>
  <c r="M1499" i="10" s="1"/>
  <c r="N1499" i="10"/>
  <c r="O1499" i="10" s="1"/>
  <c r="P1499" i="10"/>
  <c r="Q1499" i="10"/>
  <c r="R1499" i="10"/>
  <c r="S1499" i="10" s="1"/>
  <c r="T1499" i="10"/>
  <c r="U1499" i="10" s="1"/>
  <c r="V1499" i="10"/>
  <c r="W1499" i="10" s="1"/>
  <c r="L1500" i="10"/>
  <c r="M1500" i="10"/>
  <c r="N1500" i="10"/>
  <c r="O1500" i="10" s="1"/>
  <c r="P1500" i="10"/>
  <c r="Q1500" i="10" s="1"/>
  <c r="R1500" i="10"/>
  <c r="S1500" i="10" s="1"/>
  <c r="T1500" i="10"/>
  <c r="U1500" i="10"/>
  <c r="V1500" i="10"/>
  <c r="W1500" i="10" s="1"/>
  <c r="L1501" i="10"/>
  <c r="M1501" i="10" s="1"/>
  <c r="N1501" i="10"/>
  <c r="O1501" i="10" s="1"/>
  <c r="P1501" i="10"/>
  <c r="Q1501" i="10"/>
  <c r="R1501" i="10"/>
  <c r="S1501" i="10" s="1"/>
  <c r="T1501" i="10"/>
  <c r="U1501" i="10" s="1"/>
  <c r="V1501" i="10"/>
  <c r="W1501" i="10" s="1"/>
  <c r="L1502" i="10"/>
  <c r="M1502" i="10"/>
  <c r="N1502" i="10"/>
  <c r="O1502" i="10" s="1"/>
  <c r="P1502" i="10"/>
  <c r="Q1502" i="10" s="1"/>
  <c r="R1502" i="10"/>
  <c r="S1502" i="10" s="1"/>
  <c r="T1502" i="10"/>
  <c r="U1502" i="10"/>
  <c r="V1502" i="10"/>
  <c r="W1502" i="10" s="1"/>
  <c r="L1503" i="10"/>
  <c r="M1503" i="10" s="1"/>
  <c r="N1503" i="10"/>
  <c r="O1503" i="10" s="1"/>
  <c r="P1503" i="10"/>
  <c r="Q1503" i="10"/>
  <c r="R1503" i="10"/>
  <c r="S1503" i="10" s="1"/>
  <c r="T1503" i="10"/>
  <c r="U1503" i="10" s="1"/>
  <c r="V1503" i="10"/>
  <c r="W1503" i="10" s="1"/>
  <c r="L1504" i="10"/>
  <c r="M1504" i="10" s="1"/>
  <c r="N1504" i="10"/>
  <c r="O1504" i="10" s="1"/>
  <c r="P1504" i="10"/>
  <c r="Q1504" i="10" s="1"/>
  <c r="R1504" i="10"/>
  <c r="S1504" i="10" s="1"/>
  <c r="T1504" i="10"/>
  <c r="U1504" i="10"/>
  <c r="V1504" i="10"/>
  <c r="W1504" i="10" s="1"/>
  <c r="L1505" i="10"/>
  <c r="M1505" i="10" s="1"/>
  <c r="N1505" i="10"/>
  <c r="O1505" i="10" s="1"/>
  <c r="P1505" i="10"/>
  <c r="Q1505" i="10" s="1"/>
  <c r="R1505" i="10"/>
  <c r="S1505" i="10" s="1"/>
  <c r="T1505" i="10"/>
  <c r="U1505" i="10" s="1"/>
  <c r="V1505" i="10"/>
  <c r="W1505" i="10" s="1"/>
  <c r="L1506" i="10"/>
  <c r="M1506" i="10" s="1"/>
  <c r="N1506" i="10"/>
  <c r="O1506" i="10" s="1"/>
  <c r="P1506" i="10"/>
  <c r="Q1506" i="10" s="1"/>
  <c r="R1506" i="10"/>
  <c r="S1506" i="10" s="1"/>
  <c r="T1506" i="10"/>
  <c r="U1506" i="10" s="1"/>
  <c r="V1506" i="10"/>
  <c r="W1506" i="10" s="1"/>
  <c r="L1507" i="10"/>
  <c r="M1507" i="10" s="1"/>
  <c r="N1507" i="10"/>
  <c r="O1507" i="10" s="1"/>
  <c r="P1507" i="10"/>
  <c r="Q1507" i="10"/>
  <c r="R1507" i="10"/>
  <c r="S1507" i="10" s="1"/>
  <c r="T1507" i="10"/>
  <c r="U1507" i="10" s="1"/>
  <c r="V1507" i="10"/>
  <c r="W1507" i="10" s="1"/>
  <c r="L1508" i="10"/>
  <c r="M1508" i="10"/>
  <c r="N1508" i="10"/>
  <c r="O1508" i="10" s="1"/>
  <c r="P1508" i="10"/>
  <c r="Q1508" i="10" s="1"/>
  <c r="R1508" i="10"/>
  <c r="S1508" i="10" s="1"/>
  <c r="T1508" i="10"/>
  <c r="U1508" i="10"/>
  <c r="V1508" i="10"/>
  <c r="W1508" i="10" s="1"/>
  <c r="L1509" i="10"/>
  <c r="M1509" i="10" s="1"/>
  <c r="N1509" i="10"/>
  <c r="O1509" i="10" s="1"/>
  <c r="P1509" i="10"/>
  <c r="Q1509" i="10" s="1"/>
  <c r="R1509" i="10"/>
  <c r="S1509" i="10" s="1"/>
  <c r="T1509" i="10"/>
  <c r="U1509" i="10" s="1"/>
  <c r="V1509" i="10"/>
  <c r="W1509" i="10" s="1"/>
  <c r="L1510" i="10"/>
  <c r="M1510" i="10"/>
  <c r="N1510" i="10"/>
  <c r="O1510" i="10" s="1"/>
  <c r="P1510" i="10"/>
  <c r="Q1510" i="10" s="1"/>
  <c r="R1510" i="10"/>
  <c r="S1510" i="10" s="1"/>
  <c r="T1510" i="10"/>
  <c r="U1510" i="10" s="1"/>
  <c r="V1510" i="10"/>
  <c r="W1510" i="10" s="1"/>
  <c r="L1511" i="10"/>
  <c r="M1511" i="10" s="1"/>
  <c r="N1511" i="10"/>
  <c r="O1511" i="10" s="1"/>
  <c r="P1511" i="10"/>
  <c r="Q1511" i="10" s="1"/>
  <c r="R1511" i="10"/>
  <c r="S1511" i="10" s="1"/>
  <c r="T1511" i="10"/>
  <c r="U1511" i="10" s="1"/>
  <c r="V1511" i="10"/>
  <c r="W1511" i="10" s="1"/>
  <c r="L1512" i="10"/>
  <c r="M1512" i="10" s="1"/>
  <c r="N1512" i="10"/>
  <c r="O1512" i="10" s="1"/>
  <c r="P1512" i="10"/>
  <c r="Q1512" i="10" s="1"/>
  <c r="R1512" i="10"/>
  <c r="S1512" i="10" s="1"/>
  <c r="T1512" i="10"/>
  <c r="U1512" i="10"/>
  <c r="V1512" i="10"/>
  <c r="W1512" i="10" s="1"/>
  <c r="L1513" i="10"/>
  <c r="M1513" i="10" s="1"/>
  <c r="N1513" i="10"/>
  <c r="O1513" i="10" s="1"/>
  <c r="P1513" i="10"/>
  <c r="Q1513" i="10"/>
  <c r="R1513" i="10"/>
  <c r="S1513" i="10" s="1"/>
  <c r="T1513" i="10"/>
  <c r="U1513" i="10" s="1"/>
  <c r="V1513" i="10"/>
  <c r="W1513" i="10" s="1"/>
  <c r="L1514" i="10"/>
  <c r="M1514" i="10"/>
  <c r="N1514" i="10"/>
  <c r="O1514" i="10" s="1"/>
  <c r="P1514" i="10"/>
  <c r="Q1514" i="10" s="1"/>
  <c r="R1514" i="10"/>
  <c r="S1514" i="10" s="1"/>
  <c r="T1514" i="10"/>
  <c r="U1514" i="10" s="1"/>
  <c r="V1514" i="10"/>
  <c r="W1514" i="10" s="1"/>
  <c r="L1515" i="10"/>
  <c r="M1515" i="10" s="1"/>
  <c r="N1515" i="10"/>
  <c r="O1515" i="10" s="1"/>
  <c r="P1515" i="10"/>
  <c r="Q1515" i="10"/>
  <c r="R1515" i="10"/>
  <c r="S1515" i="10" s="1"/>
  <c r="T1515" i="10"/>
  <c r="U1515" i="10" s="1"/>
  <c r="V1515" i="10"/>
  <c r="W1515" i="10" s="1"/>
  <c r="L1516" i="10"/>
  <c r="M1516" i="10" s="1"/>
  <c r="N1516" i="10"/>
  <c r="O1516" i="10" s="1"/>
  <c r="P1516" i="10"/>
  <c r="Q1516" i="10" s="1"/>
  <c r="R1516" i="10"/>
  <c r="S1516" i="10" s="1"/>
  <c r="T1516" i="10"/>
  <c r="U1516" i="10" s="1"/>
  <c r="V1516" i="10"/>
  <c r="W1516" i="10" s="1"/>
  <c r="L1517" i="10"/>
  <c r="M1517" i="10" s="1"/>
  <c r="N1517" i="10"/>
  <c r="O1517" i="10" s="1"/>
  <c r="P1517" i="10"/>
  <c r="Q1517" i="10" s="1"/>
  <c r="R1517" i="10"/>
  <c r="S1517" i="10" s="1"/>
  <c r="T1517" i="10"/>
  <c r="U1517" i="10" s="1"/>
  <c r="V1517" i="10"/>
  <c r="W1517" i="10" s="1"/>
  <c r="L1518" i="10"/>
  <c r="M1518" i="10"/>
  <c r="N1518" i="10"/>
  <c r="O1518" i="10" s="1"/>
  <c r="P1518" i="10"/>
  <c r="Q1518" i="10" s="1"/>
  <c r="R1518" i="10"/>
  <c r="S1518" i="10" s="1"/>
  <c r="T1518" i="10"/>
  <c r="U1518" i="10"/>
  <c r="V1518" i="10"/>
  <c r="W1518" i="10" s="1"/>
  <c r="L1519" i="10"/>
  <c r="M1519" i="10" s="1"/>
  <c r="N1519" i="10"/>
  <c r="O1519" i="10" s="1"/>
  <c r="P1519" i="10"/>
  <c r="Q1519" i="10"/>
  <c r="R1519" i="10"/>
  <c r="S1519" i="10" s="1"/>
  <c r="T1519" i="10"/>
  <c r="U1519" i="10" s="1"/>
  <c r="V1519" i="10"/>
  <c r="W1519" i="10" s="1"/>
  <c r="L1520" i="10"/>
  <c r="M1520" i="10" s="1"/>
  <c r="N1520" i="10"/>
  <c r="O1520" i="10" s="1"/>
  <c r="P1520" i="10"/>
  <c r="Q1520" i="10" s="1"/>
  <c r="R1520" i="10"/>
  <c r="S1520" i="10" s="1"/>
  <c r="T1520" i="10"/>
  <c r="U1520" i="10"/>
  <c r="V1520" i="10"/>
  <c r="W1520" i="10" s="1"/>
  <c r="L1521" i="10"/>
  <c r="M1521" i="10" s="1"/>
  <c r="N1521" i="10"/>
  <c r="O1521" i="10" s="1"/>
  <c r="P1521" i="10"/>
  <c r="Q1521" i="10" s="1"/>
  <c r="R1521" i="10"/>
  <c r="S1521" i="10" s="1"/>
  <c r="T1521" i="10"/>
  <c r="U1521" i="10" s="1"/>
  <c r="V1521" i="10"/>
  <c r="W1521" i="10" s="1"/>
  <c r="L1522" i="10"/>
  <c r="M1522" i="10" s="1"/>
  <c r="N1522" i="10"/>
  <c r="O1522" i="10" s="1"/>
  <c r="P1522" i="10"/>
  <c r="Q1522" i="10" s="1"/>
  <c r="R1522" i="10"/>
  <c r="S1522" i="10" s="1"/>
  <c r="T1522" i="10"/>
  <c r="U1522" i="10" s="1"/>
  <c r="V1522" i="10"/>
  <c r="W1522" i="10" s="1"/>
  <c r="L1523" i="10"/>
  <c r="M1523" i="10" s="1"/>
  <c r="N1523" i="10"/>
  <c r="O1523" i="10" s="1"/>
  <c r="P1523" i="10"/>
  <c r="Q1523" i="10"/>
  <c r="R1523" i="10"/>
  <c r="S1523" i="10" s="1"/>
  <c r="T1523" i="10"/>
  <c r="U1523" i="10" s="1"/>
  <c r="V1523" i="10"/>
  <c r="W1523" i="10" s="1"/>
  <c r="L1524" i="10"/>
  <c r="M1524" i="10"/>
  <c r="N1524" i="10"/>
  <c r="O1524" i="10" s="1"/>
  <c r="P1524" i="10"/>
  <c r="Q1524" i="10" s="1"/>
  <c r="R1524" i="10"/>
  <c r="S1524" i="10" s="1"/>
  <c r="T1524" i="10"/>
  <c r="U1524" i="10"/>
  <c r="V1524" i="10"/>
  <c r="W1524" i="10" s="1"/>
  <c r="L1525" i="10"/>
  <c r="M1525" i="10" s="1"/>
  <c r="N1525" i="10"/>
  <c r="O1525" i="10" s="1"/>
  <c r="P1525" i="10"/>
  <c r="Q1525" i="10" s="1"/>
  <c r="R1525" i="10"/>
  <c r="S1525" i="10" s="1"/>
  <c r="T1525" i="10"/>
  <c r="U1525" i="10" s="1"/>
  <c r="V1525" i="10"/>
  <c r="W1525" i="10" s="1"/>
  <c r="L1526" i="10"/>
  <c r="M1526" i="10"/>
  <c r="N1526" i="10"/>
  <c r="O1526" i="10" s="1"/>
  <c r="P1526" i="10"/>
  <c r="Q1526" i="10" s="1"/>
  <c r="R1526" i="10"/>
  <c r="S1526" i="10" s="1"/>
  <c r="T1526" i="10"/>
  <c r="U1526" i="10" s="1"/>
  <c r="V1526" i="10"/>
  <c r="W1526" i="10" s="1"/>
  <c r="L1527" i="10"/>
  <c r="M1527" i="10" s="1"/>
  <c r="N1527" i="10"/>
  <c r="O1527" i="10" s="1"/>
  <c r="P1527" i="10"/>
  <c r="Q1527" i="10" s="1"/>
  <c r="R1527" i="10"/>
  <c r="S1527" i="10" s="1"/>
  <c r="T1527" i="10"/>
  <c r="U1527" i="10" s="1"/>
  <c r="V1527" i="10"/>
  <c r="W1527" i="10" s="1"/>
  <c r="L1528" i="10"/>
  <c r="M1528" i="10" s="1"/>
  <c r="N1528" i="10"/>
  <c r="O1528" i="10" s="1"/>
  <c r="P1528" i="10"/>
  <c r="Q1528" i="10" s="1"/>
  <c r="R1528" i="10"/>
  <c r="S1528" i="10" s="1"/>
  <c r="T1528" i="10"/>
  <c r="U1528" i="10"/>
  <c r="V1528" i="10"/>
  <c r="W1528" i="10" s="1"/>
  <c r="L1529" i="10"/>
  <c r="M1529" i="10" s="1"/>
  <c r="N1529" i="10"/>
  <c r="O1529" i="10" s="1"/>
  <c r="P1529" i="10"/>
  <c r="Q1529" i="10"/>
  <c r="R1529" i="10"/>
  <c r="S1529" i="10" s="1"/>
  <c r="T1529" i="10"/>
  <c r="U1529" i="10" s="1"/>
  <c r="V1529" i="10"/>
  <c r="W1529" i="10" s="1"/>
  <c r="L1530" i="10"/>
  <c r="M1530" i="10"/>
  <c r="N1530" i="10"/>
  <c r="O1530" i="10" s="1"/>
  <c r="P1530" i="10"/>
  <c r="Q1530" i="10" s="1"/>
  <c r="R1530" i="10"/>
  <c r="S1530" i="10" s="1"/>
  <c r="T1530" i="10"/>
  <c r="U1530" i="10" s="1"/>
  <c r="V1530" i="10"/>
  <c r="W1530" i="10" s="1"/>
  <c r="L1531" i="10"/>
  <c r="M1531" i="10" s="1"/>
  <c r="N1531" i="10"/>
  <c r="O1531" i="10" s="1"/>
  <c r="P1531" i="10"/>
  <c r="Q1531" i="10"/>
  <c r="R1531" i="10"/>
  <c r="S1531" i="10" s="1"/>
  <c r="T1531" i="10"/>
  <c r="U1531" i="10" s="1"/>
  <c r="V1531" i="10"/>
  <c r="W1531" i="10" s="1"/>
  <c r="L1532" i="10"/>
  <c r="M1532" i="10" s="1"/>
  <c r="N1532" i="10"/>
  <c r="O1532" i="10" s="1"/>
  <c r="P1532" i="10"/>
  <c r="Q1532" i="10" s="1"/>
  <c r="R1532" i="10"/>
  <c r="S1532" i="10" s="1"/>
  <c r="T1532" i="10"/>
  <c r="U1532" i="10" s="1"/>
  <c r="V1532" i="10"/>
  <c r="W1532" i="10" s="1"/>
  <c r="L1533" i="10"/>
  <c r="M1533" i="10" s="1"/>
  <c r="N1533" i="10"/>
  <c r="O1533" i="10" s="1"/>
  <c r="P1533" i="10"/>
  <c r="Q1533" i="10" s="1"/>
  <c r="R1533" i="10"/>
  <c r="S1533" i="10" s="1"/>
  <c r="T1533" i="10"/>
  <c r="U1533" i="10" s="1"/>
  <c r="V1533" i="10"/>
  <c r="W1533" i="10" s="1"/>
  <c r="L1534" i="10"/>
  <c r="M1534" i="10"/>
  <c r="N1534" i="10"/>
  <c r="O1534" i="10" s="1"/>
  <c r="P1534" i="10"/>
  <c r="Q1534" i="10" s="1"/>
  <c r="R1534" i="10"/>
  <c r="S1534" i="10" s="1"/>
  <c r="T1534" i="10"/>
  <c r="U1534" i="10"/>
  <c r="V1534" i="10"/>
  <c r="W1534" i="10" s="1"/>
  <c r="L1535" i="10"/>
  <c r="M1535" i="10" s="1"/>
  <c r="N1535" i="10"/>
  <c r="O1535" i="10" s="1"/>
  <c r="P1535" i="10"/>
  <c r="Q1535" i="10"/>
  <c r="R1535" i="10"/>
  <c r="S1535" i="10" s="1"/>
  <c r="T1535" i="10"/>
  <c r="U1535" i="10" s="1"/>
  <c r="V1535" i="10"/>
  <c r="W1535" i="10" s="1"/>
  <c r="L1536" i="10"/>
  <c r="M1536" i="10" s="1"/>
  <c r="N1536" i="10"/>
  <c r="O1536" i="10" s="1"/>
  <c r="P1536" i="10"/>
  <c r="Q1536" i="10" s="1"/>
  <c r="R1536" i="10"/>
  <c r="S1536" i="10" s="1"/>
  <c r="T1536" i="10"/>
  <c r="U1536" i="10"/>
  <c r="V1536" i="10"/>
  <c r="W1536" i="10" s="1"/>
  <c r="L1537" i="10"/>
  <c r="M1537" i="10" s="1"/>
  <c r="N1537" i="10"/>
  <c r="O1537" i="10" s="1"/>
  <c r="P1537" i="10"/>
  <c r="Q1537" i="10" s="1"/>
  <c r="R1537" i="10"/>
  <c r="S1537" i="10" s="1"/>
  <c r="T1537" i="10"/>
  <c r="U1537" i="10" s="1"/>
  <c r="V1537" i="10"/>
  <c r="W1537" i="10" s="1"/>
  <c r="L1538" i="10"/>
  <c r="M1538" i="10" s="1"/>
  <c r="N1538" i="10"/>
  <c r="O1538" i="10" s="1"/>
  <c r="P1538" i="10"/>
  <c r="Q1538" i="10" s="1"/>
  <c r="R1538" i="10"/>
  <c r="S1538" i="10" s="1"/>
  <c r="T1538" i="10"/>
  <c r="U1538" i="10" s="1"/>
  <c r="V1538" i="10"/>
  <c r="W1538" i="10" s="1"/>
  <c r="L1539" i="10"/>
  <c r="M1539" i="10" s="1"/>
  <c r="N1539" i="10"/>
  <c r="O1539" i="10" s="1"/>
  <c r="P1539" i="10"/>
  <c r="Q1539" i="10"/>
  <c r="R1539" i="10"/>
  <c r="S1539" i="10" s="1"/>
  <c r="T1539" i="10"/>
  <c r="U1539" i="10" s="1"/>
  <c r="V1539" i="10"/>
  <c r="W1539" i="10" s="1"/>
  <c r="L1540" i="10"/>
  <c r="M1540" i="10"/>
  <c r="N1540" i="10"/>
  <c r="O1540" i="10" s="1"/>
  <c r="P1540" i="10"/>
  <c r="Q1540" i="10" s="1"/>
  <c r="R1540" i="10"/>
  <c r="S1540" i="10" s="1"/>
  <c r="T1540" i="10"/>
  <c r="U1540" i="10"/>
  <c r="V1540" i="10"/>
  <c r="W1540" i="10" s="1"/>
  <c r="L1541" i="10"/>
  <c r="M1541" i="10" s="1"/>
  <c r="N1541" i="10"/>
  <c r="O1541" i="10" s="1"/>
  <c r="P1541" i="10"/>
  <c r="Q1541" i="10" s="1"/>
  <c r="R1541" i="10"/>
  <c r="S1541" i="10" s="1"/>
  <c r="T1541" i="10"/>
  <c r="U1541" i="10" s="1"/>
  <c r="V1541" i="10"/>
  <c r="W1541" i="10" s="1"/>
  <c r="L1542" i="10"/>
  <c r="M1542" i="10"/>
  <c r="N1542" i="10"/>
  <c r="O1542" i="10" s="1"/>
  <c r="P1542" i="10"/>
  <c r="Q1542" i="10" s="1"/>
  <c r="R1542" i="10"/>
  <c r="S1542" i="10" s="1"/>
  <c r="T1542" i="10"/>
  <c r="U1542" i="10" s="1"/>
  <c r="V1542" i="10"/>
  <c r="W1542" i="10" s="1"/>
  <c r="L1543" i="10"/>
  <c r="M1543" i="10" s="1"/>
  <c r="N1543" i="10"/>
  <c r="O1543" i="10" s="1"/>
  <c r="P1543" i="10"/>
  <c r="Q1543" i="10" s="1"/>
  <c r="R1543" i="10"/>
  <c r="S1543" i="10" s="1"/>
  <c r="T1543" i="10"/>
  <c r="U1543" i="10" s="1"/>
  <c r="V1543" i="10"/>
  <c r="W1543" i="10" s="1"/>
  <c r="L1544" i="10"/>
  <c r="M1544" i="10" s="1"/>
  <c r="N1544" i="10"/>
  <c r="O1544" i="10" s="1"/>
  <c r="P1544" i="10"/>
  <c r="Q1544" i="10" s="1"/>
  <c r="R1544" i="10"/>
  <c r="S1544" i="10" s="1"/>
  <c r="T1544" i="10"/>
  <c r="U1544" i="10"/>
  <c r="V1544" i="10"/>
  <c r="W1544" i="10" s="1"/>
  <c r="L1545" i="10"/>
  <c r="M1545" i="10" s="1"/>
  <c r="N1545" i="10"/>
  <c r="O1545" i="10" s="1"/>
  <c r="P1545" i="10"/>
  <c r="Q1545" i="10"/>
  <c r="R1545" i="10"/>
  <c r="S1545" i="10" s="1"/>
  <c r="T1545" i="10"/>
  <c r="U1545" i="10" s="1"/>
  <c r="V1545" i="10"/>
  <c r="W1545" i="10" s="1"/>
  <c r="L1546" i="10"/>
  <c r="M1546" i="10"/>
  <c r="N1546" i="10"/>
  <c r="O1546" i="10" s="1"/>
  <c r="P1546" i="10"/>
  <c r="Q1546" i="10" s="1"/>
  <c r="R1546" i="10"/>
  <c r="S1546" i="10" s="1"/>
  <c r="T1546" i="10"/>
  <c r="U1546" i="10" s="1"/>
  <c r="V1546" i="10"/>
  <c r="W1546" i="10" s="1"/>
  <c r="L1547" i="10"/>
  <c r="M1547" i="10" s="1"/>
  <c r="N1547" i="10"/>
  <c r="O1547" i="10" s="1"/>
  <c r="P1547" i="10"/>
  <c r="Q1547" i="10"/>
  <c r="R1547" i="10"/>
  <c r="S1547" i="10" s="1"/>
  <c r="T1547" i="10"/>
  <c r="U1547" i="10" s="1"/>
  <c r="V1547" i="10"/>
  <c r="W1547" i="10" s="1"/>
  <c r="L1548" i="10"/>
  <c r="M1548" i="10" s="1"/>
  <c r="N1548" i="10"/>
  <c r="O1548" i="10" s="1"/>
  <c r="P1548" i="10"/>
  <c r="Q1548" i="10" s="1"/>
  <c r="R1548" i="10"/>
  <c r="S1548" i="10" s="1"/>
  <c r="T1548" i="10"/>
  <c r="U1548" i="10" s="1"/>
  <c r="V1548" i="10"/>
  <c r="W1548" i="10" s="1"/>
  <c r="L1549" i="10"/>
  <c r="M1549" i="10" s="1"/>
  <c r="N1549" i="10"/>
  <c r="O1549" i="10" s="1"/>
  <c r="P1549" i="10"/>
  <c r="Q1549" i="10" s="1"/>
  <c r="R1549" i="10"/>
  <c r="S1549" i="10" s="1"/>
  <c r="T1549" i="10"/>
  <c r="U1549" i="10" s="1"/>
  <c r="V1549" i="10"/>
  <c r="W1549" i="10" s="1"/>
  <c r="L1550" i="10"/>
  <c r="M1550" i="10"/>
  <c r="N1550" i="10"/>
  <c r="O1550" i="10" s="1"/>
  <c r="P1550" i="10"/>
  <c r="Q1550" i="10" s="1"/>
  <c r="R1550" i="10"/>
  <c r="S1550" i="10" s="1"/>
  <c r="T1550" i="10"/>
  <c r="U1550" i="10"/>
  <c r="V1550" i="10"/>
  <c r="W1550" i="10" s="1"/>
  <c r="L1551" i="10"/>
  <c r="M1551" i="10" s="1"/>
  <c r="N1551" i="10"/>
  <c r="O1551" i="10" s="1"/>
  <c r="P1551" i="10"/>
  <c r="Q1551" i="10"/>
  <c r="R1551" i="10"/>
  <c r="S1551" i="10" s="1"/>
  <c r="T1551" i="10"/>
  <c r="U1551" i="10" s="1"/>
  <c r="V1551" i="10"/>
  <c r="W1551" i="10" s="1"/>
  <c r="L1552" i="10"/>
  <c r="M1552" i="10" s="1"/>
  <c r="N1552" i="10"/>
  <c r="O1552" i="10" s="1"/>
  <c r="P1552" i="10"/>
  <c r="Q1552" i="10" s="1"/>
  <c r="R1552" i="10"/>
  <c r="S1552" i="10" s="1"/>
  <c r="T1552" i="10"/>
  <c r="U1552" i="10"/>
  <c r="V1552" i="10"/>
  <c r="W1552" i="10" s="1"/>
  <c r="L1553" i="10"/>
  <c r="M1553" i="10" s="1"/>
  <c r="N1553" i="10"/>
  <c r="O1553" i="10" s="1"/>
  <c r="P1553" i="10"/>
  <c r="Q1553" i="10" s="1"/>
  <c r="R1553" i="10"/>
  <c r="S1553" i="10" s="1"/>
  <c r="T1553" i="10"/>
  <c r="U1553" i="10" s="1"/>
  <c r="V1553" i="10"/>
  <c r="W1553" i="10" s="1"/>
  <c r="L1554" i="10"/>
  <c r="M1554" i="10" s="1"/>
  <c r="N1554" i="10"/>
  <c r="O1554" i="10" s="1"/>
  <c r="P1554" i="10"/>
  <c r="Q1554" i="10" s="1"/>
  <c r="R1554" i="10"/>
  <c r="S1554" i="10" s="1"/>
  <c r="T1554" i="10"/>
  <c r="U1554" i="10" s="1"/>
  <c r="V1554" i="10"/>
  <c r="W1554" i="10" s="1"/>
  <c r="L1555" i="10"/>
  <c r="M1555" i="10" s="1"/>
  <c r="N1555" i="10"/>
  <c r="O1555" i="10" s="1"/>
  <c r="P1555" i="10"/>
  <c r="Q1555" i="10"/>
  <c r="R1555" i="10"/>
  <c r="S1555" i="10" s="1"/>
  <c r="T1555" i="10"/>
  <c r="U1555" i="10" s="1"/>
  <c r="V1555" i="10"/>
  <c r="W1555" i="10" s="1"/>
  <c r="L1556" i="10"/>
  <c r="M1556" i="10"/>
  <c r="N1556" i="10"/>
  <c r="O1556" i="10" s="1"/>
  <c r="P1556" i="10"/>
  <c r="Q1556" i="10" s="1"/>
  <c r="R1556" i="10"/>
  <c r="S1556" i="10" s="1"/>
  <c r="T1556" i="10"/>
  <c r="U1556" i="10"/>
  <c r="V1556" i="10"/>
  <c r="W1556" i="10" s="1"/>
  <c r="L1557" i="10"/>
  <c r="M1557" i="10" s="1"/>
  <c r="N1557" i="10"/>
  <c r="O1557" i="10" s="1"/>
  <c r="P1557" i="10"/>
  <c r="Q1557" i="10" s="1"/>
  <c r="R1557" i="10"/>
  <c r="S1557" i="10" s="1"/>
  <c r="T1557" i="10"/>
  <c r="U1557" i="10" s="1"/>
  <c r="V1557" i="10"/>
  <c r="W1557" i="10" s="1"/>
  <c r="L1558" i="10"/>
  <c r="M1558" i="10"/>
  <c r="N1558" i="10"/>
  <c r="O1558" i="10" s="1"/>
  <c r="P1558" i="10"/>
  <c r="Q1558" i="10" s="1"/>
  <c r="R1558" i="10"/>
  <c r="S1558" i="10" s="1"/>
  <c r="T1558" i="10"/>
  <c r="U1558" i="10" s="1"/>
  <c r="V1558" i="10"/>
  <c r="W1558" i="10" s="1"/>
  <c r="L1559" i="10"/>
  <c r="M1559" i="10" s="1"/>
  <c r="N1559" i="10"/>
  <c r="O1559" i="10" s="1"/>
  <c r="P1559" i="10"/>
  <c r="Q1559" i="10" s="1"/>
  <c r="R1559" i="10"/>
  <c r="S1559" i="10" s="1"/>
  <c r="T1559" i="10"/>
  <c r="U1559" i="10" s="1"/>
  <c r="V1559" i="10"/>
  <c r="W1559" i="10" s="1"/>
  <c r="L1560" i="10"/>
  <c r="M1560" i="10" s="1"/>
  <c r="N1560" i="10"/>
  <c r="O1560" i="10" s="1"/>
  <c r="P1560" i="10"/>
  <c r="Q1560" i="10" s="1"/>
  <c r="R1560" i="10"/>
  <c r="S1560" i="10" s="1"/>
  <c r="T1560" i="10"/>
  <c r="U1560" i="10"/>
  <c r="V1560" i="10"/>
  <c r="W1560" i="10" s="1"/>
  <c r="L1561" i="10"/>
  <c r="M1561" i="10" s="1"/>
  <c r="N1561" i="10"/>
  <c r="O1561" i="10" s="1"/>
  <c r="P1561" i="10"/>
  <c r="Q1561" i="10"/>
  <c r="R1561" i="10"/>
  <c r="S1561" i="10" s="1"/>
  <c r="T1561" i="10"/>
  <c r="U1561" i="10" s="1"/>
  <c r="V1561" i="10"/>
  <c r="W1561" i="10" s="1"/>
  <c r="L1562" i="10"/>
  <c r="M1562" i="10"/>
  <c r="N1562" i="10"/>
  <c r="O1562" i="10" s="1"/>
  <c r="P1562" i="10"/>
  <c r="Q1562" i="10" s="1"/>
  <c r="R1562" i="10"/>
  <c r="S1562" i="10" s="1"/>
  <c r="T1562" i="10"/>
  <c r="U1562" i="10" s="1"/>
  <c r="V1562" i="10"/>
  <c r="W1562" i="10" s="1"/>
  <c r="L1563" i="10"/>
  <c r="M1563" i="10" s="1"/>
  <c r="N1563" i="10"/>
  <c r="O1563" i="10" s="1"/>
  <c r="P1563" i="10"/>
  <c r="Q1563" i="10"/>
  <c r="R1563" i="10"/>
  <c r="S1563" i="10" s="1"/>
  <c r="T1563" i="10"/>
  <c r="U1563" i="10" s="1"/>
  <c r="V1563" i="10"/>
  <c r="W1563" i="10" s="1"/>
  <c r="L1564" i="10"/>
  <c r="M1564" i="10" s="1"/>
  <c r="N1564" i="10"/>
  <c r="O1564" i="10" s="1"/>
  <c r="P1564" i="10"/>
  <c r="Q1564" i="10" s="1"/>
  <c r="R1564" i="10"/>
  <c r="S1564" i="10" s="1"/>
  <c r="T1564" i="10"/>
  <c r="U1564" i="10" s="1"/>
  <c r="V1564" i="10"/>
  <c r="W1564" i="10" s="1"/>
  <c r="L1565" i="10"/>
  <c r="M1565" i="10" s="1"/>
  <c r="N1565" i="10"/>
  <c r="O1565" i="10" s="1"/>
  <c r="P1565" i="10"/>
  <c r="Q1565" i="10" s="1"/>
  <c r="R1565" i="10"/>
  <c r="S1565" i="10" s="1"/>
  <c r="T1565" i="10"/>
  <c r="U1565" i="10" s="1"/>
  <c r="V1565" i="10"/>
  <c r="W1565" i="10" s="1"/>
  <c r="L1566" i="10"/>
  <c r="M1566" i="10"/>
  <c r="N1566" i="10"/>
  <c r="O1566" i="10" s="1"/>
  <c r="P1566" i="10"/>
  <c r="Q1566" i="10" s="1"/>
  <c r="R1566" i="10"/>
  <c r="S1566" i="10" s="1"/>
  <c r="T1566" i="10"/>
  <c r="U1566" i="10"/>
  <c r="V1566" i="10"/>
  <c r="W1566" i="10" s="1"/>
  <c r="L1567" i="10"/>
  <c r="M1567" i="10" s="1"/>
  <c r="N1567" i="10"/>
  <c r="O1567" i="10" s="1"/>
  <c r="P1567" i="10"/>
  <c r="Q1567" i="10"/>
  <c r="R1567" i="10"/>
  <c r="S1567" i="10" s="1"/>
  <c r="T1567" i="10"/>
  <c r="U1567" i="10" s="1"/>
  <c r="V1567" i="10"/>
  <c r="W1567" i="10" s="1"/>
  <c r="L1568" i="10"/>
  <c r="M1568" i="10" s="1"/>
  <c r="N1568" i="10"/>
  <c r="O1568" i="10" s="1"/>
  <c r="P1568" i="10"/>
  <c r="Q1568" i="10" s="1"/>
  <c r="R1568" i="10"/>
  <c r="S1568" i="10" s="1"/>
  <c r="T1568" i="10"/>
  <c r="U1568" i="10"/>
  <c r="V1568" i="10"/>
  <c r="W1568" i="10" s="1"/>
  <c r="L1569" i="10"/>
  <c r="M1569" i="10" s="1"/>
  <c r="N1569" i="10"/>
  <c r="O1569" i="10" s="1"/>
  <c r="P1569" i="10"/>
  <c r="Q1569" i="10" s="1"/>
  <c r="R1569" i="10"/>
  <c r="S1569" i="10" s="1"/>
  <c r="T1569" i="10"/>
  <c r="U1569" i="10" s="1"/>
  <c r="V1569" i="10"/>
  <c r="W1569" i="10" s="1"/>
  <c r="L1570" i="10"/>
  <c r="M1570" i="10" s="1"/>
  <c r="N1570" i="10"/>
  <c r="O1570" i="10" s="1"/>
  <c r="P1570" i="10"/>
  <c r="Q1570" i="10" s="1"/>
  <c r="R1570" i="10"/>
  <c r="S1570" i="10" s="1"/>
  <c r="T1570" i="10"/>
  <c r="U1570" i="10" s="1"/>
  <c r="V1570" i="10"/>
  <c r="W1570" i="10" s="1"/>
  <c r="L1571" i="10"/>
  <c r="M1571" i="10" s="1"/>
  <c r="N1571" i="10"/>
  <c r="O1571" i="10" s="1"/>
  <c r="P1571" i="10"/>
  <c r="Q1571" i="10"/>
  <c r="R1571" i="10"/>
  <c r="S1571" i="10" s="1"/>
  <c r="T1571" i="10"/>
  <c r="U1571" i="10" s="1"/>
  <c r="V1571" i="10"/>
  <c r="W1571" i="10" s="1"/>
  <c r="L1572" i="10"/>
  <c r="M1572" i="10"/>
  <c r="N1572" i="10"/>
  <c r="O1572" i="10" s="1"/>
  <c r="P1572" i="10"/>
  <c r="Q1572" i="10" s="1"/>
  <c r="R1572" i="10"/>
  <c r="S1572" i="10" s="1"/>
  <c r="T1572" i="10"/>
  <c r="U1572" i="10"/>
  <c r="V1572" i="10"/>
  <c r="W1572" i="10" s="1"/>
  <c r="L1573" i="10"/>
  <c r="M1573" i="10" s="1"/>
  <c r="N1573" i="10"/>
  <c r="O1573" i="10" s="1"/>
  <c r="P1573" i="10"/>
  <c r="Q1573" i="10" s="1"/>
  <c r="R1573" i="10"/>
  <c r="S1573" i="10" s="1"/>
  <c r="T1573" i="10"/>
  <c r="U1573" i="10" s="1"/>
  <c r="V1573" i="10"/>
  <c r="W1573" i="10" s="1"/>
  <c r="L1574" i="10"/>
  <c r="M1574" i="10"/>
  <c r="N1574" i="10"/>
  <c r="O1574" i="10" s="1"/>
  <c r="P1574" i="10"/>
  <c r="Q1574" i="10" s="1"/>
  <c r="R1574" i="10"/>
  <c r="S1574" i="10" s="1"/>
  <c r="T1574" i="10"/>
  <c r="U1574" i="10" s="1"/>
  <c r="V1574" i="10"/>
  <c r="W1574" i="10" s="1"/>
  <c r="L1575" i="10"/>
  <c r="M1575" i="10" s="1"/>
  <c r="N1575" i="10"/>
  <c r="O1575" i="10" s="1"/>
  <c r="P1575" i="10"/>
  <c r="Q1575" i="10" s="1"/>
  <c r="R1575" i="10"/>
  <c r="S1575" i="10" s="1"/>
  <c r="T1575" i="10"/>
  <c r="U1575" i="10" s="1"/>
  <c r="V1575" i="10"/>
  <c r="W1575" i="10" s="1"/>
  <c r="L1576" i="10"/>
  <c r="M1576" i="10" s="1"/>
  <c r="N1576" i="10"/>
  <c r="O1576" i="10" s="1"/>
  <c r="P1576" i="10"/>
  <c r="Q1576" i="10" s="1"/>
  <c r="R1576" i="10"/>
  <c r="S1576" i="10" s="1"/>
  <c r="T1576" i="10"/>
  <c r="U1576" i="10"/>
  <c r="V1576" i="10"/>
  <c r="W1576" i="10" s="1"/>
  <c r="L1577" i="10"/>
  <c r="M1577" i="10" s="1"/>
  <c r="N1577" i="10"/>
  <c r="O1577" i="10" s="1"/>
  <c r="P1577" i="10"/>
  <c r="Q1577" i="10" s="1"/>
  <c r="R1577" i="10"/>
  <c r="S1577" i="10" s="1"/>
  <c r="T1577" i="10"/>
  <c r="U1577" i="10" s="1"/>
  <c r="V1577" i="10"/>
  <c r="W1577" i="10" s="1"/>
  <c r="L1578" i="10"/>
  <c r="M1578" i="10"/>
  <c r="N1578" i="10"/>
  <c r="O1578" i="10" s="1"/>
  <c r="P1578" i="10"/>
  <c r="Q1578" i="10" s="1"/>
  <c r="R1578" i="10"/>
  <c r="S1578" i="10" s="1"/>
  <c r="T1578" i="10"/>
  <c r="U1578" i="10"/>
  <c r="V1578" i="10"/>
  <c r="W1578" i="10" s="1"/>
  <c r="L1579" i="10"/>
  <c r="M1579" i="10"/>
  <c r="N1579" i="10"/>
  <c r="O1579" i="10" s="1"/>
  <c r="P1579" i="10"/>
  <c r="Q1579" i="10"/>
  <c r="R1579" i="10"/>
  <c r="S1579" i="10" s="1"/>
  <c r="T1579" i="10"/>
  <c r="U1579" i="10" s="1"/>
  <c r="V1579" i="10"/>
  <c r="W1579" i="10" s="1"/>
  <c r="L1580" i="10"/>
  <c r="M1580" i="10" s="1"/>
  <c r="N1580" i="10"/>
  <c r="O1580" i="10" s="1"/>
  <c r="P1580" i="10"/>
  <c r="Q1580" i="10" s="1"/>
  <c r="R1580" i="10"/>
  <c r="S1580" i="10" s="1"/>
  <c r="T1580" i="10"/>
  <c r="U1580" i="10"/>
  <c r="V1580" i="10"/>
  <c r="W1580" i="10" s="1"/>
  <c r="L1581" i="10"/>
  <c r="M1581" i="10" s="1"/>
  <c r="N1581" i="10"/>
  <c r="O1581" i="10" s="1"/>
  <c r="P1581" i="10"/>
  <c r="Q1581" i="10"/>
  <c r="R1581" i="10"/>
  <c r="S1581" i="10" s="1"/>
  <c r="T1581" i="10"/>
  <c r="U1581" i="10"/>
  <c r="V1581" i="10"/>
  <c r="W1581" i="10" s="1"/>
  <c r="L1582" i="10"/>
  <c r="M1582" i="10"/>
  <c r="N1582" i="10"/>
  <c r="O1582" i="10" s="1"/>
  <c r="P1582" i="10"/>
  <c r="Q1582" i="10" s="1"/>
  <c r="R1582" i="10"/>
  <c r="S1582" i="10" s="1"/>
  <c r="T1582" i="10"/>
  <c r="U1582" i="10" s="1"/>
  <c r="V1582" i="10"/>
  <c r="W1582" i="10" s="1"/>
  <c r="L1583" i="10"/>
  <c r="M1583" i="10" s="1"/>
  <c r="N1583" i="10"/>
  <c r="O1583" i="10" s="1"/>
  <c r="P1583" i="10"/>
  <c r="Q1583" i="10"/>
  <c r="R1583" i="10"/>
  <c r="S1583" i="10" s="1"/>
  <c r="T1583" i="10"/>
  <c r="U1583" i="10" s="1"/>
  <c r="V1583" i="10"/>
  <c r="W1583" i="10" s="1"/>
  <c r="L1584" i="10"/>
  <c r="M1584" i="10"/>
  <c r="N1584" i="10"/>
  <c r="O1584" i="10" s="1"/>
  <c r="P1584" i="10"/>
  <c r="Q1584" i="10"/>
  <c r="R1584" i="10"/>
  <c r="S1584" i="10" s="1"/>
  <c r="T1584" i="10"/>
  <c r="U1584" i="10"/>
  <c r="V1584" i="10"/>
  <c r="W1584" i="10" s="1"/>
  <c r="L1585" i="10"/>
  <c r="M1585" i="10" s="1"/>
  <c r="N1585" i="10"/>
  <c r="O1585" i="10" s="1"/>
  <c r="P1585" i="10"/>
  <c r="Q1585" i="10" s="1"/>
  <c r="R1585" i="10"/>
  <c r="S1585" i="10" s="1"/>
  <c r="T1585" i="10"/>
  <c r="U1585" i="10" s="1"/>
  <c r="V1585" i="10"/>
  <c r="W1585" i="10" s="1"/>
  <c r="L1586" i="10"/>
  <c r="M1586" i="10"/>
  <c r="N1586" i="10"/>
  <c r="O1586" i="10" s="1"/>
  <c r="P1586" i="10"/>
  <c r="Q1586" i="10" s="1"/>
  <c r="R1586" i="10"/>
  <c r="S1586" i="10" s="1"/>
  <c r="T1586" i="10"/>
  <c r="U1586" i="10"/>
  <c r="V1586" i="10"/>
  <c r="W1586" i="10" s="1"/>
  <c r="L1587" i="10"/>
  <c r="M1587" i="10"/>
  <c r="N1587" i="10"/>
  <c r="O1587" i="10" s="1"/>
  <c r="P1587" i="10"/>
  <c r="Q1587" i="10"/>
  <c r="R1587" i="10"/>
  <c r="S1587" i="10" s="1"/>
  <c r="T1587" i="10"/>
  <c r="U1587" i="10" s="1"/>
  <c r="V1587" i="10"/>
  <c r="W1587" i="10" s="1"/>
  <c r="L1588" i="10"/>
  <c r="M1588" i="10" s="1"/>
  <c r="N1588" i="10"/>
  <c r="O1588" i="10" s="1"/>
  <c r="P1588" i="10"/>
  <c r="Q1588" i="10" s="1"/>
  <c r="R1588" i="10"/>
  <c r="S1588" i="10" s="1"/>
  <c r="T1588" i="10"/>
  <c r="U1588" i="10"/>
  <c r="V1588" i="10"/>
  <c r="W1588" i="10" s="1"/>
  <c r="L1589" i="10"/>
  <c r="M1589" i="10" s="1"/>
  <c r="N1589" i="10"/>
  <c r="O1589" i="10" s="1"/>
  <c r="P1589" i="10"/>
  <c r="Q1589" i="10"/>
  <c r="R1589" i="10"/>
  <c r="S1589" i="10" s="1"/>
  <c r="T1589" i="10"/>
  <c r="U1589" i="10"/>
  <c r="V1589" i="10"/>
  <c r="W1589" i="10" s="1"/>
  <c r="L1590" i="10"/>
  <c r="M1590" i="10"/>
  <c r="N1590" i="10"/>
  <c r="O1590" i="10" s="1"/>
  <c r="P1590" i="10"/>
  <c r="Q1590" i="10" s="1"/>
  <c r="R1590" i="10"/>
  <c r="S1590" i="10" s="1"/>
  <c r="T1590" i="10"/>
  <c r="U1590" i="10" s="1"/>
  <c r="V1590" i="10"/>
  <c r="W1590" i="10" s="1"/>
  <c r="L1591" i="10"/>
  <c r="M1591" i="10" s="1"/>
  <c r="N1591" i="10"/>
  <c r="O1591" i="10" s="1"/>
  <c r="P1591" i="10"/>
  <c r="Q1591" i="10"/>
  <c r="R1591" i="10"/>
  <c r="S1591" i="10" s="1"/>
  <c r="T1591" i="10"/>
  <c r="U1591" i="10" s="1"/>
  <c r="V1591" i="10"/>
  <c r="W1591" i="10" s="1"/>
  <c r="L1592" i="10"/>
  <c r="M1592" i="10"/>
  <c r="N1592" i="10"/>
  <c r="O1592" i="10" s="1"/>
  <c r="P1592" i="10"/>
  <c r="Q1592" i="10"/>
  <c r="R1592" i="10"/>
  <c r="S1592" i="10" s="1"/>
  <c r="T1592" i="10"/>
  <c r="U1592" i="10"/>
  <c r="V1592" i="10"/>
  <c r="W1592" i="10" s="1"/>
  <c r="L1593" i="10"/>
  <c r="M1593" i="10" s="1"/>
  <c r="N1593" i="10"/>
  <c r="O1593" i="10" s="1"/>
  <c r="P1593" i="10"/>
  <c r="Q1593" i="10" s="1"/>
  <c r="R1593" i="10"/>
  <c r="S1593" i="10" s="1"/>
  <c r="T1593" i="10"/>
  <c r="U1593" i="10" s="1"/>
  <c r="V1593" i="10"/>
  <c r="W1593" i="10" s="1"/>
  <c r="L1594" i="10"/>
  <c r="M1594" i="10"/>
  <c r="N1594" i="10"/>
  <c r="O1594" i="10" s="1"/>
  <c r="P1594" i="10"/>
  <c r="Q1594" i="10" s="1"/>
  <c r="R1594" i="10"/>
  <c r="S1594" i="10" s="1"/>
  <c r="T1594" i="10"/>
  <c r="U1594" i="10"/>
  <c r="V1594" i="10"/>
  <c r="W1594" i="10" s="1"/>
  <c r="L1595" i="10"/>
  <c r="M1595" i="10"/>
  <c r="N1595" i="10"/>
  <c r="O1595" i="10" s="1"/>
  <c r="P1595" i="10"/>
  <c r="Q1595" i="10"/>
  <c r="R1595" i="10"/>
  <c r="S1595" i="10" s="1"/>
  <c r="T1595" i="10"/>
  <c r="U1595" i="10" s="1"/>
  <c r="V1595" i="10"/>
  <c r="W1595" i="10" s="1"/>
  <c r="L1596" i="10"/>
  <c r="M1596" i="10" s="1"/>
  <c r="N1596" i="10"/>
  <c r="O1596" i="10" s="1"/>
  <c r="P1596" i="10"/>
  <c r="Q1596" i="10" s="1"/>
  <c r="R1596" i="10"/>
  <c r="S1596" i="10" s="1"/>
  <c r="T1596" i="10"/>
  <c r="U1596" i="10"/>
  <c r="V1596" i="10"/>
  <c r="W1596" i="10" s="1"/>
  <c r="L1597" i="10"/>
  <c r="M1597" i="10" s="1"/>
  <c r="N1597" i="10"/>
  <c r="O1597" i="10" s="1"/>
  <c r="P1597" i="10"/>
  <c r="Q1597" i="10"/>
  <c r="R1597" i="10"/>
  <c r="S1597" i="10" s="1"/>
  <c r="T1597" i="10"/>
  <c r="U1597" i="10"/>
  <c r="V1597" i="10"/>
  <c r="W1597" i="10" s="1"/>
  <c r="L1598" i="10"/>
  <c r="M1598" i="10"/>
  <c r="N1598" i="10"/>
  <c r="O1598" i="10" s="1"/>
  <c r="P1598" i="10"/>
  <c r="Q1598" i="10" s="1"/>
  <c r="R1598" i="10"/>
  <c r="S1598" i="10" s="1"/>
  <c r="T1598" i="10"/>
  <c r="U1598" i="10" s="1"/>
  <c r="V1598" i="10"/>
  <c r="W1598" i="10" s="1"/>
  <c r="L1599" i="10"/>
  <c r="M1599" i="10" s="1"/>
  <c r="N1599" i="10"/>
  <c r="O1599" i="10" s="1"/>
  <c r="P1599" i="10"/>
  <c r="Q1599" i="10"/>
  <c r="R1599" i="10"/>
  <c r="S1599" i="10" s="1"/>
  <c r="T1599" i="10"/>
  <c r="U1599" i="10" s="1"/>
  <c r="V1599" i="10"/>
  <c r="W1599" i="10" s="1"/>
  <c r="L1600" i="10"/>
  <c r="M1600" i="10"/>
  <c r="N1600" i="10"/>
  <c r="O1600" i="10" s="1"/>
  <c r="P1600" i="10"/>
  <c r="Q1600" i="10"/>
  <c r="R1600" i="10"/>
  <c r="S1600" i="10" s="1"/>
  <c r="T1600" i="10"/>
  <c r="U1600" i="10"/>
  <c r="V1600" i="10"/>
  <c r="W1600" i="10" s="1"/>
  <c r="L1601" i="10"/>
  <c r="M1601" i="10" s="1"/>
  <c r="N1601" i="10"/>
  <c r="O1601" i="10" s="1"/>
  <c r="P1601" i="10"/>
  <c r="Q1601" i="10" s="1"/>
  <c r="R1601" i="10"/>
  <c r="S1601" i="10" s="1"/>
  <c r="T1601" i="10"/>
  <c r="U1601" i="10" s="1"/>
  <c r="V1601" i="10"/>
  <c r="W1601" i="10" s="1"/>
  <c r="L1602" i="10"/>
  <c r="M1602" i="10"/>
  <c r="N1602" i="10"/>
  <c r="O1602" i="10" s="1"/>
  <c r="P1602" i="10"/>
  <c r="Q1602" i="10" s="1"/>
  <c r="R1602" i="10"/>
  <c r="S1602" i="10" s="1"/>
  <c r="T1602" i="10"/>
  <c r="U1602" i="10"/>
  <c r="V1602" i="10"/>
  <c r="W1602" i="10" s="1"/>
  <c r="L1603" i="10"/>
  <c r="M1603" i="10"/>
  <c r="N1603" i="10"/>
  <c r="O1603" i="10" s="1"/>
  <c r="P1603" i="10"/>
  <c r="Q1603" i="10"/>
  <c r="R1603" i="10"/>
  <c r="S1603" i="10" s="1"/>
  <c r="T1603" i="10"/>
  <c r="U1603" i="10" s="1"/>
  <c r="V1603" i="10"/>
  <c r="W1603" i="10" s="1"/>
  <c r="L1604" i="10"/>
  <c r="M1604" i="10" s="1"/>
  <c r="N1604" i="10"/>
  <c r="O1604" i="10" s="1"/>
  <c r="P1604" i="10"/>
  <c r="Q1604" i="10" s="1"/>
  <c r="R1604" i="10"/>
  <c r="S1604" i="10" s="1"/>
  <c r="T1604" i="10"/>
  <c r="U1604" i="10"/>
  <c r="V1604" i="10"/>
  <c r="W1604" i="10" s="1"/>
  <c r="L1605" i="10"/>
  <c r="M1605" i="10" s="1"/>
  <c r="N1605" i="10"/>
  <c r="O1605" i="10" s="1"/>
  <c r="P1605" i="10"/>
  <c r="Q1605" i="10"/>
  <c r="R1605" i="10"/>
  <c r="S1605" i="10" s="1"/>
  <c r="T1605" i="10"/>
  <c r="U1605" i="10"/>
  <c r="V1605" i="10"/>
  <c r="W1605" i="10" s="1"/>
  <c r="L1606" i="10"/>
  <c r="M1606" i="10"/>
  <c r="N1606" i="10"/>
  <c r="O1606" i="10" s="1"/>
  <c r="P1606" i="10"/>
  <c r="Q1606" i="10" s="1"/>
  <c r="R1606" i="10"/>
  <c r="S1606" i="10" s="1"/>
  <c r="T1606" i="10"/>
  <c r="U1606" i="10" s="1"/>
  <c r="V1606" i="10"/>
  <c r="W1606" i="10" s="1"/>
  <c r="L1607" i="10"/>
  <c r="M1607" i="10" s="1"/>
  <c r="N1607" i="10"/>
  <c r="O1607" i="10" s="1"/>
  <c r="P1607" i="10"/>
  <c r="Q1607" i="10"/>
  <c r="R1607" i="10"/>
  <c r="S1607" i="10" s="1"/>
  <c r="T1607" i="10"/>
  <c r="U1607" i="10" s="1"/>
  <c r="V1607" i="10"/>
  <c r="W1607" i="10" s="1"/>
  <c r="L1608" i="10"/>
  <c r="M1608" i="10"/>
  <c r="N1608" i="10"/>
  <c r="O1608" i="10" s="1"/>
  <c r="P1608" i="10"/>
  <c r="Q1608" i="10"/>
  <c r="R1608" i="10"/>
  <c r="S1608" i="10" s="1"/>
  <c r="T1608" i="10"/>
  <c r="U1608" i="10"/>
  <c r="V1608" i="10"/>
  <c r="W1608" i="10" s="1"/>
  <c r="L1609" i="10"/>
  <c r="M1609" i="10" s="1"/>
  <c r="N1609" i="10"/>
  <c r="O1609" i="10" s="1"/>
  <c r="P1609" i="10"/>
  <c r="Q1609" i="10" s="1"/>
  <c r="R1609" i="10"/>
  <c r="S1609" i="10" s="1"/>
  <c r="T1609" i="10"/>
  <c r="U1609" i="10" s="1"/>
  <c r="V1609" i="10"/>
  <c r="W1609" i="10" s="1"/>
  <c r="L1610" i="10"/>
  <c r="M1610" i="10"/>
  <c r="N1610" i="10"/>
  <c r="O1610" i="10" s="1"/>
  <c r="P1610" i="10"/>
  <c r="Q1610" i="10" s="1"/>
  <c r="R1610" i="10"/>
  <c r="S1610" i="10" s="1"/>
  <c r="T1610" i="10"/>
  <c r="U1610" i="10"/>
  <c r="V1610" i="10"/>
  <c r="W1610" i="10" s="1"/>
  <c r="L1611" i="10"/>
  <c r="M1611" i="10"/>
  <c r="N1611" i="10"/>
  <c r="O1611" i="10" s="1"/>
  <c r="P1611" i="10"/>
  <c r="Q1611" i="10"/>
  <c r="R1611" i="10"/>
  <c r="S1611" i="10" s="1"/>
  <c r="T1611" i="10"/>
  <c r="U1611" i="10" s="1"/>
  <c r="V1611" i="10"/>
  <c r="W1611" i="10" s="1"/>
  <c r="L1612" i="10"/>
  <c r="M1612" i="10" s="1"/>
  <c r="N1612" i="10"/>
  <c r="O1612" i="10" s="1"/>
  <c r="P1612" i="10"/>
  <c r="Q1612" i="10" s="1"/>
  <c r="R1612" i="10"/>
  <c r="S1612" i="10" s="1"/>
  <c r="T1612" i="10"/>
  <c r="U1612" i="10"/>
  <c r="V1612" i="10"/>
  <c r="W1612" i="10" s="1"/>
  <c r="L1613" i="10"/>
  <c r="M1613" i="10" s="1"/>
  <c r="N1613" i="10"/>
  <c r="O1613" i="10" s="1"/>
  <c r="P1613" i="10"/>
  <c r="Q1613" i="10"/>
  <c r="R1613" i="10"/>
  <c r="S1613" i="10" s="1"/>
  <c r="T1613" i="10"/>
  <c r="U1613" i="10"/>
  <c r="V1613" i="10"/>
  <c r="W1613" i="10" s="1"/>
  <c r="L1614" i="10"/>
  <c r="M1614" i="10"/>
  <c r="N1614" i="10"/>
  <c r="O1614" i="10" s="1"/>
  <c r="P1614" i="10"/>
  <c r="Q1614" i="10" s="1"/>
  <c r="R1614" i="10"/>
  <c r="S1614" i="10" s="1"/>
  <c r="T1614" i="10"/>
  <c r="U1614" i="10" s="1"/>
  <c r="V1614" i="10"/>
  <c r="W1614" i="10" s="1"/>
  <c r="L1615" i="10"/>
  <c r="M1615" i="10" s="1"/>
  <c r="N1615" i="10"/>
  <c r="O1615" i="10" s="1"/>
  <c r="P1615" i="10"/>
  <c r="Q1615" i="10"/>
  <c r="R1615" i="10"/>
  <c r="S1615" i="10" s="1"/>
  <c r="T1615" i="10"/>
  <c r="U1615" i="10" s="1"/>
  <c r="V1615" i="10"/>
  <c r="W1615" i="10" s="1"/>
  <c r="L1616" i="10"/>
  <c r="M1616" i="10"/>
  <c r="N1616" i="10"/>
  <c r="O1616" i="10" s="1"/>
  <c r="P1616" i="10"/>
  <c r="Q1616" i="10"/>
  <c r="R1616" i="10"/>
  <c r="S1616" i="10" s="1"/>
  <c r="T1616" i="10"/>
  <c r="U1616" i="10"/>
  <c r="V1616" i="10"/>
  <c r="W1616" i="10" s="1"/>
  <c r="L1617" i="10"/>
  <c r="M1617" i="10" s="1"/>
  <c r="N1617" i="10"/>
  <c r="O1617" i="10" s="1"/>
  <c r="P1617" i="10"/>
  <c r="Q1617" i="10" s="1"/>
  <c r="R1617" i="10"/>
  <c r="S1617" i="10" s="1"/>
  <c r="T1617" i="10"/>
  <c r="U1617" i="10" s="1"/>
  <c r="V1617" i="10"/>
  <c r="W1617" i="10" s="1"/>
  <c r="L1618" i="10"/>
  <c r="M1618" i="10"/>
  <c r="N1618" i="10"/>
  <c r="O1618" i="10" s="1"/>
  <c r="P1618" i="10"/>
  <c r="Q1618" i="10" s="1"/>
  <c r="R1618" i="10"/>
  <c r="S1618" i="10" s="1"/>
  <c r="T1618" i="10"/>
  <c r="U1618" i="10"/>
  <c r="V1618" i="10"/>
  <c r="W1618" i="10" s="1"/>
  <c r="L1619" i="10"/>
  <c r="M1619" i="10"/>
  <c r="N1619" i="10"/>
  <c r="O1619" i="10" s="1"/>
  <c r="P1619" i="10"/>
  <c r="Q1619" i="10"/>
  <c r="R1619" i="10"/>
  <c r="S1619" i="10" s="1"/>
  <c r="T1619" i="10"/>
  <c r="U1619" i="10" s="1"/>
  <c r="V1619" i="10"/>
  <c r="W1619" i="10" s="1"/>
  <c r="L1620" i="10"/>
  <c r="M1620" i="10" s="1"/>
  <c r="N1620" i="10"/>
  <c r="O1620" i="10" s="1"/>
  <c r="P1620" i="10"/>
  <c r="Q1620" i="10" s="1"/>
  <c r="R1620" i="10"/>
  <c r="S1620" i="10" s="1"/>
  <c r="T1620" i="10"/>
  <c r="U1620" i="10"/>
  <c r="V1620" i="10"/>
  <c r="W1620" i="10" s="1"/>
  <c r="L1621" i="10"/>
  <c r="M1621" i="10" s="1"/>
  <c r="N1621" i="10"/>
  <c r="O1621" i="10" s="1"/>
  <c r="P1621" i="10"/>
  <c r="Q1621" i="10"/>
  <c r="R1621" i="10"/>
  <c r="S1621" i="10" s="1"/>
  <c r="T1621" i="10"/>
  <c r="U1621" i="10"/>
  <c r="V1621" i="10"/>
  <c r="W1621" i="10" s="1"/>
  <c r="L1622" i="10"/>
  <c r="M1622" i="10"/>
  <c r="N1622" i="10"/>
  <c r="O1622" i="10" s="1"/>
  <c r="P1622" i="10"/>
  <c r="Q1622" i="10" s="1"/>
  <c r="R1622" i="10"/>
  <c r="S1622" i="10" s="1"/>
  <c r="T1622" i="10"/>
  <c r="U1622" i="10" s="1"/>
  <c r="V1622" i="10"/>
  <c r="W1622" i="10" s="1"/>
  <c r="L1623" i="10"/>
  <c r="M1623" i="10" s="1"/>
  <c r="N1623" i="10"/>
  <c r="O1623" i="10" s="1"/>
  <c r="P1623" i="10"/>
  <c r="Q1623" i="10"/>
  <c r="R1623" i="10"/>
  <c r="S1623" i="10" s="1"/>
  <c r="T1623" i="10"/>
  <c r="U1623" i="10" s="1"/>
  <c r="V1623" i="10"/>
  <c r="W1623" i="10" s="1"/>
  <c r="L1624" i="10"/>
  <c r="M1624" i="10"/>
  <c r="N1624" i="10"/>
  <c r="O1624" i="10" s="1"/>
  <c r="P1624" i="10"/>
  <c r="Q1624" i="10"/>
  <c r="R1624" i="10"/>
  <c r="S1624" i="10" s="1"/>
  <c r="T1624" i="10"/>
  <c r="U1624" i="10"/>
  <c r="V1624" i="10"/>
  <c r="W1624" i="10" s="1"/>
  <c r="L1625" i="10"/>
  <c r="M1625" i="10" s="1"/>
  <c r="N1625" i="10"/>
  <c r="O1625" i="10" s="1"/>
  <c r="P1625" i="10"/>
  <c r="Q1625" i="10" s="1"/>
  <c r="R1625" i="10"/>
  <c r="S1625" i="10" s="1"/>
  <c r="T1625" i="10"/>
  <c r="U1625" i="10" s="1"/>
  <c r="V1625" i="10"/>
  <c r="W1625" i="10" s="1"/>
  <c r="L1626" i="10"/>
  <c r="M1626" i="10"/>
  <c r="N1626" i="10"/>
  <c r="O1626" i="10" s="1"/>
  <c r="P1626" i="10"/>
  <c r="Q1626" i="10" s="1"/>
  <c r="R1626" i="10"/>
  <c r="S1626" i="10" s="1"/>
  <c r="T1626" i="10"/>
  <c r="U1626" i="10"/>
  <c r="V1626" i="10"/>
  <c r="W1626" i="10" s="1"/>
  <c r="L1627" i="10"/>
  <c r="M1627" i="10"/>
  <c r="N1627" i="10"/>
  <c r="O1627" i="10" s="1"/>
  <c r="P1627" i="10"/>
  <c r="Q1627" i="10"/>
  <c r="R1627" i="10"/>
  <c r="S1627" i="10" s="1"/>
  <c r="T1627" i="10"/>
  <c r="U1627" i="10" s="1"/>
  <c r="V1627" i="10"/>
  <c r="W1627" i="10" s="1"/>
  <c r="L1628" i="10"/>
  <c r="M1628" i="10" s="1"/>
  <c r="N1628" i="10"/>
  <c r="O1628" i="10" s="1"/>
  <c r="P1628" i="10"/>
  <c r="Q1628" i="10" s="1"/>
  <c r="R1628" i="10"/>
  <c r="S1628" i="10" s="1"/>
  <c r="T1628" i="10"/>
  <c r="U1628" i="10"/>
  <c r="V1628" i="10"/>
  <c r="W1628" i="10" s="1"/>
  <c r="L1629" i="10"/>
  <c r="M1629" i="10" s="1"/>
  <c r="N1629" i="10"/>
  <c r="O1629" i="10" s="1"/>
  <c r="P1629" i="10"/>
  <c r="Q1629" i="10"/>
  <c r="R1629" i="10"/>
  <c r="S1629" i="10" s="1"/>
  <c r="T1629" i="10"/>
  <c r="U1629" i="10"/>
  <c r="V1629" i="10"/>
  <c r="W1629" i="10" s="1"/>
  <c r="L1630" i="10"/>
  <c r="M1630" i="10"/>
  <c r="N1630" i="10"/>
  <c r="O1630" i="10" s="1"/>
  <c r="P1630" i="10"/>
  <c r="Q1630" i="10" s="1"/>
  <c r="R1630" i="10"/>
  <c r="S1630" i="10" s="1"/>
  <c r="T1630" i="10"/>
  <c r="U1630" i="10" s="1"/>
  <c r="V1630" i="10"/>
  <c r="W1630" i="10" s="1"/>
  <c r="L1631" i="10"/>
  <c r="M1631" i="10" s="1"/>
  <c r="N1631" i="10"/>
  <c r="O1631" i="10" s="1"/>
  <c r="P1631" i="10"/>
  <c r="Q1631" i="10"/>
  <c r="R1631" i="10"/>
  <c r="S1631" i="10" s="1"/>
  <c r="T1631" i="10"/>
  <c r="U1631" i="10" s="1"/>
  <c r="V1631" i="10"/>
  <c r="W1631" i="10" s="1"/>
  <c r="L1632" i="10"/>
  <c r="M1632" i="10"/>
  <c r="N1632" i="10"/>
  <c r="O1632" i="10" s="1"/>
  <c r="P1632" i="10"/>
  <c r="Q1632" i="10"/>
  <c r="R1632" i="10"/>
  <c r="S1632" i="10" s="1"/>
  <c r="T1632" i="10"/>
  <c r="U1632" i="10"/>
  <c r="V1632" i="10"/>
  <c r="W1632" i="10" s="1"/>
  <c r="L1633" i="10"/>
  <c r="M1633" i="10" s="1"/>
  <c r="N1633" i="10"/>
  <c r="O1633" i="10" s="1"/>
  <c r="P1633" i="10"/>
  <c r="Q1633" i="10" s="1"/>
  <c r="R1633" i="10"/>
  <c r="S1633" i="10" s="1"/>
  <c r="T1633" i="10"/>
  <c r="U1633" i="10" s="1"/>
  <c r="V1633" i="10"/>
  <c r="W1633" i="10" s="1"/>
  <c r="L1634" i="10"/>
  <c r="M1634" i="10"/>
  <c r="N1634" i="10"/>
  <c r="O1634" i="10" s="1"/>
  <c r="P1634" i="10"/>
  <c r="Q1634" i="10" s="1"/>
  <c r="R1634" i="10"/>
  <c r="S1634" i="10" s="1"/>
  <c r="T1634" i="10"/>
  <c r="U1634" i="10"/>
  <c r="V1634" i="10"/>
  <c r="W1634" i="10" s="1"/>
  <c r="L1635" i="10"/>
  <c r="M1635" i="10"/>
  <c r="N1635" i="10"/>
  <c r="O1635" i="10" s="1"/>
  <c r="P1635" i="10"/>
  <c r="Q1635" i="10"/>
  <c r="R1635" i="10"/>
  <c r="S1635" i="10" s="1"/>
  <c r="T1635" i="10"/>
  <c r="U1635" i="10" s="1"/>
  <c r="V1635" i="10"/>
  <c r="W1635" i="10" s="1"/>
  <c r="L1636" i="10"/>
  <c r="M1636" i="10" s="1"/>
  <c r="N1636" i="10"/>
  <c r="O1636" i="10" s="1"/>
  <c r="P1636" i="10"/>
  <c r="Q1636" i="10" s="1"/>
  <c r="R1636" i="10"/>
  <c r="S1636" i="10" s="1"/>
  <c r="T1636" i="10"/>
  <c r="U1636" i="10"/>
  <c r="V1636" i="10"/>
  <c r="W1636" i="10" s="1"/>
  <c r="L1637" i="10"/>
  <c r="M1637" i="10" s="1"/>
  <c r="N1637" i="10"/>
  <c r="O1637" i="10" s="1"/>
  <c r="P1637" i="10"/>
  <c r="Q1637" i="10"/>
  <c r="R1637" i="10"/>
  <c r="S1637" i="10" s="1"/>
  <c r="T1637" i="10"/>
  <c r="U1637" i="10"/>
  <c r="V1637" i="10"/>
  <c r="W1637" i="10" s="1"/>
  <c r="L1638" i="10"/>
  <c r="M1638" i="10"/>
  <c r="N1638" i="10"/>
  <c r="O1638" i="10" s="1"/>
  <c r="P1638" i="10"/>
  <c r="Q1638" i="10" s="1"/>
  <c r="R1638" i="10"/>
  <c r="S1638" i="10" s="1"/>
  <c r="T1638" i="10"/>
  <c r="U1638" i="10" s="1"/>
  <c r="V1638" i="10"/>
  <c r="W1638" i="10" s="1"/>
  <c r="L1639" i="10"/>
  <c r="M1639" i="10" s="1"/>
  <c r="N1639" i="10"/>
  <c r="O1639" i="10" s="1"/>
  <c r="P1639" i="10"/>
  <c r="Q1639" i="10"/>
  <c r="R1639" i="10"/>
  <c r="S1639" i="10" s="1"/>
  <c r="T1639" i="10"/>
  <c r="U1639" i="10" s="1"/>
  <c r="V1639" i="10"/>
  <c r="W1639" i="10" s="1"/>
  <c r="L1640" i="10"/>
  <c r="M1640" i="10"/>
  <c r="N1640" i="10"/>
  <c r="O1640" i="10" s="1"/>
  <c r="P1640" i="10"/>
  <c r="Q1640" i="10"/>
  <c r="R1640" i="10"/>
  <c r="S1640" i="10" s="1"/>
  <c r="T1640" i="10"/>
  <c r="U1640" i="10"/>
  <c r="V1640" i="10"/>
  <c r="W1640" i="10" s="1"/>
  <c r="L1641" i="10"/>
  <c r="M1641" i="10" s="1"/>
  <c r="N1641" i="10"/>
  <c r="O1641" i="10" s="1"/>
  <c r="P1641" i="10"/>
  <c r="Q1641" i="10" s="1"/>
  <c r="R1641" i="10"/>
  <c r="S1641" i="10" s="1"/>
  <c r="T1641" i="10"/>
  <c r="U1641" i="10" s="1"/>
  <c r="V1641" i="10"/>
  <c r="W1641" i="10" s="1"/>
  <c r="L1642" i="10"/>
  <c r="M1642" i="10"/>
  <c r="N1642" i="10"/>
  <c r="O1642" i="10" s="1"/>
  <c r="P1642" i="10"/>
  <c r="Q1642" i="10" s="1"/>
  <c r="R1642" i="10"/>
  <c r="S1642" i="10" s="1"/>
  <c r="T1642" i="10"/>
  <c r="U1642" i="10"/>
  <c r="V1642" i="10"/>
  <c r="W1642" i="10" s="1"/>
  <c r="L1643" i="10"/>
  <c r="M1643" i="10"/>
  <c r="N1643" i="10"/>
  <c r="O1643" i="10" s="1"/>
  <c r="P1643" i="10"/>
  <c r="Q1643" i="10"/>
  <c r="R1643" i="10"/>
  <c r="S1643" i="10" s="1"/>
  <c r="T1643" i="10"/>
  <c r="U1643" i="10" s="1"/>
  <c r="V1643" i="10"/>
  <c r="W1643" i="10" s="1"/>
  <c r="L1644" i="10"/>
  <c r="M1644" i="10" s="1"/>
  <c r="N1644" i="10"/>
  <c r="O1644" i="10" s="1"/>
  <c r="P1644" i="10"/>
  <c r="Q1644" i="10" s="1"/>
  <c r="R1644" i="10"/>
  <c r="S1644" i="10" s="1"/>
  <c r="T1644" i="10"/>
  <c r="U1644" i="10"/>
  <c r="V1644" i="10"/>
  <c r="W1644" i="10" s="1"/>
  <c r="L1645" i="10"/>
  <c r="M1645" i="10" s="1"/>
  <c r="N1645" i="10"/>
  <c r="O1645" i="10" s="1"/>
  <c r="P1645" i="10"/>
  <c r="Q1645" i="10"/>
  <c r="R1645" i="10"/>
  <c r="S1645" i="10" s="1"/>
  <c r="T1645" i="10"/>
  <c r="U1645" i="10"/>
  <c r="V1645" i="10"/>
  <c r="W1645" i="10" s="1"/>
  <c r="L1646" i="10"/>
  <c r="M1646" i="10"/>
  <c r="N1646" i="10"/>
  <c r="O1646" i="10" s="1"/>
  <c r="P1646" i="10"/>
  <c r="Q1646" i="10" s="1"/>
  <c r="R1646" i="10"/>
  <c r="S1646" i="10" s="1"/>
  <c r="T1646" i="10"/>
  <c r="U1646" i="10" s="1"/>
  <c r="V1646" i="10"/>
  <c r="W1646" i="10" s="1"/>
  <c r="L1647" i="10"/>
  <c r="M1647" i="10" s="1"/>
  <c r="N1647" i="10"/>
  <c r="O1647" i="10" s="1"/>
  <c r="P1647" i="10"/>
  <c r="Q1647" i="10"/>
  <c r="R1647" i="10"/>
  <c r="S1647" i="10" s="1"/>
  <c r="T1647" i="10"/>
  <c r="U1647" i="10" s="1"/>
  <c r="V1647" i="10"/>
  <c r="W1647" i="10" s="1"/>
  <c r="L1648" i="10"/>
  <c r="M1648" i="10"/>
  <c r="N1648" i="10"/>
  <c r="O1648" i="10" s="1"/>
  <c r="P1648" i="10"/>
  <c r="Q1648" i="10"/>
  <c r="R1648" i="10"/>
  <c r="S1648" i="10" s="1"/>
  <c r="T1648" i="10"/>
  <c r="U1648" i="10"/>
  <c r="V1648" i="10"/>
  <c r="W1648" i="10" s="1"/>
  <c r="L1649" i="10"/>
  <c r="M1649" i="10" s="1"/>
  <c r="N1649" i="10"/>
  <c r="O1649" i="10" s="1"/>
  <c r="P1649" i="10"/>
  <c r="Q1649" i="10" s="1"/>
  <c r="R1649" i="10"/>
  <c r="S1649" i="10" s="1"/>
  <c r="T1649" i="10"/>
  <c r="U1649" i="10" s="1"/>
  <c r="V1649" i="10"/>
  <c r="W1649" i="10" s="1"/>
  <c r="L1650" i="10"/>
  <c r="M1650" i="10"/>
  <c r="N1650" i="10"/>
  <c r="O1650" i="10" s="1"/>
  <c r="P1650" i="10"/>
  <c r="Q1650" i="10" s="1"/>
  <c r="R1650" i="10"/>
  <c r="S1650" i="10" s="1"/>
  <c r="T1650" i="10"/>
  <c r="U1650" i="10"/>
  <c r="V1650" i="10"/>
  <c r="W1650" i="10" s="1"/>
  <c r="L1651" i="10"/>
  <c r="M1651" i="10"/>
  <c r="N1651" i="10"/>
  <c r="O1651" i="10" s="1"/>
  <c r="P1651" i="10"/>
  <c r="Q1651" i="10"/>
  <c r="R1651" i="10"/>
  <c r="S1651" i="10" s="1"/>
  <c r="T1651" i="10"/>
  <c r="U1651" i="10" s="1"/>
  <c r="V1651" i="10"/>
  <c r="W1651" i="10" s="1"/>
  <c r="L1652" i="10"/>
  <c r="M1652" i="10" s="1"/>
  <c r="N1652" i="10"/>
  <c r="O1652" i="10" s="1"/>
  <c r="P1652" i="10"/>
  <c r="Q1652" i="10" s="1"/>
  <c r="R1652" i="10"/>
  <c r="S1652" i="10" s="1"/>
  <c r="T1652" i="10"/>
  <c r="U1652" i="10"/>
  <c r="V1652" i="10"/>
  <c r="W1652" i="10" s="1"/>
  <c r="L1653" i="10"/>
  <c r="M1653" i="10" s="1"/>
  <c r="N1653" i="10"/>
  <c r="O1653" i="10" s="1"/>
  <c r="P1653" i="10"/>
  <c r="Q1653" i="10"/>
  <c r="R1653" i="10"/>
  <c r="S1653" i="10" s="1"/>
  <c r="T1653" i="10"/>
  <c r="U1653" i="10"/>
  <c r="V1653" i="10"/>
  <c r="W1653" i="10" s="1"/>
  <c r="L1654" i="10"/>
  <c r="M1654" i="10"/>
  <c r="N1654" i="10"/>
  <c r="O1654" i="10" s="1"/>
  <c r="P1654" i="10"/>
  <c r="Q1654" i="10" s="1"/>
  <c r="R1654" i="10"/>
  <c r="S1654" i="10" s="1"/>
  <c r="T1654" i="10"/>
  <c r="U1654" i="10" s="1"/>
  <c r="V1654" i="10"/>
  <c r="W1654" i="10" s="1"/>
  <c r="L1655" i="10"/>
  <c r="M1655" i="10" s="1"/>
  <c r="N1655" i="10"/>
  <c r="O1655" i="10" s="1"/>
  <c r="P1655" i="10"/>
  <c r="Q1655" i="10"/>
  <c r="R1655" i="10"/>
  <c r="S1655" i="10" s="1"/>
  <c r="T1655" i="10"/>
  <c r="U1655" i="10" s="1"/>
  <c r="V1655" i="10"/>
  <c r="W1655" i="10" s="1"/>
  <c r="L1656" i="10"/>
  <c r="M1656" i="10"/>
  <c r="N1656" i="10"/>
  <c r="O1656" i="10" s="1"/>
  <c r="P1656" i="10"/>
  <c r="Q1656" i="10"/>
  <c r="R1656" i="10"/>
  <c r="S1656" i="10" s="1"/>
  <c r="T1656" i="10"/>
  <c r="U1656" i="10"/>
  <c r="V1656" i="10"/>
  <c r="W1656" i="10" s="1"/>
  <c r="L1657" i="10"/>
  <c r="M1657" i="10" s="1"/>
  <c r="N1657" i="10"/>
  <c r="O1657" i="10" s="1"/>
  <c r="P1657" i="10"/>
  <c r="Q1657" i="10" s="1"/>
  <c r="R1657" i="10"/>
  <c r="S1657" i="10" s="1"/>
  <c r="T1657" i="10"/>
  <c r="U1657" i="10" s="1"/>
  <c r="V1657" i="10"/>
  <c r="W1657" i="10" s="1"/>
  <c r="L1658" i="10"/>
  <c r="M1658" i="10"/>
  <c r="N1658" i="10"/>
  <c r="O1658" i="10" s="1"/>
  <c r="P1658" i="10"/>
  <c r="Q1658" i="10" s="1"/>
  <c r="R1658" i="10"/>
  <c r="S1658" i="10" s="1"/>
  <c r="T1658" i="10"/>
  <c r="U1658" i="10"/>
  <c r="V1658" i="10"/>
  <c r="W1658" i="10" s="1"/>
  <c r="L1659" i="10"/>
  <c r="M1659" i="10"/>
  <c r="N1659" i="10"/>
  <c r="O1659" i="10" s="1"/>
  <c r="P1659" i="10"/>
  <c r="Q1659" i="10"/>
  <c r="R1659" i="10"/>
  <c r="S1659" i="10" s="1"/>
  <c r="T1659" i="10"/>
  <c r="U1659" i="10" s="1"/>
  <c r="V1659" i="10"/>
  <c r="W1659" i="10" s="1"/>
  <c r="L1660" i="10"/>
  <c r="M1660" i="10" s="1"/>
  <c r="N1660" i="10"/>
  <c r="O1660" i="10" s="1"/>
  <c r="P1660" i="10"/>
  <c r="Q1660" i="10" s="1"/>
  <c r="R1660" i="10"/>
  <c r="S1660" i="10" s="1"/>
  <c r="T1660" i="10"/>
  <c r="U1660" i="10"/>
  <c r="V1660" i="10"/>
  <c r="W1660" i="10" s="1"/>
  <c r="L1661" i="10"/>
  <c r="M1661" i="10" s="1"/>
  <c r="N1661" i="10"/>
  <c r="O1661" i="10" s="1"/>
  <c r="P1661" i="10"/>
  <c r="Q1661" i="10"/>
  <c r="R1661" i="10"/>
  <c r="S1661" i="10" s="1"/>
  <c r="T1661" i="10"/>
  <c r="U1661" i="10"/>
  <c r="V1661" i="10"/>
  <c r="W1661" i="10" s="1"/>
  <c r="L1662" i="10"/>
  <c r="M1662" i="10"/>
  <c r="N1662" i="10"/>
  <c r="O1662" i="10" s="1"/>
  <c r="P1662" i="10"/>
  <c r="Q1662" i="10" s="1"/>
  <c r="R1662" i="10"/>
  <c r="S1662" i="10" s="1"/>
  <c r="T1662" i="10"/>
  <c r="U1662" i="10" s="1"/>
  <c r="V1662" i="10"/>
  <c r="W1662" i="10" s="1"/>
  <c r="L1663" i="10"/>
  <c r="M1663" i="10" s="1"/>
  <c r="N1663" i="10"/>
  <c r="O1663" i="10" s="1"/>
  <c r="P1663" i="10"/>
  <c r="Q1663" i="10"/>
  <c r="R1663" i="10"/>
  <c r="S1663" i="10" s="1"/>
  <c r="T1663" i="10"/>
  <c r="U1663" i="10" s="1"/>
  <c r="V1663" i="10"/>
  <c r="W1663" i="10" s="1"/>
  <c r="L1664" i="10"/>
  <c r="M1664" i="10"/>
  <c r="N1664" i="10"/>
  <c r="O1664" i="10" s="1"/>
  <c r="P1664" i="10"/>
  <c r="Q1664" i="10"/>
  <c r="R1664" i="10"/>
  <c r="S1664" i="10" s="1"/>
  <c r="T1664" i="10"/>
  <c r="U1664" i="10"/>
  <c r="V1664" i="10"/>
  <c r="W1664" i="10" s="1"/>
  <c r="L1665" i="10"/>
  <c r="M1665" i="10" s="1"/>
  <c r="N1665" i="10"/>
  <c r="O1665" i="10" s="1"/>
  <c r="P1665" i="10"/>
  <c r="Q1665" i="10" s="1"/>
  <c r="R1665" i="10"/>
  <c r="S1665" i="10" s="1"/>
  <c r="T1665" i="10"/>
  <c r="U1665" i="10" s="1"/>
  <c r="V1665" i="10"/>
  <c r="W1665" i="10" s="1"/>
  <c r="L1666" i="10"/>
  <c r="M1666" i="10"/>
  <c r="N1666" i="10"/>
  <c r="O1666" i="10" s="1"/>
  <c r="P1666" i="10"/>
  <c r="Q1666" i="10" s="1"/>
  <c r="R1666" i="10"/>
  <c r="S1666" i="10" s="1"/>
  <c r="T1666" i="10"/>
  <c r="U1666" i="10"/>
  <c r="V1666" i="10"/>
  <c r="W1666" i="10" s="1"/>
  <c r="L1667" i="10"/>
  <c r="M1667" i="10"/>
  <c r="N1667" i="10"/>
  <c r="O1667" i="10" s="1"/>
  <c r="P1667" i="10"/>
  <c r="Q1667" i="10"/>
  <c r="R1667" i="10"/>
  <c r="S1667" i="10" s="1"/>
  <c r="T1667" i="10"/>
  <c r="U1667" i="10" s="1"/>
  <c r="V1667" i="10"/>
  <c r="W1667" i="10" s="1"/>
  <c r="L1668" i="10"/>
  <c r="M1668" i="10" s="1"/>
  <c r="N1668" i="10"/>
  <c r="O1668" i="10" s="1"/>
  <c r="P1668" i="10"/>
  <c r="Q1668" i="10" s="1"/>
  <c r="R1668" i="10"/>
  <c r="S1668" i="10" s="1"/>
  <c r="T1668" i="10"/>
  <c r="U1668" i="10"/>
  <c r="V1668" i="10"/>
  <c r="W1668" i="10" s="1"/>
  <c r="L1669" i="10"/>
  <c r="M1669" i="10" s="1"/>
  <c r="N1669" i="10"/>
  <c r="O1669" i="10" s="1"/>
  <c r="P1669" i="10"/>
  <c r="Q1669" i="10"/>
  <c r="R1669" i="10"/>
  <c r="S1669" i="10" s="1"/>
  <c r="T1669" i="10"/>
  <c r="U1669" i="10"/>
  <c r="V1669" i="10"/>
  <c r="W1669" i="10" s="1"/>
  <c r="L1670" i="10"/>
  <c r="M1670" i="10"/>
  <c r="N1670" i="10"/>
  <c r="O1670" i="10" s="1"/>
  <c r="P1670" i="10"/>
  <c r="Q1670" i="10" s="1"/>
  <c r="R1670" i="10"/>
  <c r="S1670" i="10" s="1"/>
  <c r="T1670" i="10"/>
  <c r="U1670" i="10" s="1"/>
  <c r="V1670" i="10"/>
  <c r="W1670" i="10" s="1"/>
  <c r="L1671" i="10"/>
  <c r="M1671" i="10" s="1"/>
  <c r="N1671" i="10"/>
  <c r="O1671" i="10" s="1"/>
  <c r="P1671" i="10"/>
  <c r="Q1671" i="10"/>
  <c r="R1671" i="10"/>
  <c r="S1671" i="10" s="1"/>
  <c r="T1671" i="10"/>
  <c r="U1671" i="10" s="1"/>
  <c r="V1671" i="10"/>
  <c r="W1671" i="10" s="1"/>
  <c r="L1672" i="10"/>
  <c r="M1672" i="10"/>
  <c r="N1672" i="10"/>
  <c r="O1672" i="10" s="1"/>
  <c r="P1672" i="10"/>
  <c r="Q1672" i="10"/>
  <c r="R1672" i="10"/>
  <c r="S1672" i="10" s="1"/>
  <c r="T1672" i="10"/>
  <c r="U1672" i="10"/>
  <c r="V1672" i="10"/>
  <c r="W1672" i="10" s="1"/>
  <c r="L1673" i="10"/>
  <c r="M1673" i="10" s="1"/>
  <c r="N1673" i="10"/>
  <c r="O1673" i="10" s="1"/>
  <c r="P1673" i="10"/>
  <c r="Q1673" i="10" s="1"/>
  <c r="R1673" i="10"/>
  <c r="S1673" i="10" s="1"/>
  <c r="T1673" i="10"/>
  <c r="U1673" i="10" s="1"/>
  <c r="V1673" i="10"/>
  <c r="W1673" i="10" s="1"/>
  <c r="L1674" i="10"/>
  <c r="M1674" i="10"/>
  <c r="N1674" i="10"/>
  <c r="O1674" i="10" s="1"/>
  <c r="P1674" i="10"/>
  <c r="Q1674" i="10" s="1"/>
  <c r="R1674" i="10"/>
  <c r="S1674" i="10" s="1"/>
  <c r="T1674" i="10"/>
  <c r="U1674" i="10"/>
  <c r="V1674" i="10"/>
  <c r="W1674" i="10" s="1"/>
  <c r="L1675" i="10"/>
  <c r="M1675" i="10"/>
  <c r="N1675" i="10"/>
  <c r="O1675" i="10" s="1"/>
  <c r="P1675" i="10"/>
  <c r="Q1675" i="10"/>
  <c r="R1675" i="10"/>
  <c r="S1675" i="10" s="1"/>
  <c r="T1675" i="10"/>
  <c r="U1675" i="10" s="1"/>
  <c r="V1675" i="10"/>
  <c r="W1675" i="10" s="1"/>
  <c r="L1676" i="10"/>
  <c r="M1676" i="10" s="1"/>
  <c r="N1676" i="10"/>
  <c r="O1676" i="10" s="1"/>
  <c r="P1676" i="10"/>
  <c r="Q1676" i="10" s="1"/>
  <c r="R1676" i="10"/>
  <c r="S1676" i="10" s="1"/>
  <c r="T1676" i="10"/>
  <c r="U1676" i="10"/>
  <c r="V1676" i="10"/>
  <c r="W1676" i="10" s="1"/>
  <c r="L1677" i="10"/>
  <c r="M1677" i="10" s="1"/>
  <c r="N1677" i="10"/>
  <c r="O1677" i="10" s="1"/>
  <c r="P1677" i="10"/>
  <c r="Q1677" i="10"/>
  <c r="R1677" i="10"/>
  <c r="S1677" i="10" s="1"/>
  <c r="T1677" i="10"/>
  <c r="U1677" i="10"/>
  <c r="V1677" i="10"/>
  <c r="W1677" i="10" s="1"/>
  <c r="L1678" i="10"/>
  <c r="M1678" i="10"/>
  <c r="N1678" i="10"/>
  <c r="O1678" i="10" s="1"/>
  <c r="P1678" i="10"/>
  <c r="Q1678" i="10" s="1"/>
  <c r="R1678" i="10"/>
  <c r="S1678" i="10" s="1"/>
  <c r="T1678" i="10"/>
  <c r="U1678" i="10" s="1"/>
  <c r="V1678" i="10"/>
  <c r="W1678" i="10" s="1"/>
  <c r="L1679" i="10"/>
  <c r="M1679" i="10" s="1"/>
  <c r="N1679" i="10"/>
  <c r="O1679" i="10" s="1"/>
  <c r="P1679" i="10"/>
  <c r="Q1679" i="10"/>
  <c r="R1679" i="10"/>
  <c r="S1679" i="10" s="1"/>
  <c r="T1679" i="10"/>
  <c r="U1679" i="10" s="1"/>
  <c r="V1679" i="10"/>
  <c r="W1679" i="10" s="1"/>
  <c r="L1680" i="10"/>
  <c r="M1680" i="10"/>
  <c r="N1680" i="10"/>
  <c r="O1680" i="10" s="1"/>
  <c r="P1680" i="10"/>
  <c r="Q1680" i="10"/>
  <c r="R1680" i="10"/>
  <c r="S1680" i="10" s="1"/>
  <c r="T1680" i="10"/>
  <c r="U1680" i="10"/>
  <c r="V1680" i="10"/>
  <c r="W1680" i="10" s="1"/>
  <c r="L1681" i="10"/>
  <c r="M1681" i="10" s="1"/>
  <c r="N1681" i="10"/>
  <c r="O1681" i="10" s="1"/>
  <c r="P1681" i="10"/>
  <c r="Q1681" i="10" s="1"/>
  <c r="R1681" i="10"/>
  <c r="S1681" i="10" s="1"/>
  <c r="T1681" i="10"/>
  <c r="U1681" i="10" s="1"/>
  <c r="V1681" i="10"/>
  <c r="W1681" i="10" s="1"/>
  <c r="L1682" i="10"/>
  <c r="M1682" i="10"/>
  <c r="N1682" i="10"/>
  <c r="O1682" i="10" s="1"/>
  <c r="P1682" i="10"/>
  <c r="Q1682" i="10"/>
  <c r="R1682" i="10"/>
  <c r="S1682" i="10" s="1"/>
  <c r="T1682" i="10"/>
  <c r="U1682" i="10" s="1"/>
  <c r="V1682" i="10"/>
  <c r="W1682" i="10"/>
  <c r="L1683" i="10"/>
  <c r="M1683" i="10" s="1"/>
  <c r="N1683" i="10"/>
  <c r="O1683" i="10" s="1"/>
  <c r="P1683" i="10"/>
  <c r="Q1683" i="10"/>
  <c r="R1683" i="10"/>
  <c r="S1683" i="10"/>
  <c r="T1683" i="10"/>
  <c r="U1683" i="10" s="1"/>
  <c r="V1683" i="10"/>
  <c r="W1683" i="10" s="1"/>
  <c r="L1684" i="10"/>
  <c r="M1684" i="10" s="1"/>
  <c r="N1684" i="10"/>
  <c r="O1684" i="10" s="1"/>
  <c r="P1684" i="10"/>
  <c r="Q1684" i="10"/>
  <c r="R1684" i="10"/>
  <c r="S1684" i="10" s="1"/>
  <c r="T1684" i="10"/>
  <c r="U1684" i="10"/>
  <c r="V1684" i="10"/>
  <c r="W1684" i="10"/>
  <c r="L1685" i="10"/>
  <c r="M1685" i="10"/>
  <c r="N1685" i="10"/>
  <c r="O1685" i="10" s="1"/>
  <c r="P1685" i="10"/>
  <c r="Q1685" i="10" s="1"/>
  <c r="R1685" i="10"/>
  <c r="S1685" i="10" s="1"/>
  <c r="T1685" i="10"/>
  <c r="U1685" i="10" s="1"/>
  <c r="V1685" i="10"/>
  <c r="W1685" i="10" s="1"/>
  <c r="L1686" i="10"/>
  <c r="M1686" i="10" s="1"/>
  <c r="N1686" i="10"/>
  <c r="O1686" i="10"/>
  <c r="P1686" i="10"/>
  <c r="Q1686" i="10"/>
  <c r="R1686" i="10"/>
  <c r="S1686" i="10" s="1"/>
  <c r="T1686" i="10"/>
  <c r="U1686" i="10"/>
  <c r="V1686" i="10"/>
  <c r="W1686" i="10" s="1"/>
  <c r="L1687" i="10"/>
  <c r="M1687" i="10" s="1"/>
  <c r="N1687" i="10"/>
  <c r="O1687" i="10" s="1"/>
  <c r="P1687" i="10"/>
  <c r="Q1687" i="10"/>
  <c r="R1687" i="10"/>
  <c r="S1687" i="10" s="1"/>
  <c r="T1687" i="10"/>
  <c r="U1687" i="10"/>
  <c r="V1687" i="10"/>
  <c r="W1687" i="10" s="1"/>
  <c r="L1688" i="10"/>
  <c r="M1688" i="10" s="1"/>
  <c r="N1688" i="10"/>
  <c r="O1688" i="10"/>
  <c r="P1688" i="10"/>
  <c r="Q1688" i="10" s="1"/>
  <c r="R1688" i="10"/>
  <c r="S1688" i="10" s="1"/>
  <c r="T1688" i="10"/>
  <c r="U1688" i="10"/>
  <c r="V1688" i="10"/>
  <c r="W1688" i="10"/>
  <c r="L1689" i="10"/>
  <c r="M1689" i="10" s="1"/>
  <c r="N1689" i="10"/>
  <c r="O1689" i="10" s="1"/>
  <c r="P1689" i="10"/>
  <c r="Q1689" i="10" s="1"/>
  <c r="R1689" i="10"/>
  <c r="S1689" i="10" s="1"/>
  <c r="T1689" i="10"/>
  <c r="U1689" i="10"/>
  <c r="V1689" i="10"/>
  <c r="W1689" i="10" s="1"/>
  <c r="L1690" i="10"/>
  <c r="M1690" i="10"/>
  <c r="N1690" i="10"/>
  <c r="O1690" i="10"/>
  <c r="P1690" i="10"/>
  <c r="Q1690" i="10"/>
  <c r="R1690" i="10"/>
  <c r="S1690" i="10" s="1"/>
  <c r="T1690" i="10"/>
  <c r="U1690" i="10" s="1"/>
  <c r="V1690" i="10"/>
  <c r="W1690" i="10" s="1"/>
  <c r="L1691" i="10"/>
  <c r="M1691" i="10" s="1"/>
  <c r="N1691" i="10"/>
  <c r="O1691" i="10" s="1"/>
  <c r="P1691" i="10"/>
  <c r="Q1691" i="10" s="1"/>
  <c r="R1691" i="10"/>
  <c r="S1691" i="10"/>
  <c r="T1691" i="10"/>
  <c r="U1691" i="10"/>
  <c r="V1691" i="10"/>
  <c r="W1691" i="10" s="1"/>
  <c r="L1692" i="10"/>
  <c r="M1692" i="10"/>
  <c r="N1692" i="10"/>
  <c r="O1692" i="10" s="1"/>
  <c r="P1692" i="10"/>
  <c r="Q1692" i="10" s="1"/>
  <c r="R1692" i="10"/>
  <c r="S1692" i="10" s="1"/>
  <c r="T1692" i="10"/>
  <c r="U1692" i="10"/>
  <c r="V1692" i="10"/>
  <c r="W1692" i="10" s="1"/>
  <c r="L1693" i="10"/>
  <c r="M1693" i="10"/>
  <c r="N1693" i="10"/>
  <c r="O1693" i="10" s="1"/>
  <c r="P1693" i="10"/>
  <c r="Q1693" i="10" s="1"/>
  <c r="R1693" i="10"/>
  <c r="S1693" i="10"/>
  <c r="T1693" i="10"/>
  <c r="U1693" i="10" s="1"/>
  <c r="V1693" i="10"/>
  <c r="W1693" i="10" s="1"/>
  <c r="L1694" i="10"/>
  <c r="M1694" i="10"/>
  <c r="N1694" i="10"/>
  <c r="O1694" i="10"/>
  <c r="P1694" i="10"/>
  <c r="Q1694" i="10" s="1"/>
  <c r="R1694" i="10"/>
  <c r="S1694" i="10" s="1"/>
  <c r="T1694" i="10"/>
  <c r="U1694" i="10" s="1"/>
  <c r="V1694" i="10"/>
  <c r="W1694" i="10" s="1"/>
  <c r="L1695" i="10"/>
  <c r="M1695" i="10"/>
  <c r="N1695" i="10"/>
  <c r="O1695" i="10" s="1"/>
  <c r="P1695" i="10"/>
  <c r="Q1695" i="10"/>
  <c r="R1695" i="10"/>
  <c r="S1695" i="10"/>
  <c r="T1695" i="10"/>
  <c r="U1695" i="10"/>
  <c r="V1695" i="10"/>
  <c r="W1695" i="10" s="1"/>
  <c r="L1696" i="10"/>
  <c r="M1696" i="10" s="1"/>
  <c r="N1696" i="10"/>
  <c r="O1696" i="10" s="1"/>
  <c r="P1696" i="10"/>
  <c r="Q1696" i="10" s="1"/>
  <c r="R1696" i="10"/>
  <c r="S1696" i="10" s="1"/>
  <c r="T1696" i="10"/>
  <c r="U1696" i="10" s="1"/>
  <c r="V1696" i="10"/>
  <c r="W1696" i="10"/>
  <c r="L1697" i="10"/>
  <c r="M1697" i="10"/>
  <c r="N1697" i="10"/>
  <c r="O1697" i="10" s="1"/>
  <c r="P1697" i="10"/>
  <c r="Q1697" i="10"/>
  <c r="R1697" i="10"/>
  <c r="S1697" i="10" s="1"/>
  <c r="T1697" i="10"/>
  <c r="U1697" i="10" s="1"/>
  <c r="V1697" i="10"/>
  <c r="W1697" i="10" s="1"/>
  <c r="L1698" i="10"/>
  <c r="M1698" i="10"/>
  <c r="N1698" i="10"/>
  <c r="O1698" i="10" s="1"/>
  <c r="P1698" i="10"/>
  <c r="Q1698" i="10"/>
  <c r="R1698" i="10"/>
  <c r="S1698" i="10" s="1"/>
  <c r="T1698" i="10"/>
  <c r="U1698" i="10" s="1"/>
  <c r="V1698" i="10"/>
  <c r="W1698" i="10"/>
  <c r="L1699" i="10"/>
  <c r="M1699" i="10" s="1"/>
  <c r="N1699" i="10"/>
  <c r="O1699" i="10" s="1"/>
  <c r="P1699" i="10"/>
  <c r="Q1699" i="10"/>
  <c r="R1699" i="10"/>
  <c r="S1699" i="10"/>
  <c r="T1699" i="10"/>
  <c r="U1699" i="10" s="1"/>
  <c r="V1699" i="10"/>
  <c r="W1699" i="10" s="1"/>
  <c r="L1700" i="10"/>
  <c r="M1700" i="10" s="1"/>
  <c r="N1700" i="10"/>
  <c r="O1700" i="10" s="1"/>
  <c r="P1700" i="10"/>
  <c r="Q1700" i="10"/>
  <c r="R1700" i="10"/>
  <c r="S1700" i="10" s="1"/>
  <c r="T1700" i="10"/>
  <c r="U1700" i="10"/>
  <c r="V1700" i="10"/>
  <c r="W1700" i="10"/>
  <c r="L1701" i="10"/>
  <c r="M1701" i="10"/>
  <c r="N1701" i="10"/>
  <c r="O1701" i="10" s="1"/>
  <c r="P1701" i="10"/>
  <c r="Q1701" i="10" s="1"/>
  <c r="R1701" i="10"/>
  <c r="S1701" i="10" s="1"/>
  <c r="T1701" i="10"/>
  <c r="U1701" i="10" s="1"/>
  <c r="V1701" i="10"/>
  <c r="W1701" i="10" s="1"/>
  <c r="L1702" i="10"/>
  <c r="M1702" i="10" s="1"/>
  <c r="N1702" i="10"/>
  <c r="O1702" i="10"/>
  <c r="P1702" i="10"/>
  <c r="Q1702" i="10"/>
  <c r="R1702" i="10"/>
  <c r="S1702" i="10" s="1"/>
  <c r="T1702" i="10"/>
  <c r="U1702" i="10"/>
  <c r="V1702" i="10"/>
  <c r="W1702" i="10" s="1"/>
  <c r="L1703" i="10"/>
  <c r="M1703" i="10" s="1"/>
  <c r="N1703" i="10"/>
  <c r="O1703" i="10" s="1"/>
  <c r="P1703" i="10"/>
  <c r="Q1703" i="10"/>
  <c r="R1703" i="10"/>
  <c r="S1703" i="10" s="1"/>
  <c r="T1703" i="10"/>
  <c r="U1703" i="10"/>
  <c r="V1703" i="10"/>
  <c r="W1703" i="10" s="1"/>
  <c r="L1704" i="10"/>
  <c r="M1704" i="10" s="1"/>
  <c r="N1704" i="10"/>
  <c r="O1704" i="10"/>
  <c r="P1704" i="10"/>
  <c r="Q1704" i="10" s="1"/>
  <c r="R1704" i="10"/>
  <c r="S1704" i="10" s="1"/>
  <c r="T1704" i="10"/>
  <c r="U1704" i="10"/>
  <c r="V1704" i="10"/>
  <c r="W1704" i="10"/>
  <c r="L1705" i="10"/>
  <c r="M1705" i="10" s="1"/>
  <c r="N1705" i="10"/>
  <c r="O1705" i="10" s="1"/>
  <c r="P1705" i="10"/>
  <c r="Q1705" i="10" s="1"/>
  <c r="R1705" i="10"/>
  <c r="S1705" i="10" s="1"/>
  <c r="T1705" i="10"/>
  <c r="U1705" i="10"/>
  <c r="V1705" i="10"/>
  <c r="W1705" i="10" s="1"/>
  <c r="L1706" i="10"/>
  <c r="M1706" i="10"/>
  <c r="N1706" i="10"/>
  <c r="O1706" i="10"/>
  <c r="P1706" i="10"/>
  <c r="Q1706" i="10"/>
  <c r="R1706" i="10"/>
  <c r="S1706" i="10" s="1"/>
  <c r="T1706" i="10"/>
  <c r="U1706" i="10" s="1"/>
  <c r="V1706" i="10"/>
  <c r="W1706" i="10" s="1"/>
  <c r="L1707" i="10"/>
  <c r="M1707" i="10" s="1"/>
  <c r="N1707" i="10"/>
  <c r="O1707" i="10" s="1"/>
  <c r="P1707" i="10"/>
  <c r="Q1707" i="10" s="1"/>
  <c r="R1707" i="10"/>
  <c r="S1707" i="10"/>
  <c r="T1707" i="10"/>
  <c r="U1707" i="10"/>
  <c r="V1707" i="10"/>
  <c r="W1707" i="10" s="1"/>
  <c r="L1708" i="10"/>
  <c r="M1708" i="10"/>
  <c r="N1708" i="10"/>
  <c r="O1708" i="10" s="1"/>
  <c r="P1708" i="10"/>
  <c r="Q1708" i="10" s="1"/>
  <c r="R1708" i="10"/>
  <c r="S1708" i="10" s="1"/>
  <c r="T1708" i="10"/>
  <c r="U1708" i="10"/>
  <c r="V1708" i="10"/>
  <c r="W1708" i="10" s="1"/>
  <c r="L1709" i="10"/>
  <c r="M1709" i="10"/>
  <c r="N1709" i="10"/>
  <c r="O1709" i="10"/>
  <c r="P1709" i="10"/>
  <c r="Q1709" i="10"/>
  <c r="R1709" i="10"/>
  <c r="S1709" i="10" s="1"/>
  <c r="T1709" i="10"/>
  <c r="U1709" i="10"/>
  <c r="V1709" i="10"/>
  <c r="W1709" i="10"/>
  <c r="L1710" i="10"/>
  <c r="M1710" i="10"/>
  <c r="N1710" i="10"/>
  <c r="O1710" i="10" s="1"/>
  <c r="P1710" i="10"/>
  <c r="Q1710" i="10"/>
  <c r="R1710" i="10"/>
  <c r="S1710" i="10"/>
  <c r="T1710" i="10"/>
  <c r="U1710" i="10"/>
  <c r="V1710" i="10"/>
  <c r="W1710" i="10" s="1"/>
  <c r="L1711" i="10"/>
  <c r="M1711" i="10"/>
  <c r="N1711" i="10"/>
  <c r="O1711" i="10"/>
  <c r="P1711" i="10"/>
  <c r="Q1711" i="10"/>
  <c r="R1711" i="10"/>
  <c r="S1711" i="10" s="1"/>
  <c r="T1711" i="10"/>
  <c r="U1711" i="10"/>
  <c r="V1711" i="10"/>
  <c r="W1711" i="10"/>
  <c r="L1712" i="10"/>
  <c r="M1712" i="10"/>
  <c r="N1712" i="10"/>
  <c r="O1712" i="10" s="1"/>
  <c r="P1712" i="10"/>
  <c r="Q1712" i="10"/>
  <c r="R1712" i="10"/>
  <c r="S1712" i="10"/>
  <c r="T1712" i="10"/>
  <c r="U1712" i="10"/>
  <c r="V1712" i="10"/>
  <c r="W1712" i="10" s="1"/>
  <c r="L1713" i="10"/>
  <c r="M1713" i="10"/>
  <c r="N1713" i="10"/>
  <c r="O1713" i="10"/>
  <c r="P1713" i="10"/>
  <c r="Q1713" i="10"/>
  <c r="R1713" i="10"/>
  <c r="S1713" i="10" s="1"/>
  <c r="T1713" i="10"/>
  <c r="U1713" i="10"/>
  <c r="V1713" i="10"/>
  <c r="W1713" i="10"/>
  <c r="L1714" i="10"/>
  <c r="M1714" i="10"/>
  <c r="N1714" i="10"/>
  <c r="O1714" i="10" s="1"/>
  <c r="P1714" i="10"/>
  <c r="Q1714" i="10"/>
  <c r="R1714" i="10"/>
  <c r="S1714" i="10"/>
  <c r="T1714" i="10"/>
  <c r="U1714" i="10"/>
  <c r="V1714" i="10"/>
  <c r="W1714" i="10" s="1"/>
  <c r="L1715" i="10"/>
  <c r="M1715" i="10"/>
  <c r="N1715" i="10"/>
  <c r="O1715" i="10"/>
  <c r="P1715" i="10"/>
  <c r="Q1715" i="10"/>
  <c r="R1715" i="10"/>
  <c r="S1715" i="10" s="1"/>
  <c r="T1715" i="10"/>
  <c r="U1715" i="10"/>
  <c r="V1715" i="10"/>
  <c r="W1715" i="10"/>
  <c r="L1716" i="10"/>
  <c r="M1716" i="10"/>
  <c r="N1716" i="10"/>
  <c r="O1716" i="10" s="1"/>
  <c r="P1716" i="10"/>
  <c r="Q1716" i="10"/>
  <c r="R1716" i="10"/>
  <c r="S1716" i="10"/>
  <c r="T1716" i="10"/>
  <c r="U1716" i="10"/>
  <c r="V1716" i="10"/>
  <c r="W1716" i="10" s="1"/>
  <c r="L1717" i="10"/>
  <c r="M1717" i="10"/>
  <c r="N1717" i="10"/>
  <c r="O1717" i="10"/>
  <c r="P1717" i="10"/>
  <c r="Q1717" i="10"/>
  <c r="R1717" i="10"/>
  <c r="S1717" i="10" s="1"/>
  <c r="T1717" i="10"/>
  <c r="U1717" i="10"/>
  <c r="V1717" i="10"/>
  <c r="W1717" i="10"/>
  <c r="L1718" i="10"/>
  <c r="M1718" i="10"/>
  <c r="N1718" i="10"/>
  <c r="O1718" i="10" s="1"/>
  <c r="P1718" i="10"/>
  <c r="Q1718" i="10"/>
  <c r="R1718" i="10"/>
  <c r="S1718" i="10"/>
  <c r="T1718" i="10"/>
  <c r="U1718" i="10"/>
  <c r="V1718" i="10"/>
  <c r="W1718" i="10" s="1"/>
  <c r="L1719" i="10"/>
  <c r="M1719" i="10"/>
  <c r="N1719" i="10"/>
  <c r="O1719" i="10"/>
  <c r="P1719" i="10"/>
  <c r="Q1719" i="10"/>
  <c r="R1719" i="10"/>
  <c r="S1719" i="10" s="1"/>
  <c r="T1719" i="10"/>
  <c r="U1719" i="10"/>
  <c r="V1719" i="10"/>
  <c r="W1719" i="10"/>
  <c r="L1720" i="10"/>
  <c r="M1720" i="10"/>
  <c r="N1720" i="10"/>
  <c r="O1720" i="10" s="1"/>
  <c r="P1720" i="10"/>
  <c r="Q1720" i="10"/>
  <c r="R1720" i="10"/>
  <c r="S1720" i="10"/>
  <c r="T1720" i="10"/>
  <c r="U1720" i="10"/>
  <c r="V1720" i="10"/>
  <c r="W1720" i="10" s="1"/>
  <c r="L1721" i="10"/>
  <c r="M1721" i="10"/>
  <c r="N1721" i="10"/>
  <c r="O1721" i="10"/>
  <c r="P1721" i="10"/>
  <c r="Q1721" i="10"/>
  <c r="R1721" i="10"/>
  <c r="S1721" i="10" s="1"/>
  <c r="T1721" i="10"/>
  <c r="U1721" i="10"/>
  <c r="V1721" i="10"/>
  <c r="W1721" i="10"/>
  <c r="L1722" i="10"/>
  <c r="M1722" i="10"/>
  <c r="N1722" i="10"/>
  <c r="O1722" i="10" s="1"/>
  <c r="P1722" i="10"/>
  <c r="Q1722" i="10"/>
  <c r="R1722" i="10"/>
  <c r="S1722" i="10"/>
  <c r="T1722" i="10"/>
  <c r="U1722" i="10"/>
  <c r="V1722" i="10"/>
  <c r="W1722" i="10" s="1"/>
  <c r="L1723" i="10"/>
  <c r="M1723" i="10"/>
  <c r="N1723" i="10"/>
  <c r="O1723" i="10"/>
  <c r="P1723" i="10"/>
  <c r="Q1723" i="10"/>
  <c r="R1723" i="10"/>
  <c r="S1723" i="10" s="1"/>
  <c r="T1723" i="10"/>
  <c r="U1723" i="10"/>
  <c r="V1723" i="10"/>
  <c r="W1723" i="10"/>
  <c r="L1724" i="10"/>
  <c r="M1724" i="10"/>
  <c r="N1724" i="10"/>
  <c r="O1724" i="10" s="1"/>
  <c r="P1724" i="10"/>
  <c r="Q1724" i="10"/>
  <c r="R1724" i="10"/>
  <c r="S1724" i="10"/>
  <c r="T1724" i="10"/>
  <c r="U1724" i="10"/>
  <c r="V1724" i="10"/>
  <c r="W1724" i="10" s="1"/>
  <c r="L1725" i="10"/>
  <c r="M1725" i="10"/>
  <c r="N1725" i="10"/>
  <c r="O1725" i="10"/>
  <c r="P1725" i="10"/>
  <c r="Q1725" i="10"/>
  <c r="R1725" i="10"/>
  <c r="S1725" i="10" s="1"/>
  <c r="T1725" i="10"/>
  <c r="U1725" i="10"/>
  <c r="V1725" i="10"/>
  <c r="W1725" i="10"/>
  <c r="L1726" i="10"/>
  <c r="M1726" i="10"/>
  <c r="N1726" i="10"/>
  <c r="O1726" i="10" s="1"/>
  <c r="P1726" i="10"/>
  <c r="Q1726" i="10"/>
  <c r="R1726" i="10"/>
  <c r="S1726" i="10"/>
  <c r="T1726" i="10"/>
  <c r="U1726" i="10"/>
  <c r="V1726" i="10"/>
  <c r="W1726" i="10" s="1"/>
  <c r="L1727" i="10"/>
  <c r="M1727" i="10"/>
  <c r="N1727" i="10"/>
  <c r="O1727" i="10"/>
  <c r="P1727" i="10"/>
  <c r="Q1727" i="10"/>
  <c r="R1727" i="10"/>
  <c r="S1727" i="10" s="1"/>
  <c r="T1727" i="10"/>
  <c r="U1727" i="10"/>
  <c r="V1727" i="10"/>
  <c r="W1727" i="10"/>
  <c r="L1728" i="10"/>
  <c r="M1728" i="10"/>
  <c r="N1728" i="10"/>
  <c r="O1728" i="10" s="1"/>
  <c r="P1728" i="10"/>
  <c r="Q1728" i="10"/>
  <c r="R1728" i="10"/>
  <c r="S1728" i="10"/>
  <c r="T1728" i="10"/>
  <c r="U1728" i="10"/>
  <c r="V1728" i="10"/>
  <c r="W1728" i="10" s="1"/>
  <c r="L1729" i="10"/>
  <c r="M1729" i="10"/>
  <c r="N1729" i="10"/>
  <c r="O1729" i="10"/>
  <c r="P1729" i="10"/>
  <c r="Q1729" i="10"/>
  <c r="R1729" i="10"/>
  <c r="S1729" i="10" s="1"/>
  <c r="T1729" i="10"/>
  <c r="U1729" i="10"/>
  <c r="V1729" i="10"/>
  <c r="W1729" i="10"/>
  <c r="L1730" i="10"/>
  <c r="M1730" i="10"/>
  <c r="N1730" i="10"/>
  <c r="O1730" i="10" s="1"/>
  <c r="P1730" i="10"/>
  <c r="Q1730" i="10"/>
  <c r="R1730" i="10"/>
  <c r="S1730" i="10"/>
  <c r="T1730" i="10"/>
  <c r="U1730" i="10"/>
  <c r="V1730" i="10"/>
  <c r="W1730" i="10" s="1"/>
  <c r="L1731" i="10"/>
  <c r="M1731" i="10"/>
  <c r="N1731" i="10"/>
  <c r="O1731" i="10"/>
  <c r="P1731" i="10"/>
  <c r="Q1731" i="10"/>
  <c r="R1731" i="10"/>
  <c r="S1731" i="10" s="1"/>
  <c r="T1731" i="10"/>
  <c r="U1731" i="10"/>
  <c r="V1731" i="10"/>
  <c r="W1731" i="10"/>
  <c r="L1732" i="10"/>
  <c r="M1732" i="10"/>
  <c r="N1732" i="10"/>
  <c r="O1732" i="10" s="1"/>
  <c r="P1732" i="10"/>
  <c r="Q1732" i="10"/>
  <c r="R1732" i="10"/>
  <c r="S1732" i="10"/>
  <c r="T1732" i="10"/>
  <c r="U1732" i="10"/>
  <c r="V1732" i="10"/>
  <c r="W1732" i="10" s="1"/>
  <c r="L1733" i="10"/>
  <c r="M1733" i="10"/>
  <c r="N1733" i="10"/>
  <c r="O1733" i="10"/>
  <c r="P1733" i="10"/>
  <c r="Q1733" i="10"/>
  <c r="R1733" i="10"/>
  <c r="S1733" i="10" s="1"/>
  <c r="T1733" i="10"/>
  <c r="U1733" i="10"/>
  <c r="V1733" i="10"/>
  <c r="W1733" i="10"/>
  <c r="L1734" i="10"/>
  <c r="M1734" i="10"/>
  <c r="N1734" i="10"/>
  <c r="O1734" i="10" s="1"/>
  <c r="P1734" i="10"/>
  <c r="Q1734" i="10"/>
  <c r="R1734" i="10"/>
  <c r="S1734" i="10"/>
  <c r="T1734" i="10"/>
  <c r="U1734" i="10"/>
  <c r="V1734" i="10"/>
  <c r="W1734" i="10" s="1"/>
  <c r="L1735" i="10"/>
  <c r="M1735" i="10"/>
  <c r="N1735" i="10"/>
  <c r="O1735" i="10"/>
  <c r="P1735" i="10"/>
  <c r="Q1735" i="10"/>
  <c r="R1735" i="10"/>
  <c r="S1735" i="10" s="1"/>
  <c r="T1735" i="10"/>
  <c r="U1735" i="10"/>
  <c r="V1735" i="10"/>
  <c r="W1735" i="10"/>
  <c r="L1736" i="10"/>
  <c r="M1736" i="10"/>
  <c r="N1736" i="10"/>
  <c r="O1736" i="10" s="1"/>
  <c r="P1736" i="10"/>
  <c r="Q1736" i="10"/>
  <c r="R1736" i="10"/>
  <c r="S1736" i="10"/>
  <c r="T1736" i="10"/>
  <c r="U1736" i="10"/>
  <c r="V1736" i="10"/>
  <c r="W1736" i="10" s="1"/>
  <c r="L1737" i="10"/>
  <c r="M1737" i="10"/>
  <c r="N1737" i="10"/>
  <c r="O1737" i="10"/>
  <c r="P1737" i="10"/>
  <c r="Q1737" i="10"/>
  <c r="R1737" i="10"/>
  <c r="S1737" i="10" s="1"/>
  <c r="T1737" i="10"/>
  <c r="U1737" i="10"/>
  <c r="V1737" i="10"/>
  <c r="W1737" i="10"/>
  <c r="L1738" i="10"/>
  <c r="M1738" i="10"/>
  <c r="N1738" i="10"/>
  <c r="O1738" i="10" s="1"/>
  <c r="P1738" i="10"/>
  <c r="Q1738" i="10"/>
  <c r="R1738" i="10"/>
  <c r="S1738" i="10"/>
  <c r="T1738" i="10"/>
  <c r="U1738" i="10"/>
  <c r="V1738" i="10"/>
  <c r="W1738" i="10" s="1"/>
  <c r="L1739" i="10"/>
  <c r="M1739" i="10"/>
  <c r="N1739" i="10"/>
  <c r="O1739" i="10"/>
  <c r="P1739" i="10"/>
  <c r="Q1739" i="10"/>
  <c r="R1739" i="10"/>
  <c r="S1739" i="10" s="1"/>
  <c r="T1739" i="10"/>
  <c r="U1739" i="10"/>
  <c r="V1739" i="10"/>
  <c r="W1739" i="10"/>
  <c r="L1740" i="10"/>
  <c r="M1740" i="10"/>
  <c r="N1740" i="10"/>
  <c r="O1740" i="10" s="1"/>
  <c r="P1740" i="10"/>
  <c r="Q1740" i="10"/>
  <c r="R1740" i="10"/>
  <c r="S1740" i="10"/>
  <c r="T1740" i="10"/>
  <c r="U1740" i="10"/>
  <c r="V1740" i="10"/>
  <c r="W1740" i="10" s="1"/>
  <c r="L1741" i="10"/>
  <c r="M1741" i="10"/>
  <c r="N1741" i="10"/>
  <c r="O1741" i="10"/>
  <c r="P1741" i="10"/>
  <c r="Q1741" i="10"/>
  <c r="R1741" i="10"/>
  <c r="S1741" i="10" s="1"/>
  <c r="T1741" i="10"/>
  <c r="U1741" i="10"/>
  <c r="V1741" i="10"/>
  <c r="W1741" i="10"/>
  <c r="L1742" i="10"/>
  <c r="M1742" i="10"/>
  <c r="N1742" i="10"/>
  <c r="O1742" i="10" s="1"/>
  <c r="P1742" i="10"/>
  <c r="Q1742" i="10"/>
  <c r="R1742" i="10"/>
  <c r="S1742" i="10"/>
  <c r="T1742" i="10"/>
  <c r="U1742" i="10"/>
  <c r="V1742" i="10"/>
  <c r="W1742" i="10" s="1"/>
  <c r="L1743" i="10"/>
  <c r="M1743" i="10"/>
  <c r="N1743" i="10"/>
  <c r="O1743" i="10"/>
  <c r="P1743" i="10"/>
  <c r="Q1743" i="10"/>
  <c r="R1743" i="10"/>
  <c r="S1743" i="10" s="1"/>
  <c r="T1743" i="10"/>
  <c r="U1743" i="10"/>
  <c r="V1743" i="10"/>
  <c r="W1743" i="10"/>
  <c r="L1744" i="10"/>
  <c r="M1744" i="10"/>
  <c r="N1744" i="10"/>
  <c r="O1744" i="10" s="1"/>
  <c r="P1744" i="10"/>
  <c r="Q1744" i="10"/>
  <c r="R1744" i="10"/>
  <c r="S1744" i="10"/>
  <c r="T1744" i="10"/>
  <c r="U1744" i="10"/>
  <c r="V1744" i="10"/>
  <c r="W1744" i="10" s="1"/>
  <c r="L1745" i="10"/>
  <c r="M1745" i="10"/>
  <c r="N1745" i="10"/>
  <c r="O1745" i="10"/>
  <c r="P1745" i="10"/>
  <c r="Q1745" i="10"/>
  <c r="R1745" i="10"/>
  <c r="S1745" i="10" s="1"/>
  <c r="T1745" i="10"/>
  <c r="U1745" i="10"/>
  <c r="V1745" i="10"/>
  <c r="W1745" i="10"/>
  <c r="L1746" i="10"/>
  <c r="M1746" i="10"/>
  <c r="N1746" i="10"/>
  <c r="O1746" i="10" s="1"/>
  <c r="P1746" i="10"/>
  <c r="Q1746" i="10"/>
  <c r="R1746" i="10"/>
  <c r="S1746" i="10"/>
  <c r="T1746" i="10"/>
  <c r="U1746" i="10"/>
  <c r="V1746" i="10"/>
  <c r="W1746" i="10" s="1"/>
  <c r="L1747" i="10"/>
  <c r="M1747" i="10"/>
  <c r="N1747" i="10"/>
  <c r="O1747" i="10"/>
  <c r="P1747" i="10"/>
  <c r="Q1747" i="10"/>
  <c r="R1747" i="10"/>
  <c r="S1747" i="10" s="1"/>
  <c r="T1747" i="10"/>
  <c r="U1747" i="10"/>
  <c r="V1747" i="10"/>
  <c r="W1747" i="10"/>
  <c r="L1748" i="10"/>
  <c r="M1748" i="10"/>
  <c r="N1748" i="10"/>
  <c r="O1748" i="10" s="1"/>
  <c r="P1748" i="10"/>
  <c r="Q1748" i="10"/>
  <c r="R1748" i="10"/>
  <c r="S1748" i="10"/>
  <c r="T1748" i="10"/>
  <c r="U1748" i="10"/>
  <c r="V1748" i="10"/>
  <c r="W1748" i="10" s="1"/>
  <c r="L1749" i="10"/>
  <c r="M1749" i="10"/>
  <c r="N1749" i="10"/>
  <c r="O1749" i="10"/>
  <c r="P1749" i="10"/>
  <c r="Q1749" i="10"/>
  <c r="R1749" i="10"/>
  <c r="S1749" i="10" s="1"/>
  <c r="T1749" i="10"/>
  <c r="U1749" i="10"/>
  <c r="V1749" i="10"/>
  <c r="W1749" i="10"/>
  <c r="L1750" i="10"/>
  <c r="M1750" i="10"/>
  <c r="N1750" i="10"/>
  <c r="O1750" i="10" s="1"/>
  <c r="P1750" i="10"/>
  <c r="Q1750" i="10"/>
  <c r="R1750" i="10"/>
  <c r="S1750" i="10"/>
  <c r="T1750" i="10"/>
  <c r="U1750" i="10"/>
  <c r="V1750" i="10"/>
  <c r="W1750" i="10" s="1"/>
  <c r="L1751" i="10"/>
  <c r="M1751" i="10"/>
  <c r="N1751" i="10"/>
  <c r="O1751" i="10"/>
  <c r="P1751" i="10"/>
  <c r="Q1751" i="10"/>
  <c r="R1751" i="10"/>
  <c r="S1751" i="10" s="1"/>
  <c r="T1751" i="10"/>
  <c r="U1751" i="10"/>
  <c r="V1751" i="10"/>
  <c r="W1751" i="10"/>
  <c r="L1752" i="10"/>
  <c r="M1752" i="10"/>
  <c r="N1752" i="10"/>
  <c r="O1752" i="10" s="1"/>
  <c r="P1752" i="10"/>
  <c r="Q1752" i="10"/>
  <c r="R1752" i="10"/>
  <c r="S1752" i="10"/>
  <c r="T1752" i="10"/>
  <c r="U1752" i="10"/>
  <c r="V1752" i="10"/>
  <c r="W1752" i="10" s="1"/>
  <c r="L1753" i="10"/>
  <c r="M1753" i="10"/>
  <c r="N1753" i="10"/>
  <c r="O1753" i="10"/>
  <c r="P1753" i="10"/>
  <c r="Q1753" i="10"/>
  <c r="R1753" i="10"/>
  <c r="S1753" i="10" s="1"/>
  <c r="T1753" i="10"/>
  <c r="U1753" i="10"/>
  <c r="V1753" i="10"/>
  <c r="W1753" i="10"/>
  <c r="L1754" i="10"/>
  <c r="M1754" i="10"/>
  <c r="N1754" i="10"/>
  <c r="O1754" i="10" s="1"/>
  <c r="P1754" i="10"/>
  <c r="Q1754" i="10"/>
  <c r="R1754" i="10"/>
  <c r="S1754" i="10"/>
  <c r="T1754" i="10"/>
  <c r="U1754" i="10"/>
  <c r="V1754" i="10"/>
  <c r="W1754" i="10" s="1"/>
  <c r="L1755" i="10"/>
  <c r="M1755" i="10"/>
  <c r="N1755" i="10"/>
  <c r="O1755" i="10"/>
  <c r="P1755" i="10"/>
  <c r="Q1755" i="10"/>
  <c r="R1755" i="10"/>
  <c r="S1755" i="10" s="1"/>
  <c r="T1755" i="10"/>
  <c r="U1755" i="10"/>
  <c r="V1755" i="10"/>
  <c r="W1755" i="10"/>
  <c r="L1756" i="10"/>
  <c r="M1756" i="10"/>
  <c r="N1756" i="10"/>
  <c r="O1756" i="10" s="1"/>
  <c r="P1756" i="10"/>
  <c r="Q1756" i="10"/>
  <c r="R1756" i="10"/>
  <c r="S1756" i="10"/>
  <c r="T1756" i="10"/>
  <c r="U1756" i="10"/>
  <c r="V1756" i="10"/>
  <c r="W1756" i="10" s="1"/>
  <c r="L1757" i="10"/>
  <c r="M1757" i="10"/>
  <c r="N1757" i="10"/>
  <c r="O1757" i="10"/>
  <c r="P1757" i="10"/>
  <c r="Q1757" i="10"/>
  <c r="R1757" i="10"/>
  <c r="S1757" i="10" s="1"/>
  <c r="T1757" i="10"/>
  <c r="U1757" i="10"/>
  <c r="V1757" i="10"/>
  <c r="W1757" i="10"/>
  <c r="L1758" i="10"/>
  <c r="M1758" i="10"/>
  <c r="N1758" i="10"/>
  <c r="O1758" i="10" s="1"/>
  <c r="P1758" i="10"/>
  <c r="Q1758" i="10"/>
  <c r="R1758" i="10"/>
  <c r="S1758" i="10"/>
  <c r="T1758" i="10"/>
  <c r="U1758" i="10"/>
  <c r="V1758" i="10"/>
  <c r="W1758" i="10" s="1"/>
  <c r="L1759" i="10"/>
  <c r="M1759" i="10"/>
  <c r="N1759" i="10"/>
  <c r="O1759" i="10" s="1"/>
  <c r="P1759" i="10"/>
  <c r="Q1759" i="10"/>
  <c r="R1759" i="10"/>
  <c r="S1759" i="10" s="1"/>
  <c r="T1759" i="10"/>
  <c r="U1759" i="10"/>
  <c r="V1759" i="10"/>
  <c r="W1759" i="10" s="1"/>
  <c r="L1760" i="10"/>
  <c r="M1760" i="10"/>
  <c r="N1760" i="10"/>
  <c r="O1760" i="10" s="1"/>
  <c r="P1760" i="10"/>
  <c r="Q1760" i="10"/>
  <c r="R1760" i="10"/>
  <c r="S1760" i="10" s="1"/>
  <c r="T1760" i="10"/>
  <c r="U1760" i="10"/>
  <c r="V1760" i="10"/>
  <c r="W1760" i="10" s="1"/>
  <c r="L1761" i="10"/>
  <c r="M1761" i="10"/>
  <c r="N1761" i="10"/>
  <c r="O1761" i="10" s="1"/>
  <c r="P1761" i="10"/>
  <c r="Q1761" i="10"/>
  <c r="R1761" i="10"/>
  <c r="S1761" i="10" s="1"/>
  <c r="T1761" i="10"/>
  <c r="U1761" i="10"/>
  <c r="V1761" i="10"/>
  <c r="W1761" i="10" s="1"/>
  <c r="L1762" i="10"/>
  <c r="M1762" i="10"/>
  <c r="N1762" i="10"/>
  <c r="O1762" i="10" s="1"/>
  <c r="P1762" i="10"/>
  <c r="Q1762" i="10"/>
  <c r="R1762" i="10"/>
  <c r="S1762" i="10" s="1"/>
  <c r="T1762" i="10"/>
  <c r="U1762" i="10"/>
  <c r="V1762" i="10"/>
  <c r="W1762" i="10" s="1"/>
  <c r="L1763" i="10"/>
  <c r="M1763" i="10"/>
  <c r="N1763" i="10"/>
  <c r="O1763" i="10" s="1"/>
  <c r="P1763" i="10"/>
  <c r="Q1763" i="10"/>
  <c r="R1763" i="10"/>
  <c r="S1763" i="10" s="1"/>
  <c r="T1763" i="10"/>
  <c r="U1763" i="10"/>
  <c r="V1763" i="10"/>
  <c r="W1763" i="10" s="1"/>
  <c r="L1764" i="10"/>
  <c r="M1764" i="10"/>
  <c r="N1764" i="10"/>
  <c r="O1764" i="10" s="1"/>
  <c r="P1764" i="10"/>
  <c r="Q1764" i="10"/>
  <c r="R1764" i="10"/>
  <c r="S1764" i="10" s="1"/>
  <c r="T1764" i="10"/>
  <c r="U1764" i="10" s="1"/>
  <c r="V1764" i="10"/>
  <c r="W1764" i="10" s="1"/>
  <c r="L1765" i="10"/>
  <c r="M1765" i="10"/>
  <c r="N1765" i="10"/>
  <c r="O1765" i="10" s="1"/>
  <c r="P1765" i="10"/>
  <c r="Q1765" i="10" s="1"/>
  <c r="R1765" i="10"/>
  <c r="S1765" i="10" s="1"/>
  <c r="T1765" i="10"/>
  <c r="U1765" i="10"/>
  <c r="V1765" i="10"/>
  <c r="W1765" i="10" s="1"/>
  <c r="L1766" i="10"/>
  <c r="M1766" i="10" s="1"/>
  <c r="N1766" i="10"/>
  <c r="O1766" i="10" s="1"/>
  <c r="P1766" i="10"/>
  <c r="Q1766" i="10"/>
  <c r="R1766" i="10"/>
  <c r="S1766" i="10" s="1"/>
  <c r="T1766" i="10"/>
  <c r="U1766" i="10" s="1"/>
  <c r="V1766" i="10"/>
  <c r="W1766" i="10" s="1"/>
  <c r="L1767" i="10"/>
  <c r="M1767" i="10"/>
  <c r="N1767" i="10"/>
  <c r="O1767" i="10" s="1"/>
  <c r="P1767" i="10"/>
  <c r="Q1767" i="10" s="1"/>
  <c r="R1767" i="10"/>
  <c r="S1767" i="10" s="1"/>
  <c r="T1767" i="10"/>
  <c r="U1767" i="10"/>
  <c r="V1767" i="10"/>
  <c r="W1767" i="10" s="1"/>
  <c r="L1768" i="10"/>
  <c r="M1768" i="10" s="1"/>
  <c r="N1768" i="10"/>
  <c r="O1768" i="10" s="1"/>
  <c r="P1768" i="10"/>
  <c r="Q1768" i="10"/>
  <c r="R1768" i="10"/>
  <c r="S1768" i="10" s="1"/>
  <c r="T1768" i="10"/>
  <c r="U1768" i="10" s="1"/>
  <c r="V1768" i="10"/>
  <c r="W1768" i="10" s="1"/>
  <c r="L1769" i="10"/>
  <c r="M1769" i="10"/>
  <c r="N1769" i="10"/>
  <c r="O1769" i="10" s="1"/>
  <c r="P1769" i="10"/>
  <c r="Q1769" i="10" s="1"/>
  <c r="R1769" i="10"/>
  <c r="S1769" i="10" s="1"/>
  <c r="T1769" i="10"/>
  <c r="U1769" i="10"/>
  <c r="V1769" i="10"/>
  <c r="W1769" i="10" s="1"/>
  <c r="L1770" i="10"/>
  <c r="M1770" i="10" s="1"/>
  <c r="N1770" i="10"/>
  <c r="O1770" i="10" s="1"/>
  <c r="P1770" i="10"/>
  <c r="Q1770" i="10"/>
  <c r="R1770" i="10"/>
  <c r="S1770" i="10" s="1"/>
  <c r="T1770" i="10"/>
  <c r="U1770" i="10" s="1"/>
  <c r="V1770" i="10"/>
  <c r="W1770" i="10" s="1"/>
  <c r="L1771" i="10"/>
  <c r="M1771" i="10"/>
  <c r="N1771" i="10"/>
  <c r="O1771" i="10" s="1"/>
  <c r="P1771" i="10"/>
  <c r="Q1771" i="10" s="1"/>
  <c r="R1771" i="10"/>
  <c r="S1771" i="10" s="1"/>
  <c r="T1771" i="10"/>
  <c r="U1771" i="10"/>
  <c r="V1771" i="10"/>
  <c r="W1771" i="10" s="1"/>
  <c r="L1772" i="10"/>
  <c r="M1772" i="10" s="1"/>
  <c r="N1772" i="10"/>
  <c r="O1772" i="10" s="1"/>
  <c r="P1772" i="10"/>
  <c r="Q1772" i="10"/>
  <c r="R1772" i="10"/>
  <c r="S1772" i="10" s="1"/>
  <c r="T1772" i="10"/>
  <c r="U1772" i="10" s="1"/>
  <c r="V1772" i="10"/>
  <c r="W1772" i="10" s="1"/>
  <c r="L1773" i="10"/>
  <c r="M1773" i="10"/>
  <c r="N1773" i="10"/>
  <c r="O1773" i="10" s="1"/>
  <c r="P1773" i="10"/>
  <c r="Q1773" i="10" s="1"/>
  <c r="R1773" i="10"/>
  <c r="S1773" i="10" s="1"/>
  <c r="T1773" i="10"/>
  <c r="U1773" i="10"/>
  <c r="V1773" i="10"/>
  <c r="W1773" i="10" s="1"/>
  <c r="L1774" i="10"/>
  <c r="M1774" i="10" s="1"/>
  <c r="N1774" i="10"/>
  <c r="O1774" i="10" s="1"/>
  <c r="P1774" i="10"/>
  <c r="Q1774" i="10"/>
  <c r="R1774" i="10"/>
  <c r="S1774" i="10" s="1"/>
  <c r="T1774" i="10"/>
  <c r="U1774" i="10" s="1"/>
  <c r="V1774" i="10"/>
  <c r="W1774" i="10" s="1"/>
  <c r="L1775" i="10"/>
  <c r="M1775" i="10"/>
  <c r="N1775" i="10"/>
  <c r="O1775" i="10" s="1"/>
  <c r="P1775" i="10"/>
  <c r="Q1775" i="10" s="1"/>
  <c r="R1775" i="10"/>
  <c r="S1775" i="10" s="1"/>
  <c r="T1775" i="10"/>
  <c r="U1775" i="10"/>
  <c r="V1775" i="10"/>
  <c r="W1775" i="10" s="1"/>
  <c r="L1776" i="10"/>
  <c r="M1776" i="10" s="1"/>
  <c r="N1776" i="10"/>
  <c r="O1776" i="10" s="1"/>
  <c r="P1776" i="10"/>
  <c r="Q1776" i="10"/>
  <c r="R1776" i="10"/>
  <c r="S1776" i="10" s="1"/>
  <c r="T1776" i="10"/>
  <c r="U1776" i="10" s="1"/>
  <c r="V1776" i="10"/>
  <c r="W1776" i="10" s="1"/>
  <c r="L1777" i="10"/>
  <c r="M1777" i="10"/>
  <c r="N1777" i="10"/>
  <c r="O1777" i="10" s="1"/>
  <c r="P1777" i="10"/>
  <c r="Q1777" i="10" s="1"/>
  <c r="R1777" i="10"/>
  <c r="S1777" i="10" s="1"/>
  <c r="T1777" i="10"/>
  <c r="U1777" i="10"/>
  <c r="V1777" i="10"/>
  <c r="W1777" i="10" s="1"/>
  <c r="L1778" i="10"/>
  <c r="M1778" i="10" s="1"/>
  <c r="N1778" i="10"/>
  <c r="O1778" i="10" s="1"/>
  <c r="P1778" i="10"/>
  <c r="Q1778" i="10"/>
  <c r="R1778" i="10"/>
  <c r="S1778" i="10" s="1"/>
  <c r="T1778" i="10"/>
  <c r="U1778" i="10" s="1"/>
  <c r="V1778" i="10"/>
  <c r="W1778" i="10" s="1"/>
  <c r="L1779" i="10"/>
  <c r="M1779" i="10"/>
  <c r="N1779" i="10"/>
  <c r="O1779" i="10" s="1"/>
  <c r="P1779" i="10"/>
  <c r="Q1779" i="10" s="1"/>
  <c r="R1779" i="10"/>
  <c r="S1779" i="10" s="1"/>
  <c r="T1779" i="10"/>
  <c r="U1779" i="10"/>
  <c r="V1779" i="10"/>
  <c r="W1779" i="10" s="1"/>
  <c r="L1780" i="10"/>
  <c r="M1780" i="10" s="1"/>
  <c r="N1780" i="10"/>
  <c r="O1780" i="10" s="1"/>
  <c r="P1780" i="10"/>
  <c r="Q1780" i="10"/>
  <c r="R1780" i="10"/>
  <c r="S1780" i="10" s="1"/>
  <c r="T1780" i="10"/>
  <c r="U1780" i="10" s="1"/>
  <c r="V1780" i="10"/>
  <c r="W1780" i="10" s="1"/>
  <c r="L1781" i="10"/>
  <c r="M1781" i="10"/>
  <c r="N1781" i="10"/>
  <c r="O1781" i="10" s="1"/>
  <c r="P1781" i="10"/>
  <c r="Q1781" i="10" s="1"/>
  <c r="R1781" i="10"/>
  <c r="S1781" i="10" s="1"/>
  <c r="T1781" i="10"/>
  <c r="U1781" i="10"/>
  <c r="V1781" i="10"/>
  <c r="W1781" i="10" s="1"/>
  <c r="L1782" i="10"/>
  <c r="M1782" i="10" s="1"/>
  <c r="N1782" i="10"/>
  <c r="O1782" i="10" s="1"/>
  <c r="P1782" i="10"/>
  <c r="Q1782" i="10"/>
  <c r="R1782" i="10"/>
  <c r="S1782" i="10" s="1"/>
  <c r="T1782" i="10"/>
  <c r="U1782" i="10" s="1"/>
  <c r="V1782" i="10"/>
  <c r="W1782" i="10" s="1"/>
  <c r="L1783" i="10"/>
  <c r="M1783" i="10"/>
  <c r="N1783" i="10"/>
  <c r="O1783" i="10" s="1"/>
  <c r="P1783" i="10"/>
  <c r="Q1783" i="10" s="1"/>
  <c r="R1783" i="10"/>
  <c r="S1783" i="10" s="1"/>
  <c r="T1783" i="10"/>
  <c r="U1783" i="10"/>
  <c r="V1783" i="10"/>
  <c r="W1783" i="10" s="1"/>
  <c r="L1784" i="10"/>
  <c r="M1784" i="10" s="1"/>
  <c r="N1784" i="10"/>
  <c r="O1784" i="10" s="1"/>
  <c r="P1784" i="10"/>
  <c r="Q1784" i="10"/>
  <c r="R1784" i="10"/>
  <c r="S1784" i="10" s="1"/>
  <c r="T1784" i="10"/>
  <c r="U1784" i="10" s="1"/>
  <c r="V1784" i="10"/>
  <c r="W1784" i="10" s="1"/>
  <c r="L1785" i="10"/>
  <c r="M1785" i="10"/>
  <c r="N1785" i="10"/>
  <c r="O1785" i="10" s="1"/>
  <c r="P1785" i="10"/>
  <c r="Q1785" i="10" s="1"/>
  <c r="R1785" i="10"/>
  <c r="S1785" i="10" s="1"/>
  <c r="T1785" i="10"/>
  <c r="U1785" i="10"/>
  <c r="V1785" i="10"/>
  <c r="W1785" i="10" s="1"/>
  <c r="L1786" i="10"/>
  <c r="M1786" i="10" s="1"/>
  <c r="N1786" i="10"/>
  <c r="O1786" i="10" s="1"/>
  <c r="P1786" i="10"/>
  <c r="Q1786" i="10"/>
  <c r="R1786" i="10"/>
  <c r="S1786" i="10" s="1"/>
  <c r="T1786" i="10"/>
  <c r="U1786" i="10" s="1"/>
  <c r="V1786" i="10"/>
  <c r="W1786" i="10" s="1"/>
  <c r="L1787" i="10"/>
  <c r="M1787" i="10"/>
  <c r="N1787" i="10"/>
  <c r="O1787" i="10" s="1"/>
  <c r="P1787" i="10"/>
  <c r="Q1787" i="10" s="1"/>
  <c r="R1787" i="10"/>
  <c r="S1787" i="10" s="1"/>
  <c r="T1787" i="10"/>
  <c r="U1787" i="10"/>
  <c r="V1787" i="10"/>
  <c r="W1787" i="10" s="1"/>
  <c r="L1788" i="10"/>
  <c r="M1788" i="10" s="1"/>
  <c r="N1788" i="10"/>
  <c r="O1788" i="10" s="1"/>
  <c r="P1788" i="10"/>
  <c r="Q1788" i="10"/>
  <c r="R1788" i="10"/>
  <c r="S1788" i="10" s="1"/>
  <c r="T1788" i="10"/>
  <c r="U1788" i="10" s="1"/>
  <c r="V1788" i="10"/>
  <c r="W1788" i="10" s="1"/>
  <c r="L1789" i="10"/>
  <c r="M1789" i="10"/>
  <c r="N1789" i="10"/>
  <c r="O1789" i="10" s="1"/>
  <c r="P1789" i="10"/>
  <c r="Q1789" i="10" s="1"/>
  <c r="R1789" i="10"/>
  <c r="S1789" i="10" s="1"/>
  <c r="T1789" i="10"/>
  <c r="U1789" i="10"/>
  <c r="V1789" i="10"/>
  <c r="W1789" i="10" s="1"/>
  <c r="L1790" i="10"/>
  <c r="M1790" i="10" s="1"/>
  <c r="N1790" i="10"/>
  <c r="O1790" i="10" s="1"/>
  <c r="P1790" i="10"/>
  <c r="Q1790" i="10"/>
  <c r="R1790" i="10"/>
  <c r="S1790" i="10" s="1"/>
  <c r="T1790" i="10"/>
  <c r="U1790" i="10" s="1"/>
  <c r="V1790" i="10"/>
  <c r="W1790" i="10" s="1"/>
  <c r="L1791" i="10"/>
  <c r="M1791" i="10"/>
  <c r="N1791" i="10"/>
  <c r="O1791" i="10" s="1"/>
  <c r="P1791" i="10"/>
  <c r="Q1791" i="10" s="1"/>
  <c r="R1791" i="10"/>
  <c r="S1791" i="10" s="1"/>
  <c r="T1791" i="10"/>
  <c r="U1791" i="10"/>
  <c r="V1791" i="10"/>
  <c r="W1791" i="10" s="1"/>
  <c r="L1792" i="10"/>
  <c r="M1792" i="10" s="1"/>
  <c r="N1792" i="10"/>
  <c r="O1792" i="10" s="1"/>
  <c r="P1792" i="10"/>
  <c r="Q1792" i="10"/>
  <c r="R1792" i="10"/>
  <c r="S1792" i="10" s="1"/>
  <c r="T1792" i="10"/>
  <c r="U1792" i="10" s="1"/>
  <c r="V1792" i="10"/>
  <c r="W1792" i="10" s="1"/>
  <c r="L1793" i="10"/>
  <c r="M1793" i="10"/>
  <c r="N1793" i="10"/>
  <c r="O1793" i="10" s="1"/>
  <c r="P1793" i="10"/>
  <c r="Q1793" i="10" s="1"/>
  <c r="R1793" i="10"/>
  <c r="S1793" i="10" s="1"/>
  <c r="T1793" i="10"/>
  <c r="U1793" i="10"/>
  <c r="V1793" i="10"/>
  <c r="W1793" i="10" s="1"/>
  <c r="L1794" i="10"/>
  <c r="M1794" i="10" s="1"/>
  <c r="N1794" i="10"/>
  <c r="O1794" i="10" s="1"/>
  <c r="P1794" i="10"/>
  <c r="Q1794" i="10"/>
  <c r="R1794" i="10"/>
  <c r="S1794" i="10" s="1"/>
  <c r="T1794" i="10"/>
  <c r="U1794" i="10" s="1"/>
  <c r="V1794" i="10"/>
  <c r="W1794" i="10" s="1"/>
  <c r="L1795" i="10"/>
  <c r="M1795" i="10"/>
  <c r="N1795" i="10"/>
  <c r="O1795" i="10" s="1"/>
  <c r="P1795" i="10"/>
  <c r="Q1795" i="10" s="1"/>
  <c r="R1795" i="10"/>
  <c r="S1795" i="10" s="1"/>
  <c r="T1795" i="10"/>
  <c r="U1795" i="10"/>
  <c r="V1795" i="10"/>
  <c r="W1795" i="10" s="1"/>
  <c r="L1796" i="10"/>
  <c r="M1796" i="10" s="1"/>
  <c r="N1796" i="10"/>
  <c r="O1796" i="10" s="1"/>
  <c r="P1796" i="10"/>
  <c r="Q1796" i="10"/>
  <c r="R1796" i="10"/>
  <c r="S1796" i="10" s="1"/>
  <c r="T1796" i="10"/>
  <c r="U1796" i="10" s="1"/>
  <c r="V1796" i="10"/>
  <c r="W1796" i="10" s="1"/>
  <c r="L1797" i="10"/>
  <c r="M1797" i="10"/>
  <c r="N1797" i="10"/>
  <c r="O1797" i="10" s="1"/>
  <c r="P1797" i="10"/>
  <c r="Q1797" i="10" s="1"/>
  <c r="R1797" i="10"/>
  <c r="S1797" i="10" s="1"/>
  <c r="T1797" i="10"/>
  <c r="U1797" i="10"/>
  <c r="V1797" i="10"/>
  <c r="W1797" i="10" s="1"/>
  <c r="L1798" i="10"/>
  <c r="M1798" i="10" s="1"/>
  <c r="N1798" i="10"/>
  <c r="O1798" i="10" s="1"/>
  <c r="P1798" i="10"/>
  <c r="Q1798" i="10"/>
  <c r="R1798" i="10"/>
  <c r="S1798" i="10" s="1"/>
  <c r="T1798" i="10"/>
  <c r="U1798" i="10" s="1"/>
  <c r="V1798" i="10"/>
  <c r="W1798" i="10" s="1"/>
  <c r="L1799" i="10"/>
  <c r="M1799" i="10"/>
  <c r="N1799" i="10"/>
  <c r="O1799" i="10" s="1"/>
  <c r="P1799" i="10"/>
  <c r="Q1799" i="10" s="1"/>
  <c r="R1799" i="10"/>
  <c r="S1799" i="10" s="1"/>
  <c r="T1799" i="10"/>
  <c r="U1799" i="10"/>
  <c r="V1799" i="10"/>
  <c r="W1799" i="10" s="1"/>
  <c r="L1800" i="10"/>
  <c r="M1800" i="10" s="1"/>
  <c r="N1800" i="10"/>
  <c r="O1800" i="10" s="1"/>
  <c r="P1800" i="10"/>
  <c r="Q1800" i="10"/>
  <c r="R1800" i="10"/>
  <c r="S1800" i="10" s="1"/>
  <c r="T1800" i="10"/>
  <c r="U1800" i="10" s="1"/>
  <c r="V1800" i="10"/>
  <c r="W1800" i="10" s="1"/>
  <c r="L1801" i="10"/>
  <c r="M1801" i="10"/>
  <c r="N1801" i="10"/>
  <c r="O1801" i="10" s="1"/>
  <c r="P1801" i="10"/>
  <c r="Q1801" i="10" s="1"/>
  <c r="R1801" i="10"/>
  <c r="S1801" i="10" s="1"/>
  <c r="T1801" i="10"/>
  <c r="U1801" i="10"/>
  <c r="V1801" i="10"/>
  <c r="W1801" i="10" s="1"/>
  <c r="L1802" i="10"/>
  <c r="M1802" i="10" s="1"/>
  <c r="N1802" i="10"/>
  <c r="O1802" i="10" s="1"/>
  <c r="P1802" i="10"/>
  <c r="Q1802" i="10"/>
  <c r="R1802" i="10"/>
  <c r="S1802" i="10" s="1"/>
  <c r="T1802" i="10"/>
  <c r="U1802" i="10" s="1"/>
  <c r="V1802" i="10"/>
  <c r="W1802" i="10" s="1"/>
  <c r="L1803" i="10"/>
  <c r="M1803" i="10"/>
  <c r="N1803" i="10"/>
  <c r="O1803" i="10" s="1"/>
  <c r="P1803" i="10"/>
  <c r="Q1803" i="10" s="1"/>
  <c r="R1803" i="10"/>
  <c r="S1803" i="10" s="1"/>
  <c r="T1803" i="10"/>
  <c r="U1803" i="10"/>
  <c r="V1803" i="10"/>
  <c r="W1803" i="10" s="1"/>
  <c r="L1804" i="10"/>
  <c r="M1804" i="10" s="1"/>
  <c r="N1804" i="10"/>
  <c r="O1804" i="10" s="1"/>
  <c r="P1804" i="10"/>
  <c r="Q1804" i="10"/>
  <c r="R1804" i="10"/>
  <c r="S1804" i="10" s="1"/>
  <c r="T1804" i="10"/>
  <c r="U1804" i="10" s="1"/>
  <c r="V1804" i="10"/>
  <c r="W1804" i="10" s="1"/>
  <c r="L1805" i="10"/>
  <c r="M1805" i="10"/>
  <c r="N1805" i="10"/>
  <c r="O1805" i="10" s="1"/>
  <c r="P1805" i="10"/>
  <c r="Q1805" i="10" s="1"/>
  <c r="R1805" i="10"/>
  <c r="S1805" i="10" s="1"/>
  <c r="T1805" i="10"/>
  <c r="U1805" i="10"/>
  <c r="V1805" i="10"/>
  <c r="W1805" i="10" s="1"/>
  <c r="L1806" i="10"/>
  <c r="M1806" i="10" s="1"/>
  <c r="N1806" i="10"/>
  <c r="O1806" i="10" s="1"/>
  <c r="P1806" i="10"/>
  <c r="Q1806" i="10"/>
  <c r="R1806" i="10"/>
  <c r="S1806" i="10" s="1"/>
  <c r="T1806" i="10"/>
  <c r="U1806" i="10" s="1"/>
  <c r="V1806" i="10"/>
  <c r="W1806" i="10" s="1"/>
  <c r="L1807" i="10"/>
  <c r="M1807" i="10"/>
  <c r="N1807" i="10"/>
  <c r="O1807" i="10" s="1"/>
  <c r="P1807" i="10"/>
  <c r="Q1807" i="10" s="1"/>
  <c r="R1807" i="10"/>
  <c r="S1807" i="10" s="1"/>
  <c r="T1807" i="10"/>
  <c r="U1807" i="10"/>
  <c r="V1807" i="10"/>
  <c r="W1807" i="10" s="1"/>
  <c r="L1808" i="10"/>
  <c r="M1808" i="10" s="1"/>
  <c r="N1808" i="10"/>
  <c r="O1808" i="10" s="1"/>
  <c r="P1808" i="10"/>
  <c r="Q1808" i="10"/>
  <c r="R1808" i="10"/>
  <c r="S1808" i="10" s="1"/>
  <c r="T1808" i="10"/>
  <c r="U1808" i="10" s="1"/>
  <c r="V1808" i="10"/>
  <c r="W1808" i="10" s="1"/>
  <c r="L1809" i="10"/>
  <c r="M1809" i="10"/>
  <c r="N1809" i="10"/>
  <c r="O1809" i="10" s="1"/>
  <c r="P1809" i="10"/>
  <c r="Q1809" i="10" s="1"/>
  <c r="R1809" i="10"/>
  <c r="S1809" i="10" s="1"/>
  <c r="T1809" i="10"/>
  <c r="U1809" i="10"/>
  <c r="V1809" i="10"/>
  <c r="W1809" i="10" s="1"/>
  <c r="L1810" i="10"/>
  <c r="M1810" i="10" s="1"/>
  <c r="N1810" i="10"/>
  <c r="O1810" i="10" s="1"/>
  <c r="P1810" i="10"/>
  <c r="Q1810" i="10"/>
  <c r="R1810" i="10"/>
  <c r="S1810" i="10" s="1"/>
  <c r="T1810" i="10"/>
  <c r="U1810" i="10" s="1"/>
  <c r="V1810" i="10"/>
  <c r="W1810" i="10" s="1"/>
  <c r="L1811" i="10"/>
  <c r="M1811" i="10"/>
  <c r="N1811" i="10"/>
  <c r="O1811" i="10" s="1"/>
  <c r="P1811" i="10"/>
  <c r="Q1811" i="10" s="1"/>
  <c r="R1811" i="10"/>
  <c r="S1811" i="10" s="1"/>
  <c r="T1811" i="10"/>
  <c r="U1811" i="10"/>
  <c r="V1811" i="10"/>
  <c r="W1811" i="10" s="1"/>
  <c r="L1812" i="10"/>
  <c r="M1812" i="10" s="1"/>
  <c r="N1812" i="10"/>
  <c r="O1812" i="10" s="1"/>
  <c r="P1812" i="10"/>
  <c r="Q1812" i="10"/>
  <c r="R1812" i="10"/>
  <c r="S1812" i="10" s="1"/>
  <c r="T1812" i="10"/>
  <c r="U1812" i="10" s="1"/>
  <c r="V1812" i="10"/>
  <c r="W1812" i="10" s="1"/>
  <c r="L1813" i="10"/>
  <c r="M1813" i="10"/>
  <c r="N1813" i="10"/>
  <c r="O1813" i="10" s="1"/>
  <c r="P1813" i="10"/>
  <c r="Q1813" i="10" s="1"/>
  <c r="R1813" i="10"/>
  <c r="S1813" i="10" s="1"/>
  <c r="T1813" i="10"/>
  <c r="U1813" i="10"/>
  <c r="V1813" i="10"/>
  <c r="W1813" i="10" s="1"/>
  <c r="L1814" i="10"/>
  <c r="M1814" i="10" s="1"/>
  <c r="N1814" i="10"/>
  <c r="O1814" i="10" s="1"/>
  <c r="P1814" i="10"/>
  <c r="Q1814" i="10"/>
  <c r="R1814" i="10"/>
  <c r="S1814" i="10" s="1"/>
  <c r="T1814" i="10"/>
  <c r="U1814" i="10" s="1"/>
  <c r="V1814" i="10"/>
  <c r="W1814" i="10" s="1"/>
  <c r="T7" i="10"/>
  <c r="U7" i="10" s="1"/>
  <c r="V7" i="10"/>
  <c r="W7" i="10" s="1"/>
  <c r="P7" i="10"/>
  <c r="Q7" i="10" s="1"/>
  <c r="L7" i="10"/>
  <c r="M7" i="10" s="1"/>
  <c r="L8" i="1"/>
  <c r="M8" i="1"/>
  <c r="N8" i="1"/>
  <c r="O8" i="1"/>
  <c r="P8" i="1"/>
  <c r="Q8" i="1" s="1"/>
  <c r="R8" i="1"/>
  <c r="S8" i="1"/>
  <c r="T8" i="1"/>
  <c r="U8" i="1"/>
  <c r="V8" i="1"/>
  <c r="W8" i="1"/>
  <c r="L9" i="1"/>
  <c r="M9" i="1" s="1"/>
  <c r="N9" i="1"/>
  <c r="O9" i="1"/>
  <c r="P9" i="1"/>
  <c r="Q9" i="1"/>
  <c r="R9" i="1"/>
  <c r="S9" i="1"/>
  <c r="T9" i="1"/>
  <c r="U9" i="1" s="1"/>
  <c r="V9" i="1"/>
  <c r="W9" i="1"/>
  <c r="L10" i="1"/>
  <c r="M10" i="1"/>
  <c r="N10" i="1"/>
  <c r="O10" i="1"/>
  <c r="P10" i="1"/>
  <c r="Q10" i="1" s="1"/>
  <c r="R10" i="1"/>
  <c r="S10" i="1"/>
  <c r="T10" i="1"/>
  <c r="U10" i="1"/>
  <c r="V10" i="1"/>
  <c r="W10" i="1"/>
  <c r="L11" i="1"/>
  <c r="M11" i="1" s="1"/>
  <c r="N11" i="1"/>
  <c r="O11" i="1"/>
  <c r="P11" i="1"/>
  <c r="Q11" i="1"/>
  <c r="R11" i="1"/>
  <c r="S11" i="1"/>
  <c r="T11" i="1"/>
  <c r="U11" i="1" s="1"/>
  <c r="V11" i="1"/>
  <c r="W11" i="1"/>
  <c r="L12" i="1"/>
  <c r="M12" i="1"/>
  <c r="N12" i="1"/>
  <c r="O12" i="1"/>
  <c r="P12" i="1"/>
  <c r="Q12" i="1" s="1"/>
  <c r="R12" i="1"/>
  <c r="S12" i="1"/>
  <c r="T12" i="1"/>
  <c r="U12" i="1" s="1"/>
  <c r="V12" i="1"/>
  <c r="W12" i="1"/>
  <c r="L13" i="1"/>
  <c r="M13" i="1" s="1"/>
  <c r="N13" i="1"/>
  <c r="O13" i="1"/>
  <c r="P13" i="1"/>
  <c r="Q13" i="1"/>
  <c r="R13" i="1"/>
  <c r="S13" i="1"/>
  <c r="T13" i="1"/>
  <c r="U13" i="1" s="1"/>
  <c r="V13" i="1"/>
  <c r="W13" i="1"/>
  <c r="L14" i="1"/>
  <c r="M14" i="1" s="1"/>
  <c r="N14" i="1"/>
  <c r="O14" i="1"/>
  <c r="P14" i="1"/>
  <c r="Q14" i="1" s="1"/>
  <c r="R14" i="1"/>
  <c r="S14" i="1"/>
  <c r="T14" i="1"/>
  <c r="U14" i="1"/>
  <c r="V14" i="1"/>
  <c r="W14" i="1"/>
  <c r="L15" i="1"/>
  <c r="M15" i="1" s="1"/>
  <c r="N15" i="1"/>
  <c r="O15" i="1"/>
  <c r="P15" i="1"/>
  <c r="Q15" i="1" s="1"/>
  <c r="R15" i="1"/>
  <c r="S15" i="1"/>
  <c r="T15" i="1"/>
  <c r="U15" i="1" s="1"/>
  <c r="V15" i="1"/>
  <c r="W15" i="1"/>
  <c r="L16" i="1"/>
  <c r="M16" i="1"/>
  <c r="N16" i="1"/>
  <c r="O16" i="1"/>
  <c r="P16" i="1"/>
  <c r="Q16" i="1" s="1"/>
  <c r="R16" i="1"/>
  <c r="S16" i="1" s="1"/>
  <c r="T16" i="1"/>
  <c r="U16" i="1" s="1"/>
  <c r="V16" i="1"/>
  <c r="W16" i="1" s="1"/>
  <c r="L17" i="1"/>
  <c r="M17" i="1" s="1"/>
  <c r="N17" i="1"/>
  <c r="O17" i="1"/>
  <c r="P17" i="1"/>
  <c r="Q17" i="1"/>
  <c r="R17" i="1"/>
  <c r="S17" i="1"/>
  <c r="T17" i="1"/>
  <c r="U17" i="1" s="1"/>
  <c r="V17" i="1"/>
  <c r="W17" i="1" s="1"/>
  <c r="L18" i="1"/>
  <c r="M18" i="1" s="1"/>
  <c r="N18" i="1"/>
  <c r="O18" i="1" s="1"/>
  <c r="P18" i="1"/>
  <c r="Q18" i="1" s="1"/>
  <c r="R18" i="1"/>
  <c r="S18" i="1"/>
  <c r="T18" i="1"/>
  <c r="U18" i="1"/>
  <c r="V18" i="1"/>
  <c r="W18" i="1"/>
  <c r="L19" i="1"/>
  <c r="M19" i="1" s="1"/>
  <c r="N19" i="1"/>
  <c r="O19" i="1" s="1"/>
  <c r="P19" i="1"/>
  <c r="Q19" i="1" s="1"/>
  <c r="R19" i="1"/>
  <c r="S19" i="1" s="1"/>
  <c r="T19" i="1"/>
  <c r="U19" i="1" s="1"/>
  <c r="V19" i="1"/>
  <c r="W19" i="1"/>
  <c r="L20" i="1"/>
  <c r="M20" i="1"/>
  <c r="N20" i="1"/>
  <c r="O20" i="1"/>
  <c r="P20" i="1"/>
  <c r="Q20" i="1" s="1"/>
  <c r="R20" i="1"/>
  <c r="S20" i="1" s="1"/>
  <c r="T20" i="1"/>
  <c r="U20" i="1" s="1"/>
  <c r="V20" i="1"/>
  <c r="W20" i="1" s="1"/>
  <c r="L21" i="1"/>
  <c r="M21" i="1" s="1"/>
  <c r="N21" i="1"/>
  <c r="O21" i="1"/>
  <c r="P21" i="1"/>
  <c r="Q21" i="1"/>
  <c r="R21" i="1"/>
  <c r="S21" i="1"/>
  <c r="T21" i="1"/>
  <c r="U21" i="1" s="1"/>
  <c r="V21" i="1"/>
  <c r="W21" i="1" s="1"/>
  <c r="L22" i="1"/>
  <c r="M22" i="1" s="1"/>
  <c r="N22" i="1"/>
  <c r="O22" i="1" s="1"/>
  <c r="P22" i="1"/>
  <c r="Q22" i="1" s="1"/>
  <c r="R22" i="1"/>
  <c r="S22" i="1"/>
  <c r="T22" i="1"/>
  <c r="U22" i="1"/>
  <c r="V22" i="1"/>
  <c r="W22" i="1"/>
  <c r="L23" i="1"/>
  <c r="M23" i="1" s="1"/>
  <c r="N23" i="1"/>
  <c r="O23" i="1" s="1"/>
  <c r="P23" i="1"/>
  <c r="Q23" i="1" s="1"/>
  <c r="R23" i="1"/>
  <c r="S23" i="1" s="1"/>
  <c r="T23" i="1"/>
  <c r="U23" i="1" s="1"/>
  <c r="V23" i="1"/>
  <c r="W23" i="1"/>
  <c r="L24" i="1"/>
  <c r="M24" i="1"/>
  <c r="N24" i="1"/>
  <c r="O24" i="1"/>
  <c r="P24" i="1"/>
  <c r="Q24" i="1" s="1"/>
  <c r="R24" i="1"/>
  <c r="S24" i="1" s="1"/>
  <c r="T24" i="1"/>
  <c r="U24" i="1" s="1"/>
  <c r="V24" i="1"/>
  <c r="W24" i="1" s="1"/>
  <c r="L25" i="1"/>
  <c r="M25" i="1" s="1"/>
  <c r="N25" i="1"/>
  <c r="O25" i="1"/>
  <c r="P25" i="1"/>
  <c r="Q25" i="1"/>
  <c r="R25" i="1"/>
  <c r="S25" i="1"/>
  <c r="T25" i="1"/>
  <c r="U25" i="1" s="1"/>
  <c r="V25" i="1"/>
  <c r="W25" i="1" s="1"/>
  <c r="L26" i="1"/>
  <c r="M26" i="1" s="1"/>
  <c r="N26" i="1"/>
  <c r="O26" i="1" s="1"/>
  <c r="P26" i="1"/>
  <c r="Q26" i="1" s="1"/>
  <c r="R26" i="1"/>
  <c r="S26" i="1"/>
  <c r="T26" i="1"/>
  <c r="U26" i="1"/>
  <c r="V26" i="1"/>
  <c r="W26" i="1"/>
  <c r="L27" i="1"/>
  <c r="M27" i="1" s="1"/>
  <c r="N27" i="1"/>
  <c r="O27" i="1" s="1"/>
  <c r="P27" i="1"/>
  <c r="Q27" i="1" s="1"/>
  <c r="R27" i="1"/>
  <c r="S27" i="1" s="1"/>
  <c r="T27" i="1"/>
  <c r="U27" i="1" s="1"/>
  <c r="V27" i="1"/>
  <c r="W27" i="1"/>
  <c r="L28" i="1"/>
  <c r="M28" i="1"/>
  <c r="N28" i="1"/>
  <c r="O28" i="1"/>
  <c r="P28" i="1"/>
  <c r="Q28" i="1" s="1"/>
  <c r="R28" i="1"/>
  <c r="S28" i="1" s="1"/>
  <c r="T28" i="1"/>
  <c r="U28" i="1" s="1"/>
  <c r="V28" i="1"/>
  <c r="W28" i="1" s="1"/>
  <c r="L29" i="1"/>
  <c r="M29" i="1" s="1"/>
  <c r="N29" i="1"/>
  <c r="O29" i="1"/>
  <c r="P29" i="1"/>
  <c r="Q29" i="1"/>
  <c r="R29" i="1"/>
  <c r="S29" i="1"/>
  <c r="T29" i="1"/>
  <c r="U29" i="1" s="1"/>
  <c r="V29" i="1"/>
  <c r="W29" i="1" s="1"/>
  <c r="L30" i="1"/>
  <c r="M30" i="1" s="1"/>
  <c r="N30" i="1"/>
  <c r="O30" i="1" s="1"/>
  <c r="P30" i="1"/>
  <c r="Q30" i="1" s="1"/>
  <c r="R30" i="1"/>
  <c r="S30" i="1"/>
  <c r="T30" i="1"/>
  <c r="U30" i="1"/>
  <c r="V30" i="1"/>
  <c r="W30" i="1"/>
  <c r="L31" i="1"/>
  <c r="M31" i="1" s="1"/>
  <c r="N31" i="1"/>
  <c r="O31" i="1" s="1"/>
  <c r="P31" i="1"/>
  <c r="Q31" i="1" s="1"/>
  <c r="R31" i="1"/>
  <c r="S31" i="1" s="1"/>
  <c r="T31" i="1"/>
  <c r="U31" i="1" s="1"/>
  <c r="V31" i="1"/>
  <c r="W31" i="1"/>
  <c r="L32" i="1"/>
  <c r="M32" i="1"/>
  <c r="N32" i="1"/>
  <c r="O32" i="1"/>
  <c r="P32" i="1"/>
  <c r="Q32" i="1" s="1"/>
  <c r="R32" i="1"/>
  <c r="S32" i="1" s="1"/>
  <c r="T32" i="1"/>
  <c r="U32" i="1" s="1"/>
  <c r="V32" i="1"/>
  <c r="W32" i="1" s="1"/>
  <c r="L33" i="1"/>
  <c r="M33" i="1" s="1"/>
  <c r="N33" i="1"/>
  <c r="O33" i="1"/>
  <c r="P33" i="1"/>
  <c r="Q33" i="1"/>
  <c r="R33" i="1"/>
  <c r="S33" i="1"/>
  <c r="T33" i="1"/>
  <c r="U33" i="1" s="1"/>
  <c r="V33" i="1"/>
  <c r="W33" i="1" s="1"/>
  <c r="L34" i="1"/>
  <c r="M34" i="1" s="1"/>
  <c r="N34" i="1"/>
  <c r="O34" i="1" s="1"/>
  <c r="P34" i="1"/>
  <c r="Q34" i="1" s="1"/>
  <c r="R34" i="1"/>
  <c r="S34" i="1"/>
  <c r="T34" i="1"/>
  <c r="U34" i="1"/>
  <c r="V34" i="1"/>
  <c r="W34" i="1"/>
  <c r="L35" i="1"/>
  <c r="M35" i="1" s="1"/>
  <c r="N35" i="1"/>
  <c r="O35" i="1" s="1"/>
  <c r="P35" i="1"/>
  <c r="Q35" i="1" s="1"/>
  <c r="R35" i="1"/>
  <c r="S35" i="1" s="1"/>
  <c r="T35" i="1"/>
  <c r="U35" i="1" s="1"/>
  <c r="V35" i="1"/>
  <c r="W35" i="1"/>
  <c r="L36" i="1"/>
  <c r="M36" i="1"/>
  <c r="N36" i="1"/>
  <c r="O36" i="1"/>
  <c r="P36" i="1"/>
  <c r="Q36" i="1" s="1"/>
  <c r="R36" i="1"/>
  <c r="S36" i="1" s="1"/>
  <c r="T36" i="1"/>
  <c r="U36" i="1" s="1"/>
  <c r="V36" i="1"/>
  <c r="W36" i="1" s="1"/>
  <c r="L37" i="1"/>
  <c r="M37" i="1" s="1"/>
  <c r="N37" i="1"/>
  <c r="O37" i="1"/>
  <c r="P37" i="1"/>
  <c r="Q37" i="1"/>
  <c r="R37" i="1"/>
  <c r="S37" i="1"/>
  <c r="T37" i="1"/>
  <c r="U37" i="1" s="1"/>
  <c r="V37" i="1"/>
  <c r="W37" i="1" s="1"/>
  <c r="L38" i="1"/>
  <c r="M38" i="1" s="1"/>
  <c r="N38" i="1"/>
  <c r="O38" i="1" s="1"/>
  <c r="P38" i="1"/>
  <c r="Q38" i="1" s="1"/>
  <c r="R38" i="1"/>
  <c r="S38" i="1"/>
  <c r="T38" i="1"/>
  <c r="U38" i="1"/>
  <c r="V38" i="1"/>
  <c r="W38" i="1"/>
  <c r="L39" i="1"/>
  <c r="M39" i="1" s="1"/>
  <c r="N39" i="1"/>
  <c r="O39" i="1" s="1"/>
  <c r="P39" i="1"/>
  <c r="Q39" i="1" s="1"/>
  <c r="R39" i="1"/>
  <c r="S39" i="1" s="1"/>
  <c r="T39" i="1"/>
  <c r="U39" i="1" s="1"/>
  <c r="V39" i="1"/>
  <c r="W39" i="1"/>
  <c r="L40" i="1"/>
  <c r="M40" i="1"/>
  <c r="N40" i="1"/>
  <c r="O40" i="1"/>
  <c r="P40" i="1"/>
  <c r="Q40" i="1" s="1"/>
  <c r="R40" i="1"/>
  <c r="S40" i="1" s="1"/>
  <c r="T40" i="1"/>
  <c r="U40" i="1" s="1"/>
  <c r="V40" i="1"/>
  <c r="W40" i="1" s="1"/>
  <c r="L41" i="1"/>
  <c r="M41" i="1" s="1"/>
  <c r="N41" i="1"/>
  <c r="O41" i="1"/>
  <c r="P41" i="1"/>
  <c r="Q41" i="1"/>
  <c r="R41" i="1"/>
  <c r="S41" i="1"/>
  <c r="T41" i="1"/>
  <c r="U41" i="1" s="1"/>
  <c r="V41" i="1"/>
  <c r="W41" i="1" s="1"/>
  <c r="L42" i="1"/>
  <c r="M42" i="1" s="1"/>
  <c r="N42" i="1"/>
  <c r="O42" i="1" s="1"/>
  <c r="P42" i="1"/>
  <c r="Q42" i="1" s="1"/>
  <c r="R42" i="1"/>
  <c r="S42" i="1"/>
  <c r="T42" i="1"/>
  <c r="U42" i="1"/>
  <c r="V42" i="1"/>
  <c r="W42" i="1"/>
  <c r="L43" i="1"/>
  <c r="M43" i="1" s="1"/>
  <c r="N43" i="1"/>
  <c r="O43" i="1" s="1"/>
  <c r="P43" i="1"/>
  <c r="Q43" i="1" s="1"/>
  <c r="R43" i="1"/>
  <c r="S43" i="1" s="1"/>
  <c r="T43" i="1"/>
  <c r="U43" i="1" s="1"/>
  <c r="V43" i="1"/>
  <c r="W43" i="1"/>
  <c r="L44" i="1"/>
  <c r="M44" i="1"/>
  <c r="N44" i="1"/>
  <c r="O44" i="1"/>
  <c r="P44" i="1"/>
  <c r="Q44" i="1" s="1"/>
  <c r="R44" i="1"/>
  <c r="S44" i="1" s="1"/>
  <c r="T44" i="1"/>
  <c r="U44" i="1" s="1"/>
  <c r="V44" i="1"/>
  <c r="W44" i="1" s="1"/>
  <c r="L45" i="1"/>
  <c r="M45" i="1" s="1"/>
  <c r="N45" i="1"/>
  <c r="O45" i="1"/>
  <c r="P45" i="1"/>
  <c r="Q45" i="1"/>
  <c r="R45" i="1"/>
  <c r="S45" i="1"/>
  <c r="T45" i="1"/>
  <c r="U45" i="1" s="1"/>
  <c r="V45" i="1"/>
  <c r="W45" i="1" s="1"/>
  <c r="L46" i="1"/>
  <c r="M46" i="1" s="1"/>
  <c r="N46" i="1"/>
  <c r="O46" i="1" s="1"/>
  <c r="P46" i="1"/>
  <c r="Q46" i="1" s="1"/>
  <c r="R46" i="1"/>
  <c r="S46" i="1"/>
  <c r="T46" i="1"/>
  <c r="U46" i="1"/>
  <c r="V46" i="1"/>
  <c r="W46" i="1" s="1"/>
  <c r="L47" i="1"/>
  <c r="M47" i="1" s="1"/>
  <c r="N47" i="1"/>
  <c r="O47" i="1" s="1"/>
  <c r="P47" i="1"/>
  <c r="Q47" i="1" s="1"/>
  <c r="R47" i="1"/>
  <c r="S47" i="1"/>
  <c r="T47" i="1"/>
  <c r="U47" i="1" s="1"/>
  <c r="V47" i="1"/>
  <c r="W47" i="1"/>
  <c r="L48" i="1"/>
  <c r="M48" i="1"/>
  <c r="N48" i="1"/>
  <c r="O48" i="1"/>
  <c r="P48" i="1"/>
  <c r="Q48" i="1" s="1"/>
  <c r="R48" i="1"/>
  <c r="S48" i="1" s="1"/>
  <c r="T48" i="1"/>
  <c r="U48" i="1" s="1"/>
  <c r="V48" i="1"/>
  <c r="W48" i="1" s="1"/>
  <c r="L49" i="1"/>
  <c r="M49" i="1" s="1"/>
  <c r="N49" i="1"/>
  <c r="O49" i="1" s="1"/>
  <c r="P49" i="1"/>
  <c r="Q49" i="1"/>
  <c r="R49" i="1"/>
  <c r="S49" i="1"/>
  <c r="T49" i="1"/>
  <c r="U49" i="1" s="1"/>
  <c r="V49" i="1"/>
  <c r="W49" i="1"/>
  <c r="L50" i="1"/>
  <c r="M50" i="1" s="1"/>
  <c r="N50" i="1"/>
  <c r="O50" i="1" s="1"/>
  <c r="P50" i="1"/>
  <c r="Q50" i="1" s="1"/>
  <c r="R50" i="1"/>
  <c r="S50" i="1"/>
  <c r="T50" i="1"/>
  <c r="U50" i="1"/>
  <c r="V50" i="1"/>
  <c r="W50" i="1"/>
  <c r="L51" i="1"/>
  <c r="M51" i="1" s="1"/>
  <c r="N51" i="1"/>
  <c r="O51" i="1" s="1"/>
  <c r="P51" i="1"/>
  <c r="Q51" i="1"/>
  <c r="R51" i="1"/>
  <c r="S51" i="1" s="1"/>
  <c r="T51" i="1"/>
  <c r="U51" i="1" s="1"/>
  <c r="V51" i="1"/>
  <c r="W51" i="1"/>
  <c r="L52" i="1"/>
  <c r="M52" i="1"/>
  <c r="N52" i="1"/>
  <c r="O52" i="1"/>
  <c r="P52" i="1"/>
  <c r="Q52" i="1" s="1"/>
  <c r="R52" i="1"/>
  <c r="S52" i="1" s="1"/>
  <c r="T52" i="1"/>
  <c r="U52" i="1" s="1"/>
  <c r="V52" i="1"/>
  <c r="W52" i="1" s="1"/>
  <c r="L53" i="1"/>
  <c r="M53" i="1" s="1"/>
  <c r="N53" i="1"/>
  <c r="O53" i="1"/>
  <c r="P53" i="1"/>
  <c r="Q53" i="1"/>
  <c r="R53" i="1"/>
  <c r="S53" i="1"/>
  <c r="T53" i="1"/>
  <c r="U53" i="1" s="1"/>
  <c r="V53" i="1"/>
  <c r="W53" i="1" s="1"/>
  <c r="L54" i="1"/>
  <c r="M54" i="1" s="1"/>
  <c r="N54" i="1"/>
  <c r="O54" i="1" s="1"/>
  <c r="P54" i="1"/>
  <c r="Q54" i="1" s="1"/>
  <c r="R54" i="1"/>
  <c r="S54" i="1" s="1"/>
  <c r="T54" i="1"/>
  <c r="U54" i="1"/>
  <c r="V54" i="1"/>
  <c r="W54" i="1"/>
  <c r="L55" i="1"/>
  <c r="M55" i="1" s="1"/>
  <c r="N55" i="1"/>
  <c r="O55" i="1"/>
  <c r="P55" i="1"/>
  <c r="Q55" i="1" s="1"/>
  <c r="R55" i="1"/>
  <c r="S55" i="1" s="1"/>
  <c r="T55" i="1"/>
  <c r="U55" i="1" s="1"/>
  <c r="V55" i="1"/>
  <c r="W55" i="1"/>
  <c r="L56" i="1"/>
  <c r="M56" i="1" s="1"/>
  <c r="N56" i="1"/>
  <c r="O56" i="1"/>
  <c r="P56" i="1"/>
  <c r="Q56" i="1" s="1"/>
  <c r="R56" i="1"/>
  <c r="S56" i="1" s="1"/>
  <c r="T56" i="1"/>
  <c r="U56" i="1" s="1"/>
  <c r="V56" i="1"/>
  <c r="W56" i="1" s="1"/>
  <c r="L57" i="1"/>
  <c r="M57" i="1" s="1"/>
  <c r="N57" i="1"/>
  <c r="O57" i="1"/>
  <c r="P57" i="1"/>
  <c r="Q57" i="1"/>
  <c r="R57" i="1"/>
  <c r="S57" i="1" s="1"/>
  <c r="T57" i="1"/>
  <c r="U57" i="1" s="1"/>
  <c r="V57" i="1"/>
  <c r="W57" i="1" s="1"/>
  <c r="L58" i="1"/>
  <c r="M58" i="1" s="1"/>
  <c r="N58" i="1"/>
  <c r="O58" i="1" s="1"/>
  <c r="P58" i="1"/>
  <c r="Q58" i="1" s="1"/>
  <c r="R58" i="1"/>
  <c r="S58" i="1"/>
  <c r="T58" i="1"/>
  <c r="U58" i="1"/>
  <c r="V58" i="1"/>
  <c r="W58" i="1"/>
  <c r="L59" i="1"/>
  <c r="M59" i="1" s="1"/>
  <c r="N59" i="1"/>
  <c r="O59" i="1" s="1"/>
  <c r="P59" i="1"/>
  <c r="Q59" i="1" s="1"/>
  <c r="R59" i="1"/>
  <c r="S59" i="1" s="1"/>
  <c r="T59" i="1"/>
  <c r="U59" i="1" s="1"/>
  <c r="V59" i="1"/>
  <c r="W59" i="1"/>
  <c r="L60" i="1"/>
  <c r="M60" i="1"/>
  <c r="N60" i="1"/>
  <c r="O60" i="1"/>
  <c r="P60" i="1"/>
  <c r="Q60" i="1" s="1"/>
  <c r="R60" i="1"/>
  <c r="S60" i="1" s="1"/>
  <c r="T60" i="1"/>
  <c r="U60" i="1" s="1"/>
  <c r="V60" i="1"/>
  <c r="W60" i="1" s="1"/>
  <c r="L61" i="1"/>
  <c r="M61" i="1" s="1"/>
  <c r="N61" i="1"/>
  <c r="O61" i="1"/>
  <c r="P61" i="1"/>
  <c r="Q61" i="1"/>
  <c r="R61" i="1"/>
  <c r="S61" i="1"/>
  <c r="T61" i="1"/>
  <c r="U61" i="1" s="1"/>
  <c r="V61" i="1"/>
  <c r="W61" i="1" s="1"/>
  <c r="L62" i="1"/>
  <c r="M62" i="1"/>
  <c r="N62" i="1"/>
  <c r="O62" i="1" s="1"/>
  <c r="P62" i="1"/>
  <c r="Q62" i="1" s="1"/>
  <c r="R62" i="1"/>
  <c r="S62" i="1"/>
  <c r="T62" i="1"/>
  <c r="U62" i="1"/>
  <c r="V62" i="1"/>
  <c r="W62" i="1"/>
  <c r="L63" i="1"/>
  <c r="M63" i="1" s="1"/>
  <c r="N63" i="1"/>
  <c r="O63" i="1" s="1"/>
  <c r="P63" i="1"/>
  <c r="Q63" i="1" s="1"/>
  <c r="R63" i="1"/>
  <c r="S63" i="1" s="1"/>
  <c r="T63" i="1"/>
  <c r="U63" i="1" s="1"/>
  <c r="V63" i="1"/>
  <c r="W63" i="1"/>
  <c r="L64" i="1"/>
  <c r="M64" i="1"/>
  <c r="N64" i="1"/>
  <c r="O64" i="1"/>
  <c r="P64" i="1"/>
  <c r="Q64" i="1" s="1"/>
  <c r="R64" i="1"/>
  <c r="S64" i="1" s="1"/>
  <c r="T64" i="1"/>
  <c r="U64" i="1" s="1"/>
  <c r="V64" i="1"/>
  <c r="W64" i="1" s="1"/>
  <c r="L65" i="1"/>
  <c r="M65" i="1"/>
  <c r="N65" i="1"/>
  <c r="O65" i="1" s="1"/>
  <c r="P65" i="1"/>
  <c r="Q65" i="1" s="1"/>
  <c r="R65" i="1"/>
  <c r="S65" i="1" s="1"/>
  <c r="T65" i="1"/>
  <c r="U65" i="1" s="1"/>
  <c r="V65" i="1"/>
  <c r="W65" i="1" s="1"/>
  <c r="L66" i="1"/>
  <c r="M66" i="1" s="1"/>
  <c r="N66" i="1"/>
  <c r="O66" i="1" s="1"/>
  <c r="P66" i="1"/>
  <c r="Q66" i="1"/>
  <c r="R66" i="1"/>
  <c r="S66" i="1" s="1"/>
  <c r="T66" i="1"/>
  <c r="U66" i="1" s="1"/>
  <c r="V66" i="1"/>
  <c r="W66" i="1" s="1"/>
  <c r="L67" i="1"/>
  <c r="M67" i="1" s="1"/>
  <c r="N67" i="1"/>
  <c r="O67" i="1" s="1"/>
  <c r="P67" i="1"/>
  <c r="Q67" i="1" s="1"/>
  <c r="R67" i="1"/>
  <c r="S67" i="1" s="1"/>
  <c r="T67" i="1"/>
  <c r="U67" i="1" s="1"/>
  <c r="V67" i="1"/>
  <c r="W67" i="1" s="1"/>
  <c r="L68" i="1"/>
  <c r="M68" i="1" s="1"/>
  <c r="N68" i="1"/>
  <c r="O68" i="1" s="1"/>
  <c r="P68" i="1"/>
  <c r="Q68" i="1" s="1"/>
  <c r="R68" i="1"/>
  <c r="S68" i="1" s="1"/>
  <c r="T68" i="1"/>
  <c r="U68" i="1" s="1"/>
  <c r="V68" i="1"/>
  <c r="W68" i="1" s="1"/>
  <c r="L69" i="1"/>
  <c r="M69" i="1"/>
  <c r="N69" i="1"/>
  <c r="O69" i="1" s="1"/>
  <c r="P69" i="1"/>
  <c r="Q69" i="1" s="1"/>
  <c r="R69" i="1"/>
  <c r="S69" i="1" s="1"/>
  <c r="T69" i="1"/>
  <c r="U69" i="1" s="1"/>
  <c r="V69" i="1"/>
  <c r="W69" i="1" s="1"/>
  <c r="L70" i="1"/>
  <c r="M70" i="1" s="1"/>
  <c r="N70" i="1"/>
  <c r="O70" i="1" s="1"/>
  <c r="P70" i="1"/>
  <c r="Q70" i="1"/>
  <c r="R70" i="1"/>
  <c r="S70" i="1" s="1"/>
  <c r="T70" i="1"/>
  <c r="U70" i="1" s="1"/>
  <c r="V70" i="1"/>
  <c r="W70" i="1" s="1"/>
  <c r="L71" i="1"/>
  <c r="M71" i="1" s="1"/>
  <c r="N71" i="1"/>
  <c r="O71" i="1" s="1"/>
  <c r="P71" i="1"/>
  <c r="Q71" i="1" s="1"/>
  <c r="R71" i="1"/>
  <c r="S71" i="1" s="1"/>
  <c r="T71" i="1"/>
  <c r="U71" i="1"/>
  <c r="V71" i="1"/>
  <c r="W71" i="1" s="1"/>
  <c r="L72" i="1"/>
  <c r="M72" i="1" s="1"/>
  <c r="N72" i="1"/>
  <c r="O72" i="1" s="1"/>
  <c r="P72" i="1"/>
  <c r="Q72" i="1" s="1"/>
  <c r="R72" i="1"/>
  <c r="S72" i="1" s="1"/>
  <c r="T72" i="1"/>
  <c r="U72" i="1" s="1"/>
  <c r="V72" i="1"/>
  <c r="W72" i="1" s="1"/>
  <c r="L73" i="1"/>
  <c r="M73" i="1" s="1"/>
  <c r="N73" i="1"/>
  <c r="O73" i="1" s="1"/>
  <c r="P73" i="1"/>
  <c r="Q73" i="1" s="1"/>
  <c r="R73" i="1"/>
  <c r="S73" i="1" s="1"/>
  <c r="T73" i="1"/>
  <c r="U73" i="1" s="1"/>
  <c r="V73" i="1"/>
  <c r="W73" i="1" s="1"/>
  <c r="L74" i="1"/>
  <c r="M74" i="1" s="1"/>
  <c r="N74" i="1"/>
  <c r="O74" i="1" s="1"/>
  <c r="P74" i="1"/>
  <c r="Q74" i="1"/>
  <c r="R74" i="1"/>
  <c r="S74" i="1" s="1"/>
  <c r="T74" i="1"/>
  <c r="U74" i="1" s="1"/>
  <c r="V74" i="1"/>
  <c r="W74" i="1" s="1"/>
  <c r="L75" i="1"/>
  <c r="M75" i="1" s="1"/>
  <c r="N75" i="1"/>
  <c r="O75" i="1" s="1"/>
  <c r="P75" i="1"/>
  <c r="Q75" i="1" s="1"/>
  <c r="R75" i="1"/>
  <c r="S75" i="1" s="1"/>
  <c r="T75" i="1"/>
  <c r="U75" i="1"/>
  <c r="V75" i="1"/>
  <c r="W75" i="1" s="1"/>
  <c r="L76" i="1"/>
  <c r="M76" i="1" s="1"/>
  <c r="N76" i="1"/>
  <c r="O76" i="1" s="1"/>
  <c r="P76" i="1"/>
  <c r="Q76" i="1" s="1"/>
  <c r="R76" i="1"/>
  <c r="S76" i="1" s="1"/>
  <c r="T76" i="1"/>
  <c r="U76" i="1" s="1"/>
  <c r="V76" i="1"/>
  <c r="W76" i="1" s="1"/>
  <c r="L77" i="1"/>
  <c r="M77" i="1"/>
  <c r="N77" i="1"/>
  <c r="O77" i="1" s="1"/>
  <c r="P77" i="1"/>
  <c r="Q77" i="1" s="1"/>
  <c r="R77" i="1"/>
  <c r="S77" i="1" s="1"/>
  <c r="T77" i="1"/>
  <c r="U77" i="1" s="1"/>
  <c r="V77" i="1"/>
  <c r="W77" i="1" s="1"/>
  <c r="L78" i="1"/>
  <c r="M78" i="1" s="1"/>
  <c r="N78" i="1"/>
  <c r="O78" i="1" s="1"/>
  <c r="P78" i="1"/>
  <c r="Q78" i="1" s="1"/>
  <c r="R78" i="1"/>
  <c r="S78" i="1" s="1"/>
  <c r="T78" i="1"/>
  <c r="U78" i="1" s="1"/>
  <c r="V78" i="1"/>
  <c r="W78" i="1" s="1"/>
  <c r="L79" i="1"/>
  <c r="M79" i="1" s="1"/>
  <c r="N79" i="1"/>
  <c r="O79" i="1" s="1"/>
  <c r="P79" i="1"/>
  <c r="Q79" i="1" s="1"/>
  <c r="R79" i="1"/>
  <c r="S79" i="1" s="1"/>
  <c r="T79" i="1"/>
  <c r="U79" i="1"/>
  <c r="V79" i="1"/>
  <c r="W79" i="1" s="1"/>
  <c r="L80" i="1"/>
  <c r="M80" i="1" s="1"/>
  <c r="N80" i="1"/>
  <c r="O80" i="1" s="1"/>
  <c r="P80" i="1"/>
  <c r="Q80" i="1" s="1"/>
  <c r="R80" i="1"/>
  <c r="S80" i="1" s="1"/>
  <c r="T80" i="1"/>
  <c r="U80" i="1" s="1"/>
  <c r="V80" i="1"/>
  <c r="W80" i="1" s="1"/>
  <c r="L81" i="1"/>
  <c r="M81" i="1"/>
  <c r="N81" i="1"/>
  <c r="O81" i="1" s="1"/>
  <c r="P81" i="1"/>
  <c r="Q81" i="1" s="1"/>
  <c r="R81" i="1"/>
  <c r="S81" i="1" s="1"/>
  <c r="T81" i="1"/>
  <c r="U81" i="1" s="1"/>
  <c r="V81" i="1"/>
  <c r="W81" i="1" s="1"/>
  <c r="L82" i="1"/>
  <c r="M82" i="1" s="1"/>
  <c r="N82" i="1"/>
  <c r="O82" i="1" s="1"/>
  <c r="P82" i="1"/>
  <c r="Q82" i="1"/>
  <c r="R82" i="1"/>
  <c r="S82" i="1" s="1"/>
  <c r="T82" i="1"/>
  <c r="U82" i="1" s="1"/>
  <c r="V82" i="1"/>
  <c r="W82" i="1" s="1"/>
  <c r="L83" i="1"/>
  <c r="M83" i="1" s="1"/>
  <c r="N83" i="1"/>
  <c r="O83" i="1" s="1"/>
  <c r="P83" i="1"/>
  <c r="Q83" i="1" s="1"/>
  <c r="R83" i="1"/>
  <c r="S83" i="1" s="1"/>
  <c r="T83" i="1"/>
  <c r="U83" i="1" s="1"/>
  <c r="V83" i="1"/>
  <c r="W83" i="1" s="1"/>
  <c r="L84" i="1"/>
  <c r="M84" i="1" s="1"/>
  <c r="N84" i="1"/>
  <c r="O84" i="1" s="1"/>
  <c r="P84" i="1"/>
  <c r="Q84" i="1" s="1"/>
  <c r="R84" i="1"/>
  <c r="S84" i="1" s="1"/>
  <c r="T84" i="1"/>
  <c r="U84" i="1" s="1"/>
  <c r="V84" i="1"/>
  <c r="W84" i="1" s="1"/>
  <c r="L85" i="1"/>
  <c r="M85" i="1"/>
  <c r="N85" i="1"/>
  <c r="O85" i="1" s="1"/>
  <c r="P85" i="1"/>
  <c r="Q85" i="1" s="1"/>
  <c r="R85" i="1"/>
  <c r="S85" i="1" s="1"/>
  <c r="T85" i="1"/>
  <c r="U85" i="1" s="1"/>
  <c r="V85" i="1"/>
  <c r="W85" i="1" s="1"/>
  <c r="L86" i="1"/>
  <c r="M86" i="1" s="1"/>
  <c r="N86" i="1"/>
  <c r="O86" i="1" s="1"/>
  <c r="P86" i="1"/>
  <c r="Q86" i="1"/>
  <c r="R86" i="1"/>
  <c r="S86" i="1" s="1"/>
  <c r="T86" i="1"/>
  <c r="U86" i="1" s="1"/>
  <c r="V86" i="1"/>
  <c r="W86" i="1" s="1"/>
  <c r="L87" i="1"/>
  <c r="M87" i="1" s="1"/>
  <c r="N87" i="1"/>
  <c r="O87" i="1" s="1"/>
  <c r="P87" i="1"/>
  <c r="Q87" i="1" s="1"/>
  <c r="R87" i="1"/>
  <c r="S87" i="1" s="1"/>
  <c r="T87" i="1"/>
  <c r="U87" i="1"/>
  <c r="V87" i="1"/>
  <c r="W87" i="1" s="1"/>
  <c r="L88" i="1"/>
  <c r="M88" i="1" s="1"/>
  <c r="N88" i="1"/>
  <c r="O88" i="1" s="1"/>
  <c r="P88" i="1"/>
  <c r="Q88" i="1" s="1"/>
  <c r="R88" i="1"/>
  <c r="S88" i="1" s="1"/>
  <c r="T88" i="1"/>
  <c r="U88" i="1" s="1"/>
  <c r="V88" i="1"/>
  <c r="W88" i="1" s="1"/>
  <c r="L89" i="1"/>
  <c r="M89" i="1" s="1"/>
  <c r="N89" i="1"/>
  <c r="O89" i="1" s="1"/>
  <c r="P89" i="1"/>
  <c r="Q89" i="1" s="1"/>
  <c r="R89" i="1"/>
  <c r="S89" i="1" s="1"/>
  <c r="T89" i="1"/>
  <c r="U89" i="1" s="1"/>
  <c r="V89" i="1"/>
  <c r="W89" i="1" s="1"/>
  <c r="L90" i="1"/>
  <c r="M90" i="1" s="1"/>
  <c r="N90" i="1"/>
  <c r="O90" i="1" s="1"/>
  <c r="P90" i="1"/>
  <c r="Q90" i="1"/>
  <c r="R90" i="1"/>
  <c r="S90" i="1" s="1"/>
  <c r="T90" i="1"/>
  <c r="U90" i="1" s="1"/>
  <c r="V90" i="1"/>
  <c r="W90" i="1" s="1"/>
  <c r="L91" i="1"/>
  <c r="M91" i="1" s="1"/>
  <c r="N91" i="1"/>
  <c r="O91" i="1" s="1"/>
  <c r="P91" i="1"/>
  <c r="Q91" i="1" s="1"/>
  <c r="R91" i="1"/>
  <c r="S91" i="1" s="1"/>
  <c r="T91" i="1"/>
  <c r="U91" i="1"/>
  <c r="V91" i="1"/>
  <c r="W91" i="1" s="1"/>
  <c r="L92" i="1"/>
  <c r="M92" i="1" s="1"/>
  <c r="N92" i="1"/>
  <c r="O92" i="1" s="1"/>
  <c r="P92" i="1"/>
  <c r="Q92" i="1" s="1"/>
  <c r="R92" i="1"/>
  <c r="S92" i="1" s="1"/>
  <c r="T92" i="1"/>
  <c r="U92" i="1" s="1"/>
  <c r="V92" i="1"/>
  <c r="W92" i="1" s="1"/>
  <c r="L93" i="1"/>
  <c r="M93" i="1"/>
  <c r="N93" i="1"/>
  <c r="O93" i="1" s="1"/>
  <c r="P93" i="1"/>
  <c r="Q93" i="1" s="1"/>
  <c r="R93" i="1"/>
  <c r="S93" i="1" s="1"/>
  <c r="T93" i="1"/>
  <c r="U93" i="1" s="1"/>
  <c r="V93" i="1"/>
  <c r="W93" i="1" s="1"/>
  <c r="L94" i="1"/>
  <c r="M94" i="1" s="1"/>
  <c r="N94" i="1"/>
  <c r="O94" i="1" s="1"/>
  <c r="P94" i="1"/>
  <c r="Q94" i="1" s="1"/>
  <c r="R94" i="1"/>
  <c r="S94" i="1" s="1"/>
  <c r="T94" i="1"/>
  <c r="U94" i="1" s="1"/>
  <c r="V94" i="1"/>
  <c r="W94" i="1" s="1"/>
  <c r="L95" i="1"/>
  <c r="M95" i="1" s="1"/>
  <c r="N95" i="1"/>
  <c r="O95" i="1" s="1"/>
  <c r="P95" i="1"/>
  <c r="Q95" i="1" s="1"/>
  <c r="R95" i="1"/>
  <c r="S95" i="1" s="1"/>
  <c r="T95" i="1"/>
  <c r="U95" i="1"/>
  <c r="V95" i="1"/>
  <c r="W95" i="1" s="1"/>
  <c r="L96" i="1"/>
  <c r="M96" i="1" s="1"/>
  <c r="N96" i="1"/>
  <c r="O96" i="1" s="1"/>
  <c r="P96" i="1"/>
  <c r="Q96" i="1" s="1"/>
  <c r="R96" i="1"/>
  <c r="S96" i="1" s="1"/>
  <c r="T96" i="1"/>
  <c r="U96" i="1" s="1"/>
  <c r="V96" i="1"/>
  <c r="W96" i="1" s="1"/>
  <c r="L97" i="1"/>
  <c r="M97" i="1"/>
  <c r="N97" i="1"/>
  <c r="O97" i="1" s="1"/>
  <c r="P97" i="1"/>
  <c r="Q97" i="1" s="1"/>
  <c r="R97" i="1"/>
  <c r="S97" i="1" s="1"/>
  <c r="T97" i="1"/>
  <c r="U97" i="1" s="1"/>
  <c r="V97" i="1"/>
  <c r="W97" i="1" s="1"/>
  <c r="L98" i="1"/>
  <c r="M98" i="1" s="1"/>
  <c r="N98" i="1"/>
  <c r="O98" i="1" s="1"/>
  <c r="P98" i="1"/>
  <c r="Q98" i="1"/>
  <c r="R98" i="1"/>
  <c r="S98" i="1" s="1"/>
  <c r="T98" i="1"/>
  <c r="U98" i="1" s="1"/>
  <c r="V98" i="1"/>
  <c r="W98" i="1" s="1"/>
  <c r="L99" i="1"/>
  <c r="M99" i="1" s="1"/>
  <c r="N99" i="1"/>
  <c r="O99" i="1" s="1"/>
  <c r="P99" i="1"/>
  <c r="Q99" i="1" s="1"/>
  <c r="R99" i="1"/>
  <c r="S99" i="1" s="1"/>
  <c r="T99" i="1"/>
  <c r="U99" i="1" s="1"/>
  <c r="V99" i="1"/>
  <c r="W99" i="1" s="1"/>
  <c r="L100" i="1"/>
  <c r="M100" i="1" s="1"/>
  <c r="N100" i="1"/>
  <c r="O100" i="1" s="1"/>
  <c r="P100" i="1"/>
  <c r="Q100" i="1" s="1"/>
  <c r="R100" i="1"/>
  <c r="S100" i="1" s="1"/>
  <c r="T100" i="1"/>
  <c r="U100" i="1" s="1"/>
  <c r="V100" i="1"/>
  <c r="W100" i="1" s="1"/>
  <c r="L101" i="1"/>
  <c r="M101" i="1"/>
  <c r="N101" i="1"/>
  <c r="O101" i="1" s="1"/>
  <c r="P101" i="1"/>
  <c r="Q101" i="1" s="1"/>
  <c r="R101" i="1"/>
  <c r="S101" i="1" s="1"/>
  <c r="T101" i="1"/>
  <c r="U101" i="1" s="1"/>
  <c r="V101" i="1"/>
  <c r="W101" i="1" s="1"/>
  <c r="L102" i="1"/>
  <c r="M102" i="1" s="1"/>
  <c r="N102" i="1"/>
  <c r="O102" i="1" s="1"/>
  <c r="P102" i="1"/>
  <c r="Q102" i="1"/>
  <c r="R102" i="1"/>
  <c r="S102" i="1"/>
  <c r="T102" i="1"/>
  <c r="U102" i="1" s="1"/>
  <c r="V102" i="1"/>
  <c r="W102" i="1" s="1"/>
  <c r="L103" i="1"/>
  <c r="M103" i="1" s="1"/>
  <c r="N103" i="1"/>
  <c r="O103" i="1" s="1"/>
  <c r="P103" i="1"/>
  <c r="Q103" i="1" s="1"/>
  <c r="R103" i="1"/>
  <c r="S103" i="1" s="1"/>
  <c r="T103" i="1"/>
  <c r="U103" i="1" s="1"/>
  <c r="V103" i="1"/>
  <c r="W103" i="1" s="1"/>
  <c r="L104" i="1"/>
  <c r="M104" i="1" s="1"/>
  <c r="N104" i="1"/>
  <c r="O104" i="1" s="1"/>
  <c r="P104" i="1"/>
  <c r="Q104" i="1" s="1"/>
  <c r="R104" i="1"/>
  <c r="S104" i="1" s="1"/>
  <c r="T104" i="1"/>
  <c r="U104" i="1" s="1"/>
  <c r="V104" i="1"/>
  <c r="W104" i="1" s="1"/>
  <c r="L105" i="1"/>
  <c r="M105" i="1" s="1"/>
  <c r="N105" i="1"/>
  <c r="O105" i="1" s="1"/>
  <c r="P105" i="1"/>
  <c r="Q105" i="1" s="1"/>
  <c r="R105" i="1"/>
  <c r="S105" i="1" s="1"/>
  <c r="T105" i="1"/>
  <c r="U105" i="1" s="1"/>
  <c r="V105" i="1"/>
  <c r="W105" i="1" s="1"/>
  <c r="L106" i="1"/>
  <c r="M106" i="1" s="1"/>
  <c r="N106" i="1"/>
  <c r="O106" i="1" s="1"/>
  <c r="P106" i="1"/>
  <c r="Q106" i="1" s="1"/>
  <c r="R106" i="1"/>
  <c r="S106" i="1" s="1"/>
  <c r="T106" i="1"/>
  <c r="U106" i="1" s="1"/>
  <c r="V106" i="1"/>
  <c r="W106" i="1" s="1"/>
  <c r="L107" i="1"/>
  <c r="M107" i="1" s="1"/>
  <c r="N107" i="1"/>
  <c r="O107" i="1" s="1"/>
  <c r="P107" i="1"/>
  <c r="Q107" i="1" s="1"/>
  <c r="R107" i="1"/>
  <c r="S107" i="1" s="1"/>
  <c r="T107" i="1"/>
  <c r="U107" i="1" s="1"/>
  <c r="V107" i="1"/>
  <c r="W107" i="1" s="1"/>
  <c r="L108" i="1"/>
  <c r="M108" i="1"/>
  <c r="N108" i="1"/>
  <c r="O108" i="1" s="1"/>
  <c r="P108" i="1"/>
  <c r="Q108" i="1" s="1"/>
  <c r="R108" i="1"/>
  <c r="S108" i="1" s="1"/>
  <c r="T108" i="1"/>
  <c r="U108" i="1" s="1"/>
  <c r="V108" i="1"/>
  <c r="W108" i="1" s="1"/>
  <c r="L109" i="1"/>
  <c r="M109" i="1" s="1"/>
  <c r="N109" i="1"/>
  <c r="O109" i="1" s="1"/>
  <c r="P109" i="1"/>
  <c r="Q109" i="1"/>
  <c r="R109" i="1"/>
  <c r="S109" i="1" s="1"/>
  <c r="T109" i="1"/>
  <c r="U109" i="1" s="1"/>
  <c r="V109" i="1"/>
  <c r="W109" i="1" s="1"/>
  <c r="L110" i="1"/>
  <c r="M110" i="1" s="1"/>
  <c r="N110" i="1"/>
  <c r="O110" i="1" s="1"/>
  <c r="P110" i="1"/>
  <c r="Q110" i="1" s="1"/>
  <c r="R110" i="1"/>
  <c r="S110" i="1" s="1"/>
  <c r="T110" i="1"/>
  <c r="U110" i="1"/>
  <c r="V110" i="1"/>
  <c r="W110" i="1" s="1"/>
  <c r="L111" i="1"/>
  <c r="M111" i="1" s="1"/>
  <c r="N111" i="1"/>
  <c r="O111" i="1" s="1"/>
  <c r="P111" i="1"/>
  <c r="Q111" i="1" s="1"/>
  <c r="R111" i="1"/>
  <c r="S111" i="1" s="1"/>
  <c r="T111" i="1"/>
  <c r="U111" i="1" s="1"/>
  <c r="V111" i="1"/>
  <c r="W111" i="1" s="1"/>
  <c r="L112" i="1"/>
  <c r="M112" i="1"/>
  <c r="N112" i="1"/>
  <c r="O112" i="1" s="1"/>
  <c r="P112" i="1"/>
  <c r="Q112" i="1" s="1"/>
  <c r="R112" i="1"/>
  <c r="S112" i="1" s="1"/>
  <c r="T112" i="1"/>
  <c r="U112" i="1" s="1"/>
  <c r="V112" i="1"/>
  <c r="W112" i="1" s="1"/>
  <c r="L113" i="1"/>
  <c r="M113" i="1" s="1"/>
  <c r="N113" i="1"/>
  <c r="O113" i="1" s="1"/>
  <c r="P113" i="1"/>
  <c r="Q113" i="1"/>
  <c r="R113" i="1"/>
  <c r="S113" i="1" s="1"/>
  <c r="T113" i="1"/>
  <c r="U113" i="1" s="1"/>
  <c r="V113" i="1"/>
  <c r="W113" i="1" s="1"/>
  <c r="L114" i="1"/>
  <c r="M114" i="1" s="1"/>
  <c r="N114" i="1"/>
  <c r="O114" i="1" s="1"/>
  <c r="P114" i="1"/>
  <c r="Q114" i="1" s="1"/>
  <c r="R114" i="1"/>
  <c r="S114" i="1" s="1"/>
  <c r="T114" i="1"/>
  <c r="U114" i="1"/>
  <c r="V114" i="1"/>
  <c r="W114" i="1" s="1"/>
  <c r="L115" i="1"/>
  <c r="M115" i="1" s="1"/>
  <c r="N115" i="1"/>
  <c r="O115" i="1" s="1"/>
  <c r="P115" i="1"/>
  <c r="Q115" i="1" s="1"/>
  <c r="R115" i="1"/>
  <c r="S115" i="1" s="1"/>
  <c r="T115" i="1"/>
  <c r="U115" i="1" s="1"/>
  <c r="V115" i="1"/>
  <c r="W115" i="1" s="1"/>
  <c r="L116" i="1"/>
  <c r="M116" i="1"/>
  <c r="N116" i="1"/>
  <c r="O116" i="1" s="1"/>
  <c r="P116" i="1"/>
  <c r="Q116" i="1" s="1"/>
  <c r="R116" i="1"/>
  <c r="S116" i="1" s="1"/>
  <c r="T116" i="1"/>
  <c r="U116" i="1" s="1"/>
  <c r="V116" i="1"/>
  <c r="W116" i="1" s="1"/>
  <c r="L117" i="1"/>
  <c r="M117" i="1" s="1"/>
  <c r="N117" i="1"/>
  <c r="O117" i="1" s="1"/>
  <c r="P117" i="1"/>
  <c r="Q117" i="1"/>
  <c r="R117" i="1"/>
  <c r="S117" i="1" s="1"/>
  <c r="T117" i="1"/>
  <c r="U117" i="1" s="1"/>
  <c r="V117" i="1"/>
  <c r="W117" i="1" s="1"/>
  <c r="L118" i="1"/>
  <c r="M118" i="1" s="1"/>
  <c r="N118" i="1"/>
  <c r="O118" i="1" s="1"/>
  <c r="P118" i="1"/>
  <c r="Q118" i="1" s="1"/>
  <c r="R118" i="1"/>
  <c r="S118" i="1" s="1"/>
  <c r="T118" i="1"/>
  <c r="U118" i="1"/>
  <c r="V118" i="1"/>
  <c r="W118" i="1" s="1"/>
  <c r="L119" i="1"/>
  <c r="M119" i="1" s="1"/>
  <c r="N119" i="1"/>
  <c r="O119" i="1" s="1"/>
  <c r="P119" i="1"/>
  <c r="Q119" i="1" s="1"/>
  <c r="R119" i="1"/>
  <c r="S119" i="1" s="1"/>
  <c r="T119" i="1"/>
  <c r="U119" i="1" s="1"/>
  <c r="V119" i="1"/>
  <c r="W119" i="1" s="1"/>
  <c r="L120" i="1"/>
  <c r="M120" i="1"/>
  <c r="N120" i="1"/>
  <c r="O120" i="1" s="1"/>
  <c r="P120" i="1"/>
  <c r="Q120" i="1" s="1"/>
  <c r="R120" i="1"/>
  <c r="S120" i="1" s="1"/>
  <c r="T120" i="1"/>
  <c r="U120" i="1" s="1"/>
  <c r="V120" i="1"/>
  <c r="W120" i="1" s="1"/>
  <c r="L121" i="1"/>
  <c r="M121" i="1" s="1"/>
  <c r="N121" i="1"/>
  <c r="O121" i="1" s="1"/>
  <c r="P121" i="1"/>
  <c r="Q121" i="1"/>
  <c r="R121" i="1"/>
  <c r="S121" i="1" s="1"/>
  <c r="T121" i="1"/>
  <c r="U121" i="1" s="1"/>
  <c r="V121" i="1"/>
  <c r="W121" i="1" s="1"/>
  <c r="L122" i="1"/>
  <c r="M122" i="1" s="1"/>
  <c r="N122" i="1"/>
  <c r="O122" i="1" s="1"/>
  <c r="P122" i="1"/>
  <c r="Q122" i="1" s="1"/>
  <c r="R122" i="1"/>
  <c r="S122" i="1" s="1"/>
  <c r="T122" i="1"/>
  <c r="U122" i="1"/>
  <c r="V122" i="1"/>
  <c r="W122" i="1" s="1"/>
  <c r="L123" i="1"/>
  <c r="M123" i="1" s="1"/>
  <c r="N123" i="1"/>
  <c r="O123" i="1" s="1"/>
  <c r="P123" i="1"/>
  <c r="Q123" i="1" s="1"/>
  <c r="R123" i="1"/>
  <c r="S123" i="1" s="1"/>
  <c r="T123" i="1"/>
  <c r="U123" i="1" s="1"/>
  <c r="V123" i="1"/>
  <c r="W123" i="1" s="1"/>
  <c r="L124" i="1"/>
  <c r="M124" i="1"/>
  <c r="N124" i="1"/>
  <c r="O124" i="1" s="1"/>
  <c r="P124" i="1"/>
  <c r="Q124" i="1" s="1"/>
  <c r="R124" i="1"/>
  <c r="S124" i="1" s="1"/>
  <c r="T124" i="1"/>
  <c r="U124" i="1" s="1"/>
  <c r="V124" i="1"/>
  <c r="W124" i="1" s="1"/>
  <c r="L125" i="1"/>
  <c r="M125" i="1" s="1"/>
  <c r="N125" i="1"/>
  <c r="O125" i="1" s="1"/>
  <c r="P125" i="1"/>
  <c r="Q125" i="1"/>
  <c r="R125" i="1"/>
  <c r="S125" i="1" s="1"/>
  <c r="T125" i="1"/>
  <c r="U125" i="1" s="1"/>
  <c r="V125" i="1"/>
  <c r="W125" i="1" s="1"/>
  <c r="L126" i="1"/>
  <c r="M126" i="1" s="1"/>
  <c r="N126" i="1"/>
  <c r="O126" i="1" s="1"/>
  <c r="P126" i="1"/>
  <c r="Q126" i="1" s="1"/>
  <c r="R126" i="1"/>
  <c r="S126" i="1" s="1"/>
  <c r="T126" i="1"/>
  <c r="U126" i="1"/>
  <c r="V126" i="1"/>
  <c r="W126" i="1" s="1"/>
  <c r="L127" i="1"/>
  <c r="M127" i="1" s="1"/>
  <c r="N127" i="1"/>
  <c r="O127" i="1" s="1"/>
  <c r="P127" i="1"/>
  <c r="Q127" i="1" s="1"/>
  <c r="R127" i="1"/>
  <c r="S127" i="1" s="1"/>
  <c r="T127" i="1"/>
  <c r="U127" i="1" s="1"/>
  <c r="V127" i="1"/>
  <c r="W127" i="1" s="1"/>
  <c r="L128" i="1"/>
  <c r="M128" i="1"/>
  <c r="N128" i="1"/>
  <c r="O128" i="1" s="1"/>
  <c r="P128" i="1"/>
  <c r="Q128" i="1" s="1"/>
  <c r="R128" i="1"/>
  <c r="S128" i="1" s="1"/>
  <c r="T128" i="1"/>
  <c r="U128" i="1" s="1"/>
  <c r="V128" i="1"/>
  <c r="W128" i="1" s="1"/>
  <c r="L129" i="1"/>
  <c r="M129" i="1" s="1"/>
  <c r="N129" i="1"/>
  <c r="O129" i="1" s="1"/>
  <c r="P129" i="1"/>
  <c r="Q129" i="1"/>
  <c r="R129" i="1"/>
  <c r="S129" i="1" s="1"/>
  <c r="T129" i="1"/>
  <c r="U129" i="1" s="1"/>
  <c r="V129" i="1"/>
  <c r="W129" i="1" s="1"/>
  <c r="L130" i="1"/>
  <c r="M130" i="1" s="1"/>
  <c r="N130" i="1"/>
  <c r="O130" i="1" s="1"/>
  <c r="P130" i="1"/>
  <c r="Q130" i="1" s="1"/>
  <c r="R130" i="1"/>
  <c r="S130" i="1" s="1"/>
  <c r="T130" i="1"/>
  <c r="U130" i="1"/>
  <c r="V130" i="1"/>
  <c r="W130" i="1" s="1"/>
  <c r="L131" i="1"/>
  <c r="M131" i="1" s="1"/>
  <c r="N131" i="1"/>
  <c r="O131" i="1" s="1"/>
  <c r="P131" i="1"/>
  <c r="Q131" i="1" s="1"/>
  <c r="R131" i="1"/>
  <c r="S131" i="1" s="1"/>
  <c r="T131" i="1"/>
  <c r="U131" i="1" s="1"/>
  <c r="V131" i="1"/>
  <c r="W131" i="1" s="1"/>
  <c r="L132" i="1"/>
  <c r="M132" i="1"/>
  <c r="N132" i="1"/>
  <c r="O132" i="1" s="1"/>
  <c r="P132" i="1"/>
  <c r="Q132" i="1" s="1"/>
  <c r="R132" i="1"/>
  <c r="S132" i="1" s="1"/>
  <c r="T132" i="1"/>
  <c r="U132" i="1" s="1"/>
  <c r="V132" i="1"/>
  <c r="W132" i="1" s="1"/>
  <c r="L133" i="1"/>
  <c r="M133" i="1"/>
  <c r="N133" i="1"/>
  <c r="O133" i="1" s="1"/>
  <c r="P133" i="1"/>
  <c r="Q133" i="1" s="1"/>
  <c r="R133" i="1"/>
  <c r="S133" i="1" s="1"/>
  <c r="T133" i="1"/>
  <c r="U133" i="1"/>
  <c r="V133" i="1"/>
  <c r="W133" i="1" s="1"/>
  <c r="L134" i="1"/>
  <c r="M134" i="1" s="1"/>
  <c r="N134" i="1"/>
  <c r="O134" i="1" s="1"/>
  <c r="P134" i="1"/>
  <c r="Q134" i="1"/>
  <c r="R134" i="1"/>
  <c r="S134" i="1" s="1"/>
  <c r="T134" i="1"/>
  <c r="U134" i="1" s="1"/>
  <c r="V134" i="1"/>
  <c r="W134" i="1" s="1"/>
  <c r="L135" i="1"/>
  <c r="M135" i="1"/>
  <c r="N135" i="1"/>
  <c r="O135" i="1" s="1"/>
  <c r="P135" i="1"/>
  <c r="Q135" i="1" s="1"/>
  <c r="R135" i="1"/>
  <c r="S135" i="1" s="1"/>
  <c r="T135" i="1"/>
  <c r="U135" i="1"/>
  <c r="V135" i="1"/>
  <c r="W135" i="1" s="1"/>
  <c r="L136" i="1"/>
  <c r="M136" i="1" s="1"/>
  <c r="N136" i="1"/>
  <c r="O136" i="1" s="1"/>
  <c r="P136" i="1"/>
  <c r="Q136" i="1"/>
  <c r="R136" i="1"/>
  <c r="S136" i="1" s="1"/>
  <c r="T136" i="1"/>
  <c r="U136" i="1" s="1"/>
  <c r="V136" i="1"/>
  <c r="W136" i="1" s="1"/>
  <c r="L137" i="1"/>
  <c r="M137" i="1"/>
  <c r="N137" i="1"/>
  <c r="O137" i="1" s="1"/>
  <c r="P137" i="1"/>
  <c r="Q137" i="1" s="1"/>
  <c r="R137" i="1"/>
  <c r="S137" i="1" s="1"/>
  <c r="T137" i="1"/>
  <c r="U137" i="1"/>
  <c r="V137" i="1"/>
  <c r="W137" i="1" s="1"/>
  <c r="L138" i="1"/>
  <c r="M138" i="1" s="1"/>
  <c r="N138" i="1"/>
  <c r="O138" i="1" s="1"/>
  <c r="P138" i="1"/>
  <c r="Q138" i="1"/>
  <c r="R138" i="1"/>
  <c r="S138" i="1" s="1"/>
  <c r="T138" i="1"/>
  <c r="U138" i="1" s="1"/>
  <c r="V138" i="1"/>
  <c r="W138" i="1" s="1"/>
  <c r="L139" i="1"/>
  <c r="M139" i="1"/>
  <c r="N139" i="1"/>
  <c r="O139" i="1" s="1"/>
  <c r="P139" i="1"/>
  <c r="Q139" i="1" s="1"/>
  <c r="R139" i="1"/>
  <c r="S139" i="1" s="1"/>
  <c r="T139" i="1"/>
  <c r="U139" i="1"/>
  <c r="V139" i="1"/>
  <c r="W139" i="1" s="1"/>
  <c r="L140" i="1"/>
  <c r="M140" i="1" s="1"/>
  <c r="N140" i="1"/>
  <c r="O140" i="1" s="1"/>
  <c r="P140" i="1"/>
  <c r="Q140" i="1"/>
  <c r="R140" i="1"/>
  <c r="S140" i="1" s="1"/>
  <c r="T140" i="1"/>
  <c r="U140" i="1" s="1"/>
  <c r="V140" i="1"/>
  <c r="W140" i="1" s="1"/>
  <c r="L141" i="1"/>
  <c r="M141" i="1"/>
  <c r="N141" i="1"/>
  <c r="O141" i="1" s="1"/>
  <c r="P141" i="1"/>
  <c r="Q141" i="1" s="1"/>
  <c r="R141" i="1"/>
  <c r="S141" i="1" s="1"/>
  <c r="T141" i="1"/>
  <c r="U141" i="1"/>
  <c r="V141" i="1"/>
  <c r="W141" i="1" s="1"/>
  <c r="L142" i="1"/>
  <c r="M142" i="1" s="1"/>
  <c r="N142" i="1"/>
  <c r="O142" i="1" s="1"/>
  <c r="P142" i="1"/>
  <c r="Q142" i="1"/>
  <c r="R142" i="1"/>
  <c r="S142" i="1" s="1"/>
  <c r="T142" i="1"/>
  <c r="U142" i="1" s="1"/>
  <c r="V142" i="1"/>
  <c r="W142" i="1" s="1"/>
  <c r="L143" i="1"/>
  <c r="M143" i="1"/>
  <c r="N143" i="1"/>
  <c r="O143" i="1" s="1"/>
  <c r="P143" i="1"/>
  <c r="Q143" i="1" s="1"/>
  <c r="R143" i="1"/>
  <c r="S143" i="1" s="1"/>
  <c r="T143" i="1"/>
  <c r="U143" i="1"/>
  <c r="V143" i="1"/>
  <c r="W143" i="1" s="1"/>
  <c r="L144" i="1"/>
  <c r="M144" i="1" s="1"/>
  <c r="N144" i="1"/>
  <c r="O144" i="1" s="1"/>
  <c r="P144" i="1"/>
  <c r="Q144" i="1"/>
  <c r="R144" i="1"/>
  <c r="S144" i="1" s="1"/>
  <c r="T144" i="1"/>
  <c r="U144" i="1" s="1"/>
  <c r="V144" i="1"/>
  <c r="W144" i="1" s="1"/>
  <c r="L145" i="1"/>
  <c r="M145" i="1"/>
  <c r="N145" i="1"/>
  <c r="O145" i="1" s="1"/>
  <c r="P145" i="1"/>
  <c r="Q145" i="1" s="1"/>
  <c r="R145" i="1"/>
  <c r="S145" i="1" s="1"/>
  <c r="T145" i="1"/>
  <c r="U145" i="1"/>
  <c r="V145" i="1"/>
  <c r="W145" i="1" s="1"/>
  <c r="L146" i="1"/>
  <c r="M146" i="1" s="1"/>
  <c r="N146" i="1"/>
  <c r="O146" i="1" s="1"/>
  <c r="P146" i="1"/>
  <c r="Q146" i="1"/>
  <c r="R146" i="1"/>
  <c r="S146" i="1" s="1"/>
  <c r="T146" i="1"/>
  <c r="U146" i="1" s="1"/>
  <c r="V146" i="1"/>
  <c r="W146" i="1" s="1"/>
  <c r="L147" i="1"/>
  <c r="M147" i="1"/>
  <c r="N147" i="1"/>
  <c r="O147" i="1" s="1"/>
  <c r="P147" i="1"/>
  <c r="Q147" i="1" s="1"/>
  <c r="R147" i="1"/>
  <c r="S147" i="1" s="1"/>
  <c r="T147" i="1"/>
  <c r="U147" i="1"/>
  <c r="V147" i="1"/>
  <c r="W147" i="1" s="1"/>
  <c r="L148" i="1"/>
  <c r="M148" i="1" s="1"/>
  <c r="N148" i="1"/>
  <c r="O148" i="1" s="1"/>
  <c r="P148" i="1"/>
  <c r="Q148" i="1"/>
  <c r="R148" i="1"/>
  <c r="S148" i="1" s="1"/>
  <c r="T148" i="1"/>
  <c r="U148" i="1" s="1"/>
  <c r="V148" i="1"/>
  <c r="W148" i="1" s="1"/>
  <c r="L149" i="1"/>
  <c r="M149" i="1"/>
  <c r="N149" i="1"/>
  <c r="O149" i="1" s="1"/>
  <c r="P149" i="1"/>
  <c r="Q149" i="1" s="1"/>
  <c r="R149" i="1"/>
  <c r="S149" i="1" s="1"/>
  <c r="T149" i="1"/>
  <c r="U149" i="1"/>
  <c r="V149" i="1"/>
  <c r="W149" i="1" s="1"/>
  <c r="L150" i="1"/>
  <c r="M150" i="1" s="1"/>
  <c r="N150" i="1"/>
  <c r="O150" i="1" s="1"/>
  <c r="P150" i="1"/>
  <c r="Q150" i="1"/>
  <c r="R150" i="1"/>
  <c r="S150" i="1" s="1"/>
  <c r="T150" i="1"/>
  <c r="U150" i="1" s="1"/>
  <c r="V150" i="1"/>
  <c r="W150" i="1" s="1"/>
  <c r="L151" i="1"/>
  <c r="M151" i="1"/>
  <c r="N151" i="1"/>
  <c r="O151" i="1" s="1"/>
  <c r="P151" i="1"/>
  <c r="Q151" i="1" s="1"/>
  <c r="R151" i="1"/>
  <c r="S151" i="1" s="1"/>
  <c r="T151" i="1"/>
  <c r="U151" i="1"/>
  <c r="V151" i="1"/>
  <c r="W151" i="1" s="1"/>
  <c r="L152" i="1"/>
  <c r="M152" i="1" s="1"/>
  <c r="N152" i="1"/>
  <c r="O152" i="1" s="1"/>
  <c r="P152" i="1"/>
  <c r="Q152" i="1"/>
  <c r="R152" i="1"/>
  <c r="S152" i="1" s="1"/>
  <c r="T152" i="1"/>
  <c r="U152" i="1" s="1"/>
  <c r="V152" i="1"/>
  <c r="W152" i="1" s="1"/>
  <c r="L153" i="1"/>
  <c r="M153" i="1"/>
  <c r="N153" i="1"/>
  <c r="O153" i="1" s="1"/>
  <c r="P153" i="1"/>
  <c r="Q153" i="1" s="1"/>
  <c r="R153" i="1"/>
  <c r="S153" i="1" s="1"/>
  <c r="T153" i="1"/>
  <c r="U153" i="1"/>
  <c r="V153" i="1"/>
  <c r="W153" i="1" s="1"/>
  <c r="L154" i="1"/>
  <c r="M154" i="1" s="1"/>
  <c r="N154" i="1"/>
  <c r="O154" i="1" s="1"/>
  <c r="P154" i="1"/>
  <c r="Q154" i="1"/>
  <c r="R154" i="1"/>
  <c r="S154" i="1" s="1"/>
  <c r="T154" i="1"/>
  <c r="U154" i="1" s="1"/>
  <c r="V154" i="1"/>
  <c r="W154" i="1" s="1"/>
  <c r="L155" i="1"/>
  <c r="M155" i="1"/>
  <c r="N155" i="1"/>
  <c r="O155" i="1" s="1"/>
  <c r="P155" i="1"/>
  <c r="Q155" i="1" s="1"/>
  <c r="R155" i="1"/>
  <c r="S155" i="1" s="1"/>
  <c r="T155" i="1"/>
  <c r="U155" i="1"/>
  <c r="V155" i="1"/>
  <c r="W155" i="1" s="1"/>
  <c r="L156" i="1"/>
  <c r="M156" i="1" s="1"/>
  <c r="N156" i="1"/>
  <c r="O156" i="1" s="1"/>
  <c r="P156" i="1"/>
  <c r="Q156" i="1"/>
  <c r="R156" i="1"/>
  <c r="S156" i="1" s="1"/>
  <c r="T156" i="1"/>
  <c r="U156" i="1" s="1"/>
  <c r="V156" i="1"/>
  <c r="W156" i="1" s="1"/>
  <c r="L157" i="1"/>
  <c r="M157" i="1"/>
  <c r="N157" i="1"/>
  <c r="O157" i="1" s="1"/>
  <c r="P157" i="1"/>
  <c r="Q157" i="1" s="1"/>
  <c r="R157" i="1"/>
  <c r="S157" i="1" s="1"/>
  <c r="T157" i="1"/>
  <c r="U157" i="1"/>
  <c r="V157" i="1"/>
  <c r="W157" i="1" s="1"/>
  <c r="L158" i="1"/>
  <c r="M158" i="1" s="1"/>
  <c r="N158" i="1"/>
  <c r="O158" i="1" s="1"/>
  <c r="P158" i="1"/>
  <c r="Q158" i="1"/>
  <c r="R158" i="1"/>
  <c r="S158" i="1" s="1"/>
  <c r="T158" i="1"/>
  <c r="U158" i="1" s="1"/>
  <c r="V158" i="1"/>
  <c r="W158" i="1" s="1"/>
  <c r="L159" i="1"/>
  <c r="M159" i="1"/>
  <c r="N159" i="1"/>
  <c r="O159" i="1" s="1"/>
  <c r="P159" i="1"/>
  <c r="Q159" i="1" s="1"/>
  <c r="R159" i="1"/>
  <c r="S159" i="1" s="1"/>
  <c r="T159" i="1"/>
  <c r="U159" i="1"/>
  <c r="V159" i="1"/>
  <c r="W159" i="1" s="1"/>
  <c r="L160" i="1"/>
  <c r="M160" i="1" s="1"/>
  <c r="N160" i="1"/>
  <c r="O160" i="1" s="1"/>
  <c r="P160" i="1"/>
  <c r="Q160" i="1"/>
  <c r="R160" i="1"/>
  <c r="S160" i="1" s="1"/>
  <c r="T160" i="1"/>
  <c r="U160" i="1" s="1"/>
  <c r="V160" i="1"/>
  <c r="W160" i="1" s="1"/>
  <c r="L161" i="1"/>
  <c r="M161" i="1"/>
  <c r="N161" i="1"/>
  <c r="O161" i="1" s="1"/>
  <c r="P161" i="1"/>
  <c r="Q161" i="1" s="1"/>
  <c r="R161" i="1"/>
  <c r="S161" i="1" s="1"/>
  <c r="T161" i="1"/>
  <c r="U161" i="1"/>
  <c r="V161" i="1"/>
  <c r="W161" i="1" s="1"/>
  <c r="L162" i="1"/>
  <c r="M162" i="1" s="1"/>
  <c r="N162" i="1"/>
  <c r="O162" i="1" s="1"/>
  <c r="P162" i="1"/>
  <c r="Q162" i="1"/>
  <c r="R162" i="1"/>
  <c r="S162" i="1" s="1"/>
  <c r="T162" i="1"/>
  <c r="U162" i="1" s="1"/>
  <c r="V162" i="1"/>
  <c r="W162" i="1" s="1"/>
  <c r="L163" i="1"/>
  <c r="M163" i="1"/>
  <c r="N163" i="1"/>
  <c r="O163" i="1" s="1"/>
  <c r="P163" i="1"/>
  <c r="Q163" i="1" s="1"/>
  <c r="R163" i="1"/>
  <c r="S163" i="1" s="1"/>
  <c r="T163" i="1"/>
  <c r="U163" i="1"/>
  <c r="V163" i="1"/>
  <c r="W163" i="1" s="1"/>
  <c r="L164" i="1"/>
  <c r="M164" i="1" s="1"/>
  <c r="N164" i="1"/>
  <c r="O164" i="1" s="1"/>
  <c r="P164" i="1"/>
  <c r="Q164" i="1"/>
  <c r="R164" i="1"/>
  <c r="S164" i="1" s="1"/>
  <c r="T164" i="1"/>
  <c r="U164" i="1" s="1"/>
  <c r="V164" i="1"/>
  <c r="W164" i="1" s="1"/>
  <c r="L165" i="1"/>
  <c r="M165" i="1"/>
  <c r="N165" i="1"/>
  <c r="O165" i="1" s="1"/>
  <c r="P165" i="1"/>
  <c r="Q165" i="1" s="1"/>
  <c r="R165" i="1"/>
  <c r="S165" i="1" s="1"/>
  <c r="T165" i="1"/>
  <c r="U165" i="1"/>
  <c r="V165" i="1"/>
  <c r="W165" i="1" s="1"/>
  <c r="L166" i="1"/>
  <c r="M166" i="1" s="1"/>
  <c r="N166" i="1"/>
  <c r="O166" i="1" s="1"/>
  <c r="P166" i="1"/>
  <c r="Q166" i="1"/>
  <c r="R166" i="1"/>
  <c r="S166" i="1" s="1"/>
  <c r="T166" i="1"/>
  <c r="U166" i="1" s="1"/>
  <c r="V166" i="1"/>
  <c r="W166" i="1" s="1"/>
  <c r="L167" i="1"/>
  <c r="M167" i="1"/>
  <c r="N167" i="1"/>
  <c r="O167" i="1" s="1"/>
  <c r="P167" i="1"/>
  <c r="Q167" i="1" s="1"/>
  <c r="R167" i="1"/>
  <c r="S167" i="1" s="1"/>
  <c r="T167" i="1"/>
  <c r="U167" i="1"/>
  <c r="V167" i="1"/>
  <c r="W167" i="1" s="1"/>
  <c r="L168" i="1"/>
  <c r="M168" i="1" s="1"/>
  <c r="N168" i="1"/>
  <c r="O168" i="1" s="1"/>
  <c r="P168" i="1"/>
  <c r="Q168" i="1"/>
  <c r="R168" i="1"/>
  <c r="S168" i="1" s="1"/>
  <c r="T168" i="1"/>
  <c r="U168" i="1" s="1"/>
  <c r="V168" i="1"/>
  <c r="W168" i="1" s="1"/>
  <c r="L169" i="1"/>
  <c r="M169" i="1"/>
  <c r="N169" i="1"/>
  <c r="O169" i="1" s="1"/>
  <c r="P169" i="1"/>
  <c r="Q169" i="1" s="1"/>
  <c r="R169" i="1"/>
  <c r="S169" i="1" s="1"/>
  <c r="T169" i="1"/>
  <c r="U169" i="1"/>
  <c r="V169" i="1"/>
  <c r="W169" i="1" s="1"/>
  <c r="L170" i="1"/>
  <c r="M170" i="1" s="1"/>
  <c r="N170" i="1"/>
  <c r="O170" i="1" s="1"/>
  <c r="P170" i="1"/>
  <c r="Q170" i="1"/>
  <c r="R170" i="1"/>
  <c r="S170" i="1" s="1"/>
  <c r="T170" i="1"/>
  <c r="U170" i="1" s="1"/>
  <c r="V170" i="1"/>
  <c r="W170" i="1" s="1"/>
  <c r="L171" i="1"/>
  <c r="M171" i="1"/>
  <c r="N171" i="1"/>
  <c r="O171" i="1" s="1"/>
  <c r="P171" i="1"/>
  <c r="Q171" i="1" s="1"/>
  <c r="R171" i="1"/>
  <c r="S171" i="1" s="1"/>
  <c r="T171" i="1"/>
  <c r="U171" i="1"/>
  <c r="V171" i="1"/>
  <c r="W171" i="1" s="1"/>
  <c r="L172" i="1"/>
  <c r="M172" i="1" s="1"/>
  <c r="N172" i="1"/>
  <c r="O172" i="1" s="1"/>
  <c r="P172" i="1"/>
  <c r="Q172" i="1"/>
  <c r="R172" i="1"/>
  <c r="S172" i="1" s="1"/>
  <c r="T172" i="1"/>
  <c r="U172" i="1" s="1"/>
  <c r="V172" i="1"/>
  <c r="W172" i="1" s="1"/>
  <c r="L173" i="1"/>
  <c r="M173" i="1"/>
  <c r="N173" i="1"/>
  <c r="O173" i="1" s="1"/>
  <c r="P173" i="1"/>
  <c r="Q173" i="1" s="1"/>
  <c r="R173" i="1"/>
  <c r="S173" i="1" s="1"/>
  <c r="T173" i="1"/>
  <c r="U173" i="1"/>
  <c r="V173" i="1"/>
  <c r="W173" i="1" s="1"/>
  <c r="L174" i="1"/>
  <c r="M174" i="1" s="1"/>
  <c r="N174" i="1"/>
  <c r="O174" i="1" s="1"/>
  <c r="P174" i="1"/>
  <c r="Q174" i="1"/>
  <c r="R174" i="1"/>
  <c r="S174" i="1" s="1"/>
  <c r="T174" i="1"/>
  <c r="U174" i="1" s="1"/>
  <c r="V174" i="1"/>
  <c r="W174" i="1" s="1"/>
  <c r="L175" i="1"/>
  <c r="M175" i="1"/>
  <c r="N175" i="1"/>
  <c r="O175" i="1" s="1"/>
  <c r="P175" i="1"/>
  <c r="Q175" i="1" s="1"/>
  <c r="R175" i="1"/>
  <c r="S175" i="1" s="1"/>
  <c r="T175" i="1"/>
  <c r="U175" i="1"/>
  <c r="V175" i="1"/>
  <c r="W175" i="1" s="1"/>
  <c r="L176" i="1"/>
  <c r="M176" i="1" s="1"/>
  <c r="N176" i="1"/>
  <c r="O176" i="1" s="1"/>
  <c r="P176" i="1"/>
  <c r="Q176" i="1"/>
  <c r="R176" i="1"/>
  <c r="S176" i="1" s="1"/>
  <c r="T176" i="1"/>
  <c r="U176" i="1" s="1"/>
  <c r="V176" i="1"/>
  <c r="W176" i="1" s="1"/>
  <c r="L177" i="1"/>
  <c r="M177" i="1"/>
  <c r="N177" i="1"/>
  <c r="O177" i="1" s="1"/>
  <c r="P177" i="1"/>
  <c r="Q177" i="1" s="1"/>
  <c r="R177" i="1"/>
  <c r="S177" i="1" s="1"/>
  <c r="T177" i="1"/>
  <c r="U177" i="1"/>
  <c r="V177" i="1"/>
  <c r="W177" i="1" s="1"/>
  <c r="L178" i="1"/>
  <c r="M178" i="1" s="1"/>
  <c r="N178" i="1"/>
  <c r="O178" i="1" s="1"/>
  <c r="P178" i="1"/>
  <c r="Q178" i="1"/>
  <c r="R178" i="1"/>
  <c r="S178" i="1" s="1"/>
  <c r="T178" i="1"/>
  <c r="U178" i="1" s="1"/>
  <c r="V178" i="1"/>
  <c r="W178" i="1" s="1"/>
  <c r="L179" i="1"/>
  <c r="M179" i="1"/>
  <c r="N179" i="1"/>
  <c r="O179" i="1" s="1"/>
  <c r="P179" i="1"/>
  <c r="Q179" i="1" s="1"/>
  <c r="R179" i="1"/>
  <c r="S179" i="1" s="1"/>
  <c r="T179" i="1"/>
  <c r="U179" i="1"/>
  <c r="V179" i="1"/>
  <c r="W179" i="1" s="1"/>
  <c r="L180" i="1"/>
  <c r="M180" i="1" s="1"/>
  <c r="N180" i="1"/>
  <c r="O180" i="1" s="1"/>
  <c r="P180" i="1"/>
  <c r="Q180" i="1"/>
  <c r="R180" i="1"/>
  <c r="S180" i="1" s="1"/>
  <c r="T180" i="1"/>
  <c r="U180" i="1" s="1"/>
  <c r="V180" i="1"/>
  <c r="W180" i="1" s="1"/>
  <c r="L181" i="1"/>
  <c r="M181" i="1"/>
  <c r="N181" i="1"/>
  <c r="O181" i="1" s="1"/>
  <c r="P181" i="1"/>
  <c r="Q181" i="1" s="1"/>
  <c r="R181" i="1"/>
  <c r="S181" i="1" s="1"/>
  <c r="T181" i="1"/>
  <c r="U181" i="1"/>
  <c r="V181" i="1"/>
  <c r="W181" i="1" s="1"/>
  <c r="L182" i="1"/>
  <c r="M182" i="1" s="1"/>
  <c r="N182" i="1"/>
  <c r="O182" i="1" s="1"/>
  <c r="P182" i="1"/>
  <c r="Q182" i="1"/>
  <c r="R182" i="1"/>
  <c r="S182" i="1" s="1"/>
  <c r="T182" i="1"/>
  <c r="U182" i="1" s="1"/>
  <c r="V182" i="1"/>
  <c r="W182" i="1" s="1"/>
  <c r="L183" i="1"/>
  <c r="M183" i="1" s="1"/>
  <c r="N183" i="1"/>
  <c r="O183" i="1" s="1"/>
  <c r="P183" i="1"/>
  <c r="Q183" i="1"/>
  <c r="R183" i="1"/>
  <c r="S183" i="1"/>
  <c r="T183" i="1"/>
  <c r="U183" i="1"/>
  <c r="V183" i="1"/>
  <c r="W183" i="1" s="1"/>
  <c r="L184" i="1"/>
  <c r="M184" i="1" s="1"/>
  <c r="N184" i="1"/>
  <c r="O184" i="1" s="1"/>
  <c r="P184" i="1"/>
  <c r="Q184" i="1" s="1"/>
  <c r="R184" i="1"/>
  <c r="S184" i="1" s="1"/>
  <c r="T184" i="1"/>
  <c r="U184" i="1"/>
  <c r="V184" i="1"/>
  <c r="W184" i="1"/>
  <c r="L185" i="1"/>
  <c r="M185" i="1"/>
  <c r="N185" i="1"/>
  <c r="O185" i="1" s="1"/>
  <c r="P185" i="1"/>
  <c r="Q185" i="1" s="1"/>
  <c r="R185" i="1"/>
  <c r="S185" i="1" s="1"/>
  <c r="T185" i="1"/>
  <c r="U185" i="1" s="1"/>
  <c r="V185" i="1"/>
  <c r="W185" i="1" s="1"/>
  <c r="L186" i="1"/>
  <c r="M186" i="1"/>
  <c r="N186" i="1"/>
  <c r="O186" i="1"/>
  <c r="P186" i="1"/>
  <c r="Q186" i="1"/>
  <c r="R186" i="1"/>
  <c r="S186" i="1" s="1"/>
  <c r="T186" i="1"/>
  <c r="U186" i="1" s="1"/>
  <c r="V186" i="1"/>
  <c r="W186" i="1" s="1"/>
  <c r="L187" i="1"/>
  <c r="M187" i="1" s="1"/>
  <c r="N187" i="1"/>
  <c r="O187" i="1" s="1"/>
  <c r="P187" i="1"/>
  <c r="Q187" i="1"/>
  <c r="R187" i="1"/>
  <c r="S187" i="1"/>
  <c r="T187" i="1"/>
  <c r="U187" i="1"/>
  <c r="V187" i="1"/>
  <c r="W187" i="1" s="1"/>
  <c r="L188" i="1"/>
  <c r="M188" i="1" s="1"/>
  <c r="N188" i="1"/>
  <c r="O188" i="1" s="1"/>
  <c r="P188" i="1"/>
  <c r="Q188" i="1" s="1"/>
  <c r="R188" i="1"/>
  <c r="S188" i="1" s="1"/>
  <c r="T188" i="1"/>
  <c r="U188" i="1"/>
  <c r="V188" i="1"/>
  <c r="W188" i="1"/>
  <c r="L189" i="1"/>
  <c r="M189" i="1"/>
  <c r="N189" i="1"/>
  <c r="O189" i="1" s="1"/>
  <c r="P189" i="1"/>
  <c r="Q189" i="1" s="1"/>
  <c r="R189" i="1"/>
  <c r="S189" i="1" s="1"/>
  <c r="T189" i="1"/>
  <c r="U189" i="1" s="1"/>
  <c r="V189" i="1"/>
  <c r="W189" i="1" s="1"/>
  <c r="L190" i="1"/>
  <c r="M190" i="1"/>
  <c r="N190" i="1"/>
  <c r="O190" i="1"/>
  <c r="P190" i="1"/>
  <c r="Q190" i="1"/>
  <c r="R190" i="1"/>
  <c r="S190" i="1" s="1"/>
  <c r="T190" i="1"/>
  <c r="U190" i="1" s="1"/>
  <c r="V190" i="1"/>
  <c r="W190" i="1" s="1"/>
  <c r="L191" i="1"/>
  <c r="M191" i="1" s="1"/>
  <c r="N191" i="1"/>
  <c r="O191" i="1" s="1"/>
  <c r="P191" i="1"/>
  <c r="Q191" i="1"/>
  <c r="R191" i="1"/>
  <c r="S191" i="1"/>
  <c r="T191" i="1"/>
  <c r="U191" i="1"/>
  <c r="V191" i="1"/>
  <c r="W191" i="1" s="1"/>
  <c r="L192" i="1"/>
  <c r="M192" i="1" s="1"/>
  <c r="N192" i="1"/>
  <c r="O192" i="1" s="1"/>
  <c r="P192" i="1"/>
  <c r="Q192" i="1" s="1"/>
  <c r="R192" i="1"/>
  <c r="S192" i="1" s="1"/>
  <c r="T192" i="1"/>
  <c r="U192" i="1"/>
  <c r="V192" i="1"/>
  <c r="W192" i="1"/>
  <c r="L193" i="1"/>
  <c r="M193" i="1"/>
  <c r="N193" i="1"/>
  <c r="O193" i="1" s="1"/>
  <c r="P193" i="1"/>
  <c r="Q193" i="1" s="1"/>
  <c r="R193" i="1"/>
  <c r="S193" i="1" s="1"/>
  <c r="T193" i="1"/>
  <c r="U193" i="1" s="1"/>
  <c r="V193" i="1"/>
  <c r="W193" i="1" s="1"/>
  <c r="L194" i="1"/>
  <c r="M194" i="1"/>
  <c r="N194" i="1"/>
  <c r="O194" i="1"/>
  <c r="P194" i="1"/>
  <c r="Q194" i="1"/>
  <c r="R194" i="1"/>
  <c r="S194" i="1" s="1"/>
  <c r="T194" i="1"/>
  <c r="U194" i="1" s="1"/>
  <c r="V194" i="1"/>
  <c r="W194" i="1" s="1"/>
  <c r="L195" i="1"/>
  <c r="M195" i="1" s="1"/>
  <c r="N195" i="1"/>
  <c r="O195" i="1" s="1"/>
  <c r="P195" i="1"/>
  <c r="Q195" i="1"/>
  <c r="R195" i="1"/>
  <c r="S195" i="1"/>
  <c r="T195" i="1"/>
  <c r="U195" i="1"/>
  <c r="V195" i="1"/>
  <c r="W195" i="1" s="1"/>
  <c r="L196" i="1"/>
  <c r="M196" i="1" s="1"/>
  <c r="N196" i="1"/>
  <c r="O196" i="1" s="1"/>
  <c r="P196" i="1"/>
  <c r="Q196" i="1" s="1"/>
  <c r="R196" i="1"/>
  <c r="S196" i="1" s="1"/>
  <c r="T196" i="1"/>
  <c r="U196" i="1"/>
  <c r="V196" i="1"/>
  <c r="W196" i="1"/>
  <c r="L197" i="1"/>
  <c r="M197" i="1"/>
  <c r="N197" i="1"/>
  <c r="O197" i="1" s="1"/>
  <c r="P197" i="1"/>
  <c r="Q197" i="1" s="1"/>
  <c r="R197" i="1"/>
  <c r="S197" i="1" s="1"/>
  <c r="T197" i="1"/>
  <c r="U197" i="1" s="1"/>
  <c r="V197" i="1"/>
  <c r="W197" i="1" s="1"/>
  <c r="L198" i="1"/>
  <c r="M198" i="1"/>
  <c r="N198" i="1"/>
  <c r="O198" i="1"/>
  <c r="P198" i="1"/>
  <c r="Q198" i="1"/>
  <c r="R198" i="1"/>
  <c r="S198" i="1" s="1"/>
  <c r="T198" i="1"/>
  <c r="U198" i="1" s="1"/>
  <c r="V198" i="1"/>
  <c r="W198" i="1" s="1"/>
  <c r="L199" i="1"/>
  <c r="M199" i="1" s="1"/>
  <c r="N199" i="1"/>
  <c r="O199" i="1" s="1"/>
  <c r="P199" i="1"/>
  <c r="Q199" i="1"/>
  <c r="R199" i="1"/>
  <c r="S199" i="1"/>
  <c r="T199" i="1"/>
  <c r="U199" i="1"/>
  <c r="V199" i="1"/>
  <c r="W199" i="1" s="1"/>
  <c r="L200" i="1"/>
  <c r="M200" i="1" s="1"/>
  <c r="N200" i="1"/>
  <c r="O200" i="1" s="1"/>
  <c r="P200" i="1"/>
  <c r="Q200" i="1" s="1"/>
  <c r="R200" i="1"/>
  <c r="S200" i="1" s="1"/>
  <c r="T200" i="1"/>
  <c r="U200" i="1"/>
  <c r="V200" i="1"/>
  <c r="W200" i="1"/>
  <c r="L201" i="1"/>
  <c r="M201" i="1"/>
  <c r="N201" i="1"/>
  <c r="O201" i="1" s="1"/>
  <c r="P201" i="1"/>
  <c r="Q201" i="1" s="1"/>
  <c r="R201" i="1"/>
  <c r="S201" i="1" s="1"/>
  <c r="T201" i="1"/>
  <c r="U201" i="1" s="1"/>
  <c r="V201" i="1"/>
  <c r="W201" i="1" s="1"/>
  <c r="L202" i="1"/>
  <c r="M202" i="1"/>
  <c r="N202" i="1"/>
  <c r="O202" i="1"/>
  <c r="P202" i="1"/>
  <c r="Q202" i="1"/>
  <c r="R202" i="1"/>
  <c r="S202" i="1" s="1"/>
  <c r="T202" i="1"/>
  <c r="U202" i="1" s="1"/>
  <c r="V202" i="1"/>
  <c r="W202" i="1" s="1"/>
  <c r="L203" i="1"/>
  <c r="M203" i="1" s="1"/>
  <c r="N203" i="1"/>
  <c r="O203" i="1" s="1"/>
  <c r="P203" i="1"/>
  <c r="Q203" i="1"/>
  <c r="R203" i="1"/>
  <c r="S203" i="1"/>
  <c r="T203" i="1"/>
  <c r="U203" i="1"/>
  <c r="V203" i="1"/>
  <c r="W203" i="1" s="1"/>
  <c r="L204" i="1"/>
  <c r="M204" i="1" s="1"/>
  <c r="N204" i="1"/>
  <c r="O204" i="1" s="1"/>
  <c r="P204" i="1"/>
  <c r="Q204" i="1" s="1"/>
  <c r="R204" i="1"/>
  <c r="S204" i="1" s="1"/>
  <c r="T204" i="1"/>
  <c r="U204" i="1"/>
  <c r="V204" i="1"/>
  <c r="W204" i="1"/>
  <c r="L205" i="1"/>
  <c r="M205" i="1"/>
  <c r="N205" i="1"/>
  <c r="O205" i="1" s="1"/>
  <c r="P205" i="1"/>
  <c r="Q205" i="1" s="1"/>
  <c r="R205" i="1"/>
  <c r="S205" i="1" s="1"/>
  <c r="T205" i="1"/>
  <c r="U205" i="1" s="1"/>
  <c r="V205" i="1"/>
  <c r="W205" i="1" s="1"/>
  <c r="L206" i="1"/>
  <c r="M206" i="1"/>
  <c r="N206" i="1"/>
  <c r="O206" i="1"/>
  <c r="P206" i="1"/>
  <c r="Q206" i="1"/>
  <c r="R206" i="1"/>
  <c r="S206" i="1" s="1"/>
  <c r="T206" i="1"/>
  <c r="U206" i="1" s="1"/>
  <c r="V206" i="1"/>
  <c r="W206" i="1" s="1"/>
  <c r="L207" i="1"/>
  <c r="M207" i="1" s="1"/>
  <c r="N207" i="1"/>
  <c r="O207" i="1" s="1"/>
  <c r="P207" i="1"/>
  <c r="Q207" i="1"/>
  <c r="R207" i="1"/>
  <c r="S207" i="1"/>
  <c r="T207" i="1"/>
  <c r="U207" i="1"/>
  <c r="V207" i="1"/>
  <c r="W207" i="1" s="1"/>
  <c r="L208" i="1"/>
  <c r="M208" i="1" s="1"/>
  <c r="N208" i="1"/>
  <c r="O208" i="1" s="1"/>
  <c r="P208" i="1"/>
  <c r="Q208" i="1" s="1"/>
  <c r="R208" i="1"/>
  <c r="S208" i="1" s="1"/>
  <c r="T208" i="1"/>
  <c r="U208" i="1"/>
  <c r="V208" i="1"/>
  <c r="W208" i="1"/>
  <c r="L209" i="1"/>
  <c r="M209" i="1"/>
  <c r="N209" i="1"/>
  <c r="O209" i="1"/>
  <c r="P209" i="1"/>
  <c r="Q209" i="1"/>
  <c r="R209" i="1"/>
  <c r="S209" i="1"/>
  <c r="T209" i="1"/>
  <c r="U209" i="1"/>
  <c r="V209" i="1"/>
  <c r="W209" i="1"/>
  <c r="L210" i="1"/>
  <c r="M210" i="1"/>
  <c r="N210" i="1"/>
  <c r="O210" i="1"/>
  <c r="P210" i="1"/>
  <c r="Q210" i="1"/>
  <c r="R210" i="1"/>
  <c r="S210" i="1"/>
  <c r="T210" i="1"/>
  <c r="U210" i="1"/>
  <c r="V210" i="1"/>
  <c r="W210" i="1"/>
  <c r="L211" i="1"/>
  <c r="M211" i="1"/>
  <c r="N211" i="1"/>
  <c r="O211" i="1"/>
  <c r="P211" i="1"/>
  <c r="Q211" i="1"/>
  <c r="R211" i="1"/>
  <c r="S211" i="1"/>
  <c r="T211" i="1"/>
  <c r="U211" i="1"/>
  <c r="V211" i="1"/>
  <c r="W211" i="1"/>
  <c r="L212" i="1"/>
  <c r="M212" i="1"/>
  <c r="N212" i="1"/>
  <c r="O212" i="1"/>
  <c r="P212" i="1"/>
  <c r="Q212" i="1"/>
  <c r="R212" i="1"/>
  <c r="S212" i="1"/>
  <c r="T212" i="1"/>
  <c r="U212" i="1"/>
  <c r="V212" i="1"/>
  <c r="W212" i="1"/>
  <c r="L213" i="1"/>
  <c r="M213" i="1"/>
  <c r="N213" i="1"/>
  <c r="O213" i="1"/>
  <c r="P213" i="1"/>
  <c r="Q213" i="1"/>
  <c r="R213" i="1"/>
  <c r="S213" i="1"/>
  <c r="T213" i="1"/>
  <c r="U213" i="1"/>
  <c r="V213" i="1"/>
  <c r="W213" i="1"/>
  <c r="L214" i="1"/>
  <c r="M214" i="1"/>
  <c r="N214" i="1"/>
  <c r="O214" i="1"/>
  <c r="P214" i="1"/>
  <c r="Q214" i="1"/>
  <c r="R214" i="1"/>
  <c r="S214" i="1"/>
  <c r="T214" i="1"/>
  <c r="U214" i="1"/>
  <c r="V214" i="1"/>
  <c r="W214" i="1"/>
  <c r="L215" i="1"/>
  <c r="M215" i="1"/>
  <c r="N215" i="1"/>
  <c r="O215" i="1"/>
  <c r="P215" i="1"/>
  <c r="Q215" i="1"/>
  <c r="R215" i="1"/>
  <c r="S215" i="1"/>
  <c r="T215" i="1"/>
  <c r="U215" i="1"/>
  <c r="V215" i="1"/>
  <c r="W215" i="1"/>
  <c r="L216" i="1"/>
  <c r="M216" i="1"/>
  <c r="N216" i="1"/>
  <c r="O216" i="1"/>
  <c r="P216" i="1"/>
  <c r="Q216" i="1"/>
  <c r="R216" i="1"/>
  <c r="S216" i="1"/>
  <c r="T216" i="1"/>
  <c r="U216" i="1"/>
  <c r="V216" i="1"/>
  <c r="W216" i="1"/>
  <c r="L217" i="1"/>
  <c r="M217" i="1"/>
  <c r="N217" i="1"/>
  <c r="O217" i="1"/>
  <c r="P217" i="1"/>
  <c r="Q217" i="1"/>
  <c r="R217" i="1"/>
  <c r="S217" i="1"/>
  <c r="T217" i="1"/>
  <c r="U217" i="1"/>
  <c r="V217" i="1"/>
  <c r="W217" i="1"/>
  <c r="L218" i="1"/>
  <c r="M218" i="1"/>
  <c r="N218" i="1"/>
  <c r="O218" i="1"/>
  <c r="P218" i="1"/>
  <c r="Q218" i="1"/>
  <c r="R218" i="1"/>
  <c r="S218" i="1"/>
  <c r="T218" i="1"/>
  <c r="U218" i="1"/>
  <c r="V218" i="1"/>
  <c r="W218" i="1"/>
  <c r="L219" i="1"/>
  <c r="M219" i="1"/>
  <c r="N219" i="1"/>
  <c r="O219" i="1"/>
  <c r="P219" i="1"/>
  <c r="Q219" i="1"/>
  <c r="R219" i="1"/>
  <c r="S219" i="1"/>
  <c r="T219" i="1"/>
  <c r="U219" i="1"/>
  <c r="V219" i="1"/>
  <c r="W219" i="1"/>
  <c r="L220" i="1"/>
  <c r="M220" i="1"/>
  <c r="N220" i="1"/>
  <c r="O220" i="1"/>
  <c r="P220" i="1"/>
  <c r="Q220" i="1"/>
  <c r="R220" i="1"/>
  <c r="S220" i="1"/>
  <c r="T220" i="1"/>
  <c r="U220" i="1"/>
  <c r="V220" i="1"/>
  <c r="W220" i="1"/>
  <c r="L221" i="1"/>
  <c r="M221" i="1"/>
  <c r="N221" i="1"/>
  <c r="O221" i="1"/>
  <c r="P221" i="1"/>
  <c r="Q221" i="1"/>
  <c r="R221" i="1"/>
  <c r="S221" i="1"/>
  <c r="T221" i="1"/>
  <c r="U221" i="1"/>
  <c r="V221" i="1"/>
  <c r="W221" i="1"/>
  <c r="L222" i="1"/>
  <c r="M222" i="1"/>
  <c r="N222" i="1"/>
  <c r="O222" i="1"/>
  <c r="P222" i="1"/>
  <c r="Q222" i="1"/>
  <c r="R222" i="1"/>
  <c r="S222" i="1"/>
  <c r="T222" i="1"/>
  <c r="U222" i="1"/>
  <c r="V222" i="1"/>
  <c r="W222" i="1"/>
  <c r="L223" i="1"/>
  <c r="M223" i="1"/>
  <c r="N223" i="1"/>
  <c r="O223" i="1"/>
  <c r="P223" i="1"/>
  <c r="Q223" i="1"/>
  <c r="R223" i="1"/>
  <c r="S223" i="1"/>
  <c r="T223" i="1"/>
  <c r="U223" i="1"/>
  <c r="V223" i="1"/>
  <c r="W223" i="1"/>
  <c r="L224" i="1"/>
  <c r="M224" i="1"/>
  <c r="N224" i="1"/>
  <c r="O224" i="1"/>
  <c r="P224" i="1"/>
  <c r="Q224" i="1"/>
  <c r="R224" i="1"/>
  <c r="S224" i="1"/>
  <c r="T224" i="1"/>
  <c r="U224" i="1"/>
  <c r="V224" i="1"/>
  <c r="W224" i="1"/>
  <c r="L225" i="1"/>
  <c r="M225" i="1"/>
  <c r="N225" i="1"/>
  <c r="O225" i="1"/>
  <c r="P225" i="1"/>
  <c r="Q225" i="1"/>
  <c r="R225" i="1"/>
  <c r="S225" i="1"/>
  <c r="T225" i="1"/>
  <c r="U225" i="1"/>
  <c r="V225" i="1"/>
  <c r="W225" i="1"/>
  <c r="L226" i="1"/>
  <c r="M226" i="1"/>
  <c r="N226" i="1"/>
  <c r="O226" i="1"/>
  <c r="P226" i="1"/>
  <c r="Q226" i="1"/>
  <c r="R226" i="1"/>
  <c r="S226" i="1"/>
  <c r="T226" i="1"/>
  <c r="U226" i="1"/>
  <c r="V226" i="1"/>
  <c r="W226" i="1"/>
  <c r="L227" i="1"/>
  <c r="M227" i="1"/>
  <c r="N227" i="1"/>
  <c r="O227" i="1"/>
  <c r="P227" i="1"/>
  <c r="Q227" i="1"/>
  <c r="R227" i="1"/>
  <c r="S227" i="1"/>
  <c r="T227" i="1"/>
  <c r="U227" i="1"/>
  <c r="V227" i="1"/>
  <c r="W227" i="1"/>
  <c r="L228" i="1"/>
  <c r="M228" i="1"/>
  <c r="N228" i="1"/>
  <c r="O228" i="1"/>
  <c r="P228" i="1"/>
  <c r="Q228" i="1"/>
  <c r="R228" i="1"/>
  <c r="S228" i="1"/>
  <c r="T228" i="1"/>
  <c r="U228" i="1"/>
  <c r="V228" i="1"/>
  <c r="W228" i="1"/>
  <c r="L229" i="1"/>
  <c r="M229" i="1"/>
  <c r="N229" i="1"/>
  <c r="O229" i="1"/>
  <c r="P229" i="1"/>
  <c r="Q229" i="1"/>
  <c r="R229" i="1"/>
  <c r="S229" i="1"/>
  <c r="T229" i="1"/>
  <c r="U229" i="1"/>
  <c r="V229" i="1"/>
  <c r="W229" i="1"/>
  <c r="L230" i="1"/>
  <c r="M230" i="1"/>
  <c r="N230" i="1"/>
  <c r="O230" i="1"/>
  <c r="P230" i="1"/>
  <c r="Q230" i="1"/>
  <c r="R230" i="1"/>
  <c r="S230" i="1"/>
  <c r="T230" i="1"/>
  <c r="U230" i="1"/>
  <c r="V230" i="1"/>
  <c r="W230" i="1"/>
  <c r="L231" i="1"/>
  <c r="M231" i="1"/>
  <c r="N231" i="1"/>
  <c r="O231" i="1"/>
  <c r="P231" i="1"/>
  <c r="Q231" i="1"/>
  <c r="R231" i="1"/>
  <c r="S231" i="1"/>
  <c r="T231" i="1"/>
  <c r="U231" i="1"/>
  <c r="V231" i="1"/>
  <c r="W231" i="1"/>
  <c r="L232" i="1"/>
  <c r="M232" i="1"/>
  <c r="N232" i="1"/>
  <c r="O232" i="1"/>
  <c r="P232" i="1"/>
  <c r="Q232" i="1"/>
  <c r="R232" i="1"/>
  <c r="S232" i="1"/>
  <c r="T232" i="1"/>
  <c r="U232" i="1"/>
  <c r="V232" i="1"/>
  <c r="W232" i="1"/>
  <c r="L233" i="1"/>
  <c r="M233" i="1"/>
  <c r="N233" i="1"/>
  <c r="O233" i="1"/>
  <c r="P233" i="1"/>
  <c r="Q233" i="1"/>
  <c r="R233" i="1"/>
  <c r="S233" i="1"/>
  <c r="T233" i="1"/>
  <c r="U233" i="1"/>
  <c r="V233" i="1"/>
  <c r="W233" i="1" s="1"/>
  <c r="L234" i="1"/>
  <c r="M234" i="1"/>
  <c r="N234" i="1"/>
  <c r="O234" i="1"/>
  <c r="P234" i="1"/>
  <c r="Q234" i="1"/>
  <c r="R234" i="1"/>
  <c r="S234" i="1" s="1"/>
  <c r="T234" i="1"/>
  <c r="U234" i="1"/>
  <c r="V234" i="1"/>
  <c r="W234" i="1"/>
  <c r="L235" i="1"/>
  <c r="M235" i="1"/>
  <c r="N235" i="1"/>
  <c r="O235" i="1" s="1"/>
  <c r="P235" i="1"/>
  <c r="Q235" i="1"/>
  <c r="R235" i="1"/>
  <c r="S235" i="1"/>
  <c r="T235" i="1"/>
  <c r="U235" i="1"/>
  <c r="V235" i="1"/>
  <c r="W235" i="1" s="1"/>
  <c r="L236" i="1"/>
  <c r="M236" i="1"/>
  <c r="N236" i="1"/>
  <c r="O236" i="1"/>
  <c r="P236" i="1"/>
  <c r="Q236" i="1"/>
  <c r="R236" i="1"/>
  <c r="S236" i="1" s="1"/>
  <c r="T236" i="1"/>
  <c r="U236" i="1"/>
  <c r="V236" i="1"/>
  <c r="W236" i="1"/>
  <c r="L237" i="1"/>
  <c r="M237" i="1"/>
  <c r="N237" i="1"/>
  <c r="O237" i="1" s="1"/>
  <c r="P237" i="1"/>
  <c r="Q237" i="1"/>
  <c r="R237" i="1"/>
  <c r="S237" i="1"/>
  <c r="T237" i="1"/>
  <c r="U237" i="1"/>
  <c r="V237" i="1"/>
  <c r="W237" i="1" s="1"/>
  <c r="L238" i="1"/>
  <c r="M238" i="1"/>
  <c r="N238" i="1"/>
  <c r="O238" i="1"/>
  <c r="P238" i="1"/>
  <c r="Q238" i="1"/>
  <c r="R238" i="1"/>
  <c r="S238" i="1" s="1"/>
  <c r="T238" i="1"/>
  <c r="U238" i="1"/>
  <c r="V238" i="1"/>
  <c r="W238" i="1"/>
  <c r="L239" i="1"/>
  <c r="M239" i="1"/>
  <c r="N239" i="1"/>
  <c r="O239" i="1" s="1"/>
  <c r="P239" i="1"/>
  <c r="Q239" i="1"/>
  <c r="R239" i="1"/>
  <c r="S239" i="1"/>
  <c r="T239" i="1"/>
  <c r="U239" i="1"/>
  <c r="V239" i="1"/>
  <c r="W239" i="1" s="1"/>
  <c r="L240" i="1"/>
  <c r="M240" i="1"/>
  <c r="N240" i="1"/>
  <c r="O240" i="1"/>
  <c r="P240" i="1"/>
  <c r="Q240" i="1"/>
  <c r="R240" i="1"/>
  <c r="S240" i="1" s="1"/>
  <c r="T240" i="1"/>
  <c r="U240" i="1"/>
  <c r="V240" i="1"/>
  <c r="W240" i="1"/>
  <c r="L241" i="1"/>
  <c r="M241" i="1"/>
  <c r="N241" i="1"/>
  <c r="O241" i="1" s="1"/>
  <c r="P241" i="1"/>
  <c r="Q241" i="1"/>
  <c r="R241" i="1"/>
  <c r="S241" i="1"/>
  <c r="T241" i="1"/>
  <c r="U241" i="1"/>
  <c r="V241" i="1"/>
  <c r="W241" i="1" s="1"/>
  <c r="L242" i="1"/>
  <c r="M242" i="1"/>
  <c r="N242" i="1"/>
  <c r="O242" i="1"/>
  <c r="P242" i="1"/>
  <c r="Q242" i="1"/>
  <c r="R242" i="1"/>
  <c r="S242" i="1" s="1"/>
  <c r="T242" i="1"/>
  <c r="U242" i="1"/>
  <c r="V242" i="1"/>
  <c r="W242" i="1"/>
  <c r="L243" i="1"/>
  <c r="M243" i="1"/>
  <c r="N243" i="1"/>
  <c r="O243" i="1" s="1"/>
  <c r="P243" i="1"/>
  <c r="Q243" i="1"/>
  <c r="R243" i="1"/>
  <c r="S243" i="1"/>
  <c r="T243" i="1"/>
  <c r="U243" i="1"/>
  <c r="V243" i="1"/>
  <c r="W243" i="1" s="1"/>
  <c r="L244" i="1"/>
  <c r="M244" i="1"/>
  <c r="N244" i="1"/>
  <c r="O244" i="1"/>
  <c r="P244" i="1"/>
  <c r="Q244" i="1"/>
  <c r="R244" i="1"/>
  <c r="S244" i="1" s="1"/>
  <c r="T244" i="1"/>
  <c r="U244" i="1"/>
  <c r="V244" i="1"/>
  <c r="W244" i="1"/>
  <c r="L245" i="1"/>
  <c r="M245" i="1"/>
  <c r="N245" i="1"/>
  <c r="O245" i="1" s="1"/>
  <c r="P245" i="1"/>
  <c r="Q245" i="1"/>
  <c r="R245" i="1"/>
  <c r="S245" i="1"/>
  <c r="T245" i="1"/>
  <c r="U245" i="1"/>
  <c r="V245" i="1"/>
  <c r="W245" i="1" s="1"/>
  <c r="L246" i="1"/>
  <c r="M246" i="1"/>
  <c r="N246" i="1"/>
  <c r="O246" i="1"/>
  <c r="P246" i="1"/>
  <c r="Q246" i="1"/>
  <c r="R246" i="1"/>
  <c r="S246" i="1" s="1"/>
  <c r="T246" i="1"/>
  <c r="U246" i="1"/>
  <c r="V246" i="1"/>
  <c r="W246" i="1"/>
  <c r="L247" i="1"/>
  <c r="M247" i="1"/>
  <c r="N247" i="1"/>
  <c r="O247" i="1" s="1"/>
  <c r="P247" i="1"/>
  <c r="Q247" i="1"/>
  <c r="R247" i="1"/>
  <c r="S247" i="1"/>
  <c r="T247" i="1"/>
  <c r="U247" i="1"/>
  <c r="V247" i="1"/>
  <c r="W247" i="1" s="1"/>
  <c r="L248" i="1"/>
  <c r="M248" i="1"/>
  <c r="N248" i="1"/>
  <c r="O248" i="1"/>
  <c r="P248" i="1"/>
  <c r="Q248" i="1"/>
  <c r="R248" i="1"/>
  <c r="S248" i="1" s="1"/>
  <c r="T248" i="1"/>
  <c r="U248" i="1"/>
  <c r="V248" i="1"/>
  <c r="W248" i="1"/>
  <c r="L249" i="1"/>
  <c r="M249" i="1"/>
  <c r="N249" i="1"/>
  <c r="O249" i="1" s="1"/>
  <c r="P249" i="1"/>
  <c r="Q249" i="1"/>
  <c r="R249" i="1"/>
  <c r="S249" i="1"/>
  <c r="T249" i="1"/>
  <c r="U249" i="1"/>
  <c r="V249" i="1"/>
  <c r="W249" i="1" s="1"/>
  <c r="L250" i="1"/>
  <c r="M250" i="1"/>
  <c r="N250" i="1"/>
  <c r="O250" i="1"/>
  <c r="P250" i="1"/>
  <c r="Q250" i="1"/>
  <c r="R250" i="1"/>
  <c r="S250" i="1" s="1"/>
  <c r="T250" i="1"/>
  <c r="U250" i="1"/>
  <c r="V250" i="1"/>
  <c r="W250" i="1"/>
  <c r="L251" i="1"/>
  <c r="M251" i="1"/>
  <c r="N251" i="1"/>
  <c r="O251" i="1" s="1"/>
  <c r="P251" i="1"/>
  <c r="Q251" i="1"/>
  <c r="R251" i="1"/>
  <c r="S251" i="1"/>
  <c r="T251" i="1"/>
  <c r="U251" i="1"/>
  <c r="V251" i="1"/>
  <c r="W251" i="1" s="1"/>
  <c r="L252" i="1"/>
  <c r="M252" i="1"/>
  <c r="N252" i="1"/>
  <c r="O252" i="1"/>
  <c r="P252" i="1"/>
  <c r="Q252" i="1"/>
  <c r="R252" i="1"/>
  <c r="S252" i="1" s="1"/>
  <c r="T252" i="1"/>
  <c r="U252" i="1"/>
  <c r="V252" i="1"/>
  <c r="W252" i="1"/>
  <c r="L253" i="1"/>
  <c r="M253" i="1"/>
  <c r="N253" i="1"/>
  <c r="O253" i="1" s="1"/>
  <c r="P253" i="1"/>
  <c r="Q253" i="1"/>
  <c r="R253" i="1"/>
  <c r="S253" i="1"/>
  <c r="T253" i="1"/>
  <c r="U253" i="1"/>
  <c r="V253" i="1"/>
  <c r="W253" i="1" s="1"/>
  <c r="L254" i="1"/>
  <c r="M254" i="1"/>
  <c r="N254" i="1"/>
  <c r="O254" i="1"/>
  <c r="P254" i="1"/>
  <c r="Q254" i="1"/>
  <c r="R254" i="1"/>
  <c r="S254" i="1" s="1"/>
  <c r="T254" i="1"/>
  <c r="U254" i="1"/>
  <c r="V254" i="1"/>
  <c r="W254" i="1"/>
  <c r="L255" i="1"/>
  <c r="M255" i="1"/>
  <c r="N255" i="1"/>
  <c r="O255" i="1" s="1"/>
  <c r="P255" i="1"/>
  <c r="Q255" i="1"/>
  <c r="R255" i="1"/>
  <c r="S255" i="1"/>
  <c r="T255" i="1"/>
  <c r="U255" i="1"/>
  <c r="V255" i="1"/>
  <c r="W255" i="1" s="1"/>
  <c r="L256" i="1"/>
  <c r="M256" i="1"/>
  <c r="N256" i="1"/>
  <c r="O256" i="1"/>
  <c r="P256" i="1"/>
  <c r="Q256" i="1"/>
  <c r="R256" i="1"/>
  <c r="S256" i="1" s="1"/>
  <c r="T256" i="1"/>
  <c r="U256" i="1"/>
  <c r="V256" i="1"/>
  <c r="W256" i="1"/>
  <c r="L257" i="1"/>
  <c r="M257" i="1"/>
  <c r="N257" i="1"/>
  <c r="O257" i="1" s="1"/>
  <c r="P257" i="1"/>
  <c r="Q257" i="1"/>
  <c r="R257" i="1"/>
  <c r="S257" i="1"/>
  <c r="T257" i="1"/>
  <c r="U257" i="1"/>
  <c r="V257" i="1"/>
  <c r="W257" i="1" s="1"/>
  <c r="L258" i="1"/>
  <c r="M258" i="1"/>
  <c r="N258" i="1"/>
  <c r="O258" i="1"/>
  <c r="P258" i="1"/>
  <c r="Q258" i="1"/>
  <c r="R258" i="1"/>
  <c r="S258" i="1" s="1"/>
  <c r="T258" i="1"/>
  <c r="U258" i="1"/>
  <c r="V258" i="1"/>
  <c r="W258" i="1"/>
  <c r="L259" i="1"/>
  <c r="M259" i="1"/>
  <c r="N259" i="1"/>
  <c r="O259" i="1" s="1"/>
  <c r="P259" i="1"/>
  <c r="Q259" i="1"/>
  <c r="R259" i="1"/>
  <c r="S259" i="1"/>
  <c r="T259" i="1"/>
  <c r="U259" i="1"/>
  <c r="V259" i="1"/>
  <c r="W259" i="1" s="1"/>
  <c r="L260" i="1"/>
  <c r="M260" i="1"/>
  <c r="N260" i="1"/>
  <c r="O260" i="1"/>
  <c r="P260" i="1"/>
  <c r="Q260" i="1"/>
  <c r="R260" i="1"/>
  <c r="S260" i="1" s="1"/>
  <c r="T260" i="1"/>
  <c r="U260" i="1"/>
  <c r="V260" i="1"/>
  <c r="W260" i="1"/>
  <c r="L261" i="1"/>
  <c r="M261" i="1"/>
  <c r="N261" i="1"/>
  <c r="O261" i="1" s="1"/>
  <c r="P261" i="1"/>
  <c r="Q261" i="1" s="1"/>
  <c r="R261" i="1"/>
  <c r="S261" i="1"/>
  <c r="T261" i="1"/>
  <c r="U261" i="1"/>
  <c r="V261" i="1"/>
  <c r="W261" i="1" s="1"/>
  <c r="L262" i="1"/>
  <c r="M262" i="1"/>
  <c r="N262" i="1"/>
  <c r="O262" i="1"/>
  <c r="P262" i="1"/>
  <c r="Q262" i="1"/>
  <c r="R262" i="1"/>
  <c r="S262" i="1" s="1"/>
  <c r="T262" i="1"/>
  <c r="U262" i="1"/>
  <c r="V262" i="1"/>
  <c r="W262" i="1" s="1"/>
  <c r="L263" i="1"/>
  <c r="M263" i="1" s="1"/>
  <c r="N263" i="1"/>
  <c r="O263" i="1" s="1"/>
  <c r="P263" i="1"/>
  <c r="Q263" i="1" s="1"/>
  <c r="R263" i="1"/>
  <c r="S263" i="1"/>
  <c r="T263" i="1"/>
  <c r="U263" i="1"/>
  <c r="V263" i="1"/>
  <c r="W263" i="1" s="1"/>
  <c r="L264" i="1"/>
  <c r="M264" i="1" s="1"/>
  <c r="N264" i="1"/>
  <c r="O264" i="1"/>
  <c r="P264" i="1"/>
  <c r="Q264" i="1" s="1"/>
  <c r="R264" i="1"/>
  <c r="S264" i="1" s="1"/>
  <c r="T264" i="1"/>
  <c r="U264" i="1"/>
  <c r="V264" i="1"/>
  <c r="W264" i="1" s="1"/>
  <c r="L265" i="1"/>
  <c r="M265" i="1"/>
  <c r="N265" i="1"/>
  <c r="O265" i="1" s="1"/>
  <c r="P265" i="1"/>
  <c r="Q265" i="1" s="1"/>
  <c r="R265" i="1"/>
  <c r="S265" i="1" s="1"/>
  <c r="T265" i="1"/>
  <c r="U265" i="1"/>
  <c r="V265" i="1"/>
  <c r="W265" i="1" s="1"/>
  <c r="L266" i="1"/>
  <c r="M266" i="1"/>
  <c r="N266" i="1"/>
  <c r="O266" i="1"/>
  <c r="P266" i="1"/>
  <c r="Q266" i="1" s="1"/>
  <c r="R266" i="1"/>
  <c r="S266" i="1" s="1"/>
  <c r="T266" i="1"/>
  <c r="U266" i="1" s="1"/>
  <c r="V266" i="1"/>
  <c r="W266" i="1" s="1"/>
  <c r="L267" i="1"/>
  <c r="M267" i="1" s="1"/>
  <c r="N267" i="1"/>
  <c r="O267" i="1" s="1"/>
  <c r="P267" i="1"/>
  <c r="Q267" i="1"/>
  <c r="R267" i="1"/>
  <c r="S267" i="1"/>
  <c r="T267" i="1"/>
  <c r="U267" i="1"/>
  <c r="V267" i="1"/>
  <c r="W267" i="1" s="1"/>
  <c r="L268" i="1"/>
  <c r="M268" i="1"/>
  <c r="N268" i="1"/>
  <c r="O268" i="1" s="1"/>
  <c r="P268" i="1"/>
  <c r="Q268" i="1" s="1"/>
  <c r="R268" i="1"/>
  <c r="S268" i="1" s="1"/>
  <c r="T268" i="1"/>
  <c r="U268" i="1" s="1"/>
  <c r="V268" i="1"/>
  <c r="W268" i="1"/>
  <c r="L269" i="1"/>
  <c r="M269" i="1"/>
  <c r="N269" i="1"/>
  <c r="O269" i="1" s="1"/>
  <c r="P269" i="1"/>
  <c r="Q269" i="1" s="1"/>
  <c r="R269" i="1"/>
  <c r="S269" i="1"/>
  <c r="T269" i="1"/>
  <c r="U269" i="1" s="1"/>
  <c r="V269" i="1"/>
  <c r="W269" i="1" s="1"/>
  <c r="L270" i="1"/>
  <c r="M270" i="1"/>
  <c r="N270" i="1"/>
  <c r="O270" i="1" s="1"/>
  <c r="P270" i="1"/>
  <c r="Q270" i="1"/>
  <c r="R270" i="1"/>
  <c r="S270" i="1" s="1"/>
  <c r="T270" i="1"/>
  <c r="U270" i="1" s="1"/>
  <c r="V270" i="1"/>
  <c r="W270" i="1" s="1"/>
  <c r="L271" i="1"/>
  <c r="M271" i="1"/>
  <c r="N271" i="1"/>
  <c r="O271" i="1" s="1"/>
  <c r="P271" i="1"/>
  <c r="Q271" i="1"/>
  <c r="R271" i="1"/>
  <c r="S271" i="1"/>
  <c r="T271" i="1"/>
  <c r="U271" i="1" s="1"/>
  <c r="V271" i="1"/>
  <c r="W271" i="1" s="1"/>
  <c r="L272" i="1"/>
  <c r="M272" i="1" s="1"/>
  <c r="N272" i="1"/>
  <c r="O272" i="1" s="1"/>
  <c r="P272" i="1"/>
  <c r="Q272" i="1" s="1"/>
  <c r="R272" i="1"/>
  <c r="S272" i="1" s="1"/>
  <c r="T272" i="1"/>
  <c r="U272" i="1"/>
  <c r="V272" i="1"/>
  <c r="W272" i="1"/>
  <c r="L273" i="1"/>
  <c r="M273" i="1"/>
  <c r="N273" i="1"/>
  <c r="O273" i="1" s="1"/>
  <c r="P273" i="1"/>
  <c r="Q273" i="1"/>
  <c r="R273" i="1"/>
  <c r="S273" i="1" s="1"/>
  <c r="T273" i="1"/>
  <c r="U273" i="1" s="1"/>
  <c r="V273" i="1"/>
  <c r="W273" i="1" s="1"/>
  <c r="L274" i="1"/>
  <c r="M274" i="1" s="1"/>
  <c r="N274" i="1"/>
  <c r="O274" i="1"/>
  <c r="P274" i="1"/>
  <c r="Q274" i="1"/>
  <c r="R274" i="1"/>
  <c r="S274" i="1" s="1"/>
  <c r="T274" i="1"/>
  <c r="U274" i="1" s="1"/>
  <c r="V274" i="1"/>
  <c r="W274" i="1"/>
  <c r="L275" i="1"/>
  <c r="M275" i="1" s="1"/>
  <c r="N275" i="1"/>
  <c r="O275" i="1" s="1"/>
  <c r="P275" i="1"/>
  <c r="Q275" i="1"/>
  <c r="R275" i="1"/>
  <c r="S275" i="1" s="1"/>
  <c r="T275" i="1"/>
  <c r="U275" i="1"/>
  <c r="V275" i="1"/>
  <c r="W275" i="1" s="1"/>
  <c r="L276" i="1"/>
  <c r="M276" i="1" s="1"/>
  <c r="N276" i="1"/>
  <c r="O276" i="1" s="1"/>
  <c r="P276" i="1"/>
  <c r="Q276" i="1"/>
  <c r="R276" i="1"/>
  <c r="S276" i="1" s="1"/>
  <c r="T276" i="1"/>
  <c r="U276" i="1"/>
  <c r="V276" i="1"/>
  <c r="W276" i="1"/>
  <c r="L277" i="1"/>
  <c r="M277" i="1" s="1"/>
  <c r="N277" i="1"/>
  <c r="O277" i="1" s="1"/>
  <c r="P277" i="1"/>
  <c r="Q277" i="1" s="1"/>
  <c r="R277" i="1"/>
  <c r="S277" i="1" s="1"/>
  <c r="T277" i="1"/>
  <c r="U277" i="1" s="1"/>
  <c r="V277" i="1"/>
  <c r="W277" i="1" s="1"/>
  <c r="L278" i="1"/>
  <c r="M278" i="1"/>
  <c r="N278" i="1"/>
  <c r="O278" i="1"/>
  <c r="P278" i="1"/>
  <c r="Q278" i="1"/>
  <c r="R278" i="1"/>
  <c r="S278" i="1" s="1"/>
  <c r="T278" i="1"/>
  <c r="U278" i="1"/>
  <c r="V278" i="1"/>
  <c r="W278" i="1" s="1"/>
  <c r="L279" i="1"/>
  <c r="M279" i="1" s="1"/>
  <c r="N279" i="1"/>
  <c r="O279" i="1" s="1"/>
  <c r="P279" i="1"/>
  <c r="Q279" i="1" s="1"/>
  <c r="R279" i="1"/>
  <c r="S279" i="1"/>
  <c r="T279" i="1"/>
  <c r="U279" i="1"/>
  <c r="V279" i="1"/>
  <c r="W279" i="1" s="1"/>
  <c r="L280" i="1"/>
  <c r="M280" i="1" s="1"/>
  <c r="N280" i="1"/>
  <c r="O280" i="1"/>
  <c r="P280" i="1"/>
  <c r="Q280" i="1" s="1"/>
  <c r="R280" i="1"/>
  <c r="S280" i="1" s="1"/>
  <c r="T280" i="1"/>
  <c r="U280" i="1"/>
  <c r="V280" i="1"/>
  <c r="W280" i="1" s="1"/>
  <c r="L281" i="1"/>
  <c r="M281" i="1"/>
  <c r="N281" i="1"/>
  <c r="O281" i="1" s="1"/>
  <c r="P281" i="1"/>
  <c r="Q281" i="1" s="1"/>
  <c r="R281" i="1"/>
  <c r="S281" i="1" s="1"/>
  <c r="T281" i="1"/>
  <c r="U281" i="1"/>
  <c r="V281" i="1"/>
  <c r="W281" i="1" s="1"/>
  <c r="L282" i="1"/>
  <c r="M282" i="1"/>
  <c r="N282" i="1"/>
  <c r="O282" i="1"/>
  <c r="P282" i="1"/>
  <c r="Q282" i="1" s="1"/>
  <c r="R282" i="1"/>
  <c r="S282" i="1" s="1"/>
  <c r="T282" i="1"/>
  <c r="U282" i="1" s="1"/>
  <c r="V282" i="1"/>
  <c r="W282" i="1" s="1"/>
  <c r="L283" i="1"/>
  <c r="M283" i="1" s="1"/>
  <c r="N283" i="1"/>
  <c r="O283" i="1" s="1"/>
  <c r="P283" i="1"/>
  <c r="Q283" i="1"/>
  <c r="R283" i="1"/>
  <c r="S283" i="1"/>
  <c r="T283" i="1"/>
  <c r="U283" i="1"/>
  <c r="V283" i="1"/>
  <c r="W283" i="1" s="1"/>
  <c r="L284" i="1"/>
  <c r="M284" i="1"/>
  <c r="N284" i="1"/>
  <c r="O284" i="1" s="1"/>
  <c r="P284" i="1"/>
  <c r="Q284" i="1" s="1"/>
  <c r="R284" i="1"/>
  <c r="S284" i="1" s="1"/>
  <c r="T284" i="1"/>
  <c r="U284" i="1" s="1"/>
  <c r="V284" i="1"/>
  <c r="W284" i="1"/>
  <c r="L285" i="1"/>
  <c r="M285" i="1"/>
  <c r="N285" i="1"/>
  <c r="O285" i="1" s="1"/>
  <c r="P285" i="1"/>
  <c r="Q285" i="1" s="1"/>
  <c r="R285" i="1"/>
  <c r="S285" i="1"/>
  <c r="T285" i="1"/>
  <c r="U285" i="1" s="1"/>
  <c r="V285" i="1"/>
  <c r="W285" i="1" s="1"/>
  <c r="L286" i="1"/>
  <c r="M286" i="1"/>
  <c r="N286" i="1"/>
  <c r="O286" i="1" s="1"/>
  <c r="P286" i="1"/>
  <c r="Q286" i="1"/>
  <c r="R286" i="1"/>
  <c r="S286" i="1" s="1"/>
  <c r="T286" i="1"/>
  <c r="U286" i="1" s="1"/>
  <c r="V286" i="1"/>
  <c r="W286" i="1"/>
  <c r="L287" i="1"/>
  <c r="M287" i="1"/>
  <c r="N287" i="1"/>
  <c r="O287" i="1" s="1"/>
  <c r="P287" i="1"/>
  <c r="Q287" i="1"/>
  <c r="R287" i="1"/>
  <c r="S287" i="1"/>
  <c r="T287" i="1"/>
  <c r="U287" i="1" s="1"/>
  <c r="V287" i="1"/>
  <c r="W287" i="1" s="1"/>
  <c r="L288" i="1"/>
  <c r="M288" i="1" s="1"/>
  <c r="N288" i="1"/>
  <c r="O288" i="1" s="1"/>
  <c r="P288" i="1"/>
  <c r="Q288" i="1" s="1"/>
  <c r="R288" i="1"/>
  <c r="S288" i="1" s="1"/>
  <c r="T288" i="1"/>
  <c r="U288" i="1"/>
  <c r="V288" i="1"/>
  <c r="W288" i="1"/>
  <c r="L289" i="1"/>
  <c r="M289" i="1"/>
  <c r="N289" i="1"/>
  <c r="O289" i="1" s="1"/>
  <c r="P289" i="1"/>
  <c r="Q289" i="1"/>
  <c r="R289" i="1"/>
  <c r="S289" i="1" s="1"/>
  <c r="T289" i="1"/>
  <c r="U289" i="1" s="1"/>
  <c r="V289" i="1"/>
  <c r="W289" i="1" s="1"/>
  <c r="L290" i="1"/>
  <c r="M290" i="1" s="1"/>
  <c r="N290" i="1"/>
  <c r="O290" i="1"/>
  <c r="P290" i="1"/>
  <c r="Q290" i="1"/>
  <c r="R290" i="1"/>
  <c r="S290" i="1"/>
  <c r="T290" i="1"/>
  <c r="U290" i="1" s="1"/>
  <c r="V290" i="1"/>
  <c r="W290" i="1"/>
  <c r="L291" i="1"/>
  <c r="M291" i="1"/>
  <c r="N291" i="1"/>
  <c r="O291" i="1"/>
  <c r="P291" i="1"/>
  <c r="Q291" i="1" s="1"/>
  <c r="R291" i="1"/>
  <c r="S291" i="1"/>
  <c r="T291" i="1"/>
  <c r="U291" i="1"/>
  <c r="V291" i="1"/>
  <c r="W291" i="1"/>
  <c r="L292" i="1"/>
  <c r="M292" i="1" s="1"/>
  <c r="N292" i="1"/>
  <c r="O292" i="1"/>
  <c r="P292" i="1"/>
  <c r="Q292" i="1"/>
  <c r="R292" i="1"/>
  <c r="S292" i="1"/>
  <c r="T292" i="1"/>
  <c r="U292" i="1" s="1"/>
  <c r="V292" i="1"/>
  <c r="W292" i="1"/>
  <c r="L293" i="1"/>
  <c r="M293" i="1"/>
  <c r="N293" i="1"/>
  <c r="O293" i="1"/>
  <c r="P293" i="1"/>
  <c r="Q293" i="1" s="1"/>
  <c r="R293" i="1"/>
  <c r="S293" i="1"/>
  <c r="T293" i="1"/>
  <c r="U293" i="1"/>
  <c r="V293" i="1"/>
  <c r="W293" i="1"/>
  <c r="L294" i="1"/>
  <c r="M294" i="1" s="1"/>
  <c r="N294" i="1"/>
  <c r="O294" i="1"/>
  <c r="P294" i="1"/>
  <c r="Q294" i="1"/>
  <c r="R294" i="1"/>
  <c r="S294" i="1"/>
  <c r="T294" i="1"/>
  <c r="U294" i="1" s="1"/>
  <c r="V294" i="1"/>
  <c r="W294" i="1"/>
  <c r="L295" i="1"/>
  <c r="M295" i="1"/>
  <c r="N295" i="1"/>
  <c r="O295" i="1"/>
  <c r="P295" i="1"/>
  <c r="Q295" i="1" s="1"/>
  <c r="R295" i="1"/>
  <c r="S295" i="1"/>
  <c r="T295" i="1"/>
  <c r="U295" i="1"/>
  <c r="V295" i="1"/>
  <c r="W295" i="1"/>
  <c r="L296" i="1"/>
  <c r="M296" i="1" s="1"/>
  <c r="N296" i="1"/>
  <c r="O296" i="1"/>
  <c r="P296" i="1"/>
  <c r="Q296" i="1" s="1"/>
  <c r="R296" i="1"/>
  <c r="S296" i="1"/>
  <c r="T296" i="1"/>
  <c r="U296" i="1" s="1"/>
  <c r="V296" i="1"/>
  <c r="W296" i="1"/>
  <c r="L297" i="1"/>
  <c r="M297" i="1"/>
  <c r="N297" i="1"/>
  <c r="O297" i="1"/>
  <c r="P297" i="1"/>
  <c r="Q297" i="1" s="1"/>
  <c r="R297" i="1"/>
  <c r="S297" i="1"/>
  <c r="T297" i="1"/>
  <c r="U297" i="1"/>
  <c r="V297" i="1"/>
  <c r="W297" i="1"/>
  <c r="L298" i="1"/>
  <c r="M298" i="1" s="1"/>
  <c r="N298" i="1"/>
  <c r="O298" i="1"/>
  <c r="P298" i="1"/>
  <c r="Q298" i="1" s="1"/>
  <c r="R298" i="1"/>
  <c r="S298" i="1"/>
  <c r="T298" i="1"/>
  <c r="U298" i="1" s="1"/>
  <c r="V298" i="1"/>
  <c r="W298" i="1"/>
  <c r="L299" i="1"/>
  <c r="M299" i="1"/>
  <c r="N299" i="1"/>
  <c r="O299" i="1"/>
  <c r="P299" i="1"/>
  <c r="Q299" i="1" s="1"/>
  <c r="R299" i="1"/>
  <c r="S299" i="1"/>
  <c r="T299" i="1"/>
  <c r="U299" i="1" s="1"/>
  <c r="V299" i="1"/>
  <c r="W299" i="1"/>
  <c r="L300" i="1"/>
  <c r="M300" i="1" s="1"/>
  <c r="N300" i="1"/>
  <c r="O300" i="1" s="1"/>
  <c r="P300" i="1"/>
  <c r="Q300" i="1"/>
  <c r="R300" i="1"/>
  <c r="S300" i="1"/>
  <c r="T300" i="1"/>
  <c r="U300" i="1" s="1"/>
  <c r="V300" i="1"/>
  <c r="W300" i="1" s="1"/>
  <c r="L301" i="1"/>
  <c r="M301" i="1"/>
  <c r="N301" i="1"/>
  <c r="O301" i="1"/>
  <c r="P301" i="1"/>
  <c r="Q301" i="1" s="1"/>
  <c r="R301" i="1"/>
  <c r="S301" i="1"/>
  <c r="T301" i="1"/>
  <c r="U301" i="1" s="1"/>
  <c r="V301" i="1"/>
  <c r="W301" i="1"/>
  <c r="L302" i="1"/>
  <c r="M302" i="1" s="1"/>
  <c r="N302" i="1"/>
  <c r="O302" i="1" s="1"/>
  <c r="P302" i="1"/>
  <c r="Q302" i="1" s="1"/>
  <c r="R302" i="1"/>
  <c r="S302" i="1"/>
  <c r="T302" i="1"/>
  <c r="U302" i="1" s="1"/>
  <c r="V302" i="1"/>
  <c r="W302" i="1"/>
  <c r="L303" i="1"/>
  <c r="M303" i="1"/>
  <c r="N303" i="1"/>
  <c r="O303" i="1"/>
  <c r="P303" i="1"/>
  <c r="Q303" i="1" s="1"/>
  <c r="R303" i="1"/>
  <c r="S303" i="1" s="1"/>
  <c r="T303" i="1"/>
  <c r="U303" i="1" s="1"/>
  <c r="V303" i="1"/>
  <c r="W303" i="1"/>
  <c r="L304" i="1"/>
  <c r="M304" i="1" s="1"/>
  <c r="N304" i="1"/>
  <c r="O304" i="1"/>
  <c r="P304" i="1"/>
  <c r="Q304" i="1"/>
  <c r="R304" i="1"/>
  <c r="S304" i="1"/>
  <c r="T304" i="1"/>
  <c r="U304" i="1" s="1"/>
  <c r="V304" i="1"/>
  <c r="W304" i="1"/>
  <c r="L305" i="1"/>
  <c r="M305" i="1" s="1"/>
  <c r="N305" i="1"/>
  <c r="O305" i="1"/>
  <c r="P305" i="1"/>
  <c r="Q305" i="1" s="1"/>
  <c r="R305" i="1"/>
  <c r="S305" i="1" s="1"/>
  <c r="T305" i="1"/>
  <c r="U305" i="1"/>
  <c r="V305" i="1"/>
  <c r="W305" i="1"/>
  <c r="L306" i="1"/>
  <c r="M306" i="1" s="1"/>
  <c r="N306" i="1"/>
  <c r="O306" i="1" s="1"/>
  <c r="P306" i="1"/>
  <c r="Q306" i="1"/>
  <c r="R306" i="1"/>
  <c r="S306" i="1"/>
  <c r="T306" i="1"/>
  <c r="U306" i="1" s="1"/>
  <c r="V306" i="1"/>
  <c r="W306" i="1"/>
  <c r="L307" i="1"/>
  <c r="M307" i="1" s="1"/>
  <c r="N307" i="1"/>
  <c r="O307" i="1"/>
  <c r="P307" i="1"/>
  <c r="Q307" i="1" s="1"/>
  <c r="R307" i="1"/>
  <c r="S307" i="1" s="1"/>
  <c r="T307" i="1"/>
  <c r="U307" i="1" s="1"/>
  <c r="V307" i="1"/>
  <c r="W307" i="1"/>
  <c r="L308" i="1"/>
  <c r="M308" i="1" s="1"/>
  <c r="N308" i="1"/>
  <c r="O308" i="1"/>
  <c r="P308" i="1"/>
  <c r="Q308" i="1"/>
  <c r="R308" i="1"/>
  <c r="S308" i="1"/>
  <c r="T308" i="1"/>
  <c r="U308" i="1" s="1"/>
  <c r="V308" i="1"/>
  <c r="W308" i="1" s="1"/>
  <c r="L309" i="1"/>
  <c r="M309" i="1" s="1"/>
  <c r="N309" i="1"/>
  <c r="O309" i="1"/>
  <c r="P309" i="1"/>
  <c r="Q309" i="1" s="1"/>
  <c r="R309" i="1"/>
  <c r="S309" i="1"/>
  <c r="T309" i="1"/>
  <c r="U309" i="1"/>
  <c r="V309" i="1"/>
  <c r="W309" i="1"/>
  <c r="L310" i="1"/>
  <c r="M310" i="1" s="1"/>
  <c r="N310" i="1"/>
  <c r="O310" i="1"/>
  <c r="P310" i="1"/>
  <c r="Q310" i="1" s="1"/>
  <c r="R310" i="1"/>
  <c r="S310" i="1"/>
  <c r="T310" i="1"/>
  <c r="U310" i="1" s="1"/>
  <c r="V310" i="1"/>
  <c r="W310" i="1" s="1"/>
  <c r="L311" i="1"/>
  <c r="M311" i="1"/>
  <c r="N311" i="1"/>
  <c r="O311" i="1"/>
  <c r="P311" i="1"/>
  <c r="Q311" i="1" s="1"/>
  <c r="R311" i="1"/>
  <c r="S311" i="1" s="1"/>
  <c r="T311" i="1"/>
  <c r="U311" i="1"/>
  <c r="V311" i="1"/>
  <c r="W311" i="1"/>
  <c r="L312" i="1"/>
  <c r="M312" i="1" s="1"/>
  <c r="N312" i="1"/>
  <c r="O312" i="1"/>
  <c r="P312" i="1"/>
  <c r="Q312" i="1" s="1"/>
  <c r="R312" i="1"/>
  <c r="S312" i="1"/>
  <c r="T312" i="1"/>
  <c r="U312" i="1" s="1"/>
  <c r="V312" i="1"/>
  <c r="W312" i="1" s="1"/>
  <c r="L313" i="1"/>
  <c r="M313" i="1" s="1"/>
  <c r="N313" i="1"/>
  <c r="O313" i="1"/>
  <c r="P313" i="1"/>
  <c r="Q313" i="1" s="1"/>
  <c r="R313" i="1"/>
  <c r="S313" i="1"/>
  <c r="T313" i="1"/>
  <c r="U313" i="1"/>
  <c r="V313" i="1"/>
  <c r="W313" i="1" s="1"/>
  <c r="L314" i="1"/>
  <c r="M314" i="1" s="1"/>
  <c r="N314" i="1"/>
  <c r="O314" i="1" s="1"/>
  <c r="P314" i="1"/>
  <c r="Q314" i="1" s="1"/>
  <c r="R314" i="1"/>
  <c r="S314" i="1" s="1"/>
  <c r="T314" i="1"/>
  <c r="U314" i="1" s="1"/>
  <c r="V314" i="1"/>
  <c r="W314" i="1"/>
  <c r="L315" i="1"/>
  <c r="M315" i="1"/>
  <c r="N315" i="1"/>
  <c r="O315" i="1"/>
  <c r="P315" i="1"/>
  <c r="Q315" i="1" s="1"/>
  <c r="R315" i="1"/>
  <c r="S315" i="1"/>
  <c r="T315" i="1"/>
  <c r="U315" i="1" s="1"/>
  <c r="V315" i="1"/>
  <c r="W315" i="1" s="1"/>
  <c r="L316" i="1"/>
  <c r="M316" i="1" s="1"/>
  <c r="N316" i="1"/>
  <c r="O316" i="1" s="1"/>
  <c r="P316" i="1"/>
  <c r="Q316" i="1"/>
  <c r="R316" i="1"/>
  <c r="S316" i="1"/>
  <c r="T316" i="1"/>
  <c r="U316" i="1" s="1"/>
  <c r="V316" i="1"/>
  <c r="W316" i="1" s="1"/>
  <c r="L317" i="1"/>
  <c r="M317" i="1"/>
  <c r="N317" i="1"/>
  <c r="O317" i="1" s="1"/>
  <c r="P317" i="1"/>
  <c r="Q317" i="1" s="1"/>
  <c r="R317" i="1"/>
  <c r="S317" i="1"/>
  <c r="T317" i="1"/>
  <c r="U317" i="1" s="1"/>
  <c r="V317" i="1"/>
  <c r="W317" i="1"/>
  <c r="L318" i="1"/>
  <c r="M318" i="1" s="1"/>
  <c r="N318" i="1"/>
  <c r="O318" i="1" s="1"/>
  <c r="P318" i="1"/>
  <c r="Q318" i="1" s="1"/>
  <c r="R318" i="1"/>
  <c r="S318" i="1"/>
  <c r="T318" i="1"/>
  <c r="U318" i="1" s="1"/>
  <c r="V318" i="1"/>
  <c r="W318" i="1"/>
  <c r="L319" i="1"/>
  <c r="M319" i="1"/>
  <c r="N319" i="1"/>
  <c r="O319" i="1" s="1"/>
  <c r="P319" i="1"/>
  <c r="Q319" i="1" s="1"/>
  <c r="R319" i="1"/>
  <c r="S319" i="1" s="1"/>
  <c r="T319" i="1"/>
  <c r="U319" i="1" s="1"/>
  <c r="V319" i="1"/>
  <c r="W319" i="1" s="1"/>
  <c r="L320" i="1"/>
  <c r="M320" i="1" s="1"/>
  <c r="N320" i="1"/>
  <c r="O320" i="1"/>
  <c r="P320" i="1"/>
  <c r="Q320" i="1"/>
  <c r="R320" i="1"/>
  <c r="S320" i="1"/>
  <c r="T320" i="1"/>
  <c r="U320" i="1" s="1"/>
  <c r="V320" i="1"/>
  <c r="W320" i="1"/>
  <c r="L321" i="1"/>
  <c r="M321" i="1" s="1"/>
  <c r="N321" i="1"/>
  <c r="O321" i="1" s="1"/>
  <c r="P321" i="1"/>
  <c r="Q321" i="1" s="1"/>
  <c r="R321" i="1"/>
  <c r="S321" i="1" s="1"/>
  <c r="T321" i="1"/>
  <c r="U321" i="1"/>
  <c r="V321" i="1"/>
  <c r="W321" i="1"/>
  <c r="L322" i="1"/>
  <c r="M322" i="1" s="1"/>
  <c r="N322" i="1"/>
  <c r="O322" i="1" s="1"/>
  <c r="P322" i="1"/>
  <c r="Q322" i="1"/>
  <c r="R322" i="1"/>
  <c r="S322" i="1" s="1"/>
  <c r="T322" i="1"/>
  <c r="U322" i="1" s="1"/>
  <c r="V322" i="1"/>
  <c r="W322" i="1"/>
  <c r="L323" i="1"/>
  <c r="M323" i="1" s="1"/>
  <c r="N323" i="1"/>
  <c r="O323" i="1"/>
  <c r="P323" i="1"/>
  <c r="Q323" i="1" s="1"/>
  <c r="R323" i="1"/>
  <c r="S323" i="1" s="1"/>
  <c r="T323" i="1"/>
  <c r="U323" i="1" s="1"/>
  <c r="V323" i="1"/>
  <c r="W323" i="1"/>
  <c r="L324" i="1"/>
  <c r="M324" i="1" s="1"/>
  <c r="N324" i="1"/>
  <c r="O324" i="1"/>
  <c r="P324" i="1"/>
  <c r="Q324" i="1"/>
  <c r="R324" i="1"/>
  <c r="S324" i="1" s="1"/>
  <c r="T324" i="1"/>
  <c r="U324" i="1" s="1"/>
  <c r="V324" i="1"/>
  <c r="W324" i="1" s="1"/>
  <c r="L325" i="1"/>
  <c r="M325" i="1" s="1"/>
  <c r="N325" i="1"/>
  <c r="O325" i="1" s="1"/>
  <c r="P325" i="1"/>
  <c r="Q325" i="1" s="1"/>
  <c r="R325" i="1"/>
  <c r="S325" i="1"/>
  <c r="T325" i="1"/>
  <c r="U325" i="1"/>
  <c r="V325" i="1"/>
  <c r="W325" i="1"/>
  <c r="L326" i="1"/>
  <c r="M326" i="1" s="1"/>
  <c r="N326" i="1"/>
  <c r="O326" i="1"/>
  <c r="P326" i="1"/>
  <c r="Q326" i="1" s="1"/>
  <c r="R326" i="1"/>
  <c r="S326" i="1" s="1"/>
  <c r="T326" i="1"/>
  <c r="U326" i="1" s="1"/>
  <c r="V326" i="1"/>
  <c r="W326" i="1" s="1"/>
  <c r="L327" i="1"/>
  <c r="M327" i="1"/>
  <c r="N327" i="1"/>
  <c r="O327" i="1"/>
  <c r="P327" i="1"/>
  <c r="Q327" i="1" s="1"/>
  <c r="R327" i="1"/>
  <c r="S327" i="1" s="1"/>
  <c r="T327" i="1"/>
  <c r="U327" i="1"/>
  <c r="V327" i="1"/>
  <c r="W327" i="1" s="1"/>
  <c r="L328" i="1"/>
  <c r="M328" i="1" s="1"/>
  <c r="N328" i="1"/>
  <c r="O328" i="1"/>
  <c r="P328" i="1"/>
  <c r="Q328" i="1" s="1"/>
  <c r="R328" i="1"/>
  <c r="S328" i="1"/>
  <c r="T328" i="1"/>
  <c r="U328" i="1" s="1"/>
  <c r="V328" i="1"/>
  <c r="W328" i="1" s="1"/>
  <c r="L329" i="1"/>
  <c r="M329" i="1" s="1"/>
  <c r="N329" i="1"/>
  <c r="O329" i="1"/>
  <c r="P329" i="1"/>
  <c r="Q329" i="1" s="1"/>
  <c r="R329" i="1"/>
  <c r="S329" i="1"/>
  <c r="T329" i="1"/>
  <c r="U329" i="1"/>
  <c r="V329" i="1"/>
  <c r="W329" i="1" s="1"/>
  <c r="L330" i="1"/>
  <c r="M330" i="1" s="1"/>
  <c r="N330" i="1"/>
  <c r="O330" i="1" s="1"/>
  <c r="P330" i="1"/>
  <c r="Q330" i="1" s="1"/>
  <c r="R330" i="1"/>
  <c r="S330" i="1" s="1"/>
  <c r="T330" i="1"/>
  <c r="U330" i="1" s="1"/>
  <c r="V330" i="1"/>
  <c r="W330" i="1"/>
  <c r="L331" i="1"/>
  <c r="M331" i="1"/>
  <c r="N331" i="1"/>
  <c r="O331" i="1"/>
  <c r="P331" i="1"/>
  <c r="Q331" i="1" s="1"/>
  <c r="R331" i="1"/>
  <c r="S331" i="1"/>
  <c r="T331" i="1"/>
  <c r="U331" i="1" s="1"/>
  <c r="V331" i="1"/>
  <c r="W331" i="1" s="1"/>
  <c r="L332" i="1"/>
  <c r="M332" i="1" s="1"/>
  <c r="N332" i="1"/>
  <c r="O332" i="1" s="1"/>
  <c r="P332" i="1"/>
  <c r="Q332" i="1"/>
  <c r="R332" i="1"/>
  <c r="S332" i="1"/>
  <c r="T332" i="1"/>
  <c r="U332" i="1" s="1"/>
  <c r="V332" i="1"/>
  <c r="W332" i="1" s="1"/>
  <c r="L333" i="1"/>
  <c r="M333" i="1"/>
  <c r="N333" i="1"/>
  <c r="O333" i="1" s="1"/>
  <c r="P333" i="1"/>
  <c r="Q333" i="1" s="1"/>
  <c r="R333" i="1"/>
  <c r="S333" i="1"/>
  <c r="T333" i="1"/>
  <c r="U333" i="1" s="1"/>
  <c r="V333" i="1"/>
  <c r="W333" i="1"/>
  <c r="L334" i="1"/>
  <c r="M334" i="1" s="1"/>
  <c r="N334" i="1"/>
  <c r="O334" i="1" s="1"/>
  <c r="P334" i="1"/>
  <c r="Q334" i="1" s="1"/>
  <c r="R334" i="1"/>
  <c r="S334" i="1"/>
  <c r="T334" i="1"/>
  <c r="U334" i="1" s="1"/>
  <c r="V334" i="1"/>
  <c r="W334" i="1"/>
  <c r="L335" i="1"/>
  <c r="M335" i="1"/>
  <c r="N335" i="1"/>
  <c r="O335" i="1" s="1"/>
  <c r="P335" i="1"/>
  <c r="Q335" i="1" s="1"/>
  <c r="R335" i="1"/>
  <c r="S335" i="1" s="1"/>
  <c r="T335" i="1"/>
  <c r="U335" i="1" s="1"/>
  <c r="V335" i="1"/>
  <c r="W335" i="1" s="1"/>
  <c r="L336" i="1"/>
  <c r="M336" i="1" s="1"/>
  <c r="N336" i="1"/>
  <c r="O336" i="1"/>
  <c r="P336" i="1"/>
  <c r="Q336" i="1"/>
  <c r="R336" i="1"/>
  <c r="S336" i="1"/>
  <c r="T336" i="1"/>
  <c r="U336" i="1" s="1"/>
  <c r="V336" i="1"/>
  <c r="W336" i="1"/>
  <c r="L337" i="1"/>
  <c r="M337" i="1" s="1"/>
  <c r="N337" i="1"/>
  <c r="O337" i="1" s="1"/>
  <c r="P337" i="1"/>
  <c r="Q337" i="1" s="1"/>
  <c r="R337" i="1"/>
  <c r="S337" i="1" s="1"/>
  <c r="T337" i="1"/>
  <c r="U337" i="1"/>
  <c r="V337" i="1"/>
  <c r="W337" i="1"/>
  <c r="L338" i="1"/>
  <c r="M338" i="1" s="1"/>
  <c r="N338" i="1"/>
  <c r="O338" i="1" s="1"/>
  <c r="P338" i="1"/>
  <c r="Q338" i="1"/>
  <c r="R338" i="1"/>
  <c r="S338" i="1" s="1"/>
  <c r="T338" i="1"/>
  <c r="U338" i="1" s="1"/>
  <c r="V338" i="1"/>
  <c r="W338" i="1"/>
  <c r="L339" i="1"/>
  <c r="M339" i="1" s="1"/>
  <c r="N339" i="1"/>
  <c r="O339" i="1"/>
  <c r="P339" i="1"/>
  <c r="Q339" i="1" s="1"/>
  <c r="R339" i="1"/>
  <c r="S339" i="1" s="1"/>
  <c r="T339" i="1"/>
  <c r="U339" i="1" s="1"/>
  <c r="V339" i="1"/>
  <c r="W339" i="1"/>
  <c r="L340" i="1"/>
  <c r="M340" i="1" s="1"/>
  <c r="N340" i="1"/>
  <c r="O340" i="1"/>
  <c r="P340" i="1"/>
  <c r="Q340" i="1"/>
  <c r="R340" i="1"/>
  <c r="S340" i="1" s="1"/>
  <c r="T340" i="1"/>
  <c r="U340" i="1" s="1"/>
  <c r="V340" i="1"/>
  <c r="W340" i="1" s="1"/>
  <c r="L341" i="1"/>
  <c r="M341" i="1" s="1"/>
  <c r="N341" i="1"/>
  <c r="O341" i="1" s="1"/>
  <c r="P341" i="1"/>
  <c r="Q341" i="1" s="1"/>
  <c r="R341" i="1"/>
  <c r="S341" i="1"/>
  <c r="T341" i="1"/>
  <c r="U341" i="1"/>
  <c r="V341" i="1"/>
  <c r="W341" i="1"/>
  <c r="L342" i="1"/>
  <c r="M342" i="1" s="1"/>
  <c r="N342" i="1"/>
  <c r="O342" i="1"/>
  <c r="P342" i="1"/>
  <c r="Q342" i="1" s="1"/>
  <c r="R342" i="1"/>
  <c r="S342" i="1" s="1"/>
  <c r="T342" i="1"/>
  <c r="U342" i="1" s="1"/>
  <c r="V342" i="1"/>
  <c r="W342" i="1" s="1"/>
  <c r="L343" i="1"/>
  <c r="M343" i="1"/>
  <c r="N343" i="1"/>
  <c r="O343" i="1"/>
  <c r="P343" i="1"/>
  <c r="Q343" i="1" s="1"/>
  <c r="R343" i="1"/>
  <c r="S343" i="1" s="1"/>
  <c r="T343" i="1"/>
  <c r="U343" i="1"/>
  <c r="V343" i="1"/>
  <c r="W343" i="1" s="1"/>
  <c r="L344" i="1"/>
  <c r="M344" i="1" s="1"/>
  <c r="N344" i="1"/>
  <c r="O344" i="1"/>
  <c r="P344" i="1"/>
  <c r="Q344" i="1" s="1"/>
  <c r="R344" i="1"/>
  <c r="S344" i="1"/>
  <c r="T344" i="1"/>
  <c r="U344" i="1" s="1"/>
  <c r="V344" i="1"/>
  <c r="W344" i="1" s="1"/>
  <c r="L345" i="1"/>
  <c r="M345" i="1" s="1"/>
  <c r="N345" i="1"/>
  <c r="O345" i="1"/>
  <c r="P345" i="1"/>
  <c r="Q345" i="1" s="1"/>
  <c r="R345" i="1"/>
  <c r="S345" i="1"/>
  <c r="T345" i="1"/>
  <c r="U345" i="1"/>
  <c r="V345" i="1"/>
  <c r="W345" i="1" s="1"/>
  <c r="L346" i="1"/>
  <c r="M346" i="1" s="1"/>
  <c r="N346" i="1"/>
  <c r="O346" i="1" s="1"/>
  <c r="P346" i="1"/>
  <c r="Q346" i="1" s="1"/>
  <c r="R346" i="1"/>
  <c r="S346" i="1" s="1"/>
  <c r="T346" i="1"/>
  <c r="U346" i="1" s="1"/>
  <c r="V346" i="1"/>
  <c r="W346" i="1"/>
  <c r="L347" i="1"/>
  <c r="M347" i="1"/>
  <c r="N347" i="1"/>
  <c r="O347" i="1"/>
  <c r="P347" i="1"/>
  <c r="Q347" i="1" s="1"/>
  <c r="R347" i="1"/>
  <c r="S347" i="1"/>
  <c r="T347" i="1"/>
  <c r="U347" i="1" s="1"/>
  <c r="V347" i="1"/>
  <c r="W347" i="1" s="1"/>
  <c r="L348" i="1"/>
  <c r="M348" i="1" s="1"/>
  <c r="N348" i="1"/>
  <c r="O348" i="1" s="1"/>
  <c r="P348" i="1"/>
  <c r="Q348" i="1"/>
  <c r="R348" i="1"/>
  <c r="S348" i="1"/>
  <c r="T348" i="1"/>
  <c r="U348" i="1" s="1"/>
  <c r="V348" i="1"/>
  <c r="W348" i="1" s="1"/>
  <c r="L349" i="1"/>
  <c r="M349" i="1"/>
  <c r="N349" i="1"/>
  <c r="O349" i="1" s="1"/>
  <c r="P349" i="1"/>
  <c r="Q349" i="1" s="1"/>
  <c r="R349" i="1"/>
  <c r="S349" i="1"/>
  <c r="T349" i="1"/>
  <c r="U349" i="1" s="1"/>
  <c r="V349" i="1"/>
  <c r="W349" i="1"/>
  <c r="L350" i="1"/>
  <c r="M350" i="1" s="1"/>
  <c r="N350" i="1"/>
  <c r="O350" i="1" s="1"/>
  <c r="P350" i="1"/>
  <c r="Q350" i="1" s="1"/>
  <c r="R350" i="1"/>
  <c r="S350" i="1"/>
  <c r="T350" i="1"/>
  <c r="U350" i="1" s="1"/>
  <c r="V350" i="1"/>
  <c r="W350" i="1"/>
  <c r="L351" i="1"/>
  <c r="M351" i="1"/>
  <c r="N351" i="1"/>
  <c r="O351" i="1" s="1"/>
  <c r="P351" i="1"/>
  <c r="Q351" i="1" s="1"/>
  <c r="R351" i="1"/>
  <c r="S351" i="1" s="1"/>
  <c r="T351" i="1"/>
  <c r="U351" i="1" s="1"/>
  <c r="V351" i="1"/>
  <c r="W351" i="1" s="1"/>
  <c r="L352" i="1"/>
  <c r="M352" i="1" s="1"/>
  <c r="N352" i="1"/>
  <c r="O352" i="1"/>
  <c r="P352" i="1"/>
  <c r="Q352" i="1"/>
  <c r="R352" i="1"/>
  <c r="S352" i="1"/>
  <c r="T352" i="1"/>
  <c r="U352" i="1" s="1"/>
  <c r="V352" i="1"/>
  <c r="W352" i="1"/>
  <c r="L353" i="1"/>
  <c r="M353" i="1" s="1"/>
  <c r="N353" i="1"/>
  <c r="O353" i="1" s="1"/>
  <c r="P353" i="1"/>
  <c r="Q353" i="1" s="1"/>
  <c r="R353" i="1"/>
  <c r="S353" i="1" s="1"/>
  <c r="T353" i="1"/>
  <c r="U353" i="1"/>
  <c r="V353" i="1"/>
  <c r="W353" i="1"/>
  <c r="L354" i="1"/>
  <c r="M354" i="1" s="1"/>
  <c r="N354" i="1"/>
  <c r="O354" i="1" s="1"/>
  <c r="P354" i="1"/>
  <c r="Q354" i="1"/>
  <c r="R354" i="1"/>
  <c r="S354" i="1" s="1"/>
  <c r="T354" i="1"/>
  <c r="U354" i="1" s="1"/>
  <c r="V354" i="1"/>
  <c r="W354" i="1"/>
  <c r="L355" i="1"/>
  <c r="M355" i="1" s="1"/>
  <c r="N355" i="1"/>
  <c r="O355" i="1"/>
  <c r="P355" i="1"/>
  <c r="Q355" i="1" s="1"/>
  <c r="R355" i="1"/>
  <c r="S355" i="1" s="1"/>
  <c r="T355" i="1"/>
  <c r="U355" i="1" s="1"/>
  <c r="V355" i="1"/>
  <c r="W355" i="1"/>
  <c r="L356" i="1"/>
  <c r="M356" i="1" s="1"/>
  <c r="N356" i="1"/>
  <c r="O356" i="1"/>
  <c r="P356" i="1"/>
  <c r="Q356" i="1"/>
  <c r="R356" i="1"/>
  <c r="S356" i="1" s="1"/>
  <c r="T356" i="1"/>
  <c r="U356" i="1" s="1"/>
  <c r="V356" i="1"/>
  <c r="W356" i="1" s="1"/>
  <c r="L357" i="1"/>
  <c r="M357" i="1" s="1"/>
  <c r="N357" i="1"/>
  <c r="O357" i="1" s="1"/>
  <c r="P357" i="1"/>
  <c r="Q357" i="1" s="1"/>
  <c r="R357" i="1"/>
  <c r="S357" i="1"/>
  <c r="T357" i="1"/>
  <c r="U357" i="1"/>
  <c r="V357" i="1"/>
  <c r="W357" i="1"/>
  <c r="L358" i="1"/>
  <c r="M358" i="1" s="1"/>
  <c r="N358" i="1"/>
  <c r="O358" i="1"/>
  <c r="P358" i="1"/>
  <c r="Q358" i="1" s="1"/>
  <c r="R358" i="1"/>
  <c r="S358" i="1" s="1"/>
  <c r="T358" i="1"/>
  <c r="U358" i="1" s="1"/>
  <c r="V358" i="1"/>
  <c r="W358" i="1" s="1"/>
  <c r="L359" i="1"/>
  <c r="M359" i="1"/>
  <c r="N359" i="1"/>
  <c r="O359" i="1"/>
  <c r="P359" i="1"/>
  <c r="Q359" i="1" s="1"/>
  <c r="R359" i="1"/>
  <c r="S359" i="1" s="1"/>
  <c r="T359" i="1"/>
  <c r="U359" i="1"/>
  <c r="V359" i="1"/>
  <c r="W359" i="1" s="1"/>
  <c r="L360" i="1"/>
  <c r="M360" i="1" s="1"/>
  <c r="N360" i="1"/>
  <c r="O360" i="1"/>
  <c r="P360" i="1"/>
  <c r="Q360" i="1" s="1"/>
  <c r="R360" i="1"/>
  <c r="S360" i="1"/>
  <c r="T360" i="1"/>
  <c r="U360" i="1" s="1"/>
  <c r="V360" i="1"/>
  <c r="W360" i="1" s="1"/>
  <c r="L361" i="1"/>
  <c r="M361" i="1" s="1"/>
  <c r="N361" i="1"/>
  <c r="O361" i="1"/>
  <c r="P361" i="1"/>
  <c r="Q361" i="1" s="1"/>
  <c r="R361" i="1"/>
  <c r="S361" i="1"/>
  <c r="T361" i="1"/>
  <c r="U361" i="1"/>
  <c r="V361" i="1"/>
  <c r="W361" i="1" s="1"/>
  <c r="L362" i="1"/>
  <c r="M362" i="1" s="1"/>
  <c r="N362" i="1"/>
  <c r="O362" i="1" s="1"/>
  <c r="P362" i="1"/>
  <c r="Q362" i="1" s="1"/>
  <c r="R362" i="1"/>
  <c r="S362" i="1" s="1"/>
  <c r="T362" i="1"/>
  <c r="U362" i="1" s="1"/>
  <c r="V362" i="1"/>
  <c r="W362" i="1"/>
  <c r="L363" i="1"/>
  <c r="M363" i="1"/>
  <c r="N363" i="1"/>
  <c r="O363" i="1"/>
  <c r="P363" i="1"/>
  <c r="Q363" i="1" s="1"/>
  <c r="R363" i="1"/>
  <c r="S363" i="1"/>
  <c r="T363" i="1"/>
  <c r="U363" i="1" s="1"/>
  <c r="V363" i="1"/>
  <c r="W363" i="1" s="1"/>
  <c r="L364" i="1"/>
  <c r="M364" i="1" s="1"/>
  <c r="N364" i="1"/>
  <c r="O364" i="1" s="1"/>
  <c r="P364" i="1"/>
  <c r="Q364" i="1"/>
  <c r="R364" i="1"/>
  <c r="S364" i="1"/>
  <c r="T364" i="1"/>
  <c r="U364" i="1" s="1"/>
  <c r="V364" i="1"/>
  <c r="W364" i="1" s="1"/>
  <c r="L365" i="1"/>
  <c r="M365" i="1"/>
  <c r="N365" i="1"/>
  <c r="O365" i="1" s="1"/>
  <c r="P365" i="1"/>
  <c r="Q365" i="1" s="1"/>
  <c r="R365" i="1"/>
  <c r="S365" i="1"/>
  <c r="T365" i="1"/>
  <c r="U365" i="1" s="1"/>
  <c r="V365" i="1"/>
  <c r="W365" i="1"/>
  <c r="L366" i="1"/>
  <c r="M366" i="1" s="1"/>
  <c r="N366" i="1"/>
  <c r="O366" i="1" s="1"/>
  <c r="P366" i="1"/>
  <c r="Q366" i="1" s="1"/>
  <c r="R366" i="1"/>
  <c r="S366" i="1"/>
  <c r="T366" i="1"/>
  <c r="U366" i="1" s="1"/>
  <c r="V366" i="1"/>
  <c r="W366" i="1"/>
  <c r="L367" i="1"/>
  <c r="M367" i="1"/>
  <c r="N367" i="1"/>
  <c r="O367" i="1" s="1"/>
  <c r="P367" i="1"/>
  <c r="Q367" i="1" s="1"/>
  <c r="R367" i="1"/>
  <c r="S367" i="1" s="1"/>
  <c r="T367" i="1"/>
  <c r="U367" i="1" s="1"/>
  <c r="V367" i="1"/>
  <c r="W367" i="1" s="1"/>
  <c r="L368" i="1"/>
  <c r="M368" i="1" s="1"/>
  <c r="N368" i="1"/>
  <c r="O368" i="1"/>
  <c r="P368" i="1"/>
  <c r="Q368" i="1"/>
  <c r="R368" i="1"/>
  <c r="S368" i="1"/>
  <c r="T368" i="1"/>
  <c r="U368" i="1" s="1"/>
  <c r="V368" i="1"/>
  <c r="W368" i="1"/>
  <c r="L369" i="1"/>
  <c r="M369" i="1" s="1"/>
  <c r="N369" i="1"/>
  <c r="O369" i="1" s="1"/>
  <c r="P369" i="1"/>
  <c r="Q369" i="1" s="1"/>
  <c r="R369" i="1"/>
  <c r="S369" i="1" s="1"/>
  <c r="T369" i="1"/>
  <c r="U369" i="1"/>
  <c r="V369" i="1"/>
  <c r="W369" i="1"/>
  <c r="L370" i="1"/>
  <c r="M370" i="1" s="1"/>
  <c r="N370" i="1"/>
  <c r="O370" i="1" s="1"/>
  <c r="P370" i="1"/>
  <c r="Q370" i="1"/>
  <c r="R370" i="1"/>
  <c r="S370" i="1" s="1"/>
  <c r="T370" i="1"/>
  <c r="U370" i="1" s="1"/>
  <c r="V370" i="1"/>
  <c r="W370" i="1"/>
  <c r="L371" i="1"/>
  <c r="M371" i="1" s="1"/>
  <c r="N371" i="1"/>
  <c r="O371" i="1"/>
  <c r="P371" i="1"/>
  <c r="Q371" i="1" s="1"/>
  <c r="R371" i="1"/>
  <c r="S371" i="1" s="1"/>
  <c r="T371" i="1"/>
  <c r="U371" i="1" s="1"/>
  <c r="V371" i="1"/>
  <c r="W371" i="1"/>
  <c r="L372" i="1"/>
  <c r="M372" i="1" s="1"/>
  <c r="N372" i="1"/>
  <c r="O372" i="1"/>
  <c r="P372" i="1"/>
  <c r="Q372" i="1"/>
  <c r="R372" i="1"/>
  <c r="S372" i="1" s="1"/>
  <c r="T372" i="1"/>
  <c r="U372" i="1" s="1"/>
  <c r="V372" i="1"/>
  <c r="W372" i="1" s="1"/>
  <c r="L373" i="1"/>
  <c r="M373" i="1" s="1"/>
  <c r="N373" i="1"/>
  <c r="O373" i="1" s="1"/>
  <c r="P373" i="1"/>
  <c r="Q373" i="1" s="1"/>
  <c r="R373" i="1"/>
  <c r="S373" i="1"/>
  <c r="T373" i="1"/>
  <c r="U373" i="1"/>
  <c r="V373" i="1"/>
  <c r="W373" i="1"/>
  <c r="L374" i="1"/>
  <c r="M374" i="1" s="1"/>
  <c r="N374" i="1"/>
  <c r="O374" i="1"/>
  <c r="P374" i="1"/>
  <c r="Q374" i="1" s="1"/>
  <c r="R374" i="1"/>
  <c r="S374" i="1" s="1"/>
  <c r="T374" i="1"/>
  <c r="U374" i="1" s="1"/>
  <c r="V374" i="1"/>
  <c r="W374" i="1" s="1"/>
  <c r="L375" i="1"/>
  <c r="M375" i="1"/>
  <c r="N375" i="1"/>
  <c r="O375" i="1"/>
  <c r="P375" i="1"/>
  <c r="Q375" i="1" s="1"/>
  <c r="R375" i="1"/>
  <c r="S375" i="1" s="1"/>
  <c r="T375" i="1"/>
  <c r="U375" i="1"/>
  <c r="V375" i="1"/>
  <c r="W375" i="1" s="1"/>
  <c r="L376" i="1"/>
  <c r="M376" i="1" s="1"/>
  <c r="N376" i="1"/>
  <c r="O376" i="1"/>
  <c r="P376" i="1"/>
  <c r="Q376" i="1" s="1"/>
  <c r="R376" i="1"/>
  <c r="S376" i="1"/>
  <c r="T376" i="1"/>
  <c r="U376" i="1" s="1"/>
  <c r="V376" i="1"/>
  <c r="W376" i="1" s="1"/>
  <c r="L377" i="1"/>
  <c r="M377" i="1" s="1"/>
  <c r="N377" i="1"/>
  <c r="O377" i="1"/>
  <c r="P377" i="1"/>
  <c r="Q377" i="1" s="1"/>
  <c r="R377" i="1"/>
  <c r="S377" i="1"/>
  <c r="T377" i="1"/>
  <c r="U377" i="1"/>
  <c r="V377" i="1"/>
  <c r="W377" i="1" s="1"/>
  <c r="L378" i="1"/>
  <c r="M378" i="1" s="1"/>
  <c r="N378" i="1"/>
  <c r="O378" i="1" s="1"/>
  <c r="P378" i="1"/>
  <c r="Q378" i="1" s="1"/>
  <c r="R378" i="1"/>
  <c r="S378" i="1" s="1"/>
  <c r="T378" i="1"/>
  <c r="U378" i="1" s="1"/>
  <c r="V378" i="1"/>
  <c r="W378" i="1"/>
  <c r="L379" i="1"/>
  <c r="M379" i="1"/>
  <c r="N379" i="1"/>
  <c r="O379" i="1"/>
  <c r="P379" i="1"/>
  <c r="Q379" i="1" s="1"/>
  <c r="R379" i="1"/>
  <c r="S379" i="1"/>
  <c r="T379" i="1"/>
  <c r="U379" i="1" s="1"/>
  <c r="V379" i="1"/>
  <c r="W379" i="1" s="1"/>
  <c r="L380" i="1"/>
  <c r="M380" i="1" s="1"/>
  <c r="N380" i="1"/>
  <c r="O380" i="1" s="1"/>
  <c r="P380" i="1"/>
  <c r="Q380" i="1"/>
  <c r="R380" i="1"/>
  <c r="S380" i="1"/>
  <c r="T380" i="1"/>
  <c r="U380" i="1" s="1"/>
  <c r="V380" i="1"/>
  <c r="W380" i="1" s="1"/>
  <c r="L381" i="1"/>
  <c r="M381" i="1"/>
  <c r="N381" i="1"/>
  <c r="O381" i="1" s="1"/>
  <c r="P381" i="1"/>
  <c r="Q381" i="1" s="1"/>
  <c r="R381" i="1"/>
  <c r="S381" i="1"/>
  <c r="T381" i="1"/>
  <c r="U381" i="1" s="1"/>
  <c r="V381" i="1"/>
  <c r="W381" i="1"/>
  <c r="L382" i="1"/>
  <c r="M382" i="1" s="1"/>
  <c r="N382" i="1"/>
  <c r="O382" i="1" s="1"/>
  <c r="P382" i="1"/>
  <c r="Q382" i="1" s="1"/>
  <c r="R382" i="1"/>
  <c r="S382" i="1"/>
  <c r="T382" i="1"/>
  <c r="U382" i="1" s="1"/>
  <c r="V382" i="1"/>
  <c r="W382" i="1"/>
  <c r="L383" i="1"/>
  <c r="M383" i="1"/>
  <c r="N383" i="1"/>
  <c r="O383" i="1" s="1"/>
  <c r="P383" i="1"/>
  <c r="Q383" i="1" s="1"/>
  <c r="R383" i="1"/>
  <c r="S383" i="1" s="1"/>
  <c r="T383" i="1"/>
  <c r="U383" i="1" s="1"/>
  <c r="V383" i="1"/>
  <c r="W383" i="1" s="1"/>
  <c r="L384" i="1"/>
  <c r="M384" i="1" s="1"/>
  <c r="N384" i="1"/>
  <c r="O384" i="1"/>
  <c r="P384" i="1"/>
  <c r="Q384" i="1"/>
  <c r="R384" i="1"/>
  <c r="S384" i="1"/>
  <c r="T384" i="1"/>
  <c r="U384" i="1" s="1"/>
  <c r="V384" i="1"/>
  <c r="W384" i="1"/>
  <c r="L385" i="1"/>
  <c r="M385" i="1" s="1"/>
  <c r="N385" i="1"/>
  <c r="O385" i="1" s="1"/>
  <c r="P385" i="1"/>
  <c r="Q385" i="1" s="1"/>
  <c r="R385" i="1"/>
  <c r="S385" i="1" s="1"/>
  <c r="T385" i="1"/>
  <c r="U385" i="1" s="1"/>
  <c r="V385" i="1"/>
  <c r="W385" i="1"/>
  <c r="L386" i="1"/>
  <c r="M386" i="1" s="1"/>
  <c r="N386" i="1"/>
  <c r="O386" i="1" s="1"/>
  <c r="P386" i="1"/>
  <c r="Q386" i="1"/>
  <c r="R386" i="1"/>
  <c r="S386" i="1" s="1"/>
  <c r="T386" i="1"/>
  <c r="U386" i="1" s="1"/>
  <c r="V386" i="1"/>
  <c r="W386" i="1"/>
  <c r="L387" i="1"/>
  <c r="M387" i="1" s="1"/>
  <c r="N387" i="1"/>
  <c r="O387" i="1" s="1"/>
  <c r="P387" i="1"/>
  <c r="Q387" i="1" s="1"/>
  <c r="R387" i="1"/>
  <c r="S387" i="1" s="1"/>
  <c r="T387" i="1"/>
  <c r="U387" i="1" s="1"/>
  <c r="V387" i="1"/>
  <c r="W387" i="1"/>
  <c r="L388" i="1"/>
  <c r="M388" i="1" s="1"/>
  <c r="N388" i="1"/>
  <c r="O388" i="1"/>
  <c r="P388" i="1"/>
  <c r="Q388" i="1"/>
  <c r="R388" i="1"/>
  <c r="S388" i="1" s="1"/>
  <c r="T388" i="1"/>
  <c r="U388" i="1" s="1"/>
  <c r="V388" i="1"/>
  <c r="W388" i="1" s="1"/>
  <c r="L389" i="1"/>
  <c r="M389" i="1" s="1"/>
  <c r="N389" i="1"/>
  <c r="O389" i="1" s="1"/>
  <c r="P389" i="1"/>
  <c r="Q389" i="1" s="1"/>
  <c r="R389" i="1"/>
  <c r="S389" i="1"/>
  <c r="T389" i="1"/>
  <c r="U389" i="1"/>
  <c r="V389" i="1"/>
  <c r="W389" i="1"/>
  <c r="L390" i="1"/>
  <c r="M390" i="1" s="1"/>
  <c r="N390" i="1"/>
  <c r="O390" i="1"/>
  <c r="P390" i="1"/>
  <c r="Q390" i="1" s="1"/>
  <c r="R390" i="1"/>
  <c r="S390" i="1" s="1"/>
  <c r="T390" i="1"/>
  <c r="U390" i="1" s="1"/>
  <c r="V390" i="1"/>
  <c r="W390" i="1" s="1"/>
  <c r="L391" i="1"/>
  <c r="M391" i="1" s="1"/>
  <c r="N391" i="1"/>
  <c r="O391" i="1"/>
  <c r="P391" i="1"/>
  <c r="Q391" i="1" s="1"/>
  <c r="R391" i="1"/>
  <c r="S391" i="1" s="1"/>
  <c r="T391" i="1"/>
  <c r="U391" i="1"/>
  <c r="V391" i="1"/>
  <c r="W391" i="1" s="1"/>
  <c r="L392" i="1"/>
  <c r="M392" i="1" s="1"/>
  <c r="N392" i="1"/>
  <c r="O392" i="1"/>
  <c r="P392" i="1"/>
  <c r="Q392" i="1" s="1"/>
  <c r="R392" i="1"/>
  <c r="S392" i="1" s="1"/>
  <c r="T392" i="1"/>
  <c r="U392" i="1" s="1"/>
  <c r="V392" i="1"/>
  <c r="W392" i="1" s="1"/>
  <c r="L393" i="1"/>
  <c r="M393" i="1" s="1"/>
  <c r="N393" i="1"/>
  <c r="O393" i="1"/>
  <c r="P393" i="1"/>
  <c r="Q393" i="1" s="1"/>
  <c r="R393" i="1"/>
  <c r="S393" i="1" s="1"/>
  <c r="T393" i="1"/>
  <c r="U393" i="1" s="1"/>
  <c r="V393" i="1"/>
  <c r="W393" i="1"/>
  <c r="L394" i="1"/>
  <c r="M394" i="1" s="1"/>
  <c r="N394" i="1"/>
  <c r="O394" i="1" s="1"/>
  <c r="P394" i="1"/>
  <c r="Q394" i="1" s="1"/>
  <c r="R394" i="1"/>
  <c r="S394" i="1"/>
  <c r="T394" i="1"/>
  <c r="U394" i="1" s="1"/>
  <c r="V394" i="1"/>
  <c r="W394" i="1" s="1"/>
  <c r="L395" i="1"/>
  <c r="M395" i="1" s="1"/>
  <c r="N395" i="1"/>
  <c r="O395" i="1"/>
  <c r="P395" i="1"/>
  <c r="Q395" i="1" s="1"/>
  <c r="R395" i="1"/>
  <c r="S395" i="1" s="1"/>
  <c r="T395" i="1"/>
  <c r="U395" i="1" s="1"/>
  <c r="V395" i="1"/>
  <c r="W395" i="1"/>
  <c r="L396" i="1"/>
  <c r="M396" i="1" s="1"/>
  <c r="N396" i="1"/>
  <c r="O396" i="1" s="1"/>
  <c r="P396" i="1"/>
  <c r="Q396" i="1" s="1"/>
  <c r="R396" i="1"/>
  <c r="S396" i="1"/>
  <c r="T396" i="1"/>
  <c r="U396" i="1" s="1"/>
  <c r="V396" i="1"/>
  <c r="W396" i="1" s="1"/>
  <c r="L397" i="1"/>
  <c r="M397" i="1" s="1"/>
  <c r="N397" i="1"/>
  <c r="O397" i="1"/>
  <c r="P397" i="1"/>
  <c r="Q397" i="1" s="1"/>
  <c r="R397" i="1"/>
  <c r="S397" i="1" s="1"/>
  <c r="T397" i="1"/>
  <c r="U397" i="1" s="1"/>
  <c r="V397" i="1"/>
  <c r="W397" i="1"/>
  <c r="L398" i="1"/>
  <c r="M398" i="1" s="1"/>
  <c r="N398" i="1"/>
  <c r="O398" i="1" s="1"/>
  <c r="P398" i="1"/>
  <c r="Q398" i="1" s="1"/>
  <c r="R398" i="1"/>
  <c r="S398" i="1"/>
  <c r="T398" i="1"/>
  <c r="U398" i="1" s="1"/>
  <c r="V398" i="1"/>
  <c r="W398" i="1" s="1"/>
  <c r="L399" i="1"/>
  <c r="M399" i="1" s="1"/>
  <c r="N399" i="1"/>
  <c r="O399" i="1"/>
  <c r="P399" i="1"/>
  <c r="Q399" i="1" s="1"/>
  <c r="R399" i="1"/>
  <c r="S399" i="1" s="1"/>
  <c r="T399" i="1"/>
  <c r="U399" i="1" s="1"/>
  <c r="V399" i="1"/>
  <c r="W399" i="1" s="1"/>
  <c r="L400" i="1"/>
  <c r="M400" i="1" s="1"/>
  <c r="N400" i="1"/>
  <c r="O400" i="1" s="1"/>
  <c r="P400" i="1"/>
  <c r="Q400" i="1" s="1"/>
  <c r="R400" i="1"/>
  <c r="S400" i="1" s="1"/>
  <c r="T400" i="1"/>
  <c r="U400" i="1" s="1"/>
  <c r="V400" i="1"/>
  <c r="W400" i="1" s="1"/>
  <c r="L401" i="1"/>
  <c r="M401" i="1" s="1"/>
  <c r="N401" i="1"/>
  <c r="O401" i="1"/>
  <c r="P401" i="1"/>
  <c r="Q401" i="1" s="1"/>
  <c r="R401" i="1"/>
  <c r="S401" i="1" s="1"/>
  <c r="T401" i="1"/>
  <c r="U401" i="1" s="1"/>
  <c r="V401" i="1"/>
  <c r="W401" i="1"/>
  <c r="L402" i="1"/>
  <c r="M402" i="1" s="1"/>
  <c r="N402" i="1"/>
  <c r="O402" i="1" s="1"/>
  <c r="P402" i="1"/>
  <c r="Q402" i="1" s="1"/>
  <c r="R402" i="1"/>
  <c r="S402" i="1" s="1"/>
  <c r="T402" i="1"/>
  <c r="U402" i="1" s="1"/>
  <c r="V402" i="1"/>
  <c r="W402" i="1" s="1"/>
  <c r="L403" i="1"/>
  <c r="M403" i="1" s="1"/>
  <c r="N403" i="1"/>
  <c r="O403" i="1" s="1"/>
  <c r="P403" i="1"/>
  <c r="Q403" i="1" s="1"/>
  <c r="R403" i="1"/>
  <c r="S403" i="1" s="1"/>
  <c r="T403" i="1"/>
  <c r="U403" i="1" s="1"/>
  <c r="V403" i="1"/>
  <c r="W403" i="1"/>
  <c r="L404" i="1"/>
  <c r="M404" i="1" s="1"/>
  <c r="N404" i="1"/>
  <c r="O404" i="1" s="1"/>
  <c r="P404" i="1"/>
  <c r="Q404" i="1" s="1"/>
  <c r="R404" i="1"/>
  <c r="S404" i="1" s="1"/>
  <c r="T404" i="1"/>
  <c r="U404" i="1" s="1"/>
  <c r="V404" i="1"/>
  <c r="W404" i="1" s="1"/>
  <c r="L405" i="1"/>
  <c r="M405" i="1" s="1"/>
  <c r="N405" i="1"/>
  <c r="O405" i="1"/>
  <c r="P405" i="1"/>
  <c r="Q405" i="1" s="1"/>
  <c r="R405" i="1"/>
  <c r="S405" i="1" s="1"/>
  <c r="T405" i="1"/>
  <c r="U405" i="1" s="1"/>
  <c r="V405" i="1"/>
  <c r="W405" i="1" s="1"/>
  <c r="L406" i="1"/>
  <c r="M406" i="1" s="1"/>
  <c r="N406" i="1"/>
  <c r="O406" i="1" s="1"/>
  <c r="P406" i="1"/>
  <c r="Q406" i="1"/>
  <c r="R406" i="1"/>
  <c r="S406" i="1"/>
  <c r="T406" i="1"/>
  <c r="U406" i="1" s="1"/>
  <c r="V406" i="1"/>
  <c r="W406" i="1" s="1"/>
  <c r="L407" i="1"/>
  <c r="M407" i="1"/>
  <c r="N407" i="1"/>
  <c r="O407" i="1"/>
  <c r="P407" i="1"/>
  <c r="Q407" i="1" s="1"/>
  <c r="R407" i="1"/>
  <c r="S407" i="1" s="1"/>
  <c r="T407" i="1"/>
  <c r="U407" i="1" s="1"/>
  <c r="V407" i="1"/>
  <c r="W407" i="1"/>
  <c r="L408" i="1"/>
  <c r="M408" i="1" s="1"/>
  <c r="N408" i="1"/>
  <c r="O408" i="1" s="1"/>
  <c r="P408" i="1"/>
  <c r="Q408" i="1" s="1"/>
  <c r="R408" i="1"/>
  <c r="S408" i="1" s="1"/>
  <c r="T408" i="1"/>
  <c r="U408" i="1" s="1"/>
  <c r="V408" i="1"/>
  <c r="W408" i="1" s="1"/>
  <c r="L409" i="1"/>
  <c r="M409" i="1"/>
  <c r="N409" i="1"/>
  <c r="O409" i="1"/>
  <c r="P409" i="1"/>
  <c r="Q409" i="1" s="1"/>
  <c r="R409" i="1"/>
  <c r="S409" i="1" s="1"/>
  <c r="T409" i="1"/>
  <c r="U409" i="1"/>
  <c r="V409" i="1"/>
  <c r="W409" i="1"/>
  <c r="L410" i="1"/>
  <c r="M410" i="1" s="1"/>
  <c r="N410" i="1"/>
  <c r="O410" i="1" s="1"/>
  <c r="P410" i="1"/>
  <c r="Q410" i="1" s="1"/>
  <c r="R410" i="1"/>
  <c r="S410" i="1"/>
  <c r="T410" i="1"/>
  <c r="U410" i="1" s="1"/>
  <c r="V410" i="1"/>
  <c r="W410" i="1" s="1"/>
  <c r="L411" i="1"/>
  <c r="M411" i="1" s="1"/>
  <c r="N411" i="1"/>
  <c r="O411" i="1" s="1"/>
  <c r="P411" i="1"/>
  <c r="Q411" i="1" s="1"/>
  <c r="R411" i="1"/>
  <c r="S411" i="1" s="1"/>
  <c r="T411" i="1"/>
  <c r="U411" i="1" s="1"/>
  <c r="V411" i="1"/>
  <c r="W411" i="1"/>
  <c r="L412" i="1"/>
  <c r="M412" i="1" s="1"/>
  <c r="N412" i="1"/>
  <c r="O412" i="1" s="1"/>
  <c r="P412" i="1"/>
  <c r="Q412" i="1"/>
  <c r="R412" i="1"/>
  <c r="S412" i="1" s="1"/>
  <c r="T412" i="1"/>
  <c r="U412" i="1" s="1"/>
  <c r="V412" i="1"/>
  <c r="W412" i="1" s="1"/>
  <c r="L413" i="1"/>
  <c r="M413" i="1" s="1"/>
  <c r="N413" i="1"/>
  <c r="O413" i="1"/>
  <c r="P413" i="1"/>
  <c r="Q413" i="1" s="1"/>
  <c r="R413" i="1"/>
  <c r="S413" i="1" s="1"/>
  <c r="T413" i="1"/>
  <c r="U413" i="1" s="1"/>
  <c r="V413" i="1"/>
  <c r="W413" i="1" s="1"/>
  <c r="L414" i="1"/>
  <c r="M414" i="1" s="1"/>
  <c r="N414" i="1"/>
  <c r="O414" i="1" s="1"/>
  <c r="P414" i="1"/>
  <c r="Q414" i="1"/>
  <c r="R414" i="1"/>
  <c r="S414" i="1" s="1"/>
  <c r="T414" i="1"/>
  <c r="U414" i="1" s="1"/>
  <c r="V414" i="1"/>
  <c r="W414" i="1" s="1"/>
  <c r="L415" i="1"/>
  <c r="M415" i="1"/>
  <c r="N415" i="1"/>
  <c r="O415" i="1"/>
  <c r="P415" i="1"/>
  <c r="Q415" i="1" s="1"/>
  <c r="R415" i="1"/>
  <c r="S415" i="1" s="1"/>
  <c r="T415" i="1"/>
  <c r="U415" i="1" s="1"/>
  <c r="V415" i="1"/>
  <c r="W415" i="1"/>
  <c r="L416" i="1"/>
  <c r="M416" i="1" s="1"/>
  <c r="N416" i="1"/>
  <c r="O416" i="1" s="1"/>
  <c r="P416" i="1"/>
  <c r="Q416" i="1" s="1"/>
  <c r="R416" i="1"/>
  <c r="S416" i="1"/>
  <c r="T416" i="1"/>
  <c r="U416" i="1" s="1"/>
  <c r="V416" i="1"/>
  <c r="W416" i="1" s="1"/>
  <c r="L417" i="1"/>
  <c r="M417" i="1" s="1"/>
  <c r="N417" i="1"/>
  <c r="O417" i="1"/>
  <c r="P417" i="1"/>
  <c r="Q417" i="1"/>
  <c r="R417" i="1"/>
  <c r="S417" i="1"/>
  <c r="T417" i="1"/>
  <c r="U417" i="1" s="1"/>
  <c r="V417" i="1"/>
  <c r="W417" i="1"/>
  <c r="L418" i="1"/>
  <c r="M418" i="1" s="1"/>
  <c r="N418" i="1"/>
  <c r="O418" i="1" s="1"/>
  <c r="P418" i="1"/>
  <c r="Q418" i="1" s="1"/>
  <c r="R418" i="1"/>
  <c r="S418" i="1"/>
  <c r="T418" i="1"/>
  <c r="U418" i="1" s="1"/>
  <c r="V418" i="1"/>
  <c r="W418" i="1"/>
  <c r="L419" i="1"/>
  <c r="M419" i="1" s="1"/>
  <c r="N419" i="1"/>
  <c r="O419" i="1"/>
  <c r="P419" i="1"/>
  <c r="Q419" i="1" s="1"/>
  <c r="R419" i="1"/>
  <c r="S419" i="1" s="1"/>
  <c r="T419" i="1"/>
  <c r="U419" i="1" s="1"/>
  <c r="V419" i="1"/>
  <c r="W419" i="1"/>
  <c r="L420" i="1"/>
  <c r="M420" i="1"/>
  <c r="N420" i="1"/>
  <c r="O420" i="1" s="1"/>
  <c r="P420" i="1"/>
  <c r="Q420" i="1" s="1"/>
  <c r="R420" i="1"/>
  <c r="S420" i="1"/>
  <c r="T420" i="1"/>
  <c r="U420" i="1" s="1"/>
  <c r="V420" i="1"/>
  <c r="W420" i="1" s="1"/>
  <c r="L421" i="1"/>
  <c r="M421" i="1" s="1"/>
  <c r="N421" i="1"/>
  <c r="O421" i="1"/>
  <c r="P421" i="1"/>
  <c r="Q421" i="1"/>
  <c r="R421" i="1"/>
  <c r="S421" i="1"/>
  <c r="T421" i="1"/>
  <c r="U421" i="1" s="1"/>
  <c r="V421" i="1"/>
  <c r="W421" i="1"/>
  <c r="L422" i="1"/>
  <c r="M422" i="1" s="1"/>
  <c r="N422" i="1"/>
  <c r="O422" i="1" s="1"/>
  <c r="P422" i="1"/>
  <c r="Q422" i="1" s="1"/>
  <c r="R422" i="1"/>
  <c r="S422" i="1"/>
  <c r="T422" i="1"/>
  <c r="U422" i="1"/>
  <c r="V422" i="1"/>
  <c r="W422" i="1"/>
  <c r="L423" i="1"/>
  <c r="M423" i="1" s="1"/>
  <c r="N423" i="1"/>
  <c r="O423" i="1"/>
  <c r="P423" i="1"/>
  <c r="Q423" i="1" s="1"/>
  <c r="R423" i="1"/>
  <c r="S423" i="1" s="1"/>
  <c r="T423" i="1"/>
  <c r="U423" i="1" s="1"/>
  <c r="V423" i="1"/>
  <c r="W423" i="1"/>
  <c r="L424" i="1"/>
  <c r="M424" i="1" s="1"/>
  <c r="N424" i="1"/>
  <c r="O424" i="1"/>
  <c r="P424" i="1"/>
  <c r="Q424" i="1" s="1"/>
  <c r="R424" i="1"/>
  <c r="S424" i="1"/>
  <c r="T424" i="1"/>
  <c r="U424" i="1" s="1"/>
  <c r="V424" i="1"/>
  <c r="W424" i="1" s="1"/>
  <c r="L425" i="1"/>
  <c r="M425" i="1" s="1"/>
  <c r="N425" i="1"/>
  <c r="O425" i="1"/>
  <c r="P425" i="1"/>
  <c r="Q425" i="1"/>
  <c r="R425" i="1"/>
  <c r="S425" i="1" s="1"/>
  <c r="T425" i="1"/>
  <c r="U425" i="1" s="1"/>
  <c r="V425" i="1"/>
  <c r="W425" i="1"/>
  <c r="L426" i="1"/>
  <c r="M426" i="1" s="1"/>
  <c r="N426" i="1"/>
  <c r="O426" i="1" s="1"/>
  <c r="P426" i="1"/>
  <c r="Q426" i="1" s="1"/>
  <c r="R426" i="1"/>
  <c r="S426" i="1"/>
  <c r="T426" i="1"/>
  <c r="U426" i="1"/>
  <c r="V426" i="1"/>
  <c r="W426" i="1"/>
  <c r="L427" i="1"/>
  <c r="M427" i="1" s="1"/>
  <c r="N427" i="1"/>
  <c r="O427" i="1"/>
  <c r="P427" i="1"/>
  <c r="Q427" i="1" s="1"/>
  <c r="R427" i="1"/>
  <c r="S427" i="1" s="1"/>
  <c r="T427" i="1"/>
  <c r="U427" i="1" s="1"/>
  <c r="V427" i="1"/>
  <c r="W427" i="1"/>
  <c r="L428" i="1"/>
  <c r="M428" i="1"/>
  <c r="N428" i="1"/>
  <c r="O428" i="1"/>
  <c r="P428" i="1"/>
  <c r="Q428" i="1" s="1"/>
  <c r="R428" i="1"/>
  <c r="S428" i="1"/>
  <c r="T428" i="1"/>
  <c r="U428" i="1" s="1"/>
  <c r="V428" i="1"/>
  <c r="W428" i="1" s="1"/>
  <c r="L429" i="1"/>
  <c r="M429" i="1" s="1"/>
  <c r="N429" i="1"/>
  <c r="O429" i="1"/>
  <c r="P429" i="1"/>
  <c r="Q429" i="1" s="1"/>
  <c r="R429" i="1"/>
  <c r="S429" i="1"/>
  <c r="T429" i="1"/>
  <c r="U429" i="1" s="1"/>
  <c r="V429" i="1"/>
  <c r="W429" i="1"/>
  <c r="L430" i="1"/>
  <c r="M430" i="1" s="1"/>
  <c r="N430" i="1"/>
  <c r="O430" i="1" s="1"/>
  <c r="P430" i="1"/>
  <c r="Q430" i="1" s="1"/>
  <c r="R430" i="1"/>
  <c r="S430" i="1" s="1"/>
  <c r="T430" i="1"/>
  <c r="U430" i="1" s="1"/>
  <c r="V430" i="1"/>
  <c r="W430" i="1" s="1"/>
  <c r="L431" i="1"/>
  <c r="M431" i="1" s="1"/>
  <c r="N431" i="1"/>
  <c r="O431" i="1" s="1"/>
  <c r="P431" i="1"/>
  <c r="Q431" i="1" s="1"/>
  <c r="R431" i="1"/>
  <c r="S431" i="1" s="1"/>
  <c r="T431" i="1"/>
  <c r="U431" i="1" s="1"/>
  <c r="V431" i="1"/>
  <c r="W431" i="1" s="1"/>
  <c r="L432" i="1"/>
  <c r="M432" i="1" s="1"/>
  <c r="N432" i="1"/>
  <c r="O432" i="1" s="1"/>
  <c r="P432" i="1"/>
  <c r="Q432" i="1" s="1"/>
  <c r="R432" i="1"/>
  <c r="S432" i="1" s="1"/>
  <c r="T432" i="1"/>
  <c r="U432" i="1" s="1"/>
  <c r="V432" i="1"/>
  <c r="W432" i="1" s="1"/>
  <c r="L433" i="1"/>
  <c r="M433" i="1" s="1"/>
  <c r="N433" i="1"/>
  <c r="O433" i="1" s="1"/>
  <c r="P433" i="1"/>
  <c r="Q433" i="1" s="1"/>
  <c r="R433" i="1"/>
  <c r="S433" i="1" s="1"/>
  <c r="T433" i="1"/>
  <c r="U433" i="1" s="1"/>
  <c r="V433" i="1"/>
  <c r="W433" i="1" s="1"/>
  <c r="L434" i="1"/>
  <c r="M434" i="1" s="1"/>
  <c r="N434" i="1"/>
  <c r="O434" i="1" s="1"/>
  <c r="P434" i="1"/>
  <c r="Q434" i="1" s="1"/>
  <c r="R434" i="1"/>
  <c r="S434" i="1" s="1"/>
  <c r="T434" i="1"/>
  <c r="U434" i="1" s="1"/>
  <c r="V434" i="1"/>
  <c r="W434" i="1" s="1"/>
  <c r="L435" i="1"/>
  <c r="M435" i="1" s="1"/>
  <c r="N435" i="1"/>
  <c r="O435" i="1" s="1"/>
  <c r="P435" i="1"/>
  <c r="Q435" i="1" s="1"/>
  <c r="R435" i="1"/>
  <c r="S435" i="1" s="1"/>
  <c r="T435" i="1"/>
  <c r="U435" i="1" s="1"/>
  <c r="V435" i="1"/>
  <c r="W435" i="1" s="1"/>
  <c r="L436" i="1"/>
  <c r="M436" i="1" s="1"/>
  <c r="N436" i="1"/>
  <c r="O436" i="1" s="1"/>
  <c r="P436" i="1"/>
  <c r="Q436" i="1" s="1"/>
  <c r="R436" i="1"/>
  <c r="S436" i="1" s="1"/>
  <c r="T436" i="1"/>
  <c r="U436" i="1" s="1"/>
  <c r="V436" i="1"/>
  <c r="W436" i="1" s="1"/>
  <c r="L437" i="1"/>
  <c r="M437" i="1" s="1"/>
  <c r="N437" i="1"/>
  <c r="O437" i="1" s="1"/>
  <c r="P437" i="1"/>
  <c r="Q437" i="1" s="1"/>
  <c r="R437" i="1"/>
  <c r="S437" i="1" s="1"/>
  <c r="T437" i="1"/>
  <c r="U437" i="1" s="1"/>
  <c r="V437" i="1"/>
  <c r="W437" i="1" s="1"/>
  <c r="L438" i="1"/>
  <c r="M438" i="1" s="1"/>
  <c r="N438" i="1"/>
  <c r="O438" i="1" s="1"/>
  <c r="P438" i="1"/>
  <c r="Q438" i="1" s="1"/>
  <c r="R438" i="1"/>
  <c r="S438" i="1" s="1"/>
  <c r="T438" i="1"/>
  <c r="U438" i="1" s="1"/>
  <c r="V438" i="1"/>
  <c r="W438" i="1" s="1"/>
  <c r="L439" i="1"/>
  <c r="M439" i="1" s="1"/>
  <c r="N439" i="1"/>
  <c r="O439" i="1" s="1"/>
  <c r="P439" i="1"/>
  <c r="Q439" i="1" s="1"/>
  <c r="R439" i="1"/>
  <c r="S439" i="1" s="1"/>
  <c r="T439" i="1"/>
  <c r="U439" i="1" s="1"/>
  <c r="V439" i="1"/>
  <c r="W439" i="1" s="1"/>
  <c r="L440" i="1"/>
  <c r="M440" i="1" s="1"/>
  <c r="N440" i="1"/>
  <c r="O440" i="1" s="1"/>
  <c r="P440" i="1"/>
  <c r="Q440" i="1" s="1"/>
  <c r="R440" i="1"/>
  <c r="S440" i="1" s="1"/>
  <c r="T440" i="1"/>
  <c r="U440" i="1" s="1"/>
  <c r="V440" i="1"/>
  <c r="W440" i="1" s="1"/>
  <c r="L441" i="1"/>
  <c r="M441" i="1" s="1"/>
  <c r="N441" i="1"/>
  <c r="O441" i="1" s="1"/>
  <c r="P441" i="1"/>
  <c r="Q441" i="1" s="1"/>
  <c r="R441" i="1"/>
  <c r="S441" i="1" s="1"/>
  <c r="T441" i="1"/>
  <c r="U441" i="1" s="1"/>
  <c r="V441" i="1"/>
  <c r="W441" i="1" s="1"/>
  <c r="L442" i="1"/>
  <c r="M442" i="1" s="1"/>
  <c r="N442" i="1"/>
  <c r="O442" i="1" s="1"/>
  <c r="P442" i="1"/>
  <c r="Q442" i="1" s="1"/>
  <c r="R442" i="1"/>
  <c r="S442" i="1" s="1"/>
  <c r="T442" i="1"/>
  <c r="U442" i="1" s="1"/>
  <c r="V442" i="1"/>
  <c r="W442" i="1" s="1"/>
  <c r="L443" i="1"/>
  <c r="M443" i="1" s="1"/>
  <c r="N443" i="1"/>
  <c r="O443" i="1" s="1"/>
  <c r="P443" i="1"/>
  <c r="Q443" i="1" s="1"/>
  <c r="R443" i="1"/>
  <c r="S443" i="1" s="1"/>
  <c r="T443" i="1"/>
  <c r="U443" i="1" s="1"/>
  <c r="V443" i="1"/>
  <c r="W443" i="1" s="1"/>
  <c r="L444" i="1"/>
  <c r="M444" i="1" s="1"/>
  <c r="N444" i="1"/>
  <c r="O444" i="1" s="1"/>
  <c r="P444" i="1"/>
  <c r="Q444" i="1" s="1"/>
  <c r="R444" i="1"/>
  <c r="S444" i="1" s="1"/>
  <c r="T444" i="1"/>
  <c r="U444" i="1" s="1"/>
  <c r="V444" i="1"/>
  <c r="W444" i="1" s="1"/>
  <c r="L445" i="1"/>
  <c r="M445" i="1" s="1"/>
  <c r="N445" i="1"/>
  <c r="O445" i="1" s="1"/>
  <c r="P445" i="1"/>
  <c r="Q445" i="1" s="1"/>
  <c r="R445" i="1"/>
  <c r="S445" i="1" s="1"/>
  <c r="T445" i="1"/>
  <c r="U445" i="1" s="1"/>
  <c r="V445" i="1"/>
  <c r="W445" i="1" s="1"/>
  <c r="L446" i="1"/>
  <c r="M446" i="1" s="1"/>
  <c r="N446" i="1"/>
  <c r="O446" i="1" s="1"/>
  <c r="P446" i="1"/>
  <c r="Q446" i="1" s="1"/>
  <c r="R446" i="1"/>
  <c r="S446" i="1" s="1"/>
  <c r="T446" i="1"/>
  <c r="U446" i="1" s="1"/>
  <c r="V446" i="1"/>
  <c r="W446" i="1" s="1"/>
  <c r="L447" i="1"/>
  <c r="M447" i="1" s="1"/>
  <c r="N447" i="1"/>
  <c r="O447" i="1" s="1"/>
  <c r="P447" i="1"/>
  <c r="Q447" i="1" s="1"/>
  <c r="R447" i="1"/>
  <c r="S447" i="1" s="1"/>
  <c r="T447" i="1"/>
  <c r="U447" i="1" s="1"/>
  <c r="V447" i="1"/>
  <c r="W447" i="1" s="1"/>
  <c r="L448" i="1"/>
  <c r="M448" i="1" s="1"/>
  <c r="N448" i="1"/>
  <c r="O448" i="1" s="1"/>
  <c r="P448" i="1"/>
  <c r="Q448" i="1" s="1"/>
  <c r="R448" i="1"/>
  <c r="S448" i="1" s="1"/>
  <c r="T448" i="1"/>
  <c r="U448" i="1" s="1"/>
  <c r="V448" i="1"/>
  <c r="W448" i="1" s="1"/>
  <c r="L449" i="1"/>
  <c r="M449" i="1" s="1"/>
  <c r="N449" i="1"/>
  <c r="O449" i="1" s="1"/>
  <c r="P449" i="1"/>
  <c r="Q449" i="1" s="1"/>
  <c r="R449" i="1"/>
  <c r="S449" i="1" s="1"/>
  <c r="T449" i="1"/>
  <c r="U449" i="1" s="1"/>
  <c r="V449" i="1"/>
  <c r="W449" i="1" s="1"/>
  <c r="L450" i="1"/>
  <c r="M450" i="1" s="1"/>
  <c r="N450" i="1"/>
  <c r="O450" i="1" s="1"/>
  <c r="P450" i="1"/>
  <c r="Q450" i="1" s="1"/>
  <c r="R450" i="1"/>
  <c r="S450" i="1" s="1"/>
  <c r="T450" i="1"/>
  <c r="U450" i="1" s="1"/>
  <c r="V450" i="1"/>
  <c r="W450" i="1" s="1"/>
  <c r="L451" i="1"/>
  <c r="M451" i="1" s="1"/>
  <c r="N451" i="1"/>
  <c r="O451" i="1" s="1"/>
  <c r="P451" i="1"/>
  <c r="Q451" i="1" s="1"/>
  <c r="R451" i="1"/>
  <c r="S451" i="1" s="1"/>
  <c r="T451" i="1"/>
  <c r="U451" i="1" s="1"/>
  <c r="V451" i="1"/>
  <c r="W451" i="1" s="1"/>
  <c r="L452" i="1"/>
  <c r="M452" i="1" s="1"/>
  <c r="N452" i="1"/>
  <c r="O452" i="1" s="1"/>
  <c r="P452" i="1"/>
  <c r="Q452" i="1" s="1"/>
  <c r="R452" i="1"/>
  <c r="S452" i="1" s="1"/>
  <c r="T452" i="1"/>
  <c r="U452" i="1" s="1"/>
  <c r="V452" i="1"/>
  <c r="W452" i="1" s="1"/>
  <c r="L453" i="1"/>
  <c r="M453" i="1" s="1"/>
  <c r="N453" i="1"/>
  <c r="O453" i="1" s="1"/>
  <c r="P453" i="1"/>
  <c r="Q453" i="1" s="1"/>
  <c r="R453" i="1"/>
  <c r="S453" i="1" s="1"/>
  <c r="T453" i="1"/>
  <c r="U453" i="1" s="1"/>
  <c r="V453" i="1"/>
  <c r="W453" i="1" s="1"/>
  <c r="L454" i="1"/>
  <c r="M454" i="1" s="1"/>
  <c r="N454" i="1"/>
  <c r="O454" i="1" s="1"/>
  <c r="P454" i="1"/>
  <c r="Q454" i="1" s="1"/>
  <c r="R454" i="1"/>
  <c r="S454" i="1" s="1"/>
  <c r="T454" i="1"/>
  <c r="U454" i="1" s="1"/>
  <c r="V454" i="1"/>
  <c r="W454" i="1" s="1"/>
  <c r="L455" i="1"/>
  <c r="M455" i="1" s="1"/>
  <c r="N455" i="1"/>
  <c r="O455" i="1" s="1"/>
  <c r="P455" i="1"/>
  <c r="Q455" i="1" s="1"/>
  <c r="R455" i="1"/>
  <c r="S455" i="1" s="1"/>
  <c r="T455" i="1"/>
  <c r="U455" i="1" s="1"/>
  <c r="V455" i="1"/>
  <c r="W455" i="1" s="1"/>
  <c r="L456" i="1"/>
  <c r="M456" i="1" s="1"/>
  <c r="N456" i="1"/>
  <c r="O456" i="1" s="1"/>
  <c r="P456" i="1"/>
  <c r="Q456" i="1" s="1"/>
  <c r="R456" i="1"/>
  <c r="S456" i="1" s="1"/>
  <c r="T456" i="1"/>
  <c r="U456" i="1" s="1"/>
  <c r="V456" i="1"/>
  <c r="W456" i="1" s="1"/>
  <c r="L457" i="1"/>
  <c r="M457" i="1" s="1"/>
  <c r="N457" i="1"/>
  <c r="O457" i="1" s="1"/>
  <c r="P457" i="1"/>
  <c r="Q457" i="1" s="1"/>
  <c r="R457" i="1"/>
  <c r="S457" i="1" s="1"/>
  <c r="T457" i="1"/>
  <c r="U457" i="1" s="1"/>
  <c r="V457" i="1"/>
  <c r="W457" i="1" s="1"/>
  <c r="L458" i="1"/>
  <c r="M458" i="1" s="1"/>
  <c r="N458" i="1"/>
  <c r="O458" i="1" s="1"/>
  <c r="P458" i="1"/>
  <c r="Q458" i="1" s="1"/>
  <c r="R458" i="1"/>
  <c r="S458" i="1" s="1"/>
  <c r="T458" i="1"/>
  <c r="U458" i="1" s="1"/>
  <c r="V458" i="1"/>
  <c r="W458" i="1" s="1"/>
  <c r="L459" i="1"/>
  <c r="M459" i="1" s="1"/>
  <c r="N459" i="1"/>
  <c r="O459" i="1" s="1"/>
  <c r="P459" i="1"/>
  <c r="Q459" i="1" s="1"/>
  <c r="R459" i="1"/>
  <c r="S459" i="1" s="1"/>
  <c r="T459" i="1"/>
  <c r="U459" i="1" s="1"/>
  <c r="V459" i="1"/>
  <c r="W459" i="1" s="1"/>
  <c r="L460" i="1"/>
  <c r="M460" i="1" s="1"/>
  <c r="N460" i="1"/>
  <c r="O460" i="1" s="1"/>
  <c r="P460" i="1"/>
  <c r="Q460" i="1" s="1"/>
  <c r="R460" i="1"/>
  <c r="S460" i="1" s="1"/>
  <c r="T460" i="1"/>
  <c r="U460" i="1" s="1"/>
  <c r="V460" i="1"/>
  <c r="W460" i="1" s="1"/>
  <c r="L461" i="1"/>
  <c r="M461" i="1" s="1"/>
  <c r="N461" i="1"/>
  <c r="O461" i="1" s="1"/>
  <c r="P461" i="1"/>
  <c r="Q461" i="1" s="1"/>
  <c r="R461" i="1"/>
  <c r="S461" i="1" s="1"/>
  <c r="T461" i="1"/>
  <c r="U461" i="1" s="1"/>
  <c r="V461" i="1"/>
  <c r="W461" i="1" s="1"/>
  <c r="L462" i="1"/>
  <c r="M462" i="1" s="1"/>
  <c r="N462" i="1"/>
  <c r="O462" i="1" s="1"/>
  <c r="P462" i="1"/>
  <c r="Q462" i="1" s="1"/>
  <c r="R462" i="1"/>
  <c r="S462" i="1" s="1"/>
  <c r="T462" i="1"/>
  <c r="U462" i="1" s="1"/>
  <c r="V462" i="1"/>
  <c r="W462" i="1" s="1"/>
  <c r="L463" i="1"/>
  <c r="M463" i="1" s="1"/>
  <c r="N463" i="1"/>
  <c r="O463" i="1" s="1"/>
  <c r="P463" i="1"/>
  <c r="Q463" i="1" s="1"/>
  <c r="R463" i="1"/>
  <c r="S463" i="1" s="1"/>
  <c r="T463" i="1"/>
  <c r="U463" i="1" s="1"/>
  <c r="V463" i="1"/>
  <c r="W463" i="1" s="1"/>
  <c r="L464" i="1"/>
  <c r="M464" i="1" s="1"/>
  <c r="N464" i="1"/>
  <c r="O464" i="1" s="1"/>
  <c r="P464" i="1"/>
  <c r="Q464" i="1" s="1"/>
  <c r="R464" i="1"/>
  <c r="S464" i="1" s="1"/>
  <c r="T464" i="1"/>
  <c r="U464" i="1" s="1"/>
  <c r="V464" i="1"/>
  <c r="W464" i="1" s="1"/>
  <c r="L465" i="1"/>
  <c r="M465" i="1" s="1"/>
  <c r="N465" i="1"/>
  <c r="O465" i="1" s="1"/>
  <c r="P465" i="1"/>
  <c r="Q465" i="1" s="1"/>
  <c r="R465" i="1"/>
  <c r="S465" i="1" s="1"/>
  <c r="T465" i="1"/>
  <c r="U465" i="1" s="1"/>
  <c r="V465" i="1"/>
  <c r="W465" i="1" s="1"/>
  <c r="L466" i="1"/>
  <c r="M466" i="1" s="1"/>
  <c r="N466" i="1"/>
  <c r="O466" i="1" s="1"/>
  <c r="P466" i="1"/>
  <c r="Q466" i="1" s="1"/>
  <c r="R466" i="1"/>
  <c r="S466" i="1" s="1"/>
  <c r="T466" i="1"/>
  <c r="U466" i="1" s="1"/>
  <c r="V466" i="1"/>
  <c r="W466" i="1" s="1"/>
  <c r="L467" i="1"/>
  <c r="M467" i="1" s="1"/>
  <c r="N467" i="1"/>
  <c r="O467" i="1" s="1"/>
  <c r="P467" i="1"/>
  <c r="Q467" i="1" s="1"/>
  <c r="R467" i="1"/>
  <c r="S467" i="1" s="1"/>
  <c r="T467" i="1"/>
  <c r="U467" i="1" s="1"/>
  <c r="V467" i="1"/>
  <c r="W467" i="1" s="1"/>
  <c r="L468" i="1"/>
  <c r="M468" i="1" s="1"/>
  <c r="N468" i="1"/>
  <c r="O468" i="1" s="1"/>
  <c r="P468" i="1"/>
  <c r="Q468" i="1" s="1"/>
  <c r="R468" i="1"/>
  <c r="S468" i="1" s="1"/>
  <c r="T468" i="1"/>
  <c r="U468" i="1" s="1"/>
  <c r="V468" i="1"/>
  <c r="W468" i="1" s="1"/>
  <c r="L469" i="1"/>
  <c r="M469" i="1" s="1"/>
  <c r="N469" i="1"/>
  <c r="O469" i="1" s="1"/>
  <c r="P469" i="1"/>
  <c r="Q469" i="1" s="1"/>
  <c r="R469" i="1"/>
  <c r="S469" i="1" s="1"/>
  <c r="T469" i="1"/>
  <c r="U469" i="1" s="1"/>
  <c r="V469" i="1"/>
  <c r="W469" i="1" s="1"/>
  <c r="L470" i="1"/>
  <c r="M470" i="1" s="1"/>
  <c r="N470" i="1"/>
  <c r="O470" i="1" s="1"/>
  <c r="P470" i="1"/>
  <c r="Q470" i="1" s="1"/>
  <c r="R470" i="1"/>
  <c r="S470" i="1" s="1"/>
  <c r="T470" i="1"/>
  <c r="U470" i="1" s="1"/>
  <c r="V470" i="1"/>
  <c r="W470" i="1" s="1"/>
  <c r="L471" i="1"/>
  <c r="M471" i="1" s="1"/>
  <c r="N471" i="1"/>
  <c r="O471" i="1" s="1"/>
  <c r="P471" i="1"/>
  <c r="Q471" i="1" s="1"/>
  <c r="R471" i="1"/>
  <c r="S471" i="1" s="1"/>
  <c r="T471" i="1"/>
  <c r="U471" i="1" s="1"/>
  <c r="V471" i="1"/>
  <c r="W471" i="1" s="1"/>
  <c r="L472" i="1"/>
  <c r="M472" i="1"/>
  <c r="N472" i="1"/>
  <c r="O472" i="1"/>
  <c r="P472" i="1"/>
  <c r="Q472" i="1"/>
  <c r="R472" i="1"/>
  <c r="S472" i="1" s="1"/>
  <c r="T472" i="1"/>
  <c r="U472" i="1" s="1"/>
  <c r="V472" i="1"/>
  <c r="W472" i="1" s="1"/>
  <c r="L473" i="1"/>
  <c r="M473" i="1" s="1"/>
  <c r="N473" i="1"/>
  <c r="O473" i="1" s="1"/>
  <c r="P473" i="1"/>
  <c r="Q473" i="1" s="1"/>
  <c r="R473" i="1"/>
  <c r="S473" i="1"/>
  <c r="T473" i="1"/>
  <c r="U473" i="1"/>
  <c r="V473" i="1"/>
  <c r="W473" i="1" s="1"/>
  <c r="L474" i="1"/>
  <c r="M474" i="1" s="1"/>
  <c r="N474" i="1"/>
  <c r="O474" i="1" s="1"/>
  <c r="P474" i="1"/>
  <c r="Q474" i="1" s="1"/>
  <c r="R474" i="1"/>
  <c r="S474" i="1" s="1"/>
  <c r="T474" i="1"/>
  <c r="U474" i="1"/>
  <c r="V474" i="1"/>
  <c r="W474" i="1" s="1"/>
  <c r="L475" i="1"/>
  <c r="M475" i="1"/>
  <c r="N475" i="1"/>
  <c r="O475" i="1" s="1"/>
  <c r="P475" i="1"/>
  <c r="Q475" i="1" s="1"/>
  <c r="R475" i="1"/>
  <c r="S475" i="1" s="1"/>
  <c r="T475" i="1"/>
  <c r="U475" i="1" s="1"/>
  <c r="V475" i="1"/>
  <c r="W475" i="1" s="1"/>
  <c r="L476" i="1"/>
  <c r="M476" i="1"/>
  <c r="N476" i="1"/>
  <c r="O476" i="1"/>
  <c r="P476" i="1"/>
  <c r="Q476" i="1" s="1"/>
  <c r="R476" i="1"/>
  <c r="S476" i="1" s="1"/>
  <c r="T476" i="1"/>
  <c r="U476" i="1" s="1"/>
  <c r="V476" i="1"/>
  <c r="W476" i="1" s="1"/>
  <c r="L477" i="1"/>
  <c r="M477" i="1" s="1"/>
  <c r="N477" i="1"/>
  <c r="O477" i="1" s="1"/>
  <c r="P477" i="1"/>
  <c r="Q477" i="1"/>
  <c r="R477" i="1"/>
  <c r="S477" i="1"/>
  <c r="T477" i="1"/>
  <c r="U477" i="1"/>
  <c r="V477" i="1"/>
  <c r="W477" i="1" s="1"/>
  <c r="L478" i="1"/>
  <c r="M478" i="1" s="1"/>
  <c r="N478" i="1"/>
  <c r="O478" i="1" s="1"/>
  <c r="P478" i="1"/>
  <c r="Q478" i="1" s="1"/>
  <c r="R478" i="1"/>
  <c r="S478" i="1" s="1"/>
  <c r="T478" i="1"/>
  <c r="U478" i="1" s="1"/>
  <c r="V478" i="1"/>
  <c r="W478" i="1"/>
  <c r="L479" i="1"/>
  <c r="M479" i="1"/>
  <c r="N479" i="1"/>
  <c r="O479" i="1" s="1"/>
  <c r="P479" i="1"/>
  <c r="Q479" i="1" s="1"/>
  <c r="R479" i="1"/>
  <c r="S479" i="1" s="1"/>
  <c r="T479" i="1"/>
  <c r="U479" i="1" s="1"/>
  <c r="V479" i="1"/>
  <c r="W479" i="1" s="1"/>
  <c r="L480" i="1"/>
  <c r="M480" i="1"/>
  <c r="N480" i="1"/>
  <c r="O480" i="1" s="1"/>
  <c r="P480" i="1"/>
  <c r="Q480" i="1"/>
  <c r="R480" i="1"/>
  <c r="S480" i="1" s="1"/>
  <c r="T480" i="1"/>
  <c r="U480" i="1" s="1"/>
  <c r="V480" i="1"/>
  <c r="W480" i="1" s="1"/>
  <c r="L481" i="1"/>
  <c r="M481" i="1" s="1"/>
  <c r="N481" i="1"/>
  <c r="O481" i="1" s="1"/>
  <c r="P481" i="1"/>
  <c r="Q481" i="1"/>
  <c r="R481" i="1"/>
  <c r="S481" i="1"/>
  <c r="T481" i="1"/>
  <c r="U481" i="1" s="1"/>
  <c r="V481" i="1"/>
  <c r="W481" i="1" s="1"/>
  <c r="L482" i="1"/>
  <c r="M482" i="1" s="1"/>
  <c r="N482" i="1"/>
  <c r="O482" i="1" s="1"/>
  <c r="P482" i="1"/>
  <c r="Q482" i="1" s="1"/>
  <c r="R482" i="1"/>
  <c r="S482" i="1" s="1"/>
  <c r="T482" i="1"/>
  <c r="U482" i="1"/>
  <c r="V482" i="1"/>
  <c r="W482" i="1"/>
  <c r="L483" i="1"/>
  <c r="M483" i="1"/>
  <c r="N483" i="1"/>
  <c r="O483" i="1" s="1"/>
  <c r="P483" i="1"/>
  <c r="Q483" i="1" s="1"/>
  <c r="R483" i="1"/>
  <c r="S483" i="1" s="1"/>
  <c r="T483" i="1"/>
  <c r="U483" i="1" s="1"/>
  <c r="V483" i="1"/>
  <c r="W483" i="1" s="1"/>
  <c r="L484" i="1"/>
  <c r="M484" i="1" s="1"/>
  <c r="N484" i="1"/>
  <c r="O484" i="1"/>
  <c r="P484" i="1"/>
  <c r="Q484" i="1"/>
  <c r="R484" i="1"/>
  <c r="S484" i="1" s="1"/>
  <c r="T484" i="1"/>
  <c r="U484" i="1" s="1"/>
  <c r="V484" i="1"/>
  <c r="W484" i="1" s="1"/>
  <c r="L485" i="1"/>
  <c r="M485" i="1" s="1"/>
  <c r="N485" i="1"/>
  <c r="O485" i="1" s="1"/>
  <c r="P485" i="1"/>
  <c r="Q485" i="1"/>
  <c r="R485" i="1"/>
  <c r="S485" i="1" s="1"/>
  <c r="T485" i="1"/>
  <c r="U485" i="1"/>
  <c r="V485" i="1"/>
  <c r="W485" i="1" s="1"/>
  <c r="L486" i="1"/>
  <c r="M486" i="1" s="1"/>
  <c r="N486" i="1"/>
  <c r="O486" i="1" s="1"/>
  <c r="P486" i="1"/>
  <c r="Q486" i="1" s="1"/>
  <c r="R486" i="1"/>
  <c r="S486" i="1" s="1"/>
  <c r="T486" i="1"/>
  <c r="U486" i="1"/>
  <c r="V486" i="1"/>
  <c r="W486" i="1"/>
  <c r="L487" i="1"/>
  <c r="M487" i="1" s="1"/>
  <c r="N487" i="1"/>
  <c r="O487" i="1" s="1"/>
  <c r="P487" i="1"/>
  <c r="Q487" i="1" s="1"/>
  <c r="R487" i="1"/>
  <c r="S487" i="1" s="1"/>
  <c r="T487" i="1"/>
  <c r="U487" i="1" s="1"/>
  <c r="V487" i="1"/>
  <c r="W487" i="1" s="1"/>
  <c r="L488" i="1"/>
  <c r="M488" i="1"/>
  <c r="N488" i="1"/>
  <c r="O488" i="1"/>
  <c r="P488" i="1"/>
  <c r="Q488" i="1"/>
  <c r="R488" i="1"/>
  <c r="S488" i="1" s="1"/>
  <c r="T488" i="1"/>
  <c r="U488" i="1"/>
  <c r="V488" i="1"/>
  <c r="W488" i="1"/>
  <c r="L489" i="1"/>
  <c r="M489" i="1"/>
  <c r="N489" i="1"/>
  <c r="O489" i="1" s="1"/>
  <c r="P489" i="1"/>
  <c r="Q489" i="1"/>
  <c r="R489" i="1"/>
  <c r="S489" i="1"/>
  <c r="T489" i="1"/>
  <c r="U489" i="1"/>
  <c r="V489" i="1"/>
  <c r="W489" i="1" s="1"/>
  <c r="L490" i="1"/>
  <c r="M490" i="1"/>
  <c r="N490" i="1"/>
  <c r="O490" i="1"/>
  <c r="P490" i="1"/>
  <c r="Q490" i="1"/>
  <c r="R490" i="1"/>
  <c r="S490" i="1" s="1"/>
  <c r="T490" i="1"/>
  <c r="U490" i="1"/>
  <c r="V490" i="1"/>
  <c r="W490" i="1"/>
  <c r="L491" i="1"/>
  <c r="M491" i="1"/>
  <c r="N491" i="1"/>
  <c r="O491" i="1" s="1"/>
  <c r="P491" i="1"/>
  <c r="Q491" i="1"/>
  <c r="R491" i="1"/>
  <c r="S491" i="1"/>
  <c r="T491" i="1"/>
  <c r="U491" i="1"/>
  <c r="V491" i="1"/>
  <c r="W491" i="1" s="1"/>
  <c r="L492" i="1"/>
  <c r="M492" i="1"/>
  <c r="N492" i="1"/>
  <c r="O492" i="1"/>
  <c r="P492" i="1"/>
  <c r="Q492" i="1"/>
  <c r="R492" i="1"/>
  <c r="S492" i="1" s="1"/>
  <c r="T492" i="1"/>
  <c r="U492" i="1"/>
  <c r="V492" i="1"/>
  <c r="W492" i="1"/>
  <c r="L493" i="1"/>
  <c r="M493" i="1"/>
  <c r="N493" i="1"/>
  <c r="O493" i="1" s="1"/>
  <c r="P493" i="1"/>
  <c r="Q493" i="1"/>
  <c r="R493" i="1"/>
  <c r="S493" i="1"/>
  <c r="T493" i="1"/>
  <c r="U493" i="1"/>
  <c r="V493" i="1"/>
  <c r="W493" i="1" s="1"/>
  <c r="L494" i="1"/>
  <c r="M494" i="1"/>
  <c r="N494" i="1"/>
  <c r="O494" i="1"/>
  <c r="P494" i="1"/>
  <c r="Q494" i="1"/>
  <c r="R494" i="1"/>
  <c r="S494" i="1" s="1"/>
  <c r="T494" i="1"/>
  <c r="U494" i="1"/>
  <c r="V494" i="1"/>
  <c r="W494" i="1"/>
  <c r="L495" i="1"/>
  <c r="M495" i="1"/>
  <c r="N495" i="1"/>
  <c r="O495" i="1" s="1"/>
  <c r="P495" i="1"/>
  <c r="Q495" i="1"/>
  <c r="R495" i="1"/>
  <c r="S495" i="1"/>
  <c r="T495" i="1"/>
  <c r="U495" i="1"/>
  <c r="V495" i="1"/>
  <c r="W495" i="1" s="1"/>
  <c r="L496" i="1"/>
  <c r="M496" i="1"/>
  <c r="N496" i="1"/>
  <c r="O496" i="1"/>
  <c r="P496" i="1"/>
  <c r="Q496" i="1"/>
  <c r="R496" i="1"/>
  <c r="S496" i="1" s="1"/>
  <c r="T496" i="1"/>
  <c r="U496" i="1"/>
  <c r="V496" i="1"/>
  <c r="W496" i="1"/>
  <c r="L497" i="1"/>
  <c r="M497" i="1"/>
  <c r="N497" i="1"/>
  <c r="O497" i="1" s="1"/>
  <c r="P497" i="1"/>
  <c r="Q497" i="1"/>
  <c r="R497" i="1"/>
  <c r="S497" i="1"/>
  <c r="T497" i="1"/>
  <c r="U497" i="1"/>
  <c r="V497" i="1"/>
  <c r="W497" i="1" s="1"/>
  <c r="L498" i="1"/>
  <c r="M498" i="1"/>
  <c r="N498" i="1"/>
  <c r="O498" i="1"/>
  <c r="P498" i="1"/>
  <c r="Q498" i="1"/>
  <c r="R498" i="1"/>
  <c r="S498" i="1" s="1"/>
  <c r="T498" i="1"/>
  <c r="U498" i="1"/>
  <c r="V498" i="1"/>
  <c r="W498" i="1"/>
  <c r="L499" i="1"/>
  <c r="M499" i="1"/>
  <c r="N499" i="1"/>
  <c r="O499" i="1" s="1"/>
  <c r="P499" i="1"/>
  <c r="Q499" i="1"/>
  <c r="R499" i="1"/>
  <c r="S499" i="1"/>
  <c r="T499" i="1"/>
  <c r="U499" i="1"/>
  <c r="V499" i="1"/>
  <c r="W499" i="1" s="1"/>
  <c r="L500" i="1"/>
  <c r="M500" i="1"/>
  <c r="N500" i="1"/>
  <c r="O500" i="1"/>
  <c r="P500" i="1"/>
  <c r="Q500" i="1"/>
  <c r="R500" i="1"/>
  <c r="S500" i="1" s="1"/>
  <c r="T500" i="1"/>
  <c r="U500" i="1"/>
  <c r="V500" i="1"/>
  <c r="W500" i="1"/>
  <c r="L501" i="1"/>
  <c r="M501" i="1"/>
  <c r="N501" i="1"/>
  <c r="O501" i="1" s="1"/>
  <c r="P501" i="1"/>
  <c r="Q501" i="1"/>
  <c r="R501" i="1"/>
  <c r="S501" i="1"/>
  <c r="T501" i="1"/>
  <c r="U501" i="1"/>
  <c r="V501" i="1"/>
  <c r="W501" i="1" s="1"/>
  <c r="L502" i="1"/>
  <c r="M502" i="1"/>
  <c r="N502" i="1"/>
  <c r="O502" i="1"/>
  <c r="P502" i="1"/>
  <c r="Q502" i="1"/>
  <c r="R502" i="1"/>
  <c r="S502" i="1" s="1"/>
  <c r="T502" i="1"/>
  <c r="U502" i="1"/>
  <c r="V502" i="1"/>
  <c r="W502" i="1"/>
  <c r="L503" i="1"/>
  <c r="M503" i="1"/>
  <c r="N503" i="1"/>
  <c r="O503" i="1" s="1"/>
  <c r="P503" i="1"/>
  <c r="Q503" i="1"/>
  <c r="R503" i="1"/>
  <c r="S503" i="1"/>
  <c r="T503" i="1"/>
  <c r="U503" i="1"/>
  <c r="V503" i="1"/>
  <c r="W503" i="1" s="1"/>
  <c r="L504" i="1"/>
  <c r="M504" i="1"/>
  <c r="N504" i="1"/>
  <c r="O504" i="1"/>
  <c r="P504" i="1"/>
  <c r="Q504" i="1"/>
  <c r="R504" i="1"/>
  <c r="S504" i="1" s="1"/>
  <c r="T504" i="1"/>
  <c r="U504" i="1"/>
  <c r="V504" i="1"/>
  <c r="W504" i="1"/>
  <c r="L505" i="1"/>
  <c r="M505" i="1"/>
  <c r="N505" i="1"/>
  <c r="O505" i="1" s="1"/>
  <c r="P505" i="1"/>
  <c r="Q505" i="1"/>
  <c r="R505" i="1"/>
  <c r="S505" i="1"/>
  <c r="T505" i="1"/>
  <c r="U505" i="1"/>
  <c r="V505" i="1"/>
  <c r="W505" i="1" s="1"/>
  <c r="L506" i="1"/>
  <c r="M506" i="1"/>
  <c r="N506" i="1"/>
  <c r="O506" i="1"/>
  <c r="P506" i="1"/>
  <c r="Q506" i="1"/>
  <c r="R506" i="1"/>
  <c r="S506" i="1" s="1"/>
  <c r="T506" i="1"/>
  <c r="U506" i="1"/>
  <c r="V506" i="1"/>
  <c r="W506" i="1"/>
  <c r="L507" i="1"/>
  <c r="M507" i="1"/>
  <c r="N507" i="1"/>
  <c r="O507" i="1" s="1"/>
  <c r="P507" i="1"/>
  <c r="Q507" i="1"/>
  <c r="R507" i="1"/>
  <c r="S507" i="1"/>
  <c r="T507" i="1"/>
  <c r="U507" i="1"/>
  <c r="V507" i="1"/>
  <c r="W507" i="1" s="1"/>
  <c r="L508" i="1"/>
  <c r="M508" i="1"/>
  <c r="N508" i="1"/>
  <c r="O508" i="1"/>
  <c r="P508" i="1"/>
  <c r="Q508" i="1"/>
  <c r="R508" i="1"/>
  <c r="S508" i="1" s="1"/>
  <c r="T508" i="1"/>
  <c r="U508" i="1"/>
  <c r="V508" i="1"/>
  <c r="W508" i="1"/>
  <c r="L509" i="1"/>
  <c r="M509" i="1"/>
  <c r="N509" i="1"/>
  <c r="O509" i="1" s="1"/>
  <c r="P509" i="1"/>
  <c r="Q509" i="1"/>
  <c r="R509" i="1"/>
  <c r="S509" i="1"/>
  <c r="T509" i="1"/>
  <c r="U509" i="1"/>
  <c r="V509" i="1"/>
  <c r="W509" i="1" s="1"/>
  <c r="L510" i="1"/>
  <c r="M510" i="1"/>
  <c r="N510" i="1"/>
  <c r="O510" i="1"/>
  <c r="P510" i="1"/>
  <c r="Q510" i="1"/>
  <c r="R510" i="1"/>
  <c r="S510" i="1" s="1"/>
  <c r="T510" i="1"/>
  <c r="U510" i="1"/>
  <c r="V510" i="1"/>
  <c r="W510" i="1"/>
  <c r="L511" i="1"/>
  <c r="M511" i="1"/>
  <c r="N511" i="1"/>
  <c r="O511" i="1" s="1"/>
  <c r="P511" i="1"/>
  <c r="Q511" i="1"/>
  <c r="R511" i="1"/>
  <c r="S511" i="1"/>
  <c r="T511" i="1"/>
  <c r="U511" i="1"/>
  <c r="V511" i="1"/>
  <c r="W511" i="1" s="1"/>
  <c r="L512" i="1"/>
  <c r="M512" i="1"/>
  <c r="N512" i="1"/>
  <c r="O512" i="1"/>
  <c r="P512" i="1"/>
  <c r="Q512" i="1"/>
  <c r="R512" i="1"/>
  <c r="S512" i="1" s="1"/>
  <c r="T512" i="1"/>
  <c r="U512" i="1"/>
  <c r="V512" i="1"/>
  <c r="W512" i="1"/>
  <c r="L513" i="1"/>
  <c r="M513" i="1"/>
  <c r="N513" i="1"/>
  <c r="O513" i="1" s="1"/>
  <c r="P513" i="1"/>
  <c r="Q513" i="1"/>
  <c r="R513" i="1"/>
  <c r="S513" i="1"/>
  <c r="T513" i="1"/>
  <c r="U513" i="1"/>
  <c r="V513" i="1"/>
  <c r="W513" i="1" s="1"/>
  <c r="L514" i="1"/>
  <c r="M514" i="1"/>
  <c r="N514" i="1"/>
  <c r="O514" i="1"/>
  <c r="P514" i="1"/>
  <c r="Q514" i="1"/>
  <c r="R514" i="1"/>
  <c r="S514" i="1" s="1"/>
  <c r="T514" i="1"/>
  <c r="U514" i="1"/>
  <c r="V514" i="1"/>
  <c r="W514" i="1"/>
  <c r="L515" i="1"/>
  <c r="M515" i="1"/>
  <c r="N515" i="1"/>
  <c r="O515" i="1" s="1"/>
  <c r="P515" i="1"/>
  <c r="Q515" i="1"/>
  <c r="R515" i="1"/>
  <c r="S515" i="1"/>
  <c r="T515" i="1"/>
  <c r="U515" i="1"/>
  <c r="V515" i="1"/>
  <c r="W515" i="1" s="1"/>
  <c r="L516" i="1"/>
  <c r="M516" i="1"/>
  <c r="N516" i="1"/>
  <c r="O516" i="1"/>
  <c r="P516" i="1"/>
  <c r="Q516" i="1"/>
  <c r="R516" i="1"/>
  <c r="S516" i="1" s="1"/>
  <c r="T516" i="1"/>
  <c r="U516" i="1"/>
  <c r="V516" i="1"/>
  <c r="W516" i="1"/>
  <c r="L517" i="1"/>
  <c r="M517" i="1"/>
  <c r="N517" i="1"/>
  <c r="O517" i="1" s="1"/>
  <c r="P517" i="1"/>
  <c r="Q517" i="1"/>
  <c r="R517" i="1"/>
  <c r="S517" i="1"/>
  <c r="T517" i="1"/>
  <c r="U517" i="1"/>
  <c r="V517" i="1"/>
  <c r="W517" i="1" s="1"/>
  <c r="L518" i="1"/>
  <c r="M518" i="1"/>
  <c r="N518" i="1"/>
  <c r="O518" i="1"/>
  <c r="P518" i="1"/>
  <c r="Q518" i="1"/>
  <c r="R518" i="1"/>
  <c r="S518" i="1" s="1"/>
  <c r="T518" i="1"/>
  <c r="U518" i="1"/>
  <c r="V518" i="1"/>
  <c r="W518" i="1"/>
  <c r="L519" i="1"/>
  <c r="M519" i="1"/>
  <c r="N519" i="1"/>
  <c r="O519" i="1" s="1"/>
  <c r="P519" i="1"/>
  <c r="Q519" i="1"/>
  <c r="R519" i="1"/>
  <c r="S519" i="1"/>
  <c r="T519" i="1"/>
  <c r="U519" i="1"/>
  <c r="V519" i="1"/>
  <c r="W519" i="1" s="1"/>
  <c r="L520" i="1"/>
  <c r="M520" i="1"/>
  <c r="N520" i="1"/>
  <c r="O520" i="1"/>
  <c r="P520" i="1"/>
  <c r="Q520" i="1"/>
  <c r="R520" i="1"/>
  <c r="S520" i="1" s="1"/>
  <c r="T520" i="1"/>
  <c r="U520" i="1"/>
  <c r="V520" i="1"/>
  <c r="W520" i="1"/>
  <c r="L521" i="1"/>
  <c r="M521" i="1"/>
  <c r="N521" i="1"/>
  <c r="O521" i="1" s="1"/>
  <c r="P521" i="1"/>
  <c r="Q521" i="1"/>
  <c r="R521" i="1"/>
  <c r="S521" i="1"/>
  <c r="T521" i="1"/>
  <c r="U521" i="1"/>
  <c r="V521" i="1"/>
  <c r="W521" i="1" s="1"/>
  <c r="L522" i="1"/>
  <c r="M522" i="1"/>
  <c r="N522" i="1"/>
  <c r="O522" i="1"/>
  <c r="P522" i="1"/>
  <c r="Q522" i="1"/>
  <c r="R522" i="1"/>
  <c r="S522" i="1" s="1"/>
  <c r="T522" i="1"/>
  <c r="U522" i="1"/>
  <c r="V522" i="1"/>
  <c r="W522" i="1"/>
  <c r="L523" i="1"/>
  <c r="M523" i="1"/>
  <c r="N523" i="1"/>
  <c r="O523" i="1" s="1"/>
  <c r="P523" i="1"/>
  <c r="Q523" i="1"/>
  <c r="R523" i="1"/>
  <c r="S523" i="1"/>
  <c r="T523" i="1"/>
  <c r="U523" i="1"/>
  <c r="V523" i="1"/>
  <c r="W523" i="1" s="1"/>
  <c r="L524" i="1"/>
  <c r="M524" i="1"/>
  <c r="N524" i="1"/>
  <c r="O524" i="1"/>
  <c r="P524" i="1"/>
  <c r="Q524" i="1"/>
  <c r="R524" i="1"/>
  <c r="S524" i="1" s="1"/>
  <c r="T524" i="1"/>
  <c r="U524" i="1"/>
  <c r="V524" i="1"/>
  <c r="W524" i="1" s="1"/>
  <c r="L525" i="1"/>
  <c r="M525" i="1"/>
  <c r="N525" i="1"/>
  <c r="O525" i="1" s="1"/>
  <c r="P525" i="1"/>
  <c r="Q525" i="1"/>
  <c r="R525" i="1"/>
  <c r="S525" i="1"/>
  <c r="T525" i="1"/>
  <c r="U525" i="1"/>
  <c r="V525" i="1"/>
  <c r="W525" i="1" s="1"/>
  <c r="L526" i="1"/>
  <c r="M526" i="1"/>
  <c r="N526" i="1"/>
  <c r="O526" i="1" s="1"/>
  <c r="P526" i="1"/>
  <c r="Q526" i="1"/>
  <c r="R526" i="1"/>
  <c r="S526" i="1" s="1"/>
  <c r="T526" i="1"/>
  <c r="U526" i="1"/>
  <c r="V526" i="1"/>
  <c r="W526" i="1"/>
  <c r="L527" i="1"/>
  <c r="M527" i="1"/>
  <c r="N527" i="1"/>
  <c r="O527" i="1" s="1"/>
  <c r="P527" i="1"/>
  <c r="Q527" i="1"/>
  <c r="R527" i="1"/>
  <c r="S527" i="1" s="1"/>
  <c r="T527" i="1"/>
  <c r="U527" i="1"/>
  <c r="V527" i="1"/>
  <c r="W527" i="1" s="1"/>
  <c r="L528" i="1"/>
  <c r="M528" i="1"/>
  <c r="N528" i="1"/>
  <c r="O528" i="1"/>
  <c r="P528" i="1"/>
  <c r="Q528" i="1"/>
  <c r="R528" i="1"/>
  <c r="S528" i="1" s="1"/>
  <c r="T528" i="1"/>
  <c r="U528" i="1"/>
  <c r="V528" i="1"/>
  <c r="W528" i="1" s="1"/>
  <c r="L529" i="1"/>
  <c r="M529" i="1"/>
  <c r="N529" i="1"/>
  <c r="O529" i="1" s="1"/>
  <c r="P529" i="1"/>
  <c r="Q529" i="1"/>
  <c r="R529" i="1"/>
  <c r="S529" i="1"/>
  <c r="T529" i="1"/>
  <c r="U529" i="1"/>
  <c r="V529" i="1"/>
  <c r="W529" i="1" s="1"/>
  <c r="L530" i="1"/>
  <c r="M530" i="1"/>
  <c r="N530" i="1"/>
  <c r="O530" i="1" s="1"/>
  <c r="P530" i="1"/>
  <c r="Q530" i="1"/>
  <c r="R530" i="1"/>
  <c r="S530" i="1" s="1"/>
  <c r="T530" i="1"/>
  <c r="U530" i="1"/>
  <c r="V530" i="1"/>
  <c r="W530" i="1"/>
  <c r="L531" i="1"/>
  <c r="M531" i="1"/>
  <c r="N531" i="1"/>
  <c r="O531" i="1" s="1"/>
  <c r="P531" i="1"/>
  <c r="Q531" i="1"/>
  <c r="R531" i="1"/>
  <c r="S531" i="1" s="1"/>
  <c r="T531" i="1"/>
  <c r="U531" i="1"/>
  <c r="V531" i="1"/>
  <c r="W531" i="1" s="1"/>
  <c r="L532" i="1"/>
  <c r="M532" i="1"/>
  <c r="N532" i="1"/>
  <c r="O532" i="1"/>
  <c r="P532" i="1"/>
  <c r="Q532" i="1"/>
  <c r="R532" i="1"/>
  <c r="S532" i="1" s="1"/>
  <c r="T532" i="1"/>
  <c r="U532" i="1"/>
  <c r="V532" i="1"/>
  <c r="W532" i="1" s="1"/>
  <c r="L533" i="1"/>
  <c r="M533" i="1"/>
  <c r="N533" i="1"/>
  <c r="O533" i="1" s="1"/>
  <c r="P533" i="1"/>
  <c r="Q533" i="1"/>
  <c r="R533" i="1"/>
  <c r="S533" i="1"/>
  <c r="T533" i="1"/>
  <c r="U533" i="1"/>
  <c r="V533" i="1"/>
  <c r="W533" i="1" s="1"/>
  <c r="L534" i="1"/>
  <c r="M534" i="1"/>
  <c r="N534" i="1"/>
  <c r="O534" i="1" s="1"/>
  <c r="P534" i="1"/>
  <c r="Q534" i="1"/>
  <c r="R534" i="1"/>
  <c r="S534" i="1" s="1"/>
  <c r="T534" i="1"/>
  <c r="U534" i="1"/>
  <c r="V534" i="1"/>
  <c r="W534" i="1"/>
  <c r="L535" i="1"/>
  <c r="M535" i="1"/>
  <c r="N535" i="1"/>
  <c r="O535" i="1" s="1"/>
  <c r="P535" i="1"/>
  <c r="Q535" i="1"/>
  <c r="R535" i="1"/>
  <c r="S535" i="1" s="1"/>
  <c r="T535" i="1"/>
  <c r="U535" i="1"/>
  <c r="V535" i="1"/>
  <c r="W535" i="1" s="1"/>
  <c r="L536" i="1"/>
  <c r="M536" i="1"/>
  <c r="N536" i="1"/>
  <c r="O536" i="1"/>
  <c r="P536" i="1"/>
  <c r="Q536" i="1"/>
  <c r="R536" i="1"/>
  <c r="S536" i="1" s="1"/>
  <c r="T536" i="1"/>
  <c r="U536" i="1"/>
  <c r="V536" i="1"/>
  <c r="W536" i="1" s="1"/>
  <c r="L537" i="1"/>
  <c r="M537" i="1"/>
  <c r="N537" i="1"/>
  <c r="O537" i="1" s="1"/>
  <c r="P537" i="1"/>
  <c r="Q537" i="1"/>
  <c r="R537" i="1"/>
  <c r="S537" i="1"/>
  <c r="T537" i="1"/>
  <c r="U537" i="1"/>
  <c r="V537" i="1"/>
  <c r="W537" i="1" s="1"/>
  <c r="L538" i="1"/>
  <c r="M538" i="1"/>
  <c r="N538" i="1"/>
  <c r="O538" i="1" s="1"/>
  <c r="P538" i="1"/>
  <c r="Q538" i="1"/>
  <c r="R538" i="1"/>
  <c r="S538" i="1" s="1"/>
  <c r="T538" i="1"/>
  <c r="U538" i="1"/>
  <c r="V538" i="1"/>
  <c r="W538" i="1"/>
  <c r="L539" i="1"/>
  <c r="M539" i="1"/>
  <c r="N539" i="1"/>
  <c r="O539" i="1" s="1"/>
  <c r="P539" i="1"/>
  <c r="Q539" i="1"/>
  <c r="R539" i="1"/>
  <c r="S539" i="1" s="1"/>
  <c r="T539" i="1"/>
  <c r="U539" i="1"/>
  <c r="V539" i="1"/>
  <c r="W539" i="1" s="1"/>
  <c r="L540" i="1"/>
  <c r="M540" i="1"/>
  <c r="N540" i="1"/>
  <c r="O540" i="1"/>
  <c r="P540" i="1"/>
  <c r="Q540" i="1"/>
  <c r="R540" i="1"/>
  <c r="S540" i="1" s="1"/>
  <c r="T540" i="1"/>
  <c r="U540" i="1"/>
  <c r="V540" i="1"/>
  <c r="W540" i="1" s="1"/>
  <c r="L541" i="1"/>
  <c r="M541" i="1"/>
  <c r="N541" i="1"/>
  <c r="O541" i="1" s="1"/>
  <c r="P541" i="1"/>
  <c r="Q541" i="1"/>
  <c r="R541" i="1"/>
  <c r="S541" i="1"/>
  <c r="T541" i="1"/>
  <c r="U541" i="1"/>
  <c r="V541" i="1"/>
  <c r="W541" i="1" s="1"/>
  <c r="L542" i="1"/>
  <c r="M542" i="1"/>
  <c r="N542" i="1"/>
  <c r="O542" i="1" s="1"/>
  <c r="P542" i="1"/>
  <c r="Q542" i="1"/>
  <c r="R542" i="1"/>
  <c r="S542" i="1" s="1"/>
  <c r="T542" i="1"/>
  <c r="U542" i="1"/>
  <c r="V542" i="1"/>
  <c r="W542" i="1"/>
  <c r="L543" i="1"/>
  <c r="M543" i="1"/>
  <c r="N543" i="1"/>
  <c r="O543" i="1" s="1"/>
  <c r="P543" i="1"/>
  <c r="Q543" i="1"/>
  <c r="R543" i="1"/>
  <c r="S543" i="1" s="1"/>
  <c r="T543" i="1"/>
  <c r="U543" i="1"/>
  <c r="V543" i="1"/>
  <c r="W543" i="1" s="1"/>
  <c r="L544" i="1"/>
  <c r="M544" i="1"/>
  <c r="N544" i="1"/>
  <c r="O544" i="1"/>
  <c r="P544" i="1"/>
  <c r="Q544" i="1"/>
  <c r="R544" i="1"/>
  <c r="S544" i="1" s="1"/>
  <c r="T544" i="1"/>
  <c r="U544" i="1"/>
  <c r="V544" i="1"/>
  <c r="W544" i="1" s="1"/>
  <c r="L545" i="1"/>
  <c r="M545" i="1"/>
  <c r="N545" i="1"/>
  <c r="O545" i="1" s="1"/>
  <c r="P545" i="1"/>
  <c r="Q545" i="1"/>
  <c r="R545" i="1"/>
  <c r="S545" i="1"/>
  <c r="T545" i="1"/>
  <c r="U545" i="1"/>
  <c r="V545" i="1"/>
  <c r="W545" i="1" s="1"/>
  <c r="L546" i="1"/>
  <c r="M546" i="1"/>
  <c r="N546" i="1"/>
  <c r="O546" i="1" s="1"/>
  <c r="P546" i="1"/>
  <c r="Q546" i="1"/>
  <c r="R546" i="1"/>
  <c r="S546" i="1" s="1"/>
  <c r="T546" i="1"/>
  <c r="U546" i="1"/>
  <c r="V546" i="1"/>
  <c r="W546" i="1"/>
  <c r="L547" i="1"/>
  <c r="M547" i="1"/>
  <c r="N547" i="1"/>
  <c r="O547" i="1" s="1"/>
  <c r="P547" i="1"/>
  <c r="Q547" i="1"/>
  <c r="R547" i="1"/>
  <c r="S547" i="1" s="1"/>
  <c r="T547" i="1"/>
  <c r="U547" i="1"/>
  <c r="V547" i="1"/>
  <c r="W547" i="1" s="1"/>
  <c r="L548" i="1"/>
  <c r="M548" i="1"/>
  <c r="N548" i="1"/>
  <c r="O548" i="1"/>
  <c r="P548" i="1"/>
  <c r="Q548" i="1"/>
  <c r="R548" i="1"/>
  <c r="S548" i="1" s="1"/>
  <c r="T548" i="1"/>
  <c r="U548" i="1"/>
  <c r="V548" i="1"/>
  <c r="W548" i="1" s="1"/>
  <c r="L549" i="1"/>
  <c r="M549" i="1"/>
  <c r="N549" i="1"/>
  <c r="O549" i="1" s="1"/>
  <c r="P549" i="1"/>
  <c r="Q549" i="1"/>
  <c r="R549" i="1"/>
  <c r="S549" i="1"/>
  <c r="T549" i="1"/>
  <c r="U549" i="1"/>
  <c r="V549" i="1"/>
  <c r="W549" i="1" s="1"/>
  <c r="L550" i="1"/>
  <c r="M550" i="1"/>
  <c r="N550" i="1"/>
  <c r="O550" i="1" s="1"/>
  <c r="P550" i="1"/>
  <c r="Q550" i="1"/>
  <c r="R550" i="1"/>
  <c r="S550" i="1" s="1"/>
  <c r="T550" i="1"/>
  <c r="U550" i="1"/>
  <c r="V550" i="1"/>
  <c r="W550" i="1"/>
  <c r="L551" i="1"/>
  <c r="M551" i="1"/>
  <c r="N551" i="1"/>
  <c r="O551" i="1" s="1"/>
  <c r="P551" i="1"/>
  <c r="Q551" i="1"/>
  <c r="R551" i="1"/>
  <c r="S551" i="1" s="1"/>
  <c r="T551" i="1"/>
  <c r="U551" i="1"/>
  <c r="V551" i="1"/>
  <c r="W551" i="1" s="1"/>
  <c r="L552" i="1"/>
  <c r="M552" i="1"/>
  <c r="N552" i="1"/>
  <c r="O552" i="1"/>
  <c r="P552" i="1"/>
  <c r="Q552" i="1"/>
  <c r="R552" i="1"/>
  <c r="S552" i="1" s="1"/>
  <c r="T552" i="1"/>
  <c r="U552" i="1" s="1"/>
  <c r="V552" i="1"/>
  <c r="W552" i="1" s="1"/>
  <c r="L553" i="1"/>
  <c r="M553" i="1" s="1"/>
  <c r="N553" i="1"/>
  <c r="O553" i="1" s="1"/>
  <c r="P553" i="1"/>
  <c r="Q553" i="1"/>
  <c r="R553" i="1"/>
  <c r="S553" i="1"/>
  <c r="T553" i="1"/>
  <c r="U553" i="1"/>
  <c r="V553" i="1"/>
  <c r="W553" i="1" s="1"/>
  <c r="L554" i="1"/>
  <c r="M554" i="1" s="1"/>
  <c r="N554" i="1"/>
  <c r="O554" i="1" s="1"/>
  <c r="P554" i="1"/>
  <c r="Q554" i="1" s="1"/>
  <c r="R554" i="1"/>
  <c r="S554" i="1" s="1"/>
  <c r="T554" i="1"/>
  <c r="U554" i="1"/>
  <c r="V554" i="1"/>
  <c r="W554" i="1"/>
  <c r="L555" i="1"/>
  <c r="M555" i="1"/>
  <c r="N555" i="1"/>
  <c r="O555" i="1" s="1"/>
  <c r="P555" i="1"/>
  <c r="Q555" i="1" s="1"/>
  <c r="R555" i="1"/>
  <c r="S555" i="1" s="1"/>
  <c r="T555" i="1"/>
  <c r="U555" i="1" s="1"/>
  <c r="V555" i="1"/>
  <c r="W555" i="1" s="1"/>
  <c r="L556" i="1"/>
  <c r="M556" i="1"/>
  <c r="N556" i="1"/>
  <c r="O556" i="1"/>
  <c r="P556" i="1"/>
  <c r="Q556" i="1"/>
  <c r="R556" i="1"/>
  <c r="S556" i="1" s="1"/>
  <c r="T556" i="1"/>
  <c r="U556" i="1" s="1"/>
  <c r="V556" i="1"/>
  <c r="W556" i="1" s="1"/>
  <c r="L557" i="1"/>
  <c r="M557" i="1" s="1"/>
  <c r="N557" i="1"/>
  <c r="O557" i="1" s="1"/>
  <c r="P557" i="1"/>
  <c r="Q557" i="1"/>
  <c r="R557" i="1"/>
  <c r="S557" i="1"/>
  <c r="T557" i="1"/>
  <c r="U557" i="1"/>
  <c r="V557" i="1"/>
  <c r="W557" i="1" s="1"/>
  <c r="L558" i="1"/>
  <c r="M558" i="1" s="1"/>
  <c r="N558" i="1"/>
  <c r="O558" i="1" s="1"/>
  <c r="P558" i="1"/>
  <c r="Q558" i="1" s="1"/>
  <c r="R558" i="1"/>
  <c r="S558" i="1" s="1"/>
  <c r="T558" i="1"/>
  <c r="U558" i="1"/>
  <c r="V558" i="1"/>
  <c r="W558" i="1"/>
  <c r="L559" i="1"/>
  <c r="M559" i="1"/>
  <c r="N559" i="1"/>
  <c r="O559" i="1" s="1"/>
  <c r="P559" i="1"/>
  <c r="Q559" i="1" s="1"/>
  <c r="R559" i="1"/>
  <c r="S559" i="1" s="1"/>
  <c r="T559" i="1"/>
  <c r="U559" i="1" s="1"/>
  <c r="V559" i="1"/>
  <c r="W559" i="1" s="1"/>
  <c r="L560" i="1"/>
  <c r="M560" i="1"/>
  <c r="N560" i="1"/>
  <c r="O560" i="1"/>
  <c r="P560" i="1"/>
  <c r="Q560" i="1"/>
  <c r="R560" i="1"/>
  <c r="S560" i="1" s="1"/>
  <c r="T560" i="1"/>
  <c r="U560" i="1" s="1"/>
  <c r="V560" i="1"/>
  <c r="W560" i="1" s="1"/>
  <c r="L561" i="1"/>
  <c r="M561" i="1" s="1"/>
  <c r="N561" i="1"/>
  <c r="O561" i="1" s="1"/>
  <c r="P561" i="1"/>
  <c r="Q561" i="1"/>
  <c r="R561" i="1"/>
  <c r="S561" i="1"/>
  <c r="T561" i="1"/>
  <c r="U561" i="1"/>
  <c r="V561" i="1"/>
  <c r="W561" i="1" s="1"/>
  <c r="L562" i="1"/>
  <c r="M562" i="1" s="1"/>
  <c r="N562" i="1"/>
  <c r="O562" i="1" s="1"/>
  <c r="P562" i="1"/>
  <c r="Q562" i="1" s="1"/>
  <c r="R562" i="1"/>
  <c r="S562" i="1" s="1"/>
  <c r="T562" i="1"/>
  <c r="U562" i="1"/>
  <c r="V562" i="1"/>
  <c r="W562" i="1"/>
  <c r="L563" i="1"/>
  <c r="M563" i="1"/>
  <c r="N563" i="1"/>
  <c r="O563" i="1" s="1"/>
  <c r="P563" i="1"/>
  <c r="Q563" i="1" s="1"/>
  <c r="R563" i="1"/>
  <c r="S563" i="1" s="1"/>
  <c r="T563" i="1"/>
  <c r="U563" i="1" s="1"/>
  <c r="V563" i="1"/>
  <c r="W563" i="1" s="1"/>
  <c r="L564" i="1"/>
  <c r="M564" i="1"/>
  <c r="N564" i="1"/>
  <c r="O564" i="1"/>
  <c r="P564" i="1"/>
  <c r="Q564" i="1"/>
  <c r="R564" i="1"/>
  <c r="S564" i="1" s="1"/>
  <c r="T564" i="1"/>
  <c r="U564" i="1" s="1"/>
  <c r="V564" i="1"/>
  <c r="W564" i="1" s="1"/>
  <c r="L565" i="1"/>
  <c r="M565" i="1" s="1"/>
  <c r="N565" i="1"/>
  <c r="O565" i="1" s="1"/>
  <c r="P565" i="1"/>
  <c r="Q565" i="1"/>
  <c r="R565" i="1"/>
  <c r="S565" i="1"/>
  <c r="T565" i="1"/>
  <c r="U565" i="1"/>
  <c r="V565" i="1"/>
  <c r="W565" i="1" s="1"/>
  <c r="L566" i="1"/>
  <c r="M566" i="1" s="1"/>
  <c r="N566" i="1"/>
  <c r="O566" i="1" s="1"/>
  <c r="P566" i="1"/>
  <c r="Q566" i="1" s="1"/>
  <c r="R566" i="1"/>
  <c r="S566" i="1" s="1"/>
  <c r="T566" i="1"/>
  <c r="U566" i="1"/>
  <c r="V566" i="1"/>
  <c r="W566" i="1"/>
  <c r="L567" i="1"/>
  <c r="M567" i="1"/>
  <c r="N567" i="1"/>
  <c r="O567" i="1" s="1"/>
  <c r="P567" i="1"/>
  <c r="Q567" i="1" s="1"/>
  <c r="R567" i="1"/>
  <c r="S567" i="1" s="1"/>
  <c r="T567" i="1"/>
  <c r="U567" i="1" s="1"/>
  <c r="V567" i="1"/>
  <c r="W567" i="1" s="1"/>
  <c r="L568" i="1"/>
  <c r="M568" i="1"/>
  <c r="N568" i="1"/>
  <c r="O568" i="1"/>
  <c r="P568" i="1"/>
  <c r="Q568" i="1"/>
  <c r="R568" i="1"/>
  <c r="S568" i="1" s="1"/>
  <c r="T568" i="1"/>
  <c r="U568" i="1" s="1"/>
  <c r="V568" i="1"/>
  <c r="W568" i="1" s="1"/>
  <c r="L569" i="1"/>
  <c r="M569" i="1" s="1"/>
  <c r="N569" i="1"/>
  <c r="O569" i="1" s="1"/>
  <c r="P569" i="1"/>
  <c r="Q569" i="1"/>
  <c r="R569" i="1"/>
  <c r="S569" i="1"/>
  <c r="T569" i="1"/>
  <c r="U569" i="1"/>
  <c r="V569" i="1"/>
  <c r="W569" i="1" s="1"/>
  <c r="L570" i="1"/>
  <c r="M570" i="1" s="1"/>
  <c r="N570" i="1"/>
  <c r="O570" i="1" s="1"/>
  <c r="P570" i="1"/>
  <c r="Q570" i="1" s="1"/>
  <c r="R570" i="1"/>
  <c r="S570" i="1" s="1"/>
  <c r="T570" i="1"/>
  <c r="U570" i="1"/>
  <c r="V570" i="1"/>
  <c r="W570" i="1"/>
  <c r="L571" i="1"/>
  <c r="M571" i="1"/>
  <c r="N571" i="1"/>
  <c r="O571" i="1" s="1"/>
  <c r="P571" i="1"/>
  <c r="Q571" i="1" s="1"/>
  <c r="R571" i="1"/>
  <c r="S571" i="1" s="1"/>
  <c r="T571" i="1"/>
  <c r="U571" i="1" s="1"/>
  <c r="V571" i="1"/>
  <c r="W571" i="1" s="1"/>
  <c r="L572" i="1"/>
  <c r="M572" i="1"/>
  <c r="N572" i="1"/>
  <c r="O572" i="1"/>
  <c r="P572" i="1"/>
  <c r="Q572" i="1"/>
  <c r="R572" i="1"/>
  <c r="S572" i="1" s="1"/>
  <c r="T572" i="1"/>
  <c r="U572" i="1" s="1"/>
  <c r="V572" i="1"/>
  <c r="W572" i="1" s="1"/>
  <c r="L573" i="1"/>
  <c r="M573" i="1" s="1"/>
  <c r="N573" i="1"/>
  <c r="O573" i="1" s="1"/>
  <c r="P573" i="1"/>
  <c r="Q573" i="1"/>
  <c r="R573" i="1"/>
  <c r="S573" i="1"/>
  <c r="T573" i="1"/>
  <c r="U573" i="1"/>
  <c r="V573" i="1"/>
  <c r="W573" i="1" s="1"/>
  <c r="L574" i="1"/>
  <c r="M574" i="1" s="1"/>
  <c r="N574" i="1"/>
  <c r="O574" i="1" s="1"/>
  <c r="P574" i="1"/>
  <c r="Q574" i="1" s="1"/>
  <c r="R574" i="1"/>
  <c r="S574" i="1" s="1"/>
  <c r="T574" i="1"/>
  <c r="U574" i="1"/>
  <c r="V574" i="1"/>
  <c r="W574" i="1"/>
  <c r="L575" i="1"/>
  <c r="M575" i="1"/>
  <c r="N575" i="1"/>
  <c r="O575" i="1" s="1"/>
  <c r="P575" i="1"/>
  <c r="Q575" i="1" s="1"/>
  <c r="R575" i="1"/>
  <c r="S575" i="1" s="1"/>
  <c r="T575" i="1"/>
  <c r="U575" i="1" s="1"/>
  <c r="V575" i="1"/>
  <c r="W575" i="1" s="1"/>
  <c r="L576" i="1"/>
  <c r="M576" i="1"/>
  <c r="N576" i="1"/>
  <c r="O576" i="1"/>
  <c r="P576" i="1"/>
  <c r="Q576" i="1"/>
  <c r="R576" i="1"/>
  <c r="S576" i="1" s="1"/>
  <c r="T576" i="1"/>
  <c r="U576" i="1" s="1"/>
  <c r="V576" i="1"/>
  <c r="W576" i="1" s="1"/>
  <c r="L577" i="1"/>
  <c r="M577" i="1" s="1"/>
  <c r="N577" i="1"/>
  <c r="O577" i="1" s="1"/>
  <c r="P577" i="1"/>
  <c r="Q577" i="1"/>
  <c r="R577" i="1"/>
  <c r="S577" i="1"/>
  <c r="T577" i="1"/>
  <c r="U577" i="1"/>
  <c r="V577" i="1"/>
  <c r="W577" i="1" s="1"/>
  <c r="L578" i="1"/>
  <c r="M578" i="1" s="1"/>
  <c r="N578" i="1"/>
  <c r="O578" i="1" s="1"/>
  <c r="P578" i="1"/>
  <c r="Q578" i="1" s="1"/>
  <c r="R578" i="1"/>
  <c r="S578" i="1" s="1"/>
  <c r="T578" i="1"/>
  <c r="U578" i="1"/>
  <c r="V578" i="1"/>
  <c r="W578" i="1"/>
  <c r="L579" i="1"/>
  <c r="M579" i="1"/>
  <c r="N579" i="1"/>
  <c r="O579" i="1" s="1"/>
  <c r="P579" i="1"/>
  <c r="Q579" i="1" s="1"/>
  <c r="R579" i="1"/>
  <c r="S579" i="1" s="1"/>
  <c r="T579" i="1"/>
  <c r="U579" i="1" s="1"/>
  <c r="V579" i="1"/>
  <c r="W579" i="1" s="1"/>
  <c r="L580" i="1"/>
  <c r="M580" i="1"/>
  <c r="N580" i="1"/>
  <c r="O580" i="1"/>
  <c r="P580" i="1"/>
  <c r="Q580" i="1"/>
  <c r="R580" i="1"/>
  <c r="S580" i="1" s="1"/>
  <c r="T580" i="1"/>
  <c r="U580" i="1" s="1"/>
  <c r="V580" i="1"/>
  <c r="W580" i="1" s="1"/>
  <c r="L581" i="1"/>
  <c r="M581" i="1" s="1"/>
  <c r="N581" i="1"/>
  <c r="O581" i="1" s="1"/>
  <c r="P581" i="1"/>
  <c r="Q581" i="1"/>
  <c r="R581" i="1"/>
  <c r="S581" i="1"/>
  <c r="T581" i="1"/>
  <c r="U581" i="1"/>
  <c r="V581" i="1"/>
  <c r="W581" i="1" s="1"/>
  <c r="L582" i="1"/>
  <c r="M582" i="1" s="1"/>
  <c r="N582" i="1"/>
  <c r="O582" i="1" s="1"/>
  <c r="P582" i="1"/>
  <c r="Q582" i="1" s="1"/>
  <c r="R582" i="1"/>
  <c r="S582" i="1" s="1"/>
  <c r="T582" i="1"/>
  <c r="U582" i="1"/>
  <c r="V582" i="1"/>
  <c r="W582" i="1"/>
  <c r="L583" i="1"/>
  <c r="M583" i="1"/>
  <c r="N583" i="1"/>
  <c r="O583" i="1" s="1"/>
  <c r="P583" i="1"/>
  <c r="Q583" i="1" s="1"/>
  <c r="R583" i="1"/>
  <c r="S583" i="1" s="1"/>
  <c r="T583" i="1"/>
  <c r="U583" i="1" s="1"/>
  <c r="V583" i="1"/>
  <c r="W583" i="1" s="1"/>
  <c r="L584" i="1"/>
  <c r="M584" i="1"/>
  <c r="N584" i="1"/>
  <c r="O584" i="1"/>
  <c r="P584" i="1"/>
  <c r="Q584" i="1"/>
  <c r="R584" i="1"/>
  <c r="S584" i="1" s="1"/>
  <c r="T584" i="1"/>
  <c r="U584" i="1" s="1"/>
  <c r="V584" i="1"/>
  <c r="W584" i="1" s="1"/>
  <c r="L585" i="1"/>
  <c r="M585" i="1" s="1"/>
  <c r="N585" i="1"/>
  <c r="O585" i="1" s="1"/>
  <c r="P585" i="1"/>
  <c r="Q585" i="1"/>
  <c r="R585" i="1"/>
  <c r="S585" i="1"/>
  <c r="T585" i="1"/>
  <c r="U585" i="1"/>
  <c r="V585" i="1"/>
  <c r="W585" i="1" s="1"/>
  <c r="L586" i="1"/>
  <c r="M586" i="1" s="1"/>
  <c r="N586" i="1"/>
  <c r="O586" i="1" s="1"/>
  <c r="P586" i="1"/>
  <c r="Q586" i="1" s="1"/>
  <c r="R586" i="1"/>
  <c r="S586" i="1" s="1"/>
  <c r="T586" i="1"/>
  <c r="U586" i="1"/>
  <c r="V586" i="1"/>
  <c r="W586" i="1"/>
  <c r="L587" i="1"/>
  <c r="M587" i="1"/>
  <c r="N587" i="1"/>
  <c r="O587" i="1" s="1"/>
  <c r="P587" i="1"/>
  <c r="Q587" i="1" s="1"/>
  <c r="R587" i="1"/>
  <c r="S587" i="1" s="1"/>
  <c r="T587" i="1"/>
  <c r="U587" i="1" s="1"/>
  <c r="V587" i="1"/>
  <c r="W587" i="1" s="1"/>
  <c r="L588" i="1"/>
  <c r="M588" i="1"/>
  <c r="N588" i="1"/>
  <c r="O588" i="1"/>
  <c r="P588" i="1"/>
  <c r="Q588" i="1"/>
  <c r="R588" i="1"/>
  <c r="S588" i="1" s="1"/>
  <c r="T588" i="1"/>
  <c r="U588" i="1" s="1"/>
  <c r="V588" i="1"/>
  <c r="W588" i="1" s="1"/>
  <c r="L589" i="1"/>
  <c r="M589" i="1" s="1"/>
  <c r="N589" i="1"/>
  <c r="O589" i="1" s="1"/>
  <c r="P589" i="1"/>
  <c r="Q589" i="1"/>
  <c r="R589" i="1"/>
  <c r="S589" i="1"/>
  <c r="T589" i="1"/>
  <c r="U589" i="1"/>
  <c r="V589" i="1"/>
  <c r="W589" i="1" s="1"/>
  <c r="L590" i="1"/>
  <c r="M590" i="1" s="1"/>
  <c r="N590" i="1"/>
  <c r="O590" i="1" s="1"/>
  <c r="P590" i="1"/>
  <c r="Q590" i="1" s="1"/>
  <c r="R590" i="1"/>
  <c r="S590" i="1" s="1"/>
  <c r="T590" i="1"/>
  <c r="U590" i="1"/>
  <c r="V590" i="1"/>
  <c r="W590" i="1"/>
  <c r="L591" i="1"/>
  <c r="M591" i="1"/>
  <c r="N591" i="1"/>
  <c r="O591" i="1" s="1"/>
  <c r="P591" i="1"/>
  <c r="Q591" i="1" s="1"/>
  <c r="R591" i="1"/>
  <c r="S591" i="1" s="1"/>
  <c r="T591" i="1"/>
  <c r="U591" i="1" s="1"/>
  <c r="V591" i="1"/>
  <c r="W591" i="1" s="1"/>
  <c r="L592" i="1"/>
  <c r="M592" i="1"/>
  <c r="N592" i="1"/>
  <c r="O592" i="1"/>
  <c r="P592" i="1"/>
  <c r="Q592" i="1"/>
  <c r="R592" i="1"/>
  <c r="S592" i="1" s="1"/>
  <c r="T592" i="1"/>
  <c r="U592" i="1" s="1"/>
  <c r="V592" i="1"/>
  <c r="W592" i="1" s="1"/>
  <c r="L593" i="1"/>
  <c r="M593" i="1" s="1"/>
  <c r="N593" i="1"/>
  <c r="O593" i="1" s="1"/>
  <c r="P593" i="1"/>
  <c r="Q593" i="1"/>
  <c r="R593" i="1"/>
  <c r="S593" i="1"/>
  <c r="T593" i="1"/>
  <c r="U593" i="1"/>
  <c r="V593" i="1"/>
  <c r="W593" i="1" s="1"/>
  <c r="L594" i="1"/>
  <c r="M594" i="1" s="1"/>
  <c r="N594" i="1"/>
  <c r="O594" i="1" s="1"/>
  <c r="P594" i="1"/>
  <c r="Q594" i="1" s="1"/>
  <c r="R594" i="1"/>
  <c r="S594" i="1" s="1"/>
  <c r="T594" i="1"/>
  <c r="U594" i="1"/>
  <c r="V594" i="1"/>
  <c r="W594" i="1"/>
  <c r="L595" i="1"/>
  <c r="M595" i="1"/>
  <c r="N595" i="1"/>
  <c r="O595" i="1" s="1"/>
  <c r="P595" i="1"/>
  <c r="Q595" i="1" s="1"/>
  <c r="R595" i="1"/>
  <c r="S595" i="1" s="1"/>
  <c r="T595" i="1"/>
  <c r="U595" i="1" s="1"/>
  <c r="V595" i="1"/>
  <c r="W595" i="1" s="1"/>
  <c r="L596" i="1"/>
  <c r="M596" i="1"/>
  <c r="N596" i="1"/>
  <c r="O596" i="1"/>
  <c r="P596" i="1"/>
  <c r="Q596" i="1"/>
  <c r="R596" i="1"/>
  <c r="S596" i="1" s="1"/>
  <c r="T596" i="1"/>
  <c r="U596" i="1" s="1"/>
  <c r="V596" i="1"/>
  <c r="W596" i="1" s="1"/>
  <c r="L597" i="1"/>
  <c r="M597" i="1" s="1"/>
  <c r="N597" i="1"/>
  <c r="O597" i="1" s="1"/>
  <c r="P597" i="1"/>
  <c r="Q597" i="1"/>
  <c r="R597" i="1"/>
  <c r="S597" i="1"/>
  <c r="T597" i="1"/>
  <c r="U597" i="1"/>
  <c r="V597" i="1"/>
  <c r="W597" i="1" s="1"/>
  <c r="L598" i="1"/>
  <c r="M598" i="1" s="1"/>
  <c r="N598" i="1"/>
  <c r="O598" i="1" s="1"/>
  <c r="P598" i="1"/>
  <c r="Q598" i="1" s="1"/>
  <c r="R598" i="1"/>
  <c r="S598" i="1" s="1"/>
  <c r="T598" i="1"/>
  <c r="U598" i="1"/>
  <c r="V598" i="1"/>
  <c r="W598" i="1"/>
  <c r="L599" i="1"/>
  <c r="M599" i="1"/>
  <c r="N599" i="1"/>
  <c r="O599" i="1" s="1"/>
  <c r="P599" i="1"/>
  <c r="Q599" i="1" s="1"/>
  <c r="R599" i="1"/>
  <c r="S599" i="1" s="1"/>
  <c r="T599" i="1"/>
  <c r="U599" i="1" s="1"/>
  <c r="V599" i="1"/>
  <c r="W599" i="1" s="1"/>
  <c r="L600" i="1"/>
  <c r="M600" i="1"/>
  <c r="N600" i="1"/>
  <c r="O600" i="1"/>
  <c r="P600" i="1"/>
  <c r="Q600" i="1"/>
  <c r="R600" i="1"/>
  <c r="S600" i="1" s="1"/>
  <c r="T600" i="1"/>
  <c r="U600" i="1" s="1"/>
  <c r="V600" i="1"/>
  <c r="W600" i="1" s="1"/>
  <c r="L601" i="1"/>
  <c r="M601" i="1" s="1"/>
  <c r="N601" i="1"/>
  <c r="O601" i="1" s="1"/>
  <c r="P601" i="1"/>
  <c r="Q601" i="1"/>
  <c r="R601" i="1"/>
  <c r="S601" i="1"/>
  <c r="T601" i="1"/>
  <c r="U601" i="1"/>
  <c r="V601" i="1"/>
  <c r="W601" i="1" s="1"/>
  <c r="L602" i="1"/>
  <c r="M602" i="1" s="1"/>
  <c r="N602" i="1"/>
  <c r="O602" i="1" s="1"/>
  <c r="P602" i="1"/>
  <c r="Q602" i="1" s="1"/>
  <c r="R602" i="1"/>
  <c r="S602" i="1" s="1"/>
  <c r="T602" i="1"/>
  <c r="U602" i="1"/>
  <c r="V602" i="1"/>
  <c r="W602" i="1"/>
  <c r="L603" i="1"/>
  <c r="M603" i="1"/>
  <c r="N603" i="1"/>
  <c r="O603" i="1" s="1"/>
  <c r="P603" i="1"/>
  <c r="Q603" i="1" s="1"/>
  <c r="R603" i="1"/>
  <c r="S603" i="1" s="1"/>
  <c r="T603" i="1"/>
  <c r="U603" i="1" s="1"/>
  <c r="V603" i="1"/>
  <c r="W603" i="1" s="1"/>
  <c r="L604" i="1"/>
  <c r="M604" i="1"/>
  <c r="N604" i="1"/>
  <c r="O604" i="1"/>
  <c r="P604" i="1"/>
  <c r="Q604" i="1"/>
  <c r="R604" i="1"/>
  <c r="S604" i="1" s="1"/>
  <c r="T604" i="1"/>
  <c r="U604" i="1" s="1"/>
  <c r="V604" i="1"/>
  <c r="W604" i="1" s="1"/>
  <c r="L605" i="1"/>
  <c r="M605" i="1" s="1"/>
  <c r="N605" i="1"/>
  <c r="O605" i="1" s="1"/>
  <c r="P605" i="1"/>
  <c r="Q605" i="1"/>
  <c r="R605" i="1"/>
  <c r="S605" i="1"/>
  <c r="T605" i="1"/>
  <c r="U605" i="1"/>
  <c r="V605" i="1"/>
  <c r="W605" i="1" s="1"/>
  <c r="L606" i="1"/>
  <c r="M606" i="1" s="1"/>
  <c r="N606" i="1"/>
  <c r="O606" i="1" s="1"/>
  <c r="P606" i="1"/>
  <c r="Q606" i="1" s="1"/>
  <c r="R606" i="1"/>
  <c r="S606" i="1" s="1"/>
  <c r="T606" i="1"/>
  <c r="U606" i="1"/>
  <c r="V606" i="1"/>
  <c r="W606" i="1"/>
  <c r="L607" i="1"/>
  <c r="M607" i="1"/>
  <c r="N607" i="1"/>
  <c r="O607" i="1" s="1"/>
  <c r="P607" i="1"/>
  <c r="Q607" i="1" s="1"/>
  <c r="R607" i="1"/>
  <c r="S607" i="1" s="1"/>
  <c r="T607" i="1"/>
  <c r="U607" i="1" s="1"/>
  <c r="V607" i="1"/>
  <c r="W607" i="1" s="1"/>
  <c r="L608" i="1"/>
  <c r="M608" i="1"/>
  <c r="N608" i="1"/>
  <c r="O608" i="1"/>
  <c r="P608" i="1"/>
  <c r="Q608" i="1"/>
  <c r="R608" i="1"/>
  <c r="S608" i="1" s="1"/>
  <c r="T608" i="1"/>
  <c r="U608" i="1" s="1"/>
  <c r="V608" i="1"/>
  <c r="W608" i="1" s="1"/>
  <c r="L609" i="1"/>
  <c r="M609" i="1" s="1"/>
  <c r="N609" i="1"/>
  <c r="O609" i="1" s="1"/>
  <c r="P609" i="1"/>
  <c r="Q609" i="1"/>
  <c r="R609" i="1"/>
  <c r="S609" i="1"/>
  <c r="T609" i="1"/>
  <c r="U609" i="1"/>
  <c r="V609" i="1"/>
  <c r="W609" i="1" s="1"/>
  <c r="L610" i="1"/>
  <c r="M610" i="1" s="1"/>
  <c r="N610" i="1"/>
  <c r="O610" i="1" s="1"/>
  <c r="P610" i="1"/>
  <c r="Q610" i="1" s="1"/>
  <c r="R610" i="1"/>
  <c r="S610" i="1" s="1"/>
  <c r="T610" i="1"/>
  <c r="U610" i="1"/>
  <c r="V610" i="1"/>
  <c r="W610" i="1"/>
  <c r="L611" i="1"/>
  <c r="M611" i="1"/>
  <c r="N611" i="1"/>
  <c r="O611" i="1" s="1"/>
  <c r="P611" i="1"/>
  <c r="Q611" i="1" s="1"/>
  <c r="R611" i="1"/>
  <c r="S611" i="1" s="1"/>
  <c r="T611" i="1"/>
  <c r="U611" i="1" s="1"/>
  <c r="V611" i="1"/>
  <c r="W611" i="1" s="1"/>
  <c r="L612" i="1"/>
  <c r="M612" i="1"/>
  <c r="N612" i="1"/>
  <c r="O612" i="1"/>
  <c r="P612" i="1"/>
  <c r="Q612" i="1"/>
  <c r="R612" i="1"/>
  <c r="S612" i="1" s="1"/>
  <c r="T612" i="1"/>
  <c r="U612" i="1" s="1"/>
  <c r="V612" i="1"/>
  <c r="W612" i="1" s="1"/>
  <c r="L613" i="1"/>
  <c r="M613" i="1" s="1"/>
  <c r="N613" i="1"/>
  <c r="O613" i="1" s="1"/>
  <c r="P613" i="1"/>
  <c r="Q613" i="1"/>
  <c r="R613" i="1"/>
  <c r="S613" i="1"/>
  <c r="T613" i="1"/>
  <c r="U613" i="1"/>
  <c r="V613" i="1"/>
  <c r="W613" i="1" s="1"/>
  <c r="L614" i="1"/>
  <c r="M614" i="1" s="1"/>
  <c r="N614" i="1"/>
  <c r="O614" i="1" s="1"/>
  <c r="P614" i="1"/>
  <c r="Q614" i="1" s="1"/>
  <c r="R614" i="1"/>
  <c r="S614" i="1" s="1"/>
  <c r="T614" i="1"/>
  <c r="U614" i="1"/>
  <c r="V614" i="1"/>
  <c r="W614" i="1"/>
  <c r="L615" i="1"/>
  <c r="M615" i="1"/>
  <c r="N615" i="1"/>
  <c r="O615" i="1" s="1"/>
  <c r="P615" i="1"/>
  <c r="Q615" i="1" s="1"/>
  <c r="R615" i="1"/>
  <c r="S615" i="1" s="1"/>
  <c r="T615" i="1"/>
  <c r="U615" i="1" s="1"/>
  <c r="V615" i="1"/>
  <c r="W615" i="1" s="1"/>
  <c r="L616" i="1"/>
  <c r="M616" i="1"/>
  <c r="N616" i="1"/>
  <c r="O616" i="1"/>
  <c r="P616" i="1"/>
  <c r="Q616" i="1"/>
  <c r="R616" i="1"/>
  <c r="S616" i="1" s="1"/>
  <c r="T616" i="1"/>
  <c r="U616" i="1" s="1"/>
  <c r="V616" i="1"/>
  <c r="W616" i="1" s="1"/>
  <c r="L617" i="1"/>
  <c r="M617" i="1" s="1"/>
  <c r="N617" i="1"/>
  <c r="O617" i="1" s="1"/>
  <c r="P617" i="1"/>
  <c r="Q617" i="1"/>
  <c r="R617" i="1"/>
  <c r="S617" i="1"/>
  <c r="T617" i="1"/>
  <c r="U617" i="1"/>
  <c r="V617" i="1"/>
  <c r="W617" i="1" s="1"/>
  <c r="L618" i="1"/>
  <c r="M618" i="1" s="1"/>
  <c r="N618" i="1"/>
  <c r="O618" i="1" s="1"/>
  <c r="P618" i="1"/>
  <c r="Q618" i="1" s="1"/>
  <c r="R618" i="1"/>
  <c r="S618" i="1" s="1"/>
  <c r="T618" i="1"/>
  <c r="U618" i="1"/>
  <c r="V618" i="1"/>
  <c r="W618" i="1"/>
  <c r="L619" i="1"/>
  <c r="M619" i="1"/>
  <c r="N619" i="1"/>
  <c r="O619" i="1" s="1"/>
  <c r="P619" i="1"/>
  <c r="Q619" i="1" s="1"/>
  <c r="R619" i="1"/>
  <c r="S619" i="1" s="1"/>
  <c r="T619" i="1"/>
  <c r="U619" i="1" s="1"/>
  <c r="V619" i="1"/>
  <c r="W619" i="1" s="1"/>
  <c r="L620" i="1"/>
  <c r="M620" i="1"/>
  <c r="N620" i="1"/>
  <c r="O620" i="1"/>
  <c r="P620" i="1"/>
  <c r="Q620" i="1"/>
  <c r="R620" i="1"/>
  <c r="S620" i="1" s="1"/>
  <c r="T620" i="1"/>
  <c r="U620" i="1" s="1"/>
  <c r="V620" i="1"/>
  <c r="W620" i="1" s="1"/>
  <c r="L621" i="1"/>
  <c r="M621" i="1" s="1"/>
  <c r="N621" i="1"/>
  <c r="O621" i="1" s="1"/>
  <c r="P621" i="1"/>
  <c r="Q621" i="1"/>
  <c r="R621" i="1"/>
  <c r="S621" i="1"/>
  <c r="T621" i="1"/>
  <c r="U621" i="1"/>
  <c r="V621" i="1"/>
  <c r="W621" i="1" s="1"/>
  <c r="L622" i="1"/>
  <c r="M622" i="1" s="1"/>
  <c r="N622" i="1"/>
  <c r="O622" i="1" s="1"/>
  <c r="P622" i="1"/>
  <c r="Q622" i="1" s="1"/>
  <c r="R622" i="1"/>
  <c r="S622" i="1" s="1"/>
  <c r="T622" i="1"/>
  <c r="U622" i="1"/>
  <c r="V622" i="1"/>
  <c r="W622" i="1"/>
  <c r="L623" i="1"/>
  <c r="M623" i="1"/>
  <c r="N623" i="1"/>
  <c r="O623" i="1" s="1"/>
  <c r="P623" i="1"/>
  <c r="Q623" i="1" s="1"/>
  <c r="R623" i="1"/>
  <c r="S623" i="1" s="1"/>
  <c r="T623" i="1"/>
  <c r="U623" i="1" s="1"/>
  <c r="V623" i="1"/>
  <c r="W623" i="1" s="1"/>
  <c r="L624" i="1"/>
  <c r="M624" i="1"/>
  <c r="N624" i="1"/>
  <c r="O624" i="1"/>
  <c r="P624" i="1"/>
  <c r="Q624" i="1"/>
  <c r="R624" i="1"/>
  <c r="S624" i="1" s="1"/>
  <c r="T624" i="1"/>
  <c r="U624" i="1" s="1"/>
  <c r="V624" i="1"/>
  <c r="W624" i="1" s="1"/>
  <c r="L625" i="1"/>
  <c r="M625" i="1" s="1"/>
  <c r="N625" i="1"/>
  <c r="O625" i="1" s="1"/>
  <c r="P625" i="1"/>
  <c r="Q625" i="1"/>
  <c r="R625" i="1"/>
  <c r="S625" i="1"/>
  <c r="T625" i="1"/>
  <c r="U625" i="1"/>
  <c r="V625" i="1"/>
  <c r="W625" i="1" s="1"/>
  <c r="L626" i="1"/>
  <c r="M626" i="1" s="1"/>
  <c r="N626" i="1"/>
  <c r="O626" i="1" s="1"/>
  <c r="P626" i="1"/>
  <c r="Q626" i="1" s="1"/>
  <c r="R626" i="1"/>
  <c r="S626" i="1" s="1"/>
  <c r="T626" i="1"/>
  <c r="U626" i="1"/>
  <c r="V626" i="1"/>
  <c r="W626" i="1"/>
  <c r="L627" i="1"/>
  <c r="M627" i="1"/>
  <c r="N627" i="1"/>
  <c r="O627" i="1" s="1"/>
  <c r="P627" i="1"/>
  <c r="Q627" i="1" s="1"/>
  <c r="R627" i="1"/>
  <c r="S627" i="1" s="1"/>
  <c r="T627" i="1"/>
  <c r="U627" i="1" s="1"/>
  <c r="V627" i="1"/>
  <c r="W627" i="1" s="1"/>
  <c r="L628" i="1"/>
  <c r="M628" i="1"/>
  <c r="N628" i="1"/>
  <c r="O628" i="1"/>
  <c r="P628" i="1"/>
  <c r="Q628" i="1"/>
  <c r="R628" i="1"/>
  <c r="S628" i="1" s="1"/>
  <c r="T628" i="1"/>
  <c r="U628" i="1" s="1"/>
  <c r="V628" i="1"/>
  <c r="W628" i="1" s="1"/>
  <c r="L629" i="1"/>
  <c r="M629" i="1" s="1"/>
  <c r="N629" i="1"/>
  <c r="O629" i="1" s="1"/>
  <c r="P629" i="1"/>
  <c r="Q629" i="1"/>
  <c r="R629" i="1"/>
  <c r="S629" i="1"/>
  <c r="T629" i="1"/>
  <c r="U629" i="1"/>
  <c r="V629" i="1"/>
  <c r="W629" i="1" s="1"/>
  <c r="L630" i="1"/>
  <c r="M630" i="1" s="1"/>
  <c r="N630" i="1"/>
  <c r="O630" i="1" s="1"/>
  <c r="P630" i="1"/>
  <c r="Q630" i="1" s="1"/>
  <c r="R630" i="1"/>
  <c r="S630" i="1" s="1"/>
  <c r="T630" i="1"/>
  <c r="U630" i="1"/>
  <c r="V630" i="1"/>
  <c r="W630" i="1"/>
  <c r="L631" i="1"/>
  <c r="M631" i="1"/>
  <c r="N631" i="1"/>
  <c r="O631" i="1" s="1"/>
  <c r="P631" i="1"/>
  <c r="Q631" i="1" s="1"/>
  <c r="R631" i="1"/>
  <c r="S631" i="1" s="1"/>
  <c r="T631" i="1"/>
  <c r="U631" i="1" s="1"/>
  <c r="V631" i="1"/>
  <c r="W631" i="1" s="1"/>
  <c r="L632" i="1"/>
  <c r="M632" i="1"/>
  <c r="N632" i="1"/>
  <c r="O632" i="1"/>
  <c r="P632" i="1"/>
  <c r="Q632" i="1"/>
  <c r="R632" i="1"/>
  <c r="S632" i="1" s="1"/>
  <c r="T632" i="1"/>
  <c r="U632" i="1" s="1"/>
  <c r="V632" i="1"/>
  <c r="W632" i="1" s="1"/>
  <c r="L633" i="1"/>
  <c r="M633" i="1" s="1"/>
  <c r="N633" i="1"/>
  <c r="O633" i="1" s="1"/>
  <c r="P633" i="1"/>
  <c r="Q633" i="1"/>
  <c r="R633" i="1"/>
  <c r="S633" i="1"/>
  <c r="T633" i="1"/>
  <c r="U633" i="1"/>
  <c r="V633" i="1"/>
  <c r="W633" i="1" s="1"/>
  <c r="L634" i="1"/>
  <c r="M634" i="1" s="1"/>
  <c r="N634" i="1"/>
  <c r="O634" i="1" s="1"/>
  <c r="P634" i="1"/>
  <c r="Q634" i="1" s="1"/>
  <c r="R634" i="1"/>
  <c r="S634" i="1" s="1"/>
  <c r="T634" i="1"/>
  <c r="U634" i="1"/>
  <c r="V634" i="1"/>
  <c r="W634" i="1"/>
  <c r="L635" i="1"/>
  <c r="M635" i="1"/>
  <c r="N635" i="1"/>
  <c r="O635" i="1" s="1"/>
  <c r="P635" i="1"/>
  <c r="Q635" i="1" s="1"/>
  <c r="R635" i="1"/>
  <c r="S635" i="1" s="1"/>
  <c r="T635" i="1"/>
  <c r="U635" i="1" s="1"/>
  <c r="V635" i="1"/>
  <c r="W635" i="1" s="1"/>
  <c r="L636" i="1"/>
  <c r="M636" i="1"/>
  <c r="N636" i="1"/>
  <c r="O636" i="1"/>
  <c r="P636" i="1"/>
  <c r="Q636" i="1"/>
  <c r="R636" i="1"/>
  <c r="S636" i="1" s="1"/>
  <c r="T636" i="1"/>
  <c r="U636" i="1" s="1"/>
  <c r="V636" i="1"/>
  <c r="W636" i="1" s="1"/>
  <c r="L637" i="1"/>
  <c r="M637" i="1" s="1"/>
  <c r="N637" i="1"/>
  <c r="O637" i="1" s="1"/>
  <c r="P637" i="1"/>
  <c r="Q637" i="1"/>
  <c r="R637" i="1"/>
  <c r="S637" i="1"/>
  <c r="T637" i="1"/>
  <c r="U637" i="1"/>
  <c r="V637" i="1"/>
  <c r="W637" i="1" s="1"/>
  <c r="L638" i="1"/>
  <c r="M638" i="1" s="1"/>
  <c r="N638" i="1"/>
  <c r="O638" i="1" s="1"/>
  <c r="P638" i="1"/>
  <c r="Q638" i="1" s="1"/>
  <c r="R638" i="1"/>
  <c r="S638" i="1" s="1"/>
  <c r="T638" i="1"/>
  <c r="U638" i="1"/>
  <c r="V638" i="1"/>
  <c r="W638" i="1"/>
  <c r="L639" i="1"/>
  <c r="M639" i="1"/>
  <c r="N639" i="1"/>
  <c r="O639" i="1" s="1"/>
  <c r="P639" i="1"/>
  <c r="Q639" i="1" s="1"/>
  <c r="R639" i="1"/>
  <c r="S639" i="1" s="1"/>
  <c r="T639" i="1"/>
  <c r="U639" i="1" s="1"/>
  <c r="V639" i="1"/>
  <c r="W639" i="1" s="1"/>
  <c r="L640" i="1"/>
  <c r="M640" i="1"/>
  <c r="N640" i="1"/>
  <c r="O640" i="1"/>
  <c r="P640" i="1"/>
  <c r="Q640" i="1"/>
  <c r="R640" i="1"/>
  <c r="S640" i="1" s="1"/>
  <c r="T640" i="1"/>
  <c r="U640" i="1" s="1"/>
  <c r="V640" i="1"/>
  <c r="W640" i="1" s="1"/>
  <c r="L641" i="1"/>
  <c r="M641" i="1" s="1"/>
  <c r="N641" i="1"/>
  <c r="O641" i="1" s="1"/>
  <c r="P641" i="1"/>
  <c r="Q641" i="1"/>
  <c r="R641" i="1"/>
  <c r="S641" i="1"/>
  <c r="T641" i="1"/>
  <c r="U641" i="1"/>
  <c r="V641" i="1"/>
  <c r="W641" i="1" s="1"/>
  <c r="L642" i="1"/>
  <c r="M642" i="1" s="1"/>
  <c r="N642" i="1"/>
  <c r="O642" i="1" s="1"/>
  <c r="P642" i="1"/>
  <c r="Q642" i="1" s="1"/>
  <c r="R642" i="1"/>
  <c r="S642" i="1" s="1"/>
  <c r="T642" i="1"/>
  <c r="U642" i="1"/>
  <c r="V642" i="1"/>
  <c r="W642" i="1"/>
  <c r="L643" i="1"/>
  <c r="M643" i="1"/>
  <c r="N643" i="1"/>
  <c r="O643" i="1" s="1"/>
  <c r="P643" i="1"/>
  <c r="Q643" i="1" s="1"/>
  <c r="R643" i="1"/>
  <c r="S643" i="1" s="1"/>
  <c r="T643" i="1"/>
  <c r="U643" i="1" s="1"/>
  <c r="V643" i="1"/>
  <c r="W643" i="1" s="1"/>
  <c r="L644" i="1"/>
  <c r="M644" i="1"/>
  <c r="N644" i="1"/>
  <c r="O644" i="1"/>
  <c r="P644" i="1"/>
  <c r="Q644" i="1"/>
  <c r="R644" i="1"/>
  <c r="S644" i="1" s="1"/>
  <c r="T644" i="1"/>
  <c r="U644" i="1" s="1"/>
  <c r="V644" i="1"/>
  <c r="W644" i="1" s="1"/>
  <c r="L645" i="1"/>
  <c r="M645" i="1" s="1"/>
  <c r="N645" i="1"/>
  <c r="O645" i="1" s="1"/>
  <c r="P645" i="1"/>
  <c r="Q645" i="1"/>
  <c r="R645" i="1"/>
  <c r="S645" i="1"/>
  <c r="T645" i="1"/>
  <c r="U645" i="1"/>
  <c r="V645" i="1"/>
  <c r="W645" i="1" s="1"/>
  <c r="L646" i="1"/>
  <c r="M646" i="1" s="1"/>
  <c r="N646" i="1"/>
  <c r="O646" i="1" s="1"/>
  <c r="P646" i="1"/>
  <c r="Q646" i="1" s="1"/>
  <c r="R646" i="1"/>
  <c r="S646" i="1" s="1"/>
  <c r="T646" i="1"/>
  <c r="U646" i="1"/>
  <c r="V646" i="1"/>
  <c r="W646" i="1"/>
  <c r="L647" i="1"/>
  <c r="M647" i="1"/>
  <c r="N647" i="1"/>
  <c r="O647" i="1" s="1"/>
  <c r="P647" i="1"/>
  <c r="Q647" i="1" s="1"/>
  <c r="R647" i="1"/>
  <c r="S647" i="1" s="1"/>
  <c r="T647" i="1"/>
  <c r="U647" i="1" s="1"/>
  <c r="V647" i="1"/>
  <c r="W647" i="1" s="1"/>
  <c r="L648" i="1"/>
  <c r="M648" i="1"/>
  <c r="N648" i="1"/>
  <c r="O648" i="1"/>
  <c r="P648" i="1"/>
  <c r="Q648" i="1"/>
  <c r="R648" i="1"/>
  <c r="S648" i="1" s="1"/>
  <c r="T648" i="1"/>
  <c r="U648" i="1" s="1"/>
  <c r="V648" i="1"/>
  <c r="W648" i="1" s="1"/>
  <c r="L649" i="1"/>
  <c r="M649" i="1" s="1"/>
  <c r="N649" i="1"/>
  <c r="O649" i="1" s="1"/>
  <c r="P649" i="1"/>
  <c r="Q649" i="1"/>
  <c r="R649" i="1"/>
  <c r="S649" i="1"/>
  <c r="T649" i="1"/>
  <c r="U649" i="1"/>
  <c r="V649" i="1"/>
  <c r="W649" i="1" s="1"/>
  <c r="L650" i="1"/>
  <c r="M650" i="1" s="1"/>
  <c r="N650" i="1"/>
  <c r="O650" i="1" s="1"/>
  <c r="P650" i="1"/>
  <c r="Q650" i="1" s="1"/>
  <c r="R650" i="1"/>
  <c r="S650" i="1" s="1"/>
  <c r="T650" i="1"/>
  <c r="U650" i="1"/>
  <c r="V650" i="1"/>
  <c r="W650" i="1"/>
  <c r="L651" i="1"/>
  <c r="M651" i="1"/>
  <c r="N651" i="1"/>
  <c r="O651" i="1" s="1"/>
  <c r="P651" i="1"/>
  <c r="Q651" i="1" s="1"/>
  <c r="R651" i="1"/>
  <c r="S651" i="1" s="1"/>
  <c r="T651" i="1"/>
  <c r="U651" i="1" s="1"/>
  <c r="V651" i="1"/>
  <c r="W651" i="1" s="1"/>
  <c r="L652" i="1"/>
  <c r="M652" i="1"/>
  <c r="N652" i="1"/>
  <c r="O652" i="1"/>
  <c r="P652" i="1"/>
  <c r="Q652" i="1"/>
  <c r="R652" i="1"/>
  <c r="S652" i="1" s="1"/>
  <c r="T652" i="1"/>
  <c r="U652" i="1" s="1"/>
  <c r="V652" i="1"/>
  <c r="W652" i="1" s="1"/>
  <c r="L653" i="1"/>
  <c r="M653" i="1" s="1"/>
  <c r="N653" i="1"/>
  <c r="O653" i="1" s="1"/>
  <c r="P653" i="1"/>
  <c r="Q653" i="1"/>
  <c r="R653" i="1"/>
  <c r="S653" i="1"/>
  <c r="T653" i="1"/>
  <c r="U653" i="1"/>
  <c r="V653" i="1"/>
  <c r="W653" i="1" s="1"/>
  <c r="L654" i="1"/>
  <c r="M654" i="1" s="1"/>
  <c r="N654" i="1"/>
  <c r="O654" i="1" s="1"/>
  <c r="P654" i="1"/>
  <c r="Q654" i="1" s="1"/>
  <c r="R654" i="1"/>
  <c r="S654" i="1" s="1"/>
  <c r="T654" i="1"/>
  <c r="U654" i="1"/>
  <c r="V654" i="1"/>
  <c r="W654" i="1"/>
  <c r="L655" i="1"/>
  <c r="M655" i="1"/>
  <c r="N655" i="1"/>
  <c r="O655" i="1" s="1"/>
  <c r="P655" i="1"/>
  <c r="Q655" i="1" s="1"/>
  <c r="R655" i="1"/>
  <c r="S655" i="1" s="1"/>
  <c r="T655" i="1"/>
  <c r="U655" i="1" s="1"/>
  <c r="V655" i="1"/>
  <c r="W655" i="1" s="1"/>
  <c r="L656" i="1"/>
  <c r="M656" i="1"/>
  <c r="N656" i="1"/>
  <c r="O656" i="1"/>
  <c r="P656" i="1"/>
  <c r="Q656" i="1"/>
  <c r="R656" i="1"/>
  <c r="S656" i="1" s="1"/>
  <c r="T656" i="1"/>
  <c r="U656" i="1" s="1"/>
  <c r="V656" i="1"/>
  <c r="W656" i="1" s="1"/>
  <c r="L657" i="1"/>
  <c r="M657" i="1" s="1"/>
  <c r="N657" i="1"/>
  <c r="O657" i="1" s="1"/>
  <c r="P657" i="1"/>
  <c r="Q657" i="1"/>
  <c r="R657" i="1"/>
  <c r="S657" i="1"/>
  <c r="T657" i="1"/>
  <c r="U657" i="1"/>
  <c r="V657" i="1"/>
  <c r="W657" i="1" s="1"/>
  <c r="L658" i="1"/>
  <c r="M658" i="1" s="1"/>
  <c r="N658" i="1"/>
  <c r="O658" i="1" s="1"/>
  <c r="P658" i="1"/>
  <c r="Q658" i="1" s="1"/>
  <c r="R658" i="1"/>
  <c r="S658" i="1" s="1"/>
  <c r="T658" i="1"/>
  <c r="U658" i="1"/>
  <c r="V658" i="1"/>
  <c r="W658" i="1"/>
  <c r="L659" i="1"/>
  <c r="M659" i="1"/>
  <c r="N659" i="1"/>
  <c r="O659" i="1" s="1"/>
  <c r="P659" i="1"/>
  <c r="Q659" i="1" s="1"/>
  <c r="R659" i="1"/>
  <c r="S659" i="1" s="1"/>
  <c r="T659" i="1"/>
  <c r="U659" i="1" s="1"/>
  <c r="V659" i="1"/>
  <c r="W659" i="1" s="1"/>
  <c r="L660" i="1"/>
  <c r="M660" i="1"/>
  <c r="N660" i="1"/>
  <c r="O660" i="1"/>
  <c r="P660" i="1"/>
  <c r="Q660" i="1"/>
  <c r="R660" i="1"/>
  <c r="S660" i="1" s="1"/>
  <c r="T660" i="1"/>
  <c r="U660" i="1" s="1"/>
  <c r="V660" i="1"/>
  <c r="W660" i="1" s="1"/>
  <c r="L661" i="1"/>
  <c r="M661" i="1" s="1"/>
  <c r="N661" i="1"/>
  <c r="O661" i="1" s="1"/>
  <c r="P661" i="1"/>
  <c r="Q661" i="1"/>
  <c r="R661" i="1"/>
  <c r="S661" i="1"/>
  <c r="T661" i="1"/>
  <c r="U661" i="1"/>
  <c r="V661" i="1"/>
  <c r="W661" i="1" s="1"/>
  <c r="L662" i="1"/>
  <c r="M662" i="1" s="1"/>
  <c r="N662" i="1"/>
  <c r="O662" i="1" s="1"/>
  <c r="P662" i="1"/>
  <c r="Q662" i="1" s="1"/>
  <c r="R662" i="1"/>
  <c r="S662" i="1" s="1"/>
  <c r="T662" i="1"/>
  <c r="U662" i="1"/>
  <c r="V662" i="1"/>
  <c r="W662" i="1"/>
  <c r="L663" i="1"/>
  <c r="M663" i="1"/>
  <c r="N663" i="1"/>
  <c r="O663" i="1" s="1"/>
  <c r="P663" i="1"/>
  <c r="Q663" i="1" s="1"/>
  <c r="R663" i="1"/>
  <c r="S663" i="1" s="1"/>
  <c r="T663" i="1"/>
  <c r="U663" i="1" s="1"/>
  <c r="V663" i="1"/>
  <c r="W663" i="1" s="1"/>
  <c r="L664" i="1"/>
  <c r="M664" i="1"/>
  <c r="N664" i="1"/>
  <c r="O664" i="1"/>
  <c r="P664" i="1"/>
  <c r="Q664" i="1"/>
  <c r="R664" i="1"/>
  <c r="S664" i="1" s="1"/>
  <c r="T664" i="1"/>
  <c r="U664" i="1" s="1"/>
  <c r="V664" i="1"/>
  <c r="W664" i="1" s="1"/>
  <c r="L665" i="1"/>
  <c r="M665" i="1" s="1"/>
  <c r="N665" i="1"/>
  <c r="O665" i="1" s="1"/>
  <c r="P665" i="1"/>
  <c r="Q665" i="1"/>
  <c r="R665" i="1"/>
  <c r="S665" i="1"/>
  <c r="T665" i="1"/>
  <c r="U665" i="1"/>
  <c r="V665" i="1"/>
  <c r="W665" i="1" s="1"/>
  <c r="L666" i="1"/>
  <c r="M666" i="1" s="1"/>
  <c r="N666" i="1"/>
  <c r="O666" i="1" s="1"/>
  <c r="P666" i="1"/>
  <c r="Q666" i="1" s="1"/>
  <c r="R666" i="1"/>
  <c r="S666" i="1" s="1"/>
  <c r="T666" i="1"/>
  <c r="U666" i="1"/>
  <c r="V666" i="1"/>
  <c r="W666" i="1"/>
  <c r="L667" i="1"/>
  <c r="M667" i="1"/>
  <c r="N667" i="1"/>
  <c r="O667" i="1" s="1"/>
  <c r="P667" i="1"/>
  <c r="Q667" i="1" s="1"/>
  <c r="R667" i="1"/>
  <c r="S667" i="1" s="1"/>
  <c r="T667" i="1"/>
  <c r="U667" i="1" s="1"/>
  <c r="V667" i="1"/>
  <c r="W667" i="1" s="1"/>
  <c r="L668" i="1"/>
  <c r="M668" i="1"/>
  <c r="N668" i="1"/>
  <c r="O668" i="1"/>
  <c r="P668" i="1"/>
  <c r="Q668" i="1"/>
  <c r="R668" i="1"/>
  <c r="S668" i="1" s="1"/>
  <c r="T668" i="1"/>
  <c r="U668" i="1" s="1"/>
  <c r="V668" i="1"/>
  <c r="W668" i="1" s="1"/>
  <c r="L669" i="1"/>
  <c r="M669" i="1" s="1"/>
  <c r="N669" i="1"/>
  <c r="O669" i="1" s="1"/>
  <c r="P669" i="1"/>
  <c r="Q669" i="1"/>
  <c r="R669" i="1"/>
  <c r="S669" i="1"/>
  <c r="T669" i="1"/>
  <c r="U669" i="1"/>
  <c r="V669" i="1"/>
  <c r="W669" i="1" s="1"/>
  <c r="L670" i="1"/>
  <c r="M670" i="1" s="1"/>
  <c r="N670" i="1"/>
  <c r="O670" i="1" s="1"/>
  <c r="P670" i="1"/>
  <c r="Q670" i="1" s="1"/>
  <c r="R670" i="1"/>
  <c r="S670" i="1" s="1"/>
  <c r="T670" i="1"/>
  <c r="U670" i="1"/>
  <c r="V670" i="1"/>
  <c r="W670" i="1"/>
  <c r="L671" i="1"/>
  <c r="M671" i="1"/>
  <c r="N671" i="1"/>
  <c r="O671" i="1" s="1"/>
  <c r="P671" i="1"/>
  <c r="Q671" i="1" s="1"/>
  <c r="R671" i="1"/>
  <c r="S671" i="1" s="1"/>
  <c r="T671" i="1"/>
  <c r="U671" i="1" s="1"/>
  <c r="V671" i="1"/>
  <c r="W671" i="1" s="1"/>
  <c r="L672" i="1"/>
  <c r="M672" i="1"/>
  <c r="N672" i="1"/>
  <c r="O672" i="1"/>
  <c r="P672" i="1"/>
  <c r="Q672" i="1"/>
  <c r="R672" i="1"/>
  <c r="S672" i="1" s="1"/>
  <c r="T672" i="1"/>
  <c r="U672" i="1" s="1"/>
  <c r="V672" i="1"/>
  <c r="W672" i="1" s="1"/>
  <c r="L673" i="1"/>
  <c r="M673" i="1" s="1"/>
  <c r="N673" i="1"/>
  <c r="O673" i="1" s="1"/>
  <c r="P673" i="1"/>
  <c r="Q673" i="1"/>
  <c r="R673" i="1"/>
  <c r="S673" i="1"/>
  <c r="T673" i="1"/>
  <c r="U673" i="1"/>
  <c r="V673" i="1"/>
  <c r="W673" i="1" s="1"/>
  <c r="L674" i="1"/>
  <c r="M674" i="1" s="1"/>
  <c r="N674" i="1"/>
  <c r="O674" i="1" s="1"/>
  <c r="P674" i="1"/>
  <c r="Q674" i="1" s="1"/>
  <c r="R674" i="1"/>
  <c r="S674" i="1" s="1"/>
  <c r="T674" i="1"/>
  <c r="U674" i="1"/>
  <c r="V674" i="1"/>
  <c r="W674" i="1"/>
  <c r="L675" i="1"/>
  <c r="M675" i="1"/>
  <c r="N675" i="1"/>
  <c r="O675" i="1" s="1"/>
  <c r="P675" i="1"/>
  <c r="Q675" i="1" s="1"/>
  <c r="R675" i="1"/>
  <c r="S675" i="1" s="1"/>
  <c r="T675" i="1"/>
  <c r="U675" i="1" s="1"/>
  <c r="V675" i="1"/>
  <c r="W675" i="1" s="1"/>
  <c r="L676" i="1"/>
  <c r="M676" i="1"/>
  <c r="N676" i="1"/>
  <c r="O676" i="1"/>
  <c r="P676" i="1"/>
  <c r="Q676" i="1"/>
  <c r="R676" i="1"/>
  <c r="S676" i="1" s="1"/>
  <c r="T676" i="1"/>
  <c r="U676" i="1" s="1"/>
  <c r="V676" i="1"/>
  <c r="W676" i="1" s="1"/>
  <c r="L677" i="1"/>
  <c r="M677" i="1" s="1"/>
  <c r="N677" i="1"/>
  <c r="O677" i="1" s="1"/>
  <c r="P677" i="1"/>
  <c r="Q677" i="1"/>
  <c r="R677" i="1"/>
  <c r="S677" i="1"/>
  <c r="T677" i="1"/>
  <c r="U677" i="1"/>
  <c r="V677" i="1"/>
  <c r="W677" i="1" s="1"/>
  <c r="L678" i="1"/>
  <c r="M678" i="1" s="1"/>
  <c r="N678" i="1"/>
  <c r="O678" i="1" s="1"/>
  <c r="P678" i="1"/>
  <c r="Q678" i="1" s="1"/>
  <c r="R678" i="1"/>
  <c r="S678" i="1" s="1"/>
  <c r="T678" i="1"/>
  <c r="U678" i="1"/>
  <c r="V678" i="1"/>
  <c r="W678" i="1"/>
  <c r="L679" i="1"/>
  <c r="M679" i="1"/>
  <c r="N679" i="1"/>
  <c r="O679" i="1" s="1"/>
  <c r="P679" i="1"/>
  <c r="Q679" i="1" s="1"/>
  <c r="R679" i="1"/>
  <c r="S679" i="1" s="1"/>
  <c r="T679" i="1"/>
  <c r="U679" i="1" s="1"/>
  <c r="V679" i="1"/>
  <c r="W679" i="1" s="1"/>
  <c r="L680" i="1"/>
  <c r="M680" i="1"/>
  <c r="N680" i="1"/>
  <c r="O680" i="1"/>
  <c r="P680" i="1"/>
  <c r="Q680" i="1"/>
  <c r="R680" i="1"/>
  <c r="S680" i="1" s="1"/>
  <c r="T680" i="1"/>
  <c r="U680" i="1" s="1"/>
  <c r="V680" i="1"/>
  <c r="W680" i="1" s="1"/>
  <c r="L681" i="1"/>
  <c r="M681" i="1" s="1"/>
  <c r="N681" i="1"/>
  <c r="O681" i="1" s="1"/>
  <c r="P681" i="1"/>
  <c r="Q681" i="1"/>
  <c r="R681" i="1"/>
  <c r="S681" i="1"/>
  <c r="T681" i="1"/>
  <c r="U681" i="1"/>
  <c r="V681" i="1"/>
  <c r="W681" i="1" s="1"/>
  <c r="L682" i="1"/>
  <c r="M682" i="1" s="1"/>
  <c r="N682" i="1"/>
  <c r="O682" i="1" s="1"/>
  <c r="P682" i="1"/>
  <c r="Q682" i="1" s="1"/>
  <c r="R682" i="1"/>
  <c r="S682" i="1" s="1"/>
  <c r="T682" i="1"/>
  <c r="U682" i="1"/>
  <c r="V682" i="1"/>
  <c r="W682" i="1"/>
  <c r="L683" i="1"/>
  <c r="M683" i="1"/>
  <c r="N683" i="1"/>
  <c r="O683" i="1" s="1"/>
  <c r="P683" i="1"/>
  <c r="Q683" i="1" s="1"/>
  <c r="R683" i="1"/>
  <c r="S683" i="1" s="1"/>
  <c r="T683" i="1"/>
  <c r="U683" i="1" s="1"/>
  <c r="V683" i="1"/>
  <c r="W683" i="1" s="1"/>
  <c r="L684" i="1"/>
  <c r="M684" i="1"/>
  <c r="N684" i="1"/>
  <c r="O684" i="1"/>
  <c r="P684" i="1"/>
  <c r="Q684" i="1"/>
  <c r="R684" i="1"/>
  <c r="S684" i="1" s="1"/>
  <c r="T684" i="1"/>
  <c r="U684" i="1" s="1"/>
  <c r="V684" i="1"/>
  <c r="W684" i="1" s="1"/>
  <c r="L685" i="1"/>
  <c r="M685" i="1" s="1"/>
  <c r="N685" i="1"/>
  <c r="O685" i="1" s="1"/>
  <c r="P685" i="1"/>
  <c r="Q685" i="1"/>
  <c r="R685" i="1"/>
  <c r="S685" i="1"/>
  <c r="T685" i="1"/>
  <c r="U685" i="1"/>
  <c r="V685" i="1"/>
  <c r="W685" i="1" s="1"/>
  <c r="L686" i="1"/>
  <c r="M686" i="1" s="1"/>
  <c r="N686" i="1"/>
  <c r="O686" i="1" s="1"/>
  <c r="P686" i="1"/>
  <c r="Q686" i="1" s="1"/>
  <c r="R686" i="1"/>
  <c r="S686" i="1" s="1"/>
  <c r="T686" i="1"/>
  <c r="U686" i="1"/>
  <c r="V686" i="1"/>
  <c r="W686" i="1"/>
  <c r="L687" i="1"/>
  <c r="M687" i="1"/>
  <c r="N687" i="1"/>
  <c r="O687" i="1" s="1"/>
  <c r="P687" i="1"/>
  <c r="Q687" i="1" s="1"/>
  <c r="R687" i="1"/>
  <c r="S687" i="1" s="1"/>
  <c r="T687" i="1"/>
  <c r="U687" i="1" s="1"/>
  <c r="V687" i="1"/>
  <c r="W687" i="1" s="1"/>
  <c r="L688" i="1"/>
  <c r="M688" i="1"/>
  <c r="N688" i="1"/>
  <c r="O688" i="1"/>
  <c r="P688" i="1"/>
  <c r="Q688" i="1"/>
  <c r="R688" i="1"/>
  <c r="S688" i="1" s="1"/>
  <c r="T688" i="1"/>
  <c r="U688" i="1" s="1"/>
  <c r="V688" i="1"/>
  <c r="W688" i="1" s="1"/>
  <c r="L689" i="1"/>
  <c r="M689" i="1" s="1"/>
  <c r="N689" i="1"/>
  <c r="O689" i="1" s="1"/>
  <c r="P689" i="1"/>
  <c r="Q689" i="1"/>
  <c r="R689" i="1"/>
  <c r="S689" i="1"/>
  <c r="T689" i="1"/>
  <c r="U689" i="1"/>
  <c r="V689" i="1"/>
  <c r="W689" i="1" s="1"/>
  <c r="L690" i="1"/>
  <c r="M690" i="1" s="1"/>
  <c r="N690" i="1"/>
  <c r="O690" i="1" s="1"/>
  <c r="P690" i="1"/>
  <c r="Q690" i="1" s="1"/>
  <c r="R690" i="1"/>
  <c r="S690" i="1" s="1"/>
  <c r="T690" i="1"/>
  <c r="U690" i="1"/>
  <c r="V690" i="1"/>
  <c r="W690" i="1"/>
  <c r="L691" i="1"/>
  <c r="M691" i="1"/>
  <c r="N691" i="1"/>
  <c r="O691" i="1" s="1"/>
  <c r="P691" i="1"/>
  <c r="Q691" i="1" s="1"/>
  <c r="R691" i="1"/>
  <c r="S691" i="1" s="1"/>
  <c r="T691" i="1"/>
  <c r="U691" i="1" s="1"/>
  <c r="V691" i="1"/>
  <c r="W691" i="1" s="1"/>
  <c r="L692" i="1"/>
  <c r="M692" i="1"/>
  <c r="N692" i="1"/>
  <c r="O692" i="1"/>
  <c r="P692" i="1"/>
  <c r="Q692" i="1"/>
  <c r="R692" i="1"/>
  <c r="S692" i="1" s="1"/>
  <c r="T692" i="1"/>
  <c r="U692" i="1" s="1"/>
  <c r="V692" i="1"/>
  <c r="W692" i="1" s="1"/>
  <c r="L693" i="1"/>
  <c r="M693" i="1" s="1"/>
  <c r="N693" i="1"/>
  <c r="O693" i="1" s="1"/>
  <c r="P693" i="1"/>
  <c r="Q693" i="1"/>
  <c r="R693" i="1"/>
  <c r="S693" i="1"/>
  <c r="T693" i="1"/>
  <c r="U693" i="1"/>
  <c r="V693" i="1"/>
  <c r="W693" i="1" s="1"/>
  <c r="L694" i="1"/>
  <c r="M694" i="1" s="1"/>
  <c r="N694" i="1"/>
  <c r="O694" i="1" s="1"/>
  <c r="P694" i="1"/>
  <c r="Q694" i="1" s="1"/>
  <c r="R694" i="1"/>
  <c r="S694" i="1" s="1"/>
  <c r="T694" i="1"/>
  <c r="U694" i="1"/>
  <c r="V694" i="1"/>
  <c r="W694" i="1"/>
  <c r="L695" i="1"/>
  <c r="M695" i="1"/>
  <c r="N695" i="1"/>
  <c r="O695" i="1" s="1"/>
  <c r="P695" i="1"/>
  <c r="Q695" i="1" s="1"/>
  <c r="R695" i="1"/>
  <c r="S695" i="1" s="1"/>
  <c r="T695" i="1"/>
  <c r="U695" i="1" s="1"/>
  <c r="V695" i="1"/>
  <c r="W695" i="1" s="1"/>
  <c r="L696" i="1"/>
  <c r="M696" i="1"/>
  <c r="N696" i="1"/>
  <c r="O696" i="1"/>
  <c r="P696" i="1"/>
  <c r="Q696" i="1"/>
  <c r="R696" i="1"/>
  <c r="S696" i="1" s="1"/>
  <c r="T696" i="1"/>
  <c r="U696" i="1" s="1"/>
  <c r="V696" i="1"/>
  <c r="W696" i="1" s="1"/>
  <c r="L697" i="1"/>
  <c r="M697" i="1" s="1"/>
  <c r="N697" i="1"/>
  <c r="O697" i="1" s="1"/>
  <c r="P697" i="1"/>
  <c r="Q697" i="1"/>
  <c r="R697" i="1"/>
  <c r="S697" i="1"/>
  <c r="T697" i="1"/>
  <c r="U697" i="1"/>
  <c r="V697" i="1"/>
  <c r="W697" i="1" s="1"/>
  <c r="L698" i="1"/>
  <c r="M698" i="1" s="1"/>
  <c r="N698" i="1"/>
  <c r="O698" i="1" s="1"/>
  <c r="P698" i="1"/>
  <c r="Q698" i="1" s="1"/>
  <c r="R698" i="1"/>
  <c r="S698" i="1" s="1"/>
  <c r="T698" i="1"/>
  <c r="U698" i="1"/>
  <c r="V698" i="1"/>
  <c r="W698" i="1"/>
  <c r="L699" i="1"/>
  <c r="M699" i="1"/>
  <c r="N699" i="1"/>
  <c r="O699" i="1" s="1"/>
  <c r="P699" i="1"/>
  <c r="Q699" i="1" s="1"/>
  <c r="R699" i="1"/>
  <c r="S699" i="1" s="1"/>
  <c r="T699" i="1"/>
  <c r="U699" i="1" s="1"/>
  <c r="V699" i="1"/>
  <c r="W699" i="1" s="1"/>
  <c r="L700" i="1"/>
  <c r="M700" i="1"/>
  <c r="N700" i="1"/>
  <c r="O700" i="1"/>
  <c r="P700" i="1"/>
  <c r="Q700" i="1"/>
  <c r="R700" i="1"/>
  <c r="S700" i="1" s="1"/>
  <c r="T700" i="1"/>
  <c r="U700" i="1" s="1"/>
  <c r="V700" i="1"/>
  <c r="W700" i="1" s="1"/>
  <c r="L701" i="1"/>
  <c r="M701" i="1" s="1"/>
  <c r="N701" i="1"/>
  <c r="O701" i="1" s="1"/>
  <c r="P701" i="1"/>
  <c r="Q701" i="1"/>
  <c r="R701" i="1"/>
  <c r="S701" i="1"/>
  <c r="T701" i="1"/>
  <c r="U701" i="1"/>
  <c r="V701" i="1"/>
  <c r="W701" i="1" s="1"/>
  <c r="L702" i="1"/>
  <c r="M702" i="1" s="1"/>
  <c r="N702" i="1"/>
  <c r="O702" i="1" s="1"/>
  <c r="P702" i="1"/>
  <c r="Q702" i="1" s="1"/>
  <c r="R702" i="1"/>
  <c r="S702" i="1" s="1"/>
  <c r="T702" i="1"/>
  <c r="U702" i="1"/>
  <c r="V702" i="1"/>
  <c r="W702" i="1"/>
  <c r="L703" i="1"/>
  <c r="M703" i="1"/>
  <c r="N703" i="1"/>
  <c r="O703" i="1" s="1"/>
  <c r="P703" i="1"/>
  <c r="Q703" i="1" s="1"/>
  <c r="R703" i="1"/>
  <c r="S703" i="1" s="1"/>
  <c r="T703" i="1"/>
  <c r="U703" i="1" s="1"/>
  <c r="V703" i="1"/>
  <c r="W703" i="1" s="1"/>
  <c r="L704" i="1"/>
  <c r="M704" i="1"/>
  <c r="N704" i="1"/>
  <c r="O704" i="1"/>
  <c r="P704" i="1"/>
  <c r="Q704" i="1"/>
  <c r="R704" i="1"/>
  <c r="S704" i="1"/>
  <c r="T704" i="1"/>
  <c r="U704" i="1"/>
  <c r="V704" i="1"/>
  <c r="W704" i="1"/>
  <c r="L705" i="1"/>
  <c r="M705" i="1"/>
  <c r="N705" i="1"/>
  <c r="O705" i="1"/>
  <c r="P705" i="1"/>
  <c r="Q705" i="1"/>
  <c r="R705" i="1"/>
  <c r="S705" i="1"/>
  <c r="T705" i="1"/>
  <c r="U705" i="1"/>
  <c r="V705" i="1"/>
  <c r="W705" i="1"/>
  <c r="L706" i="1"/>
  <c r="M706" i="1"/>
  <c r="N706" i="1"/>
  <c r="O706" i="1"/>
  <c r="P706" i="1"/>
  <c r="Q706" i="1"/>
  <c r="R706" i="1"/>
  <c r="S706" i="1"/>
  <c r="T706" i="1"/>
  <c r="U706" i="1"/>
  <c r="V706" i="1"/>
  <c r="W706" i="1"/>
  <c r="L707" i="1"/>
  <c r="M707" i="1"/>
  <c r="N707" i="1"/>
  <c r="O707" i="1"/>
  <c r="P707" i="1"/>
  <c r="Q707" i="1"/>
  <c r="R707" i="1"/>
  <c r="S707" i="1"/>
  <c r="T707" i="1"/>
  <c r="U707" i="1"/>
  <c r="V707" i="1"/>
  <c r="W707" i="1"/>
  <c r="L708" i="1"/>
  <c r="M708" i="1"/>
  <c r="N708" i="1"/>
  <c r="O708" i="1"/>
  <c r="P708" i="1"/>
  <c r="Q708" i="1"/>
  <c r="R708" i="1"/>
  <c r="S708" i="1"/>
  <c r="T708" i="1"/>
  <c r="U708" i="1"/>
  <c r="V708" i="1"/>
  <c r="W708" i="1"/>
  <c r="L709" i="1"/>
  <c r="M709" i="1"/>
  <c r="N709" i="1"/>
  <c r="O709" i="1"/>
  <c r="P709" i="1"/>
  <c r="Q709" i="1"/>
  <c r="R709" i="1"/>
  <c r="S709" i="1"/>
  <c r="T709" i="1"/>
  <c r="U709" i="1"/>
  <c r="V709" i="1"/>
  <c r="W709" i="1"/>
  <c r="L710" i="1"/>
  <c r="M710" i="1"/>
  <c r="N710" i="1"/>
  <c r="O710" i="1"/>
  <c r="P710" i="1"/>
  <c r="Q710" i="1"/>
  <c r="R710" i="1"/>
  <c r="S710" i="1"/>
  <c r="T710" i="1"/>
  <c r="U710" i="1"/>
  <c r="V710" i="1"/>
  <c r="W710" i="1"/>
  <c r="L711" i="1"/>
  <c r="M711" i="1"/>
  <c r="N711" i="1"/>
  <c r="O711" i="1"/>
  <c r="P711" i="1"/>
  <c r="Q711" i="1"/>
  <c r="R711" i="1"/>
  <c r="S711" i="1"/>
  <c r="T711" i="1"/>
  <c r="U711" i="1"/>
  <c r="V711" i="1"/>
  <c r="W711" i="1"/>
  <c r="L712" i="1"/>
  <c r="M712" i="1"/>
  <c r="N712" i="1"/>
  <c r="O712" i="1"/>
  <c r="P712" i="1"/>
  <c r="Q712" i="1"/>
  <c r="R712" i="1"/>
  <c r="S712" i="1"/>
  <c r="T712" i="1"/>
  <c r="U712" i="1"/>
  <c r="V712" i="1"/>
  <c r="W712" i="1"/>
  <c r="L713" i="1"/>
  <c r="M713" i="1"/>
  <c r="N713" i="1"/>
  <c r="O713" i="1"/>
  <c r="P713" i="1"/>
  <c r="Q713" i="1"/>
  <c r="R713" i="1"/>
  <c r="S713" i="1"/>
  <c r="T713" i="1"/>
  <c r="U713" i="1"/>
  <c r="V713" i="1"/>
  <c r="W713" i="1"/>
  <c r="L714" i="1"/>
  <c r="M714" i="1"/>
  <c r="N714" i="1"/>
  <c r="O714" i="1"/>
  <c r="P714" i="1"/>
  <c r="Q714" i="1"/>
  <c r="R714" i="1"/>
  <c r="S714" i="1"/>
  <c r="T714" i="1"/>
  <c r="U714" i="1"/>
  <c r="V714" i="1"/>
  <c r="W714" i="1"/>
  <c r="L715" i="1"/>
  <c r="M715" i="1"/>
  <c r="N715" i="1"/>
  <c r="O715" i="1"/>
  <c r="P715" i="1"/>
  <c r="Q715" i="1"/>
  <c r="R715" i="1"/>
  <c r="S715" i="1"/>
  <c r="T715" i="1"/>
  <c r="U715" i="1"/>
  <c r="V715" i="1"/>
  <c r="W715" i="1"/>
  <c r="L716" i="1"/>
  <c r="M716" i="1"/>
  <c r="N716" i="1"/>
  <c r="O716" i="1"/>
  <c r="P716" i="1"/>
  <c r="Q716" i="1"/>
  <c r="R716" i="1"/>
  <c r="S716" i="1"/>
  <c r="T716" i="1"/>
  <c r="U716" i="1"/>
  <c r="V716" i="1"/>
  <c r="W716" i="1"/>
  <c r="L717" i="1"/>
  <c r="M717" i="1"/>
  <c r="N717" i="1"/>
  <c r="O717" i="1"/>
  <c r="P717" i="1"/>
  <c r="Q717" i="1"/>
  <c r="R717" i="1"/>
  <c r="S717" i="1"/>
  <c r="T717" i="1"/>
  <c r="U717" i="1"/>
  <c r="V717" i="1"/>
  <c r="W717" i="1"/>
  <c r="L718" i="1"/>
  <c r="M718" i="1"/>
  <c r="N718" i="1"/>
  <c r="O718" i="1"/>
  <c r="P718" i="1"/>
  <c r="Q718" i="1"/>
  <c r="R718" i="1"/>
  <c r="S718" i="1"/>
  <c r="T718" i="1"/>
  <c r="U718" i="1"/>
  <c r="V718" i="1"/>
  <c r="W718" i="1"/>
  <c r="L719" i="1"/>
  <c r="M719" i="1"/>
  <c r="N719" i="1"/>
  <c r="O719" i="1"/>
  <c r="P719" i="1"/>
  <c r="Q719" i="1"/>
  <c r="R719" i="1"/>
  <c r="S719" i="1"/>
  <c r="T719" i="1"/>
  <c r="U719" i="1"/>
  <c r="V719" i="1"/>
  <c r="W719" i="1"/>
  <c r="L720" i="1"/>
  <c r="M720" i="1"/>
  <c r="N720" i="1"/>
  <c r="O720" i="1"/>
  <c r="P720" i="1"/>
  <c r="Q720" i="1"/>
  <c r="R720" i="1"/>
  <c r="S720" i="1"/>
  <c r="T720" i="1"/>
  <c r="U720" i="1"/>
  <c r="V720" i="1"/>
  <c r="W720" i="1"/>
  <c r="L721" i="1"/>
  <c r="M721" i="1"/>
  <c r="N721" i="1"/>
  <c r="O721" i="1"/>
  <c r="P721" i="1"/>
  <c r="Q721" i="1"/>
  <c r="R721" i="1"/>
  <c r="S721" i="1"/>
  <c r="T721" i="1"/>
  <c r="U721" i="1"/>
  <c r="V721" i="1"/>
  <c r="W721" i="1"/>
  <c r="L722" i="1"/>
  <c r="M722" i="1"/>
  <c r="N722" i="1"/>
  <c r="O722" i="1"/>
  <c r="P722" i="1"/>
  <c r="Q722" i="1"/>
  <c r="R722" i="1"/>
  <c r="S722" i="1"/>
  <c r="T722" i="1"/>
  <c r="U722" i="1"/>
  <c r="V722" i="1"/>
  <c r="W722" i="1"/>
  <c r="L723" i="1"/>
  <c r="M723" i="1"/>
  <c r="N723" i="1"/>
  <c r="O723" i="1"/>
  <c r="P723" i="1"/>
  <c r="Q723" i="1"/>
  <c r="R723" i="1"/>
  <c r="S723" i="1"/>
  <c r="T723" i="1"/>
  <c r="U723" i="1"/>
  <c r="V723" i="1"/>
  <c r="W723" i="1"/>
  <c r="L724" i="1"/>
  <c r="M724" i="1"/>
  <c r="N724" i="1"/>
  <c r="O724" i="1"/>
  <c r="P724" i="1"/>
  <c r="Q724" i="1"/>
  <c r="R724" i="1"/>
  <c r="S724" i="1"/>
  <c r="T724" i="1"/>
  <c r="U724" i="1"/>
  <c r="V724" i="1"/>
  <c r="W724" i="1"/>
  <c r="L725" i="1"/>
  <c r="M725" i="1"/>
  <c r="N725" i="1"/>
  <c r="O725" i="1"/>
  <c r="P725" i="1"/>
  <c r="Q725" i="1"/>
  <c r="R725" i="1"/>
  <c r="S725" i="1"/>
  <c r="T725" i="1"/>
  <c r="U725" i="1"/>
  <c r="V725" i="1"/>
  <c r="W725" i="1"/>
  <c r="L726" i="1"/>
  <c r="M726" i="1"/>
  <c r="N726" i="1"/>
  <c r="O726" i="1"/>
  <c r="P726" i="1"/>
  <c r="Q726" i="1"/>
  <c r="R726" i="1"/>
  <c r="S726" i="1"/>
  <c r="T726" i="1"/>
  <c r="U726" i="1"/>
  <c r="V726" i="1"/>
  <c r="W726" i="1"/>
  <c r="L727" i="1"/>
  <c r="M727" i="1"/>
  <c r="N727" i="1"/>
  <c r="O727" i="1"/>
  <c r="P727" i="1"/>
  <c r="Q727" i="1"/>
  <c r="R727" i="1"/>
  <c r="S727" i="1"/>
  <c r="T727" i="1"/>
  <c r="U727" i="1"/>
  <c r="V727" i="1"/>
  <c r="W727" i="1"/>
  <c r="L728" i="1"/>
  <c r="M728" i="1"/>
  <c r="N728" i="1"/>
  <c r="O728" i="1"/>
  <c r="P728" i="1"/>
  <c r="Q728" i="1"/>
  <c r="R728" i="1"/>
  <c r="S728" i="1"/>
  <c r="T728" i="1"/>
  <c r="U728" i="1"/>
  <c r="V728" i="1"/>
  <c r="W728" i="1"/>
  <c r="L729" i="1"/>
  <c r="M729" i="1"/>
  <c r="N729" i="1"/>
  <c r="O729" i="1"/>
  <c r="P729" i="1"/>
  <c r="Q729" i="1"/>
  <c r="R729" i="1"/>
  <c r="S729" i="1"/>
  <c r="T729" i="1"/>
  <c r="U729" i="1"/>
  <c r="V729" i="1"/>
  <c r="W729" i="1"/>
  <c r="L730" i="1"/>
  <c r="M730" i="1"/>
  <c r="N730" i="1"/>
  <c r="O730" i="1"/>
  <c r="P730" i="1"/>
  <c r="Q730" i="1"/>
  <c r="R730" i="1"/>
  <c r="S730" i="1"/>
  <c r="T730" i="1"/>
  <c r="U730" i="1"/>
  <c r="V730" i="1"/>
  <c r="W730" i="1"/>
  <c r="L731" i="1"/>
  <c r="M731" i="1"/>
  <c r="N731" i="1"/>
  <c r="O731" i="1"/>
  <c r="P731" i="1"/>
  <c r="Q731" i="1"/>
  <c r="R731" i="1"/>
  <c r="S731" i="1"/>
  <c r="T731" i="1"/>
  <c r="U731" i="1"/>
  <c r="V731" i="1"/>
  <c r="W731" i="1"/>
  <c r="L732" i="1"/>
  <c r="M732" i="1"/>
  <c r="N732" i="1"/>
  <c r="O732" i="1"/>
  <c r="P732" i="1"/>
  <c r="Q732" i="1"/>
  <c r="R732" i="1"/>
  <c r="S732" i="1"/>
  <c r="T732" i="1"/>
  <c r="U732" i="1"/>
  <c r="V732" i="1"/>
  <c r="W732" i="1"/>
  <c r="L733" i="1"/>
  <c r="M733" i="1"/>
  <c r="N733" i="1"/>
  <c r="O733" i="1"/>
  <c r="P733" i="1"/>
  <c r="Q733" i="1"/>
  <c r="R733" i="1"/>
  <c r="S733" i="1"/>
  <c r="T733" i="1"/>
  <c r="U733" i="1"/>
  <c r="V733" i="1"/>
  <c r="W733" i="1"/>
  <c r="L734" i="1"/>
  <c r="M734" i="1"/>
  <c r="N734" i="1"/>
  <c r="O734" i="1"/>
  <c r="P734" i="1"/>
  <c r="Q734" i="1"/>
  <c r="R734" i="1"/>
  <c r="S734" i="1"/>
  <c r="T734" i="1"/>
  <c r="U734" i="1"/>
  <c r="V734" i="1"/>
  <c r="W734" i="1"/>
  <c r="L735" i="1"/>
  <c r="M735" i="1"/>
  <c r="N735" i="1"/>
  <c r="O735" i="1"/>
  <c r="P735" i="1"/>
  <c r="Q735" i="1"/>
  <c r="R735" i="1"/>
  <c r="S735" i="1"/>
  <c r="T735" i="1"/>
  <c r="U735" i="1"/>
  <c r="V735" i="1"/>
  <c r="W735" i="1"/>
  <c r="L736" i="1"/>
  <c r="M736" i="1"/>
  <c r="N736" i="1"/>
  <c r="O736" i="1"/>
  <c r="P736" i="1"/>
  <c r="Q736" i="1"/>
  <c r="R736" i="1"/>
  <c r="S736" i="1"/>
  <c r="T736" i="1"/>
  <c r="U736" i="1"/>
  <c r="V736" i="1"/>
  <c r="W736" i="1"/>
  <c r="L737" i="1"/>
  <c r="M737" i="1"/>
  <c r="N737" i="1"/>
  <c r="O737" i="1"/>
  <c r="P737" i="1"/>
  <c r="Q737" i="1"/>
  <c r="R737" i="1"/>
  <c r="S737" i="1"/>
  <c r="T737" i="1"/>
  <c r="U737" i="1"/>
  <c r="V737" i="1"/>
  <c r="W737" i="1"/>
  <c r="L738" i="1"/>
  <c r="M738" i="1"/>
  <c r="N738" i="1"/>
  <c r="O738" i="1"/>
  <c r="P738" i="1"/>
  <c r="Q738" i="1"/>
  <c r="R738" i="1"/>
  <c r="S738" i="1"/>
  <c r="T738" i="1"/>
  <c r="U738" i="1"/>
  <c r="V738" i="1"/>
  <c r="W738" i="1"/>
  <c r="L739" i="1"/>
  <c r="M739" i="1"/>
  <c r="N739" i="1"/>
  <c r="O739" i="1"/>
  <c r="P739" i="1"/>
  <c r="Q739" i="1"/>
  <c r="R739" i="1"/>
  <c r="S739" i="1"/>
  <c r="T739" i="1"/>
  <c r="U739" i="1"/>
  <c r="V739" i="1"/>
  <c r="W739" i="1"/>
  <c r="L740" i="1"/>
  <c r="M740" i="1"/>
  <c r="N740" i="1"/>
  <c r="O740" i="1"/>
  <c r="P740" i="1"/>
  <c r="Q740" i="1"/>
  <c r="R740" i="1"/>
  <c r="S740" i="1"/>
  <c r="T740" i="1"/>
  <c r="U740" i="1"/>
  <c r="V740" i="1"/>
  <c r="W740" i="1"/>
  <c r="L741" i="1"/>
  <c r="M741" i="1"/>
  <c r="N741" i="1"/>
  <c r="O741" i="1"/>
  <c r="P741" i="1"/>
  <c r="Q741" i="1"/>
  <c r="R741" i="1"/>
  <c r="S741" i="1"/>
  <c r="T741" i="1"/>
  <c r="U741" i="1"/>
  <c r="V741" i="1"/>
  <c r="W741" i="1"/>
  <c r="L742" i="1"/>
  <c r="M742" i="1"/>
  <c r="N742" i="1"/>
  <c r="O742" i="1"/>
  <c r="P742" i="1"/>
  <c r="Q742" i="1"/>
  <c r="R742" i="1"/>
  <c r="S742" i="1"/>
  <c r="T742" i="1"/>
  <c r="U742" i="1"/>
  <c r="V742" i="1"/>
  <c r="W742" i="1"/>
  <c r="L743" i="1"/>
  <c r="M743" i="1"/>
  <c r="N743" i="1"/>
  <c r="O743" i="1"/>
  <c r="P743" i="1"/>
  <c r="Q743" i="1"/>
  <c r="R743" i="1"/>
  <c r="S743" i="1"/>
  <c r="T743" i="1"/>
  <c r="U743" i="1"/>
  <c r="V743" i="1"/>
  <c r="W743" i="1"/>
  <c r="L744" i="1"/>
  <c r="M744" i="1"/>
  <c r="N744" i="1"/>
  <c r="O744" i="1"/>
  <c r="P744" i="1"/>
  <c r="Q744" i="1"/>
  <c r="R744" i="1"/>
  <c r="S744" i="1"/>
  <c r="T744" i="1"/>
  <c r="U744" i="1"/>
  <c r="V744" i="1"/>
  <c r="W744" i="1"/>
  <c r="L745" i="1"/>
  <c r="M745" i="1"/>
  <c r="N745" i="1"/>
  <c r="O745" i="1"/>
  <c r="P745" i="1"/>
  <c r="Q745" i="1"/>
  <c r="R745" i="1"/>
  <c r="S745" i="1"/>
  <c r="T745" i="1"/>
  <c r="U745" i="1"/>
  <c r="V745" i="1"/>
  <c r="W745" i="1"/>
  <c r="L746" i="1"/>
  <c r="M746" i="1"/>
  <c r="N746" i="1"/>
  <c r="O746" i="1"/>
  <c r="P746" i="1"/>
  <c r="Q746" i="1"/>
  <c r="R746" i="1"/>
  <c r="S746" i="1"/>
  <c r="T746" i="1"/>
  <c r="U746" i="1"/>
  <c r="V746" i="1"/>
  <c r="W746" i="1"/>
  <c r="L747" i="1"/>
  <c r="M747" i="1"/>
  <c r="N747" i="1"/>
  <c r="O747" i="1"/>
  <c r="P747" i="1"/>
  <c r="Q747" i="1"/>
  <c r="R747" i="1"/>
  <c r="S747" i="1"/>
  <c r="T747" i="1"/>
  <c r="U747" i="1"/>
  <c r="V747" i="1"/>
  <c r="W747" i="1"/>
  <c r="L748" i="1"/>
  <c r="M748" i="1"/>
  <c r="N748" i="1"/>
  <c r="O748" i="1"/>
  <c r="P748" i="1"/>
  <c r="Q748" i="1"/>
  <c r="R748" i="1"/>
  <c r="S748" i="1"/>
  <c r="T748" i="1"/>
  <c r="U748" i="1"/>
  <c r="V748" i="1"/>
  <c r="W748" i="1"/>
  <c r="L749" i="1"/>
  <c r="M749" i="1"/>
  <c r="N749" i="1"/>
  <c r="O749" i="1"/>
  <c r="P749" i="1"/>
  <c r="Q749" i="1"/>
  <c r="R749" i="1"/>
  <c r="S749" i="1"/>
  <c r="T749" i="1"/>
  <c r="U749" i="1"/>
  <c r="V749" i="1"/>
  <c r="W749" i="1"/>
  <c r="L750" i="1"/>
  <c r="M750" i="1"/>
  <c r="N750" i="1"/>
  <c r="O750" i="1"/>
  <c r="P750" i="1"/>
  <c r="Q750" i="1"/>
  <c r="R750" i="1"/>
  <c r="S750" i="1"/>
  <c r="T750" i="1"/>
  <c r="U750" i="1"/>
  <c r="V750" i="1"/>
  <c r="W750" i="1"/>
  <c r="L751" i="1"/>
  <c r="M751" i="1"/>
  <c r="N751" i="1"/>
  <c r="O751" i="1"/>
  <c r="P751" i="1"/>
  <c r="Q751" i="1"/>
  <c r="R751" i="1"/>
  <c r="S751" i="1"/>
  <c r="T751" i="1"/>
  <c r="U751" i="1"/>
  <c r="V751" i="1"/>
  <c r="W751" i="1"/>
  <c r="L752" i="1"/>
  <c r="M752" i="1"/>
  <c r="N752" i="1"/>
  <c r="O752" i="1"/>
  <c r="P752" i="1"/>
  <c r="Q752" i="1"/>
  <c r="R752" i="1"/>
  <c r="S752" i="1"/>
  <c r="T752" i="1"/>
  <c r="U752" i="1"/>
  <c r="V752" i="1"/>
  <c r="W752" i="1"/>
  <c r="L753" i="1"/>
  <c r="M753" i="1"/>
  <c r="N753" i="1"/>
  <c r="O753" i="1"/>
  <c r="P753" i="1"/>
  <c r="Q753" i="1"/>
  <c r="R753" i="1"/>
  <c r="S753" i="1"/>
  <c r="T753" i="1"/>
  <c r="U753" i="1"/>
  <c r="V753" i="1"/>
  <c r="W753" i="1"/>
  <c r="L754" i="1"/>
  <c r="M754" i="1"/>
  <c r="N754" i="1"/>
  <c r="O754" i="1"/>
  <c r="P754" i="1"/>
  <c r="Q754" i="1"/>
  <c r="R754" i="1"/>
  <c r="S754" i="1"/>
  <c r="T754" i="1"/>
  <c r="U754" i="1"/>
  <c r="V754" i="1"/>
  <c r="W754" i="1"/>
  <c r="L755" i="1"/>
  <c r="M755" i="1"/>
  <c r="N755" i="1"/>
  <c r="O755" i="1"/>
  <c r="P755" i="1"/>
  <c r="Q755" i="1"/>
  <c r="R755" i="1"/>
  <c r="S755" i="1"/>
  <c r="T755" i="1"/>
  <c r="U755" i="1"/>
  <c r="V755" i="1"/>
  <c r="W755" i="1"/>
  <c r="L756" i="1"/>
  <c r="M756" i="1"/>
  <c r="N756" i="1"/>
  <c r="O756" i="1"/>
  <c r="P756" i="1"/>
  <c r="Q756" i="1"/>
  <c r="R756" i="1"/>
  <c r="S756" i="1"/>
  <c r="T756" i="1"/>
  <c r="U756" i="1"/>
  <c r="V756" i="1"/>
  <c r="W756" i="1"/>
  <c r="L757" i="1"/>
  <c r="M757" i="1"/>
  <c r="N757" i="1"/>
  <c r="O757" i="1"/>
  <c r="P757" i="1"/>
  <c r="Q757" i="1"/>
  <c r="R757" i="1"/>
  <c r="S757" i="1"/>
  <c r="T757" i="1"/>
  <c r="U757" i="1"/>
  <c r="V757" i="1"/>
  <c r="W757" i="1"/>
  <c r="L758" i="1"/>
  <c r="M758" i="1"/>
  <c r="N758" i="1"/>
  <c r="O758" i="1"/>
  <c r="P758" i="1"/>
  <c r="Q758" i="1"/>
  <c r="R758" i="1"/>
  <c r="S758" i="1"/>
  <c r="T758" i="1"/>
  <c r="U758" i="1"/>
  <c r="V758" i="1"/>
  <c r="W758" i="1"/>
  <c r="L759" i="1"/>
  <c r="M759" i="1"/>
  <c r="N759" i="1"/>
  <c r="O759" i="1"/>
  <c r="P759" i="1"/>
  <c r="Q759" i="1"/>
  <c r="R759" i="1"/>
  <c r="S759" i="1"/>
  <c r="T759" i="1"/>
  <c r="U759" i="1"/>
  <c r="V759" i="1"/>
  <c r="W759" i="1"/>
  <c r="L760" i="1"/>
  <c r="M760" i="1"/>
  <c r="N760" i="1"/>
  <c r="O760" i="1"/>
  <c r="P760" i="1"/>
  <c r="Q760" i="1"/>
  <c r="R760" i="1"/>
  <c r="S760" i="1"/>
  <c r="T760" i="1"/>
  <c r="U760" i="1"/>
  <c r="V760" i="1"/>
  <c r="W760" i="1"/>
  <c r="L761" i="1"/>
  <c r="M761" i="1"/>
  <c r="N761" i="1"/>
  <c r="O761" i="1"/>
  <c r="P761" i="1"/>
  <c r="Q761" i="1" s="1"/>
  <c r="R761" i="1"/>
  <c r="S761" i="1"/>
  <c r="T761" i="1"/>
  <c r="U761" i="1"/>
  <c r="V761" i="1"/>
  <c r="W761" i="1"/>
  <c r="L762" i="1"/>
  <c r="M762" i="1" s="1"/>
  <c r="N762" i="1"/>
  <c r="O762" i="1"/>
  <c r="P762" i="1"/>
  <c r="Q762" i="1"/>
  <c r="R762" i="1"/>
  <c r="S762" i="1"/>
  <c r="T762" i="1"/>
  <c r="U762" i="1" s="1"/>
  <c r="V762" i="1"/>
  <c r="W762" i="1"/>
  <c r="L763" i="1"/>
  <c r="M763" i="1"/>
  <c r="N763" i="1"/>
  <c r="O763" i="1"/>
  <c r="P763" i="1"/>
  <c r="Q763" i="1" s="1"/>
  <c r="R763" i="1"/>
  <c r="S763" i="1"/>
  <c r="T763" i="1"/>
  <c r="U763" i="1"/>
  <c r="V763" i="1"/>
  <c r="W763" i="1"/>
  <c r="L764" i="1"/>
  <c r="M764" i="1" s="1"/>
  <c r="N764" i="1"/>
  <c r="O764" i="1"/>
  <c r="P764" i="1"/>
  <c r="Q764" i="1"/>
  <c r="R764" i="1"/>
  <c r="S764" i="1"/>
  <c r="T764" i="1"/>
  <c r="U764" i="1" s="1"/>
  <c r="V764" i="1"/>
  <c r="W764" i="1"/>
  <c r="L765" i="1"/>
  <c r="M765" i="1"/>
  <c r="N765" i="1"/>
  <c r="O765" i="1"/>
  <c r="P765" i="1"/>
  <c r="Q765" i="1" s="1"/>
  <c r="R765" i="1"/>
  <c r="S765" i="1"/>
  <c r="T765" i="1"/>
  <c r="U765" i="1"/>
  <c r="V765" i="1"/>
  <c r="W765" i="1" s="1"/>
  <c r="L766" i="1"/>
  <c r="M766" i="1" s="1"/>
  <c r="N766" i="1"/>
  <c r="O766" i="1"/>
  <c r="P766" i="1"/>
  <c r="Q766" i="1"/>
  <c r="R766" i="1"/>
  <c r="S766" i="1" s="1"/>
  <c r="T766" i="1"/>
  <c r="U766" i="1" s="1"/>
  <c r="V766" i="1"/>
  <c r="W766" i="1"/>
  <c r="L767" i="1"/>
  <c r="M767" i="1"/>
  <c r="N767" i="1"/>
  <c r="O767" i="1" s="1"/>
  <c r="P767" i="1"/>
  <c r="Q767" i="1" s="1"/>
  <c r="R767" i="1"/>
  <c r="S767" i="1"/>
  <c r="T767" i="1"/>
  <c r="U767" i="1"/>
  <c r="V767" i="1"/>
  <c r="W767" i="1" s="1"/>
  <c r="L768" i="1"/>
  <c r="M768" i="1" s="1"/>
  <c r="N768" i="1"/>
  <c r="O768" i="1"/>
  <c r="P768" i="1"/>
  <c r="Q768" i="1"/>
  <c r="R768" i="1"/>
  <c r="S768" i="1" s="1"/>
  <c r="T768" i="1"/>
  <c r="U768" i="1" s="1"/>
  <c r="V768" i="1"/>
  <c r="W768" i="1"/>
  <c r="L769" i="1"/>
  <c r="M769" i="1"/>
  <c r="N769" i="1"/>
  <c r="O769" i="1" s="1"/>
  <c r="P769" i="1"/>
  <c r="Q769" i="1" s="1"/>
  <c r="R769" i="1"/>
  <c r="S769" i="1"/>
  <c r="T769" i="1"/>
  <c r="U769" i="1"/>
  <c r="V769" i="1"/>
  <c r="W769" i="1" s="1"/>
  <c r="L770" i="1"/>
  <c r="M770" i="1" s="1"/>
  <c r="N770" i="1"/>
  <c r="O770" i="1"/>
  <c r="P770" i="1"/>
  <c r="Q770" i="1"/>
  <c r="R770" i="1"/>
  <c r="S770" i="1" s="1"/>
  <c r="T770" i="1"/>
  <c r="U770" i="1" s="1"/>
  <c r="V770" i="1"/>
  <c r="W770" i="1"/>
  <c r="L771" i="1"/>
  <c r="M771" i="1"/>
  <c r="N771" i="1"/>
  <c r="O771" i="1" s="1"/>
  <c r="P771" i="1"/>
  <c r="Q771" i="1" s="1"/>
  <c r="R771" i="1"/>
  <c r="S771" i="1"/>
  <c r="T771" i="1"/>
  <c r="U771" i="1"/>
  <c r="V771" i="1"/>
  <c r="W771" i="1" s="1"/>
  <c r="L772" i="1"/>
  <c r="M772" i="1" s="1"/>
  <c r="N772" i="1"/>
  <c r="O772" i="1"/>
  <c r="P772" i="1"/>
  <c r="Q772" i="1"/>
  <c r="R772" i="1"/>
  <c r="S772" i="1" s="1"/>
  <c r="T772" i="1"/>
  <c r="U772" i="1" s="1"/>
  <c r="V772" i="1"/>
  <c r="W772" i="1"/>
  <c r="L773" i="1"/>
  <c r="M773" i="1"/>
  <c r="N773" i="1"/>
  <c r="O773" i="1" s="1"/>
  <c r="P773" i="1"/>
  <c r="Q773" i="1" s="1"/>
  <c r="R773" i="1"/>
  <c r="S773" i="1"/>
  <c r="T773" i="1"/>
  <c r="U773" i="1"/>
  <c r="V773" i="1"/>
  <c r="W773" i="1" s="1"/>
  <c r="L774" i="1"/>
  <c r="M774" i="1" s="1"/>
  <c r="N774" i="1"/>
  <c r="O774" i="1"/>
  <c r="P774" i="1"/>
  <c r="Q774" i="1"/>
  <c r="R774" i="1"/>
  <c r="S774" i="1" s="1"/>
  <c r="T774" i="1"/>
  <c r="U774" i="1" s="1"/>
  <c r="V774" i="1"/>
  <c r="W774" i="1"/>
  <c r="L775" i="1"/>
  <c r="M775" i="1"/>
  <c r="N775" i="1"/>
  <c r="O775" i="1" s="1"/>
  <c r="P775" i="1"/>
  <c r="Q775" i="1" s="1"/>
  <c r="R775" i="1"/>
  <c r="S775" i="1"/>
  <c r="T775" i="1"/>
  <c r="U775" i="1"/>
  <c r="V775" i="1"/>
  <c r="W775" i="1" s="1"/>
  <c r="L776" i="1"/>
  <c r="M776" i="1" s="1"/>
  <c r="N776" i="1"/>
  <c r="O776" i="1" s="1"/>
  <c r="P776" i="1"/>
  <c r="Q776" i="1"/>
  <c r="R776" i="1"/>
  <c r="S776" i="1" s="1"/>
  <c r="T776" i="1"/>
  <c r="U776" i="1" s="1"/>
  <c r="V776" i="1"/>
  <c r="W776" i="1" s="1"/>
  <c r="L777" i="1"/>
  <c r="M777" i="1" s="1"/>
  <c r="N777" i="1"/>
  <c r="O777" i="1" s="1"/>
  <c r="P777" i="1"/>
  <c r="Q777" i="1" s="1"/>
  <c r="R777" i="1"/>
  <c r="S777" i="1" s="1"/>
  <c r="T777" i="1"/>
  <c r="U777" i="1" s="1"/>
  <c r="V777" i="1"/>
  <c r="W777" i="1" s="1"/>
  <c r="L778" i="1"/>
  <c r="M778" i="1" s="1"/>
  <c r="N778" i="1"/>
  <c r="O778" i="1"/>
  <c r="P778" i="1"/>
  <c r="Q778" i="1" s="1"/>
  <c r="R778" i="1"/>
  <c r="S778" i="1" s="1"/>
  <c r="T778" i="1"/>
  <c r="U778" i="1" s="1"/>
  <c r="V778" i="1"/>
  <c r="W778" i="1" s="1"/>
  <c r="L779" i="1"/>
  <c r="M779" i="1"/>
  <c r="N779" i="1"/>
  <c r="O779" i="1" s="1"/>
  <c r="P779" i="1"/>
  <c r="Q779" i="1" s="1"/>
  <c r="R779" i="1"/>
  <c r="S779" i="1" s="1"/>
  <c r="T779" i="1"/>
  <c r="U779" i="1" s="1"/>
  <c r="V779" i="1"/>
  <c r="W779" i="1" s="1"/>
  <c r="L780" i="1"/>
  <c r="M780" i="1" s="1"/>
  <c r="N780" i="1"/>
  <c r="O780" i="1" s="1"/>
  <c r="P780" i="1"/>
  <c r="Q780" i="1" s="1"/>
  <c r="R780" i="1"/>
  <c r="S780" i="1" s="1"/>
  <c r="T780" i="1"/>
  <c r="U780" i="1" s="1"/>
  <c r="V780" i="1"/>
  <c r="W780" i="1"/>
  <c r="L781" i="1"/>
  <c r="M781" i="1" s="1"/>
  <c r="N781" i="1"/>
  <c r="O781" i="1" s="1"/>
  <c r="P781" i="1"/>
  <c r="Q781" i="1" s="1"/>
  <c r="R781" i="1"/>
  <c r="S781" i="1" s="1"/>
  <c r="T781" i="1"/>
  <c r="U781" i="1"/>
  <c r="V781" i="1"/>
  <c r="W781" i="1" s="1"/>
  <c r="L782" i="1"/>
  <c r="M782" i="1" s="1"/>
  <c r="N782" i="1"/>
  <c r="O782" i="1" s="1"/>
  <c r="P782" i="1"/>
  <c r="Q782" i="1" s="1"/>
  <c r="R782" i="1"/>
  <c r="S782" i="1" s="1"/>
  <c r="T782" i="1"/>
  <c r="U782" i="1" s="1"/>
  <c r="V782" i="1"/>
  <c r="W782" i="1" s="1"/>
  <c r="L783" i="1"/>
  <c r="M783" i="1" s="1"/>
  <c r="N783" i="1"/>
  <c r="O783" i="1" s="1"/>
  <c r="P783" i="1"/>
  <c r="Q783" i="1" s="1"/>
  <c r="R783" i="1"/>
  <c r="S783" i="1"/>
  <c r="T783" i="1"/>
  <c r="U783" i="1" s="1"/>
  <c r="V783" i="1"/>
  <c r="W783" i="1" s="1"/>
  <c r="L784" i="1"/>
  <c r="M784" i="1" s="1"/>
  <c r="N784" i="1"/>
  <c r="O784" i="1" s="1"/>
  <c r="P784" i="1"/>
  <c r="Q784" i="1"/>
  <c r="R784" i="1"/>
  <c r="S784" i="1" s="1"/>
  <c r="T784" i="1"/>
  <c r="U784" i="1" s="1"/>
  <c r="V784" i="1"/>
  <c r="W784" i="1" s="1"/>
  <c r="L785" i="1"/>
  <c r="M785" i="1" s="1"/>
  <c r="N785" i="1"/>
  <c r="O785" i="1" s="1"/>
  <c r="P785" i="1"/>
  <c r="Q785" i="1" s="1"/>
  <c r="R785" i="1"/>
  <c r="S785" i="1" s="1"/>
  <c r="T785" i="1"/>
  <c r="U785" i="1" s="1"/>
  <c r="V785" i="1"/>
  <c r="W785" i="1" s="1"/>
  <c r="L786" i="1"/>
  <c r="M786" i="1" s="1"/>
  <c r="N786" i="1"/>
  <c r="O786" i="1"/>
  <c r="P786" i="1"/>
  <c r="Q786" i="1" s="1"/>
  <c r="R786" i="1"/>
  <c r="S786" i="1" s="1"/>
  <c r="T786" i="1"/>
  <c r="U786" i="1" s="1"/>
  <c r="V786" i="1"/>
  <c r="W786" i="1" s="1"/>
  <c r="L787" i="1"/>
  <c r="M787" i="1"/>
  <c r="N787" i="1"/>
  <c r="O787" i="1" s="1"/>
  <c r="P787" i="1"/>
  <c r="Q787" i="1" s="1"/>
  <c r="R787" i="1"/>
  <c r="S787" i="1" s="1"/>
  <c r="T787" i="1"/>
  <c r="U787" i="1" s="1"/>
  <c r="V787" i="1"/>
  <c r="W787" i="1" s="1"/>
  <c r="L788" i="1"/>
  <c r="M788" i="1" s="1"/>
  <c r="N788" i="1"/>
  <c r="O788" i="1" s="1"/>
  <c r="P788" i="1"/>
  <c r="Q788" i="1" s="1"/>
  <c r="R788" i="1"/>
  <c r="S788" i="1" s="1"/>
  <c r="T788" i="1"/>
  <c r="U788" i="1" s="1"/>
  <c r="V788" i="1"/>
  <c r="W788" i="1"/>
  <c r="L789" i="1"/>
  <c r="M789" i="1" s="1"/>
  <c r="N789" i="1"/>
  <c r="O789" i="1" s="1"/>
  <c r="P789" i="1"/>
  <c r="Q789" i="1" s="1"/>
  <c r="R789" i="1"/>
  <c r="S789" i="1" s="1"/>
  <c r="T789" i="1"/>
  <c r="U789" i="1"/>
  <c r="V789" i="1"/>
  <c r="W789" i="1" s="1"/>
  <c r="L790" i="1"/>
  <c r="M790" i="1" s="1"/>
  <c r="N790" i="1"/>
  <c r="O790" i="1" s="1"/>
  <c r="P790" i="1"/>
  <c r="Q790" i="1" s="1"/>
  <c r="R790" i="1"/>
  <c r="S790" i="1" s="1"/>
  <c r="T790" i="1"/>
  <c r="U790" i="1" s="1"/>
  <c r="V790" i="1"/>
  <c r="W790" i="1" s="1"/>
  <c r="L791" i="1"/>
  <c r="M791" i="1" s="1"/>
  <c r="N791" i="1"/>
  <c r="O791" i="1" s="1"/>
  <c r="P791" i="1"/>
  <c r="Q791" i="1" s="1"/>
  <c r="R791" i="1"/>
  <c r="S791" i="1"/>
  <c r="T791" i="1"/>
  <c r="U791" i="1" s="1"/>
  <c r="V791" i="1"/>
  <c r="W791" i="1" s="1"/>
  <c r="L792" i="1"/>
  <c r="M792" i="1" s="1"/>
  <c r="N792" i="1"/>
  <c r="O792" i="1" s="1"/>
  <c r="P792" i="1"/>
  <c r="Q792" i="1"/>
  <c r="R792" i="1"/>
  <c r="S792" i="1" s="1"/>
  <c r="T792" i="1"/>
  <c r="U792" i="1" s="1"/>
  <c r="V792" i="1"/>
  <c r="W792" i="1" s="1"/>
  <c r="L793" i="1"/>
  <c r="M793" i="1" s="1"/>
  <c r="N793" i="1"/>
  <c r="O793" i="1" s="1"/>
  <c r="P793" i="1"/>
  <c r="Q793" i="1" s="1"/>
  <c r="R793" i="1"/>
  <c r="S793" i="1" s="1"/>
  <c r="T793" i="1"/>
  <c r="U793" i="1" s="1"/>
  <c r="V793" i="1"/>
  <c r="W793" i="1" s="1"/>
  <c r="L794" i="1"/>
  <c r="M794" i="1" s="1"/>
  <c r="N794" i="1"/>
  <c r="O794" i="1"/>
  <c r="P794" i="1"/>
  <c r="Q794" i="1" s="1"/>
  <c r="R794" i="1"/>
  <c r="S794" i="1" s="1"/>
  <c r="T794" i="1"/>
  <c r="U794" i="1" s="1"/>
  <c r="V794" i="1"/>
  <c r="W794" i="1" s="1"/>
  <c r="L795" i="1"/>
  <c r="M795" i="1"/>
  <c r="N795" i="1"/>
  <c r="O795" i="1" s="1"/>
  <c r="P795" i="1"/>
  <c r="Q795" i="1" s="1"/>
  <c r="R795" i="1"/>
  <c r="S795" i="1" s="1"/>
  <c r="T795" i="1"/>
  <c r="U795" i="1" s="1"/>
  <c r="V795" i="1"/>
  <c r="W795" i="1" s="1"/>
  <c r="L796" i="1"/>
  <c r="M796" i="1" s="1"/>
  <c r="N796" i="1"/>
  <c r="O796" i="1" s="1"/>
  <c r="P796" i="1"/>
  <c r="Q796" i="1" s="1"/>
  <c r="R796" i="1"/>
  <c r="S796" i="1" s="1"/>
  <c r="T796" i="1"/>
  <c r="U796" i="1" s="1"/>
  <c r="V796" i="1"/>
  <c r="W796" i="1"/>
  <c r="L797" i="1"/>
  <c r="M797" i="1" s="1"/>
  <c r="N797" i="1"/>
  <c r="O797" i="1" s="1"/>
  <c r="P797" i="1"/>
  <c r="Q797" i="1" s="1"/>
  <c r="R797" i="1"/>
  <c r="S797" i="1" s="1"/>
  <c r="T797" i="1"/>
  <c r="U797" i="1"/>
  <c r="V797" i="1"/>
  <c r="W797" i="1" s="1"/>
  <c r="L798" i="1"/>
  <c r="M798" i="1" s="1"/>
  <c r="N798" i="1"/>
  <c r="O798" i="1" s="1"/>
  <c r="P798" i="1"/>
  <c r="Q798" i="1" s="1"/>
  <c r="R798" i="1"/>
  <c r="S798" i="1" s="1"/>
  <c r="T798" i="1"/>
  <c r="U798" i="1" s="1"/>
  <c r="V798" i="1"/>
  <c r="W798" i="1" s="1"/>
  <c r="L799" i="1"/>
  <c r="M799" i="1" s="1"/>
  <c r="N799" i="1"/>
  <c r="O799" i="1" s="1"/>
  <c r="P799" i="1"/>
  <c r="Q799" i="1" s="1"/>
  <c r="R799" i="1"/>
  <c r="S799" i="1"/>
  <c r="T799" i="1"/>
  <c r="U799" i="1" s="1"/>
  <c r="V799" i="1"/>
  <c r="W799" i="1" s="1"/>
  <c r="L800" i="1"/>
  <c r="M800" i="1" s="1"/>
  <c r="N800" i="1"/>
  <c r="O800" i="1" s="1"/>
  <c r="P800" i="1"/>
  <c r="Q800" i="1"/>
  <c r="R800" i="1"/>
  <c r="S800" i="1" s="1"/>
  <c r="T800" i="1"/>
  <c r="U800" i="1" s="1"/>
  <c r="V800" i="1"/>
  <c r="W800" i="1" s="1"/>
  <c r="L801" i="1"/>
  <c r="M801" i="1" s="1"/>
  <c r="N801" i="1"/>
  <c r="O801" i="1" s="1"/>
  <c r="P801" i="1"/>
  <c r="Q801" i="1" s="1"/>
  <c r="R801" i="1"/>
  <c r="S801" i="1" s="1"/>
  <c r="T801" i="1"/>
  <c r="U801" i="1" s="1"/>
  <c r="V801" i="1"/>
  <c r="W801" i="1" s="1"/>
  <c r="L802" i="1"/>
  <c r="M802" i="1" s="1"/>
  <c r="N802" i="1"/>
  <c r="O802" i="1"/>
  <c r="P802" i="1"/>
  <c r="Q802" i="1" s="1"/>
  <c r="R802" i="1"/>
  <c r="S802" i="1" s="1"/>
  <c r="T802" i="1"/>
  <c r="U802" i="1" s="1"/>
  <c r="V802" i="1"/>
  <c r="W802" i="1" s="1"/>
  <c r="L803" i="1"/>
  <c r="M803" i="1"/>
  <c r="N803" i="1"/>
  <c r="O803" i="1" s="1"/>
  <c r="P803" i="1"/>
  <c r="Q803" i="1" s="1"/>
  <c r="R803" i="1"/>
  <c r="S803" i="1" s="1"/>
  <c r="T803" i="1"/>
  <c r="U803" i="1" s="1"/>
  <c r="V803" i="1"/>
  <c r="W803" i="1" s="1"/>
  <c r="L804" i="1"/>
  <c r="M804" i="1" s="1"/>
  <c r="N804" i="1"/>
  <c r="O804" i="1" s="1"/>
  <c r="P804" i="1"/>
  <c r="Q804" i="1" s="1"/>
  <c r="R804" i="1"/>
  <c r="S804" i="1" s="1"/>
  <c r="T804" i="1"/>
  <c r="U804" i="1" s="1"/>
  <c r="V804" i="1"/>
  <c r="W804" i="1"/>
  <c r="L805" i="1"/>
  <c r="M805" i="1" s="1"/>
  <c r="N805" i="1"/>
  <c r="O805" i="1" s="1"/>
  <c r="P805" i="1"/>
  <c r="Q805" i="1" s="1"/>
  <c r="R805" i="1"/>
  <c r="S805" i="1" s="1"/>
  <c r="T805" i="1"/>
  <c r="U805" i="1"/>
  <c r="V805" i="1"/>
  <c r="W805" i="1" s="1"/>
  <c r="L806" i="1"/>
  <c r="M806" i="1" s="1"/>
  <c r="N806" i="1"/>
  <c r="O806" i="1" s="1"/>
  <c r="P806" i="1"/>
  <c r="Q806" i="1" s="1"/>
  <c r="R806" i="1"/>
  <c r="S806" i="1" s="1"/>
  <c r="T806" i="1"/>
  <c r="U806" i="1" s="1"/>
  <c r="V806" i="1"/>
  <c r="W806" i="1" s="1"/>
  <c r="L807" i="1"/>
  <c r="M807" i="1" s="1"/>
  <c r="N807" i="1"/>
  <c r="O807" i="1" s="1"/>
  <c r="P807" i="1"/>
  <c r="Q807" i="1" s="1"/>
  <c r="R807" i="1"/>
  <c r="S807" i="1"/>
  <c r="T807" i="1"/>
  <c r="U807" i="1" s="1"/>
  <c r="V807" i="1"/>
  <c r="W807" i="1" s="1"/>
  <c r="L808" i="1"/>
  <c r="M808" i="1" s="1"/>
  <c r="N808" i="1"/>
  <c r="O808" i="1" s="1"/>
  <c r="P808" i="1"/>
  <c r="Q808" i="1"/>
  <c r="R808" i="1"/>
  <c r="S808" i="1" s="1"/>
  <c r="T808" i="1"/>
  <c r="U808" i="1" s="1"/>
  <c r="V808" i="1"/>
  <c r="W808" i="1" s="1"/>
  <c r="L809" i="1"/>
  <c r="M809" i="1" s="1"/>
  <c r="N809" i="1"/>
  <c r="O809" i="1" s="1"/>
  <c r="P809" i="1"/>
  <c r="Q809" i="1" s="1"/>
  <c r="R809" i="1"/>
  <c r="S809" i="1" s="1"/>
  <c r="T809" i="1"/>
  <c r="U809" i="1" s="1"/>
  <c r="V809" i="1"/>
  <c r="W809" i="1" s="1"/>
  <c r="L810" i="1"/>
  <c r="M810" i="1" s="1"/>
  <c r="N810" i="1"/>
  <c r="O810" i="1"/>
  <c r="P810" i="1"/>
  <c r="Q810" i="1" s="1"/>
  <c r="R810" i="1"/>
  <c r="S810" i="1" s="1"/>
  <c r="T810" i="1"/>
  <c r="U810" i="1" s="1"/>
  <c r="V810" i="1"/>
  <c r="W810" i="1" s="1"/>
  <c r="L811" i="1"/>
  <c r="M811" i="1"/>
  <c r="N811" i="1"/>
  <c r="O811" i="1" s="1"/>
  <c r="P811" i="1"/>
  <c r="Q811" i="1" s="1"/>
  <c r="R811" i="1"/>
  <c r="S811" i="1" s="1"/>
  <c r="T811" i="1"/>
  <c r="U811" i="1" s="1"/>
  <c r="V811" i="1"/>
  <c r="W811" i="1" s="1"/>
  <c r="L812" i="1"/>
  <c r="M812" i="1" s="1"/>
  <c r="N812" i="1"/>
  <c r="O812" i="1" s="1"/>
  <c r="P812" i="1"/>
  <c r="Q812" i="1" s="1"/>
  <c r="R812" i="1"/>
  <c r="S812" i="1" s="1"/>
  <c r="T812" i="1"/>
  <c r="U812" i="1" s="1"/>
  <c r="V812" i="1"/>
  <c r="W812" i="1"/>
  <c r="L813" i="1"/>
  <c r="M813" i="1" s="1"/>
  <c r="N813" i="1"/>
  <c r="O813" i="1" s="1"/>
  <c r="P813" i="1"/>
  <c r="Q813" i="1" s="1"/>
  <c r="R813" i="1"/>
  <c r="S813" i="1" s="1"/>
  <c r="T813" i="1"/>
  <c r="U813" i="1"/>
  <c r="V813" i="1"/>
  <c r="W813" i="1" s="1"/>
  <c r="L814" i="1"/>
  <c r="M814" i="1" s="1"/>
  <c r="N814" i="1"/>
  <c r="O814" i="1" s="1"/>
  <c r="P814" i="1"/>
  <c r="Q814" i="1" s="1"/>
  <c r="R814" i="1"/>
  <c r="S814" i="1" s="1"/>
  <c r="T814" i="1"/>
  <c r="U814" i="1" s="1"/>
  <c r="V814" i="1"/>
  <c r="W814" i="1" s="1"/>
  <c r="L815" i="1"/>
  <c r="M815" i="1" s="1"/>
  <c r="N815" i="1"/>
  <c r="O815" i="1" s="1"/>
  <c r="P815" i="1"/>
  <c r="Q815" i="1" s="1"/>
  <c r="R815" i="1"/>
  <c r="S815" i="1"/>
  <c r="T815" i="1"/>
  <c r="U815" i="1" s="1"/>
  <c r="V815" i="1"/>
  <c r="W815" i="1" s="1"/>
  <c r="L816" i="1"/>
  <c r="M816" i="1" s="1"/>
  <c r="N816" i="1"/>
  <c r="O816" i="1" s="1"/>
  <c r="P816" i="1"/>
  <c r="Q816" i="1"/>
  <c r="R816" i="1"/>
  <c r="S816" i="1" s="1"/>
  <c r="T816" i="1"/>
  <c r="U816" i="1" s="1"/>
  <c r="V816" i="1"/>
  <c r="W816" i="1" s="1"/>
  <c r="L817" i="1"/>
  <c r="M817" i="1" s="1"/>
  <c r="N817" i="1"/>
  <c r="O817" i="1" s="1"/>
  <c r="P817" i="1"/>
  <c r="Q817" i="1" s="1"/>
  <c r="R817" i="1"/>
  <c r="S817" i="1" s="1"/>
  <c r="T817" i="1"/>
  <c r="U817" i="1" s="1"/>
  <c r="V817" i="1"/>
  <c r="W817" i="1" s="1"/>
  <c r="L818" i="1"/>
  <c r="M818" i="1" s="1"/>
  <c r="N818" i="1"/>
  <c r="O818" i="1"/>
  <c r="P818" i="1"/>
  <c r="Q818" i="1" s="1"/>
  <c r="R818" i="1"/>
  <c r="S818" i="1" s="1"/>
  <c r="T818" i="1"/>
  <c r="U818" i="1" s="1"/>
  <c r="V818" i="1"/>
  <c r="W818" i="1" s="1"/>
  <c r="L819" i="1"/>
  <c r="M819" i="1"/>
  <c r="N819" i="1"/>
  <c r="O819" i="1" s="1"/>
  <c r="P819" i="1"/>
  <c r="Q819" i="1" s="1"/>
  <c r="R819" i="1"/>
  <c r="S819" i="1" s="1"/>
  <c r="T819" i="1"/>
  <c r="U819" i="1" s="1"/>
  <c r="V819" i="1"/>
  <c r="W819" i="1" s="1"/>
  <c r="L820" i="1"/>
  <c r="M820" i="1" s="1"/>
  <c r="N820" i="1"/>
  <c r="O820" i="1" s="1"/>
  <c r="P820" i="1"/>
  <c r="Q820" i="1" s="1"/>
  <c r="R820" i="1"/>
  <c r="S820" i="1" s="1"/>
  <c r="T820" i="1"/>
  <c r="U820" i="1" s="1"/>
  <c r="V820" i="1"/>
  <c r="W820" i="1"/>
  <c r="L821" i="1"/>
  <c r="M821" i="1" s="1"/>
  <c r="N821" i="1"/>
  <c r="O821" i="1" s="1"/>
  <c r="P821" i="1"/>
  <c r="Q821" i="1" s="1"/>
  <c r="R821" i="1"/>
  <c r="S821" i="1" s="1"/>
  <c r="T821" i="1"/>
  <c r="U821" i="1"/>
  <c r="V821" i="1"/>
  <c r="W821" i="1" s="1"/>
  <c r="L822" i="1"/>
  <c r="M822" i="1" s="1"/>
  <c r="N822" i="1"/>
  <c r="O822" i="1" s="1"/>
  <c r="P822" i="1"/>
  <c r="Q822" i="1" s="1"/>
  <c r="R822" i="1"/>
  <c r="S822" i="1"/>
  <c r="T822" i="1"/>
  <c r="U822" i="1" s="1"/>
  <c r="V822" i="1"/>
  <c r="W822" i="1"/>
  <c r="L823" i="1"/>
  <c r="M823" i="1"/>
  <c r="N823" i="1"/>
  <c r="O823" i="1"/>
  <c r="P823" i="1"/>
  <c r="Q823" i="1" s="1"/>
  <c r="R823" i="1"/>
  <c r="S823" i="1" s="1"/>
  <c r="T823" i="1"/>
  <c r="U823" i="1" s="1"/>
  <c r="V823" i="1"/>
  <c r="W823" i="1" s="1"/>
  <c r="L824" i="1"/>
  <c r="M824" i="1" s="1"/>
  <c r="N824" i="1"/>
  <c r="O824" i="1" s="1"/>
  <c r="P824" i="1"/>
  <c r="Q824" i="1"/>
  <c r="R824" i="1"/>
  <c r="S824" i="1"/>
  <c r="T824" i="1"/>
  <c r="U824" i="1" s="1"/>
  <c r="V824" i="1"/>
  <c r="W824" i="1"/>
  <c r="L825" i="1"/>
  <c r="M825" i="1" s="1"/>
  <c r="N825" i="1"/>
  <c r="O825" i="1" s="1"/>
  <c r="P825" i="1"/>
  <c r="Q825" i="1" s="1"/>
  <c r="R825" i="1"/>
  <c r="S825" i="1"/>
  <c r="T825" i="1"/>
  <c r="U825" i="1" s="1"/>
  <c r="V825" i="1"/>
  <c r="W825" i="1"/>
  <c r="L826" i="1"/>
  <c r="M826" i="1" s="1"/>
  <c r="N826" i="1"/>
  <c r="O826" i="1" s="1"/>
  <c r="P826" i="1"/>
  <c r="Q826" i="1"/>
  <c r="R826" i="1"/>
  <c r="S826" i="1" s="1"/>
  <c r="T826" i="1"/>
  <c r="U826" i="1" s="1"/>
  <c r="V826" i="1"/>
  <c r="W826" i="1"/>
  <c r="L827" i="1"/>
  <c r="M827" i="1"/>
  <c r="N827" i="1"/>
  <c r="O827" i="1" s="1"/>
  <c r="P827" i="1"/>
  <c r="Q827" i="1" s="1"/>
  <c r="R827" i="1"/>
  <c r="S827" i="1" s="1"/>
  <c r="T827" i="1"/>
  <c r="U827" i="1" s="1"/>
  <c r="V827" i="1"/>
  <c r="W827" i="1"/>
  <c r="L828" i="1"/>
  <c r="M828" i="1" s="1"/>
  <c r="N828" i="1"/>
  <c r="O828" i="1"/>
  <c r="P828" i="1"/>
  <c r="Q828" i="1"/>
  <c r="R828" i="1"/>
  <c r="S828" i="1"/>
  <c r="T828" i="1"/>
  <c r="U828" i="1" s="1"/>
  <c r="V828" i="1"/>
  <c r="W828" i="1" s="1"/>
  <c r="L829" i="1"/>
  <c r="M829" i="1" s="1"/>
  <c r="N829" i="1"/>
  <c r="O829" i="1" s="1"/>
  <c r="P829" i="1"/>
  <c r="Q829" i="1" s="1"/>
  <c r="R829" i="1"/>
  <c r="S829" i="1" s="1"/>
  <c r="T829" i="1"/>
  <c r="U829" i="1"/>
  <c r="V829" i="1"/>
  <c r="W829" i="1"/>
  <c r="L830" i="1"/>
  <c r="M830" i="1" s="1"/>
  <c r="N830" i="1"/>
  <c r="O830" i="1"/>
  <c r="P830" i="1"/>
  <c r="Q830" i="1" s="1"/>
  <c r="R830" i="1"/>
  <c r="S830" i="1" s="1"/>
  <c r="T830" i="1"/>
  <c r="U830" i="1" s="1"/>
  <c r="V830" i="1"/>
  <c r="W830" i="1"/>
  <c r="L831" i="1"/>
  <c r="M831" i="1" s="1"/>
  <c r="N831" i="1"/>
  <c r="O831" i="1"/>
  <c r="P831" i="1"/>
  <c r="Q831" i="1" s="1"/>
  <c r="R831" i="1"/>
  <c r="S831" i="1" s="1"/>
  <c r="T831" i="1"/>
  <c r="U831" i="1"/>
  <c r="V831" i="1"/>
  <c r="W831" i="1" s="1"/>
  <c r="L832" i="1"/>
  <c r="M832" i="1" s="1"/>
  <c r="N832" i="1"/>
  <c r="O832" i="1"/>
  <c r="P832" i="1"/>
  <c r="Q832" i="1"/>
  <c r="R832" i="1"/>
  <c r="S832" i="1" s="1"/>
  <c r="T832" i="1"/>
  <c r="U832" i="1" s="1"/>
  <c r="V832" i="1"/>
  <c r="W832" i="1" s="1"/>
  <c r="L833" i="1"/>
  <c r="M833" i="1" s="1"/>
  <c r="N833" i="1"/>
  <c r="O833" i="1"/>
  <c r="P833" i="1"/>
  <c r="Q833" i="1" s="1"/>
  <c r="R833" i="1"/>
  <c r="S833" i="1"/>
  <c r="T833" i="1"/>
  <c r="U833" i="1"/>
  <c r="V833" i="1"/>
  <c r="W833" i="1"/>
  <c r="L834" i="1"/>
  <c r="M834" i="1" s="1"/>
  <c r="N834" i="1"/>
  <c r="O834" i="1" s="1"/>
  <c r="P834" i="1"/>
  <c r="Q834" i="1" s="1"/>
  <c r="R834" i="1"/>
  <c r="S834" i="1" s="1"/>
  <c r="T834" i="1"/>
  <c r="U834" i="1" s="1"/>
  <c r="V834" i="1"/>
  <c r="W834" i="1" s="1"/>
  <c r="L835" i="1"/>
  <c r="M835" i="1"/>
  <c r="N835" i="1"/>
  <c r="O835" i="1"/>
  <c r="P835" i="1"/>
  <c r="Q835" i="1"/>
  <c r="R835" i="1"/>
  <c r="S835" i="1" s="1"/>
  <c r="T835" i="1"/>
  <c r="U835" i="1"/>
  <c r="V835" i="1"/>
  <c r="W835" i="1"/>
  <c r="L836" i="1"/>
  <c r="M836" i="1"/>
  <c r="N836" i="1"/>
  <c r="O836" i="1" s="1"/>
  <c r="P836" i="1"/>
  <c r="Q836" i="1"/>
  <c r="R836" i="1"/>
  <c r="S836" i="1"/>
  <c r="T836" i="1"/>
  <c r="U836" i="1"/>
  <c r="V836" i="1"/>
  <c r="W836" i="1" s="1"/>
  <c r="L837" i="1"/>
  <c r="M837" i="1"/>
  <c r="N837" i="1"/>
  <c r="O837" i="1"/>
  <c r="P837" i="1"/>
  <c r="Q837" i="1"/>
  <c r="R837" i="1"/>
  <c r="S837" i="1" s="1"/>
  <c r="T837" i="1"/>
  <c r="U837" i="1"/>
  <c r="V837" i="1"/>
  <c r="W837" i="1"/>
  <c r="L838" i="1"/>
  <c r="M838" i="1"/>
  <c r="N838" i="1"/>
  <c r="O838" i="1" s="1"/>
  <c r="P838" i="1"/>
  <c r="Q838" i="1"/>
  <c r="R838" i="1"/>
  <c r="S838" i="1"/>
  <c r="T838" i="1"/>
  <c r="U838" i="1"/>
  <c r="V838" i="1"/>
  <c r="W838" i="1" s="1"/>
  <c r="L839" i="1"/>
  <c r="M839" i="1"/>
  <c r="N839" i="1"/>
  <c r="O839" i="1"/>
  <c r="P839" i="1"/>
  <c r="Q839" i="1"/>
  <c r="R839" i="1"/>
  <c r="S839" i="1" s="1"/>
  <c r="T839" i="1"/>
  <c r="U839" i="1"/>
  <c r="V839" i="1"/>
  <c r="W839" i="1"/>
  <c r="L840" i="1"/>
  <c r="M840" i="1"/>
  <c r="N840" i="1"/>
  <c r="O840" i="1" s="1"/>
  <c r="P840" i="1"/>
  <c r="Q840" i="1"/>
  <c r="R840" i="1"/>
  <c r="S840" i="1"/>
  <c r="T840" i="1"/>
  <c r="U840" i="1"/>
  <c r="V840" i="1"/>
  <c r="W840" i="1" s="1"/>
  <c r="L841" i="1"/>
  <c r="M841" i="1"/>
  <c r="N841" i="1"/>
  <c r="O841" i="1"/>
  <c r="P841" i="1"/>
  <c r="Q841" i="1"/>
  <c r="R841" i="1"/>
  <c r="S841" i="1" s="1"/>
  <c r="T841" i="1"/>
  <c r="U841" i="1"/>
  <c r="V841" i="1"/>
  <c r="W841" i="1"/>
  <c r="L842" i="1"/>
  <c r="M842" i="1"/>
  <c r="N842" i="1"/>
  <c r="O842" i="1" s="1"/>
  <c r="P842" i="1"/>
  <c r="Q842" i="1"/>
  <c r="R842" i="1"/>
  <c r="S842" i="1"/>
  <c r="T842" i="1"/>
  <c r="U842" i="1"/>
  <c r="V842" i="1"/>
  <c r="W842" i="1" s="1"/>
  <c r="L843" i="1"/>
  <c r="M843" i="1"/>
  <c r="N843" i="1"/>
  <c r="O843" i="1"/>
  <c r="P843" i="1"/>
  <c r="Q843" i="1"/>
  <c r="R843" i="1"/>
  <c r="S843" i="1" s="1"/>
  <c r="T843" i="1"/>
  <c r="U843" i="1"/>
  <c r="V843" i="1"/>
  <c r="W843" i="1"/>
  <c r="L844" i="1"/>
  <c r="M844" i="1"/>
  <c r="N844" i="1"/>
  <c r="O844" i="1" s="1"/>
  <c r="P844" i="1"/>
  <c r="Q844" i="1"/>
  <c r="R844" i="1"/>
  <c r="S844" i="1"/>
  <c r="T844" i="1"/>
  <c r="U844" i="1"/>
  <c r="V844" i="1"/>
  <c r="W844" i="1" s="1"/>
  <c r="L845" i="1"/>
  <c r="M845" i="1"/>
  <c r="N845" i="1"/>
  <c r="O845" i="1"/>
  <c r="P845" i="1"/>
  <c r="Q845" i="1"/>
  <c r="R845" i="1"/>
  <c r="S845" i="1" s="1"/>
  <c r="T845" i="1"/>
  <c r="U845" i="1"/>
  <c r="V845" i="1"/>
  <c r="W845" i="1"/>
  <c r="L846" i="1"/>
  <c r="M846" i="1"/>
  <c r="N846" i="1"/>
  <c r="O846" i="1" s="1"/>
  <c r="P846" i="1"/>
  <c r="Q846" i="1"/>
  <c r="R846" i="1"/>
  <c r="S846" i="1"/>
  <c r="T846" i="1"/>
  <c r="U846" i="1"/>
  <c r="V846" i="1"/>
  <c r="W846" i="1" s="1"/>
  <c r="L847" i="1"/>
  <c r="M847" i="1"/>
  <c r="N847" i="1"/>
  <c r="O847" i="1"/>
  <c r="P847" i="1"/>
  <c r="Q847" i="1"/>
  <c r="R847" i="1"/>
  <c r="S847" i="1" s="1"/>
  <c r="T847" i="1"/>
  <c r="U847" i="1"/>
  <c r="V847" i="1"/>
  <c r="W847" i="1"/>
  <c r="L848" i="1"/>
  <c r="M848" i="1"/>
  <c r="N848" i="1"/>
  <c r="O848" i="1" s="1"/>
  <c r="P848" i="1"/>
  <c r="Q848" i="1"/>
  <c r="R848" i="1"/>
  <c r="S848" i="1"/>
  <c r="T848" i="1"/>
  <c r="U848" i="1"/>
  <c r="V848" i="1"/>
  <c r="W848" i="1" s="1"/>
  <c r="L849" i="1"/>
  <c r="M849" i="1"/>
  <c r="N849" i="1"/>
  <c r="O849" i="1"/>
  <c r="P849" i="1"/>
  <c r="Q849" i="1"/>
  <c r="R849" i="1"/>
  <c r="S849" i="1" s="1"/>
  <c r="T849" i="1"/>
  <c r="U849" i="1"/>
  <c r="V849" i="1"/>
  <c r="W849" i="1"/>
  <c r="L850" i="1"/>
  <c r="M850" i="1"/>
  <c r="N850" i="1"/>
  <c r="O850" i="1" s="1"/>
  <c r="P850" i="1"/>
  <c r="Q850" i="1"/>
  <c r="R850" i="1"/>
  <c r="S850" i="1"/>
  <c r="T850" i="1"/>
  <c r="U850" i="1"/>
  <c r="V850" i="1"/>
  <c r="W850" i="1" s="1"/>
  <c r="L851" i="1"/>
  <c r="M851" i="1"/>
  <c r="N851" i="1"/>
  <c r="O851" i="1"/>
  <c r="P851" i="1"/>
  <c r="Q851" i="1"/>
  <c r="R851" i="1"/>
  <c r="S851" i="1" s="1"/>
  <c r="T851" i="1"/>
  <c r="U851" i="1"/>
  <c r="V851" i="1"/>
  <c r="W851" i="1"/>
  <c r="L852" i="1"/>
  <c r="M852" i="1"/>
  <c r="N852" i="1"/>
  <c r="O852" i="1" s="1"/>
  <c r="P852" i="1"/>
  <c r="Q852" i="1"/>
  <c r="R852" i="1"/>
  <c r="S852" i="1"/>
  <c r="T852" i="1"/>
  <c r="U852" i="1"/>
  <c r="V852" i="1"/>
  <c r="W852" i="1" s="1"/>
  <c r="L853" i="1"/>
  <c r="M853" i="1"/>
  <c r="N853" i="1"/>
  <c r="O853" i="1"/>
  <c r="P853" i="1"/>
  <c r="Q853" i="1"/>
  <c r="R853" i="1"/>
  <c r="S853" i="1" s="1"/>
  <c r="T853" i="1"/>
  <c r="U853" i="1"/>
  <c r="V853" i="1"/>
  <c r="W853" i="1"/>
  <c r="L854" i="1"/>
  <c r="M854" i="1"/>
  <c r="N854" i="1"/>
  <c r="O854" i="1" s="1"/>
  <c r="P854" i="1"/>
  <c r="Q854" i="1"/>
  <c r="R854" i="1"/>
  <c r="S854" i="1"/>
  <c r="T854" i="1"/>
  <c r="U854" i="1"/>
  <c r="V854" i="1"/>
  <c r="W854" i="1" s="1"/>
  <c r="L855" i="1"/>
  <c r="M855" i="1"/>
  <c r="N855" i="1"/>
  <c r="O855" i="1"/>
  <c r="P855" i="1"/>
  <c r="Q855" i="1"/>
  <c r="R855" i="1"/>
  <c r="S855" i="1" s="1"/>
  <c r="T855" i="1"/>
  <c r="U855" i="1"/>
  <c r="V855" i="1"/>
  <c r="W855" i="1"/>
  <c r="L856" i="1"/>
  <c r="M856" i="1"/>
  <c r="N856" i="1"/>
  <c r="O856" i="1" s="1"/>
  <c r="P856" i="1"/>
  <c r="Q856" i="1"/>
  <c r="R856" i="1"/>
  <c r="S856" i="1"/>
  <c r="T856" i="1"/>
  <c r="U856" i="1"/>
  <c r="V856" i="1"/>
  <c r="W856" i="1" s="1"/>
  <c r="L857" i="1"/>
  <c r="M857" i="1"/>
  <c r="N857" i="1"/>
  <c r="O857" i="1"/>
  <c r="P857" i="1"/>
  <c r="Q857" i="1"/>
  <c r="R857" i="1"/>
  <c r="S857" i="1" s="1"/>
  <c r="T857" i="1"/>
  <c r="U857" i="1"/>
  <c r="V857" i="1"/>
  <c r="W857" i="1"/>
  <c r="L858" i="1"/>
  <c r="M858" i="1"/>
  <c r="N858" i="1"/>
  <c r="O858" i="1" s="1"/>
  <c r="P858" i="1"/>
  <c r="Q858" i="1"/>
  <c r="R858" i="1"/>
  <c r="S858" i="1"/>
  <c r="T858" i="1"/>
  <c r="U858" i="1"/>
  <c r="V858" i="1"/>
  <c r="W858" i="1" s="1"/>
  <c r="L859" i="1"/>
  <c r="M859" i="1"/>
  <c r="N859" i="1"/>
  <c r="O859" i="1"/>
  <c r="P859" i="1"/>
  <c r="Q859" i="1"/>
  <c r="R859" i="1"/>
  <c r="S859" i="1" s="1"/>
  <c r="T859" i="1"/>
  <c r="U859" i="1"/>
  <c r="V859" i="1"/>
  <c r="W859" i="1"/>
  <c r="L860" i="1"/>
  <c r="M860" i="1"/>
  <c r="N860" i="1"/>
  <c r="O860" i="1" s="1"/>
  <c r="P860" i="1"/>
  <c r="Q860" i="1"/>
  <c r="R860" i="1"/>
  <c r="S860" i="1"/>
  <c r="T860" i="1"/>
  <c r="U860" i="1"/>
  <c r="V860" i="1"/>
  <c r="W860" i="1" s="1"/>
  <c r="L861" i="1"/>
  <c r="M861" i="1"/>
  <c r="N861" i="1"/>
  <c r="O861" i="1"/>
  <c r="P861" i="1"/>
  <c r="Q861" i="1"/>
  <c r="R861" i="1"/>
  <c r="S861" i="1" s="1"/>
  <c r="T861" i="1"/>
  <c r="U861" i="1"/>
  <c r="V861" i="1"/>
  <c r="W861" i="1"/>
  <c r="L862" i="1"/>
  <c r="M862" i="1"/>
  <c r="N862" i="1"/>
  <c r="O862" i="1" s="1"/>
  <c r="P862" i="1"/>
  <c r="Q862" i="1"/>
  <c r="R862" i="1"/>
  <c r="S862" i="1"/>
  <c r="T862" i="1"/>
  <c r="U862" i="1"/>
  <c r="V862" i="1"/>
  <c r="W862" i="1" s="1"/>
  <c r="L863" i="1"/>
  <c r="M863" i="1"/>
  <c r="N863" i="1"/>
  <c r="O863" i="1"/>
  <c r="P863" i="1"/>
  <c r="Q863" i="1"/>
  <c r="R863" i="1"/>
  <c r="S863" i="1" s="1"/>
  <c r="T863" i="1"/>
  <c r="U863" i="1"/>
  <c r="V863" i="1"/>
  <c r="W863" i="1"/>
  <c r="L864" i="1"/>
  <c r="M864" i="1"/>
  <c r="N864" i="1"/>
  <c r="O864" i="1" s="1"/>
  <c r="P864" i="1"/>
  <c r="Q864" i="1"/>
  <c r="R864" i="1"/>
  <c r="S864" i="1"/>
  <c r="T864" i="1"/>
  <c r="U864" i="1"/>
  <c r="V864" i="1"/>
  <c r="W864" i="1" s="1"/>
  <c r="L865" i="1"/>
  <c r="M865" i="1"/>
  <c r="N865" i="1"/>
  <c r="O865" i="1"/>
  <c r="P865" i="1"/>
  <c r="Q865" i="1"/>
  <c r="R865" i="1"/>
  <c r="S865" i="1" s="1"/>
  <c r="T865" i="1"/>
  <c r="U865" i="1"/>
  <c r="V865" i="1"/>
  <c r="W865" i="1"/>
  <c r="L866" i="1"/>
  <c r="M866" i="1"/>
  <c r="N866" i="1"/>
  <c r="O866" i="1" s="1"/>
  <c r="P866" i="1"/>
  <c r="Q866" i="1"/>
  <c r="R866" i="1"/>
  <c r="S866" i="1"/>
  <c r="T866" i="1"/>
  <c r="U866" i="1"/>
  <c r="V866" i="1"/>
  <c r="W866" i="1" s="1"/>
  <c r="L867" i="1"/>
  <c r="M867" i="1"/>
  <c r="N867" i="1"/>
  <c r="O867" i="1"/>
  <c r="P867" i="1"/>
  <c r="Q867" i="1"/>
  <c r="R867" i="1"/>
  <c r="S867" i="1" s="1"/>
  <c r="T867" i="1"/>
  <c r="U867" i="1"/>
  <c r="V867" i="1"/>
  <c r="W867" i="1"/>
  <c r="L868" i="1"/>
  <c r="M868" i="1"/>
  <c r="N868" i="1"/>
  <c r="O868" i="1" s="1"/>
  <c r="P868" i="1"/>
  <c r="Q868" i="1"/>
  <c r="R868" i="1"/>
  <c r="S868" i="1"/>
  <c r="T868" i="1"/>
  <c r="U868" i="1"/>
  <c r="V868" i="1"/>
  <c r="W868" i="1" s="1"/>
  <c r="L869" i="1"/>
  <c r="M869" i="1"/>
  <c r="N869" i="1"/>
  <c r="O869" i="1"/>
  <c r="P869" i="1"/>
  <c r="Q869" i="1"/>
  <c r="R869" i="1"/>
  <c r="S869" i="1" s="1"/>
  <c r="T869" i="1"/>
  <c r="U869" i="1"/>
  <c r="V869" i="1"/>
  <c r="W869" i="1"/>
  <c r="L870" i="1"/>
  <c r="M870" i="1"/>
  <c r="N870" i="1"/>
  <c r="O870" i="1" s="1"/>
  <c r="P870" i="1"/>
  <c r="Q870" i="1"/>
  <c r="R870" i="1"/>
  <c r="S870" i="1"/>
  <c r="T870" i="1"/>
  <c r="U870" i="1"/>
  <c r="V870" i="1"/>
  <c r="W870" i="1" s="1"/>
  <c r="L871" i="1"/>
  <c r="M871" i="1"/>
  <c r="N871" i="1"/>
  <c r="O871" i="1"/>
  <c r="P871" i="1"/>
  <c r="Q871" i="1"/>
  <c r="R871" i="1"/>
  <c r="S871" i="1" s="1"/>
  <c r="T871" i="1"/>
  <c r="U871" i="1"/>
  <c r="V871" i="1"/>
  <c r="W871" i="1"/>
  <c r="L872" i="1"/>
  <c r="M872" i="1"/>
  <c r="N872" i="1"/>
  <c r="O872" i="1" s="1"/>
  <c r="P872" i="1"/>
  <c r="Q872" i="1"/>
  <c r="R872" i="1"/>
  <c r="S872" i="1"/>
  <c r="T872" i="1"/>
  <c r="U872" i="1" s="1"/>
  <c r="V872" i="1"/>
  <c r="W872" i="1" s="1"/>
  <c r="L873" i="1"/>
  <c r="M873" i="1"/>
  <c r="N873" i="1"/>
  <c r="O873" i="1"/>
  <c r="P873" i="1"/>
  <c r="Q873" i="1" s="1"/>
  <c r="R873" i="1"/>
  <c r="S873" i="1" s="1"/>
  <c r="T873" i="1"/>
  <c r="U873" i="1"/>
  <c r="V873" i="1"/>
  <c r="W873" i="1" s="1"/>
  <c r="L874" i="1"/>
  <c r="M874" i="1"/>
  <c r="N874" i="1"/>
  <c r="O874" i="1" s="1"/>
  <c r="P874" i="1"/>
  <c r="Q874" i="1"/>
  <c r="R874" i="1"/>
  <c r="S874" i="1" s="1"/>
  <c r="T874" i="1"/>
  <c r="U874" i="1"/>
  <c r="V874" i="1"/>
  <c r="W874" i="1" s="1"/>
  <c r="L875" i="1"/>
  <c r="M875" i="1"/>
  <c r="N875" i="1"/>
  <c r="O875" i="1" s="1"/>
  <c r="P875" i="1"/>
  <c r="Q875" i="1" s="1"/>
  <c r="R875" i="1"/>
  <c r="S875" i="1" s="1"/>
  <c r="T875" i="1"/>
  <c r="U875" i="1"/>
  <c r="V875" i="1"/>
  <c r="W875" i="1"/>
  <c r="L876" i="1"/>
  <c r="M876" i="1" s="1"/>
  <c r="N876" i="1"/>
  <c r="O876" i="1" s="1"/>
  <c r="P876" i="1"/>
  <c r="Q876" i="1"/>
  <c r="R876" i="1"/>
  <c r="S876" i="1" s="1"/>
  <c r="T876" i="1"/>
  <c r="U876" i="1" s="1"/>
  <c r="V876" i="1"/>
  <c r="W876" i="1" s="1"/>
  <c r="L877" i="1"/>
  <c r="M877" i="1"/>
  <c r="N877" i="1"/>
  <c r="O877" i="1" s="1"/>
  <c r="P877" i="1"/>
  <c r="Q877" i="1"/>
  <c r="R877" i="1"/>
  <c r="S877" i="1" s="1"/>
  <c r="T877" i="1"/>
  <c r="U877" i="1"/>
  <c r="V877" i="1"/>
  <c r="W877" i="1"/>
  <c r="L878" i="1"/>
  <c r="M878" i="1" s="1"/>
  <c r="N878" i="1"/>
  <c r="O878" i="1" s="1"/>
  <c r="P878" i="1"/>
  <c r="Q878" i="1"/>
  <c r="R878" i="1"/>
  <c r="S878" i="1"/>
  <c r="T878" i="1"/>
  <c r="U878" i="1" s="1"/>
  <c r="V878" i="1"/>
  <c r="W878" i="1" s="1"/>
  <c r="L879" i="1"/>
  <c r="M879" i="1"/>
  <c r="N879" i="1"/>
  <c r="O879" i="1" s="1"/>
  <c r="P879" i="1"/>
  <c r="Q879" i="1"/>
  <c r="R879" i="1"/>
  <c r="S879" i="1" s="1"/>
  <c r="T879" i="1"/>
  <c r="U879" i="1"/>
  <c r="V879" i="1"/>
  <c r="W879" i="1" s="1"/>
  <c r="L880" i="1"/>
  <c r="M880" i="1"/>
  <c r="N880" i="1"/>
  <c r="O880" i="1" s="1"/>
  <c r="P880" i="1"/>
  <c r="Q880" i="1"/>
  <c r="R880" i="1"/>
  <c r="S880" i="1" s="1"/>
  <c r="T880" i="1"/>
  <c r="U880" i="1" s="1"/>
  <c r="V880" i="1"/>
  <c r="W880" i="1" s="1"/>
  <c r="L881" i="1"/>
  <c r="M881" i="1"/>
  <c r="N881" i="1"/>
  <c r="O881" i="1"/>
  <c r="P881" i="1"/>
  <c r="Q881" i="1" s="1"/>
  <c r="R881" i="1"/>
  <c r="S881" i="1" s="1"/>
  <c r="T881" i="1"/>
  <c r="U881" i="1"/>
  <c r="V881" i="1"/>
  <c r="W881" i="1" s="1"/>
  <c r="L882" i="1"/>
  <c r="M882" i="1" s="1"/>
  <c r="N882" i="1"/>
  <c r="O882" i="1" s="1"/>
  <c r="P882" i="1"/>
  <c r="Q882" i="1"/>
  <c r="R882" i="1"/>
  <c r="S882" i="1" s="1"/>
  <c r="T882" i="1"/>
  <c r="U882" i="1"/>
  <c r="V882" i="1"/>
  <c r="W882" i="1" s="1"/>
  <c r="L883" i="1"/>
  <c r="M883" i="1" s="1"/>
  <c r="N883" i="1"/>
  <c r="O883" i="1"/>
  <c r="P883" i="1"/>
  <c r="Q883" i="1" s="1"/>
  <c r="R883" i="1"/>
  <c r="S883" i="1" s="1"/>
  <c r="T883" i="1"/>
  <c r="U883" i="1" s="1"/>
  <c r="V883" i="1"/>
  <c r="W883" i="1"/>
  <c r="L884" i="1"/>
  <c r="M884" i="1" s="1"/>
  <c r="N884" i="1"/>
  <c r="O884" i="1" s="1"/>
  <c r="P884" i="1"/>
  <c r="Q884" i="1" s="1"/>
  <c r="R884" i="1"/>
  <c r="S884" i="1" s="1"/>
  <c r="T884" i="1"/>
  <c r="U884" i="1"/>
  <c r="V884" i="1"/>
  <c r="W884" i="1" s="1"/>
  <c r="L885" i="1"/>
  <c r="M885" i="1"/>
  <c r="N885" i="1"/>
  <c r="O885" i="1" s="1"/>
  <c r="P885" i="1"/>
  <c r="Q885" i="1"/>
  <c r="R885" i="1"/>
  <c r="S885" i="1" s="1"/>
  <c r="T885" i="1"/>
  <c r="U885" i="1" s="1"/>
  <c r="V885" i="1"/>
  <c r="W885" i="1" s="1"/>
  <c r="L886" i="1"/>
  <c r="M886" i="1" s="1"/>
  <c r="N886" i="1"/>
  <c r="O886" i="1" s="1"/>
  <c r="P886" i="1"/>
  <c r="Q886" i="1" s="1"/>
  <c r="R886" i="1"/>
  <c r="S886" i="1"/>
  <c r="T886" i="1"/>
  <c r="U886" i="1" s="1"/>
  <c r="V886" i="1"/>
  <c r="W886" i="1" s="1"/>
  <c r="L887" i="1"/>
  <c r="M887" i="1"/>
  <c r="N887" i="1"/>
  <c r="O887" i="1" s="1"/>
  <c r="P887" i="1"/>
  <c r="Q887" i="1" s="1"/>
  <c r="R887" i="1"/>
  <c r="S887" i="1" s="1"/>
  <c r="T887" i="1"/>
  <c r="U887" i="1"/>
  <c r="V887" i="1"/>
  <c r="W887" i="1" s="1"/>
  <c r="L888" i="1"/>
  <c r="M888" i="1"/>
  <c r="N888" i="1"/>
  <c r="O888" i="1" s="1"/>
  <c r="P888" i="1"/>
  <c r="Q888" i="1" s="1"/>
  <c r="R888" i="1"/>
  <c r="S888" i="1"/>
  <c r="T888" i="1"/>
  <c r="U888" i="1" s="1"/>
  <c r="V888" i="1"/>
  <c r="W888" i="1" s="1"/>
  <c r="L889" i="1"/>
  <c r="M889" i="1" s="1"/>
  <c r="N889" i="1"/>
  <c r="O889" i="1"/>
  <c r="P889" i="1"/>
  <c r="Q889" i="1" s="1"/>
  <c r="R889" i="1"/>
  <c r="S889" i="1" s="1"/>
  <c r="T889" i="1"/>
  <c r="U889" i="1" s="1"/>
  <c r="V889" i="1"/>
  <c r="W889" i="1" s="1"/>
  <c r="L890" i="1"/>
  <c r="M890" i="1"/>
  <c r="N890" i="1"/>
  <c r="O890" i="1" s="1"/>
  <c r="P890" i="1"/>
  <c r="Q890" i="1"/>
  <c r="R890" i="1"/>
  <c r="S890" i="1" s="1"/>
  <c r="T890" i="1"/>
  <c r="U890" i="1"/>
  <c r="V890" i="1"/>
  <c r="W890" i="1" s="1"/>
  <c r="L891" i="1"/>
  <c r="M891" i="1" s="1"/>
  <c r="N891" i="1"/>
  <c r="O891" i="1" s="1"/>
  <c r="P891" i="1"/>
  <c r="Q891" i="1" s="1"/>
  <c r="R891" i="1"/>
  <c r="S891" i="1" s="1"/>
  <c r="T891" i="1"/>
  <c r="U891" i="1" s="1"/>
  <c r="V891" i="1"/>
  <c r="W891" i="1"/>
  <c r="L892" i="1"/>
  <c r="M892" i="1" s="1"/>
  <c r="N892" i="1"/>
  <c r="O892" i="1" s="1"/>
  <c r="P892" i="1"/>
  <c r="Q892" i="1"/>
  <c r="R892" i="1"/>
  <c r="S892" i="1" s="1"/>
  <c r="T892" i="1"/>
  <c r="U892" i="1" s="1"/>
  <c r="V892" i="1"/>
  <c r="W892" i="1" s="1"/>
  <c r="L893" i="1"/>
  <c r="M893" i="1"/>
  <c r="N893" i="1"/>
  <c r="O893" i="1" s="1"/>
  <c r="P893" i="1"/>
  <c r="Q893" i="1"/>
  <c r="R893" i="1"/>
  <c r="S893" i="1" s="1"/>
  <c r="T893" i="1"/>
  <c r="U893" i="1" s="1"/>
  <c r="V893" i="1"/>
  <c r="W893" i="1"/>
  <c r="L894" i="1"/>
  <c r="M894" i="1" s="1"/>
  <c r="N894" i="1"/>
  <c r="O894" i="1" s="1"/>
  <c r="P894" i="1"/>
  <c r="Q894" i="1" s="1"/>
  <c r="R894" i="1"/>
  <c r="S894" i="1"/>
  <c r="T894" i="1"/>
  <c r="U894" i="1" s="1"/>
  <c r="V894" i="1"/>
  <c r="W894" i="1" s="1"/>
  <c r="L895" i="1"/>
  <c r="M895" i="1" s="1"/>
  <c r="N895" i="1"/>
  <c r="O895" i="1" s="1"/>
  <c r="P895" i="1"/>
  <c r="Q895" i="1"/>
  <c r="R895" i="1"/>
  <c r="S895" i="1" s="1"/>
  <c r="T895" i="1"/>
  <c r="U895" i="1"/>
  <c r="V895" i="1"/>
  <c r="W895" i="1" s="1"/>
  <c r="L896" i="1"/>
  <c r="M896" i="1"/>
  <c r="N896" i="1"/>
  <c r="O896" i="1" s="1"/>
  <c r="P896" i="1"/>
  <c r="Q896" i="1" s="1"/>
  <c r="R896" i="1"/>
  <c r="S896" i="1" s="1"/>
  <c r="T896" i="1"/>
  <c r="U896" i="1" s="1"/>
  <c r="V896" i="1"/>
  <c r="W896" i="1" s="1"/>
  <c r="L897" i="1"/>
  <c r="M897" i="1" s="1"/>
  <c r="N897" i="1"/>
  <c r="O897" i="1"/>
  <c r="P897" i="1"/>
  <c r="Q897" i="1" s="1"/>
  <c r="R897" i="1"/>
  <c r="S897" i="1" s="1"/>
  <c r="T897" i="1"/>
  <c r="U897" i="1"/>
  <c r="V897" i="1"/>
  <c r="W897" i="1" s="1"/>
  <c r="L898" i="1"/>
  <c r="M898" i="1" s="1"/>
  <c r="N898" i="1"/>
  <c r="O898" i="1" s="1"/>
  <c r="P898" i="1"/>
  <c r="Q898" i="1"/>
  <c r="R898" i="1"/>
  <c r="S898" i="1" s="1"/>
  <c r="T898" i="1"/>
  <c r="U898" i="1"/>
  <c r="V898" i="1"/>
  <c r="W898" i="1" s="1"/>
  <c r="L899" i="1"/>
  <c r="M899" i="1" s="1"/>
  <c r="N899" i="1"/>
  <c r="O899" i="1"/>
  <c r="P899" i="1"/>
  <c r="Q899" i="1" s="1"/>
  <c r="R899" i="1"/>
  <c r="S899" i="1" s="1"/>
  <c r="T899" i="1"/>
  <c r="U899" i="1" s="1"/>
  <c r="V899" i="1"/>
  <c r="W899" i="1"/>
  <c r="L900" i="1"/>
  <c r="M900" i="1" s="1"/>
  <c r="N900" i="1"/>
  <c r="O900" i="1" s="1"/>
  <c r="P900" i="1"/>
  <c r="Q900" i="1" s="1"/>
  <c r="R900" i="1"/>
  <c r="S900" i="1" s="1"/>
  <c r="T900" i="1"/>
  <c r="U900" i="1"/>
  <c r="V900" i="1"/>
  <c r="W900" i="1" s="1"/>
  <c r="L901" i="1"/>
  <c r="M901" i="1"/>
  <c r="N901" i="1"/>
  <c r="O901" i="1" s="1"/>
  <c r="P901" i="1"/>
  <c r="Q901" i="1"/>
  <c r="R901" i="1"/>
  <c r="S901" i="1" s="1"/>
  <c r="T901" i="1"/>
  <c r="U901" i="1" s="1"/>
  <c r="V901" i="1"/>
  <c r="W901" i="1" s="1"/>
  <c r="L902" i="1"/>
  <c r="M902" i="1" s="1"/>
  <c r="N902" i="1"/>
  <c r="O902" i="1" s="1"/>
  <c r="P902" i="1"/>
  <c r="Q902" i="1" s="1"/>
  <c r="R902" i="1"/>
  <c r="S902" i="1"/>
  <c r="T902" i="1"/>
  <c r="U902" i="1" s="1"/>
  <c r="V902" i="1"/>
  <c r="W902" i="1" s="1"/>
  <c r="L903" i="1"/>
  <c r="M903" i="1"/>
  <c r="N903" i="1"/>
  <c r="O903" i="1" s="1"/>
  <c r="P903" i="1"/>
  <c r="Q903" i="1" s="1"/>
  <c r="R903" i="1"/>
  <c r="S903" i="1" s="1"/>
  <c r="T903" i="1"/>
  <c r="U903" i="1"/>
  <c r="V903" i="1"/>
  <c r="W903" i="1" s="1"/>
  <c r="L904" i="1"/>
  <c r="M904" i="1"/>
  <c r="N904" i="1"/>
  <c r="O904" i="1" s="1"/>
  <c r="P904" i="1"/>
  <c r="Q904" i="1" s="1"/>
  <c r="R904" i="1"/>
  <c r="S904" i="1"/>
  <c r="T904" i="1"/>
  <c r="U904" i="1" s="1"/>
  <c r="V904" i="1"/>
  <c r="W904" i="1" s="1"/>
  <c r="L905" i="1"/>
  <c r="M905" i="1" s="1"/>
  <c r="N905" i="1"/>
  <c r="O905" i="1"/>
  <c r="P905" i="1"/>
  <c r="Q905" i="1" s="1"/>
  <c r="R905" i="1"/>
  <c r="S905" i="1" s="1"/>
  <c r="T905" i="1"/>
  <c r="U905" i="1" s="1"/>
  <c r="V905" i="1"/>
  <c r="W905" i="1" s="1"/>
  <c r="L906" i="1"/>
  <c r="M906" i="1"/>
  <c r="N906" i="1"/>
  <c r="O906" i="1" s="1"/>
  <c r="P906" i="1"/>
  <c r="Q906" i="1"/>
  <c r="R906" i="1"/>
  <c r="S906" i="1" s="1"/>
  <c r="T906" i="1"/>
  <c r="U906" i="1"/>
  <c r="V906" i="1"/>
  <c r="W906" i="1" s="1"/>
  <c r="L907" i="1"/>
  <c r="M907" i="1" s="1"/>
  <c r="N907" i="1"/>
  <c r="O907" i="1" s="1"/>
  <c r="P907" i="1"/>
  <c r="Q907" i="1" s="1"/>
  <c r="R907" i="1"/>
  <c r="S907" i="1" s="1"/>
  <c r="T907" i="1"/>
  <c r="U907" i="1" s="1"/>
  <c r="V907" i="1"/>
  <c r="W907" i="1"/>
  <c r="L908" i="1"/>
  <c r="M908" i="1" s="1"/>
  <c r="N908" i="1"/>
  <c r="O908" i="1" s="1"/>
  <c r="P908" i="1"/>
  <c r="Q908" i="1"/>
  <c r="R908" i="1"/>
  <c r="S908" i="1" s="1"/>
  <c r="T908" i="1"/>
  <c r="U908" i="1" s="1"/>
  <c r="V908" i="1"/>
  <c r="W908" i="1" s="1"/>
  <c r="L909" i="1"/>
  <c r="M909" i="1"/>
  <c r="N909" i="1"/>
  <c r="O909" i="1" s="1"/>
  <c r="P909" i="1"/>
  <c r="Q909" i="1"/>
  <c r="R909" i="1"/>
  <c r="S909" i="1" s="1"/>
  <c r="T909" i="1"/>
  <c r="U909" i="1" s="1"/>
  <c r="V909" i="1"/>
  <c r="W909" i="1"/>
  <c r="L910" i="1"/>
  <c r="M910" i="1" s="1"/>
  <c r="N910" i="1"/>
  <c r="O910" i="1" s="1"/>
  <c r="P910" i="1"/>
  <c r="Q910" i="1" s="1"/>
  <c r="R910" i="1"/>
  <c r="S910" i="1"/>
  <c r="T910" i="1"/>
  <c r="U910" i="1" s="1"/>
  <c r="V910" i="1"/>
  <c r="W910" i="1" s="1"/>
  <c r="L911" i="1"/>
  <c r="M911" i="1" s="1"/>
  <c r="N911" i="1"/>
  <c r="O911" i="1" s="1"/>
  <c r="P911" i="1"/>
  <c r="Q911" i="1"/>
  <c r="R911" i="1"/>
  <c r="S911" i="1" s="1"/>
  <c r="T911" i="1"/>
  <c r="U911" i="1"/>
  <c r="V911" i="1"/>
  <c r="W911" i="1" s="1"/>
  <c r="L912" i="1"/>
  <c r="M912" i="1"/>
  <c r="N912" i="1"/>
  <c r="O912" i="1" s="1"/>
  <c r="P912" i="1"/>
  <c r="Q912" i="1" s="1"/>
  <c r="R912" i="1"/>
  <c r="S912" i="1" s="1"/>
  <c r="T912" i="1"/>
  <c r="U912" i="1" s="1"/>
  <c r="V912" i="1"/>
  <c r="W912" i="1" s="1"/>
  <c r="L913" i="1"/>
  <c r="M913" i="1" s="1"/>
  <c r="N913" i="1"/>
  <c r="O913" i="1"/>
  <c r="P913" i="1"/>
  <c r="Q913" i="1" s="1"/>
  <c r="R913" i="1"/>
  <c r="S913" i="1" s="1"/>
  <c r="T913" i="1"/>
  <c r="U913" i="1"/>
  <c r="V913" i="1"/>
  <c r="W913" i="1" s="1"/>
  <c r="L914" i="1"/>
  <c r="M914" i="1" s="1"/>
  <c r="N914" i="1"/>
  <c r="O914" i="1" s="1"/>
  <c r="P914" i="1"/>
  <c r="Q914" i="1"/>
  <c r="R914" i="1"/>
  <c r="S914" i="1" s="1"/>
  <c r="T914" i="1"/>
  <c r="U914" i="1"/>
  <c r="V914" i="1"/>
  <c r="W914" i="1" s="1"/>
  <c r="L915" i="1"/>
  <c r="M915" i="1" s="1"/>
  <c r="N915" i="1"/>
  <c r="O915" i="1"/>
  <c r="P915" i="1"/>
  <c r="Q915" i="1" s="1"/>
  <c r="R915" i="1"/>
  <c r="S915" i="1" s="1"/>
  <c r="T915" i="1"/>
  <c r="U915" i="1" s="1"/>
  <c r="V915" i="1"/>
  <c r="W915" i="1"/>
  <c r="L916" i="1"/>
  <c r="M916" i="1" s="1"/>
  <c r="N916" i="1"/>
  <c r="O916" i="1" s="1"/>
  <c r="P916" i="1"/>
  <c r="Q916" i="1" s="1"/>
  <c r="R916" i="1"/>
  <c r="S916" i="1" s="1"/>
  <c r="T916" i="1"/>
  <c r="U916" i="1"/>
  <c r="V916" i="1"/>
  <c r="W916" i="1" s="1"/>
  <c r="L917" i="1"/>
  <c r="M917" i="1"/>
  <c r="N917" i="1"/>
  <c r="O917" i="1" s="1"/>
  <c r="P917" i="1"/>
  <c r="Q917" i="1"/>
  <c r="R917" i="1"/>
  <c r="S917" i="1" s="1"/>
  <c r="T917" i="1"/>
  <c r="U917" i="1" s="1"/>
  <c r="V917" i="1"/>
  <c r="W917" i="1" s="1"/>
  <c r="L918" i="1"/>
  <c r="M918" i="1" s="1"/>
  <c r="N918" i="1"/>
  <c r="O918" i="1" s="1"/>
  <c r="P918" i="1"/>
  <c r="Q918" i="1" s="1"/>
  <c r="R918" i="1"/>
  <c r="S918" i="1"/>
  <c r="T918" i="1"/>
  <c r="U918" i="1" s="1"/>
  <c r="V918" i="1"/>
  <c r="W918" i="1" s="1"/>
  <c r="L919" i="1"/>
  <c r="M919" i="1"/>
  <c r="N919" i="1"/>
  <c r="O919" i="1" s="1"/>
  <c r="P919" i="1"/>
  <c r="Q919" i="1" s="1"/>
  <c r="R919" i="1"/>
  <c r="S919" i="1" s="1"/>
  <c r="T919" i="1"/>
  <c r="U919" i="1"/>
  <c r="V919" i="1"/>
  <c r="W919" i="1" s="1"/>
  <c r="L920" i="1"/>
  <c r="M920" i="1"/>
  <c r="N920" i="1"/>
  <c r="O920" i="1" s="1"/>
  <c r="P920" i="1"/>
  <c r="Q920" i="1" s="1"/>
  <c r="R920" i="1"/>
  <c r="S920" i="1"/>
  <c r="T920" i="1"/>
  <c r="U920" i="1" s="1"/>
  <c r="V920" i="1"/>
  <c r="W920" i="1" s="1"/>
  <c r="L921" i="1"/>
  <c r="M921" i="1" s="1"/>
  <c r="N921" i="1"/>
  <c r="O921" i="1"/>
  <c r="P921" i="1"/>
  <c r="Q921" i="1" s="1"/>
  <c r="R921" i="1"/>
  <c r="S921" i="1" s="1"/>
  <c r="T921" i="1"/>
  <c r="U921" i="1" s="1"/>
  <c r="V921" i="1"/>
  <c r="W921" i="1" s="1"/>
  <c r="L922" i="1"/>
  <c r="M922" i="1"/>
  <c r="N922" i="1"/>
  <c r="O922" i="1" s="1"/>
  <c r="P922" i="1"/>
  <c r="Q922" i="1"/>
  <c r="R922" i="1"/>
  <c r="S922" i="1" s="1"/>
  <c r="T922" i="1"/>
  <c r="U922" i="1"/>
  <c r="V922" i="1"/>
  <c r="W922" i="1" s="1"/>
  <c r="L923" i="1"/>
  <c r="M923" i="1" s="1"/>
  <c r="N923" i="1"/>
  <c r="O923" i="1" s="1"/>
  <c r="P923" i="1"/>
  <c r="Q923" i="1" s="1"/>
  <c r="R923" i="1"/>
  <c r="S923" i="1" s="1"/>
  <c r="T923" i="1"/>
  <c r="U923" i="1" s="1"/>
  <c r="V923" i="1"/>
  <c r="W923" i="1"/>
  <c r="L924" i="1"/>
  <c r="M924" i="1" s="1"/>
  <c r="N924" i="1"/>
  <c r="O924" i="1" s="1"/>
  <c r="P924" i="1"/>
  <c r="Q924" i="1"/>
  <c r="R924" i="1"/>
  <c r="S924" i="1" s="1"/>
  <c r="T924" i="1"/>
  <c r="U924" i="1" s="1"/>
  <c r="V924" i="1"/>
  <c r="W924" i="1" s="1"/>
  <c r="L925" i="1"/>
  <c r="M925" i="1"/>
  <c r="N925" i="1"/>
  <c r="O925" i="1" s="1"/>
  <c r="P925" i="1"/>
  <c r="Q925" i="1"/>
  <c r="R925" i="1"/>
  <c r="S925" i="1" s="1"/>
  <c r="T925" i="1"/>
  <c r="U925" i="1" s="1"/>
  <c r="V925" i="1"/>
  <c r="W925" i="1"/>
  <c r="L926" i="1"/>
  <c r="M926" i="1" s="1"/>
  <c r="N926" i="1"/>
  <c r="O926" i="1" s="1"/>
  <c r="P926" i="1"/>
  <c r="Q926" i="1" s="1"/>
  <c r="R926" i="1"/>
  <c r="S926" i="1"/>
  <c r="T926" i="1"/>
  <c r="U926" i="1" s="1"/>
  <c r="V926" i="1"/>
  <c r="W926" i="1" s="1"/>
  <c r="L927" i="1"/>
  <c r="M927" i="1" s="1"/>
  <c r="N927" i="1"/>
  <c r="O927" i="1" s="1"/>
  <c r="P927" i="1"/>
  <c r="Q927" i="1"/>
  <c r="R927" i="1"/>
  <c r="S927" i="1" s="1"/>
  <c r="T927" i="1"/>
  <c r="U927" i="1"/>
  <c r="V927" i="1"/>
  <c r="W927" i="1" s="1"/>
  <c r="L928" i="1"/>
  <c r="M928" i="1"/>
  <c r="N928" i="1"/>
  <c r="O928" i="1" s="1"/>
  <c r="P928" i="1"/>
  <c r="Q928" i="1" s="1"/>
  <c r="R928" i="1"/>
  <c r="S928" i="1" s="1"/>
  <c r="T928" i="1"/>
  <c r="U928" i="1" s="1"/>
  <c r="V928" i="1"/>
  <c r="W928" i="1" s="1"/>
  <c r="L929" i="1"/>
  <c r="M929" i="1"/>
  <c r="N929" i="1"/>
  <c r="O929" i="1"/>
  <c r="P929" i="1"/>
  <c r="Q929" i="1" s="1"/>
  <c r="R929" i="1"/>
  <c r="S929" i="1" s="1"/>
  <c r="T929" i="1"/>
  <c r="U929" i="1"/>
  <c r="V929" i="1"/>
  <c r="W929" i="1" s="1"/>
  <c r="L930" i="1"/>
  <c r="M930" i="1" s="1"/>
  <c r="N930" i="1"/>
  <c r="O930" i="1" s="1"/>
  <c r="P930" i="1"/>
  <c r="Q930" i="1"/>
  <c r="R930" i="1"/>
  <c r="S930" i="1"/>
  <c r="T930" i="1"/>
  <c r="U930" i="1"/>
  <c r="V930" i="1"/>
  <c r="W930" i="1" s="1"/>
  <c r="L931" i="1"/>
  <c r="M931" i="1" s="1"/>
  <c r="N931" i="1"/>
  <c r="O931" i="1"/>
  <c r="P931" i="1"/>
  <c r="Q931" i="1" s="1"/>
  <c r="R931" i="1"/>
  <c r="S931" i="1" s="1"/>
  <c r="T931" i="1"/>
  <c r="U931" i="1" s="1"/>
  <c r="V931" i="1"/>
  <c r="W931" i="1"/>
  <c r="L932" i="1"/>
  <c r="M932" i="1" s="1"/>
  <c r="N932" i="1"/>
  <c r="O932" i="1" s="1"/>
  <c r="P932" i="1"/>
  <c r="Q932" i="1" s="1"/>
  <c r="R932" i="1"/>
  <c r="S932" i="1" s="1"/>
  <c r="T932" i="1"/>
  <c r="U932" i="1"/>
  <c r="V932" i="1"/>
  <c r="W932" i="1" s="1"/>
  <c r="L933" i="1"/>
  <c r="M933" i="1"/>
  <c r="N933" i="1"/>
  <c r="O933" i="1" s="1"/>
  <c r="P933" i="1"/>
  <c r="Q933" i="1"/>
  <c r="R933" i="1"/>
  <c r="S933" i="1" s="1"/>
  <c r="T933" i="1"/>
  <c r="U933" i="1" s="1"/>
  <c r="V933" i="1"/>
  <c r="W933" i="1" s="1"/>
  <c r="L934" i="1"/>
  <c r="M934" i="1" s="1"/>
  <c r="N934" i="1"/>
  <c r="O934" i="1" s="1"/>
  <c r="P934" i="1"/>
  <c r="Q934" i="1" s="1"/>
  <c r="R934" i="1"/>
  <c r="S934" i="1"/>
  <c r="T934" i="1"/>
  <c r="U934" i="1" s="1"/>
  <c r="V934" i="1"/>
  <c r="W934" i="1" s="1"/>
  <c r="L935" i="1"/>
  <c r="M935" i="1"/>
  <c r="N935" i="1"/>
  <c r="O935" i="1" s="1"/>
  <c r="P935" i="1"/>
  <c r="Q935" i="1" s="1"/>
  <c r="R935" i="1"/>
  <c r="S935" i="1" s="1"/>
  <c r="T935" i="1"/>
  <c r="U935" i="1"/>
  <c r="V935" i="1"/>
  <c r="W935" i="1"/>
  <c r="L936" i="1"/>
  <c r="M936" i="1"/>
  <c r="N936" i="1"/>
  <c r="O936" i="1" s="1"/>
  <c r="P936" i="1"/>
  <c r="Q936" i="1" s="1"/>
  <c r="R936" i="1"/>
  <c r="S936" i="1"/>
  <c r="T936" i="1"/>
  <c r="U936" i="1" s="1"/>
  <c r="V936" i="1"/>
  <c r="W936" i="1" s="1"/>
  <c r="L937" i="1"/>
  <c r="M937" i="1" s="1"/>
  <c r="N937" i="1"/>
  <c r="O937" i="1"/>
  <c r="P937" i="1"/>
  <c r="Q937" i="1" s="1"/>
  <c r="R937" i="1"/>
  <c r="S937" i="1" s="1"/>
  <c r="T937" i="1"/>
  <c r="U937" i="1"/>
  <c r="V937" i="1"/>
  <c r="W937" i="1" s="1"/>
  <c r="L938" i="1"/>
  <c r="M938" i="1"/>
  <c r="N938" i="1"/>
  <c r="O938" i="1" s="1"/>
  <c r="P938" i="1"/>
  <c r="Q938" i="1"/>
  <c r="R938" i="1"/>
  <c r="S938" i="1" s="1"/>
  <c r="T938" i="1"/>
  <c r="U938" i="1"/>
  <c r="V938" i="1"/>
  <c r="W938" i="1" s="1"/>
  <c r="L939" i="1"/>
  <c r="M939" i="1" s="1"/>
  <c r="N939" i="1"/>
  <c r="O939" i="1" s="1"/>
  <c r="P939" i="1"/>
  <c r="Q939" i="1" s="1"/>
  <c r="R939" i="1"/>
  <c r="S939" i="1" s="1"/>
  <c r="T939" i="1"/>
  <c r="U939" i="1" s="1"/>
  <c r="V939" i="1"/>
  <c r="W939" i="1"/>
  <c r="L940" i="1"/>
  <c r="M940" i="1" s="1"/>
  <c r="N940" i="1"/>
  <c r="O940" i="1" s="1"/>
  <c r="P940" i="1"/>
  <c r="Q940" i="1"/>
  <c r="R940" i="1"/>
  <c r="S940" i="1" s="1"/>
  <c r="T940" i="1"/>
  <c r="U940" i="1"/>
  <c r="V940" i="1"/>
  <c r="W940" i="1" s="1"/>
  <c r="L941" i="1"/>
  <c r="M941" i="1"/>
  <c r="N941" i="1"/>
  <c r="O941" i="1"/>
  <c r="P941" i="1"/>
  <c r="Q941" i="1"/>
  <c r="R941" i="1"/>
  <c r="S941" i="1" s="1"/>
  <c r="T941" i="1"/>
  <c r="U941" i="1" s="1"/>
  <c r="V941" i="1"/>
  <c r="W941" i="1"/>
  <c r="L942" i="1"/>
  <c r="M942" i="1" s="1"/>
  <c r="N942" i="1"/>
  <c r="O942" i="1" s="1"/>
  <c r="P942" i="1"/>
  <c r="Q942" i="1" s="1"/>
  <c r="R942" i="1"/>
  <c r="S942" i="1"/>
  <c r="T942" i="1"/>
  <c r="U942" i="1"/>
  <c r="V942" i="1"/>
  <c r="W942" i="1" s="1"/>
  <c r="L943" i="1"/>
  <c r="M943" i="1"/>
  <c r="N943" i="1"/>
  <c r="O943" i="1"/>
  <c r="P943" i="1"/>
  <c r="Q943" i="1"/>
  <c r="R943" i="1"/>
  <c r="S943" i="1" s="1"/>
  <c r="T943" i="1"/>
  <c r="U943" i="1" s="1"/>
  <c r="V943" i="1"/>
  <c r="W943" i="1" s="1"/>
  <c r="L944" i="1"/>
  <c r="M944" i="1"/>
  <c r="N944" i="1"/>
  <c r="O944" i="1" s="1"/>
  <c r="P944" i="1"/>
  <c r="Q944" i="1" s="1"/>
  <c r="R944" i="1"/>
  <c r="S944" i="1" s="1"/>
  <c r="T944" i="1"/>
  <c r="U944" i="1"/>
  <c r="V944" i="1"/>
  <c r="W944" i="1"/>
  <c r="L945" i="1"/>
  <c r="M945" i="1"/>
  <c r="N945" i="1"/>
  <c r="O945" i="1" s="1"/>
  <c r="P945" i="1"/>
  <c r="Q945" i="1"/>
  <c r="R945" i="1"/>
  <c r="S945" i="1" s="1"/>
  <c r="T945" i="1"/>
  <c r="U945" i="1" s="1"/>
  <c r="V945" i="1"/>
  <c r="W945" i="1" s="1"/>
  <c r="L946" i="1"/>
  <c r="M946" i="1"/>
  <c r="N946" i="1"/>
  <c r="O946" i="1"/>
  <c r="P946" i="1"/>
  <c r="Q946" i="1"/>
  <c r="R946" i="1"/>
  <c r="S946" i="1" s="1"/>
  <c r="T946" i="1"/>
  <c r="U946" i="1"/>
  <c r="V946" i="1"/>
  <c r="W946" i="1"/>
  <c r="L947" i="1"/>
  <c r="M947" i="1" s="1"/>
  <c r="N947" i="1"/>
  <c r="O947" i="1" s="1"/>
  <c r="P947" i="1"/>
  <c r="Q947" i="1"/>
  <c r="R947" i="1"/>
  <c r="S947" i="1" s="1"/>
  <c r="T947" i="1"/>
  <c r="U947" i="1"/>
  <c r="V947" i="1"/>
  <c r="W947" i="1" s="1"/>
  <c r="L948" i="1"/>
  <c r="M948" i="1"/>
  <c r="N948" i="1"/>
  <c r="O948" i="1" s="1"/>
  <c r="P948" i="1"/>
  <c r="Q948" i="1"/>
  <c r="R948" i="1"/>
  <c r="S948" i="1" s="1"/>
  <c r="T948" i="1"/>
  <c r="U948" i="1"/>
  <c r="V948" i="1"/>
  <c r="W948" i="1"/>
  <c r="L949" i="1"/>
  <c r="M949" i="1" s="1"/>
  <c r="N949" i="1"/>
  <c r="O949" i="1" s="1"/>
  <c r="P949" i="1"/>
  <c r="Q949" i="1"/>
  <c r="R949" i="1"/>
  <c r="S949" i="1" s="1"/>
  <c r="T949" i="1"/>
  <c r="U949" i="1" s="1"/>
  <c r="V949" i="1"/>
  <c r="W949" i="1" s="1"/>
  <c r="L950" i="1"/>
  <c r="M950" i="1"/>
  <c r="N950" i="1"/>
  <c r="O950" i="1"/>
  <c r="P950" i="1"/>
  <c r="Q950" i="1"/>
  <c r="R950" i="1"/>
  <c r="S950" i="1" s="1"/>
  <c r="T950" i="1"/>
  <c r="U950" i="1"/>
  <c r="V950" i="1"/>
  <c r="W950" i="1" s="1"/>
  <c r="L951" i="1"/>
  <c r="M951" i="1" s="1"/>
  <c r="N951" i="1"/>
  <c r="O951" i="1" s="1"/>
  <c r="P951" i="1"/>
  <c r="Q951" i="1"/>
  <c r="R951" i="1"/>
  <c r="S951" i="1"/>
  <c r="T951" i="1"/>
  <c r="U951" i="1"/>
  <c r="V951" i="1"/>
  <c r="W951" i="1" s="1"/>
  <c r="L952" i="1"/>
  <c r="M952" i="1"/>
  <c r="N952" i="1"/>
  <c r="O952" i="1"/>
  <c r="P952" i="1"/>
  <c r="Q952" i="1" s="1"/>
  <c r="R952" i="1"/>
  <c r="S952" i="1" s="1"/>
  <c r="T952" i="1"/>
  <c r="U952" i="1"/>
  <c r="V952" i="1"/>
  <c r="W952" i="1" s="1"/>
  <c r="L953" i="1"/>
  <c r="M953" i="1"/>
  <c r="N953" i="1"/>
  <c r="O953" i="1" s="1"/>
  <c r="P953" i="1"/>
  <c r="Q953" i="1"/>
  <c r="R953" i="1"/>
  <c r="S953" i="1" s="1"/>
  <c r="T953" i="1"/>
  <c r="U953" i="1"/>
  <c r="V953" i="1"/>
  <c r="W953" i="1" s="1"/>
  <c r="L954" i="1"/>
  <c r="M954" i="1"/>
  <c r="N954" i="1"/>
  <c r="O954" i="1"/>
  <c r="P954" i="1"/>
  <c r="Q954" i="1" s="1"/>
  <c r="R954" i="1"/>
  <c r="S954" i="1" s="1"/>
  <c r="T954" i="1"/>
  <c r="U954" i="1"/>
  <c r="V954" i="1"/>
  <c r="W954" i="1" s="1"/>
  <c r="L955" i="1"/>
  <c r="M955" i="1" s="1"/>
  <c r="N955" i="1"/>
  <c r="O955" i="1" s="1"/>
  <c r="P955" i="1"/>
  <c r="Q955" i="1" s="1"/>
  <c r="R955" i="1"/>
  <c r="S955" i="1" s="1"/>
  <c r="T955" i="1"/>
  <c r="U955" i="1" s="1"/>
  <c r="V955" i="1"/>
  <c r="W955" i="1" s="1"/>
  <c r="L956" i="1"/>
  <c r="M956" i="1" s="1"/>
  <c r="N956" i="1"/>
  <c r="O956" i="1"/>
  <c r="P956" i="1"/>
  <c r="Q956" i="1" s="1"/>
  <c r="R956" i="1"/>
  <c r="S956" i="1" s="1"/>
  <c r="T956" i="1"/>
  <c r="U956" i="1" s="1"/>
  <c r="V956" i="1"/>
  <c r="W956" i="1" s="1"/>
  <c r="L957" i="1"/>
  <c r="M957" i="1"/>
  <c r="N957" i="1"/>
  <c r="O957" i="1" s="1"/>
  <c r="P957" i="1"/>
  <c r="Q957" i="1" s="1"/>
  <c r="R957" i="1"/>
  <c r="S957" i="1" s="1"/>
  <c r="T957" i="1"/>
  <c r="U957" i="1" s="1"/>
  <c r="V957" i="1"/>
  <c r="W957" i="1" s="1"/>
  <c r="L958" i="1"/>
  <c r="M958" i="1" s="1"/>
  <c r="N958" i="1"/>
  <c r="O958" i="1" s="1"/>
  <c r="P958" i="1"/>
  <c r="Q958" i="1" s="1"/>
  <c r="R958" i="1"/>
  <c r="S958" i="1" s="1"/>
  <c r="T958" i="1"/>
  <c r="U958" i="1" s="1"/>
  <c r="V958" i="1"/>
  <c r="W958" i="1"/>
  <c r="L959" i="1"/>
  <c r="M959" i="1" s="1"/>
  <c r="N959" i="1"/>
  <c r="O959" i="1" s="1"/>
  <c r="P959" i="1"/>
  <c r="Q959" i="1" s="1"/>
  <c r="R959" i="1"/>
  <c r="S959" i="1" s="1"/>
  <c r="T959" i="1"/>
  <c r="U959" i="1"/>
  <c r="V959" i="1"/>
  <c r="W959" i="1" s="1"/>
  <c r="L960" i="1"/>
  <c r="M960" i="1" s="1"/>
  <c r="N960" i="1"/>
  <c r="O960" i="1" s="1"/>
  <c r="P960" i="1"/>
  <c r="Q960" i="1" s="1"/>
  <c r="R960" i="1"/>
  <c r="S960" i="1" s="1"/>
  <c r="T960" i="1"/>
  <c r="U960" i="1" s="1"/>
  <c r="V960" i="1"/>
  <c r="W960" i="1" s="1"/>
  <c r="L961" i="1"/>
  <c r="M961" i="1" s="1"/>
  <c r="N961" i="1"/>
  <c r="O961" i="1" s="1"/>
  <c r="P961" i="1"/>
  <c r="Q961" i="1" s="1"/>
  <c r="R961" i="1"/>
  <c r="S961" i="1"/>
  <c r="T961" i="1"/>
  <c r="U961" i="1" s="1"/>
  <c r="V961" i="1"/>
  <c r="W961" i="1" s="1"/>
  <c r="L962" i="1"/>
  <c r="M962" i="1" s="1"/>
  <c r="N962" i="1"/>
  <c r="O962" i="1" s="1"/>
  <c r="P962" i="1"/>
  <c r="Q962" i="1"/>
  <c r="R962" i="1"/>
  <c r="S962" i="1" s="1"/>
  <c r="T962" i="1"/>
  <c r="U962" i="1" s="1"/>
  <c r="V962" i="1"/>
  <c r="W962" i="1" s="1"/>
  <c r="L963" i="1"/>
  <c r="M963" i="1" s="1"/>
  <c r="N963" i="1"/>
  <c r="O963" i="1" s="1"/>
  <c r="P963" i="1"/>
  <c r="Q963" i="1" s="1"/>
  <c r="R963" i="1"/>
  <c r="S963" i="1" s="1"/>
  <c r="T963" i="1"/>
  <c r="U963" i="1" s="1"/>
  <c r="V963" i="1"/>
  <c r="W963" i="1" s="1"/>
  <c r="L964" i="1"/>
  <c r="M964" i="1" s="1"/>
  <c r="N964" i="1"/>
  <c r="O964" i="1"/>
  <c r="P964" i="1"/>
  <c r="Q964" i="1" s="1"/>
  <c r="R964" i="1"/>
  <c r="S964" i="1" s="1"/>
  <c r="T964" i="1"/>
  <c r="U964" i="1" s="1"/>
  <c r="V964" i="1"/>
  <c r="W964" i="1" s="1"/>
  <c r="L965" i="1"/>
  <c r="M965" i="1"/>
  <c r="N965" i="1"/>
  <c r="O965" i="1" s="1"/>
  <c r="P965" i="1"/>
  <c r="Q965" i="1" s="1"/>
  <c r="R965" i="1"/>
  <c r="S965" i="1" s="1"/>
  <c r="T965" i="1"/>
  <c r="U965" i="1" s="1"/>
  <c r="V965" i="1"/>
  <c r="W965" i="1" s="1"/>
  <c r="L966" i="1"/>
  <c r="M966" i="1" s="1"/>
  <c r="N966" i="1"/>
  <c r="O966" i="1" s="1"/>
  <c r="P966" i="1"/>
  <c r="Q966" i="1" s="1"/>
  <c r="R966" i="1"/>
  <c r="S966" i="1" s="1"/>
  <c r="T966" i="1"/>
  <c r="U966" i="1" s="1"/>
  <c r="V966" i="1"/>
  <c r="W966" i="1"/>
  <c r="L967" i="1"/>
  <c r="M967" i="1" s="1"/>
  <c r="N967" i="1"/>
  <c r="O967" i="1" s="1"/>
  <c r="P967" i="1"/>
  <c r="Q967" i="1" s="1"/>
  <c r="R967" i="1"/>
  <c r="S967" i="1" s="1"/>
  <c r="T967" i="1"/>
  <c r="U967" i="1"/>
  <c r="V967" i="1"/>
  <c r="W967" i="1" s="1"/>
  <c r="L968" i="1"/>
  <c r="M968" i="1" s="1"/>
  <c r="N968" i="1"/>
  <c r="O968" i="1" s="1"/>
  <c r="P968" i="1"/>
  <c r="Q968" i="1" s="1"/>
  <c r="R968" i="1"/>
  <c r="S968" i="1" s="1"/>
  <c r="T968" i="1"/>
  <c r="U968" i="1" s="1"/>
  <c r="V968" i="1"/>
  <c r="W968" i="1" s="1"/>
  <c r="L969" i="1"/>
  <c r="M969" i="1" s="1"/>
  <c r="N969" i="1"/>
  <c r="O969" i="1" s="1"/>
  <c r="P969" i="1"/>
  <c r="Q969" i="1" s="1"/>
  <c r="R969" i="1"/>
  <c r="S969" i="1"/>
  <c r="T969" i="1"/>
  <c r="U969" i="1" s="1"/>
  <c r="V969" i="1"/>
  <c r="W969" i="1" s="1"/>
  <c r="L970" i="1"/>
  <c r="M970" i="1" s="1"/>
  <c r="N970" i="1"/>
  <c r="O970" i="1" s="1"/>
  <c r="P970" i="1"/>
  <c r="Q970" i="1"/>
  <c r="R970" i="1"/>
  <c r="S970" i="1" s="1"/>
  <c r="T970" i="1"/>
  <c r="U970" i="1" s="1"/>
  <c r="V970" i="1"/>
  <c r="W970" i="1" s="1"/>
  <c r="L971" i="1"/>
  <c r="M971" i="1" s="1"/>
  <c r="N971" i="1"/>
  <c r="O971" i="1" s="1"/>
  <c r="P971" i="1"/>
  <c r="Q971" i="1" s="1"/>
  <c r="R971" i="1"/>
  <c r="S971" i="1" s="1"/>
  <c r="T971" i="1"/>
  <c r="U971" i="1" s="1"/>
  <c r="V971" i="1"/>
  <c r="W971" i="1" s="1"/>
  <c r="L972" i="1"/>
  <c r="M972" i="1" s="1"/>
  <c r="N972" i="1"/>
  <c r="O972" i="1"/>
  <c r="P972" i="1"/>
  <c r="Q972" i="1" s="1"/>
  <c r="R972" i="1"/>
  <c r="S972" i="1" s="1"/>
  <c r="T972" i="1"/>
  <c r="U972" i="1"/>
  <c r="V972" i="1"/>
  <c r="W972" i="1" s="1"/>
  <c r="L973" i="1"/>
  <c r="M973" i="1"/>
  <c r="N973" i="1"/>
  <c r="O973" i="1" s="1"/>
  <c r="P973" i="1"/>
  <c r="Q973" i="1" s="1"/>
  <c r="R973" i="1"/>
  <c r="S973" i="1" s="1"/>
  <c r="T973" i="1"/>
  <c r="U973" i="1"/>
  <c r="V973" i="1"/>
  <c r="W973" i="1" s="1"/>
  <c r="L974" i="1"/>
  <c r="M974" i="1"/>
  <c r="N974" i="1"/>
  <c r="O974" i="1"/>
  <c r="P974" i="1"/>
  <c r="Q974" i="1" s="1"/>
  <c r="R974" i="1"/>
  <c r="S974" i="1" s="1"/>
  <c r="T974" i="1"/>
  <c r="U974" i="1" s="1"/>
  <c r="V974" i="1"/>
  <c r="W974" i="1" s="1"/>
  <c r="L975" i="1"/>
  <c r="M975" i="1" s="1"/>
  <c r="N975" i="1"/>
  <c r="O975" i="1" s="1"/>
  <c r="P975" i="1"/>
  <c r="Q975" i="1"/>
  <c r="R975" i="1"/>
  <c r="S975" i="1"/>
  <c r="T975" i="1"/>
  <c r="U975" i="1"/>
  <c r="V975" i="1"/>
  <c r="W975" i="1" s="1"/>
  <c r="L976" i="1"/>
  <c r="M976" i="1"/>
  <c r="N976" i="1"/>
  <c r="O976" i="1" s="1"/>
  <c r="P976" i="1"/>
  <c r="Q976" i="1" s="1"/>
  <c r="R976" i="1"/>
  <c r="S976" i="1" s="1"/>
  <c r="T976" i="1"/>
  <c r="U976" i="1" s="1"/>
  <c r="V976" i="1"/>
  <c r="W976" i="1"/>
  <c r="L977" i="1"/>
  <c r="M977" i="1"/>
  <c r="N977" i="1"/>
  <c r="O977" i="1" s="1"/>
  <c r="P977" i="1"/>
  <c r="Q977" i="1" s="1"/>
  <c r="R977" i="1"/>
  <c r="S977" i="1"/>
  <c r="T977" i="1"/>
  <c r="U977" i="1" s="1"/>
  <c r="V977" i="1"/>
  <c r="W977" i="1" s="1"/>
  <c r="L978" i="1"/>
  <c r="M978" i="1"/>
  <c r="N978" i="1"/>
  <c r="O978" i="1" s="1"/>
  <c r="P978" i="1"/>
  <c r="Q978" i="1"/>
  <c r="R978" i="1"/>
  <c r="S978" i="1" s="1"/>
  <c r="T978" i="1"/>
  <c r="U978" i="1" s="1"/>
  <c r="V978" i="1"/>
  <c r="W978" i="1" s="1"/>
  <c r="L979" i="1"/>
  <c r="M979" i="1"/>
  <c r="N979" i="1"/>
  <c r="O979" i="1" s="1"/>
  <c r="P979" i="1"/>
  <c r="Q979" i="1"/>
  <c r="R979" i="1"/>
  <c r="S979" i="1"/>
  <c r="T979" i="1"/>
  <c r="U979" i="1" s="1"/>
  <c r="V979" i="1"/>
  <c r="W979" i="1" s="1"/>
  <c r="L980" i="1"/>
  <c r="M980" i="1" s="1"/>
  <c r="N980" i="1"/>
  <c r="O980" i="1" s="1"/>
  <c r="P980" i="1"/>
  <c r="Q980" i="1" s="1"/>
  <c r="R980" i="1"/>
  <c r="S980" i="1" s="1"/>
  <c r="T980" i="1"/>
  <c r="U980" i="1"/>
  <c r="V980" i="1"/>
  <c r="W980" i="1"/>
  <c r="L981" i="1"/>
  <c r="M981" i="1"/>
  <c r="N981" i="1"/>
  <c r="O981" i="1" s="1"/>
  <c r="P981" i="1"/>
  <c r="Q981" i="1"/>
  <c r="R981" i="1"/>
  <c r="S981" i="1" s="1"/>
  <c r="T981" i="1"/>
  <c r="U981" i="1" s="1"/>
  <c r="V981" i="1"/>
  <c r="W981" i="1" s="1"/>
  <c r="L982" i="1"/>
  <c r="M982" i="1" s="1"/>
  <c r="N982" i="1"/>
  <c r="O982" i="1"/>
  <c r="P982" i="1"/>
  <c r="Q982" i="1"/>
  <c r="R982" i="1"/>
  <c r="S982" i="1" s="1"/>
  <c r="T982" i="1"/>
  <c r="U982" i="1" s="1"/>
  <c r="V982" i="1"/>
  <c r="W982" i="1"/>
  <c r="L983" i="1"/>
  <c r="M983" i="1" s="1"/>
  <c r="N983" i="1"/>
  <c r="O983" i="1" s="1"/>
  <c r="P983" i="1"/>
  <c r="Q983" i="1"/>
  <c r="R983" i="1"/>
  <c r="S983" i="1" s="1"/>
  <c r="T983" i="1"/>
  <c r="U983" i="1"/>
  <c r="V983" i="1"/>
  <c r="W983" i="1" s="1"/>
  <c r="L984" i="1"/>
  <c r="M984" i="1" s="1"/>
  <c r="N984" i="1"/>
  <c r="O984" i="1" s="1"/>
  <c r="P984" i="1"/>
  <c r="Q984" i="1"/>
  <c r="R984" i="1"/>
  <c r="S984" i="1" s="1"/>
  <c r="T984" i="1"/>
  <c r="U984" i="1"/>
  <c r="V984" i="1"/>
  <c r="W984" i="1"/>
  <c r="L985" i="1"/>
  <c r="M985" i="1" s="1"/>
  <c r="N985" i="1"/>
  <c r="O985" i="1" s="1"/>
  <c r="P985" i="1"/>
  <c r="Q985" i="1" s="1"/>
  <c r="R985" i="1"/>
  <c r="S985" i="1" s="1"/>
  <c r="T985" i="1"/>
  <c r="U985" i="1" s="1"/>
  <c r="V985" i="1"/>
  <c r="W985" i="1" s="1"/>
  <c r="L986" i="1"/>
  <c r="M986" i="1"/>
  <c r="N986" i="1"/>
  <c r="O986" i="1"/>
  <c r="P986" i="1"/>
  <c r="Q986" i="1"/>
  <c r="R986" i="1"/>
  <c r="S986" i="1" s="1"/>
  <c r="T986" i="1"/>
  <c r="U986" i="1"/>
  <c r="V986" i="1"/>
  <c r="W986" i="1" s="1"/>
  <c r="L987" i="1"/>
  <c r="M987" i="1" s="1"/>
  <c r="N987" i="1"/>
  <c r="O987" i="1" s="1"/>
  <c r="P987" i="1"/>
  <c r="Q987" i="1" s="1"/>
  <c r="R987" i="1"/>
  <c r="S987" i="1"/>
  <c r="T987" i="1"/>
  <c r="U987" i="1"/>
  <c r="V987" i="1"/>
  <c r="W987" i="1" s="1"/>
  <c r="L988" i="1"/>
  <c r="M988" i="1" s="1"/>
  <c r="N988" i="1"/>
  <c r="O988" i="1"/>
  <c r="P988" i="1"/>
  <c r="Q988" i="1" s="1"/>
  <c r="R988" i="1"/>
  <c r="S988" i="1" s="1"/>
  <c r="T988" i="1"/>
  <c r="U988" i="1"/>
  <c r="V988" i="1"/>
  <c r="W988" i="1" s="1"/>
  <c r="L989" i="1"/>
  <c r="M989" i="1"/>
  <c r="N989" i="1"/>
  <c r="O989" i="1" s="1"/>
  <c r="P989" i="1"/>
  <c r="Q989" i="1" s="1"/>
  <c r="R989" i="1"/>
  <c r="S989" i="1" s="1"/>
  <c r="T989" i="1"/>
  <c r="U989" i="1"/>
  <c r="V989" i="1"/>
  <c r="W989" i="1" s="1"/>
  <c r="L990" i="1"/>
  <c r="M990" i="1"/>
  <c r="N990" i="1"/>
  <c r="O990" i="1"/>
  <c r="P990" i="1"/>
  <c r="Q990" i="1" s="1"/>
  <c r="R990" i="1"/>
  <c r="S990" i="1" s="1"/>
  <c r="T990" i="1"/>
  <c r="U990" i="1" s="1"/>
  <c r="V990" i="1"/>
  <c r="W990" i="1" s="1"/>
  <c r="L991" i="1"/>
  <c r="M991" i="1" s="1"/>
  <c r="N991" i="1"/>
  <c r="O991" i="1" s="1"/>
  <c r="P991" i="1"/>
  <c r="Q991" i="1"/>
  <c r="R991" i="1"/>
  <c r="S991" i="1"/>
  <c r="T991" i="1"/>
  <c r="U991" i="1"/>
  <c r="V991" i="1"/>
  <c r="W991" i="1" s="1"/>
  <c r="L992" i="1"/>
  <c r="M992" i="1"/>
  <c r="N992" i="1"/>
  <c r="O992" i="1" s="1"/>
  <c r="P992" i="1"/>
  <c r="Q992" i="1" s="1"/>
  <c r="R992" i="1"/>
  <c r="S992" i="1" s="1"/>
  <c r="T992" i="1"/>
  <c r="U992" i="1" s="1"/>
  <c r="V992" i="1"/>
  <c r="W992" i="1"/>
  <c r="L993" i="1"/>
  <c r="M993" i="1"/>
  <c r="N993" i="1"/>
  <c r="O993" i="1" s="1"/>
  <c r="P993" i="1"/>
  <c r="Q993" i="1" s="1"/>
  <c r="R993" i="1"/>
  <c r="S993" i="1"/>
  <c r="T993" i="1"/>
  <c r="U993" i="1" s="1"/>
  <c r="V993" i="1"/>
  <c r="W993" i="1" s="1"/>
  <c r="L994" i="1"/>
  <c r="M994" i="1"/>
  <c r="N994" i="1"/>
  <c r="O994" i="1" s="1"/>
  <c r="P994" i="1"/>
  <c r="Q994" i="1"/>
  <c r="R994" i="1"/>
  <c r="S994" i="1" s="1"/>
  <c r="T994" i="1"/>
  <c r="U994" i="1" s="1"/>
  <c r="V994" i="1"/>
  <c r="W994" i="1" s="1"/>
  <c r="L995" i="1"/>
  <c r="M995" i="1"/>
  <c r="N995" i="1"/>
  <c r="O995" i="1" s="1"/>
  <c r="P995" i="1"/>
  <c r="Q995" i="1"/>
  <c r="R995" i="1"/>
  <c r="S995" i="1"/>
  <c r="T995" i="1"/>
  <c r="U995" i="1" s="1"/>
  <c r="V995" i="1"/>
  <c r="W995" i="1" s="1"/>
  <c r="L996" i="1"/>
  <c r="M996" i="1" s="1"/>
  <c r="N996" i="1"/>
  <c r="O996" i="1" s="1"/>
  <c r="P996" i="1"/>
  <c r="Q996" i="1" s="1"/>
  <c r="R996" i="1"/>
  <c r="S996" i="1" s="1"/>
  <c r="T996" i="1"/>
  <c r="U996" i="1"/>
  <c r="V996" i="1"/>
  <c r="W996" i="1"/>
  <c r="L997" i="1"/>
  <c r="M997" i="1"/>
  <c r="N997" i="1"/>
  <c r="O997" i="1" s="1"/>
  <c r="P997" i="1"/>
  <c r="Q997" i="1"/>
  <c r="R997" i="1"/>
  <c r="S997" i="1" s="1"/>
  <c r="T997" i="1"/>
  <c r="U997" i="1" s="1"/>
  <c r="V997" i="1"/>
  <c r="W997" i="1" s="1"/>
  <c r="L998" i="1"/>
  <c r="M998" i="1" s="1"/>
  <c r="N998" i="1"/>
  <c r="O998" i="1"/>
  <c r="P998" i="1"/>
  <c r="Q998" i="1"/>
  <c r="R998" i="1"/>
  <c r="S998" i="1" s="1"/>
  <c r="T998" i="1"/>
  <c r="U998" i="1" s="1"/>
  <c r="V998" i="1"/>
  <c r="W998" i="1"/>
  <c r="L999" i="1"/>
  <c r="M999" i="1" s="1"/>
  <c r="N999" i="1"/>
  <c r="O999" i="1" s="1"/>
  <c r="P999" i="1"/>
  <c r="Q999" i="1"/>
  <c r="R999" i="1"/>
  <c r="S999" i="1" s="1"/>
  <c r="T999" i="1"/>
  <c r="U999" i="1"/>
  <c r="V999" i="1"/>
  <c r="W999" i="1" s="1"/>
  <c r="L1000" i="1"/>
  <c r="M1000" i="1" s="1"/>
  <c r="N1000" i="1"/>
  <c r="O1000" i="1" s="1"/>
  <c r="P1000" i="1"/>
  <c r="Q1000" i="1"/>
  <c r="R1000" i="1"/>
  <c r="S1000" i="1" s="1"/>
  <c r="T1000" i="1"/>
  <c r="U1000" i="1"/>
  <c r="V1000" i="1"/>
  <c r="W1000" i="1"/>
  <c r="L1001" i="1"/>
  <c r="M1001" i="1" s="1"/>
  <c r="N1001" i="1"/>
  <c r="O1001" i="1" s="1"/>
  <c r="P1001" i="1"/>
  <c r="Q1001" i="1" s="1"/>
  <c r="R1001" i="1"/>
  <c r="S1001" i="1" s="1"/>
  <c r="T1001" i="1"/>
  <c r="U1001" i="1" s="1"/>
  <c r="V1001" i="1"/>
  <c r="W1001" i="1" s="1"/>
  <c r="L1002" i="1"/>
  <c r="M1002" i="1"/>
  <c r="N1002" i="1"/>
  <c r="O1002" i="1"/>
  <c r="P1002" i="1"/>
  <c r="Q1002" i="1"/>
  <c r="R1002" i="1"/>
  <c r="S1002" i="1" s="1"/>
  <c r="T1002" i="1"/>
  <c r="U1002" i="1"/>
  <c r="V1002" i="1"/>
  <c r="W1002" i="1" s="1"/>
  <c r="L1003" i="1"/>
  <c r="M1003" i="1" s="1"/>
  <c r="N1003" i="1"/>
  <c r="O1003" i="1" s="1"/>
  <c r="P1003" i="1"/>
  <c r="Q1003" i="1" s="1"/>
  <c r="R1003" i="1"/>
  <c r="S1003" i="1"/>
  <c r="T1003" i="1"/>
  <c r="U1003" i="1"/>
  <c r="V1003" i="1"/>
  <c r="W1003" i="1" s="1"/>
  <c r="L1004" i="1"/>
  <c r="M1004" i="1" s="1"/>
  <c r="N1004" i="1"/>
  <c r="O1004" i="1"/>
  <c r="P1004" i="1"/>
  <c r="Q1004" i="1" s="1"/>
  <c r="R1004" i="1"/>
  <c r="S1004" i="1" s="1"/>
  <c r="T1004" i="1"/>
  <c r="U1004" i="1"/>
  <c r="V1004" i="1"/>
  <c r="W1004" i="1" s="1"/>
  <c r="L1005" i="1"/>
  <c r="M1005" i="1"/>
  <c r="N1005" i="1"/>
  <c r="O1005" i="1" s="1"/>
  <c r="P1005" i="1"/>
  <c r="Q1005" i="1" s="1"/>
  <c r="R1005" i="1"/>
  <c r="S1005" i="1" s="1"/>
  <c r="T1005" i="1"/>
  <c r="U1005" i="1"/>
  <c r="V1005" i="1"/>
  <c r="W1005" i="1" s="1"/>
  <c r="L1006" i="1"/>
  <c r="M1006" i="1"/>
  <c r="N1006" i="1"/>
  <c r="O1006" i="1"/>
  <c r="P1006" i="1"/>
  <c r="Q1006" i="1" s="1"/>
  <c r="R1006" i="1"/>
  <c r="S1006" i="1" s="1"/>
  <c r="T1006" i="1"/>
  <c r="U1006" i="1" s="1"/>
  <c r="V1006" i="1"/>
  <c r="W1006" i="1" s="1"/>
  <c r="L1007" i="1"/>
  <c r="M1007" i="1" s="1"/>
  <c r="N1007" i="1"/>
  <c r="O1007" i="1" s="1"/>
  <c r="P1007" i="1"/>
  <c r="Q1007" i="1"/>
  <c r="R1007" i="1"/>
  <c r="S1007" i="1"/>
  <c r="T1007" i="1"/>
  <c r="U1007" i="1"/>
  <c r="V1007" i="1"/>
  <c r="W1007" i="1" s="1"/>
  <c r="L1008" i="1"/>
  <c r="M1008" i="1"/>
  <c r="N1008" i="1"/>
  <c r="O1008" i="1" s="1"/>
  <c r="P1008" i="1"/>
  <c r="Q1008" i="1" s="1"/>
  <c r="R1008" i="1"/>
  <c r="S1008" i="1" s="1"/>
  <c r="T1008" i="1"/>
  <c r="U1008" i="1" s="1"/>
  <c r="V1008" i="1"/>
  <c r="W1008" i="1"/>
  <c r="L1009" i="1"/>
  <c r="M1009" i="1"/>
  <c r="N1009" i="1"/>
  <c r="O1009" i="1" s="1"/>
  <c r="P1009" i="1"/>
  <c r="Q1009" i="1" s="1"/>
  <c r="R1009" i="1"/>
  <c r="S1009" i="1"/>
  <c r="T1009" i="1"/>
  <c r="U1009" i="1" s="1"/>
  <c r="V1009" i="1"/>
  <c r="W1009" i="1" s="1"/>
  <c r="L1010" i="1"/>
  <c r="M1010" i="1"/>
  <c r="N1010" i="1"/>
  <c r="O1010" i="1" s="1"/>
  <c r="P1010" i="1"/>
  <c r="Q1010" i="1"/>
  <c r="R1010" i="1"/>
  <c r="S1010" i="1" s="1"/>
  <c r="T1010" i="1"/>
  <c r="U1010" i="1" s="1"/>
  <c r="V1010" i="1"/>
  <c r="W1010" i="1" s="1"/>
  <c r="L1011" i="1"/>
  <c r="M1011" i="1"/>
  <c r="N1011" i="1"/>
  <c r="O1011" i="1" s="1"/>
  <c r="P1011" i="1"/>
  <c r="Q1011" i="1"/>
  <c r="R1011" i="1"/>
  <c r="S1011" i="1"/>
  <c r="T1011" i="1"/>
  <c r="U1011" i="1" s="1"/>
  <c r="V1011" i="1"/>
  <c r="W1011" i="1" s="1"/>
  <c r="L1012" i="1"/>
  <c r="M1012" i="1" s="1"/>
  <c r="N1012" i="1"/>
  <c r="O1012" i="1" s="1"/>
  <c r="P1012" i="1"/>
  <c r="Q1012" i="1" s="1"/>
  <c r="R1012" i="1"/>
  <c r="S1012" i="1" s="1"/>
  <c r="T1012" i="1"/>
  <c r="U1012" i="1"/>
  <c r="V1012" i="1"/>
  <c r="W1012" i="1"/>
  <c r="L1013" i="1"/>
  <c r="M1013" i="1"/>
  <c r="N1013" i="1"/>
  <c r="O1013" i="1" s="1"/>
  <c r="P1013" i="1"/>
  <c r="Q1013" i="1"/>
  <c r="R1013" i="1"/>
  <c r="S1013" i="1" s="1"/>
  <c r="T1013" i="1"/>
  <c r="U1013" i="1" s="1"/>
  <c r="V1013" i="1"/>
  <c r="W1013" i="1" s="1"/>
  <c r="L1014" i="1"/>
  <c r="M1014" i="1" s="1"/>
  <c r="N1014" i="1"/>
  <c r="O1014" i="1"/>
  <c r="P1014" i="1"/>
  <c r="Q1014" i="1"/>
  <c r="R1014" i="1"/>
  <c r="S1014" i="1" s="1"/>
  <c r="T1014" i="1"/>
  <c r="U1014" i="1" s="1"/>
  <c r="V1014" i="1"/>
  <c r="W1014" i="1"/>
  <c r="L1015" i="1"/>
  <c r="M1015" i="1" s="1"/>
  <c r="N1015" i="1"/>
  <c r="O1015" i="1" s="1"/>
  <c r="P1015" i="1"/>
  <c r="Q1015" i="1"/>
  <c r="R1015" i="1"/>
  <c r="S1015" i="1" s="1"/>
  <c r="T1015" i="1"/>
  <c r="U1015" i="1"/>
  <c r="V1015" i="1"/>
  <c r="W1015" i="1" s="1"/>
  <c r="L1016" i="1"/>
  <c r="M1016" i="1" s="1"/>
  <c r="N1016" i="1"/>
  <c r="O1016" i="1" s="1"/>
  <c r="P1016" i="1"/>
  <c r="Q1016" i="1"/>
  <c r="R1016" i="1"/>
  <c r="S1016" i="1" s="1"/>
  <c r="T1016" i="1"/>
  <c r="U1016" i="1"/>
  <c r="V1016" i="1"/>
  <c r="W1016" i="1"/>
  <c r="L1017" i="1"/>
  <c r="M1017" i="1" s="1"/>
  <c r="N1017" i="1"/>
  <c r="O1017" i="1" s="1"/>
  <c r="P1017" i="1"/>
  <c r="Q1017" i="1" s="1"/>
  <c r="R1017" i="1"/>
  <c r="S1017" i="1" s="1"/>
  <c r="T1017" i="1"/>
  <c r="U1017" i="1" s="1"/>
  <c r="V1017" i="1"/>
  <c r="W1017" i="1" s="1"/>
  <c r="L1018" i="1"/>
  <c r="M1018" i="1"/>
  <c r="N1018" i="1"/>
  <c r="O1018" i="1"/>
  <c r="P1018" i="1"/>
  <c r="Q1018" i="1"/>
  <c r="R1018" i="1"/>
  <c r="S1018" i="1" s="1"/>
  <c r="T1018" i="1"/>
  <c r="U1018" i="1"/>
  <c r="V1018" i="1"/>
  <c r="W1018" i="1" s="1"/>
  <c r="L1019" i="1"/>
  <c r="M1019" i="1" s="1"/>
  <c r="N1019" i="1"/>
  <c r="O1019" i="1" s="1"/>
  <c r="P1019" i="1"/>
  <c r="Q1019" i="1" s="1"/>
  <c r="R1019" i="1"/>
  <c r="S1019" i="1"/>
  <c r="T1019" i="1"/>
  <c r="U1019" i="1"/>
  <c r="V1019" i="1"/>
  <c r="W1019" i="1" s="1"/>
  <c r="L1020" i="1"/>
  <c r="M1020" i="1" s="1"/>
  <c r="N1020" i="1"/>
  <c r="O1020" i="1"/>
  <c r="P1020" i="1"/>
  <c r="Q1020" i="1" s="1"/>
  <c r="R1020" i="1"/>
  <c r="S1020" i="1" s="1"/>
  <c r="T1020" i="1"/>
  <c r="U1020" i="1"/>
  <c r="V1020" i="1"/>
  <c r="W1020" i="1" s="1"/>
  <c r="L1021" i="1"/>
  <c r="M1021" i="1"/>
  <c r="N1021" i="1"/>
  <c r="O1021" i="1" s="1"/>
  <c r="P1021" i="1"/>
  <c r="Q1021" i="1" s="1"/>
  <c r="R1021" i="1"/>
  <c r="S1021" i="1" s="1"/>
  <c r="T1021" i="1"/>
  <c r="U1021" i="1"/>
  <c r="V1021" i="1"/>
  <c r="W1021" i="1" s="1"/>
  <c r="L1022" i="1"/>
  <c r="M1022" i="1"/>
  <c r="N1022" i="1"/>
  <c r="O1022" i="1"/>
  <c r="P1022" i="1"/>
  <c r="Q1022" i="1" s="1"/>
  <c r="R1022" i="1"/>
  <c r="S1022" i="1" s="1"/>
  <c r="T1022" i="1"/>
  <c r="U1022" i="1" s="1"/>
  <c r="V1022" i="1"/>
  <c r="W1022" i="1" s="1"/>
  <c r="L1023" i="1"/>
  <c r="M1023" i="1" s="1"/>
  <c r="N1023" i="1"/>
  <c r="O1023" i="1" s="1"/>
  <c r="P1023" i="1"/>
  <c r="Q1023" i="1"/>
  <c r="R1023" i="1"/>
  <c r="S1023" i="1"/>
  <c r="T1023" i="1"/>
  <c r="U1023" i="1"/>
  <c r="V1023" i="1"/>
  <c r="W1023" i="1" s="1"/>
  <c r="L1024" i="1"/>
  <c r="M1024" i="1"/>
  <c r="N1024" i="1"/>
  <c r="O1024" i="1" s="1"/>
  <c r="P1024" i="1"/>
  <c r="Q1024" i="1" s="1"/>
  <c r="R1024" i="1"/>
  <c r="S1024" i="1" s="1"/>
  <c r="T1024" i="1"/>
  <c r="U1024" i="1" s="1"/>
  <c r="V1024" i="1"/>
  <c r="W1024" i="1"/>
  <c r="L1025" i="1"/>
  <c r="M1025" i="1"/>
  <c r="N1025" i="1"/>
  <c r="O1025" i="1" s="1"/>
  <c r="P1025" i="1"/>
  <c r="Q1025" i="1" s="1"/>
  <c r="R1025" i="1"/>
  <c r="S1025" i="1"/>
  <c r="T1025" i="1"/>
  <c r="U1025" i="1" s="1"/>
  <c r="V1025" i="1"/>
  <c r="W1025" i="1" s="1"/>
  <c r="L1026" i="1"/>
  <c r="M1026" i="1"/>
  <c r="N1026" i="1"/>
  <c r="O1026" i="1" s="1"/>
  <c r="P1026" i="1"/>
  <c r="Q1026" i="1"/>
  <c r="R1026" i="1"/>
  <c r="S1026" i="1" s="1"/>
  <c r="T1026" i="1"/>
  <c r="U1026" i="1" s="1"/>
  <c r="V1026" i="1"/>
  <c r="W1026" i="1" s="1"/>
  <c r="L1027" i="1"/>
  <c r="M1027" i="1"/>
  <c r="N1027" i="1"/>
  <c r="O1027" i="1" s="1"/>
  <c r="P1027" i="1"/>
  <c r="Q1027" i="1"/>
  <c r="R1027" i="1"/>
  <c r="S1027" i="1"/>
  <c r="T1027" i="1"/>
  <c r="U1027" i="1" s="1"/>
  <c r="V1027" i="1"/>
  <c r="W1027" i="1" s="1"/>
  <c r="L1028" i="1"/>
  <c r="M1028" i="1" s="1"/>
  <c r="N1028" i="1"/>
  <c r="O1028" i="1" s="1"/>
  <c r="P1028" i="1"/>
  <c r="Q1028" i="1" s="1"/>
  <c r="R1028" i="1"/>
  <c r="S1028" i="1" s="1"/>
  <c r="T1028" i="1"/>
  <c r="U1028" i="1"/>
  <c r="V1028" i="1"/>
  <c r="W1028" i="1"/>
  <c r="L1029" i="1"/>
  <c r="M1029" i="1"/>
  <c r="N1029" i="1"/>
  <c r="O1029" i="1" s="1"/>
  <c r="P1029" i="1"/>
  <c r="Q1029" i="1"/>
  <c r="R1029" i="1"/>
  <c r="S1029" i="1" s="1"/>
  <c r="T1029" i="1"/>
  <c r="U1029" i="1" s="1"/>
  <c r="V1029" i="1"/>
  <c r="W1029" i="1" s="1"/>
  <c r="L1030" i="1"/>
  <c r="M1030" i="1" s="1"/>
  <c r="N1030" i="1"/>
  <c r="O1030" i="1"/>
  <c r="P1030" i="1"/>
  <c r="Q1030" i="1"/>
  <c r="R1030" i="1"/>
  <c r="S1030" i="1" s="1"/>
  <c r="T1030" i="1"/>
  <c r="U1030" i="1" s="1"/>
  <c r="V1030" i="1"/>
  <c r="W1030" i="1"/>
  <c r="L1031" i="1"/>
  <c r="M1031" i="1" s="1"/>
  <c r="N1031" i="1"/>
  <c r="O1031" i="1" s="1"/>
  <c r="P1031" i="1"/>
  <c r="Q1031" i="1"/>
  <c r="R1031" i="1"/>
  <c r="S1031" i="1" s="1"/>
  <c r="T1031" i="1"/>
  <c r="U1031" i="1"/>
  <c r="V1031" i="1"/>
  <c r="W1031" i="1"/>
  <c r="L1032" i="1"/>
  <c r="M1032" i="1"/>
  <c r="N1032" i="1"/>
  <c r="O1032" i="1" s="1"/>
  <c r="P1032" i="1"/>
  <c r="Q1032" i="1"/>
  <c r="R1032" i="1"/>
  <c r="S1032" i="1"/>
  <c r="T1032" i="1"/>
  <c r="U1032" i="1"/>
  <c r="V1032" i="1"/>
  <c r="W1032" i="1" s="1"/>
  <c r="L1033" i="1"/>
  <c r="M1033" i="1"/>
  <c r="N1033" i="1"/>
  <c r="O1033" i="1"/>
  <c r="P1033" i="1"/>
  <c r="Q1033" i="1"/>
  <c r="R1033" i="1"/>
  <c r="S1033" i="1" s="1"/>
  <c r="T1033" i="1"/>
  <c r="U1033" i="1"/>
  <c r="V1033" i="1"/>
  <c r="W1033" i="1"/>
  <c r="L1034" i="1"/>
  <c r="M1034" i="1"/>
  <c r="N1034" i="1"/>
  <c r="O1034" i="1" s="1"/>
  <c r="P1034" i="1"/>
  <c r="Q1034" i="1"/>
  <c r="R1034" i="1"/>
  <c r="S1034" i="1"/>
  <c r="T1034" i="1"/>
  <c r="U1034" i="1"/>
  <c r="V1034" i="1"/>
  <c r="W1034" i="1" s="1"/>
  <c r="L1035" i="1"/>
  <c r="M1035" i="1"/>
  <c r="N1035" i="1"/>
  <c r="O1035" i="1"/>
  <c r="P1035" i="1"/>
  <c r="Q1035" i="1"/>
  <c r="R1035" i="1"/>
  <c r="S1035" i="1" s="1"/>
  <c r="T1035" i="1"/>
  <c r="U1035" i="1"/>
  <c r="V1035" i="1"/>
  <c r="W1035" i="1"/>
  <c r="L1036" i="1"/>
  <c r="M1036" i="1"/>
  <c r="N1036" i="1"/>
  <c r="O1036" i="1" s="1"/>
  <c r="P1036" i="1"/>
  <c r="Q1036" i="1"/>
  <c r="R1036" i="1"/>
  <c r="S1036" i="1"/>
  <c r="T1036" i="1"/>
  <c r="U1036" i="1"/>
  <c r="V1036" i="1"/>
  <c r="W1036" i="1" s="1"/>
  <c r="L1037" i="1"/>
  <c r="M1037" i="1"/>
  <c r="N1037" i="1"/>
  <c r="O1037" i="1"/>
  <c r="P1037" i="1"/>
  <c r="Q1037" i="1"/>
  <c r="R1037" i="1"/>
  <c r="S1037" i="1" s="1"/>
  <c r="T1037" i="1"/>
  <c r="U1037" i="1"/>
  <c r="V1037" i="1"/>
  <c r="W1037" i="1"/>
  <c r="L1038" i="1"/>
  <c r="M1038" i="1"/>
  <c r="N1038" i="1"/>
  <c r="O1038" i="1" s="1"/>
  <c r="P1038" i="1"/>
  <c r="Q1038" i="1"/>
  <c r="R1038" i="1"/>
  <c r="S1038" i="1"/>
  <c r="T1038" i="1"/>
  <c r="U1038" i="1"/>
  <c r="V1038" i="1"/>
  <c r="W1038" i="1" s="1"/>
  <c r="L1039" i="1"/>
  <c r="M1039" i="1" s="1"/>
  <c r="N1039" i="1"/>
  <c r="O1039" i="1"/>
  <c r="P1039" i="1"/>
  <c r="Q1039" i="1"/>
  <c r="R1039" i="1"/>
  <c r="S1039" i="1" s="1"/>
  <c r="T1039" i="1"/>
  <c r="U1039" i="1"/>
  <c r="V1039" i="1"/>
  <c r="W1039" i="1"/>
  <c r="L1040" i="1"/>
  <c r="M1040" i="1"/>
  <c r="N1040" i="1"/>
  <c r="O1040" i="1" s="1"/>
  <c r="P1040" i="1"/>
  <c r="Q1040" i="1"/>
  <c r="R1040" i="1"/>
  <c r="S1040" i="1"/>
  <c r="T1040" i="1"/>
  <c r="U1040" i="1"/>
  <c r="V1040" i="1"/>
  <c r="W1040" i="1" s="1"/>
  <c r="L1041" i="1"/>
  <c r="M1041" i="1" s="1"/>
  <c r="N1041" i="1"/>
  <c r="O1041" i="1"/>
  <c r="P1041" i="1"/>
  <c r="Q1041" i="1"/>
  <c r="R1041" i="1"/>
  <c r="S1041" i="1" s="1"/>
  <c r="T1041" i="1"/>
  <c r="U1041" i="1" s="1"/>
  <c r="V1041" i="1"/>
  <c r="W1041" i="1"/>
  <c r="L1042" i="1"/>
  <c r="M1042" i="1"/>
  <c r="N1042" i="1"/>
  <c r="O1042" i="1" s="1"/>
  <c r="P1042" i="1"/>
  <c r="Q1042" i="1"/>
  <c r="R1042" i="1"/>
  <c r="S1042" i="1"/>
  <c r="T1042" i="1"/>
  <c r="U1042" i="1"/>
  <c r="V1042" i="1"/>
  <c r="W1042" i="1" s="1"/>
  <c r="L1043" i="1"/>
  <c r="M1043" i="1" s="1"/>
  <c r="N1043" i="1"/>
  <c r="O1043" i="1"/>
  <c r="P1043" i="1"/>
  <c r="Q1043" i="1"/>
  <c r="R1043" i="1"/>
  <c r="S1043" i="1" s="1"/>
  <c r="T1043" i="1"/>
  <c r="U1043" i="1"/>
  <c r="V1043" i="1"/>
  <c r="W1043" i="1"/>
  <c r="L1044" i="1"/>
  <c r="M1044" i="1"/>
  <c r="N1044" i="1"/>
  <c r="O1044" i="1" s="1"/>
  <c r="P1044" i="1"/>
  <c r="Q1044" i="1" s="1"/>
  <c r="R1044" i="1"/>
  <c r="S1044" i="1"/>
  <c r="T1044" i="1"/>
  <c r="U1044" i="1"/>
  <c r="V1044" i="1"/>
  <c r="W1044" i="1" s="1"/>
  <c r="L1045" i="1"/>
  <c r="M1045" i="1"/>
  <c r="N1045" i="1"/>
  <c r="O1045" i="1"/>
  <c r="P1045" i="1"/>
  <c r="Q1045" i="1"/>
  <c r="R1045" i="1"/>
  <c r="S1045" i="1" s="1"/>
  <c r="T1045" i="1"/>
  <c r="U1045" i="1"/>
  <c r="V1045" i="1"/>
  <c r="W1045" i="1"/>
  <c r="L1046" i="1"/>
  <c r="M1046" i="1"/>
  <c r="N1046" i="1"/>
  <c r="O1046" i="1" s="1"/>
  <c r="P1046" i="1"/>
  <c r="Q1046" i="1" s="1"/>
  <c r="R1046" i="1"/>
  <c r="S1046" i="1"/>
  <c r="T1046" i="1"/>
  <c r="U1046" i="1"/>
  <c r="V1046" i="1"/>
  <c r="W1046" i="1" s="1"/>
  <c r="L1047" i="1"/>
  <c r="M1047" i="1" s="1"/>
  <c r="N1047" i="1"/>
  <c r="O1047" i="1"/>
  <c r="P1047" i="1"/>
  <c r="Q1047" i="1" s="1"/>
  <c r="R1047" i="1"/>
  <c r="S1047" i="1" s="1"/>
  <c r="T1047" i="1"/>
  <c r="U1047" i="1"/>
  <c r="V1047" i="1"/>
  <c r="W1047" i="1"/>
  <c r="L1048" i="1"/>
  <c r="M1048" i="1"/>
  <c r="N1048" i="1"/>
  <c r="O1048" i="1" s="1"/>
  <c r="P1048" i="1"/>
  <c r="Q1048" i="1" s="1"/>
  <c r="R1048" i="1"/>
  <c r="S1048" i="1"/>
  <c r="T1048" i="1"/>
  <c r="U1048" i="1"/>
  <c r="V1048" i="1"/>
  <c r="W1048" i="1" s="1"/>
  <c r="L1049" i="1"/>
  <c r="M1049" i="1"/>
  <c r="N1049" i="1"/>
  <c r="O1049" i="1"/>
  <c r="P1049" i="1"/>
  <c r="Q1049" i="1" s="1"/>
  <c r="R1049" i="1"/>
  <c r="S1049" i="1" s="1"/>
  <c r="T1049" i="1"/>
  <c r="U1049" i="1" s="1"/>
  <c r="V1049" i="1"/>
  <c r="W1049" i="1"/>
  <c r="L1050" i="1"/>
  <c r="M1050" i="1" s="1"/>
  <c r="N1050" i="1"/>
  <c r="O1050" i="1" s="1"/>
  <c r="P1050" i="1"/>
  <c r="Q1050" i="1"/>
  <c r="R1050" i="1"/>
  <c r="S1050" i="1"/>
  <c r="T1050" i="1"/>
  <c r="U1050" i="1"/>
  <c r="V1050" i="1"/>
  <c r="W1050" i="1" s="1"/>
  <c r="L1051" i="1"/>
  <c r="M1051" i="1"/>
  <c r="N1051" i="1"/>
  <c r="O1051" i="1"/>
  <c r="P1051" i="1"/>
  <c r="Q1051" i="1" s="1"/>
  <c r="R1051" i="1"/>
  <c r="S1051" i="1" s="1"/>
  <c r="T1051" i="1"/>
  <c r="U1051" i="1" s="1"/>
  <c r="V1051" i="1"/>
  <c r="W1051" i="1"/>
  <c r="L1052" i="1"/>
  <c r="M1052" i="1"/>
  <c r="N1052" i="1"/>
  <c r="O1052" i="1" s="1"/>
  <c r="P1052" i="1"/>
  <c r="Q1052" i="1" s="1"/>
  <c r="R1052" i="1"/>
  <c r="S1052" i="1"/>
  <c r="T1052" i="1"/>
  <c r="U1052" i="1" s="1"/>
  <c r="V1052" i="1"/>
  <c r="W1052" i="1" s="1"/>
  <c r="L1053" i="1"/>
  <c r="M1053" i="1"/>
  <c r="N1053" i="1"/>
  <c r="O1053" i="1"/>
  <c r="P1053" i="1"/>
  <c r="Q1053" i="1"/>
  <c r="R1053" i="1"/>
  <c r="S1053" i="1" s="1"/>
  <c r="T1053" i="1"/>
  <c r="U1053" i="1" s="1"/>
  <c r="V1053" i="1"/>
  <c r="W1053" i="1"/>
  <c r="L1054" i="1"/>
  <c r="M1054" i="1"/>
  <c r="N1054" i="1"/>
  <c r="O1054" i="1" s="1"/>
  <c r="P1054" i="1"/>
  <c r="Q1054" i="1"/>
  <c r="R1054" i="1"/>
  <c r="S1054" i="1"/>
  <c r="T1054" i="1"/>
  <c r="U1054" i="1" s="1"/>
  <c r="V1054" i="1"/>
  <c r="W1054" i="1" s="1"/>
  <c r="L1055" i="1"/>
  <c r="M1055" i="1" s="1"/>
  <c r="N1055" i="1"/>
  <c r="O1055" i="1" s="1"/>
  <c r="P1055" i="1"/>
  <c r="Q1055" i="1" s="1"/>
  <c r="R1055" i="1"/>
  <c r="S1055" i="1" s="1"/>
  <c r="T1055" i="1"/>
  <c r="U1055" i="1"/>
  <c r="V1055" i="1"/>
  <c r="W1055" i="1"/>
  <c r="L1056" i="1"/>
  <c r="M1056" i="1"/>
  <c r="N1056" i="1"/>
  <c r="O1056" i="1" s="1"/>
  <c r="P1056" i="1"/>
  <c r="Q1056" i="1"/>
  <c r="R1056" i="1"/>
  <c r="S1056" i="1" s="1"/>
  <c r="T1056" i="1"/>
  <c r="U1056" i="1" s="1"/>
  <c r="V1056" i="1"/>
  <c r="W1056" i="1" s="1"/>
  <c r="L1057" i="1"/>
  <c r="M1057" i="1" s="1"/>
  <c r="N1057" i="1"/>
  <c r="O1057" i="1"/>
  <c r="P1057" i="1"/>
  <c r="Q1057" i="1"/>
  <c r="R1057" i="1"/>
  <c r="S1057" i="1" s="1"/>
  <c r="T1057" i="1"/>
  <c r="U1057" i="1" s="1"/>
  <c r="V1057" i="1"/>
  <c r="W1057" i="1"/>
  <c r="L1058" i="1"/>
  <c r="M1058" i="1" s="1"/>
  <c r="N1058" i="1"/>
  <c r="O1058" i="1" s="1"/>
  <c r="P1058" i="1"/>
  <c r="Q1058" i="1"/>
  <c r="R1058" i="1"/>
  <c r="S1058" i="1" s="1"/>
  <c r="T1058" i="1"/>
  <c r="U1058" i="1"/>
  <c r="V1058" i="1"/>
  <c r="W1058" i="1" s="1"/>
  <c r="L1059" i="1"/>
  <c r="M1059" i="1" s="1"/>
  <c r="N1059" i="1"/>
  <c r="O1059" i="1" s="1"/>
  <c r="P1059" i="1"/>
  <c r="Q1059" i="1"/>
  <c r="R1059" i="1"/>
  <c r="S1059" i="1" s="1"/>
  <c r="T1059" i="1"/>
  <c r="U1059" i="1"/>
  <c r="V1059" i="1"/>
  <c r="W1059" i="1"/>
  <c r="L1060" i="1"/>
  <c r="M1060" i="1" s="1"/>
  <c r="N1060" i="1"/>
  <c r="O1060" i="1" s="1"/>
  <c r="P1060" i="1"/>
  <c r="Q1060" i="1" s="1"/>
  <c r="R1060" i="1"/>
  <c r="S1060" i="1" s="1"/>
  <c r="T1060" i="1"/>
  <c r="U1060" i="1" s="1"/>
  <c r="V1060" i="1"/>
  <c r="W1060" i="1" s="1"/>
  <c r="L1061" i="1"/>
  <c r="M1061" i="1"/>
  <c r="N1061" i="1"/>
  <c r="O1061" i="1"/>
  <c r="P1061" i="1"/>
  <c r="Q1061" i="1"/>
  <c r="R1061" i="1"/>
  <c r="S1061" i="1" s="1"/>
  <c r="T1061" i="1"/>
  <c r="U1061" i="1"/>
  <c r="V1061" i="1"/>
  <c r="W1061" i="1" s="1"/>
  <c r="L1062" i="1"/>
  <c r="M1062" i="1" s="1"/>
  <c r="N1062" i="1"/>
  <c r="O1062" i="1" s="1"/>
  <c r="P1062" i="1"/>
  <c r="Q1062" i="1" s="1"/>
  <c r="R1062" i="1"/>
  <c r="S1062" i="1"/>
  <c r="T1062" i="1"/>
  <c r="U1062" i="1"/>
  <c r="V1062" i="1"/>
  <c r="W1062" i="1" s="1"/>
  <c r="L1063" i="1"/>
  <c r="M1063" i="1" s="1"/>
  <c r="N1063" i="1"/>
  <c r="O1063" i="1"/>
  <c r="P1063" i="1"/>
  <c r="Q1063" i="1" s="1"/>
  <c r="R1063" i="1"/>
  <c r="S1063" i="1" s="1"/>
  <c r="T1063" i="1"/>
  <c r="U1063" i="1"/>
  <c r="V1063" i="1"/>
  <c r="W1063" i="1" s="1"/>
  <c r="L1064" i="1"/>
  <c r="M1064" i="1"/>
  <c r="N1064" i="1"/>
  <c r="O1064" i="1" s="1"/>
  <c r="P1064" i="1"/>
  <c r="Q1064" i="1" s="1"/>
  <c r="R1064" i="1"/>
  <c r="S1064" i="1" s="1"/>
  <c r="T1064" i="1"/>
  <c r="U1064" i="1"/>
  <c r="V1064" i="1"/>
  <c r="W1064" i="1" s="1"/>
  <c r="L1065" i="1"/>
  <c r="M1065" i="1"/>
  <c r="N1065" i="1"/>
  <c r="O1065" i="1"/>
  <c r="P1065" i="1"/>
  <c r="Q1065" i="1" s="1"/>
  <c r="R1065" i="1"/>
  <c r="S1065" i="1" s="1"/>
  <c r="T1065" i="1"/>
  <c r="U1065" i="1" s="1"/>
  <c r="V1065" i="1"/>
  <c r="W1065" i="1" s="1"/>
  <c r="L1066" i="1"/>
  <c r="M1066" i="1" s="1"/>
  <c r="N1066" i="1"/>
  <c r="O1066" i="1" s="1"/>
  <c r="P1066" i="1"/>
  <c r="Q1066" i="1"/>
  <c r="R1066" i="1"/>
  <c r="S1066" i="1"/>
  <c r="T1066" i="1"/>
  <c r="U1066" i="1"/>
  <c r="V1066" i="1"/>
  <c r="W1066" i="1" s="1"/>
  <c r="L1067" i="1"/>
  <c r="M1067" i="1"/>
  <c r="N1067" i="1"/>
  <c r="O1067" i="1" s="1"/>
  <c r="P1067" i="1"/>
  <c r="Q1067" i="1" s="1"/>
  <c r="R1067" i="1"/>
  <c r="S1067" i="1" s="1"/>
  <c r="T1067" i="1"/>
  <c r="U1067" i="1" s="1"/>
  <c r="V1067" i="1"/>
  <c r="W1067" i="1"/>
  <c r="L1068" i="1"/>
  <c r="M1068" i="1"/>
  <c r="N1068" i="1"/>
  <c r="O1068" i="1" s="1"/>
  <c r="P1068" i="1"/>
  <c r="Q1068" i="1" s="1"/>
  <c r="R1068" i="1"/>
  <c r="S1068" i="1"/>
  <c r="T1068" i="1"/>
  <c r="U1068" i="1" s="1"/>
  <c r="V1068" i="1"/>
  <c r="W1068" i="1" s="1"/>
  <c r="L1069" i="1"/>
  <c r="M1069" i="1"/>
  <c r="N1069" i="1"/>
  <c r="O1069" i="1" s="1"/>
  <c r="P1069" i="1"/>
  <c r="Q1069" i="1"/>
  <c r="R1069" i="1"/>
  <c r="S1069" i="1" s="1"/>
  <c r="T1069" i="1"/>
  <c r="U1069" i="1" s="1"/>
  <c r="V1069" i="1"/>
  <c r="W1069" i="1" s="1"/>
  <c r="L1070" i="1"/>
  <c r="M1070" i="1"/>
  <c r="N1070" i="1"/>
  <c r="O1070" i="1" s="1"/>
  <c r="P1070" i="1"/>
  <c r="Q1070" i="1"/>
  <c r="R1070" i="1"/>
  <c r="S1070" i="1"/>
  <c r="T1070" i="1"/>
  <c r="U1070" i="1" s="1"/>
  <c r="V1070" i="1"/>
  <c r="W1070" i="1" s="1"/>
  <c r="L1071" i="1"/>
  <c r="M1071" i="1" s="1"/>
  <c r="N1071" i="1"/>
  <c r="O1071" i="1" s="1"/>
  <c r="P1071" i="1"/>
  <c r="Q1071" i="1" s="1"/>
  <c r="R1071" i="1"/>
  <c r="S1071" i="1" s="1"/>
  <c r="T1071" i="1"/>
  <c r="U1071" i="1"/>
  <c r="V1071" i="1"/>
  <c r="W1071" i="1"/>
  <c r="L1072" i="1"/>
  <c r="M1072" i="1"/>
  <c r="N1072" i="1"/>
  <c r="O1072" i="1" s="1"/>
  <c r="P1072" i="1"/>
  <c r="Q1072" i="1"/>
  <c r="R1072" i="1"/>
  <c r="S1072" i="1" s="1"/>
  <c r="T1072" i="1"/>
  <c r="U1072" i="1" s="1"/>
  <c r="V1072" i="1"/>
  <c r="W1072" i="1" s="1"/>
  <c r="L1073" i="1"/>
  <c r="M1073" i="1" s="1"/>
  <c r="N1073" i="1"/>
  <c r="O1073" i="1"/>
  <c r="P1073" i="1"/>
  <c r="Q1073" i="1"/>
  <c r="R1073" i="1"/>
  <c r="S1073" i="1" s="1"/>
  <c r="T1073" i="1"/>
  <c r="U1073" i="1" s="1"/>
  <c r="V1073" i="1"/>
  <c r="W1073" i="1"/>
  <c r="L1074" i="1"/>
  <c r="M1074" i="1" s="1"/>
  <c r="N1074" i="1"/>
  <c r="O1074" i="1" s="1"/>
  <c r="P1074" i="1"/>
  <c r="Q1074" i="1"/>
  <c r="R1074" i="1"/>
  <c r="S1074" i="1" s="1"/>
  <c r="T1074" i="1"/>
  <c r="U1074" i="1"/>
  <c r="V1074" i="1"/>
  <c r="W1074" i="1" s="1"/>
  <c r="L1075" i="1"/>
  <c r="M1075" i="1" s="1"/>
  <c r="N1075" i="1"/>
  <c r="O1075" i="1" s="1"/>
  <c r="P1075" i="1"/>
  <c r="Q1075" i="1"/>
  <c r="R1075" i="1"/>
  <c r="S1075" i="1" s="1"/>
  <c r="T1075" i="1"/>
  <c r="U1075" i="1"/>
  <c r="V1075" i="1"/>
  <c r="W1075" i="1"/>
  <c r="L1076" i="1"/>
  <c r="M1076" i="1" s="1"/>
  <c r="N1076" i="1"/>
  <c r="O1076" i="1" s="1"/>
  <c r="P1076" i="1"/>
  <c r="Q1076" i="1" s="1"/>
  <c r="R1076" i="1"/>
  <c r="S1076" i="1" s="1"/>
  <c r="T1076" i="1"/>
  <c r="U1076" i="1" s="1"/>
  <c r="V1076" i="1"/>
  <c r="W1076" i="1" s="1"/>
  <c r="L1077" i="1"/>
  <c r="M1077" i="1"/>
  <c r="N1077" i="1"/>
  <c r="O1077" i="1"/>
  <c r="P1077" i="1"/>
  <c r="Q1077" i="1"/>
  <c r="R1077" i="1"/>
  <c r="S1077" i="1" s="1"/>
  <c r="T1077" i="1"/>
  <c r="U1077" i="1"/>
  <c r="V1077" i="1"/>
  <c r="W1077" i="1" s="1"/>
  <c r="L1078" i="1"/>
  <c r="M1078" i="1" s="1"/>
  <c r="N1078" i="1"/>
  <c r="O1078" i="1" s="1"/>
  <c r="P1078" i="1"/>
  <c r="Q1078" i="1" s="1"/>
  <c r="R1078" i="1"/>
  <c r="S1078" i="1"/>
  <c r="T1078" i="1"/>
  <c r="U1078" i="1"/>
  <c r="V1078" i="1"/>
  <c r="W1078" i="1" s="1"/>
  <c r="L1079" i="1"/>
  <c r="M1079" i="1" s="1"/>
  <c r="N1079" i="1"/>
  <c r="O1079" i="1"/>
  <c r="P1079" i="1"/>
  <c r="Q1079" i="1" s="1"/>
  <c r="R1079" i="1"/>
  <c r="S1079" i="1" s="1"/>
  <c r="T1079" i="1"/>
  <c r="U1079" i="1"/>
  <c r="V1079" i="1"/>
  <c r="W1079" i="1" s="1"/>
  <c r="L1080" i="1"/>
  <c r="M1080" i="1"/>
  <c r="N1080" i="1"/>
  <c r="O1080" i="1" s="1"/>
  <c r="P1080" i="1"/>
  <c r="Q1080" i="1" s="1"/>
  <c r="R1080" i="1"/>
  <c r="S1080" i="1" s="1"/>
  <c r="T1080" i="1"/>
  <c r="U1080" i="1"/>
  <c r="V1080" i="1"/>
  <c r="W1080" i="1" s="1"/>
  <c r="L1081" i="1"/>
  <c r="M1081" i="1"/>
  <c r="N1081" i="1"/>
  <c r="O1081" i="1"/>
  <c r="P1081" i="1"/>
  <c r="Q1081" i="1" s="1"/>
  <c r="R1081" i="1"/>
  <c r="S1081" i="1" s="1"/>
  <c r="T1081" i="1"/>
  <c r="U1081" i="1" s="1"/>
  <c r="V1081" i="1"/>
  <c r="W1081" i="1" s="1"/>
  <c r="L1082" i="1"/>
  <c r="M1082" i="1" s="1"/>
  <c r="N1082" i="1"/>
  <c r="O1082" i="1" s="1"/>
  <c r="P1082" i="1"/>
  <c r="Q1082" i="1"/>
  <c r="R1082" i="1"/>
  <c r="S1082" i="1"/>
  <c r="T1082" i="1"/>
  <c r="U1082" i="1"/>
  <c r="V1082" i="1"/>
  <c r="W1082" i="1" s="1"/>
  <c r="L1083" i="1"/>
  <c r="M1083" i="1"/>
  <c r="N1083" i="1"/>
  <c r="O1083" i="1" s="1"/>
  <c r="P1083" i="1"/>
  <c r="Q1083" i="1" s="1"/>
  <c r="R1083" i="1"/>
  <c r="S1083" i="1" s="1"/>
  <c r="T1083" i="1"/>
  <c r="U1083" i="1" s="1"/>
  <c r="V1083" i="1"/>
  <c r="W1083" i="1"/>
  <c r="L1084" i="1"/>
  <c r="M1084" i="1"/>
  <c r="N1084" i="1"/>
  <c r="O1084" i="1" s="1"/>
  <c r="P1084" i="1"/>
  <c r="Q1084" i="1" s="1"/>
  <c r="R1084" i="1"/>
  <c r="S1084" i="1"/>
  <c r="T1084" i="1"/>
  <c r="U1084" i="1" s="1"/>
  <c r="V1084" i="1"/>
  <c r="W1084" i="1" s="1"/>
  <c r="L1085" i="1"/>
  <c r="M1085" i="1"/>
  <c r="N1085" i="1"/>
  <c r="O1085" i="1" s="1"/>
  <c r="P1085" i="1"/>
  <c r="Q1085" i="1"/>
  <c r="R1085" i="1"/>
  <c r="S1085" i="1" s="1"/>
  <c r="T1085" i="1"/>
  <c r="U1085" i="1" s="1"/>
  <c r="V1085" i="1"/>
  <c r="W1085" i="1" s="1"/>
  <c r="L1086" i="1"/>
  <c r="M1086" i="1"/>
  <c r="N1086" i="1"/>
  <c r="O1086" i="1" s="1"/>
  <c r="P1086" i="1"/>
  <c r="Q1086" i="1"/>
  <c r="R1086" i="1"/>
  <c r="S1086" i="1"/>
  <c r="T1086" i="1"/>
  <c r="U1086" i="1" s="1"/>
  <c r="V1086" i="1"/>
  <c r="W1086" i="1" s="1"/>
  <c r="L1087" i="1"/>
  <c r="M1087" i="1" s="1"/>
  <c r="N1087" i="1"/>
  <c r="O1087" i="1" s="1"/>
  <c r="P1087" i="1"/>
  <c r="Q1087" i="1" s="1"/>
  <c r="R1087" i="1"/>
  <c r="S1087" i="1" s="1"/>
  <c r="T1087" i="1"/>
  <c r="U1087" i="1"/>
  <c r="V1087" i="1"/>
  <c r="W1087" i="1"/>
  <c r="L1088" i="1"/>
  <c r="M1088" i="1"/>
  <c r="N1088" i="1"/>
  <c r="O1088" i="1" s="1"/>
  <c r="P1088" i="1"/>
  <c r="Q1088" i="1"/>
  <c r="R1088" i="1"/>
  <c r="S1088" i="1" s="1"/>
  <c r="T1088" i="1"/>
  <c r="U1088" i="1" s="1"/>
  <c r="V1088" i="1"/>
  <c r="W1088" i="1" s="1"/>
  <c r="L1089" i="1"/>
  <c r="M1089" i="1" s="1"/>
  <c r="N1089" i="1"/>
  <c r="O1089" i="1"/>
  <c r="P1089" i="1"/>
  <c r="Q1089" i="1"/>
  <c r="R1089" i="1"/>
  <c r="S1089" i="1" s="1"/>
  <c r="T1089" i="1"/>
  <c r="U1089" i="1" s="1"/>
  <c r="V1089" i="1"/>
  <c r="W1089" i="1"/>
  <c r="L1090" i="1"/>
  <c r="M1090" i="1" s="1"/>
  <c r="N1090" i="1"/>
  <c r="O1090" i="1" s="1"/>
  <c r="P1090" i="1"/>
  <c r="Q1090" i="1"/>
  <c r="R1090" i="1"/>
  <c r="S1090" i="1" s="1"/>
  <c r="T1090" i="1"/>
  <c r="U1090" i="1"/>
  <c r="V1090" i="1"/>
  <c r="W1090" i="1" s="1"/>
  <c r="L1091" i="1"/>
  <c r="M1091" i="1" s="1"/>
  <c r="N1091" i="1"/>
  <c r="O1091" i="1" s="1"/>
  <c r="P1091" i="1"/>
  <c r="Q1091" i="1"/>
  <c r="R1091" i="1"/>
  <c r="S1091" i="1" s="1"/>
  <c r="T1091" i="1"/>
  <c r="U1091" i="1"/>
  <c r="V1091" i="1"/>
  <c r="W1091" i="1"/>
  <c r="L1092" i="1"/>
  <c r="M1092" i="1" s="1"/>
  <c r="N1092" i="1"/>
  <c r="O1092" i="1" s="1"/>
  <c r="P1092" i="1"/>
  <c r="Q1092" i="1" s="1"/>
  <c r="R1092" i="1"/>
  <c r="S1092" i="1" s="1"/>
  <c r="T1092" i="1"/>
  <c r="U1092" i="1" s="1"/>
  <c r="V1092" i="1"/>
  <c r="W1092" i="1" s="1"/>
  <c r="L1093" i="1"/>
  <c r="M1093" i="1"/>
  <c r="N1093" i="1"/>
  <c r="O1093" i="1"/>
  <c r="P1093" i="1"/>
  <c r="Q1093" i="1"/>
  <c r="R1093" i="1"/>
  <c r="S1093" i="1" s="1"/>
  <c r="T1093" i="1"/>
  <c r="U1093" i="1"/>
  <c r="V1093" i="1"/>
  <c r="W1093" i="1" s="1"/>
  <c r="L1094" i="1"/>
  <c r="M1094" i="1" s="1"/>
  <c r="N1094" i="1"/>
  <c r="O1094" i="1" s="1"/>
  <c r="P1094" i="1"/>
  <c r="Q1094" i="1" s="1"/>
  <c r="R1094" i="1"/>
  <c r="S1094" i="1"/>
  <c r="T1094" i="1"/>
  <c r="U1094" i="1"/>
  <c r="V1094" i="1"/>
  <c r="W1094" i="1" s="1"/>
  <c r="L1095" i="1"/>
  <c r="M1095" i="1" s="1"/>
  <c r="N1095" i="1"/>
  <c r="O1095" i="1"/>
  <c r="P1095" i="1"/>
  <c r="Q1095" i="1" s="1"/>
  <c r="R1095" i="1"/>
  <c r="S1095" i="1" s="1"/>
  <c r="T1095" i="1"/>
  <c r="U1095" i="1"/>
  <c r="V1095" i="1"/>
  <c r="W1095" i="1" s="1"/>
  <c r="L1096" i="1"/>
  <c r="M1096" i="1"/>
  <c r="N1096" i="1"/>
  <c r="O1096" i="1" s="1"/>
  <c r="P1096" i="1"/>
  <c r="Q1096" i="1" s="1"/>
  <c r="R1096" i="1"/>
  <c r="S1096" i="1" s="1"/>
  <c r="T1096" i="1"/>
  <c r="U1096" i="1"/>
  <c r="V1096" i="1"/>
  <c r="W1096" i="1" s="1"/>
  <c r="L1097" i="1"/>
  <c r="M1097" i="1"/>
  <c r="N1097" i="1"/>
  <c r="O1097" i="1"/>
  <c r="P1097" i="1"/>
  <c r="Q1097" i="1" s="1"/>
  <c r="R1097" i="1"/>
  <c r="S1097" i="1" s="1"/>
  <c r="T1097" i="1"/>
  <c r="U1097" i="1" s="1"/>
  <c r="V1097" i="1"/>
  <c r="W1097" i="1" s="1"/>
  <c r="L1098" i="1"/>
  <c r="M1098" i="1" s="1"/>
  <c r="N1098" i="1"/>
  <c r="O1098" i="1" s="1"/>
  <c r="P1098" i="1"/>
  <c r="Q1098" i="1"/>
  <c r="R1098" i="1"/>
  <c r="S1098" i="1"/>
  <c r="T1098" i="1"/>
  <c r="U1098" i="1"/>
  <c r="V1098" i="1"/>
  <c r="W1098" i="1" s="1"/>
  <c r="L1099" i="1"/>
  <c r="M1099" i="1"/>
  <c r="N1099" i="1"/>
  <c r="O1099" i="1" s="1"/>
  <c r="P1099" i="1"/>
  <c r="Q1099" i="1" s="1"/>
  <c r="R1099" i="1"/>
  <c r="S1099" i="1" s="1"/>
  <c r="T1099" i="1"/>
  <c r="U1099" i="1" s="1"/>
  <c r="V1099" i="1"/>
  <c r="W1099" i="1"/>
  <c r="L1100" i="1"/>
  <c r="M1100" i="1"/>
  <c r="N1100" i="1"/>
  <c r="O1100" i="1" s="1"/>
  <c r="P1100" i="1"/>
  <c r="Q1100" i="1" s="1"/>
  <c r="R1100" i="1"/>
  <c r="S1100" i="1"/>
  <c r="T1100" i="1"/>
  <c r="U1100" i="1" s="1"/>
  <c r="V1100" i="1"/>
  <c r="W1100" i="1" s="1"/>
  <c r="L1101" i="1"/>
  <c r="M1101" i="1"/>
  <c r="N1101" i="1"/>
  <c r="O1101" i="1" s="1"/>
  <c r="P1101" i="1"/>
  <c r="Q1101" i="1"/>
  <c r="R1101" i="1"/>
  <c r="S1101" i="1" s="1"/>
  <c r="T1101" i="1"/>
  <c r="U1101" i="1" s="1"/>
  <c r="V1101" i="1"/>
  <c r="W1101" i="1" s="1"/>
  <c r="L1102" i="1"/>
  <c r="M1102" i="1"/>
  <c r="N1102" i="1"/>
  <c r="O1102" i="1" s="1"/>
  <c r="P1102" i="1"/>
  <c r="Q1102" i="1"/>
  <c r="R1102" i="1"/>
  <c r="S1102" i="1"/>
  <c r="T1102" i="1"/>
  <c r="U1102" i="1" s="1"/>
  <c r="V1102" i="1"/>
  <c r="W1102" i="1" s="1"/>
  <c r="L1103" i="1"/>
  <c r="M1103" i="1" s="1"/>
  <c r="N1103" i="1"/>
  <c r="O1103" i="1" s="1"/>
  <c r="P1103" i="1"/>
  <c r="Q1103" i="1" s="1"/>
  <c r="R1103" i="1"/>
  <c r="S1103" i="1" s="1"/>
  <c r="T1103" i="1"/>
  <c r="U1103" i="1"/>
  <c r="V1103" i="1"/>
  <c r="W1103" i="1"/>
  <c r="L1104" i="1"/>
  <c r="M1104" i="1"/>
  <c r="N1104" i="1"/>
  <c r="O1104" i="1" s="1"/>
  <c r="P1104" i="1"/>
  <c r="Q1104" i="1"/>
  <c r="R1104" i="1"/>
  <c r="S1104" i="1" s="1"/>
  <c r="T1104" i="1"/>
  <c r="U1104" i="1" s="1"/>
  <c r="V1104" i="1"/>
  <c r="W1104" i="1" s="1"/>
  <c r="L1105" i="1"/>
  <c r="M1105" i="1" s="1"/>
  <c r="N1105" i="1"/>
  <c r="O1105" i="1"/>
  <c r="P1105" i="1"/>
  <c r="Q1105" i="1"/>
  <c r="R1105" i="1"/>
  <c r="S1105" i="1" s="1"/>
  <c r="T1105" i="1"/>
  <c r="U1105" i="1" s="1"/>
  <c r="V1105" i="1"/>
  <c r="W1105" i="1"/>
  <c r="L1106" i="1"/>
  <c r="M1106" i="1" s="1"/>
  <c r="N1106" i="1"/>
  <c r="O1106" i="1" s="1"/>
  <c r="P1106" i="1"/>
  <c r="Q1106" i="1"/>
  <c r="R1106" i="1"/>
  <c r="S1106" i="1" s="1"/>
  <c r="T1106" i="1"/>
  <c r="U1106" i="1"/>
  <c r="V1106" i="1"/>
  <c r="W1106" i="1" s="1"/>
  <c r="L1107" i="1"/>
  <c r="M1107" i="1" s="1"/>
  <c r="N1107" i="1"/>
  <c r="O1107" i="1" s="1"/>
  <c r="P1107" i="1"/>
  <c r="Q1107" i="1"/>
  <c r="R1107" i="1"/>
  <c r="S1107" i="1" s="1"/>
  <c r="T1107" i="1"/>
  <c r="U1107" i="1"/>
  <c r="V1107" i="1"/>
  <c r="W1107" i="1"/>
  <c r="L1108" i="1"/>
  <c r="M1108" i="1" s="1"/>
  <c r="N1108" i="1"/>
  <c r="O1108" i="1" s="1"/>
  <c r="P1108" i="1"/>
  <c r="Q1108" i="1" s="1"/>
  <c r="R1108" i="1"/>
  <c r="S1108" i="1" s="1"/>
  <c r="T1108" i="1"/>
  <c r="U1108" i="1" s="1"/>
  <c r="V1108" i="1"/>
  <c r="W1108" i="1" s="1"/>
  <c r="L1109" i="1"/>
  <c r="M1109" i="1"/>
  <c r="N1109" i="1"/>
  <c r="O1109" i="1"/>
  <c r="P1109" i="1"/>
  <c r="Q1109" i="1"/>
  <c r="R1109" i="1"/>
  <c r="S1109" i="1" s="1"/>
  <c r="T1109" i="1"/>
  <c r="U1109" i="1"/>
  <c r="V1109" i="1"/>
  <c r="W1109" i="1" s="1"/>
  <c r="L1110" i="1"/>
  <c r="M1110" i="1" s="1"/>
  <c r="N1110" i="1"/>
  <c r="O1110" i="1" s="1"/>
  <c r="P1110" i="1"/>
  <c r="Q1110" i="1" s="1"/>
  <c r="R1110" i="1"/>
  <c r="S1110" i="1"/>
  <c r="T1110" i="1"/>
  <c r="U1110" i="1"/>
  <c r="V1110" i="1"/>
  <c r="W1110" i="1" s="1"/>
  <c r="L1111" i="1"/>
  <c r="M1111" i="1" s="1"/>
  <c r="N1111" i="1"/>
  <c r="O1111" i="1"/>
  <c r="P1111" i="1"/>
  <c r="Q1111" i="1" s="1"/>
  <c r="R1111" i="1"/>
  <c r="S1111" i="1" s="1"/>
  <c r="T1111" i="1"/>
  <c r="U1111" i="1"/>
  <c r="V1111" i="1"/>
  <c r="W1111" i="1" s="1"/>
  <c r="L1112" i="1"/>
  <c r="M1112" i="1"/>
  <c r="N1112" i="1"/>
  <c r="O1112" i="1" s="1"/>
  <c r="P1112" i="1"/>
  <c r="Q1112" i="1" s="1"/>
  <c r="R1112" i="1"/>
  <c r="S1112" i="1" s="1"/>
  <c r="T1112" i="1"/>
  <c r="U1112" i="1"/>
  <c r="V1112" i="1"/>
  <c r="W1112" i="1" s="1"/>
  <c r="L1113" i="1"/>
  <c r="M1113" i="1"/>
  <c r="N1113" i="1"/>
  <c r="O1113" i="1"/>
  <c r="P1113" i="1"/>
  <c r="Q1113" i="1" s="1"/>
  <c r="R1113" i="1"/>
  <c r="S1113" i="1" s="1"/>
  <c r="T1113" i="1"/>
  <c r="U1113" i="1" s="1"/>
  <c r="V1113" i="1"/>
  <c r="W1113" i="1" s="1"/>
  <c r="L1114" i="1"/>
  <c r="M1114" i="1" s="1"/>
  <c r="N1114" i="1"/>
  <c r="O1114" i="1" s="1"/>
  <c r="P1114" i="1"/>
  <c r="Q1114" i="1"/>
  <c r="R1114" i="1"/>
  <c r="S1114" i="1"/>
  <c r="T1114" i="1"/>
  <c r="U1114" i="1"/>
  <c r="V1114" i="1"/>
  <c r="W1114" i="1" s="1"/>
  <c r="L1115" i="1"/>
  <c r="M1115" i="1"/>
  <c r="N1115" i="1"/>
  <c r="O1115" i="1" s="1"/>
  <c r="P1115" i="1"/>
  <c r="Q1115" i="1" s="1"/>
  <c r="R1115" i="1"/>
  <c r="S1115" i="1" s="1"/>
  <c r="T1115" i="1"/>
  <c r="U1115" i="1" s="1"/>
  <c r="V1115" i="1"/>
  <c r="W1115" i="1"/>
  <c r="L1116" i="1"/>
  <c r="M1116" i="1"/>
  <c r="N1116" i="1"/>
  <c r="O1116" i="1" s="1"/>
  <c r="P1116" i="1"/>
  <c r="Q1116" i="1" s="1"/>
  <c r="R1116" i="1"/>
  <c r="S1116" i="1"/>
  <c r="T1116" i="1"/>
  <c r="U1116" i="1" s="1"/>
  <c r="V1116" i="1"/>
  <c r="W1116" i="1" s="1"/>
  <c r="L1117" i="1"/>
  <c r="M1117" i="1"/>
  <c r="N1117" i="1"/>
  <c r="O1117" i="1" s="1"/>
  <c r="P1117" i="1"/>
  <c r="Q1117" i="1"/>
  <c r="R1117" i="1"/>
  <c r="S1117" i="1" s="1"/>
  <c r="T1117" i="1"/>
  <c r="U1117" i="1" s="1"/>
  <c r="V1117" i="1"/>
  <c r="W1117" i="1" s="1"/>
  <c r="L1118" i="1"/>
  <c r="M1118" i="1"/>
  <c r="N1118" i="1"/>
  <c r="O1118" i="1" s="1"/>
  <c r="P1118" i="1"/>
  <c r="Q1118" i="1"/>
  <c r="R1118" i="1"/>
  <c r="S1118" i="1"/>
  <c r="T1118" i="1"/>
  <c r="U1118" i="1" s="1"/>
  <c r="V1118" i="1"/>
  <c r="W1118" i="1" s="1"/>
  <c r="L1119" i="1"/>
  <c r="M1119" i="1" s="1"/>
  <c r="N1119" i="1"/>
  <c r="O1119" i="1" s="1"/>
  <c r="P1119" i="1"/>
  <c r="Q1119" i="1" s="1"/>
  <c r="R1119" i="1"/>
  <c r="S1119" i="1"/>
  <c r="T1119" i="1"/>
  <c r="U1119" i="1" s="1"/>
  <c r="V1119" i="1"/>
  <c r="W1119" i="1" s="1"/>
  <c r="L1120" i="1"/>
  <c r="M1120" i="1" s="1"/>
  <c r="N1120" i="1"/>
  <c r="O1120" i="1"/>
  <c r="P1120" i="1"/>
  <c r="Q1120" i="1" s="1"/>
  <c r="R1120" i="1"/>
  <c r="S1120" i="1" s="1"/>
  <c r="T1120" i="1"/>
  <c r="U1120" i="1" s="1"/>
  <c r="V1120" i="1"/>
  <c r="W1120" i="1"/>
  <c r="L1121" i="1"/>
  <c r="M1121" i="1" s="1"/>
  <c r="N1121" i="1"/>
  <c r="O1121" i="1" s="1"/>
  <c r="P1121" i="1"/>
  <c r="Q1121" i="1" s="1"/>
  <c r="R1121" i="1"/>
  <c r="S1121" i="1"/>
  <c r="T1121" i="1"/>
  <c r="U1121" i="1" s="1"/>
  <c r="V1121" i="1"/>
  <c r="W1121" i="1" s="1"/>
  <c r="L1122" i="1"/>
  <c r="M1122" i="1" s="1"/>
  <c r="N1122" i="1"/>
  <c r="O1122" i="1"/>
  <c r="P1122" i="1"/>
  <c r="Q1122" i="1" s="1"/>
  <c r="R1122" i="1"/>
  <c r="S1122" i="1" s="1"/>
  <c r="T1122" i="1"/>
  <c r="U1122" i="1" s="1"/>
  <c r="V1122" i="1"/>
  <c r="W1122" i="1"/>
  <c r="L1123" i="1"/>
  <c r="M1123" i="1" s="1"/>
  <c r="N1123" i="1"/>
  <c r="O1123" i="1" s="1"/>
  <c r="P1123" i="1"/>
  <c r="Q1123" i="1" s="1"/>
  <c r="R1123" i="1"/>
  <c r="S1123" i="1"/>
  <c r="T1123" i="1"/>
  <c r="U1123" i="1" s="1"/>
  <c r="V1123" i="1"/>
  <c r="W1123" i="1" s="1"/>
  <c r="L1124" i="1"/>
  <c r="M1124" i="1" s="1"/>
  <c r="N1124" i="1"/>
  <c r="O1124" i="1"/>
  <c r="P1124" i="1"/>
  <c r="Q1124" i="1" s="1"/>
  <c r="R1124" i="1"/>
  <c r="S1124" i="1" s="1"/>
  <c r="T1124" i="1"/>
  <c r="U1124" i="1" s="1"/>
  <c r="V1124" i="1"/>
  <c r="W1124" i="1"/>
  <c r="L1125" i="1"/>
  <c r="M1125" i="1" s="1"/>
  <c r="N1125" i="1"/>
  <c r="O1125" i="1" s="1"/>
  <c r="P1125" i="1"/>
  <c r="Q1125" i="1" s="1"/>
  <c r="R1125" i="1"/>
  <c r="S1125" i="1"/>
  <c r="T1125" i="1"/>
  <c r="U1125" i="1" s="1"/>
  <c r="V1125" i="1"/>
  <c r="W1125" i="1" s="1"/>
  <c r="L1126" i="1"/>
  <c r="M1126" i="1" s="1"/>
  <c r="N1126" i="1"/>
  <c r="O1126" i="1"/>
  <c r="P1126" i="1"/>
  <c r="Q1126" i="1" s="1"/>
  <c r="R1126" i="1"/>
  <c r="S1126" i="1" s="1"/>
  <c r="T1126" i="1"/>
  <c r="U1126" i="1" s="1"/>
  <c r="V1126" i="1"/>
  <c r="W1126" i="1"/>
  <c r="L1127" i="1"/>
  <c r="M1127" i="1" s="1"/>
  <c r="N1127" i="1"/>
  <c r="O1127" i="1" s="1"/>
  <c r="P1127" i="1"/>
  <c r="Q1127" i="1" s="1"/>
  <c r="R1127" i="1"/>
  <c r="S1127" i="1"/>
  <c r="T1127" i="1"/>
  <c r="U1127" i="1" s="1"/>
  <c r="V1127" i="1"/>
  <c r="W1127" i="1" s="1"/>
  <c r="L1128" i="1"/>
  <c r="M1128" i="1" s="1"/>
  <c r="N1128" i="1"/>
  <c r="O1128" i="1"/>
  <c r="P1128" i="1"/>
  <c r="Q1128" i="1" s="1"/>
  <c r="R1128" i="1"/>
  <c r="S1128" i="1" s="1"/>
  <c r="T1128" i="1"/>
  <c r="U1128" i="1" s="1"/>
  <c r="V1128" i="1"/>
  <c r="W1128" i="1"/>
  <c r="L1129" i="1"/>
  <c r="M1129" i="1" s="1"/>
  <c r="N1129" i="1"/>
  <c r="O1129" i="1" s="1"/>
  <c r="P1129" i="1"/>
  <c r="Q1129" i="1" s="1"/>
  <c r="R1129" i="1"/>
  <c r="S1129" i="1"/>
  <c r="T1129" i="1"/>
  <c r="U1129" i="1" s="1"/>
  <c r="V1129" i="1"/>
  <c r="W1129" i="1" s="1"/>
  <c r="L1130" i="1"/>
  <c r="M1130" i="1" s="1"/>
  <c r="N1130" i="1"/>
  <c r="O1130" i="1"/>
  <c r="P1130" i="1"/>
  <c r="Q1130" i="1" s="1"/>
  <c r="R1130" i="1"/>
  <c r="S1130" i="1" s="1"/>
  <c r="T1130" i="1"/>
  <c r="U1130" i="1" s="1"/>
  <c r="V1130" i="1"/>
  <c r="W1130" i="1"/>
  <c r="L1131" i="1"/>
  <c r="M1131" i="1" s="1"/>
  <c r="N1131" i="1"/>
  <c r="O1131" i="1" s="1"/>
  <c r="P1131" i="1"/>
  <c r="Q1131" i="1" s="1"/>
  <c r="R1131" i="1"/>
  <c r="S1131" i="1"/>
  <c r="T1131" i="1"/>
  <c r="U1131" i="1" s="1"/>
  <c r="V1131" i="1"/>
  <c r="W1131" i="1" s="1"/>
  <c r="L1132" i="1"/>
  <c r="M1132" i="1" s="1"/>
  <c r="N1132" i="1"/>
  <c r="O1132" i="1"/>
  <c r="P1132" i="1"/>
  <c r="Q1132" i="1" s="1"/>
  <c r="R1132" i="1"/>
  <c r="S1132" i="1" s="1"/>
  <c r="T1132" i="1"/>
  <c r="U1132" i="1" s="1"/>
  <c r="V1132" i="1"/>
  <c r="W1132" i="1"/>
  <c r="L1133" i="1"/>
  <c r="M1133" i="1" s="1"/>
  <c r="N1133" i="1"/>
  <c r="O1133" i="1" s="1"/>
  <c r="P1133" i="1"/>
  <c r="Q1133" i="1" s="1"/>
  <c r="R1133" i="1"/>
  <c r="S1133" i="1"/>
  <c r="T1133" i="1"/>
  <c r="U1133" i="1" s="1"/>
  <c r="V1133" i="1"/>
  <c r="W1133" i="1" s="1"/>
  <c r="L1134" i="1"/>
  <c r="M1134" i="1" s="1"/>
  <c r="N1134" i="1"/>
  <c r="O1134" i="1"/>
  <c r="P1134" i="1"/>
  <c r="Q1134" i="1" s="1"/>
  <c r="R1134" i="1"/>
  <c r="S1134" i="1" s="1"/>
  <c r="T1134" i="1"/>
  <c r="U1134" i="1" s="1"/>
  <c r="V1134" i="1"/>
  <c r="W1134" i="1"/>
  <c r="L1135" i="1"/>
  <c r="M1135" i="1" s="1"/>
  <c r="N1135" i="1"/>
  <c r="O1135" i="1" s="1"/>
  <c r="P1135" i="1"/>
  <c r="Q1135" i="1" s="1"/>
  <c r="R1135" i="1"/>
  <c r="S1135" i="1"/>
  <c r="T1135" i="1"/>
  <c r="U1135" i="1" s="1"/>
  <c r="V1135" i="1"/>
  <c r="W1135" i="1" s="1"/>
  <c r="L1136" i="1"/>
  <c r="M1136" i="1" s="1"/>
  <c r="N1136" i="1"/>
  <c r="O1136" i="1"/>
  <c r="P1136" i="1"/>
  <c r="Q1136" i="1" s="1"/>
  <c r="R1136" i="1"/>
  <c r="S1136" i="1" s="1"/>
  <c r="T1136" i="1"/>
  <c r="U1136" i="1" s="1"/>
  <c r="V1136" i="1"/>
  <c r="W1136" i="1"/>
  <c r="L1137" i="1"/>
  <c r="M1137" i="1" s="1"/>
  <c r="N1137" i="1"/>
  <c r="O1137" i="1" s="1"/>
  <c r="P1137" i="1"/>
  <c r="Q1137" i="1" s="1"/>
  <c r="R1137" i="1"/>
  <c r="S1137" i="1"/>
  <c r="T1137" i="1"/>
  <c r="U1137" i="1" s="1"/>
  <c r="V1137" i="1"/>
  <c r="W1137" i="1" s="1"/>
  <c r="L1138" i="1"/>
  <c r="M1138" i="1" s="1"/>
  <c r="N1138" i="1"/>
  <c r="O1138" i="1"/>
  <c r="P1138" i="1"/>
  <c r="Q1138" i="1" s="1"/>
  <c r="R1138" i="1"/>
  <c r="S1138" i="1" s="1"/>
  <c r="T1138" i="1"/>
  <c r="U1138" i="1" s="1"/>
  <c r="V1138" i="1"/>
  <c r="W1138" i="1"/>
  <c r="L1139" i="1"/>
  <c r="M1139" i="1" s="1"/>
  <c r="N1139" i="1"/>
  <c r="O1139" i="1" s="1"/>
  <c r="P1139" i="1"/>
  <c r="Q1139" i="1" s="1"/>
  <c r="R1139" i="1"/>
  <c r="S1139" i="1"/>
  <c r="T1139" i="1"/>
  <c r="U1139" i="1" s="1"/>
  <c r="V1139" i="1"/>
  <c r="W1139" i="1" s="1"/>
  <c r="L1140" i="1"/>
  <c r="M1140" i="1" s="1"/>
  <c r="N1140" i="1"/>
  <c r="O1140" i="1"/>
  <c r="P1140" i="1"/>
  <c r="Q1140" i="1" s="1"/>
  <c r="R1140" i="1"/>
  <c r="S1140" i="1" s="1"/>
  <c r="T1140" i="1"/>
  <c r="U1140" i="1" s="1"/>
  <c r="V1140" i="1"/>
  <c r="W1140" i="1"/>
  <c r="L1141" i="1"/>
  <c r="M1141" i="1" s="1"/>
  <c r="N1141" i="1"/>
  <c r="O1141" i="1" s="1"/>
  <c r="P1141" i="1"/>
  <c r="Q1141" i="1" s="1"/>
  <c r="R1141" i="1"/>
  <c r="S1141" i="1"/>
  <c r="T1141" i="1"/>
  <c r="U1141" i="1" s="1"/>
  <c r="V1141" i="1"/>
  <c r="W1141" i="1" s="1"/>
  <c r="L1142" i="1"/>
  <c r="M1142" i="1" s="1"/>
  <c r="N1142" i="1"/>
  <c r="O1142" i="1"/>
  <c r="P1142" i="1"/>
  <c r="Q1142" i="1" s="1"/>
  <c r="R1142" i="1"/>
  <c r="S1142" i="1" s="1"/>
  <c r="T1142" i="1"/>
  <c r="U1142" i="1" s="1"/>
  <c r="V1142" i="1"/>
  <c r="W1142" i="1"/>
  <c r="L1143" i="1"/>
  <c r="M1143" i="1" s="1"/>
  <c r="N1143" i="1"/>
  <c r="O1143" i="1" s="1"/>
  <c r="P1143" i="1"/>
  <c r="Q1143" i="1" s="1"/>
  <c r="R1143" i="1"/>
  <c r="S1143" i="1"/>
  <c r="T1143" i="1"/>
  <c r="U1143" i="1" s="1"/>
  <c r="V1143" i="1"/>
  <c r="W1143" i="1" s="1"/>
  <c r="L1144" i="1"/>
  <c r="M1144" i="1" s="1"/>
  <c r="N1144" i="1"/>
  <c r="O1144" i="1"/>
  <c r="P1144" i="1"/>
  <c r="Q1144" i="1" s="1"/>
  <c r="R1144" i="1"/>
  <c r="S1144" i="1" s="1"/>
  <c r="T1144" i="1"/>
  <c r="U1144" i="1" s="1"/>
  <c r="V1144" i="1"/>
  <c r="W1144" i="1"/>
  <c r="L1145" i="1"/>
  <c r="M1145" i="1" s="1"/>
  <c r="N1145" i="1"/>
  <c r="O1145" i="1" s="1"/>
  <c r="P1145" i="1"/>
  <c r="Q1145" i="1" s="1"/>
  <c r="R1145" i="1"/>
  <c r="S1145" i="1"/>
  <c r="T1145" i="1"/>
  <c r="U1145" i="1" s="1"/>
  <c r="V1145" i="1"/>
  <c r="W1145" i="1" s="1"/>
  <c r="L1146" i="1"/>
  <c r="M1146" i="1" s="1"/>
  <c r="N1146" i="1"/>
  <c r="O1146" i="1"/>
  <c r="P1146" i="1"/>
  <c r="Q1146" i="1" s="1"/>
  <c r="R1146" i="1"/>
  <c r="S1146" i="1" s="1"/>
  <c r="T1146" i="1"/>
  <c r="U1146" i="1" s="1"/>
  <c r="V1146" i="1"/>
  <c r="W1146" i="1"/>
  <c r="L1147" i="1"/>
  <c r="M1147" i="1" s="1"/>
  <c r="N1147" i="1"/>
  <c r="O1147" i="1" s="1"/>
  <c r="P1147" i="1"/>
  <c r="Q1147" i="1" s="1"/>
  <c r="R1147" i="1"/>
  <c r="S1147" i="1"/>
  <c r="T1147" i="1"/>
  <c r="U1147" i="1" s="1"/>
  <c r="V1147" i="1"/>
  <c r="W1147" i="1" s="1"/>
  <c r="L1148" i="1"/>
  <c r="M1148" i="1" s="1"/>
  <c r="N1148" i="1"/>
  <c r="O1148" i="1" s="1"/>
  <c r="P1148" i="1"/>
  <c r="Q1148" i="1" s="1"/>
  <c r="R1148" i="1"/>
  <c r="S1148" i="1" s="1"/>
  <c r="T1148" i="1"/>
  <c r="U1148" i="1" s="1"/>
  <c r="V1148" i="1"/>
  <c r="W1148" i="1"/>
  <c r="L1149" i="1"/>
  <c r="M1149" i="1" s="1"/>
  <c r="N1149" i="1"/>
  <c r="O1149" i="1" s="1"/>
  <c r="P1149" i="1"/>
  <c r="Q1149" i="1" s="1"/>
  <c r="R1149" i="1"/>
  <c r="S1149" i="1"/>
  <c r="T1149" i="1"/>
  <c r="U1149" i="1" s="1"/>
  <c r="V1149" i="1"/>
  <c r="W1149" i="1" s="1"/>
  <c r="L1150" i="1"/>
  <c r="M1150" i="1" s="1"/>
  <c r="N1150" i="1"/>
  <c r="O1150" i="1"/>
  <c r="P1150" i="1"/>
  <c r="Q1150" i="1" s="1"/>
  <c r="R1150" i="1"/>
  <c r="S1150" i="1" s="1"/>
  <c r="T1150" i="1"/>
  <c r="U1150" i="1" s="1"/>
  <c r="V1150" i="1"/>
  <c r="W1150" i="1" s="1"/>
  <c r="L1151" i="1"/>
  <c r="M1151" i="1" s="1"/>
  <c r="N1151" i="1"/>
  <c r="O1151" i="1" s="1"/>
  <c r="P1151" i="1"/>
  <c r="Q1151" i="1" s="1"/>
  <c r="R1151" i="1"/>
  <c r="S1151" i="1" s="1"/>
  <c r="T1151" i="1"/>
  <c r="U1151" i="1" s="1"/>
  <c r="V1151" i="1"/>
  <c r="W1151" i="1" s="1"/>
  <c r="L1152" i="1"/>
  <c r="M1152" i="1" s="1"/>
  <c r="N1152" i="1"/>
  <c r="O1152" i="1" s="1"/>
  <c r="P1152" i="1"/>
  <c r="Q1152" i="1" s="1"/>
  <c r="R1152" i="1"/>
  <c r="S1152" i="1" s="1"/>
  <c r="T1152" i="1"/>
  <c r="U1152" i="1" s="1"/>
  <c r="V1152" i="1"/>
  <c r="W1152" i="1"/>
  <c r="L1153" i="1"/>
  <c r="M1153" i="1" s="1"/>
  <c r="N1153" i="1"/>
  <c r="O1153" i="1" s="1"/>
  <c r="P1153" i="1"/>
  <c r="Q1153" i="1" s="1"/>
  <c r="R1153" i="1"/>
  <c r="S1153" i="1" s="1"/>
  <c r="T1153" i="1"/>
  <c r="U1153" i="1" s="1"/>
  <c r="V1153" i="1"/>
  <c r="W1153" i="1" s="1"/>
  <c r="L1154" i="1"/>
  <c r="M1154" i="1" s="1"/>
  <c r="N1154" i="1"/>
  <c r="O1154" i="1"/>
  <c r="P1154" i="1"/>
  <c r="Q1154" i="1" s="1"/>
  <c r="R1154" i="1"/>
  <c r="S1154" i="1" s="1"/>
  <c r="T1154" i="1"/>
  <c r="U1154" i="1" s="1"/>
  <c r="V1154" i="1"/>
  <c r="W1154" i="1"/>
  <c r="L1155" i="1"/>
  <c r="M1155" i="1" s="1"/>
  <c r="N1155" i="1"/>
  <c r="O1155" i="1" s="1"/>
  <c r="P1155" i="1"/>
  <c r="Q1155" i="1" s="1"/>
  <c r="R1155" i="1"/>
  <c r="S1155" i="1"/>
  <c r="T1155" i="1"/>
  <c r="U1155" i="1" s="1"/>
  <c r="V1155" i="1"/>
  <c r="W1155" i="1" s="1"/>
  <c r="L1156" i="1"/>
  <c r="M1156" i="1" s="1"/>
  <c r="N1156" i="1"/>
  <c r="O1156" i="1" s="1"/>
  <c r="P1156" i="1"/>
  <c r="Q1156" i="1" s="1"/>
  <c r="R1156" i="1"/>
  <c r="S1156" i="1" s="1"/>
  <c r="T1156" i="1"/>
  <c r="U1156" i="1" s="1"/>
  <c r="V1156" i="1"/>
  <c r="W1156" i="1" s="1"/>
  <c r="L1157" i="1"/>
  <c r="M1157" i="1" s="1"/>
  <c r="N1157" i="1"/>
  <c r="O1157" i="1" s="1"/>
  <c r="P1157" i="1"/>
  <c r="Q1157" i="1" s="1"/>
  <c r="R1157" i="1"/>
  <c r="S1157" i="1" s="1"/>
  <c r="T1157" i="1"/>
  <c r="U1157" i="1" s="1"/>
  <c r="V1157" i="1"/>
  <c r="W1157" i="1" s="1"/>
  <c r="L1158" i="1"/>
  <c r="M1158" i="1" s="1"/>
  <c r="N1158" i="1"/>
  <c r="O1158" i="1"/>
  <c r="P1158" i="1"/>
  <c r="Q1158" i="1" s="1"/>
  <c r="R1158" i="1"/>
  <c r="S1158" i="1" s="1"/>
  <c r="T1158" i="1"/>
  <c r="U1158" i="1" s="1"/>
  <c r="V1158" i="1"/>
  <c r="W1158" i="1" s="1"/>
  <c r="L1159" i="1"/>
  <c r="M1159" i="1" s="1"/>
  <c r="N1159" i="1"/>
  <c r="O1159" i="1" s="1"/>
  <c r="P1159" i="1"/>
  <c r="Q1159" i="1" s="1"/>
  <c r="R1159" i="1"/>
  <c r="S1159" i="1"/>
  <c r="T1159" i="1"/>
  <c r="U1159" i="1" s="1"/>
  <c r="V1159" i="1"/>
  <c r="W1159" i="1" s="1"/>
  <c r="L1160" i="1"/>
  <c r="M1160" i="1" s="1"/>
  <c r="N1160" i="1"/>
  <c r="O1160" i="1"/>
  <c r="P1160" i="1"/>
  <c r="Q1160" i="1" s="1"/>
  <c r="R1160" i="1"/>
  <c r="S1160" i="1" s="1"/>
  <c r="T1160" i="1"/>
  <c r="U1160" i="1" s="1"/>
  <c r="V1160" i="1"/>
  <c r="W1160" i="1"/>
  <c r="L1161" i="1"/>
  <c r="M1161" i="1" s="1"/>
  <c r="N1161" i="1"/>
  <c r="O1161" i="1" s="1"/>
  <c r="P1161" i="1"/>
  <c r="Q1161" i="1" s="1"/>
  <c r="R1161" i="1"/>
  <c r="S1161" i="1" s="1"/>
  <c r="T1161" i="1"/>
  <c r="U1161" i="1" s="1"/>
  <c r="V1161" i="1"/>
  <c r="W1161" i="1" s="1"/>
  <c r="L1162" i="1"/>
  <c r="M1162" i="1" s="1"/>
  <c r="N1162" i="1"/>
  <c r="O1162" i="1" s="1"/>
  <c r="P1162" i="1"/>
  <c r="Q1162" i="1" s="1"/>
  <c r="R1162" i="1"/>
  <c r="S1162" i="1" s="1"/>
  <c r="T1162" i="1"/>
  <c r="U1162" i="1" s="1"/>
  <c r="V1162" i="1"/>
  <c r="W1162" i="1" s="1"/>
  <c r="L1163" i="1"/>
  <c r="M1163" i="1" s="1"/>
  <c r="N1163" i="1"/>
  <c r="O1163" i="1" s="1"/>
  <c r="P1163" i="1"/>
  <c r="Q1163" i="1" s="1"/>
  <c r="R1163" i="1"/>
  <c r="S1163" i="1"/>
  <c r="T1163" i="1"/>
  <c r="U1163" i="1" s="1"/>
  <c r="V1163" i="1"/>
  <c r="W1163" i="1" s="1"/>
  <c r="L1164" i="1"/>
  <c r="M1164" i="1" s="1"/>
  <c r="N1164" i="1"/>
  <c r="O1164" i="1" s="1"/>
  <c r="P1164" i="1"/>
  <c r="Q1164" i="1" s="1"/>
  <c r="R1164" i="1"/>
  <c r="S1164" i="1" s="1"/>
  <c r="T1164" i="1"/>
  <c r="U1164" i="1" s="1"/>
  <c r="V1164" i="1"/>
  <c r="W1164" i="1"/>
  <c r="L1165" i="1"/>
  <c r="M1165" i="1" s="1"/>
  <c r="N1165" i="1"/>
  <c r="O1165" i="1" s="1"/>
  <c r="P1165" i="1"/>
  <c r="Q1165" i="1" s="1"/>
  <c r="R1165" i="1"/>
  <c r="S1165" i="1"/>
  <c r="T1165" i="1"/>
  <c r="U1165" i="1" s="1"/>
  <c r="V1165" i="1"/>
  <c r="W1165" i="1" s="1"/>
  <c r="L1166" i="1"/>
  <c r="M1166" i="1" s="1"/>
  <c r="N1166" i="1"/>
  <c r="O1166" i="1"/>
  <c r="P1166" i="1"/>
  <c r="Q1166" i="1" s="1"/>
  <c r="R1166" i="1"/>
  <c r="S1166" i="1" s="1"/>
  <c r="T1166" i="1"/>
  <c r="U1166" i="1" s="1"/>
  <c r="V1166" i="1"/>
  <c r="W1166" i="1" s="1"/>
  <c r="L1167" i="1"/>
  <c r="M1167" i="1" s="1"/>
  <c r="N1167" i="1"/>
  <c r="O1167" i="1" s="1"/>
  <c r="P1167" i="1"/>
  <c r="Q1167" i="1" s="1"/>
  <c r="R1167" i="1"/>
  <c r="S1167" i="1" s="1"/>
  <c r="T1167" i="1"/>
  <c r="U1167" i="1" s="1"/>
  <c r="V1167" i="1"/>
  <c r="W1167" i="1" s="1"/>
  <c r="L1168" i="1"/>
  <c r="M1168" i="1" s="1"/>
  <c r="N1168" i="1"/>
  <c r="O1168" i="1" s="1"/>
  <c r="P1168" i="1"/>
  <c r="Q1168" i="1" s="1"/>
  <c r="R1168" i="1"/>
  <c r="S1168" i="1" s="1"/>
  <c r="T1168" i="1"/>
  <c r="U1168" i="1" s="1"/>
  <c r="V1168" i="1"/>
  <c r="W1168" i="1"/>
  <c r="L1169" i="1"/>
  <c r="M1169" i="1" s="1"/>
  <c r="N1169" i="1"/>
  <c r="O1169" i="1" s="1"/>
  <c r="P1169" i="1"/>
  <c r="Q1169" i="1" s="1"/>
  <c r="R1169" i="1"/>
  <c r="S1169" i="1" s="1"/>
  <c r="T1169" i="1"/>
  <c r="U1169" i="1" s="1"/>
  <c r="V1169" i="1"/>
  <c r="W1169" i="1" s="1"/>
  <c r="L1170" i="1"/>
  <c r="M1170" i="1" s="1"/>
  <c r="N1170" i="1"/>
  <c r="O1170" i="1"/>
  <c r="P1170" i="1"/>
  <c r="Q1170" i="1" s="1"/>
  <c r="R1170" i="1"/>
  <c r="S1170" i="1" s="1"/>
  <c r="T1170" i="1"/>
  <c r="U1170" i="1" s="1"/>
  <c r="V1170" i="1"/>
  <c r="W1170" i="1"/>
  <c r="L1171" i="1"/>
  <c r="M1171" i="1" s="1"/>
  <c r="N1171" i="1"/>
  <c r="O1171" i="1" s="1"/>
  <c r="P1171" i="1"/>
  <c r="Q1171" i="1" s="1"/>
  <c r="R1171" i="1"/>
  <c r="S1171" i="1" s="1"/>
  <c r="T1171" i="1"/>
  <c r="U1171" i="1" s="1"/>
  <c r="V1171" i="1"/>
  <c r="W1171" i="1" s="1"/>
  <c r="L1172" i="1"/>
  <c r="M1172" i="1" s="1"/>
  <c r="N1172" i="1"/>
  <c r="O1172" i="1" s="1"/>
  <c r="P1172" i="1"/>
  <c r="Q1172" i="1" s="1"/>
  <c r="R1172" i="1"/>
  <c r="S1172" i="1" s="1"/>
  <c r="T1172" i="1"/>
  <c r="U1172" i="1"/>
  <c r="V1172" i="1"/>
  <c r="W1172" i="1" s="1"/>
  <c r="L1173" i="1"/>
  <c r="M1173" i="1" s="1"/>
  <c r="N1173" i="1"/>
  <c r="O1173" i="1" s="1"/>
  <c r="P1173" i="1"/>
  <c r="Q1173" i="1" s="1"/>
  <c r="R1173" i="1"/>
  <c r="S1173" i="1"/>
  <c r="T1173" i="1"/>
  <c r="U1173" i="1" s="1"/>
  <c r="V1173" i="1"/>
  <c r="W1173" i="1" s="1"/>
  <c r="L1174" i="1"/>
  <c r="M1174" i="1" s="1"/>
  <c r="N1174" i="1"/>
  <c r="O1174" i="1" s="1"/>
  <c r="P1174" i="1"/>
  <c r="Q1174" i="1" s="1"/>
  <c r="R1174" i="1"/>
  <c r="S1174" i="1" s="1"/>
  <c r="T1174" i="1"/>
  <c r="U1174" i="1" s="1"/>
  <c r="V1174" i="1"/>
  <c r="W1174" i="1" s="1"/>
  <c r="L1175" i="1"/>
  <c r="M1175" i="1" s="1"/>
  <c r="N1175" i="1"/>
  <c r="O1175" i="1" s="1"/>
  <c r="P1175" i="1"/>
  <c r="Q1175" i="1"/>
  <c r="R1175" i="1"/>
  <c r="S1175" i="1" s="1"/>
  <c r="T1175" i="1"/>
  <c r="U1175" i="1" s="1"/>
  <c r="V1175" i="1"/>
  <c r="W1175" i="1" s="1"/>
  <c r="L1176" i="1"/>
  <c r="M1176" i="1" s="1"/>
  <c r="N1176" i="1"/>
  <c r="O1176" i="1"/>
  <c r="P1176" i="1"/>
  <c r="Q1176" i="1" s="1"/>
  <c r="R1176" i="1"/>
  <c r="S1176" i="1" s="1"/>
  <c r="T1176" i="1"/>
  <c r="U1176" i="1" s="1"/>
  <c r="V1176" i="1"/>
  <c r="W1176" i="1" s="1"/>
  <c r="L1177" i="1"/>
  <c r="M1177" i="1" s="1"/>
  <c r="N1177" i="1"/>
  <c r="O1177" i="1" s="1"/>
  <c r="P1177" i="1"/>
  <c r="Q1177" i="1" s="1"/>
  <c r="R1177" i="1"/>
  <c r="S1177" i="1" s="1"/>
  <c r="T1177" i="1"/>
  <c r="U1177" i="1" s="1"/>
  <c r="V1177" i="1"/>
  <c r="W1177" i="1" s="1"/>
  <c r="L1178" i="1"/>
  <c r="M1178" i="1"/>
  <c r="N1178" i="1"/>
  <c r="O1178" i="1" s="1"/>
  <c r="P1178" i="1"/>
  <c r="Q1178" i="1" s="1"/>
  <c r="R1178" i="1"/>
  <c r="S1178" i="1" s="1"/>
  <c r="T1178" i="1"/>
  <c r="U1178" i="1" s="1"/>
  <c r="V1178" i="1"/>
  <c r="W1178" i="1"/>
  <c r="L1179" i="1"/>
  <c r="M1179" i="1" s="1"/>
  <c r="N1179" i="1"/>
  <c r="O1179" i="1" s="1"/>
  <c r="P1179" i="1"/>
  <c r="Q1179" i="1" s="1"/>
  <c r="R1179" i="1"/>
  <c r="S1179" i="1" s="1"/>
  <c r="T1179" i="1"/>
  <c r="U1179" i="1" s="1"/>
  <c r="V1179" i="1"/>
  <c r="W1179" i="1" s="1"/>
  <c r="L1180" i="1"/>
  <c r="M1180" i="1" s="1"/>
  <c r="N1180" i="1"/>
  <c r="O1180" i="1" s="1"/>
  <c r="P1180" i="1"/>
  <c r="Q1180" i="1" s="1"/>
  <c r="R1180" i="1"/>
  <c r="S1180" i="1" s="1"/>
  <c r="T1180" i="1"/>
  <c r="U1180" i="1"/>
  <c r="V1180" i="1"/>
  <c r="W1180" i="1" s="1"/>
  <c r="L1181" i="1"/>
  <c r="M1181" i="1" s="1"/>
  <c r="N1181" i="1"/>
  <c r="O1181" i="1" s="1"/>
  <c r="P1181" i="1"/>
  <c r="Q1181" i="1" s="1"/>
  <c r="R1181" i="1"/>
  <c r="S1181" i="1"/>
  <c r="T1181" i="1"/>
  <c r="U1181" i="1" s="1"/>
  <c r="V1181" i="1"/>
  <c r="W1181" i="1" s="1"/>
  <c r="L1182" i="1"/>
  <c r="M1182" i="1" s="1"/>
  <c r="N1182" i="1"/>
  <c r="O1182" i="1" s="1"/>
  <c r="P1182" i="1"/>
  <c r="Q1182" i="1" s="1"/>
  <c r="R1182" i="1"/>
  <c r="S1182" i="1" s="1"/>
  <c r="T1182" i="1"/>
  <c r="U1182" i="1" s="1"/>
  <c r="V1182" i="1"/>
  <c r="W1182" i="1" s="1"/>
  <c r="L1183" i="1"/>
  <c r="M1183" i="1" s="1"/>
  <c r="N1183" i="1"/>
  <c r="O1183" i="1" s="1"/>
  <c r="P1183" i="1"/>
  <c r="Q1183" i="1"/>
  <c r="R1183" i="1"/>
  <c r="S1183" i="1" s="1"/>
  <c r="T1183" i="1"/>
  <c r="U1183" i="1" s="1"/>
  <c r="V1183" i="1"/>
  <c r="W1183" i="1" s="1"/>
  <c r="L1184" i="1"/>
  <c r="M1184" i="1" s="1"/>
  <c r="N1184" i="1"/>
  <c r="O1184" i="1"/>
  <c r="P1184" i="1"/>
  <c r="Q1184" i="1" s="1"/>
  <c r="R1184" i="1"/>
  <c r="S1184" i="1" s="1"/>
  <c r="T1184" i="1"/>
  <c r="U1184" i="1" s="1"/>
  <c r="V1184" i="1"/>
  <c r="W1184" i="1" s="1"/>
  <c r="L1185" i="1"/>
  <c r="M1185" i="1" s="1"/>
  <c r="N1185" i="1"/>
  <c r="O1185" i="1" s="1"/>
  <c r="P1185" i="1"/>
  <c r="Q1185" i="1" s="1"/>
  <c r="R1185" i="1"/>
  <c r="S1185" i="1" s="1"/>
  <c r="T1185" i="1"/>
  <c r="U1185" i="1" s="1"/>
  <c r="V1185" i="1"/>
  <c r="W1185" i="1" s="1"/>
  <c r="L1186" i="1"/>
  <c r="M1186" i="1"/>
  <c r="N1186" i="1"/>
  <c r="O1186" i="1" s="1"/>
  <c r="P1186" i="1"/>
  <c r="Q1186" i="1" s="1"/>
  <c r="R1186" i="1"/>
  <c r="S1186" i="1" s="1"/>
  <c r="T1186" i="1"/>
  <c r="U1186" i="1" s="1"/>
  <c r="V1186" i="1"/>
  <c r="W1186" i="1"/>
  <c r="L1187" i="1"/>
  <c r="M1187" i="1" s="1"/>
  <c r="N1187" i="1"/>
  <c r="O1187" i="1" s="1"/>
  <c r="P1187" i="1"/>
  <c r="Q1187" i="1" s="1"/>
  <c r="R1187" i="1"/>
  <c r="S1187" i="1" s="1"/>
  <c r="T1187" i="1"/>
  <c r="U1187" i="1" s="1"/>
  <c r="V1187" i="1"/>
  <c r="W1187" i="1" s="1"/>
  <c r="L1188" i="1"/>
  <c r="M1188" i="1" s="1"/>
  <c r="N1188" i="1"/>
  <c r="O1188" i="1" s="1"/>
  <c r="P1188" i="1"/>
  <c r="Q1188" i="1" s="1"/>
  <c r="R1188" i="1"/>
  <c r="S1188" i="1" s="1"/>
  <c r="T1188" i="1"/>
  <c r="U1188" i="1"/>
  <c r="V1188" i="1"/>
  <c r="W1188" i="1" s="1"/>
  <c r="L1189" i="1"/>
  <c r="M1189" i="1" s="1"/>
  <c r="N1189" i="1"/>
  <c r="O1189" i="1" s="1"/>
  <c r="P1189" i="1"/>
  <c r="Q1189" i="1" s="1"/>
  <c r="R1189" i="1"/>
  <c r="S1189" i="1"/>
  <c r="T1189" i="1"/>
  <c r="U1189" i="1" s="1"/>
  <c r="V1189" i="1"/>
  <c r="W1189" i="1" s="1"/>
  <c r="L1190" i="1"/>
  <c r="M1190" i="1" s="1"/>
  <c r="N1190" i="1"/>
  <c r="O1190" i="1" s="1"/>
  <c r="P1190" i="1"/>
  <c r="Q1190" i="1" s="1"/>
  <c r="R1190" i="1"/>
  <c r="S1190" i="1" s="1"/>
  <c r="T1190" i="1"/>
  <c r="U1190" i="1" s="1"/>
  <c r="V1190" i="1"/>
  <c r="W1190" i="1" s="1"/>
  <c r="L1191" i="1"/>
  <c r="M1191" i="1" s="1"/>
  <c r="N1191" i="1"/>
  <c r="O1191" i="1" s="1"/>
  <c r="P1191" i="1"/>
  <c r="Q1191" i="1"/>
  <c r="R1191" i="1"/>
  <c r="S1191" i="1" s="1"/>
  <c r="T1191" i="1"/>
  <c r="U1191" i="1" s="1"/>
  <c r="V1191" i="1"/>
  <c r="W1191" i="1" s="1"/>
  <c r="L1192" i="1"/>
  <c r="M1192" i="1" s="1"/>
  <c r="N1192" i="1"/>
  <c r="O1192" i="1"/>
  <c r="P1192" i="1"/>
  <c r="Q1192" i="1" s="1"/>
  <c r="R1192" i="1"/>
  <c r="S1192" i="1" s="1"/>
  <c r="T1192" i="1"/>
  <c r="U1192" i="1" s="1"/>
  <c r="V1192" i="1"/>
  <c r="W1192" i="1" s="1"/>
  <c r="L1193" i="1"/>
  <c r="M1193" i="1" s="1"/>
  <c r="N1193" i="1"/>
  <c r="O1193" i="1" s="1"/>
  <c r="P1193" i="1"/>
  <c r="Q1193" i="1" s="1"/>
  <c r="R1193" i="1"/>
  <c r="S1193" i="1" s="1"/>
  <c r="T1193" i="1"/>
  <c r="U1193" i="1" s="1"/>
  <c r="V1193" i="1"/>
  <c r="W1193" i="1" s="1"/>
  <c r="L1194" i="1"/>
  <c r="M1194" i="1" s="1"/>
  <c r="N1194" i="1"/>
  <c r="O1194" i="1" s="1"/>
  <c r="P1194" i="1"/>
  <c r="Q1194" i="1" s="1"/>
  <c r="R1194" i="1"/>
  <c r="S1194" i="1" s="1"/>
  <c r="T1194" i="1"/>
  <c r="U1194" i="1" s="1"/>
  <c r="V1194" i="1"/>
  <c r="W1194" i="1" s="1"/>
  <c r="L1195" i="1"/>
  <c r="M1195" i="1" s="1"/>
  <c r="N1195" i="1"/>
  <c r="O1195" i="1" s="1"/>
  <c r="P1195" i="1"/>
  <c r="Q1195" i="1" s="1"/>
  <c r="R1195" i="1"/>
  <c r="S1195" i="1" s="1"/>
  <c r="T1195" i="1"/>
  <c r="U1195" i="1" s="1"/>
  <c r="V1195" i="1"/>
  <c r="W1195" i="1" s="1"/>
  <c r="L1196" i="1"/>
  <c r="M1196" i="1" s="1"/>
  <c r="N1196" i="1"/>
  <c r="O1196" i="1" s="1"/>
  <c r="P1196" i="1"/>
  <c r="Q1196" i="1" s="1"/>
  <c r="R1196" i="1"/>
  <c r="S1196" i="1" s="1"/>
  <c r="T1196" i="1"/>
  <c r="U1196" i="1" s="1"/>
  <c r="V1196" i="1"/>
  <c r="W1196" i="1" s="1"/>
  <c r="L1197" i="1"/>
  <c r="M1197" i="1" s="1"/>
  <c r="N1197" i="1"/>
  <c r="O1197" i="1" s="1"/>
  <c r="P1197" i="1"/>
  <c r="Q1197" i="1" s="1"/>
  <c r="R1197" i="1"/>
  <c r="S1197" i="1" s="1"/>
  <c r="T1197" i="1"/>
  <c r="U1197" i="1" s="1"/>
  <c r="V1197" i="1"/>
  <c r="W1197" i="1" s="1"/>
  <c r="L1198" i="1"/>
  <c r="M1198" i="1" s="1"/>
  <c r="N1198" i="1"/>
  <c r="O1198" i="1" s="1"/>
  <c r="P1198" i="1"/>
  <c r="Q1198" i="1" s="1"/>
  <c r="R1198" i="1"/>
  <c r="S1198" i="1" s="1"/>
  <c r="T1198" i="1"/>
  <c r="U1198" i="1" s="1"/>
  <c r="V1198" i="1"/>
  <c r="W1198" i="1" s="1"/>
  <c r="L1199" i="1"/>
  <c r="M1199" i="1" s="1"/>
  <c r="N1199" i="1"/>
  <c r="O1199" i="1" s="1"/>
  <c r="P1199" i="1"/>
  <c r="Q1199" i="1" s="1"/>
  <c r="R1199" i="1"/>
  <c r="S1199" i="1" s="1"/>
  <c r="T1199" i="1"/>
  <c r="U1199" i="1" s="1"/>
  <c r="V1199" i="1"/>
  <c r="W1199" i="1" s="1"/>
  <c r="L1200" i="1"/>
  <c r="M1200" i="1" s="1"/>
  <c r="N1200" i="1"/>
  <c r="O1200" i="1" s="1"/>
  <c r="P1200" i="1"/>
  <c r="Q1200" i="1" s="1"/>
  <c r="R1200" i="1"/>
  <c r="S1200" i="1" s="1"/>
  <c r="T1200" i="1"/>
  <c r="U1200" i="1" s="1"/>
  <c r="V1200" i="1"/>
  <c r="W1200" i="1" s="1"/>
  <c r="L1201" i="1"/>
  <c r="M1201" i="1" s="1"/>
  <c r="N1201" i="1"/>
  <c r="O1201" i="1" s="1"/>
  <c r="P1201" i="1"/>
  <c r="Q1201" i="1" s="1"/>
  <c r="R1201" i="1"/>
  <c r="S1201" i="1" s="1"/>
  <c r="T1201" i="1"/>
  <c r="U1201" i="1" s="1"/>
  <c r="V1201" i="1"/>
  <c r="W1201" i="1" s="1"/>
  <c r="L1202" i="1"/>
  <c r="M1202" i="1" s="1"/>
  <c r="N1202" i="1"/>
  <c r="O1202" i="1" s="1"/>
  <c r="P1202" i="1"/>
  <c r="Q1202" i="1" s="1"/>
  <c r="R1202" i="1"/>
  <c r="S1202" i="1" s="1"/>
  <c r="T1202" i="1"/>
  <c r="U1202" i="1" s="1"/>
  <c r="V1202" i="1"/>
  <c r="W1202" i="1" s="1"/>
  <c r="L1203" i="1"/>
  <c r="M1203" i="1" s="1"/>
  <c r="N1203" i="1"/>
  <c r="O1203" i="1" s="1"/>
  <c r="P1203" i="1"/>
  <c r="Q1203" i="1" s="1"/>
  <c r="R1203" i="1"/>
  <c r="S1203" i="1" s="1"/>
  <c r="T1203" i="1"/>
  <c r="U1203" i="1" s="1"/>
  <c r="V1203" i="1"/>
  <c r="W1203" i="1" s="1"/>
  <c r="L1204" i="1"/>
  <c r="M1204" i="1" s="1"/>
  <c r="N1204" i="1"/>
  <c r="O1204" i="1" s="1"/>
  <c r="P1204" i="1"/>
  <c r="Q1204" i="1" s="1"/>
  <c r="R1204" i="1"/>
  <c r="S1204" i="1" s="1"/>
  <c r="T1204" i="1"/>
  <c r="U1204" i="1" s="1"/>
  <c r="V1204" i="1"/>
  <c r="W1204" i="1" s="1"/>
  <c r="L1205" i="1"/>
  <c r="M1205" i="1" s="1"/>
  <c r="N1205" i="1"/>
  <c r="O1205" i="1" s="1"/>
  <c r="P1205" i="1"/>
  <c r="Q1205" i="1" s="1"/>
  <c r="R1205" i="1"/>
  <c r="S1205" i="1" s="1"/>
  <c r="T1205" i="1"/>
  <c r="U1205" i="1" s="1"/>
  <c r="V1205" i="1"/>
  <c r="W1205" i="1"/>
  <c r="L1206" i="1"/>
  <c r="M1206" i="1"/>
  <c r="N1206" i="1"/>
  <c r="O1206" i="1"/>
  <c r="P1206" i="1"/>
  <c r="Q1206" i="1" s="1"/>
  <c r="R1206" i="1"/>
  <c r="S1206" i="1" s="1"/>
  <c r="T1206" i="1"/>
  <c r="U1206" i="1" s="1"/>
  <c r="V1206" i="1"/>
  <c r="W1206" i="1" s="1"/>
  <c r="L1207" i="1"/>
  <c r="M1207" i="1" s="1"/>
  <c r="N1207" i="1"/>
  <c r="O1207" i="1"/>
  <c r="P1207" i="1"/>
  <c r="Q1207" i="1"/>
  <c r="R1207" i="1"/>
  <c r="S1207" i="1"/>
  <c r="T1207" i="1"/>
  <c r="U1207" i="1" s="1"/>
  <c r="V1207" i="1"/>
  <c r="W1207" i="1" s="1"/>
  <c r="L1208" i="1"/>
  <c r="M1208" i="1" s="1"/>
  <c r="N1208" i="1"/>
  <c r="O1208" i="1" s="1"/>
  <c r="P1208" i="1"/>
  <c r="Q1208" i="1" s="1"/>
  <c r="R1208" i="1"/>
  <c r="S1208" i="1"/>
  <c r="T1208" i="1"/>
  <c r="U1208" i="1"/>
  <c r="V1208" i="1"/>
  <c r="W1208" i="1"/>
  <c r="L1209" i="1"/>
  <c r="M1209" i="1" s="1"/>
  <c r="N1209" i="1"/>
  <c r="O1209" i="1" s="1"/>
  <c r="P1209" i="1"/>
  <c r="Q1209" i="1" s="1"/>
  <c r="R1209" i="1"/>
  <c r="S1209" i="1" s="1"/>
  <c r="T1209" i="1"/>
  <c r="U1209" i="1" s="1"/>
  <c r="V1209" i="1"/>
  <c r="W1209" i="1"/>
  <c r="L1210" i="1"/>
  <c r="M1210" i="1"/>
  <c r="N1210" i="1"/>
  <c r="O1210" i="1"/>
  <c r="P1210" i="1"/>
  <c r="Q1210" i="1" s="1"/>
  <c r="R1210" i="1"/>
  <c r="S1210" i="1" s="1"/>
  <c r="T1210" i="1"/>
  <c r="U1210" i="1" s="1"/>
  <c r="V1210" i="1"/>
  <c r="W1210" i="1" s="1"/>
  <c r="L1211" i="1"/>
  <c r="M1211" i="1" s="1"/>
  <c r="N1211" i="1"/>
  <c r="O1211" i="1"/>
  <c r="P1211" i="1"/>
  <c r="Q1211" i="1"/>
  <c r="R1211" i="1"/>
  <c r="S1211" i="1"/>
  <c r="T1211" i="1"/>
  <c r="U1211" i="1" s="1"/>
  <c r="V1211" i="1"/>
  <c r="W1211" i="1" s="1"/>
  <c r="L1212" i="1"/>
  <c r="M1212" i="1" s="1"/>
  <c r="N1212" i="1"/>
  <c r="O1212" i="1" s="1"/>
  <c r="P1212" i="1"/>
  <c r="Q1212" i="1" s="1"/>
  <c r="R1212" i="1"/>
  <c r="S1212" i="1"/>
  <c r="T1212" i="1"/>
  <c r="U1212" i="1"/>
  <c r="V1212" i="1"/>
  <c r="W1212" i="1"/>
  <c r="L1213" i="1"/>
  <c r="M1213" i="1" s="1"/>
  <c r="N1213" i="1"/>
  <c r="O1213" i="1" s="1"/>
  <c r="P1213" i="1"/>
  <c r="Q1213" i="1" s="1"/>
  <c r="R1213" i="1"/>
  <c r="S1213" i="1" s="1"/>
  <c r="T1213" i="1"/>
  <c r="U1213" i="1" s="1"/>
  <c r="V1213" i="1"/>
  <c r="W1213" i="1"/>
  <c r="L1214" i="1"/>
  <c r="M1214" i="1"/>
  <c r="N1214" i="1"/>
  <c r="O1214" i="1"/>
  <c r="P1214" i="1"/>
  <c r="Q1214" i="1" s="1"/>
  <c r="R1214" i="1"/>
  <c r="S1214" i="1" s="1"/>
  <c r="T1214" i="1"/>
  <c r="U1214" i="1" s="1"/>
  <c r="V1214" i="1"/>
  <c r="W1214" i="1" s="1"/>
  <c r="L1215" i="1"/>
  <c r="M1215" i="1" s="1"/>
  <c r="N1215" i="1"/>
  <c r="O1215" i="1"/>
  <c r="P1215" i="1"/>
  <c r="Q1215" i="1"/>
  <c r="R1215" i="1"/>
  <c r="S1215" i="1"/>
  <c r="T1215" i="1"/>
  <c r="U1215" i="1" s="1"/>
  <c r="V1215" i="1"/>
  <c r="W1215" i="1" s="1"/>
  <c r="L1216" i="1"/>
  <c r="M1216" i="1" s="1"/>
  <c r="N1216" i="1"/>
  <c r="O1216" i="1" s="1"/>
  <c r="P1216" i="1"/>
  <c r="Q1216" i="1" s="1"/>
  <c r="R1216" i="1"/>
  <c r="S1216" i="1"/>
  <c r="T1216" i="1"/>
  <c r="U1216" i="1"/>
  <c r="V1216" i="1"/>
  <c r="W1216" i="1"/>
  <c r="L1217" i="1"/>
  <c r="M1217" i="1" s="1"/>
  <c r="N1217" i="1"/>
  <c r="O1217" i="1" s="1"/>
  <c r="P1217" i="1"/>
  <c r="Q1217" i="1" s="1"/>
  <c r="R1217" i="1"/>
  <c r="S1217" i="1" s="1"/>
  <c r="T1217" i="1"/>
  <c r="U1217" i="1" s="1"/>
  <c r="V1217" i="1"/>
  <c r="W1217" i="1"/>
  <c r="L1218" i="1"/>
  <c r="M1218" i="1"/>
  <c r="N1218" i="1"/>
  <c r="O1218" i="1"/>
  <c r="P1218" i="1"/>
  <c r="Q1218" i="1" s="1"/>
  <c r="R1218" i="1"/>
  <c r="S1218" i="1" s="1"/>
  <c r="T1218" i="1"/>
  <c r="U1218" i="1" s="1"/>
  <c r="V1218" i="1"/>
  <c r="W1218" i="1" s="1"/>
  <c r="L1219" i="1"/>
  <c r="M1219" i="1" s="1"/>
  <c r="N1219" i="1"/>
  <c r="O1219" i="1"/>
  <c r="P1219" i="1"/>
  <c r="Q1219" i="1"/>
  <c r="R1219" i="1"/>
  <c r="S1219" i="1"/>
  <c r="T1219" i="1"/>
  <c r="U1219" i="1" s="1"/>
  <c r="V1219" i="1"/>
  <c r="W1219" i="1" s="1"/>
  <c r="L1220" i="1"/>
  <c r="M1220" i="1" s="1"/>
  <c r="N1220" i="1"/>
  <c r="O1220" i="1" s="1"/>
  <c r="P1220" i="1"/>
  <c r="Q1220" i="1" s="1"/>
  <c r="R1220" i="1"/>
  <c r="S1220" i="1"/>
  <c r="T1220" i="1"/>
  <c r="U1220" i="1"/>
  <c r="V1220" i="1"/>
  <c r="W1220" i="1"/>
  <c r="L1221" i="1"/>
  <c r="M1221" i="1" s="1"/>
  <c r="N1221" i="1"/>
  <c r="O1221" i="1" s="1"/>
  <c r="P1221" i="1"/>
  <c r="Q1221" i="1" s="1"/>
  <c r="R1221" i="1"/>
  <c r="S1221" i="1" s="1"/>
  <c r="T1221" i="1"/>
  <c r="U1221" i="1" s="1"/>
  <c r="V1221" i="1"/>
  <c r="W1221" i="1"/>
  <c r="L1222" i="1"/>
  <c r="M1222" i="1"/>
  <c r="N1222" i="1"/>
  <c r="O1222" i="1"/>
  <c r="P1222" i="1"/>
  <c r="Q1222" i="1" s="1"/>
  <c r="R1222" i="1"/>
  <c r="S1222" i="1" s="1"/>
  <c r="T1222" i="1"/>
  <c r="U1222" i="1" s="1"/>
  <c r="V1222" i="1"/>
  <c r="W1222" i="1" s="1"/>
  <c r="L1223" i="1"/>
  <c r="M1223" i="1" s="1"/>
  <c r="N1223" i="1"/>
  <c r="O1223" i="1"/>
  <c r="P1223" i="1"/>
  <c r="Q1223" i="1"/>
  <c r="R1223" i="1"/>
  <c r="S1223" i="1"/>
  <c r="T1223" i="1"/>
  <c r="U1223" i="1" s="1"/>
  <c r="V1223" i="1"/>
  <c r="W1223" i="1" s="1"/>
  <c r="L1224" i="1"/>
  <c r="M1224" i="1" s="1"/>
  <c r="N1224" i="1"/>
  <c r="O1224" i="1" s="1"/>
  <c r="P1224" i="1"/>
  <c r="Q1224" i="1" s="1"/>
  <c r="R1224" i="1"/>
  <c r="S1224" i="1"/>
  <c r="T1224" i="1"/>
  <c r="U1224" i="1"/>
  <c r="V1224" i="1"/>
  <c r="W1224" i="1"/>
  <c r="L1225" i="1"/>
  <c r="M1225" i="1" s="1"/>
  <c r="N1225" i="1"/>
  <c r="O1225" i="1" s="1"/>
  <c r="P1225" i="1"/>
  <c r="Q1225" i="1" s="1"/>
  <c r="R1225" i="1"/>
  <c r="S1225" i="1" s="1"/>
  <c r="T1225" i="1"/>
  <c r="U1225" i="1" s="1"/>
  <c r="V1225" i="1"/>
  <c r="W1225" i="1"/>
  <c r="L1226" i="1"/>
  <c r="M1226" i="1"/>
  <c r="N1226" i="1"/>
  <c r="O1226" i="1"/>
  <c r="P1226" i="1"/>
  <c r="Q1226" i="1" s="1"/>
  <c r="R1226" i="1"/>
  <c r="S1226" i="1" s="1"/>
  <c r="T1226" i="1"/>
  <c r="U1226" i="1" s="1"/>
  <c r="V1226" i="1"/>
  <c r="W1226" i="1" s="1"/>
  <c r="L1227" i="1"/>
  <c r="M1227" i="1" s="1"/>
  <c r="N1227" i="1"/>
  <c r="O1227" i="1"/>
  <c r="P1227" i="1"/>
  <c r="Q1227" i="1"/>
  <c r="R1227" i="1"/>
  <c r="S1227" i="1"/>
  <c r="T1227" i="1"/>
  <c r="U1227" i="1" s="1"/>
  <c r="V1227" i="1"/>
  <c r="W1227" i="1" s="1"/>
  <c r="L1228" i="1"/>
  <c r="M1228" i="1" s="1"/>
  <c r="N1228" i="1"/>
  <c r="O1228" i="1" s="1"/>
  <c r="P1228" i="1"/>
  <c r="Q1228" i="1" s="1"/>
  <c r="R1228" i="1"/>
  <c r="S1228" i="1"/>
  <c r="T1228" i="1"/>
  <c r="U1228" i="1"/>
  <c r="V1228" i="1"/>
  <c r="W1228" i="1"/>
  <c r="L1229" i="1"/>
  <c r="M1229" i="1" s="1"/>
  <c r="N1229" i="1"/>
  <c r="O1229" i="1" s="1"/>
  <c r="P1229" i="1"/>
  <c r="Q1229" i="1" s="1"/>
  <c r="R1229" i="1"/>
  <c r="S1229" i="1" s="1"/>
  <c r="T1229" i="1"/>
  <c r="U1229" i="1" s="1"/>
  <c r="V1229" i="1"/>
  <c r="W1229" i="1"/>
  <c r="L1230" i="1"/>
  <c r="M1230" i="1"/>
  <c r="N1230" i="1"/>
  <c r="O1230" i="1"/>
  <c r="P1230" i="1"/>
  <c r="Q1230" i="1" s="1"/>
  <c r="R1230" i="1"/>
  <c r="S1230" i="1" s="1"/>
  <c r="T1230" i="1"/>
  <c r="U1230" i="1" s="1"/>
  <c r="V1230" i="1"/>
  <c r="W1230" i="1" s="1"/>
  <c r="L1231" i="1"/>
  <c r="M1231" i="1" s="1"/>
  <c r="N1231" i="1"/>
  <c r="O1231" i="1"/>
  <c r="P1231" i="1"/>
  <c r="Q1231" i="1"/>
  <c r="R1231" i="1"/>
  <c r="S1231" i="1"/>
  <c r="T1231" i="1"/>
  <c r="U1231" i="1" s="1"/>
  <c r="V1231" i="1"/>
  <c r="W1231" i="1" s="1"/>
  <c r="L1232" i="1"/>
  <c r="M1232" i="1" s="1"/>
  <c r="N1232" i="1"/>
  <c r="O1232" i="1" s="1"/>
  <c r="P1232" i="1"/>
  <c r="Q1232" i="1" s="1"/>
  <c r="R1232" i="1"/>
  <c r="S1232" i="1"/>
  <c r="T1232" i="1"/>
  <c r="U1232" i="1"/>
  <c r="V1232" i="1"/>
  <c r="W1232" i="1"/>
  <c r="L1233" i="1"/>
  <c r="M1233" i="1" s="1"/>
  <c r="N1233" i="1"/>
  <c r="O1233" i="1" s="1"/>
  <c r="P1233" i="1"/>
  <c r="Q1233" i="1" s="1"/>
  <c r="R1233" i="1"/>
  <c r="S1233" i="1" s="1"/>
  <c r="T1233" i="1"/>
  <c r="U1233" i="1" s="1"/>
  <c r="V1233" i="1"/>
  <c r="W1233" i="1"/>
  <c r="L1234" i="1"/>
  <c r="M1234" i="1"/>
  <c r="N1234" i="1"/>
  <c r="O1234" i="1"/>
  <c r="P1234" i="1"/>
  <c r="Q1234" i="1" s="1"/>
  <c r="R1234" i="1"/>
  <c r="S1234" i="1" s="1"/>
  <c r="T1234" i="1"/>
  <c r="U1234" i="1" s="1"/>
  <c r="V1234" i="1"/>
  <c r="W1234" i="1" s="1"/>
  <c r="L1235" i="1"/>
  <c r="M1235" i="1" s="1"/>
  <c r="N1235" i="1"/>
  <c r="O1235" i="1"/>
  <c r="P1235" i="1"/>
  <c r="Q1235" i="1"/>
  <c r="R1235" i="1"/>
  <c r="S1235" i="1"/>
  <c r="T1235" i="1"/>
  <c r="U1235" i="1" s="1"/>
  <c r="V1235" i="1"/>
  <c r="W1235" i="1" s="1"/>
  <c r="L1236" i="1"/>
  <c r="M1236" i="1" s="1"/>
  <c r="N1236" i="1"/>
  <c r="O1236" i="1" s="1"/>
  <c r="P1236" i="1"/>
  <c r="Q1236" i="1" s="1"/>
  <c r="R1236" i="1"/>
  <c r="S1236" i="1"/>
  <c r="T1236" i="1"/>
  <c r="U1236" i="1"/>
  <c r="V1236" i="1"/>
  <c r="W1236" i="1"/>
  <c r="L1237" i="1"/>
  <c r="M1237" i="1" s="1"/>
  <c r="N1237" i="1"/>
  <c r="O1237" i="1" s="1"/>
  <c r="P1237" i="1"/>
  <c r="Q1237" i="1" s="1"/>
  <c r="R1237" i="1"/>
  <c r="S1237" i="1" s="1"/>
  <c r="T1237" i="1"/>
  <c r="U1237" i="1" s="1"/>
  <c r="V1237" i="1"/>
  <c r="W1237" i="1"/>
  <c r="L1238" i="1"/>
  <c r="M1238" i="1"/>
  <c r="N1238" i="1"/>
  <c r="O1238" i="1"/>
  <c r="P1238" i="1"/>
  <c r="Q1238" i="1" s="1"/>
  <c r="R1238" i="1"/>
  <c r="S1238" i="1" s="1"/>
  <c r="T1238" i="1"/>
  <c r="U1238" i="1" s="1"/>
  <c r="V1238" i="1"/>
  <c r="W1238" i="1" s="1"/>
  <c r="L1239" i="1"/>
  <c r="M1239" i="1" s="1"/>
  <c r="N1239" i="1"/>
  <c r="O1239" i="1"/>
  <c r="P1239" i="1"/>
  <c r="Q1239" i="1"/>
  <c r="R1239" i="1"/>
  <c r="S1239" i="1"/>
  <c r="T1239" i="1"/>
  <c r="U1239" i="1" s="1"/>
  <c r="V1239" i="1"/>
  <c r="W1239" i="1" s="1"/>
  <c r="L1240" i="1"/>
  <c r="M1240" i="1" s="1"/>
  <c r="N1240" i="1"/>
  <c r="O1240" i="1" s="1"/>
  <c r="P1240" i="1"/>
  <c r="Q1240" i="1" s="1"/>
  <c r="R1240" i="1"/>
  <c r="S1240" i="1"/>
  <c r="T1240" i="1"/>
  <c r="U1240" i="1"/>
  <c r="V1240" i="1"/>
  <c r="W1240" i="1"/>
  <c r="L1241" i="1"/>
  <c r="M1241" i="1" s="1"/>
  <c r="N1241" i="1"/>
  <c r="O1241" i="1" s="1"/>
  <c r="P1241" i="1"/>
  <c r="Q1241" i="1" s="1"/>
  <c r="R1241" i="1"/>
  <c r="S1241" i="1" s="1"/>
  <c r="T1241" i="1"/>
  <c r="U1241" i="1" s="1"/>
  <c r="V1241" i="1"/>
  <c r="W1241" i="1"/>
  <c r="L1242" i="1"/>
  <c r="M1242" i="1"/>
  <c r="N1242" i="1"/>
  <c r="O1242" i="1"/>
  <c r="P1242" i="1"/>
  <c r="Q1242" i="1" s="1"/>
  <c r="R1242" i="1"/>
  <c r="S1242" i="1" s="1"/>
  <c r="T1242" i="1"/>
  <c r="U1242" i="1" s="1"/>
  <c r="V1242" i="1"/>
  <c r="W1242" i="1" s="1"/>
  <c r="L1243" i="1"/>
  <c r="M1243" i="1" s="1"/>
  <c r="N1243" i="1"/>
  <c r="O1243" i="1"/>
  <c r="P1243" i="1"/>
  <c r="Q1243" i="1"/>
  <c r="R1243" i="1"/>
  <c r="S1243" i="1"/>
  <c r="T1243" i="1"/>
  <c r="U1243" i="1" s="1"/>
  <c r="V1243" i="1"/>
  <c r="W1243" i="1" s="1"/>
  <c r="L1244" i="1"/>
  <c r="M1244" i="1" s="1"/>
  <c r="N1244" i="1"/>
  <c r="O1244" i="1" s="1"/>
  <c r="P1244" i="1"/>
  <c r="Q1244" i="1" s="1"/>
  <c r="R1244" i="1"/>
  <c r="S1244" i="1"/>
  <c r="T1244" i="1"/>
  <c r="U1244" i="1"/>
  <c r="V1244" i="1"/>
  <c r="W1244" i="1"/>
  <c r="L1245" i="1"/>
  <c r="M1245" i="1" s="1"/>
  <c r="N1245" i="1"/>
  <c r="O1245" i="1" s="1"/>
  <c r="P1245" i="1"/>
  <c r="Q1245" i="1" s="1"/>
  <c r="R1245" i="1"/>
  <c r="S1245" i="1" s="1"/>
  <c r="T1245" i="1"/>
  <c r="U1245" i="1" s="1"/>
  <c r="V1245" i="1"/>
  <c r="W1245" i="1"/>
  <c r="L1246" i="1"/>
  <c r="M1246" i="1"/>
  <c r="N1246" i="1"/>
  <c r="O1246" i="1"/>
  <c r="P1246" i="1"/>
  <c r="Q1246" i="1" s="1"/>
  <c r="R1246" i="1"/>
  <c r="S1246" i="1" s="1"/>
  <c r="T1246" i="1"/>
  <c r="U1246" i="1" s="1"/>
  <c r="V1246" i="1"/>
  <c r="W1246" i="1" s="1"/>
  <c r="L1247" i="1"/>
  <c r="M1247" i="1" s="1"/>
  <c r="N1247" i="1"/>
  <c r="O1247" i="1"/>
  <c r="P1247" i="1"/>
  <c r="Q1247" i="1"/>
  <c r="R1247" i="1"/>
  <c r="S1247" i="1"/>
  <c r="T1247" i="1"/>
  <c r="U1247" i="1" s="1"/>
  <c r="V1247" i="1"/>
  <c r="W1247" i="1" s="1"/>
  <c r="L1248" i="1"/>
  <c r="M1248" i="1" s="1"/>
  <c r="N1248" i="1"/>
  <c r="O1248" i="1" s="1"/>
  <c r="P1248" i="1"/>
  <c r="Q1248" i="1" s="1"/>
  <c r="R1248" i="1"/>
  <c r="S1248" i="1"/>
  <c r="T1248" i="1"/>
  <c r="U1248" i="1"/>
  <c r="V1248" i="1"/>
  <c r="W1248" i="1"/>
  <c r="L1249" i="1"/>
  <c r="M1249" i="1" s="1"/>
  <c r="N1249" i="1"/>
  <c r="O1249" i="1" s="1"/>
  <c r="P1249" i="1"/>
  <c r="Q1249" i="1" s="1"/>
  <c r="R1249" i="1"/>
  <c r="S1249" i="1" s="1"/>
  <c r="T1249" i="1"/>
  <c r="U1249" i="1" s="1"/>
  <c r="V1249" i="1"/>
  <c r="W1249" i="1"/>
  <c r="L1250" i="1"/>
  <c r="M1250" i="1"/>
  <c r="N1250" i="1"/>
  <c r="O1250" i="1"/>
  <c r="P1250" i="1"/>
  <c r="Q1250" i="1" s="1"/>
  <c r="R1250" i="1"/>
  <c r="S1250" i="1" s="1"/>
  <c r="T1250" i="1"/>
  <c r="U1250" i="1" s="1"/>
  <c r="V1250" i="1"/>
  <c r="W1250" i="1" s="1"/>
  <c r="L1251" i="1"/>
  <c r="M1251" i="1" s="1"/>
  <c r="N1251" i="1"/>
  <c r="O1251" i="1"/>
  <c r="P1251" i="1"/>
  <c r="Q1251" i="1"/>
  <c r="R1251" i="1"/>
  <c r="S1251" i="1"/>
  <c r="T1251" i="1"/>
  <c r="U1251" i="1" s="1"/>
  <c r="V1251" i="1"/>
  <c r="W1251" i="1" s="1"/>
  <c r="L1252" i="1"/>
  <c r="M1252" i="1" s="1"/>
  <c r="N1252" i="1"/>
  <c r="O1252" i="1" s="1"/>
  <c r="P1252" i="1"/>
  <c r="Q1252" i="1" s="1"/>
  <c r="R1252" i="1"/>
  <c r="S1252" i="1"/>
  <c r="T1252" i="1"/>
  <c r="U1252" i="1"/>
  <c r="V1252" i="1"/>
  <c r="W1252" i="1"/>
  <c r="L1253" i="1"/>
  <c r="M1253" i="1" s="1"/>
  <c r="N1253" i="1"/>
  <c r="O1253" i="1" s="1"/>
  <c r="P1253" i="1"/>
  <c r="Q1253" i="1" s="1"/>
  <c r="R1253" i="1"/>
  <c r="S1253" i="1" s="1"/>
  <c r="T1253" i="1"/>
  <c r="U1253" i="1" s="1"/>
  <c r="V1253" i="1"/>
  <c r="W1253" i="1"/>
  <c r="L1254" i="1"/>
  <c r="M1254" i="1"/>
  <c r="N1254" i="1"/>
  <c r="O1254" i="1"/>
  <c r="P1254" i="1"/>
  <c r="Q1254" i="1" s="1"/>
  <c r="R1254" i="1"/>
  <c r="S1254" i="1" s="1"/>
  <c r="T1254" i="1"/>
  <c r="U1254" i="1" s="1"/>
  <c r="V1254" i="1"/>
  <c r="W1254" i="1" s="1"/>
  <c r="L1255" i="1"/>
  <c r="M1255" i="1" s="1"/>
  <c r="N1255" i="1"/>
  <c r="O1255" i="1"/>
  <c r="P1255" i="1"/>
  <c r="Q1255" i="1"/>
  <c r="R1255" i="1"/>
  <c r="S1255" i="1"/>
  <c r="T1255" i="1"/>
  <c r="U1255" i="1" s="1"/>
  <c r="V1255" i="1"/>
  <c r="W1255" i="1" s="1"/>
  <c r="L1256" i="1"/>
  <c r="M1256" i="1" s="1"/>
  <c r="N1256" i="1"/>
  <c r="O1256" i="1" s="1"/>
  <c r="P1256" i="1"/>
  <c r="Q1256" i="1" s="1"/>
  <c r="R1256" i="1"/>
  <c r="S1256" i="1"/>
  <c r="T1256" i="1"/>
  <c r="U1256" i="1"/>
  <c r="V1256" i="1"/>
  <c r="W1256" i="1"/>
  <c r="L1257" i="1"/>
  <c r="M1257" i="1" s="1"/>
  <c r="N1257" i="1"/>
  <c r="O1257" i="1" s="1"/>
  <c r="P1257" i="1"/>
  <c r="Q1257" i="1" s="1"/>
  <c r="R1257" i="1"/>
  <c r="S1257" i="1" s="1"/>
  <c r="T1257" i="1"/>
  <c r="U1257" i="1" s="1"/>
  <c r="V1257" i="1"/>
  <c r="W1257" i="1"/>
  <c r="L1258" i="1"/>
  <c r="M1258" i="1"/>
  <c r="N1258" i="1"/>
  <c r="O1258" i="1"/>
  <c r="P1258" i="1"/>
  <c r="Q1258" i="1" s="1"/>
  <c r="R1258" i="1"/>
  <c r="S1258" i="1" s="1"/>
  <c r="T1258" i="1"/>
  <c r="U1258" i="1" s="1"/>
  <c r="V1258" i="1"/>
  <c r="W1258" i="1" s="1"/>
  <c r="L1259" i="1"/>
  <c r="M1259" i="1" s="1"/>
  <c r="N1259" i="1"/>
  <c r="O1259" i="1"/>
  <c r="P1259" i="1"/>
  <c r="Q1259" i="1"/>
  <c r="R1259" i="1"/>
  <c r="S1259" i="1"/>
  <c r="T1259" i="1"/>
  <c r="U1259" i="1" s="1"/>
  <c r="V1259" i="1"/>
  <c r="W1259" i="1" s="1"/>
  <c r="L1260" i="1"/>
  <c r="M1260" i="1" s="1"/>
  <c r="N1260" i="1"/>
  <c r="O1260" i="1" s="1"/>
  <c r="P1260" i="1"/>
  <c r="Q1260" i="1" s="1"/>
  <c r="R1260" i="1"/>
  <c r="S1260" i="1"/>
  <c r="T1260" i="1"/>
  <c r="U1260" i="1"/>
  <c r="V1260" i="1"/>
  <c r="W1260" i="1"/>
  <c r="L1261" i="1"/>
  <c r="M1261" i="1" s="1"/>
  <c r="N1261" i="1"/>
  <c r="O1261" i="1" s="1"/>
  <c r="P1261" i="1"/>
  <c r="Q1261" i="1" s="1"/>
  <c r="R1261" i="1"/>
  <c r="S1261" i="1" s="1"/>
  <c r="T1261" i="1"/>
  <c r="U1261" i="1" s="1"/>
  <c r="V1261" i="1"/>
  <c r="W1261" i="1"/>
  <c r="L1262" i="1"/>
  <c r="M1262" i="1"/>
  <c r="N1262" i="1"/>
  <c r="O1262" i="1"/>
  <c r="P1262" i="1"/>
  <c r="Q1262" i="1" s="1"/>
  <c r="R1262" i="1"/>
  <c r="S1262" i="1" s="1"/>
  <c r="T1262" i="1"/>
  <c r="U1262" i="1" s="1"/>
  <c r="V1262" i="1"/>
  <c r="W1262" i="1" s="1"/>
  <c r="L1263" i="1"/>
  <c r="M1263" i="1" s="1"/>
  <c r="N1263" i="1"/>
  <c r="O1263" i="1"/>
  <c r="P1263" i="1"/>
  <c r="Q1263" i="1"/>
  <c r="R1263" i="1"/>
  <c r="S1263" i="1"/>
  <c r="T1263" i="1"/>
  <c r="U1263" i="1" s="1"/>
  <c r="V1263" i="1"/>
  <c r="W1263" i="1" s="1"/>
  <c r="L1264" i="1"/>
  <c r="M1264" i="1" s="1"/>
  <c r="N1264" i="1"/>
  <c r="O1264" i="1" s="1"/>
  <c r="P1264" i="1"/>
  <c r="Q1264" i="1" s="1"/>
  <c r="R1264" i="1"/>
  <c r="S1264" i="1"/>
  <c r="T1264" i="1"/>
  <c r="U1264" i="1"/>
  <c r="V1264" i="1"/>
  <c r="W1264" i="1"/>
  <c r="L1265" i="1"/>
  <c r="M1265" i="1" s="1"/>
  <c r="N1265" i="1"/>
  <c r="O1265" i="1" s="1"/>
  <c r="P1265" i="1"/>
  <c r="Q1265" i="1" s="1"/>
  <c r="R1265" i="1"/>
  <c r="S1265" i="1" s="1"/>
  <c r="T1265" i="1"/>
  <c r="U1265" i="1" s="1"/>
  <c r="V1265" i="1"/>
  <c r="W1265" i="1"/>
  <c r="L1266" i="1"/>
  <c r="M1266" i="1"/>
  <c r="N1266" i="1"/>
  <c r="O1266" i="1"/>
  <c r="P1266" i="1"/>
  <c r="Q1266" i="1"/>
  <c r="R1266" i="1"/>
  <c r="S1266" i="1"/>
  <c r="T1266" i="1"/>
  <c r="U1266" i="1"/>
  <c r="V1266" i="1"/>
  <c r="W1266" i="1"/>
  <c r="L1267" i="1"/>
  <c r="M1267" i="1"/>
  <c r="N1267" i="1"/>
  <c r="O1267" i="1"/>
  <c r="P1267" i="1"/>
  <c r="Q1267" i="1"/>
  <c r="R1267" i="1"/>
  <c r="S1267" i="1"/>
  <c r="T1267" i="1"/>
  <c r="U1267" i="1"/>
  <c r="V1267" i="1"/>
  <c r="W1267" i="1"/>
  <c r="L1268" i="1"/>
  <c r="M1268" i="1"/>
  <c r="N1268" i="1"/>
  <c r="O1268" i="1"/>
  <c r="P1268" i="1"/>
  <c r="Q1268" i="1"/>
  <c r="R1268" i="1"/>
  <c r="S1268" i="1"/>
  <c r="T1268" i="1"/>
  <c r="U1268" i="1"/>
  <c r="V1268" i="1"/>
  <c r="W1268" i="1"/>
  <c r="L1269" i="1"/>
  <c r="M1269" i="1"/>
  <c r="N1269" i="1"/>
  <c r="O1269" i="1"/>
  <c r="P1269" i="1"/>
  <c r="Q1269" i="1"/>
  <c r="R1269" i="1"/>
  <c r="S1269" i="1"/>
  <c r="T1269" i="1"/>
  <c r="U1269" i="1"/>
  <c r="V1269" i="1"/>
  <c r="W1269" i="1"/>
  <c r="L1270" i="1"/>
  <c r="M1270" i="1"/>
  <c r="N1270" i="1"/>
  <c r="O1270" i="1"/>
  <c r="P1270" i="1"/>
  <c r="Q1270" i="1"/>
  <c r="R1270" i="1"/>
  <c r="S1270" i="1"/>
  <c r="T1270" i="1"/>
  <c r="U1270" i="1"/>
  <c r="V1270" i="1"/>
  <c r="W1270" i="1"/>
  <c r="L1271" i="1"/>
  <c r="M1271" i="1"/>
  <c r="N1271" i="1"/>
  <c r="O1271" i="1"/>
  <c r="P1271" i="1"/>
  <c r="Q1271" i="1"/>
  <c r="R1271" i="1"/>
  <c r="S1271" i="1"/>
  <c r="T1271" i="1"/>
  <c r="U1271" i="1"/>
  <c r="V1271" i="1"/>
  <c r="W1271" i="1"/>
  <c r="L1272" i="1"/>
  <c r="M1272" i="1"/>
  <c r="N1272" i="1"/>
  <c r="O1272" i="1"/>
  <c r="P1272" i="1"/>
  <c r="Q1272" i="1"/>
  <c r="R1272" i="1"/>
  <c r="S1272" i="1"/>
  <c r="T1272" i="1"/>
  <c r="U1272" i="1"/>
  <c r="V1272" i="1"/>
  <c r="W1272" i="1"/>
  <c r="L1273" i="1"/>
  <c r="M1273" i="1"/>
  <c r="N1273" i="1"/>
  <c r="O1273" i="1"/>
  <c r="P1273" i="1"/>
  <c r="Q1273" i="1"/>
  <c r="R1273" i="1"/>
  <c r="S1273" i="1"/>
  <c r="T1273" i="1"/>
  <c r="U1273" i="1"/>
  <c r="V1273" i="1"/>
  <c r="W1273" i="1"/>
  <c r="L1274" i="1"/>
  <c r="M1274" i="1"/>
  <c r="N1274" i="1"/>
  <c r="O1274" i="1"/>
  <c r="P1274" i="1"/>
  <c r="Q1274" i="1"/>
  <c r="R1274" i="1"/>
  <c r="S1274" i="1"/>
  <c r="T1274" i="1"/>
  <c r="U1274" i="1"/>
  <c r="V1274" i="1"/>
  <c r="W1274" i="1"/>
  <c r="L1275" i="1"/>
  <c r="M1275" i="1"/>
  <c r="N1275" i="1"/>
  <c r="O1275" i="1"/>
  <c r="P1275" i="1"/>
  <c r="Q1275" i="1"/>
  <c r="R1275" i="1"/>
  <c r="S1275" i="1"/>
  <c r="T1275" i="1"/>
  <c r="U1275" i="1"/>
  <c r="V1275" i="1"/>
  <c r="W1275" i="1"/>
  <c r="L1276" i="1"/>
  <c r="M1276" i="1"/>
  <c r="N1276" i="1"/>
  <c r="O1276" i="1"/>
  <c r="P1276" i="1"/>
  <c r="Q1276" i="1"/>
  <c r="R1276" i="1"/>
  <c r="S1276" i="1"/>
  <c r="T1276" i="1"/>
  <c r="U1276" i="1"/>
  <c r="V1276" i="1"/>
  <c r="W1276" i="1"/>
  <c r="L1277" i="1"/>
  <c r="M1277" i="1"/>
  <c r="N1277" i="1"/>
  <c r="O1277" i="1"/>
  <c r="P1277" i="1"/>
  <c r="Q1277" i="1"/>
  <c r="R1277" i="1"/>
  <c r="S1277" i="1"/>
  <c r="T1277" i="1"/>
  <c r="U1277" i="1"/>
  <c r="V1277" i="1"/>
  <c r="W1277" i="1"/>
  <c r="L1278" i="1"/>
  <c r="M1278" i="1"/>
  <c r="N1278" i="1"/>
  <c r="O1278" i="1"/>
  <c r="P1278" i="1"/>
  <c r="Q1278" i="1"/>
  <c r="R1278" i="1"/>
  <c r="S1278" i="1"/>
  <c r="T1278" i="1"/>
  <c r="U1278" i="1"/>
  <c r="V1278" i="1"/>
  <c r="W1278" i="1"/>
  <c r="L1279" i="1"/>
  <c r="M1279" i="1"/>
  <c r="N1279" i="1"/>
  <c r="O1279" i="1"/>
  <c r="P1279" i="1"/>
  <c r="Q1279" i="1"/>
  <c r="R1279" i="1"/>
  <c r="S1279" i="1"/>
  <c r="T1279" i="1"/>
  <c r="U1279" i="1"/>
  <c r="V1279" i="1"/>
  <c r="W1279" i="1"/>
  <c r="L1280" i="1"/>
  <c r="M1280" i="1"/>
  <c r="N1280" i="1"/>
  <c r="O1280" i="1"/>
  <c r="P1280" i="1"/>
  <c r="Q1280" i="1"/>
  <c r="R1280" i="1"/>
  <c r="S1280" i="1"/>
  <c r="T1280" i="1"/>
  <c r="U1280" i="1"/>
  <c r="V1280" i="1"/>
  <c r="W1280" i="1"/>
  <c r="L1281" i="1"/>
  <c r="M1281" i="1"/>
  <c r="N1281" i="1"/>
  <c r="O1281" i="1"/>
  <c r="P1281" i="1"/>
  <c r="Q1281" i="1"/>
  <c r="R1281" i="1"/>
  <c r="S1281" i="1"/>
  <c r="T1281" i="1"/>
  <c r="U1281" i="1"/>
  <c r="V1281" i="1"/>
  <c r="W1281" i="1"/>
  <c r="L1282" i="1"/>
  <c r="M1282" i="1"/>
  <c r="N1282" i="1"/>
  <c r="O1282" i="1"/>
  <c r="P1282" i="1"/>
  <c r="Q1282" i="1"/>
  <c r="R1282" i="1"/>
  <c r="S1282" i="1"/>
  <c r="T1282" i="1"/>
  <c r="U1282" i="1"/>
  <c r="V1282" i="1"/>
  <c r="W1282" i="1"/>
  <c r="L1283" i="1"/>
  <c r="M1283" i="1"/>
  <c r="N1283" i="1"/>
  <c r="O1283" i="1"/>
  <c r="P1283" i="1"/>
  <c r="Q1283" i="1"/>
  <c r="R1283" i="1"/>
  <c r="S1283" i="1"/>
  <c r="T1283" i="1"/>
  <c r="U1283" i="1"/>
  <c r="V1283" i="1"/>
  <c r="W1283" i="1"/>
  <c r="L1284" i="1"/>
  <c r="M1284" i="1"/>
  <c r="N1284" i="1"/>
  <c r="O1284" i="1"/>
  <c r="P1284" i="1"/>
  <c r="Q1284" i="1"/>
  <c r="R1284" i="1"/>
  <c r="S1284" i="1"/>
  <c r="T1284" i="1"/>
  <c r="U1284" i="1"/>
  <c r="V1284" i="1"/>
  <c r="W1284" i="1"/>
  <c r="L1285" i="1"/>
  <c r="M1285" i="1"/>
  <c r="N1285" i="1"/>
  <c r="O1285" i="1"/>
  <c r="P1285" i="1"/>
  <c r="Q1285" i="1"/>
  <c r="R1285" i="1"/>
  <c r="S1285" i="1"/>
  <c r="T1285" i="1"/>
  <c r="U1285" i="1"/>
  <c r="V1285" i="1"/>
  <c r="W1285" i="1"/>
  <c r="L1286" i="1"/>
  <c r="M1286" i="1"/>
  <c r="N1286" i="1"/>
  <c r="O1286" i="1"/>
  <c r="P1286" i="1"/>
  <c r="Q1286" i="1"/>
  <c r="R1286" i="1"/>
  <c r="S1286" i="1"/>
  <c r="T1286" i="1"/>
  <c r="U1286" i="1"/>
  <c r="V1286" i="1"/>
  <c r="W1286" i="1"/>
  <c r="L1287" i="1"/>
  <c r="M1287" i="1"/>
  <c r="N1287" i="1"/>
  <c r="O1287" i="1"/>
  <c r="P1287" i="1"/>
  <c r="Q1287" i="1"/>
  <c r="R1287" i="1"/>
  <c r="S1287" i="1"/>
  <c r="T1287" i="1"/>
  <c r="U1287" i="1"/>
  <c r="V1287" i="1"/>
  <c r="W1287" i="1"/>
  <c r="L1288" i="1"/>
  <c r="M1288" i="1"/>
  <c r="N1288" i="1"/>
  <c r="O1288" i="1"/>
  <c r="P1288" i="1"/>
  <c r="Q1288" i="1"/>
  <c r="R1288" i="1"/>
  <c r="S1288" i="1"/>
  <c r="T1288" i="1"/>
  <c r="U1288" i="1"/>
  <c r="V1288" i="1"/>
  <c r="W1288" i="1"/>
  <c r="L1289" i="1"/>
  <c r="M1289" i="1"/>
  <c r="N1289" i="1"/>
  <c r="O1289" i="1"/>
  <c r="P1289" i="1"/>
  <c r="Q1289" i="1"/>
  <c r="R1289" i="1"/>
  <c r="S1289" i="1"/>
  <c r="T1289" i="1"/>
  <c r="U1289" i="1"/>
  <c r="V1289" i="1"/>
  <c r="W1289" i="1"/>
  <c r="L1290" i="1"/>
  <c r="M1290" i="1"/>
  <c r="N1290" i="1"/>
  <c r="O1290" i="1"/>
  <c r="P1290" i="1"/>
  <c r="Q1290" i="1"/>
  <c r="R1290" i="1"/>
  <c r="S1290" i="1"/>
  <c r="T1290" i="1"/>
  <c r="U1290" i="1"/>
  <c r="V1290" i="1"/>
  <c r="W1290" i="1"/>
  <c r="L1291" i="1"/>
  <c r="M1291" i="1"/>
  <c r="N1291" i="1"/>
  <c r="O1291" i="1"/>
  <c r="P1291" i="1"/>
  <c r="Q1291" i="1"/>
  <c r="R1291" i="1"/>
  <c r="S1291" i="1"/>
  <c r="T1291" i="1"/>
  <c r="U1291" i="1" s="1"/>
  <c r="V1291" i="1"/>
  <c r="W1291" i="1"/>
  <c r="L1292" i="1"/>
  <c r="M1292" i="1"/>
  <c r="N1292" i="1"/>
  <c r="O1292" i="1"/>
  <c r="P1292" i="1"/>
  <c r="Q1292" i="1" s="1"/>
  <c r="R1292" i="1"/>
  <c r="S1292" i="1"/>
  <c r="T1292" i="1"/>
  <c r="U1292" i="1"/>
  <c r="V1292" i="1"/>
  <c r="W1292" i="1"/>
  <c r="L1293" i="1"/>
  <c r="M1293" i="1" s="1"/>
  <c r="N1293" i="1"/>
  <c r="O1293" i="1"/>
  <c r="P1293" i="1"/>
  <c r="Q1293" i="1"/>
  <c r="R1293" i="1"/>
  <c r="S1293" i="1"/>
  <c r="T1293" i="1"/>
  <c r="U1293" i="1" s="1"/>
  <c r="V1293" i="1"/>
  <c r="W1293" i="1"/>
  <c r="L1294" i="1"/>
  <c r="M1294" i="1"/>
  <c r="N1294" i="1"/>
  <c r="O1294" i="1"/>
  <c r="P1294" i="1"/>
  <c r="Q1294" i="1" s="1"/>
  <c r="R1294" i="1"/>
  <c r="S1294" i="1"/>
  <c r="T1294" i="1"/>
  <c r="U1294" i="1"/>
  <c r="V1294" i="1"/>
  <c r="W1294" i="1"/>
  <c r="L1295" i="1"/>
  <c r="M1295" i="1" s="1"/>
  <c r="N1295" i="1"/>
  <c r="O1295" i="1"/>
  <c r="P1295" i="1"/>
  <c r="Q1295" i="1"/>
  <c r="R1295" i="1"/>
  <c r="S1295" i="1"/>
  <c r="T1295" i="1"/>
  <c r="U1295" i="1" s="1"/>
  <c r="V1295" i="1"/>
  <c r="W1295" i="1"/>
  <c r="L1296" i="1"/>
  <c r="M1296" i="1"/>
  <c r="N1296" i="1"/>
  <c r="O1296" i="1"/>
  <c r="P1296" i="1"/>
  <c r="Q1296" i="1" s="1"/>
  <c r="R1296" i="1"/>
  <c r="S1296" i="1"/>
  <c r="T1296" i="1"/>
  <c r="U1296" i="1"/>
  <c r="V1296" i="1"/>
  <c r="W1296" i="1"/>
  <c r="L1297" i="1"/>
  <c r="M1297" i="1" s="1"/>
  <c r="N1297" i="1"/>
  <c r="O1297" i="1"/>
  <c r="P1297" i="1"/>
  <c r="Q1297" i="1"/>
  <c r="R1297" i="1"/>
  <c r="S1297" i="1"/>
  <c r="T1297" i="1"/>
  <c r="U1297" i="1" s="1"/>
  <c r="V1297" i="1"/>
  <c r="W1297" i="1"/>
  <c r="L1298" i="1"/>
  <c r="M1298" i="1"/>
  <c r="N1298" i="1"/>
  <c r="O1298" i="1"/>
  <c r="P1298" i="1"/>
  <c r="Q1298" i="1" s="1"/>
  <c r="R1298" i="1"/>
  <c r="S1298" i="1"/>
  <c r="T1298" i="1"/>
  <c r="U1298" i="1"/>
  <c r="V1298" i="1"/>
  <c r="W1298" i="1"/>
  <c r="L1299" i="1"/>
  <c r="M1299" i="1" s="1"/>
  <c r="N1299" i="1"/>
  <c r="O1299" i="1"/>
  <c r="P1299" i="1"/>
  <c r="Q1299" i="1"/>
  <c r="R1299" i="1"/>
  <c r="S1299" i="1"/>
  <c r="T1299" i="1"/>
  <c r="U1299" i="1" s="1"/>
  <c r="V1299" i="1"/>
  <c r="W1299" i="1"/>
  <c r="L1300" i="1"/>
  <c r="M1300" i="1"/>
  <c r="N1300" i="1"/>
  <c r="O1300" i="1"/>
  <c r="P1300" i="1"/>
  <c r="Q1300" i="1" s="1"/>
  <c r="R1300" i="1"/>
  <c r="S1300" i="1"/>
  <c r="T1300" i="1"/>
  <c r="U1300" i="1"/>
  <c r="V1300" i="1"/>
  <c r="W1300" i="1"/>
  <c r="L1301" i="1"/>
  <c r="M1301" i="1" s="1"/>
  <c r="N1301" i="1"/>
  <c r="O1301" i="1"/>
  <c r="P1301" i="1"/>
  <c r="Q1301" i="1"/>
  <c r="R1301" i="1"/>
  <c r="S1301" i="1"/>
  <c r="T1301" i="1"/>
  <c r="U1301" i="1" s="1"/>
  <c r="V1301" i="1"/>
  <c r="W1301" i="1"/>
  <c r="L1302" i="1"/>
  <c r="M1302" i="1"/>
  <c r="N1302" i="1"/>
  <c r="O1302" i="1"/>
  <c r="P1302" i="1"/>
  <c r="Q1302" i="1" s="1"/>
  <c r="R1302" i="1"/>
  <c r="S1302" i="1"/>
  <c r="T1302" i="1"/>
  <c r="U1302" i="1"/>
  <c r="V1302" i="1"/>
  <c r="W1302" i="1"/>
  <c r="L1303" i="1"/>
  <c r="M1303" i="1" s="1"/>
  <c r="N1303" i="1"/>
  <c r="O1303" i="1"/>
  <c r="P1303" i="1"/>
  <c r="Q1303" i="1"/>
  <c r="R1303" i="1"/>
  <c r="S1303" i="1"/>
  <c r="T1303" i="1"/>
  <c r="U1303" i="1" s="1"/>
  <c r="V1303" i="1"/>
  <c r="W1303" i="1"/>
  <c r="L1304" i="1"/>
  <c r="M1304" i="1"/>
  <c r="N1304" i="1"/>
  <c r="O1304" i="1"/>
  <c r="P1304" i="1"/>
  <c r="Q1304" i="1" s="1"/>
  <c r="R1304" i="1"/>
  <c r="S1304" i="1"/>
  <c r="T1304" i="1"/>
  <c r="U1304" i="1"/>
  <c r="V1304" i="1"/>
  <c r="W1304" i="1"/>
  <c r="L1305" i="1"/>
  <c r="M1305" i="1" s="1"/>
  <c r="N1305" i="1"/>
  <c r="O1305" i="1"/>
  <c r="P1305" i="1"/>
  <c r="Q1305" i="1"/>
  <c r="R1305" i="1"/>
  <c r="S1305" i="1"/>
  <c r="T1305" i="1"/>
  <c r="U1305" i="1" s="1"/>
  <c r="V1305" i="1"/>
  <c r="W1305" i="1"/>
  <c r="L1306" i="1"/>
  <c r="M1306" i="1"/>
  <c r="N1306" i="1"/>
  <c r="O1306" i="1"/>
  <c r="P1306" i="1"/>
  <c r="Q1306" i="1" s="1"/>
  <c r="R1306" i="1"/>
  <c r="S1306" i="1"/>
  <c r="T1306" i="1"/>
  <c r="U1306" i="1"/>
  <c r="V1306" i="1"/>
  <c r="W1306" i="1"/>
  <c r="L1307" i="1"/>
  <c r="M1307" i="1" s="1"/>
  <c r="N1307" i="1"/>
  <c r="O1307" i="1"/>
  <c r="P1307" i="1"/>
  <c r="Q1307" i="1"/>
  <c r="R1307" i="1"/>
  <c r="S1307" i="1"/>
  <c r="T1307" i="1"/>
  <c r="U1307" i="1" s="1"/>
  <c r="V1307" i="1"/>
  <c r="W1307" i="1"/>
  <c r="L1308" i="1"/>
  <c r="M1308" i="1"/>
  <c r="N1308" i="1"/>
  <c r="O1308" i="1"/>
  <c r="P1308" i="1"/>
  <c r="Q1308" i="1" s="1"/>
  <c r="R1308" i="1"/>
  <c r="S1308" i="1"/>
  <c r="T1308" i="1"/>
  <c r="U1308" i="1"/>
  <c r="V1308" i="1"/>
  <c r="W1308" i="1"/>
  <c r="L1309" i="1"/>
  <c r="M1309" i="1" s="1"/>
  <c r="N1309" i="1"/>
  <c r="O1309" i="1"/>
  <c r="P1309" i="1"/>
  <c r="Q1309" i="1"/>
  <c r="R1309" i="1"/>
  <c r="S1309" i="1"/>
  <c r="T1309" i="1"/>
  <c r="U1309" i="1" s="1"/>
  <c r="V1309" i="1"/>
  <c r="W1309" i="1"/>
  <c r="L1310" i="1"/>
  <c r="M1310" i="1" s="1"/>
  <c r="N1310" i="1"/>
  <c r="O1310" i="1"/>
  <c r="P1310" i="1"/>
  <c r="Q1310" i="1" s="1"/>
  <c r="R1310" i="1"/>
  <c r="S1310" i="1"/>
  <c r="T1310" i="1"/>
  <c r="U1310" i="1" s="1"/>
  <c r="V1310" i="1"/>
  <c r="W1310" i="1"/>
  <c r="L1311" i="1"/>
  <c r="M1311" i="1" s="1"/>
  <c r="N1311" i="1"/>
  <c r="O1311" i="1"/>
  <c r="P1311" i="1"/>
  <c r="Q1311" i="1" s="1"/>
  <c r="R1311" i="1"/>
  <c r="S1311" i="1"/>
  <c r="T1311" i="1"/>
  <c r="U1311" i="1" s="1"/>
  <c r="V1311" i="1"/>
  <c r="W1311" i="1"/>
  <c r="L1312" i="1"/>
  <c r="M1312" i="1" s="1"/>
  <c r="N1312" i="1"/>
  <c r="O1312" i="1"/>
  <c r="P1312" i="1"/>
  <c r="Q1312" i="1" s="1"/>
  <c r="R1312" i="1"/>
  <c r="S1312" i="1"/>
  <c r="T1312" i="1"/>
  <c r="U1312" i="1" s="1"/>
  <c r="V1312" i="1"/>
  <c r="W1312" i="1"/>
  <c r="L1313" i="1"/>
  <c r="M1313" i="1" s="1"/>
  <c r="N1313" i="1"/>
  <c r="O1313" i="1"/>
  <c r="P1313" i="1"/>
  <c r="Q1313" i="1" s="1"/>
  <c r="R1313" i="1"/>
  <c r="S1313" i="1"/>
  <c r="T1313" i="1"/>
  <c r="U1313" i="1" s="1"/>
  <c r="V1313" i="1"/>
  <c r="W1313" i="1"/>
  <c r="L1314" i="1"/>
  <c r="M1314" i="1" s="1"/>
  <c r="N1314" i="1"/>
  <c r="O1314" i="1"/>
  <c r="P1314" i="1"/>
  <c r="Q1314" i="1" s="1"/>
  <c r="R1314" i="1"/>
  <c r="S1314" i="1"/>
  <c r="T1314" i="1"/>
  <c r="U1314" i="1" s="1"/>
  <c r="V1314" i="1"/>
  <c r="W1314" i="1"/>
  <c r="L1315" i="1"/>
  <c r="M1315" i="1" s="1"/>
  <c r="N1315" i="1"/>
  <c r="O1315" i="1"/>
  <c r="P1315" i="1"/>
  <c r="Q1315" i="1" s="1"/>
  <c r="R1315" i="1"/>
  <c r="S1315" i="1"/>
  <c r="T1315" i="1"/>
  <c r="U1315" i="1" s="1"/>
  <c r="V1315" i="1"/>
  <c r="W1315" i="1"/>
  <c r="L1316" i="1"/>
  <c r="M1316" i="1" s="1"/>
  <c r="N1316" i="1"/>
  <c r="O1316" i="1"/>
  <c r="P1316" i="1"/>
  <c r="Q1316" i="1" s="1"/>
  <c r="R1316" i="1"/>
  <c r="S1316" i="1"/>
  <c r="T1316" i="1"/>
  <c r="U1316" i="1" s="1"/>
  <c r="V1316" i="1"/>
  <c r="W1316" i="1"/>
  <c r="L1317" i="1"/>
  <c r="M1317" i="1" s="1"/>
  <c r="N1317" i="1"/>
  <c r="O1317" i="1"/>
  <c r="P1317" i="1"/>
  <c r="Q1317" i="1" s="1"/>
  <c r="R1317" i="1"/>
  <c r="S1317" i="1"/>
  <c r="T1317" i="1"/>
  <c r="U1317" i="1" s="1"/>
  <c r="V1317" i="1"/>
  <c r="W1317" i="1"/>
  <c r="L1318" i="1"/>
  <c r="M1318" i="1" s="1"/>
  <c r="N1318" i="1"/>
  <c r="O1318" i="1"/>
  <c r="P1318" i="1"/>
  <c r="Q1318" i="1" s="1"/>
  <c r="R1318" i="1"/>
  <c r="S1318" i="1"/>
  <c r="T1318" i="1"/>
  <c r="U1318" i="1" s="1"/>
  <c r="V1318" i="1"/>
  <c r="W1318" i="1"/>
  <c r="L1319" i="1"/>
  <c r="M1319" i="1" s="1"/>
  <c r="N1319" i="1"/>
  <c r="O1319" i="1"/>
  <c r="P1319" i="1"/>
  <c r="Q1319" i="1" s="1"/>
  <c r="R1319" i="1"/>
  <c r="S1319" i="1"/>
  <c r="T1319" i="1"/>
  <c r="U1319" i="1" s="1"/>
  <c r="V1319" i="1"/>
  <c r="W1319" i="1"/>
  <c r="L1320" i="1"/>
  <c r="M1320" i="1" s="1"/>
  <c r="N1320" i="1"/>
  <c r="O1320" i="1"/>
  <c r="P1320" i="1"/>
  <c r="Q1320" i="1" s="1"/>
  <c r="R1320" i="1"/>
  <c r="S1320" i="1"/>
  <c r="T1320" i="1"/>
  <c r="U1320" i="1" s="1"/>
  <c r="V1320" i="1"/>
  <c r="W1320" i="1"/>
  <c r="L1321" i="1"/>
  <c r="M1321" i="1" s="1"/>
  <c r="N1321" i="1"/>
  <c r="O1321" i="1"/>
  <c r="P1321" i="1"/>
  <c r="Q1321" i="1" s="1"/>
  <c r="R1321" i="1"/>
  <c r="S1321" i="1"/>
  <c r="T1321" i="1"/>
  <c r="U1321" i="1" s="1"/>
  <c r="V1321" i="1"/>
  <c r="W1321" i="1"/>
  <c r="L1322" i="1"/>
  <c r="M1322" i="1" s="1"/>
  <c r="N1322" i="1"/>
  <c r="O1322" i="1"/>
  <c r="P1322" i="1"/>
  <c r="Q1322" i="1" s="1"/>
  <c r="R1322" i="1"/>
  <c r="S1322" i="1"/>
  <c r="T1322" i="1"/>
  <c r="U1322" i="1" s="1"/>
  <c r="V1322" i="1"/>
  <c r="W1322" i="1"/>
  <c r="L1323" i="1"/>
  <c r="M1323" i="1" s="1"/>
  <c r="N1323" i="1"/>
  <c r="O1323" i="1"/>
  <c r="P1323" i="1"/>
  <c r="Q1323" i="1" s="1"/>
  <c r="R1323" i="1"/>
  <c r="S1323" i="1"/>
  <c r="T1323" i="1"/>
  <c r="U1323" i="1" s="1"/>
  <c r="V1323" i="1"/>
  <c r="W1323" i="1"/>
  <c r="L1324" i="1"/>
  <c r="M1324" i="1" s="1"/>
  <c r="N1324" i="1"/>
  <c r="O1324" i="1"/>
  <c r="P1324" i="1"/>
  <c r="Q1324" i="1" s="1"/>
  <c r="R1324" i="1"/>
  <c r="S1324" i="1"/>
  <c r="T1324" i="1"/>
  <c r="U1324" i="1" s="1"/>
  <c r="V1324" i="1"/>
  <c r="W1324" i="1"/>
  <c r="L1325" i="1"/>
  <c r="M1325" i="1" s="1"/>
  <c r="N1325" i="1"/>
  <c r="O1325" i="1"/>
  <c r="P1325" i="1"/>
  <c r="Q1325" i="1" s="1"/>
  <c r="R1325" i="1"/>
  <c r="S1325" i="1"/>
  <c r="T1325" i="1"/>
  <c r="U1325" i="1" s="1"/>
  <c r="V1325" i="1"/>
  <c r="W1325" i="1"/>
  <c r="L1326" i="1"/>
  <c r="M1326" i="1" s="1"/>
  <c r="N1326" i="1"/>
  <c r="O1326" i="1"/>
  <c r="P1326" i="1"/>
  <c r="Q1326" i="1" s="1"/>
  <c r="R1326" i="1"/>
  <c r="S1326" i="1"/>
  <c r="T1326" i="1"/>
  <c r="U1326" i="1" s="1"/>
  <c r="V1326" i="1"/>
  <c r="W1326" i="1"/>
  <c r="L1327" i="1"/>
  <c r="M1327" i="1" s="1"/>
  <c r="N1327" i="1"/>
  <c r="O1327" i="1"/>
  <c r="P1327" i="1"/>
  <c r="Q1327" i="1" s="1"/>
  <c r="R1327" i="1"/>
  <c r="S1327" i="1"/>
  <c r="T1327" i="1"/>
  <c r="U1327" i="1" s="1"/>
  <c r="V1327" i="1"/>
  <c r="W1327" i="1"/>
  <c r="L1328" i="1"/>
  <c r="M1328" i="1" s="1"/>
  <c r="N1328" i="1"/>
  <c r="O1328" i="1"/>
  <c r="P1328" i="1"/>
  <c r="Q1328" i="1" s="1"/>
  <c r="R1328" i="1"/>
  <c r="S1328" i="1"/>
  <c r="T1328" i="1"/>
  <c r="U1328" i="1" s="1"/>
  <c r="V1328" i="1"/>
  <c r="W1328" i="1"/>
  <c r="L1329" i="1"/>
  <c r="M1329" i="1" s="1"/>
  <c r="N1329" i="1"/>
  <c r="O1329" i="1"/>
  <c r="P1329" i="1"/>
  <c r="Q1329" i="1" s="1"/>
  <c r="R1329" i="1"/>
  <c r="S1329" i="1"/>
  <c r="T1329" i="1"/>
  <c r="U1329" i="1" s="1"/>
  <c r="V1329" i="1"/>
  <c r="W1329" i="1"/>
  <c r="L1330" i="1"/>
  <c r="M1330" i="1" s="1"/>
  <c r="N1330" i="1"/>
  <c r="O1330" i="1"/>
  <c r="P1330" i="1"/>
  <c r="Q1330" i="1" s="1"/>
  <c r="R1330" i="1"/>
  <c r="S1330" i="1"/>
  <c r="T1330" i="1"/>
  <c r="U1330" i="1" s="1"/>
  <c r="V1330" i="1"/>
  <c r="W1330" i="1"/>
  <c r="L1331" i="1"/>
  <c r="M1331" i="1" s="1"/>
  <c r="N1331" i="1"/>
  <c r="O1331" i="1"/>
  <c r="P1331" i="1"/>
  <c r="Q1331" i="1" s="1"/>
  <c r="R1331" i="1"/>
  <c r="S1331" i="1" s="1"/>
  <c r="T1331" i="1"/>
  <c r="U1331" i="1" s="1"/>
  <c r="V1331" i="1"/>
  <c r="W1331" i="1"/>
  <c r="L1332" i="1"/>
  <c r="M1332" i="1" s="1"/>
  <c r="N1332" i="1"/>
  <c r="O1332" i="1" s="1"/>
  <c r="P1332" i="1"/>
  <c r="Q1332" i="1" s="1"/>
  <c r="R1332" i="1"/>
  <c r="S1332" i="1"/>
  <c r="T1332" i="1"/>
  <c r="U1332" i="1" s="1"/>
  <c r="V1332" i="1"/>
  <c r="W1332" i="1" s="1"/>
  <c r="L1333" i="1"/>
  <c r="M1333" i="1" s="1"/>
  <c r="N1333" i="1"/>
  <c r="O1333" i="1"/>
  <c r="P1333" i="1"/>
  <c r="Q1333" i="1" s="1"/>
  <c r="R1333" i="1"/>
  <c r="S1333" i="1" s="1"/>
  <c r="T1333" i="1"/>
  <c r="U1333" i="1" s="1"/>
  <c r="V1333" i="1"/>
  <c r="W1333" i="1"/>
  <c r="L1334" i="1"/>
  <c r="M1334" i="1" s="1"/>
  <c r="N1334" i="1"/>
  <c r="O1334" i="1" s="1"/>
  <c r="P1334" i="1"/>
  <c r="Q1334" i="1" s="1"/>
  <c r="R1334" i="1"/>
  <c r="S1334" i="1"/>
  <c r="T1334" i="1"/>
  <c r="U1334" i="1" s="1"/>
  <c r="V1334" i="1"/>
  <c r="W1334" i="1" s="1"/>
  <c r="L1335" i="1"/>
  <c r="M1335" i="1" s="1"/>
  <c r="N1335" i="1"/>
  <c r="O1335" i="1"/>
  <c r="P1335" i="1"/>
  <c r="Q1335" i="1" s="1"/>
  <c r="R1335" i="1"/>
  <c r="S1335" i="1" s="1"/>
  <c r="T1335" i="1"/>
  <c r="U1335" i="1" s="1"/>
  <c r="V1335" i="1"/>
  <c r="W1335" i="1"/>
  <c r="L1336" i="1"/>
  <c r="M1336" i="1" s="1"/>
  <c r="N1336" i="1"/>
  <c r="O1336" i="1" s="1"/>
  <c r="P1336" i="1"/>
  <c r="Q1336" i="1" s="1"/>
  <c r="R1336" i="1"/>
  <c r="S1336" i="1"/>
  <c r="T1336" i="1"/>
  <c r="U1336" i="1" s="1"/>
  <c r="V1336" i="1"/>
  <c r="W1336" i="1" s="1"/>
  <c r="L1337" i="1"/>
  <c r="M1337" i="1" s="1"/>
  <c r="N1337" i="1"/>
  <c r="O1337" i="1"/>
  <c r="P1337" i="1"/>
  <c r="Q1337" i="1" s="1"/>
  <c r="R1337" i="1"/>
  <c r="S1337" i="1" s="1"/>
  <c r="T1337" i="1"/>
  <c r="U1337" i="1" s="1"/>
  <c r="V1337" i="1"/>
  <c r="W1337" i="1"/>
  <c r="L1338" i="1"/>
  <c r="M1338" i="1" s="1"/>
  <c r="N1338" i="1"/>
  <c r="O1338" i="1" s="1"/>
  <c r="P1338" i="1"/>
  <c r="Q1338" i="1" s="1"/>
  <c r="R1338" i="1"/>
  <c r="S1338" i="1"/>
  <c r="T1338" i="1"/>
  <c r="U1338" i="1" s="1"/>
  <c r="V1338" i="1"/>
  <c r="W1338" i="1" s="1"/>
  <c r="L1339" i="1"/>
  <c r="M1339" i="1" s="1"/>
  <c r="N1339" i="1"/>
  <c r="O1339" i="1"/>
  <c r="P1339" i="1"/>
  <c r="Q1339" i="1" s="1"/>
  <c r="R1339" i="1"/>
  <c r="S1339" i="1" s="1"/>
  <c r="T1339" i="1"/>
  <c r="U1339" i="1" s="1"/>
  <c r="V1339" i="1"/>
  <c r="W1339" i="1"/>
  <c r="L1340" i="1"/>
  <c r="M1340" i="1" s="1"/>
  <c r="N1340" i="1"/>
  <c r="O1340" i="1" s="1"/>
  <c r="P1340" i="1"/>
  <c r="Q1340" i="1" s="1"/>
  <c r="R1340" i="1"/>
  <c r="S1340" i="1"/>
  <c r="T1340" i="1"/>
  <c r="U1340" i="1" s="1"/>
  <c r="V1340" i="1"/>
  <c r="W1340" i="1" s="1"/>
  <c r="L1341" i="1"/>
  <c r="M1341" i="1" s="1"/>
  <c r="N1341" i="1"/>
  <c r="O1341" i="1"/>
  <c r="P1341" i="1"/>
  <c r="Q1341" i="1" s="1"/>
  <c r="R1341" i="1"/>
  <c r="S1341" i="1" s="1"/>
  <c r="T1341" i="1"/>
  <c r="U1341" i="1" s="1"/>
  <c r="V1341" i="1"/>
  <c r="W1341" i="1"/>
  <c r="L1342" i="1"/>
  <c r="M1342" i="1" s="1"/>
  <c r="N1342" i="1"/>
  <c r="O1342" i="1" s="1"/>
  <c r="P1342" i="1"/>
  <c r="Q1342" i="1" s="1"/>
  <c r="R1342" i="1"/>
  <c r="S1342" i="1"/>
  <c r="T1342" i="1"/>
  <c r="U1342" i="1" s="1"/>
  <c r="V1342" i="1"/>
  <c r="W1342" i="1" s="1"/>
  <c r="L1343" i="1"/>
  <c r="M1343" i="1" s="1"/>
  <c r="N1343" i="1"/>
  <c r="O1343" i="1"/>
  <c r="P1343" i="1"/>
  <c r="Q1343" i="1" s="1"/>
  <c r="R1343" i="1"/>
  <c r="S1343" i="1" s="1"/>
  <c r="T1343" i="1"/>
  <c r="U1343" i="1" s="1"/>
  <c r="V1343" i="1"/>
  <c r="W1343" i="1"/>
  <c r="L1344" i="1"/>
  <c r="M1344" i="1" s="1"/>
  <c r="N1344" i="1"/>
  <c r="O1344" i="1" s="1"/>
  <c r="P1344" i="1"/>
  <c r="Q1344" i="1" s="1"/>
  <c r="R1344" i="1"/>
  <c r="S1344" i="1"/>
  <c r="T1344" i="1"/>
  <c r="U1344" i="1" s="1"/>
  <c r="V1344" i="1"/>
  <c r="W1344" i="1" s="1"/>
  <c r="L1345" i="1"/>
  <c r="M1345" i="1" s="1"/>
  <c r="N1345" i="1"/>
  <c r="O1345" i="1"/>
  <c r="P1345" i="1"/>
  <c r="Q1345" i="1" s="1"/>
  <c r="R1345" i="1"/>
  <c r="S1345" i="1" s="1"/>
  <c r="T1345" i="1"/>
  <c r="U1345" i="1" s="1"/>
  <c r="V1345" i="1"/>
  <c r="W1345" i="1"/>
  <c r="L1346" i="1"/>
  <c r="M1346" i="1" s="1"/>
  <c r="N1346" i="1"/>
  <c r="O1346" i="1" s="1"/>
  <c r="P1346" i="1"/>
  <c r="Q1346" i="1" s="1"/>
  <c r="R1346" i="1"/>
  <c r="S1346" i="1"/>
  <c r="T1346" i="1"/>
  <c r="U1346" i="1" s="1"/>
  <c r="V1346" i="1"/>
  <c r="W1346" i="1" s="1"/>
  <c r="L1347" i="1"/>
  <c r="M1347" i="1" s="1"/>
  <c r="N1347" i="1"/>
  <c r="O1347" i="1" s="1"/>
  <c r="P1347" i="1"/>
  <c r="Q1347" i="1" s="1"/>
  <c r="R1347" i="1"/>
  <c r="S1347" i="1" s="1"/>
  <c r="T1347" i="1"/>
  <c r="U1347" i="1" s="1"/>
  <c r="V1347" i="1"/>
  <c r="W1347" i="1" s="1"/>
  <c r="L1348" i="1"/>
  <c r="M1348" i="1" s="1"/>
  <c r="N1348" i="1"/>
  <c r="O1348" i="1" s="1"/>
  <c r="P1348" i="1"/>
  <c r="Q1348" i="1" s="1"/>
  <c r="R1348" i="1"/>
  <c r="S1348" i="1" s="1"/>
  <c r="T1348" i="1"/>
  <c r="U1348" i="1" s="1"/>
  <c r="V1348" i="1"/>
  <c r="W1348" i="1" s="1"/>
  <c r="L1349" i="1"/>
  <c r="M1349" i="1" s="1"/>
  <c r="N1349" i="1"/>
  <c r="O1349" i="1"/>
  <c r="P1349" i="1"/>
  <c r="Q1349" i="1" s="1"/>
  <c r="R1349" i="1"/>
  <c r="S1349" i="1" s="1"/>
  <c r="T1349" i="1"/>
  <c r="U1349" i="1" s="1"/>
  <c r="V1349" i="1"/>
  <c r="W1349" i="1"/>
  <c r="L1350" i="1"/>
  <c r="M1350" i="1" s="1"/>
  <c r="N1350" i="1"/>
  <c r="O1350" i="1" s="1"/>
  <c r="P1350" i="1"/>
  <c r="Q1350" i="1" s="1"/>
  <c r="R1350" i="1"/>
  <c r="S1350" i="1" s="1"/>
  <c r="T1350" i="1"/>
  <c r="U1350" i="1" s="1"/>
  <c r="V1350" i="1"/>
  <c r="W1350" i="1" s="1"/>
  <c r="L1351" i="1"/>
  <c r="M1351" i="1" s="1"/>
  <c r="N1351" i="1"/>
  <c r="O1351" i="1" s="1"/>
  <c r="P1351" i="1"/>
  <c r="Q1351" i="1" s="1"/>
  <c r="R1351" i="1"/>
  <c r="S1351" i="1" s="1"/>
  <c r="T1351" i="1"/>
  <c r="U1351" i="1" s="1"/>
  <c r="V1351" i="1"/>
  <c r="W1351" i="1"/>
  <c r="L1352" i="1"/>
  <c r="M1352" i="1" s="1"/>
  <c r="N1352" i="1"/>
  <c r="O1352" i="1" s="1"/>
  <c r="P1352" i="1"/>
  <c r="Q1352" i="1" s="1"/>
  <c r="R1352" i="1"/>
  <c r="S1352" i="1" s="1"/>
  <c r="T1352" i="1"/>
  <c r="U1352" i="1" s="1"/>
  <c r="V1352" i="1"/>
  <c r="W1352" i="1" s="1"/>
  <c r="L1353" i="1"/>
  <c r="M1353" i="1" s="1"/>
  <c r="N1353" i="1"/>
  <c r="O1353" i="1" s="1"/>
  <c r="P1353" i="1"/>
  <c r="Q1353" i="1" s="1"/>
  <c r="R1353" i="1"/>
  <c r="S1353" i="1" s="1"/>
  <c r="T1353" i="1"/>
  <c r="U1353" i="1" s="1"/>
  <c r="V1353" i="1"/>
  <c r="W1353" i="1" s="1"/>
  <c r="L1354" i="1"/>
  <c r="M1354" i="1" s="1"/>
  <c r="N1354" i="1"/>
  <c r="O1354" i="1" s="1"/>
  <c r="P1354" i="1"/>
  <c r="Q1354" i="1" s="1"/>
  <c r="R1354" i="1"/>
  <c r="S1354" i="1"/>
  <c r="T1354" i="1"/>
  <c r="U1354" i="1" s="1"/>
  <c r="V1354" i="1"/>
  <c r="W1354" i="1" s="1"/>
  <c r="L1355" i="1"/>
  <c r="M1355" i="1" s="1"/>
  <c r="N1355" i="1"/>
  <c r="O1355" i="1"/>
  <c r="P1355" i="1"/>
  <c r="Q1355" i="1" s="1"/>
  <c r="R1355" i="1"/>
  <c r="S1355" i="1" s="1"/>
  <c r="T1355" i="1"/>
  <c r="U1355" i="1" s="1"/>
  <c r="V1355" i="1"/>
  <c r="W1355" i="1" s="1"/>
  <c r="L1356" i="1"/>
  <c r="M1356" i="1" s="1"/>
  <c r="N1356" i="1"/>
  <c r="O1356" i="1" s="1"/>
  <c r="P1356" i="1"/>
  <c r="Q1356" i="1" s="1"/>
  <c r="R1356" i="1"/>
  <c r="S1356" i="1" s="1"/>
  <c r="T1356" i="1"/>
  <c r="U1356" i="1" s="1"/>
  <c r="V1356" i="1"/>
  <c r="W1356" i="1" s="1"/>
  <c r="L1357" i="1"/>
  <c r="M1357" i="1" s="1"/>
  <c r="N1357" i="1"/>
  <c r="O1357" i="1"/>
  <c r="P1357" i="1"/>
  <c r="Q1357" i="1" s="1"/>
  <c r="R1357" i="1"/>
  <c r="S1357" i="1" s="1"/>
  <c r="T1357" i="1"/>
  <c r="U1357" i="1" s="1"/>
  <c r="V1357" i="1"/>
  <c r="W1357" i="1" s="1"/>
  <c r="L1358" i="1"/>
  <c r="M1358" i="1" s="1"/>
  <c r="N1358" i="1"/>
  <c r="O1358" i="1" s="1"/>
  <c r="P1358" i="1"/>
  <c r="Q1358" i="1" s="1"/>
  <c r="R1358" i="1"/>
  <c r="S1358" i="1" s="1"/>
  <c r="T1358" i="1"/>
  <c r="U1358" i="1" s="1"/>
  <c r="V1358" i="1"/>
  <c r="W1358" i="1" s="1"/>
  <c r="L1359" i="1"/>
  <c r="M1359" i="1" s="1"/>
  <c r="N1359" i="1"/>
  <c r="O1359" i="1" s="1"/>
  <c r="P1359" i="1"/>
  <c r="Q1359" i="1" s="1"/>
  <c r="R1359" i="1"/>
  <c r="S1359" i="1" s="1"/>
  <c r="T1359" i="1"/>
  <c r="U1359" i="1" s="1"/>
  <c r="V1359" i="1"/>
  <c r="W1359" i="1"/>
  <c r="L1360" i="1"/>
  <c r="M1360" i="1" s="1"/>
  <c r="N1360" i="1"/>
  <c r="O1360" i="1" s="1"/>
  <c r="P1360" i="1"/>
  <c r="Q1360" i="1" s="1"/>
  <c r="R1360" i="1"/>
  <c r="S1360" i="1"/>
  <c r="T1360" i="1"/>
  <c r="U1360" i="1" s="1"/>
  <c r="V1360" i="1"/>
  <c r="W1360" i="1" s="1"/>
  <c r="L1361" i="1"/>
  <c r="M1361" i="1" s="1"/>
  <c r="N1361" i="1"/>
  <c r="O1361" i="1" s="1"/>
  <c r="P1361" i="1"/>
  <c r="Q1361" i="1" s="1"/>
  <c r="R1361" i="1"/>
  <c r="S1361" i="1" s="1"/>
  <c r="T1361" i="1"/>
  <c r="U1361" i="1" s="1"/>
  <c r="V1361" i="1"/>
  <c r="W1361" i="1" s="1"/>
  <c r="L1362" i="1"/>
  <c r="M1362" i="1" s="1"/>
  <c r="N1362" i="1"/>
  <c r="O1362" i="1" s="1"/>
  <c r="P1362" i="1"/>
  <c r="Q1362" i="1" s="1"/>
  <c r="R1362" i="1"/>
  <c r="S1362" i="1"/>
  <c r="T1362" i="1"/>
  <c r="U1362" i="1" s="1"/>
  <c r="V1362" i="1"/>
  <c r="W1362" i="1" s="1"/>
  <c r="L1363" i="1"/>
  <c r="M1363" i="1" s="1"/>
  <c r="N1363" i="1"/>
  <c r="O1363" i="1" s="1"/>
  <c r="P1363" i="1"/>
  <c r="Q1363" i="1" s="1"/>
  <c r="R1363" i="1"/>
  <c r="S1363" i="1" s="1"/>
  <c r="T1363" i="1"/>
  <c r="U1363" i="1" s="1"/>
  <c r="V1363" i="1"/>
  <c r="W1363" i="1" s="1"/>
  <c r="L1364" i="1"/>
  <c r="M1364" i="1" s="1"/>
  <c r="N1364" i="1"/>
  <c r="O1364" i="1" s="1"/>
  <c r="P1364" i="1"/>
  <c r="Q1364" i="1" s="1"/>
  <c r="R1364" i="1"/>
  <c r="S1364" i="1" s="1"/>
  <c r="T1364" i="1"/>
  <c r="U1364" i="1" s="1"/>
  <c r="V1364" i="1"/>
  <c r="W1364" i="1" s="1"/>
  <c r="L1365" i="1"/>
  <c r="M1365" i="1" s="1"/>
  <c r="N1365" i="1"/>
  <c r="O1365" i="1"/>
  <c r="P1365" i="1"/>
  <c r="Q1365" i="1" s="1"/>
  <c r="R1365" i="1"/>
  <c r="S1365" i="1" s="1"/>
  <c r="T1365" i="1"/>
  <c r="U1365" i="1" s="1"/>
  <c r="V1365" i="1"/>
  <c r="W1365" i="1"/>
  <c r="L1366" i="1"/>
  <c r="M1366" i="1" s="1"/>
  <c r="N1366" i="1"/>
  <c r="O1366" i="1" s="1"/>
  <c r="P1366" i="1"/>
  <c r="Q1366" i="1" s="1"/>
  <c r="R1366" i="1"/>
  <c r="S1366" i="1" s="1"/>
  <c r="T1366" i="1"/>
  <c r="U1366" i="1" s="1"/>
  <c r="V1366" i="1"/>
  <c r="W1366" i="1" s="1"/>
  <c r="L1367" i="1"/>
  <c r="M1367" i="1" s="1"/>
  <c r="N1367" i="1"/>
  <c r="O1367" i="1" s="1"/>
  <c r="P1367" i="1"/>
  <c r="Q1367" i="1" s="1"/>
  <c r="R1367" i="1"/>
  <c r="S1367" i="1" s="1"/>
  <c r="T1367" i="1"/>
  <c r="U1367" i="1" s="1"/>
  <c r="V1367" i="1"/>
  <c r="W1367" i="1"/>
  <c r="L1368" i="1"/>
  <c r="M1368" i="1" s="1"/>
  <c r="N1368" i="1"/>
  <c r="O1368" i="1" s="1"/>
  <c r="P1368" i="1"/>
  <c r="Q1368" i="1" s="1"/>
  <c r="R1368" i="1"/>
  <c r="S1368" i="1" s="1"/>
  <c r="T1368" i="1"/>
  <c r="U1368" i="1" s="1"/>
  <c r="V1368" i="1"/>
  <c r="W1368" i="1" s="1"/>
  <c r="L1369" i="1"/>
  <c r="M1369" i="1" s="1"/>
  <c r="N1369" i="1"/>
  <c r="O1369" i="1" s="1"/>
  <c r="P1369" i="1"/>
  <c r="Q1369" i="1" s="1"/>
  <c r="R1369" i="1"/>
  <c r="S1369" i="1" s="1"/>
  <c r="T1369" i="1"/>
  <c r="U1369" i="1" s="1"/>
  <c r="V1369" i="1"/>
  <c r="W1369" i="1" s="1"/>
  <c r="L1370" i="1"/>
  <c r="M1370" i="1" s="1"/>
  <c r="N1370" i="1"/>
  <c r="O1370" i="1" s="1"/>
  <c r="P1370" i="1"/>
  <c r="Q1370" i="1" s="1"/>
  <c r="R1370" i="1"/>
  <c r="S1370" i="1"/>
  <c r="T1370" i="1"/>
  <c r="U1370" i="1" s="1"/>
  <c r="V1370" i="1"/>
  <c r="W1370" i="1" s="1"/>
  <c r="L1371" i="1"/>
  <c r="M1371" i="1" s="1"/>
  <c r="N1371" i="1"/>
  <c r="O1371" i="1"/>
  <c r="P1371" i="1"/>
  <c r="Q1371" i="1" s="1"/>
  <c r="R1371" i="1"/>
  <c r="S1371" i="1" s="1"/>
  <c r="T1371" i="1"/>
  <c r="U1371" i="1" s="1"/>
  <c r="V1371" i="1"/>
  <c r="W1371" i="1" s="1"/>
  <c r="L1372" i="1"/>
  <c r="M1372" i="1" s="1"/>
  <c r="N1372" i="1"/>
  <c r="O1372" i="1" s="1"/>
  <c r="P1372" i="1"/>
  <c r="Q1372" i="1" s="1"/>
  <c r="R1372" i="1"/>
  <c r="S1372" i="1" s="1"/>
  <c r="T1372" i="1"/>
  <c r="U1372" i="1" s="1"/>
  <c r="V1372" i="1"/>
  <c r="W1372" i="1" s="1"/>
  <c r="L1373" i="1"/>
  <c r="M1373" i="1" s="1"/>
  <c r="N1373" i="1"/>
  <c r="O1373" i="1"/>
  <c r="P1373" i="1"/>
  <c r="Q1373" i="1" s="1"/>
  <c r="R1373" i="1"/>
  <c r="S1373" i="1" s="1"/>
  <c r="T1373" i="1"/>
  <c r="U1373" i="1" s="1"/>
  <c r="V1373" i="1"/>
  <c r="W1373" i="1" s="1"/>
  <c r="L1374" i="1"/>
  <c r="M1374" i="1" s="1"/>
  <c r="N1374" i="1"/>
  <c r="O1374" i="1" s="1"/>
  <c r="P1374" i="1"/>
  <c r="Q1374" i="1" s="1"/>
  <c r="R1374" i="1"/>
  <c r="S1374" i="1" s="1"/>
  <c r="T1374" i="1"/>
  <c r="U1374" i="1" s="1"/>
  <c r="V1374" i="1"/>
  <c r="W1374" i="1" s="1"/>
  <c r="L1375" i="1"/>
  <c r="M1375" i="1" s="1"/>
  <c r="N1375" i="1"/>
  <c r="O1375" i="1" s="1"/>
  <c r="P1375" i="1"/>
  <c r="Q1375" i="1" s="1"/>
  <c r="R1375" i="1"/>
  <c r="S1375" i="1" s="1"/>
  <c r="T1375" i="1"/>
  <c r="U1375" i="1" s="1"/>
  <c r="V1375" i="1"/>
  <c r="W1375" i="1"/>
  <c r="L1376" i="1"/>
  <c r="M1376" i="1" s="1"/>
  <c r="N1376" i="1"/>
  <c r="O1376" i="1" s="1"/>
  <c r="P1376" i="1"/>
  <c r="Q1376" i="1" s="1"/>
  <c r="R1376" i="1"/>
  <c r="S1376" i="1"/>
  <c r="T1376" i="1"/>
  <c r="U1376" i="1" s="1"/>
  <c r="V1376" i="1"/>
  <c r="W1376" i="1" s="1"/>
  <c r="L1377" i="1"/>
  <c r="M1377" i="1" s="1"/>
  <c r="N1377" i="1"/>
  <c r="O1377" i="1" s="1"/>
  <c r="P1377" i="1"/>
  <c r="Q1377" i="1" s="1"/>
  <c r="R1377" i="1"/>
  <c r="S1377" i="1" s="1"/>
  <c r="T1377" i="1"/>
  <c r="U1377" i="1" s="1"/>
  <c r="V1377" i="1"/>
  <c r="W1377" i="1" s="1"/>
  <c r="L1378" i="1"/>
  <c r="M1378" i="1" s="1"/>
  <c r="N1378" i="1"/>
  <c r="O1378" i="1" s="1"/>
  <c r="P1378" i="1"/>
  <c r="Q1378" i="1" s="1"/>
  <c r="R1378" i="1"/>
  <c r="S1378" i="1"/>
  <c r="T1378" i="1"/>
  <c r="U1378" i="1" s="1"/>
  <c r="V1378" i="1"/>
  <c r="W1378" i="1" s="1"/>
  <c r="L1379" i="1"/>
  <c r="M1379" i="1" s="1"/>
  <c r="N1379" i="1"/>
  <c r="O1379" i="1" s="1"/>
  <c r="P1379" i="1"/>
  <c r="Q1379" i="1" s="1"/>
  <c r="R1379" i="1"/>
  <c r="S1379" i="1" s="1"/>
  <c r="T1379" i="1"/>
  <c r="U1379" i="1" s="1"/>
  <c r="V1379" i="1"/>
  <c r="W1379" i="1" s="1"/>
  <c r="L1380" i="1"/>
  <c r="M1380" i="1" s="1"/>
  <c r="N1380" i="1"/>
  <c r="O1380" i="1" s="1"/>
  <c r="P1380" i="1"/>
  <c r="Q1380" i="1" s="1"/>
  <c r="R1380" i="1"/>
  <c r="S1380" i="1" s="1"/>
  <c r="T1380" i="1"/>
  <c r="U1380" i="1" s="1"/>
  <c r="V1380" i="1"/>
  <c r="W1380" i="1" s="1"/>
  <c r="L1381" i="1"/>
  <c r="M1381" i="1" s="1"/>
  <c r="N1381" i="1"/>
  <c r="O1381" i="1"/>
  <c r="P1381" i="1"/>
  <c r="Q1381" i="1" s="1"/>
  <c r="R1381" i="1"/>
  <c r="S1381" i="1" s="1"/>
  <c r="T1381" i="1"/>
  <c r="U1381" i="1" s="1"/>
  <c r="V1381" i="1"/>
  <c r="W1381" i="1"/>
  <c r="L1382" i="1"/>
  <c r="M1382" i="1" s="1"/>
  <c r="N1382" i="1"/>
  <c r="O1382" i="1" s="1"/>
  <c r="P1382" i="1"/>
  <c r="Q1382" i="1" s="1"/>
  <c r="R1382" i="1"/>
  <c r="S1382" i="1" s="1"/>
  <c r="T1382" i="1"/>
  <c r="U1382" i="1" s="1"/>
  <c r="V1382" i="1"/>
  <c r="W1382" i="1" s="1"/>
  <c r="L1383" i="1"/>
  <c r="M1383" i="1" s="1"/>
  <c r="N1383" i="1"/>
  <c r="O1383" i="1" s="1"/>
  <c r="P1383" i="1"/>
  <c r="Q1383" i="1" s="1"/>
  <c r="R1383" i="1"/>
  <c r="S1383" i="1" s="1"/>
  <c r="T1383" i="1"/>
  <c r="U1383" i="1" s="1"/>
  <c r="V1383" i="1"/>
  <c r="W1383" i="1"/>
  <c r="L1384" i="1"/>
  <c r="M1384" i="1" s="1"/>
  <c r="N1384" i="1"/>
  <c r="O1384" i="1" s="1"/>
  <c r="P1384" i="1"/>
  <c r="Q1384" i="1" s="1"/>
  <c r="R1384" i="1"/>
  <c r="S1384" i="1" s="1"/>
  <c r="T1384" i="1"/>
  <c r="U1384" i="1" s="1"/>
  <c r="V1384" i="1"/>
  <c r="W1384" i="1" s="1"/>
  <c r="L1385" i="1"/>
  <c r="M1385" i="1" s="1"/>
  <c r="N1385" i="1"/>
  <c r="O1385" i="1" s="1"/>
  <c r="P1385" i="1"/>
  <c r="Q1385" i="1" s="1"/>
  <c r="R1385" i="1"/>
  <c r="S1385" i="1" s="1"/>
  <c r="T1385" i="1"/>
  <c r="U1385" i="1" s="1"/>
  <c r="V1385" i="1"/>
  <c r="W1385" i="1" s="1"/>
  <c r="L1386" i="1"/>
  <c r="M1386" i="1" s="1"/>
  <c r="N1386" i="1"/>
  <c r="O1386" i="1" s="1"/>
  <c r="P1386" i="1"/>
  <c r="Q1386" i="1" s="1"/>
  <c r="R1386" i="1"/>
  <c r="S1386" i="1"/>
  <c r="T1386" i="1"/>
  <c r="U1386" i="1" s="1"/>
  <c r="V1386" i="1"/>
  <c r="W1386" i="1" s="1"/>
  <c r="L1387" i="1"/>
  <c r="M1387" i="1" s="1"/>
  <c r="N1387" i="1"/>
  <c r="O1387" i="1"/>
  <c r="P1387" i="1"/>
  <c r="Q1387" i="1" s="1"/>
  <c r="R1387" i="1"/>
  <c r="S1387" i="1" s="1"/>
  <c r="T1387" i="1"/>
  <c r="U1387" i="1" s="1"/>
  <c r="V1387" i="1"/>
  <c r="W1387" i="1" s="1"/>
  <c r="L1388" i="1"/>
  <c r="M1388" i="1" s="1"/>
  <c r="N1388" i="1"/>
  <c r="O1388" i="1" s="1"/>
  <c r="P1388" i="1"/>
  <c r="Q1388" i="1" s="1"/>
  <c r="R1388" i="1"/>
  <c r="S1388" i="1" s="1"/>
  <c r="T1388" i="1"/>
  <c r="U1388" i="1" s="1"/>
  <c r="V1388" i="1"/>
  <c r="W1388" i="1" s="1"/>
  <c r="L1389" i="1"/>
  <c r="M1389" i="1" s="1"/>
  <c r="N1389" i="1"/>
  <c r="O1389" i="1"/>
  <c r="P1389" i="1"/>
  <c r="Q1389" i="1" s="1"/>
  <c r="R1389" i="1"/>
  <c r="S1389" i="1" s="1"/>
  <c r="T1389" i="1"/>
  <c r="U1389" i="1" s="1"/>
  <c r="V1389" i="1"/>
  <c r="W1389" i="1" s="1"/>
  <c r="L1390" i="1"/>
  <c r="M1390" i="1" s="1"/>
  <c r="N1390" i="1"/>
  <c r="O1390" i="1" s="1"/>
  <c r="P1390" i="1"/>
  <c r="Q1390" i="1" s="1"/>
  <c r="R1390" i="1"/>
  <c r="S1390" i="1" s="1"/>
  <c r="T1390" i="1"/>
  <c r="U1390" i="1" s="1"/>
  <c r="V1390" i="1"/>
  <c r="W1390" i="1" s="1"/>
  <c r="L1391" i="1"/>
  <c r="M1391" i="1" s="1"/>
  <c r="N1391" i="1"/>
  <c r="O1391" i="1" s="1"/>
  <c r="P1391" i="1"/>
  <c r="Q1391" i="1" s="1"/>
  <c r="R1391" i="1"/>
  <c r="S1391" i="1" s="1"/>
  <c r="T1391" i="1"/>
  <c r="U1391" i="1" s="1"/>
  <c r="V1391" i="1"/>
  <c r="W1391" i="1"/>
  <c r="L1392" i="1"/>
  <c r="M1392" i="1" s="1"/>
  <c r="N1392" i="1"/>
  <c r="O1392" i="1" s="1"/>
  <c r="P1392" i="1"/>
  <c r="Q1392" i="1" s="1"/>
  <c r="R1392" i="1"/>
  <c r="S1392" i="1"/>
  <c r="T1392" i="1"/>
  <c r="U1392" i="1" s="1"/>
  <c r="V1392" i="1"/>
  <c r="W1392" i="1" s="1"/>
  <c r="L1393" i="1"/>
  <c r="M1393" i="1" s="1"/>
  <c r="N1393" i="1"/>
  <c r="O1393" i="1" s="1"/>
  <c r="P1393" i="1"/>
  <c r="Q1393" i="1" s="1"/>
  <c r="R1393" i="1"/>
  <c r="S1393" i="1" s="1"/>
  <c r="T1393" i="1"/>
  <c r="U1393" i="1" s="1"/>
  <c r="V1393" i="1"/>
  <c r="W1393" i="1" s="1"/>
  <c r="L1394" i="1"/>
  <c r="M1394" i="1" s="1"/>
  <c r="N1394" i="1"/>
  <c r="O1394" i="1" s="1"/>
  <c r="P1394" i="1"/>
  <c r="Q1394" i="1" s="1"/>
  <c r="R1394" i="1"/>
  <c r="S1394" i="1"/>
  <c r="T1394" i="1"/>
  <c r="U1394" i="1" s="1"/>
  <c r="V1394" i="1"/>
  <c r="W1394" i="1" s="1"/>
  <c r="L1395" i="1"/>
  <c r="M1395" i="1" s="1"/>
  <c r="N1395" i="1"/>
  <c r="O1395" i="1" s="1"/>
  <c r="P1395" i="1"/>
  <c r="Q1395" i="1" s="1"/>
  <c r="R1395" i="1"/>
  <c r="S1395" i="1" s="1"/>
  <c r="T1395" i="1"/>
  <c r="U1395" i="1" s="1"/>
  <c r="V1395" i="1"/>
  <c r="W1395" i="1" s="1"/>
  <c r="L1396" i="1"/>
  <c r="M1396" i="1" s="1"/>
  <c r="N1396" i="1"/>
  <c r="O1396" i="1" s="1"/>
  <c r="P1396" i="1"/>
  <c r="Q1396" i="1" s="1"/>
  <c r="R1396" i="1"/>
  <c r="S1396" i="1" s="1"/>
  <c r="T1396" i="1"/>
  <c r="U1396" i="1" s="1"/>
  <c r="V1396" i="1"/>
  <c r="W1396" i="1" s="1"/>
  <c r="L1397" i="1"/>
  <c r="M1397" i="1" s="1"/>
  <c r="N1397" i="1"/>
  <c r="O1397" i="1"/>
  <c r="P1397" i="1"/>
  <c r="Q1397" i="1" s="1"/>
  <c r="R1397" i="1"/>
  <c r="S1397" i="1" s="1"/>
  <c r="T1397" i="1"/>
  <c r="U1397" i="1" s="1"/>
  <c r="V1397" i="1"/>
  <c r="W1397" i="1"/>
  <c r="L1398" i="1"/>
  <c r="M1398" i="1" s="1"/>
  <c r="N1398" i="1"/>
  <c r="O1398" i="1" s="1"/>
  <c r="P1398" i="1"/>
  <c r="Q1398" i="1" s="1"/>
  <c r="R1398" i="1"/>
  <c r="S1398" i="1" s="1"/>
  <c r="T1398" i="1"/>
  <c r="U1398" i="1" s="1"/>
  <c r="V1398" i="1"/>
  <c r="W1398" i="1" s="1"/>
  <c r="L1399" i="1"/>
  <c r="M1399" i="1" s="1"/>
  <c r="N1399" i="1"/>
  <c r="O1399" i="1" s="1"/>
  <c r="P1399" i="1"/>
  <c r="Q1399" i="1" s="1"/>
  <c r="R1399" i="1"/>
  <c r="S1399" i="1" s="1"/>
  <c r="T1399" i="1"/>
  <c r="U1399" i="1" s="1"/>
  <c r="V1399" i="1"/>
  <c r="W1399" i="1"/>
  <c r="L1400" i="1"/>
  <c r="M1400" i="1" s="1"/>
  <c r="N1400" i="1"/>
  <c r="O1400" i="1" s="1"/>
  <c r="P1400" i="1"/>
  <c r="Q1400" i="1" s="1"/>
  <c r="R1400" i="1"/>
  <c r="S1400" i="1" s="1"/>
  <c r="T1400" i="1"/>
  <c r="U1400" i="1" s="1"/>
  <c r="V1400" i="1"/>
  <c r="W1400" i="1" s="1"/>
  <c r="L1401" i="1"/>
  <c r="M1401" i="1" s="1"/>
  <c r="N1401" i="1"/>
  <c r="O1401" i="1" s="1"/>
  <c r="P1401" i="1"/>
  <c r="Q1401" i="1" s="1"/>
  <c r="R1401" i="1"/>
  <c r="S1401" i="1" s="1"/>
  <c r="T1401" i="1"/>
  <c r="U1401" i="1" s="1"/>
  <c r="V1401" i="1"/>
  <c r="W1401" i="1" s="1"/>
  <c r="L1402" i="1"/>
  <c r="M1402" i="1" s="1"/>
  <c r="N1402" i="1"/>
  <c r="O1402" i="1" s="1"/>
  <c r="P1402" i="1"/>
  <c r="Q1402" i="1" s="1"/>
  <c r="R1402" i="1"/>
  <c r="S1402" i="1"/>
  <c r="T1402" i="1"/>
  <c r="U1402" i="1" s="1"/>
  <c r="V1402" i="1"/>
  <c r="W1402" i="1" s="1"/>
  <c r="L1403" i="1"/>
  <c r="M1403" i="1" s="1"/>
  <c r="N1403" i="1"/>
  <c r="O1403" i="1"/>
  <c r="P1403" i="1"/>
  <c r="Q1403" i="1" s="1"/>
  <c r="R1403" i="1"/>
  <c r="S1403" i="1" s="1"/>
  <c r="T1403" i="1"/>
  <c r="U1403" i="1" s="1"/>
  <c r="V1403" i="1"/>
  <c r="W1403" i="1" s="1"/>
  <c r="L1404" i="1"/>
  <c r="M1404" i="1" s="1"/>
  <c r="N1404" i="1"/>
  <c r="O1404" i="1" s="1"/>
  <c r="P1404" i="1"/>
  <c r="Q1404" i="1" s="1"/>
  <c r="R1404" i="1"/>
  <c r="S1404" i="1" s="1"/>
  <c r="T1404" i="1"/>
  <c r="U1404" i="1" s="1"/>
  <c r="V1404" i="1"/>
  <c r="W1404" i="1" s="1"/>
  <c r="L1405" i="1"/>
  <c r="M1405" i="1" s="1"/>
  <c r="N1405" i="1"/>
  <c r="O1405" i="1"/>
  <c r="P1405" i="1"/>
  <c r="Q1405" i="1" s="1"/>
  <c r="R1405" i="1"/>
  <c r="S1405" i="1" s="1"/>
  <c r="T1405" i="1"/>
  <c r="U1405" i="1" s="1"/>
  <c r="V1405" i="1"/>
  <c r="W1405" i="1" s="1"/>
  <c r="L1406" i="1"/>
  <c r="M1406" i="1" s="1"/>
  <c r="N1406" i="1"/>
  <c r="O1406" i="1" s="1"/>
  <c r="P1406" i="1"/>
  <c r="Q1406" i="1" s="1"/>
  <c r="R1406" i="1"/>
  <c r="S1406" i="1" s="1"/>
  <c r="T1406" i="1"/>
  <c r="U1406" i="1" s="1"/>
  <c r="V1406" i="1"/>
  <c r="W1406" i="1" s="1"/>
  <c r="L1407" i="1"/>
  <c r="M1407" i="1" s="1"/>
  <c r="N1407" i="1"/>
  <c r="O1407" i="1" s="1"/>
  <c r="P1407" i="1"/>
  <c r="Q1407" i="1" s="1"/>
  <c r="R1407" i="1"/>
  <c r="S1407" i="1" s="1"/>
  <c r="T1407" i="1"/>
  <c r="U1407" i="1" s="1"/>
  <c r="V1407" i="1"/>
  <c r="W1407" i="1"/>
  <c r="L1408" i="1"/>
  <c r="M1408" i="1" s="1"/>
  <c r="N1408" i="1"/>
  <c r="O1408" i="1" s="1"/>
  <c r="P1408" i="1"/>
  <c r="Q1408" i="1" s="1"/>
  <c r="R1408" i="1"/>
  <c r="S1408" i="1"/>
  <c r="T1408" i="1"/>
  <c r="U1408" i="1" s="1"/>
  <c r="V1408" i="1"/>
  <c r="W1408" i="1" s="1"/>
  <c r="L1409" i="1"/>
  <c r="M1409" i="1" s="1"/>
  <c r="N1409" i="1"/>
  <c r="O1409" i="1" s="1"/>
  <c r="P1409" i="1"/>
  <c r="Q1409" i="1" s="1"/>
  <c r="R1409" i="1"/>
  <c r="S1409" i="1" s="1"/>
  <c r="T1409" i="1"/>
  <c r="U1409" i="1" s="1"/>
  <c r="V1409" i="1"/>
  <c r="W1409" i="1" s="1"/>
  <c r="L1410" i="1"/>
  <c r="M1410" i="1" s="1"/>
  <c r="N1410" i="1"/>
  <c r="O1410" i="1" s="1"/>
  <c r="P1410" i="1"/>
  <c r="Q1410" i="1" s="1"/>
  <c r="R1410" i="1"/>
  <c r="S1410" i="1"/>
  <c r="T1410" i="1"/>
  <c r="U1410" i="1" s="1"/>
  <c r="V1410" i="1"/>
  <c r="W1410" i="1" s="1"/>
  <c r="L1411" i="1"/>
  <c r="M1411" i="1" s="1"/>
  <c r="N1411" i="1"/>
  <c r="O1411" i="1" s="1"/>
  <c r="P1411" i="1"/>
  <c r="Q1411" i="1" s="1"/>
  <c r="R1411" i="1"/>
  <c r="S1411" i="1" s="1"/>
  <c r="T1411" i="1"/>
  <c r="U1411" i="1" s="1"/>
  <c r="V1411" i="1"/>
  <c r="W1411" i="1" s="1"/>
  <c r="L1412" i="1"/>
  <c r="M1412" i="1" s="1"/>
  <c r="N1412" i="1"/>
  <c r="O1412" i="1" s="1"/>
  <c r="P1412" i="1"/>
  <c r="Q1412" i="1" s="1"/>
  <c r="R1412" i="1"/>
  <c r="S1412" i="1" s="1"/>
  <c r="T1412" i="1"/>
  <c r="U1412" i="1" s="1"/>
  <c r="V1412" i="1"/>
  <c r="W1412" i="1" s="1"/>
  <c r="L1413" i="1"/>
  <c r="M1413" i="1" s="1"/>
  <c r="N1413" i="1"/>
  <c r="O1413" i="1"/>
  <c r="P1413" i="1"/>
  <c r="Q1413" i="1" s="1"/>
  <c r="R1413" i="1"/>
  <c r="S1413" i="1" s="1"/>
  <c r="T1413" i="1"/>
  <c r="U1413" i="1" s="1"/>
  <c r="V1413" i="1"/>
  <c r="W1413" i="1"/>
  <c r="L1414" i="1"/>
  <c r="M1414" i="1" s="1"/>
  <c r="N1414" i="1"/>
  <c r="O1414" i="1" s="1"/>
  <c r="P1414" i="1"/>
  <c r="Q1414" i="1" s="1"/>
  <c r="R1414" i="1"/>
  <c r="S1414" i="1" s="1"/>
  <c r="T1414" i="1"/>
  <c r="U1414" i="1" s="1"/>
  <c r="V1414" i="1"/>
  <c r="W1414" i="1" s="1"/>
  <c r="L1415" i="1"/>
  <c r="M1415" i="1" s="1"/>
  <c r="N1415" i="1"/>
  <c r="O1415" i="1" s="1"/>
  <c r="P1415" i="1"/>
  <c r="Q1415" i="1" s="1"/>
  <c r="R1415" i="1"/>
  <c r="S1415" i="1" s="1"/>
  <c r="T1415" i="1"/>
  <c r="U1415" i="1" s="1"/>
  <c r="V1415" i="1"/>
  <c r="W1415" i="1"/>
  <c r="L1416" i="1"/>
  <c r="M1416" i="1" s="1"/>
  <c r="N1416" i="1"/>
  <c r="O1416" i="1" s="1"/>
  <c r="P1416" i="1"/>
  <c r="Q1416" i="1" s="1"/>
  <c r="R1416" i="1"/>
  <c r="S1416" i="1"/>
  <c r="T1416" i="1"/>
  <c r="U1416" i="1" s="1"/>
  <c r="V1416" i="1"/>
  <c r="W1416" i="1" s="1"/>
  <c r="L1417" i="1"/>
  <c r="M1417" i="1" s="1"/>
  <c r="N1417" i="1"/>
  <c r="O1417" i="1" s="1"/>
  <c r="P1417" i="1"/>
  <c r="Q1417" i="1" s="1"/>
  <c r="R1417" i="1"/>
  <c r="S1417" i="1" s="1"/>
  <c r="T1417" i="1"/>
  <c r="U1417" i="1" s="1"/>
  <c r="V1417" i="1"/>
  <c r="W1417" i="1" s="1"/>
  <c r="L1418" i="1"/>
  <c r="M1418" i="1" s="1"/>
  <c r="N1418" i="1"/>
  <c r="O1418" i="1" s="1"/>
  <c r="P1418" i="1"/>
  <c r="Q1418" i="1" s="1"/>
  <c r="R1418" i="1"/>
  <c r="S1418" i="1"/>
  <c r="T1418" i="1"/>
  <c r="U1418" i="1" s="1"/>
  <c r="V1418" i="1"/>
  <c r="W1418" i="1" s="1"/>
  <c r="L1419" i="1"/>
  <c r="M1419" i="1" s="1"/>
  <c r="N1419" i="1"/>
  <c r="O1419" i="1"/>
  <c r="P1419" i="1"/>
  <c r="Q1419" i="1" s="1"/>
  <c r="R1419" i="1"/>
  <c r="S1419" i="1" s="1"/>
  <c r="T1419" i="1"/>
  <c r="U1419" i="1" s="1"/>
  <c r="V1419" i="1"/>
  <c r="W1419" i="1" s="1"/>
  <c r="L1420" i="1"/>
  <c r="M1420" i="1" s="1"/>
  <c r="N1420" i="1"/>
  <c r="O1420" i="1" s="1"/>
  <c r="P1420" i="1"/>
  <c r="Q1420" i="1" s="1"/>
  <c r="R1420" i="1"/>
  <c r="S1420" i="1" s="1"/>
  <c r="T1420" i="1"/>
  <c r="U1420" i="1" s="1"/>
  <c r="V1420" i="1"/>
  <c r="W1420" i="1" s="1"/>
  <c r="L1421" i="1"/>
  <c r="M1421" i="1" s="1"/>
  <c r="N1421" i="1"/>
  <c r="O1421" i="1"/>
  <c r="P1421" i="1"/>
  <c r="Q1421" i="1" s="1"/>
  <c r="R1421" i="1"/>
  <c r="S1421" i="1" s="1"/>
  <c r="T1421" i="1"/>
  <c r="U1421" i="1" s="1"/>
  <c r="V1421" i="1"/>
  <c r="W1421" i="1"/>
  <c r="L1422" i="1"/>
  <c r="M1422" i="1" s="1"/>
  <c r="N1422" i="1"/>
  <c r="O1422" i="1"/>
  <c r="P1422" i="1"/>
  <c r="Q1422" i="1" s="1"/>
  <c r="R1422" i="1"/>
  <c r="S1422" i="1" s="1"/>
  <c r="T1422" i="1"/>
  <c r="U1422" i="1" s="1"/>
  <c r="V1422" i="1"/>
  <c r="W1422" i="1" s="1"/>
  <c r="L1423" i="1"/>
  <c r="M1423" i="1" s="1"/>
  <c r="N1423" i="1"/>
  <c r="O1423" i="1"/>
  <c r="P1423" i="1"/>
  <c r="Q1423" i="1" s="1"/>
  <c r="R1423" i="1"/>
  <c r="S1423" i="1"/>
  <c r="T1423" i="1"/>
  <c r="U1423" i="1" s="1"/>
  <c r="V1423" i="1"/>
  <c r="W1423" i="1" s="1"/>
  <c r="L1424" i="1"/>
  <c r="M1424" i="1" s="1"/>
  <c r="N1424" i="1"/>
  <c r="O1424" i="1" s="1"/>
  <c r="P1424" i="1"/>
  <c r="Q1424" i="1" s="1"/>
  <c r="R1424" i="1"/>
  <c r="S1424" i="1"/>
  <c r="T1424" i="1"/>
  <c r="U1424" i="1" s="1"/>
  <c r="V1424" i="1"/>
  <c r="W1424" i="1"/>
  <c r="L1425" i="1"/>
  <c r="M1425" i="1" s="1"/>
  <c r="N1425" i="1"/>
  <c r="O1425" i="1" s="1"/>
  <c r="P1425" i="1"/>
  <c r="Q1425" i="1" s="1"/>
  <c r="R1425" i="1"/>
  <c r="S1425" i="1" s="1"/>
  <c r="T1425" i="1"/>
  <c r="U1425" i="1" s="1"/>
  <c r="V1425" i="1"/>
  <c r="W1425" i="1"/>
  <c r="L1426" i="1"/>
  <c r="M1426" i="1" s="1"/>
  <c r="N1426" i="1"/>
  <c r="O1426" i="1"/>
  <c r="P1426" i="1"/>
  <c r="Q1426" i="1" s="1"/>
  <c r="R1426" i="1"/>
  <c r="S1426" i="1" s="1"/>
  <c r="T1426" i="1"/>
  <c r="U1426" i="1" s="1"/>
  <c r="V1426" i="1"/>
  <c r="W1426" i="1" s="1"/>
  <c r="L1427" i="1"/>
  <c r="M1427" i="1" s="1"/>
  <c r="N1427" i="1"/>
  <c r="O1427" i="1" s="1"/>
  <c r="P1427" i="1"/>
  <c r="Q1427" i="1" s="1"/>
  <c r="R1427" i="1"/>
  <c r="S1427" i="1"/>
  <c r="T1427" i="1"/>
  <c r="U1427" i="1" s="1"/>
  <c r="V1427" i="1"/>
  <c r="W1427" i="1" s="1"/>
  <c r="L1428" i="1"/>
  <c r="M1428" i="1" s="1"/>
  <c r="N1428" i="1"/>
  <c r="O1428" i="1" s="1"/>
  <c r="P1428" i="1"/>
  <c r="Q1428" i="1" s="1"/>
  <c r="R1428" i="1"/>
  <c r="S1428" i="1"/>
  <c r="T1428" i="1"/>
  <c r="U1428" i="1" s="1"/>
  <c r="V1428" i="1"/>
  <c r="W1428" i="1"/>
  <c r="L1429" i="1"/>
  <c r="M1429" i="1" s="1"/>
  <c r="N1429" i="1"/>
  <c r="O1429" i="1" s="1"/>
  <c r="P1429" i="1"/>
  <c r="Q1429" i="1" s="1"/>
  <c r="R1429" i="1"/>
  <c r="S1429" i="1" s="1"/>
  <c r="T1429" i="1"/>
  <c r="U1429" i="1" s="1"/>
  <c r="V1429" i="1"/>
  <c r="W1429" i="1" s="1"/>
  <c r="L1430" i="1"/>
  <c r="M1430" i="1" s="1"/>
  <c r="N1430" i="1"/>
  <c r="O1430" i="1"/>
  <c r="P1430" i="1"/>
  <c r="Q1430" i="1" s="1"/>
  <c r="R1430" i="1"/>
  <c r="S1430" i="1" s="1"/>
  <c r="T1430" i="1"/>
  <c r="U1430" i="1" s="1"/>
  <c r="V1430" i="1"/>
  <c r="W1430" i="1" s="1"/>
  <c r="L1431" i="1"/>
  <c r="M1431" i="1" s="1"/>
  <c r="N1431" i="1"/>
  <c r="O1431" i="1"/>
  <c r="P1431" i="1"/>
  <c r="Q1431" i="1" s="1"/>
  <c r="R1431" i="1"/>
  <c r="S1431" i="1"/>
  <c r="T1431" i="1"/>
  <c r="U1431" i="1" s="1"/>
  <c r="V1431" i="1"/>
  <c r="W1431" i="1" s="1"/>
  <c r="L1432" i="1"/>
  <c r="M1432" i="1" s="1"/>
  <c r="N1432" i="1"/>
  <c r="O1432" i="1" s="1"/>
  <c r="P1432" i="1"/>
  <c r="Q1432" i="1" s="1"/>
  <c r="R1432" i="1"/>
  <c r="S1432" i="1" s="1"/>
  <c r="T1432" i="1"/>
  <c r="U1432" i="1" s="1"/>
  <c r="V1432" i="1"/>
  <c r="W1432" i="1"/>
  <c r="L1433" i="1"/>
  <c r="M1433" i="1" s="1"/>
  <c r="N1433" i="1"/>
  <c r="O1433" i="1" s="1"/>
  <c r="P1433" i="1"/>
  <c r="Q1433" i="1" s="1"/>
  <c r="R1433" i="1"/>
  <c r="S1433" i="1" s="1"/>
  <c r="T1433" i="1"/>
  <c r="U1433" i="1" s="1"/>
  <c r="V1433" i="1"/>
  <c r="W1433" i="1"/>
  <c r="L1434" i="1"/>
  <c r="M1434" i="1" s="1"/>
  <c r="N1434" i="1"/>
  <c r="O1434" i="1"/>
  <c r="P1434" i="1"/>
  <c r="Q1434" i="1" s="1"/>
  <c r="R1434" i="1"/>
  <c r="S1434" i="1" s="1"/>
  <c r="T1434" i="1"/>
  <c r="U1434" i="1" s="1"/>
  <c r="V1434" i="1"/>
  <c r="W1434" i="1" s="1"/>
  <c r="L1435" i="1"/>
  <c r="M1435" i="1" s="1"/>
  <c r="N1435" i="1"/>
  <c r="O1435" i="1" s="1"/>
  <c r="P1435" i="1"/>
  <c r="Q1435" i="1" s="1"/>
  <c r="R1435" i="1"/>
  <c r="S1435" i="1"/>
  <c r="T1435" i="1"/>
  <c r="U1435" i="1" s="1"/>
  <c r="V1435" i="1"/>
  <c r="W1435" i="1" s="1"/>
  <c r="L1436" i="1"/>
  <c r="M1436" i="1" s="1"/>
  <c r="N1436" i="1"/>
  <c r="O1436" i="1" s="1"/>
  <c r="P1436" i="1"/>
  <c r="Q1436" i="1" s="1"/>
  <c r="R1436" i="1"/>
  <c r="S1436" i="1"/>
  <c r="T1436" i="1"/>
  <c r="U1436" i="1" s="1"/>
  <c r="V1436" i="1"/>
  <c r="W1436" i="1"/>
  <c r="L1437" i="1"/>
  <c r="M1437" i="1" s="1"/>
  <c r="N1437" i="1"/>
  <c r="O1437" i="1" s="1"/>
  <c r="P1437" i="1"/>
  <c r="Q1437" i="1" s="1"/>
  <c r="R1437" i="1"/>
  <c r="S1437" i="1" s="1"/>
  <c r="T1437" i="1"/>
  <c r="U1437" i="1" s="1"/>
  <c r="V1437" i="1"/>
  <c r="W1437" i="1" s="1"/>
  <c r="L1438" i="1"/>
  <c r="M1438" i="1" s="1"/>
  <c r="N1438" i="1"/>
  <c r="O1438" i="1"/>
  <c r="P1438" i="1"/>
  <c r="Q1438" i="1" s="1"/>
  <c r="R1438" i="1"/>
  <c r="S1438" i="1" s="1"/>
  <c r="T1438" i="1"/>
  <c r="U1438" i="1" s="1"/>
  <c r="V1438" i="1"/>
  <c r="W1438" i="1" s="1"/>
  <c r="L1439" i="1"/>
  <c r="M1439" i="1" s="1"/>
  <c r="N1439" i="1"/>
  <c r="O1439" i="1"/>
  <c r="P1439" i="1"/>
  <c r="Q1439" i="1" s="1"/>
  <c r="R1439" i="1"/>
  <c r="S1439" i="1"/>
  <c r="T1439" i="1"/>
  <c r="U1439" i="1" s="1"/>
  <c r="V1439" i="1"/>
  <c r="W1439" i="1" s="1"/>
  <c r="L1440" i="1"/>
  <c r="M1440" i="1" s="1"/>
  <c r="N1440" i="1"/>
  <c r="O1440" i="1" s="1"/>
  <c r="P1440" i="1"/>
  <c r="Q1440" i="1" s="1"/>
  <c r="R1440" i="1"/>
  <c r="S1440" i="1" s="1"/>
  <c r="T1440" i="1"/>
  <c r="U1440" i="1" s="1"/>
  <c r="V1440" i="1"/>
  <c r="W1440" i="1"/>
  <c r="L1441" i="1"/>
  <c r="M1441" i="1" s="1"/>
  <c r="N1441" i="1"/>
  <c r="O1441" i="1" s="1"/>
  <c r="P1441" i="1"/>
  <c r="Q1441" i="1" s="1"/>
  <c r="R1441" i="1"/>
  <c r="S1441" i="1" s="1"/>
  <c r="T1441" i="1"/>
  <c r="U1441" i="1" s="1"/>
  <c r="V1441" i="1"/>
  <c r="W1441" i="1"/>
  <c r="L1442" i="1"/>
  <c r="M1442" i="1" s="1"/>
  <c r="N1442" i="1"/>
  <c r="O1442" i="1"/>
  <c r="P1442" i="1"/>
  <c r="Q1442" i="1" s="1"/>
  <c r="R1442" i="1"/>
  <c r="S1442" i="1" s="1"/>
  <c r="T1442" i="1"/>
  <c r="U1442" i="1" s="1"/>
  <c r="V1442" i="1"/>
  <c r="W1442" i="1" s="1"/>
  <c r="L1443" i="1"/>
  <c r="M1443" i="1" s="1"/>
  <c r="N1443" i="1"/>
  <c r="O1443" i="1" s="1"/>
  <c r="P1443" i="1"/>
  <c r="Q1443" i="1" s="1"/>
  <c r="R1443" i="1"/>
  <c r="S1443" i="1"/>
  <c r="T1443" i="1"/>
  <c r="U1443" i="1" s="1"/>
  <c r="V1443" i="1"/>
  <c r="W1443" i="1" s="1"/>
  <c r="L1444" i="1"/>
  <c r="M1444" i="1" s="1"/>
  <c r="N1444" i="1"/>
  <c r="O1444" i="1" s="1"/>
  <c r="P1444" i="1"/>
  <c r="Q1444" i="1" s="1"/>
  <c r="R1444" i="1"/>
  <c r="S1444" i="1"/>
  <c r="T1444" i="1"/>
  <c r="U1444" i="1" s="1"/>
  <c r="V1444" i="1"/>
  <c r="W1444" i="1"/>
  <c r="L1445" i="1"/>
  <c r="M1445" i="1" s="1"/>
  <c r="N1445" i="1"/>
  <c r="O1445" i="1" s="1"/>
  <c r="P1445" i="1"/>
  <c r="Q1445" i="1" s="1"/>
  <c r="R1445" i="1"/>
  <c r="S1445" i="1" s="1"/>
  <c r="T1445" i="1"/>
  <c r="U1445" i="1" s="1"/>
  <c r="V1445" i="1"/>
  <c r="W1445" i="1" s="1"/>
  <c r="L1446" i="1"/>
  <c r="M1446" i="1" s="1"/>
  <c r="N1446" i="1"/>
  <c r="O1446" i="1"/>
  <c r="P1446" i="1"/>
  <c r="Q1446" i="1" s="1"/>
  <c r="R1446" i="1"/>
  <c r="S1446" i="1" s="1"/>
  <c r="T1446" i="1"/>
  <c r="U1446" i="1" s="1"/>
  <c r="V1446" i="1"/>
  <c r="W1446" i="1" s="1"/>
  <c r="L1447" i="1"/>
  <c r="M1447" i="1" s="1"/>
  <c r="N1447" i="1"/>
  <c r="O1447" i="1"/>
  <c r="P1447" i="1"/>
  <c r="Q1447" i="1" s="1"/>
  <c r="R1447" i="1"/>
  <c r="S1447" i="1"/>
  <c r="T1447" i="1"/>
  <c r="U1447" i="1" s="1"/>
  <c r="V1447" i="1"/>
  <c r="W1447" i="1" s="1"/>
  <c r="L1448" i="1"/>
  <c r="M1448" i="1" s="1"/>
  <c r="N1448" i="1"/>
  <c r="O1448" i="1" s="1"/>
  <c r="P1448" i="1"/>
  <c r="Q1448" i="1" s="1"/>
  <c r="R1448" i="1"/>
  <c r="S1448" i="1" s="1"/>
  <c r="T1448" i="1"/>
  <c r="U1448" i="1" s="1"/>
  <c r="V1448" i="1"/>
  <c r="W1448" i="1"/>
  <c r="L1449" i="1"/>
  <c r="M1449" i="1" s="1"/>
  <c r="N1449" i="1"/>
  <c r="O1449" i="1" s="1"/>
  <c r="P1449" i="1"/>
  <c r="Q1449" i="1" s="1"/>
  <c r="R1449" i="1"/>
  <c r="S1449" i="1" s="1"/>
  <c r="T1449" i="1"/>
  <c r="U1449" i="1" s="1"/>
  <c r="V1449" i="1"/>
  <c r="W1449" i="1"/>
  <c r="L1450" i="1"/>
  <c r="M1450" i="1" s="1"/>
  <c r="N1450" i="1"/>
  <c r="O1450" i="1"/>
  <c r="P1450" i="1"/>
  <c r="Q1450" i="1" s="1"/>
  <c r="R1450" i="1"/>
  <c r="S1450" i="1" s="1"/>
  <c r="T1450" i="1"/>
  <c r="U1450" i="1" s="1"/>
  <c r="V1450" i="1"/>
  <c r="W1450" i="1" s="1"/>
  <c r="L1451" i="1"/>
  <c r="M1451" i="1" s="1"/>
  <c r="N1451" i="1"/>
  <c r="O1451" i="1" s="1"/>
  <c r="P1451" i="1"/>
  <c r="Q1451" i="1" s="1"/>
  <c r="R1451" i="1"/>
  <c r="S1451" i="1"/>
  <c r="T1451" i="1"/>
  <c r="U1451" i="1" s="1"/>
  <c r="V1451" i="1"/>
  <c r="W1451" i="1" s="1"/>
  <c r="L1452" i="1"/>
  <c r="M1452" i="1" s="1"/>
  <c r="N1452" i="1"/>
  <c r="O1452" i="1" s="1"/>
  <c r="P1452" i="1"/>
  <c r="Q1452" i="1" s="1"/>
  <c r="R1452" i="1"/>
  <c r="S1452" i="1"/>
  <c r="T1452" i="1"/>
  <c r="U1452" i="1" s="1"/>
  <c r="V1452" i="1"/>
  <c r="W1452" i="1"/>
  <c r="L1453" i="1"/>
  <c r="M1453" i="1" s="1"/>
  <c r="N1453" i="1"/>
  <c r="O1453" i="1" s="1"/>
  <c r="P1453" i="1"/>
  <c r="Q1453" i="1" s="1"/>
  <c r="R1453" i="1"/>
  <c r="S1453" i="1" s="1"/>
  <c r="T1453" i="1"/>
  <c r="U1453" i="1" s="1"/>
  <c r="V1453" i="1"/>
  <c r="W1453" i="1" s="1"/>
  <c r="L1454" i="1"/>
  <c r="M1454" i="1" s="1"/>
  <c r="N1454" i="1"/>
  <c r="O1454" i="1"/>
  <c r="P1454" i="1"/>
  <c r="Q1454" i="1" s="1"/>
  <c r="R1454" i="1"/>
  <c r="S1454" i="1" s="1"/>
  <c r="T1454" i="1"/>
  <c r="U1454" i="1" s="1"/>
  <c r="V1454" i="1"/>
  <c r="W1454" i="1" s="1"/>
  <c r="L1455" i="1"/>
  <c r="M1455" i="1" s="1"/>
  <c r="N1455" i="1"/>
  <c r="O1455" i="1"/>
  <c r="P1455" i="1"/>
  <c r="Q1455" i="1" s="1"/>
  <c r="R1455" i="1"/>
  <c r="S1455" i="1"/>
  <c r="T1455" i="1"/>
  <c r="U1455" i="1" s="1"/>
  <c r="V1455" i="1"/>
  <c r="W1455" i="1" s="1"/>
  <c r="L1456" i="1"/>
  <c r="M1456" i="1" s="1"/>
  <c r="N1456" i="1"/>
  <c r="O1456" i="1" s="1"/>
  <c r="P1456" i="1"/>
  <c r="Q1456" i="1" s="1"/>
  <c r="R1456" i="1"/>
  <c r="S1456" i="1" s="1"/>
  <c r="T1456" i="1"/>
  <c r="U1456" i="1" s="1"/>
  <c r="V1456" i="1"/>
  <c r="W1456" i="1"/>
  <c r="L1457" i="1"/>
  <c r="M1457" i="1" s="1"/>
  <c r="N1457" i="1"/>
  <c r="O1457" i="1" s="1"/>
  <c r="P1457" i="1"/>
  <c r="Q1457" i="1" s="1"/>
  <c r="R1457" i="1"/>
  <c r="S1457" i="1" s="1"/>
  <c r="T1457" i="1"/>
  <c r="U1457" i="1" s="1"/>
  <c r="V1457" i="1"/>
  <c r="W1457" i="1"/>
  <c r="L1458" i="1"/>
  <c r="M1458" i="1" s="1"/>
  <c r="N1458" i="1"/>
  <c r="O1458" i="1"/>
  <c r="P1458" i="1"/>
  <c r="Q1458" i="1" s="1"/>
  <c r="R1458" i="1"/>
  <c r="S1458" i="1" s="1"/>
  <c r="T1458" i="1"/>
  <c r="U1458" i="1" s="1"/>
  <c r="V1458" i="1"/>
  <c r="W1458" i="1" s="1"/>
  <c r="L1459" i="1"/>
  <c r="M1459" i="1" s="1"/>
  <c r="N1459" i="1"/>
  <c r="O1459" i="1" s="1"/>
  <c r="P1459" i="1"/>
  <c r="Q1459" i="1" s="1"/>
  <c r="R1459" i="1"/>
  <c r="S1459" i="1"/>
  <c r="T1459" i="1"/>
  <c r="U1459" i="1" s="1"/>
  <c r="V1459" i="1"/>
  <c r="W1459" i="1" s="1"/>
  <c r="L1460" i="1"/>
  <c r="M1460" i="1" s="1"/>
  <c r="N1460" i="1"/>
  <c r="O1460" i="1" s="1"/>
  <c r="P1460" i="1"/>
  <c r="Q1460" i="1" s="1"/>
  <c r="R1460" i="1"/>
  <c r="S1460" i="1"/>
  <c r="T1460" i="1"/>
  <c r="U1460" i="1" s="1"/>
  <c r="V1460" i="1"/>
  <c r="W1460" i="1"/>
  <c r="L1461" i="1"/>
  <c r="M1461" i="1" s="1"/>
  <c r="N1461" i="1"/>
  <c r="O1461" i="1" s="1"/>
  <c r="P1461" i="1"/>
  <c r="Q1461" i="1" s="1"/>
  <c r="R1461" i="1"/>
  <c r="S1461" i="1" s="1"/>
  <c r="T1461" i="1"/>
  <c r="U1461" i="1" s="1"/>
  <c r="V1461" i="1"/>
  <c r="W1461" i="1" s="1"/>
  <c r="L1462" i="1"/>
  <c r="M1462" i="1" s="1"/>
  <c r="N1462" i="1"/>
  <c r="O1462" i="1"/>
  <c r="P1462" i="1"/>
  <c r="Q1462" i="1" s="1"/>
  <c r="R1462" i="1"/>
  <c r="S1462" i="1" s="1"/>
  <c r="T1462" i="1"/>
  <c r="U1462" i="1" s="1"/>
  <c r="V1462" i="1"/>
  <c r="W1462" i="1" s="1"/>
  <c r="L1463" i="1"/>
  <c r="M1463" i="1" s="1"/>
  <c r="N1463" i="1"/>
  <c r="O1463" i="1"/>
  <c r="P1463" i="1"/>
  <c r="Q1463" i="1" s="1"/>
  <c r="R1463" i="1"/>
  <c r="S1463" i="1"/>
  <c r="T1463" i="1"/>
  <c r="U1463" i="1" s="1"/>
  <c r="V1463" i="1"/>
  <c r="W1463" i="1"/>
  <c r="L1464" i="1"/>
  <c r="M1464" i="1" s="1"/>
  <c r="N1464" i="1"/>
  <c r="O1464" i="1" s="1"/>
  <c r="P1464" i="1"/>
  <c r="Q1464" i="1" s="1"/>
  <c r="R1464" i="1"/>
  <c r="S1464" i="1" s="1"/>
  <c r="T1464" i="1"/>
  <c r="U1464" i="1" s="1"/>
  <c r="V1464" i="1"/>
  <c r="W1464" i="1"/>
  <c r="L1465" i="1"/>
  <c r="M1465" i="1" s="1"/>
  <c r="N1465" i="1"/>
  <c r="O1465" i="1" s="1"/>
  <c r="P1465" i="1"/>
  <c r="Q1465" i="1" s="1"/>
  <c r="R1465" i="1"/>
  <c r="S1465" i="1" s="1"/>
  <c r="T1465" i="1"/>
  <c r="U1465" i="1" s="1"/>
  <c r="V1465" i="1"/>
  <c r="W1465" i="1"/>
  <c r="L1466" i="1"/>
  <c r="M1466" i="1" s="1"/>
  <c r="N1466" i="1"/>
  <c r="O1466" i="1"/>
  <c r="P1466" i="1"/>
  <c r="Q1466" i="1" s="1"/>
  <c r="R1466" i="1"/>
  <c r="S1466" i="1"/>
  <c r="T1466" i="1"/>
  <c r="U1466" i="1" s="1"/>
  <c r="V1466" i="1"/>
  <c r="W1466" i="1" s="1"/>
  <c r="L1467" i="1"/>
  <c r="M1467" i="1" s="1"/>
  <c r="N1467" i="1"/>
  <c r="O1467" i="1" s="1"/>
  <c r="P1467" i="1"/>
  <c r="Q1467" i="1" s="1"/>
  <c r="R1467" i="1"/>
  <c r="S1467" i="1"/>
  <c r="T1467" i="1"/>
  <c r="U1467" i="1" s="1"/>
  <c r="V1467" i="1"/>
  <c r="W1467" i="1" s="1"/>
  <c r="L1468" i="1"/>
  <c r="M1468" i="1" s="1"/>
  <c r="N1468" i="1"/>
  <c r="O1468" i="1" s="1"/>
  <c r="P1468" i="1"/>
  <c r="Q1468" i="1" s="1"/>
  <c r="R1468" i="1"/>
  <c r="S1468" i="1"/>
  <c r="T1468" i="1"/>
  <c r="U1468" i="1" s="1"/>
  <c r="V1468" i="1"/>
  <c r="W1468" i="1"/>
  <c r="L1469" i="1"/>
  <c r="M1469" i="1" s="1"/>
  <c r="N1469" i="1"/>
  <c r="O1469" i="1"/>
  <c r="P1469" i="1"/>
  <c r="Q1469" i="1" s="1"/>
  <c r="R1469" i="1"/>
  <c r="S1469" i="1" s="1"/>
  <c r="T1469" i="1"/>
  <c r="U1469" i="1" s="1"/>
  <c r="V1469" i="1"/>
  <c r="W1469" i="1" s="1"/>
  <c r="L1470" i="1"/>
  <c r="M1470" i="1" s="1"/>
  <c r="N1470" i="1"/>
  <c r="O1470" i="1"/>
  <c r="P1470" i="1"/>
  <c r="Q1470" i="1" s="1"/>
  <c r="R1470" i="1"/>
  <c r="S1470" i="1" s="1"/>
  <c r="T1470" i="1"/>
  <c r="U1470" i="1" s="1"/>
  <c r="V1470" i="1"/>
  <c r="W1470" i="1" s="1"/>
  <c r="L1471" i="1"/>
  <c r="M1471" i="1" s="1"/>
  <c r="N1471" i="1"/>
  <c r="O1471" i="1"/>
  <c r="P1471" i="1"/>
  <c r="Q1471" i="1" s="1"/>
  <c r="R1471" i="1"/>
  <c r="S1471" i="1"/>
  <c r="T1471" i="1"/>
  <c r="U1471" i="1" s="1"/>
  <c r="V1471" i="1"/>
  <c r="W1471" i="1"/>
  <c r="L1472" i="1"/>
  <c r="M1472" i="1" s="1"/>
  <c r="N1472" i="1"/>
  <c r="O1472" i="1" s="1"/>
  <c r="P1472" i="1"/>
  <c r="Q1472" i="1" s="1"/>
  <c r="R1472" i="1"/>
  <c r="S1472" i="1" s="1"/>
  <c r="T1472" i="1"/>
  <c r="U1472" i="1" s="1"/>
  <c r="V1472" i="1"/>
  <c r="W1472" i="1"/>
  <c r="L1473" i="1"/>
  <c r="M1473" i="1" s="1"/>
  <c r="N1473" i="1"/>
  <c r="O1473" i="1" s="1"/>
  <c r="P1473" i="1"/>
  <c r="Q1473" i="1" s="1"/>
  <c r="R1473" i="1"/>
  <c r="S1473" i="1" s="1"/>
  <c r="T1473" i="1"/>
  <c r="U1473" i="1" s="1"/>
  <c r="V1473" i="1"/>
  <c r="W1473" i="1"/>
  <c r="L1474" i="1"/>
  <c r="M1474" i="1" s="1"/>
  <c r="N1474" i="1"/>
  <c r="O1474" i="1"/>
  <c r="P1474" i="1"/>
  <c r="Q1474" i="1" s="1"/>
  <c r="R1474" i="1"/>
  <c r="S1474" i="1"/>
  <c r="T1474" i="1"/>
  <c r="U1474" i="1" s="1"/>
  <c r="V1474" i="1"/>
  <c r="W1474" i="1" s="1"/>
  <c r="L1475" i="1"/>
  <c r="M1475" i="1" s="1"/>
  <c r="N1475" i="1"/>
  <c r="O1475" i="1" s="1"/>
  <c r="P1475" i="1"/>
  <c r="Q1475" i="1" s="1"/>
  <c r="R1475" i="1"/>
  <c r="S1475" i="1"/>
  <c r="T1475" i="1"/>
  <c r="U1475" i="1" s="1"/>
  <c r="V1475" i="1"/>
  <c r="W1475" i="1" s="1"/>
  <c r="L1476" i="1"/>
  <c r="M1476" i="1" s="1"/>
  <c r="N1476" i="1"/>
  <c r="O1476" i="1" s="1"/>
  <c r="P1476" i="1"/>
  <c r="Q1476" i="1" s="1"/>
  <c r="R1476" i="1"/>
  <c r="S1476" i="1"/>
  <c r="T1476" i="1"/>
  <c r="U1476" i="1" s="1"/>
  <c r="V1476" i="1"/>
  <c r="W1476" i="1"/>
  <c r="L1477" i="1"/>
  <c r="M1477" i="1" s="1"/>
  <c r="N1477" i="1"/>
  <c r="O1477" i="1"/>
  <c r="P1477" i="1"/>
  <c r="Q1477" i="1" s="1"/>
  <c r="R1477" i="1"/>
  <c r="S1477" i="1" s="1"/>
  <c r="T1477" i="1"/>
  <c r="U1477" i="1" s="1"/>
  <c r="V1477" i="1"/>
  <c r="W1477" i="1" s="1"/>
  <c r="L1478" i="1"/>
  <c r="M1478" i="1" s="1"/>
  <c r="N1478" i="1"/>
  <c r="O1478" i="1"/>
  <c r="P1478" i="1"/>
  <c r="Q1478" i="1" s="1"/>
  <c r="R1478" i="1"/>
  <c r="S1478" i="1" s="1"/>
  <c r="T1478" i="1"/>
  <c r="U1478" i="1" s="1"/>
  <c r="V1478" i="1"/>
  <c r="W1478" i="1" s="1"/>
  <c r="L1479" i="1"/>
  <c r="M1479" i="1" s="1"/>
  <c r="N1479" i="1"/>
  <c r="O1479" i="1"/>
  <c r="P1479" i="1"/>
  <c r="Q1479" i="1" s="1"/>
  <c r="R1479" i="1"/>
  <c r="S1479" i="1"/>
  <c r="T1479" i="1"/>
  <c r="U1479" i="1" s="1"/>
  <c r="V1479" i="1"/>
  <c r="W1479" i="1"/>
  <c r="L1480" i="1"/>
  <c r="M1480" i="1" s="1"/>
  <c r="N1480" i="1"/>
  <c r="O1480" i="1" s="1"/>
  <c r="P1480" i="1"/>
  <c r="Q1480" i="1" s="1"/>
  <c r="R1480" i="1"/>
  <c r="S1480" i="1" s="1"/>
  <c r="T1480" i="1"/>
  <c r="U1480" i="1" s="1"/>
  <c r="V1480" i="1"/>
  <c r="W1480" i="1"/>
  <c r="L1481" i="1"/>
  <c r="M1481" i="1" s="1"/>
  <c r="N1481" i="1"/>
  <c r="O1481" i="1" s="1"/>
  <c r="P1481" i="1"/>
  <c r="Q1481" i="1" s="1"/>
  <c r="R1481" i="1"/>
  <c r="S1481" i="1" s="1"/>
  <c r="T1481" i="1"/>
  <c r="U1481" i="1" s="1"/>
  <c r="V1481" i="1"/>
  <c r="W1481" i="1"/>
  <c r="L1482" i="1"/>
  <c r="M1482" i="1" s="1"/>
  <c r="N1482" i="1"/>
  <c r="O1482" i="1"/>
  <c r="P1482" i="1"/>
  <c r="Q1482" i="1" s="1"/>
  <c r="R1482" i="1"/>
  <c r="S1482" i="1"/>
  <c r="T1482" i="1"/>
  <c r="U1482" i="1" s="1"/>
  <c r="V1482" i="1"/>
  <c r="W1482" i="1" s="1"/>
  <c r="L1483" i="1"/>
  <c r="M1483" i="1" s="1"/>
  <c r="N1483" i="1"/>
  <c r="O1483" i="1" s="1"/>
  <c r="P1483" i="1"/>
  <c r="Q1483" i="1" s="1"/>
  <c r="R1483" i="1"/>
  <c r="S1483" i="1"/>
  <c r="T1483" i="1"/>
  <c r="U1483" i="1" s="1"/>
  <c r="V1483" i="1"/>
  <c r="W1483" i="1" s="1"/>
  <c r="L1484" i="1"/>
  <c r="M1484" i="1" s="1"/>
  <c r="N1484" i="1"/>
  <c r="O1484" i="1" s="1"/>
  <c r="P1484" i="1"/>
  <c r="Q1484" i="1" s="1"/>
  <c r="R1484" i="1"/>
  <c r="S1484" i="1"/>
  <c r="T1484" i="1"/>
  <c r="U1484" i="1" s="1"/>
  <c r="V1484" i="1"/>
  <c r="W1484" i="1"/>
  <c r="L1485" i="1"/>
  <c r="M1485" i="1" s="1"/>
  <c r="N1485" i="1"/>
  <c r="O1485" i="1"/>
  <c r="P1485" i="1"/>
  <c r="Q1485" i="1" s="1"/>
  <c r="R1485" i="1"/>
  <c r="S1485" i="1" s="1"/>
  <c r="T1485" i="1"/>
  <c r="U1485" i="1" s="1"/>
  <c r="V1485" i="1"/>
  <c r="W1485" i="1" s="1"/>
  <c r="L1486" i="1"/>
  <c r="M1486" i="1" s="1"/>
  <c r="N1486" i="1"/>
  <c r="O1486" i="1"/>
  <c r="P1486" i="1"/>
  <c r="Q1486" i="1" s="1"/>
  <c r="R1486" i="1"/>
  <c r="S1486" i="1" s="1"/>
  <c r="T1486" i="1"/>
  <c r="U1486" i="1" s="1"/>
  <c r="V1486" i="1"/>
  <c r="W1486" i="1" s="1"/>
  <c r="L1487" i="1"/>
  <c r="M1487" i="1" s="1"/>
  <c r="N1487" i="1"/>
  <c r="O1487" i="1"/>
  <c r="P1487" i="1"/>
  <c r="Q1487" i="1" s="1"/>
  <c r="R1487" i="1"/>
  <c r="S1487" i="1"/>
  <c r="T1487" i="1"/>
  <c r="U1487" i="1" s="1"/>
  <c r="V1487" i="1"/>
  <c r="W1487" i="1"/>
  <c r="L1488" i="1"/>
  <c r="M1488" i="1" s="1"/>
  <c r="N1488" i="1"/>
  <c r="O1488" i="1" s="1"/>
  <c r="P1488" i="1"/>
  <c r="Q1488" i="1" s="1"/>
  <c r="R1488" i="1"/>
  <c r="S1488" i="1" s="1"/>
  <c r="T1488" i="1"/>
  <c r="U1488" i="1" s="1"/>
  <c r="V1488" i="1"/>
  <c r="W1488" i="1"/>
  <c r="L1489" i="1"/>
  <c r="M1489" i="1" s="1"/>
  <c r="N1489" i="1"/>
  <c r="O1489" i="1" s="1"/>
  <c r="P1489" i="1"/>
  <c r="Q1489" i="1" s="1"/>
  <c r="R1489" i="1"/>
  <c r="S1489" i="1" s="1"/>
  <c r="T1489" i="1"/>
  <c r="U1489" i="1" s="1"/>
  <c r="V1489" i="1"/>
  <c r="W1489" i="1"/>
  <c r="L1490" i="1"/>
  <c r="M1490" i="1" s="1"/>
  <c r="N1490" i="1"/>
  <c r="O1490" i="1"/>
  <c r="P1490" i="1"/>
  <c r="Q1490" i="1" s="1"/>
  <c r="R1490" i="1"/>
  <c r="S1490" i="1"/>
  <c r="T1490" i="1"/>
  <c r="U1490" i="1" s="1"/>
  <c r="V1490" i="1"/>
  <c r="W1490" i="1" s="1"/>
  <c r="L1491" i="1"/>
  <c r="M1491" i="1" s="1"/>
  <c r="N1491" i="1"/>
  <c r="O1491" i="1" s="1"/>
  <c r="P1491" i="1"/>
  <c r="Q1491" i="1" s="1"/>
  <c r="R1491" i="1"/>
  <c r="S1491" i="1"/>
  <c r="T1491" i="1"/>
  <c r="U1491" i="1" s="1"/>
  <c r="V1491" i="1"/>
  <c r="W1491" i="1" s="1"/>
  <c r="L1492" i="1"/>
  <c r="M1492" i="1" s="1"/>
  <c r="N1492" i="1"/>
  <c r="O1492" i="1" s="1"/>
  <c r="P1492" i="1"/>
  <c r="Q1492" i="1" s="1"/>
  <c r="R1492" i="1"/>
  <c r="S1492" i="1"/>
  <c r="T1492" i="1"/>
  <c r="U1492" i="1" s="1"/>
  <c r="V1492" i="1"/>
  <c r="W1492" i="1"/>
  <c r="L1493" i="1"/>
  <c r="M1493" i="1" s="1"/>
  <c r="N1493" i="1"/>
  <c r="O1493" i="1"/>
  <c r="P1493" i="1"/>
  <c r="Q1493" i="1" s="1"/>
  <c r="R1493" i="1"/>
  <c r="S1493" i="1" s="1"/>
  <c r="T1493" i="1"/>
  <c r="U1493" i="1" s="1"/>
  <c r="V1493" i="1"/>
  <c r="W1493" i="1" s="1"/>
  <c r="L1494" i="1"/>
  <c r="M1494" i="1" s="1"/>
  <c r="N1494" i="1"/>
  <c r="O1494" i="1"/>
  <c r="P1494" i="1"/>
  <c r="Q1494" i="1" s="1"/>
  <c r="R1494" i="1"/>
  <c r="S1494" i="1" s="1"/>
  <c r="T1494" i="1"/>
  <c r="U1494" i="1" s="1"/>
  <c r="V1494" i="1"/>
  <c r="W1494" i="1" s="1"/>
  <c r="L1495" i="1"/>
  <c r="M1495" i="1" s="1"/>
  <c r="N1495" i="1"/>
  <c r="O1495" i="1"/>
  <c r="P1495" i="1"/>
  <c r="Q1495" i="1" s="1"/>
  <c r="R1495" i="1"/>
  <c r="S1495" i="1"/>
  <c r="T1495" i="1"/>
  <c r="U1495" i="1" s="1"/>
  <c r="V1495" i="1"/>
  <c r="W1495" i="1"/>
  <c r="L1496" i="1"/>
  <c r="M1496" i="1" s="1"/>
  <c r="N1496" i="1"/>
  <c r="O1496" i="1" s="1"/>
  <c r="P1496" i="1"/>
  <c r="Q1496" i="1" s="1"/>
  <c r="R1496" i="1"/>
  <c r="S1496" i="1" s="1"/>
  <c r="T1496" i="1"/>
  <c r="U1496" i="1" s="1"/>
  <c r="V1496" i="1"/>
  <c r="W1496" i="1"/>
  <c r="L1497" i="1"/>
  <c r="M1497" i="1" s="1"/>
  <c r="N1497" i="1"/>
  <c r="O1497" i="1" s="1"/>
  <c r="P1497" i="1"/>
  <c r="Q1497" i="1" s="1"/>
  <c r="R1497" i="1"/>
  <c r="S1497" i="1" s="1"/>
  <c r="T1497" i="1"/>
  <c r="U1497" i="1" s="1"/>
  <c r="V1497" i="1"/>
  <c r="W1497" i="1"/>
  <c r="L1498" i="1"/>
  <c r="M1498" i="1" s="1"/>
  <c r="N1498" i="1"/>
  <c r="O1498" i="1"/>
  <c r="P1498" i="1"/>
  <c r="Q1498" i="1" s="1"/>
  <c r="R1498" i="1"/>
  <c r="S1498" i="1"/>
  <c r="T1498" i="1"/>
  <c r="U1498" i="1" s="1"/>
  <c r="V1498" i="1"/>
  <c r="W1498" i="1" s="1"/>
  <c r="L1499" i="1"/>
  <c r="M1499" i="1" s="1"/>
  <c r="N1499" i="1"/>
  <c r="O1499" i="1" s="1"/>
  <c r="P1499" i="1"/>
  <c r="Q1499" i="1" s="1"/>
  <c r="R1499" i="1"/>
  <c r="S1499" i="1"/>
  <c r="T1499" i="1"/>
  <c r="U1499" i="1" s="1"/>
  <c r="V1499" i="1"/>
  <c r="W1499" i="1" s="1"/>
  <c r="L1500" i="1"/>
  <c r="M1500" i="1" s="1"/>
  <c r="N1500" i="1"/>
  <c r="O1500" i="1" s="1"/>
  <c r="P1500" i="1"/>
  <c r="Q1500" i="1" s="1"/>
  <c r="R1500" i="1"/>
  <c r="S1500" i="1"/>
  <c r="T1500" i="1"/>
  <c r="U1500" i="1" s="1"/>
  <c r="V1500" i="1"/>
  <c r="W1500" i="1"/>
  <c r="L1501" i="1"/>
  <c r="M1501" i="1" s="1"/>
  <c r="N1501" i="1"/>
  <c r="O1501" i="1"/>
  <c r="P1501" i="1"/>
  <c r="Q1501" i="1" s="1"/>
  <c r="R1501" i="1"/>
  <c r="S1501" i="1" s="1"/>
  <c r="T1501" i="1"/>
  <c r="U1501" i="1" s="1"/>
  <c r="V1501" i="1"/>
  <c r="W1501" i="1" s="1"/>
  <c r="L1502" i="1"/>
  <c r="M1502" i="1" s="1"/>
  <c r="N1502" i="1"/>
  <c r="O1502" i="1"/>
  <c r="P1502" i="1"/>
  <c r="Q1502" i="1" s="1"/>
  <c r="R1502" i="1"/>
  <c r="S1502" i="1" s="1"/>
  <c r="T1502" i="1"/>
  <c r="U1502" i="1" s="1"/>
  <c r="V1502" i="1"/>
  <c r="W1502" i="1" s="1"/>
  <c r="L1503" i="1"/>
  <c r="M1503" i="1" s="1"/>
  <c r="N1503" i="1"/>
  <c r="O1503" i="1"/>
  <c r="P1503" i="1"/>
  <c r="Q1503" i="1" s="1"/>
  <c r="R1503" i="1"/>
  <c r="S1503" i="1"/>
  <c r="T1503" i="1"/>
  <c r="U1503" i="1" s="1"/>
  <c r="V1503" i="1"/>
  <c r="W1503" i="1"/>
  <c r="L1504" i="1"/>
  <c r="M1504" i="1" s="1"/>
  <c r="N1504" i="1"/>
  <c r="O1504" i="1" s="1"/>
  <c r="P1504" i="1"/>
  <c r="Q1504" i="1" s="1"/>
  <c r="R1504" i="1"/>
  <c r="S1504" i="1" s="1"/>
  <c r="T1504" i="1"/>
  <c r="U1504" i="1" s="1"/>
  <c r="V1504" i="1"/>
  <c r="W1504" i="1"/>
  <c r="L1505" i="1"/>
  <c r="M1505" i="1" s="1"/>
  <c r="N1505" i="1"/>
  <c r="O1505" i="1" s="1"/>
  <c r="P1505" i="1"/>
  <c r="Q1505" i="1" s="1"/>
  <c r="R1505" i="1"/>
  <c r="S1505" i="1" s="1"/>
  <c r="T1505" i="1"/>
  <c r="U1505" i="1" s="1"/>
  <c r="V1505" i="1"/>
  <c r="W1505" i="1"/>
  <c r="L1506" i="1"/>
  <c r="M1506" i="1" s="1"/>
  <c r="N1506" i="1"/>
  <c r="O1506" i="1"/>
  <c r="P1506" i="1"/>
  <c r="Q1506" i="1" s="1"/>
  <c r="R1506" i="1"/>
  <c r="S1506" i="1"/>
  <c r="T1506" i="1"/>
  <c r="U1506" i="1" s="1"/>
  <c r="V1506" i="1"/>
  <c r="W1506" i="1" s="1"/>
  <c r="L1507" i="1"/>
  <c r="M1507" i="1" s="1"/>
  <c r="N1507" i="1"/>
  <c r="O1507" i="1" s="1"/>
  <c r="P1507" i="1"/>
  <c r="Q1507" i="1" s="1"/>
  <c r="R1507" i="1"/>
  <c r="S1507" i="1"/>
  <c r="T1507" i="1"/>
  <c r="U1507" i="1" s="1"/>
  <c r="V1507" i="1"/>
  <c r="W1507" i="1" s="1"/>
  <c r="L1508" i="1"/>
  <c r="M1508" i="1" s="1"/>
  <c r="N1508" i="1"/>
  <c r="O1508" i="1" s="1"/>
  <c r="P1508" i="1"/>
  <c r="Q1508" i="1" s="1"/>
  <c r="R1508" i="1"/>
  <c r="S1508" i="1"/>
  <c r="T1508" i="1"/>
  <c r="U1508" i="1" s="1"/>
  <c r="V1508" i="1"/>
  <c r="W1508" i="1"/>
  <c r="L1509" i="1"/>
  <c r="M1509" i="1" s="1"/>
  <c r="N1509" i="1"/>
  <c r="O1509" i="1"/>
  <c r="P1509" i="1"/>
  <c r="Q1509" i="1" s="1"/>
  <c r="R1509" i="1"/>
  <c r="S1509" i="1" s="1"/>
  <c r="T1509" i="1"/>
  <c r="U1509" i="1" s="1"/>
  <c r="V1509" i="1"/>
  <c r="W1509" i="1" s="1"/>
  <c r="L1510" i="1"/>
  <c r="M1510" i="1" s="1"/>
  <c r="N1510" i="1"/>
  <c r="O1510" i="1"/>
  <c r="P1510" i="1"/>
  <c r="Q1510" i="1" s="1"/>
  <c r="R1510" i="1"/>
  <c r="S1510" i="1" s="1"/>
  <c r="T1510" i="1"/>
  <c r="U1510" i="1" s="1"/>
  <c r="V1510" i="1"/>
  <c r="W1510" i="1" s="1"/>
  <c r="L1511" i="1"/>
  <c r="M1511" i="1" s="1"/>
  <c r="N1511" i="1"/>
  <c r="O1511" i="1"/>
  <c r="P1511" i="1"/>
  <c r="Q1511" i="1" s="1"/>
  <c r="R1511" i="1"/>
  <c r="S1511" i="1"/>
  <c r="T1511" i="1"/>
  <c r="U1511" i="1" s="1"/>
  <c r="V1511" i="1"/>
  <c r="W1511" i="1"/>
  <c r="L1512" i="1"/>
  <c r="M1512" i="1" s="1"/>
  <c r="N1512" i="1"/>
  <c r="O1512" i="1" s="1"/>
  <c r="P1512" i="1"/>
  <c r="Q1512" i="1" s="1"/>
  <c r="R1512" i="1"/>
  <c r="S1512" i="1" s="1"/>
  <c r="T1512" i="1"/>
  <c r="U1512" i="1" s="1"/>
  <c r="V1512" i="1"/>
  <c r="W1512" i="1"/>
  <c r="L1513" i="1"/>
  <c r="M1513" i="1" s="1"/>
  <c r="N1513" i="1"/>
  <c r="O1513" i="1" s="1"/>
  <c r="P1513" i="1"/>
  <c r="Q1513" i="1" s="1"/>
  <c r="R1513" i="1"/>
  <c r="S1513" i="1" s="1"/>
  <c r="T1513" i="1"/>
  <c r="U1513" i="1" s="1"/>
  <c r="V1513" i="1"/>
  <c r="W1513" i="1"/>
  <c r="L1514" i="1"/>
  <c r="M1514" i="1" s="1"/>
  <c r="N1514" i="1"/>
  <c r="O1514" i="1"/>
  <c r="P1514" i="1"/>
  <c r="Q1514" i="1" s="1"/>
  <c r="R1514" i="1"/>
  <c r="S1514" i="1"/>
  <c r="T1514" i="1"/>
  <c r="U1514" i="1" s="1"/>
  <c r="V1514" i="1"/>
  <c r="W1514" i="1" s="1"/>
  <c r="L1515" i="1"/>
  <c r="M1515" i="1" s="1"/>
  <c r="N1515" i="1"/>
  <c r="O1515" i="1" s="1"/>
  <c r="P1515" i="1"/>
  <c r="Q1515" i="1" s="1"/>
  <c r="R1515" i="1"/>
  <c r="S1515" i="1"/>
  <c r="T1515" i="1"/>
  <c r="U1515" i="1" s="1"/>
  <c r="V1515" i="1"/>
  <c r="W1515" i="1" s="1"/>
  <c r="L1516" i="1"/>
  <c r="M1516" i="1" s="1"/>
  <c r="N1516" i="1"/>
  <c r="O1516" i="1" s="1"/>
  <c r="P1516" i="1"/>
  <c r="Q1516" i="1" s="1"/>
  <c r="R1516" i="1"/>
  <c r="S1516" i="1"/>
  <c r="T1516" i="1"/>
  <c r="U1516" i="1" s="1"/>
  <c r="V1516" i="1"/>
  <c r="W1516" i="1"/>
  <c r="L1517" i="1"/>
  <c r="M1517" i="1" s="1"/>
  <c r="N1517" i="1"/>
  <c r="O1517" i="1"/>
  <c r="P1517" i="1"/>
  <c r="Q1517" i="1" s="1"/>
  <c r="R1517" i="1"/>
  <c r="S1517" i="1" s="1"/>
  <c r="T1517" i="1"/>
  <c r="U1517" i="1" s="1"/>
  <c r="V1517" i="1"/>
  <c r="W1517" i="1" s="1"/>
  <c r="L1518" i="1"/>
  <c r="M1518" i="1" s="1"/>
  <c r="N1518" i="1"/>
  <c r="O1518" i="1"/>
  <c r="P1518" i="1"/>
  <c r="Q1518" i="1" s="1"/>
  <c r="R1518" i="1"/>
  <c r="S1518" i="1" s="1"/>
  <c r="T1518" i="1"/>
  <c r="U1518" i="1" s="1"/>
  <c r="V1518" i="1"/>
  <c r="W1518" i="1" s="1"/>
  <c r="L1519" i="1"/>
  <c r="M1519" i="1" s="1"/>
  <c r="N1519" i="1"/>
  <c r="O1519" i="1"/>
  <c r="P1519" i="1"/>
  <c r="Q1519" i="1" s="1"/>
  <c r="R1519" i="1"/>
  <c r="S1519" i="1"/>
  <c r="T1519" i="1"/>
  <c r="U1519" i="1" s="1"/>
  <c r="V1519" i="1"/>
  <c r="W1519" i="1"/>
  <c r="L1520" i="1"/>
  <c r="M1520" i="1" s="1"/>
  <c r="N1520" i="1"/>
  <c r="O1520" i="1" s="1"/>
  <c r="P1520" i="1"/>
  <c r="Q1520" i="1" s="1"/>
  <c r="R1520" i="1"/>
  <c r="S1520" i="1" s="1"/>
  <c r="T1520" i="1"/>
  <c r="U1520" i="1" s="1"/>
  <c r="V1520" i="1"/>
  <c r="W1520" i="1"/>
  <c r="L1521" i="1"/>
  <c r="M1521" i="1" s="1"/>
  <c r="N1521" i="1"/>
  <c r="O1521" i="1" s="1"/>
  <c r="P1521" i="1"/>
  <c r="Q1521" i="1" s="1"/>
  <c r="R1521" i="1"/>
  <c r="S1521" i="1" s="1"/>
  <c r="T1521" i="1"/>
  <c r="U1521" i="1" s="1"/>
  <c r="V1521" i="1"/>
  <c r="W1521" i="1"/>
  <c r="L1522" i="1"/>
  <c r="M1522" i="1" s="1"/>
  <c r="N1522" i="1"/>
  <c r="O1522" i="1"/>
  <c r="P1522" i="1"/>
  <c r="Q1522" i="1" s="1"/>
  <c r="R1522" i="1"/>
  <c r="S1522" i="1"/>
  <c r="T1522" i="1"/>
  <c r="U1522" i="1" s="1"/>
  <c r="V1522" i="1"/>
  <c r="W1522" i="1" s="1"/>
  <c r="L1523" i="1"/>
  <c r="M1523" i="1" s="1"/>
  <c r="N1523" i="1"/>
  <c r="O1523" i="1" s="1"/>
  <c r="P1523" i="1"/>
  <c r="Q1523" i="1" s="1"/>
  <c r="R1523" i="1"/>
  <c r="S1523" i="1"/>
  <c r="T1523" i="1"/>
  <c r="U1523" i="1" s="1"/>
  <c r="V1523" i="1"/>
  <c r="W1523" i="1" s="1"/>
  <c r="L1524" i="1"/>
  <c r="M1524" i="1" s="1"/>
  <c r="N1524" i="1"/>
  <c r="O1524" i="1" s="1"/>
  <c r="P1524" i="1"/>
  <c r="Q1524" i="1" s="1"/>
  <c r="R1524" i="1"/>
  <c r="S1524" i="1"/>
  <c r="T1524" i="1"/>
  <c r="U1524" i="1" s="1"/>
  <c r="V1524" i="1"/>
  <c r="W1524" i="1"/>
  <c r="L1525" i="1"/>
  <c r="M1525" i="1" s="1"/>
  <c r="N1525" i="1"/>
  <c r="O1525" i="1"/>
  <c r="P1525" i="1"/>
  <c r="Q1525" i="1" s="1"/>
  <c r="R1525" i="1"/>
  <c r="S1525" i="1" s="1"/>
  <c r="T1525" i="1"/>
  <c r="U1525" i="1" s="1"/>
  <c r="V1525" i="1"/>
  <c r="W1525" i="1" s="1"/>
  <c r="L1526" i="1"/>
  <c r="M1526" i="1" s="1"/>
  <c r="N1526" i="1"/>
  <c r="O1526" i="1"/>
  <c r="P1526" i="1"/>
  <c r="Q1526" i="1" s="1"/>
  <c r="R1526" i="1"/>
  <c r="S1526" i="1" s="1"/>
  <c r="T1526" i="1"/>
  <c r="U1526" i="1" s="1"/>
  <c r="V1526" i="1"/>
  <c r="W1526" i="1" s="1"/>
  <c r="L1527" i="1"/>
  <c r="M1527" i="1" s="1"/>
  <c r="N1527" i="1"/>
  <c r="O1527" i="1"/>
  <c r="P1527" i="1"/>
  <c r="Q1527" i="1" s="1"/>
  <c r="R1527" i="1"/>
  <c r="S1527" i="1"/>
  <c r="T1527" i="1"/>
  <c r="U1527" i="1" s="1"/>
  <c r="V1527" i="1"/>
  <c r="W1527" i="1"/>
  <c r="L1528" i="1"/>
  <c r="M1528" i="1" s="1"/>
  <c r="N1528" i="1"/>
  <c r="O1528" i="1" s="1"/>
  <c r="P1528" i="1"/>
  <c r="Q1528" i="1" s="1"/>
  <c r="R1528" i="1"/>
  <c r="S1528" i="1" s="1"/>
  <c r="T1528" i="1"/>
  <c r="U1528" i="1" s="1"/>
  <c r="V1528" i="1"/>
  <c r="W1528" i="1"/>
  <c r="L1529" i="1"/>
  <c r="M1529" i="1" s="1"/>
  <c r="N1529" i="1"/>
  <c r="O1529" i="1" s="1"/>
  <c r="P1529" i="1"/>
  <c r="Q1529" i="1" s="1"/>
  <c r="R1529" i="1"/>
  <c r="S1529" i="1" s="1"/>
  <c r="T1529" i="1"/>
  <c r="U1529" i="1" s="1"/>
  <c r="V1529" i="1"/>
  <c r="W1529" i="1"/>
  <c r="L1530" i="1"/>
  <c r="M1530" i="1" s="1"/>
  <c r="N1530" i="1"/>
  <c r="O1530" i="1"/>
  <c r="P1530" i="1"/>
  <c r="Q1530" i="1" s="1"/>
  <c r="R1530" i="1"/>
  <c r="S1530" i="1"/>
  <c r="T1530" i="1"/>
  <c r="U1530" i="1" s="1"/>
  <c r="V1530" i="1"/>
  <c r="W1530" i="1" s="1"/>
  <c r="L1531" i="1"/>
  <c r="M1531" i="1" s="1"/>
  <c r="N1531" i="1"/>
  <c r="O1531" i="1" s="1"/>
  <c r="P1531" i="1"/>
  <c r="Q1531" i="1" s="1"/>
  <c r="R1531" i="1"/>
  <c r="S1531" i="1"/>
  <c r="T1531" i="1"/>
  <c r="U1531" i="1" s="1"/>
  <c r="V1531" i="1"/>
  <c r="W1531" i="1" s="1"/>
  <c r="L1532" i="1"/>
  <c r="M1532" i="1" s="1"/>
  <c r="N1532" i="1"/>
  <c r="O1532" i="1" s="1"/>
  <c r="P1532" i="1"/>
  <c r="Q1532" i="1" s="1"/>
  <c r="R1532" i="1"/>
  <c r="S1532" i="1"/>
  <c r="T1532" i="1"/>
  <c r="U1532" i="1" s="1"/>
  <c r="V1532" i="1"/>
  <c r="W1532" i="1"/>
  <c r="L1533" i="1"/>
  <c r="M1533" i="1" s="1"/>
  <c r="N1533" i="1"/>
  <c r="O1533" i="1"/>
  <c r="P1533" i="1"/>
  <c r="Q1533" i="1" s="1"/>
  <c r="R1533" i="1"/>
  <c r="S1533" i="1" s="1"/>
  <c r="T1533" i="1"/>
  <c r="U1533" i="1" s="1"/>
  <c r="V1533" i="1"/>
  <c r="W1533" i="1" s="1"/>
  <c r="L1534" i="1"/>
  <c r="M1534" i="1" s="1"/>
  <c r="N1534" i="1"/>
  <c r="O1534" i="1"/>
  <c r="P1534" i="1"/>
  <c r="Q1534" i="1" s="1"/>
  <c r="R1534" i="1"/>
  <c r="S1534" i="1" s="1"/>
  <c r="T1534" i="1"/>
  <c r="U1534" i="1" s="1"/>
  <c r="V1534" i="1"/>
  <c r="W1534" i="1" s="1"/>
  <c r="L1535" i="1"/>
  <c r="M1535" i="1" s="1"/>
  <c r="N1535" i="1"/>
  <c r="O1535" i="1"/>
  <c r="P1535" i="1"/>
  <c r="Q1535" i="1" s="1"/>
  <c r="R1535" i="1"/>
  <c r="S1535" i="1"/>
  <c r="T1535" i="1"/>
  <c r="U1535" i="1" s="1"/>
  <c r="V1535" i="1"/>
  <c r="W1535" i="1"/>
  <c r="L1536" i="1"/>
  <c r="M1536" i="1" s="1"/>
  <c r="N1536" i="1"/>
  <c r="O1536" i="1" s="1"/>
  <c r="P1536" i="1"/>
  <c r="Q1536" i="1" s="1"/>
  <c r="R1536" i="1"/>
  <c r="S1536" i="1" s="1"/>
  <c r="T1536" i="1"/>
  <c r="U1536" i="1" s="1"/>
  <c r="V1536" i="1"/>
  <c r="W1536" i="1"/>
  <c r="L1537" i="1"/>
  <c r="M1537" i="1" s="1"/>
  <c r="N1537" i="1"/>
  <c r="O1537" i="1" s="1"/>
  <c r="P1537" i="1"/>
  <c r="Q1537" i="1" s="1"/>
  <c r="R1537" i="1"/>
  <c r="S1537" i="1"/>
  <c r="T1537" i="1"/>
  <c r="U1537" i="1" s="1"/>
  <c r="V1537" i="1"/>
  <c r="W1537" i="1" s="1"/>
  <c r="L1538" i="1"/>
  <c r="M1538" i="1"/>
  <c r="N1538" i="1"/>
  <c r="O1538" i="1" s="1"/>
  <c r="P1538" i="1"/>
  <c r="Q1538" i="1" s="1"/>
  <c r="R1538" i="1"/>
  <c r="S1538" i="1"/>
  <c r="T1538" i="1"/>
  <c r="U1538" i="1" s="1"/>
  <c r="V1538" i="1"/>
  <c r="W1538" i="1" s="1"/>
  <c r="L1539" i="1"/>
  <c r="M1539" i="1" s="1"/>
  <c r="N1539" i="1"/>
  <c r="O1539" i="1"/>
  <c r="P1539" i="1"/>
  <c r="Q1539" i="1" s="1"/>
  <c r="R1539" i="1"/>
  <c r="S1539" i="1"/>
  <c r="T1539" i="1"/>
  <c r="U1539" i="1" s="1"/>
  <c r="V1539" i="1"/>
  <c r="W1539" i="1"/>
  <c r="L1540" i="1"/>
  <c r="M1540" i="1"/>
  <c r="N1540" i="1"/>
  <c r="O1540" i="1" s="1"/>
  <c r="P1540" i="1"/>
  <c r="Q1540" i="1" s="1"/>
  <c r="R1540" i="1"/>
  <c r="S1540" i="1" s="1"/>
  <c r="T1540" i="1"/>
  <c r="U1540" i="1"/>
  <c r="V1540" i="1"/>
  <c r="W1540" i="1" s="1"/>
  <c r="L1541" i="1"/>
  <c r="M1541" i="1" s="1"/>
  <c r="N1541" i="1"/>
  <c r="O1541" i="1" s="1"/>
  <c r="P1541" i="1"/>
  <c r="Q1541" i="1"/>
  <c r="R1541" i="1"/>
  <c r="S1541" i="1"/>
  <c r="T1541" i="1"/>
  <c r="U1541" i="1" s="1"/>
  <c r="V1541" i="1"/>
  <c r="W1541" i="1"/>
  <c r="L1542" i="1"/>
  <c r="M1542" i="1" s="1"/>
  <c r="N1542" i="1"/>
  <c r="O1542" i="1"/>
  <c r="P1542" i="1"/>
  <c r="Q1542" i="1" s="1"/>
  <c r="R1542" i="1"/>
  <c r="S1542" i="1" s="1"/>
  <c r="T1542" i="1"/>
  <c r="U1542" i="1" s="1"/>
  <c r="V1542" i="1"/>
  <c r="W1542" i="1"/>
  <c r="L1543" i="1"/>
  <c r="M1543" i="1" s="1"/>
  <c r="N1543" i="1"/>
  <c r="O1543" i="1" s="1"/>
  <c r="P1543" i="1"/>
  <c r="Q1543" i="1"/>
  <c r="R1543" i="1"/>
  <c r="S1543" i="1" s="1"/>
  <c r="T1543" i="1"/>
  <c r="U1543" i="1" s="1"/>
  <c r="V1543" i="1"/>
  <c r="W1543" i="1"/>
  <c r="L1544" i="1"/>
  <c r="M1544" i="1" s="1"/>
  <c r="N1544" i="1"/>
  <c r="O1544" i="1" s="1"/>
  <c r="P1544" i="1"/>
  <c r="Q1544" i="1" s="1"/>
  <c r="R1544" i="1"/>
  <c r="S1544" i="1"/>
  <c r="T1544" i="1"/>
  <c r="U1544" i="1" s="1"/>
  <c r="V1544" i="1"/>
  <c r="W1544" i="1"/>
  <c r="L1545" i="1"/>
  <c r="M1545" i="1" s="1"/>
  <c r="N1545" i="1"/>
  <c r="O1545" i="1"/>
  <c r="P1545" i="1"/>
  <c r="Q1545" i="1"/>
  <c r="R1545" i="1"/>
  <c r="S1545" i="1" s="1"/>
  <c r="T1545" i="1"/>
  <c r="U1545" i="1" s="1"/>
  <c r="V1545" i="1"/>
  <c r="W1545" i="1" s="1"/>
  <c r="L1546" i="1"/>
  <c r="M1546" i="1"/>
  <c r="N1546" i="1"/>
  <c r="O1546" i="1" s="1"/>
  <c r="P1546" i="1"/>
  <c r="Q1546" i="1" s="1"/>
  <c r="R1546" i="1"/>
  <c r="S1546" i="1" s="1"/>
  <c r="T1546" i="1"/>
  <c r="U1546" i="1"/>
  <c r="V1546" i="1"/>
  <c r="W1546" i="1"/>
  <c r="L1547" i="1"/>
  <c r="M1547" i="1" s="1"/>
  <c r="N1547" i="1"/>
  <c r="O1547" i="1"/>
  <c r="P1547" i="1"/>
  <c r="Q1547" i="1" s="1"/>
  <c r="R1547" i="1"/>
  <c r="S1547" i="1"/>
  <c r="T1547" i="1"/>
  <c r="U1547" i="1" s="1"/>
  <c r="V1547" i="1"/>
  <c r="W1547" i="1" s="1"/>
  <c r="L1548" i="1"/>
  <c r="M1548" i="1" s="1"/>
  <c r="N1548" i="1"/>
  <c r="O1548" i="1"/>
  <c r="P1548" i="1"/>
  <c r="Q1548" i="1" s="1"/>
  <c r="R1548" i="1"/>
  <c r="S1548" i="1" s="1"/>
  <c r="T1548" i="1"/>
  <c r="U1548" i="1"/>
  <c r="V1548" i="1"/>
  <c r="W1548" i="1" s="1"/>
  <c r="L1549" i="1"/>
  <c r="M1549" i="1" s="1"/>
  <c r="N1549" i="1"/>
  <c r="O1549" i="1"/>
  <c r="P1549" i="1"/>
  <c r="Q1549" i="1" s="1"/>
  <c r="R1549" i="1"/>
  <c r="S1549" i="1" s="1"/>
  <c r="T1549" i="1"/>
  <c r="U1549" i="1" s="1"/>
  <c r="V1549" i="1"/>
  <c r="W1549" i="1"/>
  <c r="L1550" i="1"/>
  <c r="M1550" i="1" s="1"/>
  <c r="N1550" i="1"/>
  <c r="O1550" i="1"/>
  <c r="P1550" i="1"/>
  <c r="Q1550" i="1" s="1"/>
  <c r="R1550" i="1"/>
  <c r="S1550" i="1"/>
  <c r="T1550" i="1"/>
  <c r="U1550" i="1"/>
  <c r="V1550" i="1"/>
  <c r="W1550" i="1" s="1"/>
  <c r="L1551" i="1"/>
  <c r="M1551" i="1" s="1"/>
  <c r="N1551" i="1"/>
  <c r="O1551" i="1" s="1"/>
  <c r="P1551" i="1"/>
  <c r="Q1551" i="1"/>
  <c r="R1551" i="1"/>
  <c r="S1551" i="1" s="1"/>
  <c r="T1551" i="1"/>
  <c r="U1551" i="1" s="1"/>
  <c r="V1551" i="1"/>
  <c r="W1551" i="1" s="1"/>
  <c r="L1552" i="1"/>
  <c r="M1552" i="1"/>
  <c r="N1552" i="1"/>
  <c r="O1552" i="1"/>
  <c r="P1552" i="1"/>
  <c r="Q1552" i="1" s="1"/>
  <c r="R1552" i="1"/>
  <c r="S1552" i="1"/>
  <c r="T1552" i="1"/>
  <c r="U1552" i="1" s="1"/>
  <c r="V1552" i="1"/>
  <c r="W1552" i="1"/>
  <c r="L1553" i="1"/>
  <c r="M1553" i="1" s="1"/>
  <c r="N1553" i="1"/>
  <c r="O1553" i="1" s="1"/>
  <c r="P1553" i="1"/>
  <c r="Q1553" i="1" s="1"/>
  <c r="R1553" i="1"/>
  <c r="S1553" i="1"/>
  <c r="T1553" i="1"/>
  <c r="U1553" i="1" s="1"/>
  <c r="V1553" i="1"/>
  <c r="W1553" i="1" s="1"/>
  <c r="L1554" i="1"/>
  <c r="M1554" i="1"/>
  <c r="N1554" i="1"/>
  <c r="O1554" i="1" s="1"/>
  <c r="P1554" i="1"/>
  <c r="Q1554" i="1" s="1"/>
  <c r="R1554" i="1"/>
  <c r="S1554" i="1"/>
  <c r="T1554" i="1"/>
  <c r="U1554" i="1" s="1"/>
  <c r="V1554" i="1"/>
  <c r="W1554" i="1" s="1"/>
  <c r="L1555" i="1"/>
  <c r="M1555" i="1" s="1"/>
  <c r="N1555" i="1"/>
  <c r="O1555" i="1"/>
  <c r="P1555" i="1"/>
  <c r="Q1555" i="1" s="1"/>
  <c r="R1555" i="1"/>
  <c r="S1555" i="1"/>
  <c r="T1555" i="1"/>
  <c r="U1555" i="1" s="1"/>
  <c r="V1555" i="1"/>
  <c r="W1555" i="1"/>
  <c r="L1556" i="1"/>
  <c r="M1556" i="1"/>
  <c r="N1556" i="1"/>
  <c r="O1556" i="1" s="1"/>
  <c r="P1556" i="1"/>
  <c r="Q1556" i="1" s="1"/>
  <c r="R1556" i="1"/>
  <c r="S1556" i="1" s="1"/>
  <c r="T1556" i="1"/>
  <c r="U1556" i="1"/>
  <c r="V1556" i="1"/>
  <c r="W1556" i="1" s="1"/>
  <c r="L1557" i="1"/>
  <c r="M1557" i="1" s="1"/>
  <c r="N1557" i="1"/>
  <c r="O1557" i="1" s="1"/>
  <c r="P1557" i="1"/>
  <c r="Q1557" i="1"/>
  <c r="R1557" i="1"/>
  <c r="S1557" i="1"/>
  <c r="T1557" i="1"/>
  <c r="U1557" i="1" s="1"/>
  <c r="V1557" i="1"/>
  <c r="W1557" i="1"/>
  <c r="L1558" i="1"/>
  <c r="M1558" i="1" s="1"/>
  <c r="N1558" i="1"/>
  <c r="O1558" i="1"/>
  <c r="P1558" i="1"/>
  <c r="Q1558" i="1" s="1"/>
  <c r="R1558" i="1"/>
  <c r="S1558" i="1" s="1"/>
  <c r="T1558" i="1"/>
  <c r="U1558" i="1" s="1"/>
  <c r="V1558" i="1"/>
  <c r="W1558" i="1"/>
  <c r="L1559" i="1"/>
  <c r="M1559" i="1" s="1"/>
  <c r="N1559" i="1"/>
  <c r="O1559" i="1" s="1"/>
  <c r="P1559" i="1"/>
  <c r="Q1559" i="1"/>
  <c r="R1559" i="1"/>
  <c r="S1559" i="1" s="1"/>
  <c r="T1559" i="1"/>
  <c r="U1559" i="1" s="1"/>
  <c r="V1559" i="1"/>
  <c r="W1559" i="1"/>
  <c r="L1560" i="1"/>
  <c r="M1560" i="1" s="1"/>
  <c r="N1560" i="1"/>
  <c r="O1560" i="1" s="1"/>
  <c r="P1560" i="1"/>
  <c r="Q1560" i="1" s="1"/>
  <c r="R1560" i="1"/>
  <c r="S1560" i="1"/>
  <c r="T1560" i="1"/>
  <c r="U1560" i="1" s="1"/>
  <c r="V1560" i="1"/>
  <c r="W1560" i="1"/>
  <c r="L1561" i="1"/>
  <c r="M1561" i="1" s="1"/>
  <c r="N1561" i="1"/>
  <c r="O1561" i="1"/>
  <c r="P1561" i="1"/>
  <c r="Q1561" i="1"/>
  <c r="R1561" i="1"/>
  <c r="S1561" i="1" s="1"/>
  <c r="T1561" i="1"/>
  <c r="U1561" i="1" s="1"/>
  <c r="V1561" i="1"/>
  <c r="W1561" i="1" s="1"/>
  <c r="L1562" i="1"/>
  <c r="M1562" i="1"/>
  <c r="N1562" i="1"/>
  <c r="O1562" i="1" s="1"/>
  <c r="P1562" i="1"/>
  <c r="Q1562" i="1" s="1"/>
  <c r="R1562" i="1"/>
  <c r="S1562" i="1" s="1"/>
  <c r="T1562" i="1"/>
  <c r="U1562" i="1"/>
  <c r="V1562" i="1"/>
  <c r="W1562" i="1"/>
  <c r="L1563" i="1"/>
  <c r="M1563" i="1" s="1"/>
  <c r="N1563" i="1"/>
  <c r="O1563" i="1"/>
  <c r="P1563" i="1"/>
  <c r="Q1563" i="1" s="1"/>
  <c r="R1563" i="1"/>
  <c r="S1563" i="1"/>
  <c r="T1563" i="1"/>
  <c r="U1563" i="1" s="1"/>
  <c r="V1563" i="1"/>
  <c r="W1563" i="1" s="1"/>
  <c r="L1564" i="1"/>
  <c r="M1564" i="1" s="1"/>
  <c r="N1564" i="1"/>
  <c r="O1564" i="1"/>
  <c r="P1564" i="1"/>
  <c r="Q1564" i="1" s="1"/>
  <c r="R1564" i="1"/>
  <c r="S1564" i="1" s="1"/>
  <c r="T1564" i="1"/>
  <c r="U1564" i="1"/>
  <c r="V1564" i="1"/>
  <c r="W1564" i="1" s="1"/>
  <c r="L1565" i="1"/>
  <c r="M1565" i="1" s="1"/>
  <c r="N1565" i="1"/>
  <c r="O1565" i="1"/>
  <c r="P1565" i="1"/>
  <c r="Q1565" i="1" s="1"/>
  <c r="R1565" i="1"/>
  <c r="S1565" i="1" s="1"/>
  <c r="T1565" i="1"/>
  <c r="U1565" i="1" s="1"/>
  <c r="V1565" i="1"/>
  <c r="W1565" i="1"/>
  <c r="L1566" i="1"/>
  <c r="M1566" i="1" s="1"/>
  <c r="N1566" i="1"/>
  <c r="O1566" i="1"/>
  <c r="P1566" i="1"/>
  <c r="Q1566" i="1" s="1"/>
  <c r="R1566" i="1"/>
  <c r="S1566" i="1"/>
  <c r="T1566" i="1"/>
  <c r="U1566" i="1"/>
  <c r="V1566" i="1"/>
  <c r="W1566" i="1" s="1"/>
  <c r="L1567" i="1"/>
  <c r="M1567" i="1" s="1"/>
  <c r="N1567" i="1"/>
  <c r="O1567" i="1" s="1"/>
  <c r="P1567" i="1"/>
  <c r="Q1567" i="1"/>
  <c r="R1567" i="1"/>
  <c r="S1567" i="1" s="1"/>
  <c r="T1567" i="1"/>
  <c r="U1567" i="1" s="1"/>
  <c r="V1567" i="1"/>
  <c r="W1567" i="1" s="1"/>
  <c r="L1568" i="1"/>
  <c r="M1568" i="1"/>
  <c r="N1568" i="1"/>
  <c r="O1568" i="1"/>
  <c r="P1568" i="1"/>
  <c r="Q1568" i="1" s="1"/>
  <c r="R1568" i="1"/>
  <c r="S1568" i="1"/>
  <c r="T1568" i="1"/>
  <c r="U1568" i="1" s="1"/>
  <c r="V1568" i="1"/>
  <c r="W1568" i="1"/>
  <c r="L1569" i="1"/>
  <c r="M1569" i="1" s="1"/>
  <c r="N1569" i="1"/>
  <c r="O1569" i="1" s="1"/>
  <c r="P1569" i="1"/>
  <c r="Q1569" i="1" s="1"/>
  <c r="R1569" i="1"/>
  <c r="S1569" i="1"/>
  <c r="T1569" i="1"/>
  <c r="U1569" i="1" s="1"/>
  <c r="V1569" i="1"/>
  <c r="W1569" i="1" s="1"/>
  <c r="L1570" i="1"/>
  <c r="M1570" i="1"/>
  <c r="N1570" i="1"/>
  <c r="O1570" i="1" s="1"/>
  <c r="P1570" i="1"/>
  <c r="Q1570" i="1" s="1"/>
  <c r="R1570" i="1"/>
  <c r="S1570" i="1"/>
  <c r="T1570" i="1"/>
  <c r="U1570" i="1" s="1"/>
  <c r="V1570" i="1"/>
  <c r="W1570" i="1" s="1"/>
  <c r="L1571" i="1"/>
  <c r="M1571" i="1" s="1"/>
  <c r="N1571" i="1"/>
  <c r="O1571" i="1"/>
  <c r="P1571" i="1"/>
  <c r="Q1571" i="1" s="1"/>
  <c r="R1571" i="1"/>
  <c r="S1571" i="1"/>
  <c r="T1571" i="1"/>
  <c r="U1571" i="1" s="1"/>
  <c r="V1571" i="1"/>
  <c r="W1571" i="1"/>
  <c r="L1572" i="1"/>
  <c r="M1572" i="1"/>
  <c r="N1572" i="1"/>
  <c r="O1572" i="1" s="1"/>
  <c r="P1572" i="1"/>
  <c r="Q1572" i="1" s="1"/>
  <c r="R1572" i="1"/>
  <c r="S1572" i="1" s="1"/>
  <c r="T1572" i="1"/>
  <c r="U1572" i="1"/>
  <c r="V1572" i="1"/>
  <c r="W1572" i="1" s="1"/>
  <c r="L1573" i="1"/>
  <c r="M1573" i="1" s="1"/>
  <c r="N1573" i="1"/>
  <c r="O1573" i="1" s="1"/>
  <c r="P1573" i="1"/>
  <c r="Q1573" i="1"/>
  <c r="R1573" i="1"/>
  <c r="S1573" i="1"/>
  <c r="T1573" i="1"/>
  <c r="U1573" i="1" s="1"/>
  <c r="V1573" i="1"/>
  <c r="W1573" i="1"/>
  <c r="L1574" i="1"/>
  <c r="M1574" i="1" s="1"/>
  <c r="N1574" i="1"/>
  <c r="O1574" i="1"/>
  <c r="P1574" i="1"/>
  <c r="Q1574" i="1" s="1"/>
  <c r="R1574" i="1"/>
  <c r="S1574" i="1" s="1"/>
  <c r="T1574" i="1"/>
  <c r="U1574" i="1" s="1"/>
  <c r="V1574" i="1"/>
  <c r="W1574" i="1"/>
  <c r="L1575" i="1"/>
  <c r="M1575" i="1" s="1"/>
  <c r="N1575" i="1"/>
  <c r="O1575" i="1" s="1"/>
  <c r="P1575" i="1"/>
  <c r="Q1575" i="1"/>
  <c r="R1575" i="1"/>
  <c r="S1575" i="1" s="1"/>
  <c r="T1575" i="1"/>
  <c r="U1575" i="1" s="1"/>
  <c r="V1575" i="1"/>
  <c r="W1575" i="1"/>
  <c r="L1576" i="1"/>
  <c r="M1576" i="1" s="1"/>
  <c r="N1576" i="1"/>
  <c r="O1576" i="1" s="1"/>
  <c r="P1576" i="1"/>
  <c r="Q1576" i="1" s="1"/>
  <c r="R1576" i="1"/>
  <c r="S1576" i="1"/>
  <c r="T1576" i="1"/>
  <c r="U1576" i="1" s="1"/>
  <c r="V1576" i="1"/>
  <c r="W1576" i="1"/>
  <c r="L1577" i="1"/>
  <c r="M1577" i="1" s="1"/>
  <c r="N1577" i="1"/>
  <c r="O1577" i="1"/>
  <c r="P1577" i="1"/>
  <c r="Q1577" i="1"/>
  <c r="R1577" i="1"/>
  <c r="S1577" i="1" s="1"/>
  <c r="T1577" i="1"/>
  <c r="U1577" i="1" s="1"/>
  <c r="V1577" i="1"/>
  <c r="W1577" i="1" s="1"/>
  <c r="L1578" i="1"/>
  <c r="M1578" i="1"/>
  <c r="N1578" i="1"/>
  <c r="O1578" i="1" s="1"/>
  <c r="P1578" i="1"/>
  <c r="Q1578" i="1" s="1"/>
  <c r="R1578" i="1"/>
  <c r="S1578" i="1" s="1"/>
  <c r="T1578" i="1"/>
  <c r="U1578" i="1"/>
  <c r="V1578" i="1"/>
  <c r="W1578" i="1"/>
  <c r="L1579" i="1"/>
  <c r="M1579" i="1" s="1"/>
  <c r="N1579" i="1"/>
  <c r="O1579" i="1"/>
  <c r="P1579" i="1"/>
  <c r="Q1579" i="1" s="1"/>
  <c r="R1579" i="1"/>
  <c r="S1579" i="1"/>
  <c r="T1579" i="1"/>
  <c r="U1579" i="1" s="1"/>
  <c r="V1579" i="1"/>
  <c r="W1579" i="1" s="1"/>
  <c r="L1580" i="1"/>
  <c r="M1580" i="1" s="1"/>
  <c r="N1580" i="1"/>
  <c r="O1580" i="1"/>
  <c r="P1580" i="1"/>
  <c r="Q1580" i="1" s="1"/>
  <c r="R1580" i="1"/>
  <c r="S1580" i="1" s="1"/>
  <c r="T1580" i="1"/>
  <c r="U1580" i="1"/>
  <c r="V1580" i="1"/>
  <c r="W1580" i="1" s="1"/>
  <c r="L1581" i="1"/>
  <c r="M1581" i="1" s="1"/>
  <c r="N1581" i="1"/>
  <c r="O1581" i="1"/>
  <c r="P1581" i="1"/>
  <c r="Q1581" i="1" s="1"/>
  <c r="R1581" i="1"/>
  <c r="S1581" i="1" s="1"/>
  <c r="T1581" i="1"/>
  <c r="U1581" i="1" s="1"/>
  <c r="V1581" i="1"/>
  <c r="W1581" i="1"/>
  <c r="L1582" i="1"/>
  <c r="M1582" i="1" s="1"/>
  <c r="N1582" i="1"/>
  <c r="O1582" i="1"/>
  <c r="P1582" i="1"/>
  <c r="Q1582" i="1" s="1"/>
  <c r="R1582" i="1"/>
  <c r="S1582" i="1"/>
  <c r="T1582" i="1"/>
  <c r="U1582" i="1"/>
  <c r="V1582" i="1"/>
  <c r="W1582" i="1" s="1"/>
  <c r="L1583" i="1"/>
  <c r="M1583" i="1" s="1"/>
  <c r="N1583" i="1"/>
  <c r="O1583" i="1" s="1"/>
  <c r="P1583" i="1"/>
  <c r="Q1583" i="1"/>
  <c r="R1583" i="1"/>
  <c r="S1583" i="1" s="1"/>
  <c r="T1583" i="1"/>
  <c r="U1583" i="1" s="1"/>
  <c r="V1583" i="1"/>
  <c r="W1583" i="1" s="1"/>
  <c r="L1584" i="1"/>
  <c r="M1584" i="1"/>
  <c r="N1584" i="1"/>
  <c r="O1584" i="1"/>
  <c r="P1584" i="1"/>
  <c r="Q1584" i="1" s="1"/>
  <c r="R1584" i="1"/>
  <c r="S1584" i="1"/>
  <c r="T1584" i="1"/>
  <c r="U1584" i="1" s="1"/>
  <c r="V1584" i="1"/>
  <c r="W1584" i="1"/>
  <c r="L1585" i="1"/>
  <c r="M1585" i="1" s="1"/>
  <c r="N1585" i="1"/>
  <c r="O1585" i="1" s="1"/>
  <c r="P1585" i="1"/>
  <c r="Q1585" i="1" s="1"/>
  <c r="R1585" i="1"/>
  <c r="S1585" i="1"/>
  <c r="T1585" i="1"/>
  <c r="U1585" i="1" s="1"/>
  <c r="V1585" i="1"/>
  <c r="W1585" i="1" s="1"/>
  <c r="L1586" i="1"/>
  <c r="M1586" i="1"/>
  <c r="N1586" i="1"/>
  <c r="O1586" i="1" s="1"/>
  <c r="P1586" i="1"/>
  <c r="Q1586" i="1" s="1"/>
  <c r="R1586" i="1"/>
  <c r="S1586" i="1"/>
  <c r="T1586" i="1"/>
  <c r="U1586" i="1" s="1"/>
  <c r="V1586" i="1"/>
  <c r="W1586" i="1" s="1"/>
  <c r="L1587" i="1"/>
  <c r="M1587" i="1" s="1"/>
  <c r="N1587" i="1"/>
  <c r="O1587" i="1"/>
  <c r="P1587" i="1"/>
  <c r="Q1587" i="1" s="1"/>
  <c r="R1587" i="1"/>
  <c r="S1587" i="1"/>
  <c r="T1587" i="1"/>
  <c r="U1587" i="1" s="1"/>
  <c r="V1587" i="1"/>
  <c r="W1587" i="1"/>
  <c r="L1588" i="1"/>
  <c r="M1588" i="1"/>
  <c r="N1588" i="1"/>
  <c r="O1588" i="1" s="1"/>
  <c r="P1588" i="1"/>
  <c r="Q1588" i="1" s="1"/>
  <c r="R1588" i="1"/>
  <c r="S1588" i="1" s="1"/>
  <c r="T1588" i="1"/>
  <c r="U1588" i="1"/>
  <c r="V1588" i="1"/>
  <c r="W1588" i="1" s="1"/>
  <c r="L1589" i="1"/>
  <c r="M1589" i="1" s="1"/>
  <c r="N1589" i="1"/>
  <c r="O1589" i="1" s="1"/>
  <c r="P1589" i="1"/>
  <c r="Q1589" i="1"/>
  <c r="R1589" i="1"/>
  <c r="S1589" i="1"/>
  <c r="T1589" i="1"/>
  <c r="U1589" i="1" s="1"/>
  <c r="V1589" i="1"/>
  <c r="W1589" i="1"/>
  <c r="L1590" i="1"/>
  <c r="M1590" i="1" s="1"/>
  <c r="N1590" i="1"/>
  <c r="O1590" i="1"/>
  <c r="P1590" i="1"/>
  <c r="Q1590" i="1" s="1"/>
  <c r="R1590" i="1"/>
  <c r="S1590" i="1" s="1"/>
  <c r="T1590" i="1"/>
  <c r="U1590" i="1" s="1"/>
  <c r="V1590" i="1"/>
  <c r="W1590" i="1"/>
  <c r="L1591" i="1"/>
  <c r="M1591" i="1" s="1"/>
  <c r="N1591" i="1"/>
  <c r="O1591" i="1" s="1"/>
  <c r="P1591" i="1"/>
  <c r="Q1591" i="1"/>
  <c r="R1591" i="1"/>
  <c r="S1591" i="1" s="1"/>
  <c r="T1591" i="1"/>
  <c r="U1591" i="1" s="1"/>
  <c r="V1591" i="1"/>
  <c r="W1591" i="1"/>
  <c r="L1592" i="1"/>
  <c r="M1592" i="1" s="1"/>
  <c r="N1592" i="1"/>
  <c r="O1592" i="1" s="1"/>
  <c r="P1592" i="1"/>
  <c r="Q1592" i="1" s="1"/>
  <c r="R1592" i="1"/>
  <c r="S1592" i="1"/>
  <c r="T1592" i="1"/>
  <c r="U1592" i="1" s="1"/>
  <c r="V1592" i="1"/>
  <c r="W1592" i="1"/>
  <c r="L1593" i="1"/>
  <c r="M1593" i="1" s="1"/>
  <c r="N1593" i="1"/>
  <c r="O1593" i="1"/>
  <c r="P1593" i="1"/>
  <c r="Q1593" i="1"/>
  <c r="R1593" i="1"/>
  <c r="S1593" i="1" s="1"/>
  <c r="T1593" i="1"/>
  <c r="U1593" i="1" s="1"/>
  <c r="V1593" i="1"/>
  <c r="W1593" i="1" s="1"/>
  <c r="L1594" i="1"/>
  <c r="M1594" i="1"/>
  <c r="N1594" i="1"/>
  <c r="O1594" i="1" s="1"/>
  <c r="P1594" i="1"/>
  <c r="Q1594" i="1" s="1"/>
  <c r="R1594" i="1"/>
  <c r="S1594" i="1" s="1"/>
  <c r="T1594" i="1"/>
  <c r="U1594" i="1"/>
  <c r="V1594" i="1"/>
  <c r="W1594" i="1"/>
  <c r="L1595" i="1"/>
  <c r="M1595" i="1" s="1"/>
  <c r="N1595" i="1"/>
  <c r="O1595" i="1"/>
  <c r="P1595" i="1"/>
  <c r="Q1595" i="1" s="1"/>
  <c r="R1595" i="1"/>
  <c r="S1595" i="1"/>
  <c r="T1595" i="1"/>
  <c r="U1595" i="1" s="1"/>
  <c r="V1595" i="1"/>
  <c r="W1595" i="1" s="1"/>
  <c r="L1596" i="1"/>
  <c r="M1596" i="1" s="1"/>
  <c r="N1596" i="1"/>
  <c r="O1596" i="1"/>
  <c r="P1596" i="1"/>
  <c r="Q1596" i="1" s="1"/>
  <c r="R1596" i="1"/>
  <c r="S1596" i="1" s="1"/>
  <c r="T1596" i="1"/>
  <c r="U1596" i="1"/>
  <c r="V1596" i="1"/>
  <c r="W1596" i="1" s="1"/>
  <c r="L1597" i="1"/>
  <c r="M1597" i="1" s="1"/>
  <c r="N1597" i="1"/>
  <c r="O1597" i="1"/>
  <c r="P1597" i="1"/>
  <c r="Q1597" i="1" s="1"/>
  <c r="R1597" i="1"/>
  <c r="S1597" i="1" s="1"/>
  <c r="T1597" i="1"/>
  <c r="U1597" i="1" s="1"/>
  <c r="V1597" i="1"/>
  <c r="W1597" i="1"/>
  <c r="L1598" i="1"/>
  <c r="M1598" i="1" s="1"/>
  <c r="N1598" i="1"/>
  <c r="O1598" i="1"/>
  <c r="P1598" i="1"/>
  <c r="Q1598" i="1" s="1"/>
  <c r="R1598" i="1"/>
  <c r="S1598" i="1"/>
  <c r="T1598" i="1"/>
  <c r="U1598" i="1"/>
  <c r="V1598" i="1"/>
  <c r="W1598" i="1" s="1"/>
  <c r="L1599" i="1"/>
  <c r="M1599" i="1" s="1"/>
  <c r="N1599" i="1"/>
  <c r="O1599" i="1" s="1"/>
  <c r="P1599" i="1"/>
  <c r="Q1599" i="1"/>
  <c r="R1599" i="1"/>
  <c r="S1599" i="1" s="1"/>
  <c r="T1599" i="1"/>
  <c r="U1599" i="1" s="1"/>
  <c r="V1599" i="1"/>
  <c r="W1599" i="1" s="1"/>
  <c r="L1600" i="1"/>
  <c r="M1600" i="1"/>
  <c r="N1600" i="1"/>
  <c r="O1600" i="1"/>
  <c r="P1600" i="1"/>
  <c r="Q1600" i="1" s="1"/>
  <c r="R1600" i="1"/>
  <c r="S1600" i="1"/>
  <c r="T1600" i="1"/>
  <c r="U1600" i="1" s="1"/>
  <c r="V1600" i="1"/>
  <c r="W1600" i="1"/>
  <c r="L1601" i="1"/>
  <c r="M1601" i="1" s="1"/>
  <c r="N1601" i="1"/>
  <c r="O1601" i="1" s="1"/>
  <c r="P1601" i="1"/>
  <c r="Q1601" i="1" s="1"/>
  <c r="R1601" i="1"/>
  <c r="S1601" i="1"/>
  <c r="T1601" i="1"/>
  <c r="U1601" i="1" s="1"/>
  <c r="V1601" i="1"/>
  <c r="W1601" i="1" s="1"/>
  <c r="L1602" i="1"/>
  <c r="M1602" i="1"/>
  <c r="N1602" i="1"/>
  <c r="O1602" i="1" s="1"/>
  <c r="P1602" i="1"/>
  <c r="Q1602" i="1"/>
  <c r="R1602" i="1"/>
  <c r="S1602" i="1" s="1"/>
  <c r="T1602" i="1"/>
  <c r="U1602" i="1"/>
  <c r="V1602" i="1"/>
  <c r="W1602" i="1" s="1"/>
  <c r="L1603" i="1"/>
  <c r="M1603" i="1"/>
  <c r="N1603" i="1"/>
  <c r="O1603" i="1" s="1"/>
  <c r="P1603" i="1"/>
  <c r="Q1603" i="1"/>
  <c r="R1603" i="1"/>
  <c r="S1603" i="1" s="1"/>
  <c r="T1603" i="1"/>
  <c r="U1603" i="1"/>
  <c r="V1603" i="1"/>
  <c r="W1603" i="1" s="1"/>
  <c r="L1604" i="1"/>
  <c r="M1604" i="1"/>
  <c r="N1604" i="1"/>
  <c r="O1604" i="1" s="1"/>
  <c r="P1604" i="1"/>
  <c r="Q1604" i="1"/>
  <c r="R1604" i="1"/>
  <c r="S1604" i="1" s="1"/>
  <c r="T1604" i="1"/>
  <c r="U1604" i="1"/>
  <c r="V1604" i="1"/>
  <c r="W1604" i="1" s="1"/>
  <c r="L1605" i="1"/>
  <c r="M1605" i="1"/>
  <c r="N1605" i="1"/>
  <c r="O1605" i="1" s="1"/>
  <c r="P1605" i="1"/>
  <c r="Q1605" i="1"/>
  <c r="R1605" i="1"/>
  <c r="S1605" i="1" s="1"/>
  <c r="T1605" i="1"/>
  <c r="U1605" i="1"/>
  <c r="V1605" i="1"/>
  <c r="W1605" i="1" s="1"/>
  <c r="L1606" i="1"/>
  <c r="M1606" i="1"/>
  <c r="N1606" i="1"/>
  <c r="O1606" i="1" s="1"/>
  <c r="P1606" i="1"/>
  <c r="Q1606" i="1"/>
  <c r="R1606" i="1"/>
  <c r="S1606" i="1" s="1"/>
  <c r="T1606" i="1"/>
  <c r="U1606" i="1"/>
  <c r="V1606" i="1"/>
  <c r="W1606" i="1" s="1"/>
  <c r="L1607" i="1"/>
  <c r="M1607" i="1"/>
  <c r="N1607" i="1"/>
  <c r="O1607" i="1" s="1"/>
  <c r="P1607" i="1"/>
  <c r="Q1607" i="1"/>
  <c r="R1607" i="1"/>
  <c r="S1607" i="1" s="1"/>
  <c r="T1607" i="1"/>
  <c r="U1607" i="1"/>
  <c r="V1607" i="1"/>
  <c r="W1607" i="1" s="1"/>
  <c r="L1608" i="1"/>
  <c r="M1608" i="1"/>
  <c r="N1608" i="1"/>
  <c r="O1608" i="1" s="1"/>
  <c r="P1608" i="1"/>
  <c r="Q1608" i="1"/>
  <c r="R1608" i="1"/>
  <c r="S1608" i="1" s="1"/>
  <c r="T1608" i="1"/>
  <c r="U1608" i="1"/>
  <c r="V1608" i="1"/>
  <c r="W1608" i="1" s="1"/>
  <c r="L1609" i="1"/>
  <c r="M1609" i="1"/>
  <c r="N1609" i="1"/>
  <c r="O1609" i="1" s="1"/>
  <c r="P1609" i="1"/>
  <c r="Q1609" i="1"/>
  <c r="R1609" i="1"/>
  <c r="S1609" i="1" s="1"/>
  <c r="T1609" i="1"/>
  <c r="U1609" i="1"/>
  <c r="V1609" i="1"/>
  <c r="W1609" i="1" s="1"/>
  <c r="L1610" i="1"/>
  <c r="M1610" i="1"/>
  <c r="N1610" i="1"/>
  <c r="O1610" i="1" s="1"/>
  <c r="P1610" i="1"/>
  <c r="Q1610" i="1"/>
  <c r="R1610" i="1"/>
  <c r="S1610" i="1" s="1"/>
  <c r="T1610" i="1"/>
  <c r="U1610" i="1"/>
  <c r="V1610" i="1"/>
  <c r="W1610" i="1" s="1"/>
  <c r="L1611" i="1"/>
  <c r="M1611" i="1"/>
  <c r="N1611" i="1"/>
  <c r="O1611" i="1" s="1"/>
  <c r="P1611" i="1"/>
  <c r="Q1611" i="1"/>
  <c r="R1611" i="1"/>
  <c r="S1611" i="1" s="1"/>
  <c r="T1611" i="1"/>
  <c r="U1611" i="1"/>
  <c r="V1611" i="1"/>
  <c r="W1611" i="1" s="1"/>
  <c r="L1612" i="1"/>
  <c r="M1612" i="1"/>
  <c r="N1612" i="1"/>
  <c r="O1612" i="1" s="1"/>
  <c r="P1612" i="1"/>
  <c r="Q1612" i="1"/>
  <c r="R1612" i="1"/>
  <c r="S1612" i="1" s="1"/>
  <c r="T1612" i="1"/>
  <c r="U1612" i="1"/>
  <c r="V1612" i="1"/>
  <c r="W1612" i="1" s="1"/>
  <c r="L1613" i="1"/>
  <c r="M1613" i="1"/>
  <c r="N1613" i="1"/>
  <c r="O1613" i="1" s="1"/>
  <c r="P1613" i="1"/>
  <c r="Q1613" i="1"/>
  <c r="R1613" i="1"/>
  <c r="S1613" i="1" s="1"/>
  <c r="T1613" i="1"/>
  <c r="U1613" i="1"/>
  <c r="V1613" i="1"/>
  <c r="W1613" i="1" s="1"/>
  <c r="L1614" i="1"/>
  <c r="M1614" i="1"/>
  <c r="N1614" i="1"/>
  <c r="O1614" i="1" s="1"/>
  <c r="P1614" i="1"/>
  <c r="Q1614" i="1"/>
  <c r="R1614" i="1"/>
  <c r="S1614" i="1" s="1"/>
  <c r="T1614" i="1"/>
  <c r="U1614" i="1"/>
  <c r="V1614" i="1"/>
  <c r="W1614" i="1" s="1"/>
  <c r="L1615" i="1"/>
  <c r="M1615" i="1"/>
  <c r="N1615" i="1"/>
  <c r="O1615" i="1" s="1"/>
  <c r="P1615" i="1"/>
  <c r="Q1615" i="1"/>
  <c r="R1615" i="1"/>
  <c r="S1615" i="1" s="1"/>
  <c r="T1615" i="1"/>
  <c r="U1615" i="1"/>
  <c r="V1615" i="1"/>
  <c r="W1615" i="1" s="1"/>
  <c r="L1616" i="1"/>
  <c r="M1616" i="1"/>
  <c r="N1616" i="1"/>
  <c r="O1616" i="1" s="1"/>
  <c r="P1616" i="1"/>
  <c r="Q1616" i="1"/>
  <c r="R1616" i="1"/>
  <c r="S1616" i="1" s="1"/>
  <c r="T1616" i="1"/>
  <c r="U1616" i="1"/>
  <c r="V1616" i="1"/>
  <c r="W1616" i="1" s="1"/>
  <c r="L1617" i="1"/>
  <c r="M1617" i="1"/>
  <c r="N1617" i="1"/>
  <c r="O1617" i="1" s="1"/>
  <c r="P1617" i="1"/>
  <c r="Q1617" i="1"/>
  <c r="R1617" i="1"/>
  <c r="S1617" i="1" s="1"/>
  <c r="T1617" i="1"/>
  <c r="U1617" i="1"/>
  <c r="V1617" i="1"/>
  <c r="W1617" i="1" s="1"/>
  <c r="L1618" i="1"/>
  <c r="M1618" i="1"/>
  <c r="N1618" i="1"/>
  <c r="O1618" i="1" s="1"/>
  <c r="P1618" i="1"/>
  <c r="Q1618" i="1"/>
  <c r="R1618" i="1"/>
  <c r="S1618" i="1" s="1"/>
  <c r="T1618" i="1"/>
  <c r="U1618" i="1"/>
  <c r="V1618" i="1"/>
  <c r="W1618" i="1" s="1"/>
  <c r="L1619" i="1"/>
  <c r="M1619" i="1"/>
  <c r="N1619" i="1"/>
  <c r="O1619" i="1" s="1"/>
  <c r="P1619" i="1"/>
  <c r="Q1619" i="1"/>
  <c r="R1619" i="1"/>
  <c r="S1619" i="1" s="1"/>
  <c r="T1619" i="1"/>
  <c r="U1619" i="1"/>
  <c r="V1619" i="1"/>
  <c r="W1619" i="1" s="1"/>
  <c r="L1620" i="1"/>
  <c r="M1620" i="1"/>
  <c r="N1620" i="1"/>
  <c r="O1620" i="1" s="1"/>
  <c r="P1620" i="1"/>
  <c r="Q1620" i="1"/>
  <c r="R1620" i="1"/>
  <c r="S1620" i="1" s="1"/>
  <c r="T1620" i="1"/>
  <c r="U1620" i="1"/>
  <c r="V1620" i="1"/>
  <c r="W1620" i="1" s="1"/>
  <c r="L1621" i="1"/>
  <c r="M1621" i="1" s="1"/>
  <c r="N1621" i="1"/>
  <c r="O1621" i="1" s="1"/>
  <c r="P1621" i="1"/>
  <c r="Q1621" i="1"/>
  <c r="R1621" i="1"/>
  <c r="S1621" i="1" s="1"/>
  <c r="T1621" i="1"/>
  <c r="U1621" i="1" s="1"/>
  <c r="V1621" i="1"/>
  <c r="W1621" i="1" s="1"/>
  <c r="L1622" i="1"/>
  <c r="M1622" i="1"/>
  <c r="N1622" i="1"/>
  <c r="O1622" i="1" s="1"/>
  <c r="P1622" i="1"/>
  <c r="Q1622" i="1"/>
  <c r="R1622" i="1"/>
  <c r="S1622" i="1" s="1"/>
  <c r="T1622" i="1"/>
  <c r="U1622" i="1"/>
  <c r="V1622" i="1"/>
  <c r="W1622" i="1" s="1"/>
  <c r="L1623" i="1"/>
  <c r="M1623" i="1" s="1"/>
  <c r="N1623" i="1"/>
  <c r="O1623" i="1" s="1"/>
  <c r="P1623" i="1"/>
  <c r="Q1623" i="1"/>
  <c r="R1623" i="1"/>
  <c r="S1623" i="1" s="1"/>
  <c r="T1623" i="1"/>
  <c r="U1623" i="1" s="1"/>
  <c r="V1623" i="1"/>
  <c r="W1623" i="1" s="1"/>
  <c r="L1624" i="1"/>
  <c r="M1624" i="1"/>
  <c r="N1624" i="1"/>
  <c r="O1624" i="1" s="1"/>
  <c r="P1624" i="1"/>
  <c r="Q1624" i="1" s="1"/>
  <c r="R1624" i="1"/>
  <c r="S1624" i="1" s="1"/>
  <c r="T1624" i="1"/>
  <c r="U1624" i="1"/>
  <c r="V1624" i="1"/>
  <c r="W1624" i="1" s="1"/>
  <c r="L1625" i="1"/>
  <c r="M1625" i="1"/>
  <c r="N1625" i="1"/>
  <c r="O1625" i="1" s="1"/>
  <c r="P1625" i="1"/>
  <c r="Q1625" i="1"/>
  <c r="R1625" i="1"/>
  <c r="S1625" i="1" s="1"/>
  <c r="T1625" i="1"/>
  <c r="U1625" i="1" s="1"/>
  <c r="V1625" i="1"/>
  <c r="W1625" i="1" s="1"/>
  <c r="L1626" i="1"/>
  <c r="M1626" i="1"/>
  <c r="N1626" i="1"/>
  <c r="O1626" i="1" s="1"/>
  <c r="P1626" i="1"/>
  <c r="Q1626" i="1" s="1"/>
  <c r="R1626" i="1"/>
  <c r="S1626" i="1" s="1"/>
  <c r="T1626" i="1"/>
  <c r="U1626" i="1"/>
  <c r="V1626" i="1"/>
  <c r="W1626" i="1" s="1"/>
  <c r="L1627" i="1"/>
  <c r="M1627" i="1" s="1"/>
  <c r="N1627" i="1"/>
  <c r="O1627" i="1" s="1"/>
  <c r="P1627" i="1"/>
  <c r="Q1627" i="1"/>
  <c r="R1627" i="1"/>
  <c r="S1627" i="1" s="1"/>
  <c r="T1627" i="1"/>
  <c r="U1627" i="1"/>
  <c r="V1627" i="1"/>
  <c r="W1627" i="1" s="1"/>
  <c r="L1628" i="1"/>
  <c r="M1628" i="1"/>
  <c r="N1628" i="1"/>
  <c r="O1628" i="1" s="1"/>
  <c r="P1628" i="1"/>
  <c r="Q1628" i="1" s="1"/>
  <c r="R1628" i="1"/>
  <c r="S1628" i="1" s="1"/>
  <c r="T1628" i="1"/>
  <c r="U1628" i="1"/>
  <c r="V1628" i="1"/>
  <c r="W1628" i="1" s="1"/>
  <c r="L1629" i="1"/>
  <c r="M1629" i="1" s="1"/>
  <c r="N1629" i="1"/>
  <c r="O1629" i="1" s="1"/>
  <c r="P1629" i="1"/>
  <c r="Q1629" i="1"/>
  <c r="R1629" i="1"/>
  <c r="S1629" i="1" s="1"/>
  <c r="T1629" i="1"/>
  <c r="U1629" i="1" s="1"/>
  <c r="V1629" i="1"/>
  <c r="W1629" i="1" s="1"/>
  <c r="L1630" i="1"/>
  <c r="M1630" i="1"/>
  <c r="N1630" i="1"/>
  <c r="O1630" i="1" s="1"/>
  <c r="P1630" i="1"/>
  <c r="Q1630" i="1"/>
  <c r="R1630" i="1"/>
  <c r="S1630" i="1" s="1"/>
  <c r="T1630" i="1"/>
  <c r="U1630" i="1"/>
  <c r="V1630" i="1"/>
  <c r="W1630" i="1" s="1"/>
  <c r="L1631" i="1"/>
  <c r="M1631" i="1" s="1"/>
  <c r="N1631" i="1"/>
  <c r="O1631" i="1" s="1"/>
  <c r="P1631" i="1"/>
  <c r="Q1631" i="1"/>
  <c r="R1631" i="1"/>
  <c r="S1631" i="1" s="1"/>
  <c r="T1631" i="1"/>
  <c r="U1631" i="1" s="1"/>
  <c r="V1631" i="1"/>
  <c r="W1631" i="1" s="1"/>
  <c r="L1632" i="1"/>
  <c r="M1632" i="1"/>
  <c r="N1632" i="1"/>
  <c r="O1632" i="1" s="1"/>
  <c r="P1632" i="1"/>
  <c r="Q1632" i="1" s="1"/>
  <c r="R1632" i="1"/>
  <c r="S1632" i="1" s="1"/>
  <c r="T1632" i="1"/>
  <c r="U1632" i="1"/>
  <c r="V1632" i="1"/>
  <c r="W1632" i="1" s="1"/>
  <c r="L1633" i="1"/>
  <c r="M1633" i="1"/>
  <c r="N1633" i="1"/>
  <c r="O1633" i="1" s="1"/>
  <c r="P1633" i="1"/>
  <c r="Q1633" i="1"/>
  <c r="R1633" i="1"/>
  <c r="S1633" i="1" s="1"/>
  <c r="T1633" i="1"/>
  <c r="U1633" i="1" s="1"/>
  <c r="V1633" i="1"/>
  <c r="W1633" i="1" s="1"/>
  <c r="L1634" i="1"/>
  <c r="M1634" i="1" s="1"/>
  <c r="N1634" i="1"/>
  <c r="O1634" i="1" s="1"/>
  <c r="P1634" i="1"/>
  <c r="Q1634" i="1" s="1"/>
  <c r="R1634" i="1"/>
  <c r="S1634" i="1" s="1"/>
  <c r="T1634" i="1"/>
  <c r="U1634" i="1"/>
  <c r="V1634" i="1"/>
  <c r="W1634" i="1" s="1"/>
  <c r="L1635" i="1"/>
  <c r="M1635" i="1" s="1"/>
  <c r="N1635" i="1"/>
  <c r="O1635" i="1" s="1"/>
  <c r="P1635" i="1"/>
  <c r="Q1635" i="1"/>
  <c r="R1635" i="1"/>
  <c r="S1635" i="1" s="1"/>
  <c r="T1635" i="1"/>
  <c r="U1635" i="1"/>
  <c r="V1635" i="1"/>
  <c r="W1635" i="1" s="1"/>
  <c r="L1636" i="1"/>
  <c r="M1636" i="1"/>
  <c r="N1636" i="1"/>
  <c r="O1636" i="1" s="1"/>
  <c r="P1636" i="1"/>
  <c r="Q1636" i="1" s="1"/>
  <c r="R1636" i="1"/>
  <c r="S1636" i="1" s="1"/>
  <c r="T1636" i="1"/>
  <c r="U1636" i="1" s="1"/>
  <c r="V1636" i="1"/>
  <c r="W1636" i="1" s="1"/>
  <c r="L1637" i="1"/>
  <c r="M1637" i="1" s="1"/>
  <c r="N1637" i="1"/>
  <c r="O1637" i="1" s="1"/>
  <c r="P1637" i="1"/>
  <c r="Q1637" i="1"/>
  <c r="R1637" i="1"/>
  <c r="S1637" i="1" s="1"/>
  <c r="T1637" i="1"/>
  <c r="U1637" i="1" s="1"/>
  <c r="V1637" i="1"/>
  <c r="W1637" i="1" s="1"/>
  <c r="L1638" i="1"/>
  <c r="M1638" i="1"/>
  <c r="N1638" i="1"/>
  <c r="O1638" i="1" s="1"/>
  <c r="P1638" i="1"/>
  <c r="Q1638" i="1"/>
  <c r="R1638" i="1"/>
  <c r="S1638" i="1" s="1"/>
  <c r="T1638" i="1"/>
  <c r="U1638" i="1"/>
  <c r="V1638" i="1"/>
  <c r="W1638" i="1" s="1"/>
  <c r="L1639" i="1"/>
  <c r="M1639" i="1" s="1"/>
  <c r="N1639" i="1"/>
  <c r="O1639" i="1" s="1"/>
  <c r="P1639" i="1"/>
  <c r="Q1639" i="1" s="1"/>
  <c r="R1639" i="1"/>
  <c r="S1639" i="1" s="1"/>
  <c r="T1639" i="1"/>
  <c r="U1639" i="1" s="1"/>
  <c r="V1639" i="1"/>
  <c r="W1639" i="1" s="1"/>
  <c r="L1640" i="1"/>
  <c r="M1640" i="1"/>
  <c r="N1640" i="1"/>
  <c r="O1640" i="1" s="1"/>
  <c r="P1640" i="1"/>
  <c r="Q1640" i="1" s="1"/>
  <c r="R1640" i="1"/>
  <c r="S1640" i="1" s="1"/>
  <c r="T1640" i="1"/>
  <c r="U1640" i="1"/>
  <c r="V1640" i="1"/>
  <c r="W1640" i="1" s="1"/>
  <c r="L1641" i="1"/>
  <c r="M1641" i="1"/>
  <c r="N1641" i="1"/>
  <c r="O1641" i="1" s="1"/>
  <c r="P1641" i="1"/>
  <c r="Q1641" i="1"/>
  <c r="R1641" i="1"/>
  <c r="S1641" i="1" s="1"/>
  <c r="T1641" i="1"/>
  <c r="U1641" i="1" s="1"/>
  <c r="V1641" i="1"/>
  <c r="W1641" i="1" s="1"/>
  <c r="L1642" i="1"/>
  <c r="M1642" i="1" s="1"/>
  <c r="N1642" i="1"/>
  <c r="O1642" i="1" s="1"/>
  <c r="P1642" i="1"/>
  <c r="Q1642" i="1" s="1"/>
  <c r="R1642" i="1"/>
  <c r="S1642" i="1" s="1"/>
  <c r="T1642" i="1"/>
  <c r="U1642" i="1"/>
  <c r="V1642" i="1"/>
  <c r="W1642" i="1" s="1"/>
  <c r="L1643" i="1"/>
  <c r="M1643" i="1" s="1"/>
  <c r="N1643" i="1"/>
  <c r="O1643" i="1" s="1"/>
  <c r="P1643" i="1"/>
  <c r="Q1643" i="1"/>
  <c r="R1643" i="1"/>
  <c r="S1643" i="1" s="1"/>
  <c r="T1643" i="1"/>
  <c r="U1643" i="1"/>
  <c r="V1643" i="1"/>
  <c r="W1643" i="1" s="1"/>
  <c r="L1644" i="1"/>
  <c r="M1644" i="1"/>
  <c r="N1644" i="1"/>
  <c r="O1644" i="1" s="1"/>
  <c r="P1644" i="1"/>
  <c r="Q1644" i="1" s="1"/>
  <c r="R1644" i="1"/>
  <c r="S1644" i="1" s="1"/>
  <c r="T1644" i="1"/>
  <c r="U1644" i="1" s="1"/>
  <c r="V1644" i="1"/>
  <c r="W1644" i="1" s="1"/>
  <c r="L1645" i="1"/>
  <c r="M1645" i="1" s="1"/>
  <c r="N1645" i="1"/>
  <c r="O1645" i="1" s="1"/>
  <c r="P1645" i="1"/>
  <c r="Q1645" i="1"/>
  <c r="R1645" i="1"/>
  <c r="S1645" i="1" s="1"/>
  <c r="T1645" i="1"/>
  <c r="U1645" i="1" s="1"/>
  <c r="V1645" i="1"/>
  <c r="W1645" i="1" s="1"/>
  <c r="L1646" i="1"/>
  <c r="M1646" i="1"/>
  <c r="N1646" i="1"/>
  <c r="O1646" i="1" s="1"/>
  <c r="P1646" i="1"/>
  <c r="Q1646" i="1"/>
  <c r="R1646" i="1"/>
  <c r="S1646" i="1" s="1"/>
  <c r="T1646" i="1"/>
  <c r="U1646" i="1"/>
  <c r="V1646" i="1"/>
  <c r="W1646" i="1" s="1"/>
  <c r="L1647" i="1"/>
  <c r="M1647" i="1" s="1"/>
  <c r="N1647" i="1"/>
  <c r="O1647" i="1" s="1"/>
  <c r="P1647" i="1"/>
  <c r="Q1647" i="1" s="1"/>
  <c r="R1647" i="1"/>
  <c r="S1647" i="1" s="1"/>
  <c r="T1647" i="1"/>
  <c r="U1647" i="1" s="1"/>
  <c r="V1647" i="1"/>
  <c r="W1647" i="1" s="1"/>
  <c r="L1648" i="1"/>
  <c r="M1648" i="1"/>
  <c r="N1648" i="1"/>
  <c r="O1648" i="1" s="1"/>
  <c r="P1648" i="1"/>
  <c r="Q1648" i="1" s="1"/>
  <c r="R1648" i="1"/>
  <c r="S1648" i="1" s="1"/>
  <c r="T1648" i="1"/>
  <c r="U1648" i="1"/>
  <c r="V1648" i="1"/>
  <c r="W1648" i="1" s="1"/>
  <c r="L1649" i="1"/>
  <c r="M1649" i="1"/>
  <c r="N1649" i="1"/>
  <c r="O1649" i="1" s="1"/>
  <c r="P1649" i="1"/>
  <c r="Q1649" i="1"/>
  <c r="R1649" i="1"/>
  <c r="S1649" i="1" s="1"/>
  <c r="T1649" i="1"/>
  <c r="U1649" i="1" s="1"/>
  <c r="V1649" i="1"/>
  <c r="W1649" i="1" s="1"/>
  <c r="L1650" i="1"/>
  <c r="M1650" i="1" s="1"/>
  <c r="N1650" i="1"/>
  <c r="O1650" i="1" s="1"/>
  <c r="P1650" i="1"/>
  <c r="Q1650" i="1" s="1"/>
  <c r="R1650" i="1"/>
  <c r="S1650" i="1" s="1"/>
  <c r="T1650" i="1"/>
  <c r="U1650" i="1"/>
  <c r="V1650" i="1"/>
  <c r="W1650" i="1" s="1"/>
  <c r="L1651" i="1"/>
  <c r="M1651" i="1" s="1"/>
  <c r="N1651" i="1"/>
  <c r="O1651" i="1" s="1"/>
  <c r="P1651" i="1"/>
  <c r="Q1651" i="1"/>
  <c r="R1651" i="1"/>
  <c r="S1651" i="1" s="1"/>
  <c r="T1651" i="1"/>
  <c r="U1651" i="1"/>
  <c r="V1651" i="1"/>
  <c r="W1651" i="1" s="1"/>
  <c r="L1652" i="1"/>
  <c r="M1652" i="1"/>
  <c r="N1652" i="1"/>
  <c r="O1652" i="1" s="1"/>
  <c r="P1652" i="1"/>
  <c r="Q1652" i="1" s="1"/>
  <c r="R1652" i="1"/>
  <c r="S1652" i="1" s="1"/>
  <c r="T1652" i="1"/>
  <c r="U1652" i="1" s="1"/>
  <c r="V1652" i="1"/>
  <c r="W1652" i="1" s="1"/>
  <c r="L1653" i="1"/>
  <c r="M1653" i="1" s="1"/>
  <c r="N1653" i="1"/>
  <c r="O1653" i="1" s="1"/>
  <c r="P1653" i="1"/>
  <c r="Q1653" i="1"/>
  <c r="R1653" i="1"/>
  <c r="S1653" i="1" s="1"/>
  <c r="T1653" i="1"/>
  <c r="U1653" i="1" s="1"/>
  <c r="V1653" i="1"/>
  <c r="W1653" i="1" s="1"/>
  <c r="L1654" i="1"/>
  <c r="M1654" i="1"/>
  <c r="N1654" i="1"/>
  <c r="O1654" i="1" s="1"/>
  <c r="P1654" i="1"/>
  <c r="Q1654" i="1"/>
  <c r="R1654" i="1"/>
  <c r="S1654" i="1" s="1"/>
  <c r="T1654" i="1"/>
  <c r="U1654" i="1"/>
  <c r="V1654" i="1"/>
  <c r="W1654" i="1" s="1"/>
  <c r="L1655" i="1"/>
  <c r="M1655" i="1" s="1"/>
  <c r="N1655" i="1"/>
  <c r="O1655" i="1" s="1"/>
  <c r="P1655" i="1"/>
  <c r="Q1655" i="1" s="1"/>
  <c r="R1655" i="1"/>
  <c r="S1655" i="1" s="1"/>
  <c r="T1655" i="1"/>
  <c r="U1655" i="1" s="1"/>
  <c r="V1655" i="1"/>
  <c r="W1655" i="1" s="1"/>
  <c r="L1656" i="1"/>
  <c r="M1656" i="1"/>
  <c r="N1656" i="1"/>
  <c r="O1656" i="1" s="1"/>
  <c r="P1656" i="1"/>
  <c r="Q1656" i="1" s="1"/>
  <c r="R1656" i="1"/>
  <c r="S1656" i="1" s="1"/>
  <c r="T1656" i="1"/>
  <c r="U1656" i="1"/>
  <c r="V1656" i="1"/>
  <c r="W1656" i="1" s="1"/>
  <c r="L1657" i="1"/>
  <c r="M1657" i="1"/>
  <c r="N1657" i="1"/>
  <c r="O1657" i="1" s="1"/>
  <c r="P1657" i="1"/>
  <c r="Q1657" i="1"/>
  <c r="R1657" i="1"/>
  <c r="S1657" i="1" s="1"/>
  <c r="T1657" i="1"/>
  <c r="U1657" i="1" s="1"/>
  <c r="V1657" i="1"/>
  <c r="W1657" i="1" s="1"/>
  <c r="L1658" i="1"/>
  <c r="M1658" i="1" s="1"/>
  <c r="N1658" i="1"/>
  <c r="O1658" i="1" s="1"/>
  <c r="P1658" i="1"/>
  <c r="Q1658" i="1" s="1"/>
  <c r="R1658" i="1"/>
  <c r="S1658" i="1" s="1"/>
  <c r="T1658" i="1"/>
  <c r="U1658" i="1"/>
  <c r="V1658" i="1"/>
  <c r="W1658" i="1" s="1"/>
  <c r="L1659" i="1"/>
  <c r="M1659" i="1" s="1"/>
  <c r="N1659" i="1"/>
  <c r="O1659" i="1" s="1"/>
  <c r="P1659" i="1"/>
  <c r="Q1659" i="1"/>
  <c r="R1659" i="1"/>
  <c r="S1659" i="1" s="1"/>
  <c r="T1659" i="1"/>
  <c r="U1659" i="1"/>
  <c r="V1659" i="1"/>
  <c r="W1659" i="1" s="1"/>
  <c r="L1660" i="1"/>
  <c r="M1660" i="1"/>
  <c r="N1660" i="1"/>
  <c r="O1660" i="1" s="1"/>
  <c r="P1660" i="1"/>
  <c r="Q1660" i="1" s="1"/>
  <c r="R1660" i="1"/>
  <c r="S1660" i="1" s="1"/>
  <c r="T1660" i="1"/>
  <c r="U1660" i="1" s="1"/>
  <c r="V1660" i="1"/>
  <c r="W1660" i="1" s="1"/>
  <c r="L1661" i="1"/>
  <c r="M1661" i="1" s="1"/>
  <c r="N1661" i="1"/>
  <c r="O1661" i="1" s="1"/>
  <c r="P1661" i="1"/>
  <c r="Q1661" i="1"/>
  <c r="R1661" i="1"/>
  <c r="S1661" i="1" s="1"/>
  <c r="T1661" i="1"/>
  <c r="U1661" i="1" s="1"/>
  <c r="V1661" i="1"/>
  <c r="W1661" i="1" s="1"/>
  <c r="L1662" i="1"/>
  <c r="M1662" i="1"/>
  <c r="N1662" i="1"/>
  <c r="O1662" i="1" s="1"/>
  <c r="P1662" i="1"/>
  <c r="Q1662" i="1"/>
  <c r="R1662" i="1"/>
  <c r="S1662" i="1" s="1"/>
  <c r="T1662" i="1"/>
  <c r="U1662" i="1"/>
  <c r="V1662" i="1"/>
  <c r="W1662" i="1" s="1"/>
  <c r="L1663" i="1"/>
  <c r="M1663" i="1" s="1"/>
  <c r="N1663" i="1"/>
  <c r="O1663" i="1" s="1"/>
  <c r="P1663" i="1"/>
  <c r="Q1663" i="1" s="1"/>
  <c r="R1663" i="1"/>
  <c r="S1663" i="1" s="1"/>
  <c r="T1663" i="1"/>
  <c r="U1663" i="1" s="1"/>
  <c r="V1663" i="1"/>
  <c r="W1663" i="1" s="1"/>
  <c r="L1664" i="1"/>
  <c r="M1664" i="1"/>
  <c r="N1664" i="1"/>
  <c r="O1664" i="1" s="1"/>
  <c r="P1664" i="1"/>
  <c r="Q1664" i="1" s="1"/>
  <c r="R1664" i="1"/>
  <c r="S1664" i="1" s="1"/>
  <c r="T1664" i="1"/>
  <c r="U1664" i="1"/>
  <c r="V1664" i="1"/>
  <c r="W1664" i="1" s="1"/>
  <c r="L1665" i="1"/>
  <c r="M1665" i="1"/>
  <c r="N1665" i="1"/>
  <c r="O1665" i="1" s="1"/>
  <c r="P1665" i="1"/>
  <c r="Q1665" i="1"/>
  <c r="R1665" i="1"/>
  <c r="S1665" i="1" s="1"/>
  <c r="T1665" i="1"/>
  <c r="U1665" i="1" s="1"/>
  <c r="V1665" i="1"/>
  <c r="W1665" i="1" s="1"/>
  <c r="L1666" i="1"/>
  <c r="M1666" i="1" s="1"/>
  <c r="N1666" i="1"/>
  <c r="O1666" i="1" s="1"/>
  <c r="P1666" i="1"/>
  <c r="Q1666" i="1" s="1"/>
  <c r="R1666" i="1"/>
  <c r="S1666" i="1" s="1"/>
  <c r="T1666" i="1"/>
  <c r="U1666" i="1"/>
  <c r="V1666" i="1"/>
  <c r="W1666" i="1" s="1"/>
  <c r="L1667" i="1"/>
  <c r="M1667" i="1" s="1"/>
  <c r="N1667" i="1"/>
  <c r="O1667" i="1" s="1"/>
  <c r="P1667" i="1"/>
  <c r="Q1667" i="1"/>
  <c r="R1667" i="1"/>
  <c r="S1667" i="1" s="1"/>
  <c r="T1667" i="1"/>
  <c r="U1667" i="1"/>
  <c r="V1667" i="1"/>
  <c r="W1667" i="1" s="1"/>
  <c r="L1668" i="1"/>
  <c r="M1668" i="1"/>
  <c r="N1668" i="1"/>
  <c r="O1668" i="1" s="1"/>
  <c r="P1668" i="1"/>
  <c r="Q1668" i="1" s="1"/>
  <c r="R1668" i="1"/>
  <c r="S1668" i="1" s="1"/>
  <c r="T1668" i="1"/>
  <c r="U1668" i="1" s="1"/>
  <c r="V1668" i="1"/>
  <c r="W1668" i="1" s="1"/>
  <c r="L1669" i="1"/>
  <c r="M1669" i="1" s="1"/>
  <c r="N1669" i="1"/>
  <c r="O1669" i="1" s="1"/>
  <c r="P1669" i="1"/>
  <c r="Q1669" i="1"/>
  <c r="R1669" i="1"/>
  <c r="S1669" i="1" s="1"/>
  <c r="T1669" i="1"/>
  <c r="U1669" i="1" s="1"/>
  <c r="V1669" i="1"/>
  <c r="W1669" i="1" s="1"/>
  <c r="L1670" i="1"/>
  <c r="M1670" i="1"/>
  <c r="N1670" i="1"/>
  <c r="O1670" i="1" s="1"/>
  <c r="P1670" i="1"/>
  <c r="Q1670" i="1"/>
  <c r="R1670" i="1"/>
  <c r="S1670" i="1" s="1"/>
  <c r="T1670" i="1"/>
  <c r="U1670" i="1"/>
  <c r="V1670" i="1"/>
  <c r="W1670" i="1" s="1"/>
  <c r="L1671" i="1"/>
  <c r="M1671" i="1" s="1"/>
  <c r="N1671" i="1"/>
  <c r="O1671" i="1" s="1"/>
  <c r="P1671" i="1"/>
  <c r="Q1671" i="1" s="1"/>
  <c r="R1671" i="1"/>
  <c r="S1671" i="1" s="1"/>
  <c r="T1671" i="1"/>
  <c r="U1671" i="1" s="1"/>
  <c r="V1671" i="1"/>
  <c r="W1671" i="1" s="1"/>
  <c r="L1672" i="1"/>
  <c r="M1672" i="1"/>
  <c r="N1672" i="1"/>
  <c r="O1672" i="1" s="1"/>
  <c r="P1672" i="1"/>
  <c r="Q1672" i="1" s="1"/>
  <c r="R1672" i="1"/>
  <c r="S1672" i="1" s="1"/>
  <c r="T1672" i="1"/>
  <c r="U1672" i="1"/>
  <c r="V1672" i="1"/>
  <c r="W1672" i="1" s="1"/>
  <c r="L1673" i="1"/>
  <c r="M1673" i="1"/>
  <c r="N1673" i="1"/>
  <c r="O1673" i="1" s="1"/>
  <c r="P1673" i="1"/>
  <c r="Q1673" i="1"/>
  <c r="R1673" i="1"/>
  <c r="S1673" i="1" s="1"/>
  <c r="T1673" i="1"/>
  <c r="U1673" i="1" s="1"/>
  <c r="V1673" i="1"/>
  <c r="W1673" i="1" s="1"/>
  <c r="L1674" i="1"/>
  <c r="M1674" i="1" s="1"/>
  <c r="N1674" i="1"/>
  <c r="O1674" i="1" s="1"/>
  <c r="P1674" i="1"/>
  <c r="Q1674" i="1" s="1"/>
  <c r="R1674" i="1"/>
  <c r="S1674" i="1" s="1"/>
  <c r="T1674" i="1"/>
  <c r="U1674" i="1"/>
  <c r="V1674" i="1"/>
  <c r="W1674" i="1" s="1"/>
  <c r="L1675" i="1"/>
  <c r="M1675" i="1" s="1"/>
  <c r="N1675" i="1"/>
  <c r="O1675" i="1" s="1"/>
  <c r="P1675" i="1"/>
  <c r="Q1675" i="1"/>
  <c r="R1675" i="1"/>
  <c r="S1675" i="1" s="1"/>
  <c r="T1675" i="1"/>
  <c r="U1675" i="1"/>
  <c r="V1675" i="1"/>
  <c r="W1675" i="1" s="1"/>
  <c r="L1676" i="1"/>
  <c r="M1676" i="1"/>
  <c r="N1676" i="1"/>
  <c r="O1676" i="1" s="1"/>
  <c r="P1676" i="1"/>
  <c r="Q1676" i="1" s="1"/>
  <c r="R1676" i="1"/>
  <c r="S1676" i="1" s="1"/>
  <c r="T1676" i="1"/>
  <c r="U1676" i="1" s="1"/>
  <c r="V1676" i="1"/>
  <c r="W1676" i="1" s="1"/>
  <c r="L1677" i="1"/>
  <c r="M1677" i="1" s="1"/>
  <c r="N1677" i="1"/>
  <c r="O1677" i="1" s="1"/>
  <c r="P1677" i="1"/>
  <c r="Q1677" i="1"/>
  <c r="R1677" i="1"/>
  <c r="S1677" i="1" s="1"/>
  <c r="T1677" i="1"/>
  <c r="U1677" i="1" s="1"/>
  <c r="V1677" i="1"/>
  <c r="W1677" i="1" s="1"/>
  <c r="L1678" i="1"/>
  <c r="M1678" i="1"/>
  <c r="N1678" i="1"/>
  <c r="O1678" i="1" s="1"/>
  <c r="P1678" i="1"/>
  <c r="Q1678" i="1"/>
  <c r="R1678" i="1"/>
  <c r="S1678" i="1" s="1"/>
  <c r="T1678" i="1"/>
  <c r="U1678" i="1"/>
  <c r="V1678" i="1"/>
  <c r="W1678" i="1" s="1"/>
  <c r="L1679" i="1"/>
  <c r="M1679" i="1" s="1"/>
  <c r="N1679" i="1"/>
  <c r="O1679" i="1" s="1"/>
  <c r="P1679" i="1"/>
  <c r="Q1679" i="1" s="1"/>
  <c r="R1679" i="1"/>
  <c r="S1679" i="1" s="1"/>
  <c r="T1679" i="1"/>
  <c r="U1679" i="1" s="1"/>
  <c r="V1679" i="1"/>
  <c r="W1679" i="1" s="1"/>
  <c r="L1680" i="1"/>
  <c r="M1680" i="1"/>
  <c r="N1680" i="1"/>
  <c r="O1680" i="1" s="1"/>
  <c r="P1680" i="1"/>
  <c r="Q1680" i="1" s="1"/>
  <c r="R1680" i="1"/>
  <c r="S1680" i="1" s="1"/>
  <c r="T1680" i="1"/>
  <c r="U1680" i="1"/>
  <c r="V1680" i="1"/>
  <c r="W1680" i="1" s="1"/>
  <c r="L1681" i="1"/>
  <c r="M1681" i="1"/>
  <c r="N1681" i="1"/>
  <c r="O1681" i="1" s="1"/>
  <c r="P1681" i="1"/>
  <c r="Q1681" i="1"/>
  <c r="R1681" i="1"/>
  <c r="S1681" i="1" s="1"/>
  <c r="T1681" i="1"/>
  <c r="U1681" i="1" s="1"/>
  <c r="V1681" i="1"/>
  <c r="W1681" i="1" s="1"/>
  <c r="L1682" i="1"/>
  <c r="M1682" i="1" s="1"/>
  <c r="N1682" i="1"/>
  <c r="O1682" i="1" s="1"/>
  <c r="P1682" i="1"/>
  <c r="Q1682" i="1" s="1"/>
  <c r="R1682" i="1"/>
  <c r="S1682" i="1" s="1"/>
  <c r="T1682" i="1"/>
  <c r="U1682" i="1"/>
  <c r="V1682" i="1"/>
  <c r="W1682" i="1" s="1"/>
  <c r="L1683" i="1"/>
  <c r="M1683" i="1" s="1"/>
  <c r="N1683" i="1"/>
  <c r="O1683" i="1" s="1"/>
  <c r="P1683" i="1"/>
  <c r="Q1683" i="1"/>
  <c r="R1683" i="1"/>
  <c r="S1683" i="1" s="1"/>
  <c r="T1683" i="1"/>
  <c r="U1683" i="1"/>
  <c r="V1683" i="1"/>
  <c r="W1683" i="1" s="1"/>
  <c r="L1684" i="1"/>
  <c r="M1684" i="1"/>
  <c r="N1684" i="1"/>
  <c r="O1684" i="1" s="1"/>
  <c r="P1684" i="1"/>
  <c r="Q1684" i="1" s="1"/>
  <c r="R1684" i="1"/>
  <c r="S1684" i="1" s="1"/>
  <c r="T1684" i="1"/>
  <c r="U1684" i="1" s="1"/>
  <c r="V1684" i="1"/>
  <c r="W1684" i="1" s="1"/>
  <c r="L1685" i="1"/>
  <c r="M1685" i="1" s="1"/>
  <c r="N1685" i="1"/>
  <c r="O1685" i="1" s="1"/>
  <c r="P1685" i="1"/>
  <c r="Q1685" i="1"/>
  <c r="R1685" i="1"/>
  <c r="S1685" i="1" s="1"/>
  <c r="T1685" i="1"/>
  <c r="U1685" i="1" s="1"/>
  <c r="V1685" i="1"/>
  <c r="W1685" i="1" s="1"/>
  <c r="L1686" i="1"/>
  <c r="M1686" i="1"/>
  <c r="N1686" i="1"/>
  <c r="O1686" i="1" s="1"/>
  <c r="P1686" i="1"/>
  <c r="Q1686" i="1"/>
  <c r="R1686" i="1"/>
  <c r="S1686" i="1" s="1"/>
  <c r="T1686" i="1"/>
  <c r="U1686" i="1"/>
  <c r="V1686" i="1"/>
  <c r="W1686" i="1" s="1"/>
  <c r="L1687" i="1"/>
  <c r="M1687" i="1" s="1"/>
  <c r="N1687" i="1"/>
  <c r="O1687" i="1" s="1"/>
  <c r="P1687" i="1"/>
  <c r="Q1687" i="1" s="1"/>
  <c r="R1687" i="1"/>
  <c r="S1687" i="1" s="1"/>
  <c r="T1687" i="1"/>
  <c r="U1687" i="1" s="1"/>
  <c r="V1687" i="1"/>
  <c r="W1687" i="1" s="1"/>
  <c r="L1688" i="1"/>
  <c r="M1688" i="1"/>
  <c r="N1688" i="1"/>
  <c r="O1688" i="1" s="1"/>
  <c r="P1688" i="1"/>
  <c r="Q1688" i="1" s="1"/>
  <c r="R1688" i="1"/>
  <c r="S1688" i="1" s="1"/>
  <c r="T1688" i="1"/>
  <c r="U1688" i="1"/>
  <c r="V1688" i="1"/>
  <c r="W1688" i="1" s="1"/>
  <c r="L1689" i="1"/>
  <c r="M1689" i="1"/>
  <c r="N1689" i="1"/>
  <c r="O1689" i="1" s="1"/>
  <c r="P1689" i="1"/>
  <c r="Q1689" i="1"/>
  <c r="R1689" i="1"/>
  <c r="S1689" i="1" s="1"/>
  <c r="T1689" i="1"/>
  <c r="U1689" i="1" s="1"/>
  <c r="V1689" i="1"/>
  <c r="W1689" i="1" s="1"/>
  <c r="L1690" i="1"/>
  <c r="M1690" i="1" s="1"/>
  <c r="N1690" i="1"/>
  <c r="O1690" i="1" s="1"/>
  <c r="P1690" i="1"/>
  <c r="Q1690" i="1" s="1"/>
  <c r="R1690" i="1"/>
  <c r="S1690" i="1" s="1"/>
  <c r="T1690" i="1"/>
  <c r="U1690" i="1"/>
  <c r="V1690" i="1"/>
  <c r="W1690" i="1" s="1"/>
  <c r="L1691" i="1"/>
  <c r="M1691" i="1" s="1"/>
  <c r="N1691" i="1"/>
  <c r="O1691" i="1" s="1"/>
  <c r="P1691" i="1"/>
  <c r="Q1691" i="1"/>
  <c r="R1691" i="1"/>
  <c r="S1691" i="1" s="1"/>
  <c r="T1691" i="1"/>
  <c r="U1691" i="1"/>
  <c r="V1691" i="1"/>
  <c r="W1691" i="1" s="1"/>
  <c r="L1692" i="1"/>
  <c r="M1692" i="1"/>
  <c r="N1692" i="1"/>
  <c r="O1692" i="1" s="1"/>
  <c r="P1692" i="1"/>
  <c r="Q1692" i="1" s="1"/>
  <c r="R1692" i="1"/>
  <c r="S1692" i="1" s="1"/>
  <c r="T1692" i="1"/>
  <c r="U1692" i="1" s="1"/>
  <c r="V1692" i="1"/>
  <c r="W1692" i="1" s="1"/>
  <c r="L1693" i="1"/>
  <c r="M1693" i="1" s="1"/>
  <c r="N1693" i="1"/>
  <c r="O1693" i="1" s="1"/>
  <c r="P1693" i="1"/>
  <c r="Q1693" i="1"/>
  <c r="R1693" i="1"/>
  <c r="S1693" i="1" s="1"/>
  <c r="T1693" i="1"/>
  <c r="U1693" i="1" s="1"/>
  <c r="V1693" i="1"/>
  <c r="W1693" i="1" s="1"/>
  <c r="L1694" i="1"/>
  <c r="M1694" i="1"/>
  <c r="N1694" i="1"/>
  <c r="O1694" i="1" s="1"/>
  <c r="P1694" i="1"/>
  <c r="Q1694" i="1"/>
  <c r="R1694" i="1"/>
  <c r="S1694" i="1" s="1"/>
  <c r="T1694" i="1"/>
  <c r="U1694" i="1"/>
  <c r="V1694" i="1"/>
  <c r="W1694" i="1" s="1"/>
  <c r="L1695" i="1"/>
  <c r="M1695" i="1" s="1"/>
  <c r="N1695" i="1"/>
  <c r="O1695" i="1" s="1"/>
  <c r="P1695" i="1"/>
  <c r="Q1695" i="1" s="1"/>
  <c r="R1695" i="1"/>
  <c r="S1695" i="1" s="1"/>
  <c r="T1695" i="1"/>
  <c r="U1695" i="1" s="1"/>
  <c r="V1695" i="1"/>
  <c r="W1695" i="1" s="1"/>
  <c r="L1696" i="1"/>
  <c r="M1696" i="1"/>
  <c r="N1696" i="1"/>
  <c r="O1696" i="1" s="1"/>
  <c r="P1696" i="1"/>
  <c r="Q1696" i="1" s="1"/>
  <c r="R1696" i="1"/>
  <c r="S1696" i="1" s="1"/>
  <c r="T1696" i="1"/>
  <c r="U1696" i="1"/>
  <c r="V1696" i="1"/>
  <c r="W1696" i="1" s="1"/>
  <c r="L1697" i="1"/>
  <c r="M1697" i="1"/>
  <c r="N1697" i="1"/>
  <c r="O1697" i="1" s="1"/>
  <c r="P1697" i="1"/>
  <c r="Q1697" i="1"/>
  <c r="R1697" i="1"/>
  <c r="S1697" i="1" s="1"/>
  <c r="T1697" i="1"/>
  <c r="U1697" i="1" s="1"/>
  <c r="V1697" i="1"/>
  <c r="W1697" i="1" s="1"/>
  <c r="L1698" i="1"/>
  <c r="M1698" i="1" s="1"/>
  <c r="N1698" i="1"/>
  <c r="O1698" i="1" s="1"/>
  <c r="P1698" i="1"/>
  <c r="Q1698" i="1" s="1"/>
  <c r="R1698" i="1"/>
  <c r="S1698" i="1" s="1"/>
  <c r="T1698" i="1"/>
  <c r="U1698" i="1"/>
  <c r="V1698" i="1"/>
  <c r="W1698" i="1" s="1"/>
  <c r="L1699" i="1"/>
  <c r="M1699" i="1" s="1"/>
  <c r="N1699" i="1"/>
  <c r="O1699" i="1" s="1"/>
  <c r="P1699" i="1"/>
  <c r="Q1699" i="1"/>
  <c r="R1699" i="1"/>
  <c r="S1699" i="1" s="1"/>
  <c r="T1699" i="1"/>
  <c r="U1699" i="1"/>
  <c r="V1699" i="1"/>
  <c r="W1699" i="1" s="1"/>
  <c r="L1700" i="1"/>
  <c r="M1700" i="1"/>
  <c r="N1700" i="1"/>
  <c r="O1700" i="1" s="1"/>
  <c r="P1700" i="1"/>
  <c r="Q1700" i="1" s="1"/>
  <c r="R1700" i="1"/>
  <c r="S1700" i="1" s="1"/>
  <c r="T1700" i="1"/>
  <c r="U1700" i="1" s="1"/>
  <c r="V1700" i="1"/>
  <c r="W1700" i="1" s="1"/>
  <c r="L1701" i="1"/>
  <c r="M1701" i="1" s="1"/>
  <c r="N1701" i="1"/>
  <c r="O1701" i="1" s="1"/>
  <c r="P1701" i="1"/>
  <c r="Q1701" i="1"/>
  <c r="R1701" i="1"/>
  <c r="S1701" i="1" s="1"/>
  <c r="T1701" i="1"/>
  <c r="U1701" i="1" s="1"/>
  <c r="V1701" i="1"/>
  <c r="W1701" i="1" s="1"/>
  <c r="L1702" i="1"/>
  <c r="M1702" i="1"/>
  <c r="N1702" i="1"/>
  <c r="O1702" i="1" s="1"/>
  <c r="P1702" i="1"/>
  <c r="Q1702" i="1"/>
  <c r="R1702" i="1"/>
  <c r="S1702" i="1" s="1"/>
  <c r="T1702" i="1"/>
  <c r="U1702" i="1"/>
  <c r="V1702" i="1"/>
  <c r="W1702" i="1" s="1"/>
  <c r="L1703" i="1"/>
  <c r="M1703" i="1" s="1"/>
  <c r="N1703" i="1"/>
  <c r="O1703" i="1" s="1"/>
  <c r="P1703" i="1"/>
  <c r="Q1703" i="1" s="1"/>
  <c r="R1703" i="1"/>
  <c r="S1703" i="1" s="1"/>
  <c r="T1703" i="1"/>
  <c r="U1703" i="1" s="1"/>
  <c r="V1703" i="1"/>
  <c r="W1703" i="1" s="1"/>
  <c r="L1704" i="1"/>
  <c r="M1704" i="1"/>
  <c r="N1704" i="1"/>
  <c r="O1704" i="1" s="1"/>
  <c r="P1704" i="1"/>
  <c r="Q1704" i="1" s="1"/>
  <c r="R1704" i="1"/>
  <c r="S1704" i="1" s="1"/>
  <c r="T1704" i="1"/>
  <c r="U1704" i="1"/>
  <c r="V1704" i="1"/>
  <c r="W1704" i="1" s="1"/>
  <c r="L1705" i="1"/>
  <c r="M1705" i="1"/>
  <c r="N1705" i="1"/>
  <c r="O1705" i="1" s="1"/>
  <c r="P1705" i="1"/>
  <c r="Q1705" i="1"/>
  <c r="R1705" i="1"/>
  <c r="S1705" i="1" s="1"/>
  <c r="T1705" i="1"/>
  <c r="U1705" i="1" s="1"/>
  <c r="V1705" i="1"/>
  <c r="W1705" i="1" s="1"/>
  <c r="L1706" i="1"/>
  <c r="M1706" i="1" s="1"/>
  <c r="N1706" i="1"/>
  <c r="O1706" i="1" s="1"/>
  <c r="P1706" i="1"/>
  <c r="Q1706" i="1" s="1"/>
  <c r="R1706" i="1"/>
  <c r="S1706" i="1" s="1"/>
  <c r="T1706" i="1"/>
  <c r="U1706" i="1"/>
  <c r="V1706" i="1"/>
  <c r="W1706" i="1" s="1"/>
  <c r="L1707" i="1"/>
  <c r="M1707" i="1" s="1"/>
  <c r="N1707" i="1"/>
  <c r="O1707" i="1" s="1"/>
  <c r="P1707" i="1"/>
  <c r="Q1707" i="1"/>
  <c r="R1707" i="1"/>
  <c r="S1707" i="1" s="1"/>
  <c r="T1707" i="1"/>
  <c r="U1707" i="1"/>
  <c r="V1707" i="1"/>
  <c r="W1707" i="1" s="1"/>
  <c r="L1708" i="1"/>
  <c r="M1708" i="1"/>
  <c r="N1708" i="1"/>
  <c r="O1708" i="1" s="1"/>
  <c r="P1708" i="1"/>
  <c r="Q1708" i="1" s="1"/>
  <c r="R1708" i="1"/>
  <c r="S1708" i="1" s="1"/>
  <c r="T1708" i="1"/>
  <c r="U1708" i="1" s="1"/>
  <c r="V1708" i="1"/>
  <c r="W1708" i="1" s="1"/>
  <c r="L1709" i="1"/>
  <c r="M1709" i="1" s="1"/>
  <c r="N1709" i="1"/>
  <c r="O1709" i="1" s="1"/>
  <c r="P1709" i="1"/>
  <c r="Q1709" i="1"/>
  <c r="R1709" i="1"/>
  <c r="S1709" i="1" s="1"/>
  <c r="T1709" i="1"/>
  <c r="U1709" i="1" s="1"/>
  <c r="V1709" i="1"/>
  <c r="W1709" i="1" s="1"/>
  <c r="L1710" i="1"/>
  <c r="M1710" i="1"/>
  <c r="N1710" i="1"/>
  <c r="O1710" i="1" s="1"/>
  <c r="P1710" i="1"/>
  <c r="Q1710" i="1"/>
  <c r="R1710" i="1"/>
  <c r="S1710" i="1" s="1"/>
  <c r="T1710" i="1"/>
  <c r="U1710" i="1"/>
  <c r="V1710" i="1"/>
  <c r="W1710" i="1" s="1"/>
  <c r="L1711" i="1"/>
  <c r="M1711" i="1" s="1"/>
  <c r="N1711" i="1"/>
  <c r="O1711" i="1" s="1"/>
  <c r="P1711" i="1"/>
  <c r="Q1711" i="1" s="1"/>
  <c r="R1711" i="1"/>
  <c r="S1711" i="1" s="1"/>
  <c r="T1711" i="1"/>
  <c r="U1711" i="1" s="1"/>
  <c r="V1711" i="1"/>
  <c r="W1711" i="1" s="1"/>
  <c r="L1712" i="1"/>
  <c r="M1712" i="1"/>
  <c r="N1712" i="1"/>
  <c r="O1712" i="1" s="1"/>
  <c r="P1712" i="1"/>
  <c r="Q1712" i="1" s="1"/>
  <c r="R1712" i="1"/>
  <c r="S1712" i="1" s="1"/>
  <c r="T1712" i="1"/>
  <c r="U1712" i="1"/>
  <c r="V1712" i="1"/>
  <c r="W1712" i="1" s="1"/>
  <c r="L1713" i="1"/>
  <c r="M1713" i="1"/>
  <c r="N1713" i="1"/>
  <c r="O1713" i="1" s="1"/>
  <c r="P1713" i="1"/>
  <c r="Q1713" i="1"/>
  <c r="R1713" i="1"/>
  <c r="S1713" i="1" s="1"/>
  <c r="T1713" i="1"/>
  <c r="U1713" i="1" s="1"/>
  <c r="V1713" i="1"/>
  <c r="W1713" i="1" s="1"/>
  <c r="L1714" i="1"/>
  <c r="M1714" i="1" s="1"/>
  <c r="N1714" i="1"/>
  <c r="O1714" i="1" s="1"/>
  <c r="P1714" i="1"/>
  <c r="Q1714" i="1" s="1"/>
  <c r="R1714" i="1"/>
  <c r="S1714" i="1" s="1"/>
  <c r="T1714" i="1"/>
  <c r="U1714" i="1"/>
  <c r="V1714" i="1"/>
  <c r="W1714" i="1" s="1"/>
  <c r="L1715" i="1"/>
  <c r="M1715" i="1" s="1"/>
  <c r="N1715" i="1"/>
  <c r="O1715" i="1" s="1"/>
  <c r="P1715" i="1"/>
  <c r="Q1715" i="1"/>
  <c r="R1715" i="1"/>
  <c r="S1715" i="1" s="1"/>
  <c r="T1715" i="1"/>
  <c r="U1715" i="1"/>
  <c r="V1715" i="1"/>
  <c r="W1715" i="1" s="1"/>
  <c r="L1716" i="1"/>
  <c r="M1716" i="1"/>
  <c r="N1716" i="1"/>
  <c r="O1716" i="1" s="1"/>
  <c r="P1716" i="1"/>
  <c r="Q1716" i="1" s="1"/>
  <c r="R1716" i="1"/>
  <c r="S1716" i="1" s="1"/>
  <c r="T1716" i="1"/>
  <c r="U1716" i="1" s="1"/>
  <c r="V1716" i="1"/>
  <c r="W1716" i="1" s="1"/>
  <c r="L1717" i="1"/>
  <c r="M1717" i="1" s="1"/>
  <c r="N1717" i="1"/>
  <c r="O1717" i="1" s="1"/>
  <c r="P1717" i="1"/>
  <c r="Q1717" i="1"/>
  <c r="R1717" i="1"/>
  <c r="S1717" i="1" s="1"/>
  <c r="T1717" i="1"/>
  <c r="U1717" i="1" s="1"/>
  <c r="V1717" i="1"/>
  <c r="W1717" i="1" s="1"/>
  <c r="L1718" i="1"/>
  <c r="M1718" i="1"/>
  <c r="N1718" i="1"/>
  <c r="O1718" i="1" s="1"/>
  <c r="P1718" i="1"/>
  <c r="Q1718" i="1"/>
  <c r="R1718" i="1"/>
  <c r="S1718" i="1" s="1"/>
  <c r="T1718" i="1"/>
  <c r="U1718" i="1"/>
  <c r="V1718" i="1"/>
  <c r="W1718" i="1" s="1"/>
  <c r="L1719" i="1"/>
  <c r="M1719" i="1" s="1"/>
  <c r="N1719" i="1"/>
  <c r="O1719" i="1" s="1"/>
  <c r="P1719" i="1"/>
  <c r="Q1719" i="1" s="1"/>
  <c r="R1719" i="1"/>
  <c r="S1719" i="1" s="1"/>
  <c r="T1719" i="1"/>
  <c r="U1719" i="1" s="1"/>
  <c r="V1719" i="1"/>
  <c r="W1719" i="1" s="1"/>
  <c r="L1720" i="1"/>
  <c r="M1720" i="1"/>
  <c r="N1720" i="1"/>
  <c r="O1720" i="1" s="1"/>
  <c r="P1720" i="1"/>
  <c r="Q1720" i="1" s="1"/>
  <c r="R1720" i="1"/>
  <c r="S1720" i="1" s="1"/>
  <c r="T1720" i="1"/>
  <c r="U1720" i="1"/>
  <c r="V1720" i="1"/>
  <c r="W1720" i="1" s="1"/>
  <c r="L1721" i="1"/>
  <c r="M1721" i="1"/>
  <c r="N1721" i="1"/>
  <c r="O1721" i="1" s="1"/>
  <c r="P1721" i="1"/>
  <c r="Q1721" i="1"/>
  <c r="R1721" i="1"/>
  <c r="S1721" i="1" s="1"/>
  <c r="T1721" i="1"/>
  <c r="U1721" i="1" s="1"/>
  <c r="V1721" i="1"/>
  <c r="W1721" i="1" s="1"/>
  <c r="L1722" i="1"/>
  <c r="M1722" i="1" s="1"/>
  <c r="N1722" i="1"/>
  <c r="O1722" i="1" s="1"/>
  <c r="P1722" i="1"/>
  <c r="Q1722" i="1" s="1"/>
  <c r="R1722" i="1"/>
  <c r="S1722" i="1" s="1"/>
  <c r="T1722" i="1"/>
  <c r="U1722" i="1"/>
  <c r="V1722" i="1"/>
  <c r="W1722" i="1" s="1"/>
  <c r="L1723" i="1"/>
  <c r="M1723" i="1" s="1"/>
  <c r="N1723" i="1"/>
  <c r="O1723" i="1" s="1"/>
  <c r="P1723" i="1"/>
  <c r="Q1723" i="1"/>
  <c r="R1723" i="1"/>
  <c r="S1723" i="1" s="1"/>
  <c r="T1723" i="1"/>
  <c r="U1723" i="1"/>
  <c r="V1723" i="1"/>
  <c r="W1723" i="1" s="1"/>
  <c r="L1724" i="1"/>
  <c r="M1724" i="1"/>
  <c r="N1724" i="1"/>
  <c r="O1724" i="1" s="1"/>
  <c r="P1724" i="1"/>
  <c r="Q1724" i="1" s="1"/>
  <c r="R1724" i="1"/>
  <c r="S1724" i="1" s="1"/>
  <c r="T1724" i="1"/>
  <c r="U1724" i="1" s="1"/>
  <c r="V1724" i="1"/>
  <c r="W1724" i="1" s="1"/>
  <c r="L1725" i="1"/>
  <c r="M1725" i="1" s="1"/>
  <c r="N1725" i="1"/>
  <c r="O1725" i="1" s="1"/>
  <c r="P1725" i="1"/>
  <c r="Q1725" i="1"/>
  <c r="R1725" i="1"/>
  <c r="S1725" i="1" s="1"/>
  <c r="T1725" i="1"/>
  <c r="U1725" i="1" s="1"/>
  <c r="V1725" i="1"/>
  <c r="W1725" i="1" s="1"/>
  <c r="L1726" i="1"/>
  <c r="M1726" i="1"/>
  <c r="N1726" i="1"/>
  <c r="O1726" i="1" s="1"/>
  <c r="P1726" i="1"/>
  <c r="Q1726" i="1"/>
  <c r="R1726" i="1"/>
  <c r="S1726" i="1" s="1"/>
  <c r="T1726" i="1"/>
  <c r="U1726" i="1"/>
  <c r="V1726" i="1"/>
  <c r="W1726" i="1" s="1"/>
  <c r="L1727" i="1"/>
  <c r="M1727" i="1" s="1"/>
  <c r="N1727" i="1"/>
  <c r="O1727" i="1" s="1"/>
  <c r="P1727" i="1"/>
  <c r="Q1727" i="1" s="1"/>
  <c r="R1727" i="1"/>
  <c r="S1727" i="1" s="1"/>
  <c r="T1727" i="1"/>
  <c r="U1727" i="1" s="1"/>
  <c r="V1727" i="1"/>
  <c r="W1727" i="1" s="1"/>
  <c r="L1728" i="1"/>
  <c r="M1728" i="1"/>
  <c r="N1728" i="1"/>
  <c r="O1728" i="1" s="1"/>
  <c r="P1728" i="1"/>
  <c r="Q1728" i="1" s="1"/>
  <c r="R1728" i="1"/>
  <c r="S1728" i="1" s="1"/>
  <c r="T1728" i="1"/>
  <c r="U1728" i="1"/>
  <c r="V1728" i="1"/>
  <c r="W1728" i="1" s="1"/>
  <c r="L1729" i="1"/>
  <c r="M1729" i="1"/>
  <c r="N1729" i="1"/>
  <c r="O1729" i="1" s="1"/>
  <c r="P1729" i="1"/>
  <c r="Q1729" i="1"/>
  <c r="R1729" i="1"/>
  <c r="S1729" i="1" s="1"/>
  <c r="T1729" i="1"/>
  <c r="U1729" i="1" s="1"/>
  <c r="V1729" i="1"/>
  <c r="W1729" i="1" s="1"/>
  <c r="L1730" i="1"/>
  <c r="M1730" i="1" s="1"/>
  <c r="N1730" i="1"/>
  <c r="O1730" i="1" s="1"/>
  <c r="P1730" i="1"/>
  <c r="Q1730" i="1" s="1"/>
  <c r="R1730" i="1"/>
  <c r="S1730" i="1" s="1"/>
  <c r="T1730" i="1"/>
  <c r="U1730" i="1"/>
  <c r="V1730" i="1"/>
  <c r="W1730" i="1" s="1"/>
  <c r="L1731" i="1"/>
  <c r="M1731" i="1" s="1"/>
  <c r="N1731" i="1"/>
  <c r="O1731" i="1" s="1"/>
  <c r="P1731" i="1"/>
  <c r="Q1731" i="1"/>
  <c r="R1731" i="1"/>
  <c r="S1731" i="1" s="1"/>
  <c r="T1731" i="1"/>
  <c r="U1731" i="1"/>
  <c r="V1731" i="1"/>
  <c r="W1731" i="1" s="1"/>
  <c r="L1732" i="1"/>
  <c r="M1732" i="1"/>
  <c r="N1732" i="1"/>
  <c r="O1732" i="1" s="1"/>
  <c r="P1732" i="1"/>
  <c r="Q1732" i="1" s="1"/>
  <c r="R1732" i="1"/>
  <c r="S1732" i="1" s="1"/>
  <c r="T1732" i="1"/>
  <c r="U1732" i="1" s="1"/>
  <c r="V1732" i="1"/>
  <c r="W1732" i="1" s="1"/>
  <c r="L1733" i="1"/>
  <c r="M1733" i="1" s="1"/>
  <c r="N1733" i="1"/>
  <c r="O1733" i="1" s="1"/>
  <c r="P1733" i="1"/>
  <c r="Q1733" i="1"/>
  <c r="R1733" i="1"/>
  <c r="S1733" i="1" s="1"/>
  <c r="T1733" i="1"/>
  <c r="U1733" i="1" s="1"/>
  <c r="V1733" i="1"/>
  <c r="W1733" i="1" s="1"/>
  <c r="L1734" i="1"/>
  <c r="M1734" i="1"/>
  <c r="N1734" i="1"/>
  <c r="O1734" i="1" s="1"/>
  <c r="P1734" i="1"/>
  <c r="Q1734" i="1"/>
  <c r="R1734" i="1"/>
  <c r="S1734" i="1" s="1"/>
  <c r="T1734" i="1"/>
  <c r="U1734" i="1"/>
  <c r="V1734" i="1"/>
  <c r="W1734" i="1" s="1"/>
  <c r="L1735" i="1"/>
  <c r="M1735" i="1" s="1"/>
  <c r="N1735" i="1"/>
  <c r="O1735" i="1" s="1"/>
  <c r="P1735" i="1"/>
  <c r="Q1735" i="1" s="1"/>
  <c r="R1735" i="1"/>
  <c r="S1735" i="1" s="1"/>
  <c r="T1735" i="1"/>
  <c r="U1735" i="1" s="1"/>
  <c r="V1735" i="1"/>
  <c r="W1735" i="1" s="1"/>
  <c r="L1736" i="1"/>
  <c r="M1736" i="1"/>
  <c r="N1736" i="1"/>
  <c r="O1736" i="1" s="1"/>
  <c r="P1736" i="1"/>
  <c r="Q1736" i="1" s="1"/>
  <c r="R1736" i="1"/>
  <c r="S1736" i="1" s="1"/>
  <c r="T1736" i="1"/>
  <c r="U1736" i="1"/>
  <c r="V1736" i="1"/>
  <c r="W1736" i="1" s="1"/>
  <c r="L1737" i="1"/>
  <c r="M1737" i="1"/>
  <c r="N1737" i="1"/>
  <c r="O1737" i="1" s="1"/>
  <c r="P1737" i="1"/>
  <c r="Q1737" i="1"/>
  <c r="R1737" i="1"/>
  <c r="S1737" i="1" s="1"/>
  <c r="T1737" i="1"/>
  <c r="U1737" i="1" s="1"/>
  <c r="V1737" i="1"/>
  <c r="W1737" i="1" s="1"/>
  <c r="L1738" i="1"/>
  <c r="M1738" i="1" s="1"/>
  <c r="N1738" i="1"/>
  <c r="O1738" i="1" s="1"/>
  <c r="P1738" i="1"/>
  <c r="Q1738" i="1" s="1"/>
  <c r="R1738" i="1"/>
  <c r="S1738" i="1" s="1"/>
  <c r="T1738" i="1"/>
  <c r="U1738" i="1"/>
  <c r="V1738" i="1"/>
  <c r="W1738" i="1" s="1"/>
  <c r="L1739" i="1"/>
  <c r="M1739" i="1" s="1"/>
  <c r="N1739" i="1"/>
  <c r="O1739" i="1" s="1"/>
  <c r="P1739" i="1"/>
  <c r="Q1739" i="1"/>
  <c r="R1739" i="1"/>
  <c r="S1739" i="1" s="1"/>
  <c r="T1739" i="1"/>
  <c r="U1739" i="1"/>
  <c r="V1739" i="1"/>
  <c r="W1739" i="1" s="1"/>
  <c r="L1740" i="1"/>
  <c r="M1740" i="1"/>
  <c r="N1740" i="1"/>
  <c r="O1740" i="1" s="1"/>
  <c r="P1740" i="1"/>
  <c r="Q1740" i="1" s="1"/>
  <c r="R1740" i="1"/>
  <c r="S1740" i="1" s="1"/>
  <c r="T1740" i="1"/>
  <c r="U1740" i="1" s="1"/>
  <c r="V1740" i="1"/>
  <c r="W1740" i="1" s="1"/>
  <c r="L1741" i="1"/>
  <c r="M1741" i="1" s="1"/>
  <c r="N1741" i="1"/>
  <c r="O1741" i="1" s="1"/>
  <c r="P1741" i="1"/>
  <c r="Q1741" i="1"/>
  <c r="R1741" i="1"/>
  <c r="S1741" i="1" s="1"/>
  <c r="T1741" i="1"/>
  <c r="U1741" i="1" s="1"/>
  <c r="V1741" i="1"/>
  <c r="W1741" i="1" s="1"/>
  <c r="L1742" i="1"/>
  <c r="M1742" i="1"/>
  <c r="N1742" i="1"/>
  <c r="O1742" i="1" s="1"/>
  <c r="P1742" i="1"/>
  <c r="Q1742" i="1"/>
  <c r="R1742" i="1"/>
  <c r="S1742" i="1" s="1"/>
  <c r="T1742" i="1"/>
  <c r="U1742" i="1"/>
  <c r="V1742" i="1"/>
  <c r="W1742" i="1" s="1"/>
  <c r="L1743" i="1"/>
  <c r="M1743" i="1" s="1"/>
  <c r="N1743" i="1"/>
  <c r="O1743" i="1" s="1"/>
  <c r="P1743" i="1"/>
  <c r="Q1743" i="1" s="1"/>
  <c r="R1743" i="1"/>
  <c r="S1743" i="1" s="1"/>
  <c r="T1743" i="1"/>
  <c r="U1743" i="1" s="1"/>
  <c r="V1743" i="1"/>
  <c r="W1743" i="1" s="1"/>
  <c r="L1744" i="1"/>
  <c r="M1744" i="1"/>
  <c r="N1744" i="1"/>
  <c r="O1744" i="1" s="1"/>
  <c r="P1744" i="1"/>
  <c r="Q1744" i="1" s="1"/>
  <c r="R1744" i="1"/>
  <c r="S1744" i="1" s="1"/>
  <c r="T1744" i="1"/>
  <c r="U1744" i="1"/>
  <c r="V1744" i="1"/>
  <c r="W1744" i="1" s="1"/>
  <c r="L1745" i="1"/>
  <c r="M1745" i="1"/>
  <c r="N1745" i="1"/>
  <c r="O1745" i="1" s="1"/>
  <c r="P1745" i="1"/>
  <c r="Q1745" i="1"/>
  <c r="R1745" i="1"/>
  <c r="S1745" i="1" s="1"/>
  <c r="T1745" i="1"/>
  <c r="U1745" i="1" s="1"/>
  <c r="V1745" i="1"/>
  <c r="W1745" i="1" s="1"/>
  <c r="L1746" i="1"/>
  <c r="M1746" i="1" s="1"/>
  <c r="N1746" i="1"/>
  <c r="O1746" i="1" s="1"/>
  <c r="P1746" i="1"/>
  <c r="Q1746" i="1" s="1"/>
  <c r="R1746" i="1"/>
  <c r="S1746" i="1" s="1"/>
  <c r="T1746" i="1"/>
  <c r="U1746" i="1"/>
  <c r="V1746" i="1"/>
  <c r="W1746" i="1" s="1"/>
  <c r="L1747" i="1"/>
  <c r="M1747" i="1" s="1"/>
  <c r="N1747" i="1"/>
  <c r="O1747" i="1" s="1"/>
  <c r="P1747" i="1"/>
  <c r="Q1747" i="1"/>
  <c r="R1747" i="1"/>
  <c r="S1747" i="1" s="1"/>
  <c r="T1747" i="1"/>
  <c r="U1747" i="1"/>
  <c r="V1747" i="1"/>
  <c r="W1747" i="1" s="1"/>
  <c r="L1748" i="1"/>
  <c r="M1748" i="1"/>
  <c r="N1748" i="1"/>
  <c r="O1748" i="1" s="1"/>
  <c r="P1748" i="1"/>
  <c r="Q1748" i="1" s="1"/>
  <c r="R1748" i="1"/>
  <c r="S1748" i="1" s="1"/>
  <c r="T1748" i="1"/>
  <c r="U1748" i="1" s="1"/>
  <c r="V1748" i="1"/>
  <c r="W1748" i="1" s="1"/>
  <c r="L1749" i="1"/>
  <c r="M1749" i="1" s="1"/>
  <c r="N1749" i="1"/>
  <c r="O1749" i="1" s="1"/>
  <c r="P1749" i="1"/>
  <c r="Q1749" i="1"/>
  <c r="R1749" i="1"/>
  <c r="S1749" i="1" s="1"/>
  <c r="T1749" i="1"/>
  <c r="U1749" i="1" s="1"/>
  <c r="V1749" i="1"/>
  <c r="W1749" i="1" s="1"/>
  <c r="L1750" i="1"/>
  <c r="M1750" i="1"/>
  <c r="N1750" i="1"/>
  <c r="O1750" i="1" s="1"/>
  <c r="P1750" i="1"/>
  <c r="Q1750" i="1"/>
  <c r="R1750" i="1"/>
  <c r="S1750" i="1" s="1"/>
  <c r="T1750" i="1"/>
  <c r="U1750" i="1"/>
  <c r="V1750" i="1"/>
  <c r="W1750" i="1" s="1"/>
  <c r="L1751" i="1"/>
  <c r="M1751" i="1" s="1"/>
  <c r="N1751" i="1"/>
  <c r="O1751" i="1" s="1"/>
  <c r="P1751" i="1"/>
  <c r="Q1751" i="1" s="1"/>
  <c r="R1751" i="1"/>
  <c r="S1751" i="1" s="1"/>
  <c r="T1751" i="1"/>
  <c r="U1751" i="1" s="1"/>
  <c r="V1751" i="1"/>
  <c r="W1751" i="1" s="1"/>
  <c r="L1752" i="1"/>
  <c r="M1752" i="1"/>
  <c r="N1752" i="1"/>
  <c r="O1752" i="1" s="1"/>
  <c r="P1752" i="1"/>
  <c r="Q1752" i="1" s="1"/>
  <c r="R1752" i="1"/>
  <c r="S1752" i="1" s="1"/>
  <c r="T1752" i="1"/>
  <c r="U1752" i="1"/>
  <c r="V1752" i="1"/>
  <c r="W1752" i="1" s="1"/>
  <c r="L1753" i="1"/>
  <c r="M1753" i="1"/>
  <c r="N1753" i="1"/>
  <c r="O1753" i="1" s="1"/>
  <c r="P1753" i="1"/>
  <c r="Q1753" i="1"/>
  <c r="R1753" i="1"/>
  <c r="S1753" i="1" s="1"/>
  <c r="T1753" i="1"/>
  <c r="U1753" i="1" s="1"/>
  <c r="V1753" i="1"/>
  <c r="W1753" i="1" s="1"/>
  <c r="L1754" i="1"/>
  <c r="M1754" i="1" s="1"/>
  <c r="N1754" i="1"/>
  <c r="O1754" i="1" s="1"/>
  <c r="P1754" i="1"/>
  <c r="Q1754" i="1" s="1"/>
  <c r="R1754" i="1"/>
  <c r="S1754" i="1" s="1"/>
  <c r="T1754" i="1"/>
  <c r="U1754" i="1"/>
  <c r="V1754" i="1"/>
  <c r="W1754" i="1" s="1"/>
  <c r="L1755" i="1"/>
  <c r="M1755" i="1" s="1"/>
  <c r="N1755" i="1"/>
  <c r="O1755" i="1" s="1"/>
  <c r="P1755" i="1"/>
  <c r="Q1755" i="1"/>
  <c r="R1755" i="1"/>
  <c r="S1755" i="1" s="1"/>
  <c r="T1755" i="1"/>
  <c r="U1755" i="1"/>
  <c r="V1755" i="1"/>
  <c r="W1755" i="1" s="1"/>
  <c r="L1756" i="1"/>
  <c r="M1756" i="1"/>
  <c r="N1756" i="1"/>
  <c r="O1756" i="1" s="1"/>
  <c r="P1756" i="1"/>
  <c r="Q1756" i="1" s="1"/>
  <c r="R1756" i="1"/>
  <c r="S1756" i="1" s="1"/>
  <c r="T1756" i="1"/>
  <c r="U1756" i="1" s="1"/>
  <c r="V1756" i="1"/>
  <c r="W1756" i="1" s="1"/>
  <c r="L1757" i="1"/>
  <c r="M1757" i="1" s="1"/>
  <c r="N1757" i="1"/>
  <c r="O1757" i="1" s="1"/>
  <c r="P1757" i="1"/>
  <c r="Q1757" i="1"/>
  <c r="R1757" i="1"/>
  <c r="S1757" i="1" s="1"/>
  <c r="T1757" i="1"/>
  <c r="U1757" i="1" s="1"/>
  <c r="V1757" i="1"/>
  <c r="W1757" i="1" s="1"/>
  <c r="L1758" i="1"/>
  <c r="M1758" i="1"/>
  <c r="N1758" i="1"/>
  <c r="O1758" i="1" s="1"/>
  <c r="P1758" i="1"/>
  <c r="Q1758" i="1"/>
  <c r="R1758" i="1"/>
  <c r="S1758" i="1" s="1"/>
  <c r="T1758" i="1"/>
  <c r="U1758" i="1"/>
  <c r="V1758" i="1"/>
  <c r="W1758" i="1" s="1"/>
  <c r="L1759" i="1"/>
  <c r="M1759" i="1" s="1"/>
  <c r="N1759" i="1"/>
  <c r="O1759" i="1" s="1"/>
  <c r="P1759" i="1"/>
  <c r="Q1759" i="1" s="1"/>
  <c r="R1759" i="1"/>
  <c r="S1759" i="1" s="1"/>
  <c r="T1759" i="1"/>
  <c r="U1759" i="1" s="1"/>
  <c r="V1759" i="1"/>
  <c r="W1759" i="1" s="1"/>
  <c r="L1760" i="1"/>
  <c r="M1760" i="1"/>
  <c r="N1760" i="1"/>
  <c r="O1760" i="1" s="1"/>
  <c r="P1760" i="1"/>
  <c r="Q1760" i="1" s="1"/>
  <c r="R1760" i="1"/>
  <c r="S1760" i="1" s="1"/>
  <c r="T1760" i="1"/>
  <c r="U1760" i="1"/>
  <c r="V1760" i="1"/>
  <c r="W1760" i="1" s="1"/>
  <c r="L1761" i="1"/>
  <c r="M1761" i="1"/>
  <c r="N1761" i="1"/>
  <c r="O1761" i="1" s="1"/>
  <c r="P1761" i="1"/>
  <c r="Q1761" i="1"/>
  <c r="R1761" i="1"/>
  <c r="S1761" i="1" s="1"/>
  <c r="T1761" i="1"/>
  <c r="U1761" i="1" s="1"/>
  <c r="V1761" i="1"/>
  <c r="W1761" i="1" s="1"/>
  <c r="L1762" i="1"/>
  <c r="M1762" i="1" s="1"/>
  <c r="N1762" i="1"/>
  <c r="O1762" i="1" s="1"/>
  <c r="P1762" i="1"/>
  <c r="Q1762" i="1" s="1"/>
  <c r="R1762" i="1"/>
  <c r="S1762" i="1" s="1"/>
  <c r="T1762" i="1"/>
  <c r="U1762" i="1"/>
  <c r="V1762" i="1"/>
  <c r="W1762" i="1" s="1"/>
  <c r="L1763" i="1"/>
  <c r="M1763" i="1" s="1"/>
  <c r="N1763" i="1"/>
  <c r="O1763" i="1" s="1"/>
  <c r="P1763" i="1"/>
  <c r="Q1763" i="1"/>
  <c r="R1763" i="1"/>
  <c r="S1763" i="1" s="1"/>
  <c r="T1763" i="1"/>
  <c r="U1763" i="1"/>
  <c r="V1763" i="1"/>
  <c r="W1763" i="1" s="1"/>
  <c r="L1764" i="1"/>
  <c r="M1764" i="1"/>
  <c r="N1764" i="1"/>
  <c r="O1764" i="1" s="1"/>
  <c r="P1764" i="1"/>
  <c r="Q1764" i="1" s="1"/>
  <c r="R1764" i="1"/>
  <c r="S1764" i="1" s="1"/>
  <c r="T1764" i="1"/>
  <c r="U1764" i="1" s="1"/>
  <c r="V1764" i="1"/>
  <c r="W1764" i="1" s="1"/>
  <c r="L1765" i="1"/>
  <c r="M1765" i="1" s="1"/>
  <c r="N1765" i="1"/>
  <c r="O1765" i="1" s="1"/>
  <c r="P1765" i="1"/>
  <c r="Q1765" i="1"/>
  <c r="R1765" i="1"/>
  <c r="S1765" i="1" s="1"/>
  <c r="T1765" i="1"/>
  <c r="U1765" i="1" s="1"/>
  <c r="V1765" i="1"/>
  <c r="W1765" i="1" s="1"/>
  <c r="L1766" i="1"/>
  <c r="M1766" i="1"/>
  <c r="N1766" i="1"/>
  <c r="O1766" i="1" s="1"/>
  <c r="P1766" i="1"/>
  <c r="Q1766" i="1"/>
  <c r="R1766" i="1"/>
  <c r="S1766" i="1" s="1"/>
  <c r="T1766" i="1"/>
  <c r="U1766" i="1"/>
  <c r="V1766" i="1"/>
  <c r="W1766" i="1" s="1"/>
  <c r="L1767" i="1"/>
  <c r="M1767" i="1" s="1"/>
  <c r="N1767" i="1"/>
  <c r="O1767" i="1"/>
  <c r="P1767" i="1"/>
  <c r="Q1767" i="1" s="1"/>
  <c r="R1767" i="1"/>
  <c r="S1767" i="1" s="1"/>
  <c r="T1767" i="1"/>
  <c r="U1767" i="1" s="1"/>
  <c r="V1767" i="1"/>
  <c r="W1767" i="1"/>
  <c r="L1768" i="1"/>
  <c r="M1768" i="1" s="1"/>
  <c r="N1768" i="1"/>
  <c r="O1768" i="1" s="1"/>
  <c r="P1768" i="1"/>
  <c r="Q1768" i="1" s="1"/>
  <c r="R1768" i="1"/>
  <c r="S1768" i="1"/>
  <c r="T1768" i="1"/>
  <c r="U1768" i="1" s="1"/>
  <c r="V1768" i="1"/>
  <c r="W1768" i="1" s="1"/>
  <c r="L1769" i="1"/>
  <c r="M1769" i="1" s="1"/>
  <c r="N1769" i="1"/>
  <c r="O1769" i="1"/>
  <c r="P1769" i="1"/>
  <c r="Q1769" i="1" s="1"/>
  <c r="R1769" i="1"/>
  <c r="S1769" i="1" s="1"/>
  <c r="T1769" i="1"/>
  <c r="U1769" i="1" s="1"/>
  <c r="V1769" i="1"/>
  <c r="W1769" i="1"/>
  <c r="L1770" i="1"/>
  <c r="M1770" i="1" s="1"/>
  <c r="N1770" i="1"/>
  <c r="O1770" i="1" s="1"/>
  <c r="P1770" i="1"/>
  <c r="Q1770" i="1" s="1"/>
  <c r="R1770" i="1"/>
  <c r="S1770" i="1"/>
  <c r="T1770" i="1"/>
  <c r="U1770" i="1" s="1"/>
  <c r="V1770" i="1"/>
  <c r="W1770" i="1" s="1"/>
  <c r="L1771" i="1"/>
  <c r="M1771" i="1" s="1"/>
  <c r="N1771" i="1"/>
  <c r="O1771" i="1"/>
  <c r="P1771" i="1"/>
  <c r="Q1771" i="1" s="1"/>
  <c r="R1771" i="1"/>
  <c r="S1771" i="1" s="1"/>
  <c r="T1771" i="1"/>
  <c r="U1771" i="1" s="1"/>
  <c r="V1771" i="1"/>
  <c r="W1771" i="1"/>
  <c r="L1772" i="1"/>
  <c r="M1772" i="1" s="1"/>
  <c r="N1772" i="1"/>
  <c r="O1772" i="1" s="1"/>
  <c r="P1772" i="1"/>
  <c r="Q1772" i="1" s="1"/>
  <c r="R1772" i="1"/>
  <c r="S1772" i="1"/>
  <c r="T1772" i="1"/>
  <c r="U1772" i="1" s="1"/>
  <c r="V1772" i="1"/>
  <c r="W1772" i="1" s="1"/>
  <c r="L1773" i="1"/>
  <c r="M1773" i="1" s="1"/>
  <c r="N1773" i="1"/>
  <c r="O1773" i="1"/>
  <c r="P1773" i="1"/>
  <c r="Q1773" i="1" s="1"/>
  <c r="R1773" i="1"/>
  <c r="S1773" i="1" s="1"/>
  <c r="T1773" i="1"/>
  <c r="U1773" i="1" s="1"/>
  <c r="V1773" i="1"/>
  <c r="W1773" i="1"/>
  <c r="L1774" i="1"/>
  <c r="M1774" i="1" s="1"/>
  <c r="N1774" i="1"/>
  <c r="O1774" i="1" s="1"/>
  <c r="P1774" i="1"/>
  <c r="Q1774" i="1" s="1"/>
  <c r="R1774" i="1"/>
  <c r="S1774" i="1"/>
  <c r="T1774" i="1"/>
  <c r="U1774" i="1" s="1"/>
  <c r="V1774" i="1"/>
  <c r="W1774" i="1" s="1"/>
  <c r="L1775" i="1"/>
  <c r="M1775" i="1" s="1"/>
  <c r="N1775" i="1"/>
  <c r="O1775" i="1"/>
  <c r="P1775" i="1"/>
  <c r="Q1775" i="1" s="1"/>
  <c r="R1775" i="1"/>
  <c r="S1775" i="1" s="1"/>
  <c r="T1775" i="1"/>
  <c r="U1775" i="1" s="1"/>
  <c r="V1775" i="1"/>
  <c r="W1775" i="1"/>
  <c r="L1776" i="1"/>
  <c r="M1776" i="1" s="1"/>
  <c r="N1776" i="1"/>
  <c r="O1776" i="1" s="1"/>
  <c r="P1776" i="1"/>
  <c r="Q1776" i="1" s="1"/>
  <c r="R1776" i="1"/>
  <c r="S1776" i="1"/>
  <c r="T1776" i="1"/>
  <c r="U1776" i="1" s="1"/>
  <c r="V1776" i="1"/>
  <c r="W1776" i="1" s="1"/>
  <c r="L1777" i="1"/>
  <c r="M1777" i="1" s="1"/>
  <c r="N1777" i="1"/>
  <c r="O1777" i="1"/>
  <c r="P1777" i="1"/>
  <c r="Q1777" i="1" s="1"/>
  <c r="R1777" i="1"/>
  <c r="S1777" i="1" s="1"/>
  <c r="T1777" i="1"/>
  <c r="U1777" i="1" s="1"/>
  <c r="V1777" i="1"/>
  <c r="W1777" i="1"/>
  <c r="L1778" i="1"/>
  <c r="M1778" i="1" s="1"/>
  <c r="N1778" i="1"/>
  <c r="O1778" i="1" s="1"/>
  <c r="P1778" i="1"/>
  <c r="Q1778" i="1" s="1"/>
  <c r="R1778" i="1"/>
  <c r="S1778" i="1"/>
  <c r="T1778" i="1"/>
  <c r="U1778" i="1" s="1"/>
  <c r="V1778" i="1"/>
  <c r="W1778" i="1" s="1"/>
  <c r="L1779" i="1"/>
  <c r="M1779" i="1" s="1"/>
  <c r="N1779" i="1"/>
  <c r="O1779" i="1"/>
  <c r="P1779" i="1"/>
  <c r="Q1779" i="1" s="1"/>
  <c r="R1779" i="1"/>
  <c r="S1779" i="1" s="1"/>
  <c r="T1779" i="1"/>
  <c r="U1779" i="1" s="1"/>
  <c r="V1779" i="1"/>
  <c r="W1779" i="1"/>
  <c r="L1780" i="1"/>
  <c r="M1780" i="1" s="1"/>
  <c r="N1780" i="1"/>
  <c r="O1780" i="1" s="1"/>
  <c r="P1780" i="1"/>
  <c r="Q1780" i="1" s="1"/>
  <c r="R1780" i="1"/>
  <c r="S1780" i="1"/>
  <c r="T1780" i="1"/>
  <c r="U1780" i="1" s="1"/>
  <c r="V1780" i="1"/>
  <c r="W1780" i="1" s="1"/>
  <c r="L1781" i="1"/>
  <c r="M1781" i="1" s="1"/>
  <c r="N1781" i="1"/>
  <c r="O1781" i="1"/>
  <c r="P1781" i="1"/>
  <c r="Q1781" i="1" s="1"/>
  <c r="R1781" i="1"/>
  <c r="S1781" i="1" s="1"/>
  <c r="T1781" i="1"/>
  <c r="U1781" i="1" s="1"/>
  <c r="V1781" i="1"/>
  <c r="W1781" i="1"/>
  <c r="L1782" i="1"/>
  <c r="M1782" i="1" s="1"/>
  <c r="N1782" i="1"/>
  <c r="O1782" i="1" s="1"/>
  <c r="P1782" i="1"/>
  <c r="Q1782" i="1" s="1"/>
  <c r="R1782" i="1"/>
  <c r="S1782" i="1"/>
  <c r="T1782" i="1"/>
  <c r="U1782" i="1" s="1"/>
  <c r="V1782" i="1"/>
  <c r="W1782" i="1" s="1"/>
  <c r="L1783" i="1"/>
  <c r="M1783" i="1" s="1"/>
  <c r="N1783" i="1"/>
  <c r="O1783" i="1"/>
  <c r="P1783" i="1"/>
  <c r="Q1783" i="1" s="1"/>
  <c r="R1783" i="1"/>
  <c r="S1783" i="1" s="1"/>
  <c r="T1783" i="1"/>
  <c r="U1783" i="1" s="1"/>
  <c r="V1783" i="1"/>
  <c r="W1783" i="1"/>
  <c r="L1784" i="1"/>
  <c r="M1784" i="1" s="1"/>
  <c r="N1784" i="1"/>
  <c r="O1784" i="1" s="1"/>
  <c r="P1784" i="1"/>
  <c r="Q1784" i="1" s="1"/>
  <c r="R1784" i="1"/>
  <c r="S1784" i="1"/>
  <c r="T1784" i="1"/>
  <c r="U1784" i="1" s="1"/>
  <c r="V1784" i="1"/>
  <c r="W1784" i="1" s="1"/>
  <c r="L1785" i="1"/>
  <c r="M1785" i="1" s="1"/>
  <c r="N1785" i="1"/>
  <c r="O1785" i="1"/>
  <c r="P1785" i="1"/>
  <c r="Q1785" i="1" s="1"/>
  <c r="R1785" i="1"/>
  <c r="S1785" i="1" s="1"/>
  <c r="T1785" i="1"/>
  <c r="U1785" i="1" s="1"/>
  <c r="V1785" i="1"/>
  <c r="W1785" i="1"/>
  <c r="L1786" i="1"/>
  <c r="M1786" i="1" s="1"/>
  <c r="N1786" i="1"/>
  <c r="O1786" i="1" s="1"/>
  <c r="P1786" i="1"/>
  <c r="Q1786" i="1" s="1"/>
  <c r="R1786" i="1"/>
  <c r="S1786" i="1"/>
  <c r="T1786" i="1"/>
  <c r="U1786" i="1" s="1"/>
  <c r="V1786" i="1"/>
  <c r="W1786" i="1" s="1"/>
  <c r="L1787" i="1"/>
  <c r="M1787" i="1" s="1"/>
  <c r="N1787" i="1"/>
  <c r="O1787" i="1"/>
  <c r="P1787" i="1"/>
  <c r="Q1787" i="1" s="1"/>
  <c r="R1787" i="1"/>
  <c r="S1787" i="1" s="1"/>
  <c r="T1787" i="1"/>
  <c r="U1787" i="1" s="1"/>
  <c r="V1787" i="1"/>
  <c r="W1787" i="1"/>
  <c r="L1788" i="1"/>
  <c r="M1788" i="1" s="1"/>
  <c r="N1788" i="1"/>
  <c r="O1788" i="1" s="1"/>
  <c r="P1788" i="1"/>
  <c r="Q1788" i="1" s="1"/>
  <c r="R1788" i="1"/>
  <c r="S1788" i="1"/>
  <c r="T1788" i="1"/>
  <c r="U1788" i="1" s="1"/>
  <c r="V1788" i="1"/>
  <c r="W1788" i="1" s="1"/>
  <c r="L1789" i="1"/>
  <c r="M1789" i="1" s="1"/>
  <c r="N1789" i="1"/>
  <c r="O1789" i="1"/>
  <c r="P1789" i="1"/>
  <c r="Q1789" i="1" s="1"/>
  <c r="R1789" i="1"/>
  <c r="S1789" i="1" s="1"/>
  <c r="T1789" i="1"/>
  <c r="U1789" i="1" s="1"/>
  <c r="V1789" i="1"/>
  <c r="W1789" i="1"/>
  <c r="L1790" i="1"/>
  <c r="M1790" i="1" s="1"/>
  <c r="N1790" i="1"/>
  <c r="O1790" i="1" s="1"/>
  <c r="P1790" i="1"/>
  <c r="Q1790" i="1" s="1"/>
  <c r="R1790" i="1"/>
  <c r="S1790" i="1"/>
  <c r="T1790" i="1"/>
  <c r="U1790" i="1" s="1"/>
  <c r="V1790" i="1"/>
  <c r="W1790" i="1" s="1"/>
  <c r="L1791" i="1"/>
  <c r="M1791" i="1" s="1"/>
  <c r="N1791" i="1"/>
  <c r="O1791" i="1"/>
  <c r="P1791" i="1"/>
  <c r="Q1791" i="1" s="1"/>
  <c r="R1791" i="1"/>
  <c r="S1791" i="1" s="1"/>
  <c r="T1791" i="1"/>
  <c r="U1791" i="1" s="1"/>
  <c r="V1791" i="1"/>
  <c r="W1791" i="1"/>
  <c r="L1792" i="1"/>
  <c r="M1792" i="1" s="1"/>
  <c r="N1792" i="1"/>
  <c r="O1792" i="1" s="1"/>
  <c r="P1792" i="1"/>
  <c r="Q1792" i="1" s="1"/>
  <c r="R1792" i="1"/>
  <c r="S1792" i="1"/>
  <c r="T1792" i="1"/>
  <c r="U1792" i="1" s="1"/>
  <c r="V1792" i="1"/>
  <c r="W1792" i="1" s="1"/>
  <c r="L1793" i="1"/>
  <c r="M1793" i="1" s="1"/>
  <c r="N1793" i="1"/>
  <c r="O1793" i="1"/>
  <c r="P1793" i="1"/>
  <c r="Q1793" i="1" s="1"/>
  <c r="R1793" i="1"/>
  <c r="S1793" i="1" s="1"/>
  <c r="T1793" i="1"/>
  <c r="U1793" i="1" s="1"/>
  <c r="V1793" i="1"/>
  <c r="W1793" i="1"/>
  <c r="L1794" i="1"/>
  <c r="M1794" i="1" s="1"/>
  <c r="N1794" i="1"/>
  <c r="O1794" i="1" s="1"/>
  <c r="P1794" i="1"/>
  <c r="Q1794" i="1" s="1"/>
  <c r="R1794" i="1"/>
  <c r="S1794" i="1"/>
  <c r="T1794" i="1"/>
  <c r="U1794" i="1" s="1"/>
  <c r="V1794" i="1"/>
  <c r="W1794" i="1" s="1"/>
  <c r="L1795" i="1"/>
  <c r="M1795" i="1" s="1"/>
  <c r="N1795" i="1"/>
  <c r="O1795" i="1"/>
  <c r="P1795" i="1"/>
  <c r="Q1795" i="1" s="1"/>
  <c r="R1795" i="1"/>
  <c r="S1795" i="1" s="1"/>
  <c r="T1795" i="1"/>
  <c r="U1795" i="1" s="1"/>
  <c r="V1795" i="1"/>
  <c r="W1795" i="1"/>
  <c r="L1796" i="1"/>
  <c r="M1796" i="1" s="1"/>
  <c r="N1796" i="1"/>
  <c r="O1796" i="1" s="1"/>
  <c r="P1796" i="1"/>
  <c r="Q1796" i="1" s="1"/>
  <c r="R1796" i="1"/>
  <c r="S1796" i="1"/>
  <c r="T1796" i="1"/>
  <c r="U1796" i="1" s="1"/>
  <c r="V1796" i="1"/>
  <c r="W1796" i="1" s="1"/>
  <c r="L1797" i="1"/>
  <c r="M1797" i="1" s="1"/>
  <c r="N1797" i="1"/>
  <c r="O1797" i="1"/>
  <c r="P1797" i="1"/>
  <c r="Q1797" i="1" s="1"/>
  <c r="R1797" i="1"/>
  <c r="S1797" i="1" s="1"/>
  <c r="T1797" i="1"/>
  <c r="U1797" i="1" s="1"/>
  <c r="V1797" i="1"/>
  <c r="W1797" i="1"/>
  <c r="L1798" i="1"/>
  <c r="M1798" i="1" s="1"/>
  <c r="N1798" i="1"/>
  <c r="O1798" i="1" s="1"/>
  <c r="P1798" i="1"/>
  <c r="Q1798" i="1" s="1"/>
  <c r="R1798" i="1"/>
  <c r="S1798" i="1"/>
  <c r="T1798" i="1"/>
  <c r="U1798" i="1" s="1"/>
  <c r="V1798" i="1"/>
  <c r="W1798" i="1" s="1"/>
  <c r="L1799" i="1"/>
  <c r="M1799" i="1" s="1"/>
  <c r="N1799" i="1"/>
  <c r="O1799" i="1"/>
  <c r="P1799" i="1"/>
  <c r="Q1799" i="1" s="1"/>
  <c r="R1799" i="1"/>
  <c r="S1799" i="1" s="1"/>
  <c r="T1799" i="1"/>
  <c r="U1799" i="1" s="1"/>
  <c r="V1799" i="1"/>
  <c r="W1799" i="1"/>
  <c r="L1800" i="1"/>
  <c r="M1800" i="1" s="1"/>
  <c r="N1800" i="1"/>
  <c r="O1800" i="1" s="1"/>
  <c r="P1800" i="1"/>
  <c r="Q1800" i="1" s="1"/>
  <c r="R1800" i="1"/>
  <c r="S1800" i="1"/>
  <c r="T1800" i="1"/>
  <c r="U1800" i="1" s="1"/>
  <c r="V1800" i="1"/>
  <c r="W1800" i="1" s="1"/>
  <c r="L1801" i="1"/>
  <c r="M1801" i="1" s="1"/>
  <c r="N1801" i="1"/>
  <c r="O1801" i="1"/>
  <c r="P1801" i="1"/>
  <c r="Q1801" i="1" s="1"/>
  <c r="R1801" i="1"/>
  <c r="S1801" i="1" s="1"/>
  <c r="T1801" i="1"/>
  <c r="U1801" i="1" s="1"/>
  <c r="V1801" i="1"/>
  <c r="W1801" i="1"/>
  <c r="L1802" i="1"/>
  <c r="M1802" i="1" s="1"/>
  <c r="N1802" i="1"/>
  <c r="O1802" i="1" s="1"/>
  <c r="P1802" i="1"/>
  <c r="Q1802" i="1" s="1"/>
  <c r="R1802" i="1"/>
  <c r="S1802" i="1"/>
  <c r="T1802" i="1"/>
  <c r="U1802" i="1" s="1"/>
  <c r="V1802" i="1"/>
  <c r="W1802" i="1" s="1"/>
  <c r="L1803" i="1"/>
  <c r="M1803" i="1" s="1"/>
  <c r="N1803" i="1"/>
  <c r="O1803" i="1"/>
  <c r="P1803" i="1"/>
  <c r="Q1803" i="1" s="1"/>
  <c r="R1803" i="1"/>
  <c r="S1803" i="1" s="1"/>
  <c r="T1803" i="1"/>
  <c r="U1803" i="1" s="1"/>
  <c r="V1803" i="1"/>
  <c r="W1803" i="1"/>
  <c r="L1804" i="1"/>
  <c r="M1804" i="1" s="1"/>
  <c r="N1804" i="1"/>
  <c r="O1804" i="1" s="1"/>
  <c r="P1804" i="1"/>
  <c r="Q1804" i="1" s="1"/>
  <c r="R1804" i="1"/>
  <c r="S1804" i="1"/>
  <c r="T1804" i="1"/>
  <c r="U1804" i="1" s="1"/>
  <c r="V1804" i="1"/>
  <c r="W1804" i="1" s="1"/>
  <c r="L1805" i="1"/>
  <c r="M1805" i="1" s="1"/>
  <c r="N1805" i="1"/>
  <c r="O1805" i="1"/>
  <c r="P1805" i="1"/>
  <c r="Q1805" i="1" s="1"/>
  <c r="R1805" i="1"/>
  <c r="S1805" i="1" s="1"/>
  <c r="T1805" i="1"/>
  <c r="U1805" i="1" s="1"/>
  <c r="V1805" i="1"/>
  <c r="W1805" i="1"/>
  <c r="L1806" i="1"/>
  <c r="M1806" i="1" s="1"/>
  <c r="N1806" i="1"/>
  <c r="O1806" i="1" s="1"/>
  <c r="P1806" i="1"/>
  <c r="Q1806" i="1" s="1"/>
  <c r="R1806" i="1"/>
  <c r="S1806" i="1"/>
  <c r="T1806" i="1"/>
  <c r="U1806" i="1" s="1"/>
  <c r="V1806" i="1"/>
  <c r="W1806" i="1" s="1"/>
  <c r="L1807" i="1"/>
  <c r="M1807" i="1" s="1"/>
  <c r="N1807" i="1"/>
  <c r="O1807" i="1"/>
  <c r="P1807" i="1"/>
  <c r="Q1807" i="1" s="1"/>
  <c r="R1807" i="1"/>
  <c r="S1807" i="1" s="1"/>
  <c r="T1807" i="1"/>
  <c r="U1807" i="1" s="1"/>
  <c r="V1807" i="1"/>
  <c r="W1807" i="1"/>
  <c r="L1808" i="1"/>
  <c r="M1808" i="1" s="1"/>
  <c r="N1808" i="1"/>
  <c r="O1808" i="1" s="1"/>
  <c r="P1808" i="1"/>
  <c r="Q1808" i="1" s="1"/>
  <c r="R1808" i="1"/>
  <c r="S1808" i="1"/>
  <c r="T1808" i="1"/>
  <c r="U1808" i="1" s="1"/>
  <c r="V1808" i="1"/>
  <c r="W1808" i="1" s="1"/>
  <c r="L1809" i="1"/>
  <c r="M1809" i="1" s="1"/>
  <c r="N1809" i="1"/>
  <c r="O1809" i="1"/>
  <c r="P1809" i="1"/>
  <c r="Q1809" i="1" s="1"/>
  <c r="R1809" i="1"/>
  <c r="S1809" i="1" s="1"/>
  <c r="T1809" i="1"/>
  <c r="U1809" i="1" s="1"/>
  <c r="V1809" i="1"/>
  <c r="W1809" i="1"/>
  <c r="L1810" i="1"/>
  <c r="M1810" i="1" s="1"/>
  <c r="N1810" i="1"/>
  <c r="O1810" i="1" s="1"/>
  <c r="P1810" i="1"/>
  <c r="Q1810" i="1" s="1"/>
  <c r="R1810" i="1"/>
  <c r="S1810" i="1"/>
  <c r="T1810" i="1"/>
  <c r="U1810" i="1" s="1"/>
  <c r="V1810" i="1"/>
  <c r="W1810" i="1" s="1"/>
  <c r="L1811" i="1"/>
  <c r="M1811" i="1" s="1"/>
  <c r="N1811" i="1"/>
  <c r="O1811" i="1"/>
  <c r="P1811" i="1"/>
  <c r="Q1811" i="1" s="1"/>
  <c r="R1811" i="1"/>
  <c r="S1811" i="1" s="1"/>
  <c r="T1811" i="1"/>
  <c r="U1811" i="1" s="1"/>
  <c r="V1811" i="1"/>
  <c r="W1811" i="1"/>
  <c r="L1812" i="1"/>
  <c r="M1812" i="1" s="1"/>
  <c r="N1812" i="1"/>
  <c r="O1812" i="1" s="1"/>
  <c r="P1812" i="1"/>
  <c r="Q1812" i="1" s="1"/>
  <c r="R1812" i="1"/>
  <c r="S1812" i="1"/>
  <c r="T1812" i="1"/>
  <c r="U1812" i="1" s="1"/>
  <c r="V1812" i="1"/>
  <c r="W1812" i="1" s="1"/>
  <c r="L1813" i="1"/>
  <c r="M1813" i="1" s="1"/>
  <c r="N1813" i="1"/>
  <c r="O1813" i="1"/>
  <c r="P1813" i="1"/>
  <c r="Q1813" i="1" s="1"/>
  <c r="R1813" i="1"/>
  <c r="S1813" i="1" s="1"/>
  <c r="T1813" i="1"/>
  <c r="U1813" i="1" s="1"/>
  <c r="V1813" i="1"/>
  <c r="W1813" i="1"/>
  <c r="L1814" i="1"/>
  <c r="M1814" i="1" s="1"/>
  <c r="N1814" i="1"/>
  <c r="O1814" i="1" s="1"/>
  <c r="P1814" i="1"/>
  <c r="Q1814" i="1" s="1"/>
  <c r="R1814" i="1"/>
  <c r="S1814" i="1"/>
  <c r="T1814" i="1"/>
  <c r="U1814" i="1" s="1"/>
  <c r="V1814" i="1"/>
  <c r="W1814" i="1" s="1"/>
  <c r="V7" i="1"/>
  <c r="R7" i="1"/>
  <c r="P7" i="1"/>
  <c r="N7" i="1"/>
  <c r="N7" i="10" l="1"/>
  <c r="O7" i="10" s="1"/>
  <c r="R7" i="10"/>
  <c r="S7" i="10" s="1"/>
  <c r="L7" i="1"/>
  <c r="T7" i="1"/>
  <c r="D8" i="10" l="1"/>
  <c r="D9" i="10"/>
  <c r="D10" i="10"/>
  <c r="D11" i="10"/>
  <c r="D12" i="10"/>
  <c r="D13" i="10"/>
  <c r="D14" i="10"/>
  <c r="D15" i="10"/>
  <c r="D16" i="10"/>
  <c r="D17" i="10"/>
  <c r="D18" i="10"/>
  <c r="D19" i="10"/>
  <c r="D20" i="10"/>
  <c r="D21" i="10"/>
  <c r="D22" i="10"/>
  <c r="D23" i="10"/>
  <c r="D24" i="10"/>
  <c r="D25" i="10"/>
  <c r="D26" i="10"/>
  <c r="D27" i="10"/>
  <c r="D28" i="10"/>
  <c r="D29" i="10"/>
  <c r="D30" i="10"/>
  <c r="D31" i="10"/>
  <c r="D32" i="10"/>
  <c r="D33" i="10"/>
  <c r="D34" i="10"/>
  <c r="D35" i="10"/>
  <c r="D36" i="10"/>
  <c r="D37" i="10"/>
  <c r="D38" i="10"/>
  <c r="D39" i="10"/>
  <c r="D40" i="10"/>
  <c r="D41" i="10"/>
  <c r="D42" i="10"/>
  <c r="D43" i="10"/>
  <c r="D44" i="10"/>
  <c r="D45" i="10"/>
  <c r="D46" i="10"/>
  <c r="D47" i="10"/>
  <c r="D48" i="10"/>
  <c r="D49" i="10"/>
  <c r="D50" i="10"/>
  <c r="D51" i="10"/>
  <c r="D52" i="10"/>
  <c r="D53" i="10"/>
  <c r="D54" i="10"/>
  <c r="D55" i="10"/>
  <c r="D56" i="10"/>
  <c r="D57" i="10"/>
  <c r="D58" i="10"/>
  <c r="D59" i="10"/>
  <c r="D60" i="10"/>
  <c r="D61" i="10"/>
  <c r="D62" i="10"/>
  <c r="D63" i="10"/>
  <c r="D64" i="10"/>
  <c r="D65" i="10"/>
  <c r="D66" i="10"/>
  <c r="D67" i="10"/>
  <c r="D68" i="10"/>
  <c r="D69" i="10"/>
  <c r="D70" i="10"/>
  <c r="D71" i="10"/>
  <c r="D72" i="10"/>
  <c r="D73" i="10"/>
  <c r="D74" i="10"/>
  <c r="D75" i="10"/>
  <c r="D76" i="10"/>
  <c r="D77" i="10"/>
  <c r="D78" i="10"/>
  <c r="D79" i="10"/>
  <c r="D80" i="10"/>
  <c r="D81" i="10"/>
  <c r="D82" i="10"/>
  <c r="D83" i="10"/>
  <c r="D84" i="10"/>
  <c r="D85" i="10"/>
  <c r="D86" i="10"/>
  <c r="D87" i="10"/>
  <c r="D88" i="10"/>
  <c r="D89" i="10"/>
  <c r="D90" i="10"/>
  <c r="D91" i="10"/>
  <c r="D92" i="10"/>
  <c r="D93" i="10"/>
  <c r="D94" i="10"/>
  <c r="D95" i="10"/>
  <c r="D96" i="10"/>
  <c r="D97" i="10"/>
  <c r="D98" i="10"/>
  <c r="D99" i="10"/>
  <c r="D100" i="10"/>
  <c r="D101" i="10"/>
  <c r="D102" i="10"/>
  <c r="D103" i="10"/>
  <c r="D104" i="10"/>
  <c r="D105" i="10"/>
  <c r="D106" i="10"/>
  <c r="D107" i="10"/>
  <c r="D108" i="10"/>
  <c r="D109" i="10"/>
  <c r="D110" i="10"/>
  <c r="D111" i="10"/>
  <c r="D112" i="10"/>
  <c r="D113" i="10"/>
  <c r="D114" i="10"/>
  <c r="D115" i="10"/>
  <c r="D116" i="10"/>
  <c r="D117" i="10"/>
  <c r="D118" i="10"/>
  <c r="D119" i="10"/>
  <c r="D120" i="10"/>
  <c r="D121" i="10"/>
  <c r="D122" i="10"/>
  <c r="D123" i="10"/>
  <c r="D124" i="10"/>
  <c r="D125" i="10"/>
  <c r="D126" i="10"/>
  <c r="D127" i="10"/>
  <c r="D128" i="10"/>
  <c r="D129" i="10"/>
  <c r="D130" i="10"/>
  <c r="D131" i="10"/>
  <c r="D132" i="10"/>
  <c r="D133" i="10"/>
  <c r="D134" i="10"/>
  <c r="D135" i="10"/>
  <c r="D136" i="10"/>
  <c r="D137" i="10"/>
  <c r="D138" i="10"/>
  <c r="D139" i="10"/>
  <c r="D140" i="10"/>
  <c r="D141" i="10"/>
  <c r="D142" i="10"/>
  <c r="D143" i="10"/>
  <c r="D144" i="10"/>
  <c r="D145" i="10"/>
  <c r="D146" i="10"/>
  <c r="D147" i="10"/>
  <c r="D148" i="10"/>
  <c r="D149" i="10"/>
  <c r="D150" i="10"/>
  <c r="D151" i="10"/>
  <c r="D152" i="10"/>
  <c r="D153" i="10"/>
  <c r="D154" i="10"/>
  <c r="D155" i="10"/>
  <c r="D156" i="10"/>
  <c r="D157" i="10"/>
  <c r="D158" i="10"/>
  <c r="D159" i="10"/>
  <c r="D160" i="10"/>
  <c r="D161" i="10"/>
  <c r="D162" i="10"/>
  <c r="D163" i="10"/>
  <c r="D164" i="10"/>
  <c r="D165" i="10"/>
  <c r="D166" i="10"/>
  <c r="D167" i="10"/>
  <c r="D168" i="10"/>
  <c r="D169" i="10"/>
  <c r="D170" i="10"/>
  <c r="D171" i="10"/>
  <c r="D172" i="10"/>
  <c r="D173" i="10"/>
  <c r="D174" i="10"/>
  <c r="D175" i="10"/>
  <c r="D176" i="10"/>
  <c r="D177" i="10"/>
  <c r="D178" i="10"/>
  <c r="D179" i="10"/>
  <c r="D180" i="10"/>
  <c r="D181" i="10"/>
  <c r="D182" i="10"/>
  <c r="D183" i="10"/>
  <c r="D184" i="10"/>
  <c r="D185" i="10"/>
  <c r="D186" i="10"/>
  <c r="D187" i="10"/>
  <c r="D188" i="10"/>
  <c r="D189" i="10"/>
  <c r="D190" i="10"/>
  <c r="D191" i="10"/>
  <c r="D192" i="10"/>
  <c r="D193" i="10"/>
  <c r="D194" i="10"/>
  <c r="D195" i="10"/>
  <c r="D196" i="10"/>
  <c r="D197" i="10"/>
  <c r="D198" i="10"/>
  <c r="D199" i="10"/>
  <c r="D200" i="10"/>
  <c r="D201" i="10"/>
  <c r="D202" i="10"/>
  <c r="D203" i="10"/>
  <c r="D204" i="10"/>
  <c r="D205" i="10"/>
  <c r="D206" i="10"/>
  <c r="D207" i="10"/>
  <c r="D208" i="10"/>
  <c r="D209" i="10"/>
  <c r="D210" i="10"/>
  <c r="D211" i="10"/>
  <c r="D212" i="10"/>
  <c r="D213" i="10"/>
  <c r="D214" i="10"/>
  <c r="D215" i="10"/>
  <c r="D216" i="10"/>
  <c r="D217" i="10"/>
  <c r="D218" i="10"/>
  <c r="D219" i="10"/>
  <c r="D220" i="10"/>
  <c r="D221" i="10"/>
  <c r="D222" i="10"/>
  <c r="D223" i="10"/>
  <c r="D224" i="10"/>
  <c r="D225" i="10"/>
  <c r="D226" i="10"/>
  <c r="D227" i="10"/>
  <c r="D228" i="10"/>
  <c r="D229" i="10"/>
  <c r="D230" i="10"/>
  <c r="D231" i="10"/>
  <c r="D232" i="10"/>
  <c r="D233" i="10"/>
  <c r="D234" i="10"/>
  <c r="D235" i="10"/>
  <c r="D236" i="10"/>
  <c r="D237" i="10"/>
  <c r="D238" i="10"/>
  <c r="D239" i="10"/>
  <c r="D240" i="10"/>
  <c r="D241" i="10"/>
  <c r="D242" i="10"/>
  <c r="D243" i="10"/>
  <c r="D244" i="10"/>
  <c r="D245" i="10"/>
  <c r="D246" i="10"/>
  <c r="D247" i="10"/>
  <c r="D248" i="10"/>
  <c r="D249" i="10"/>
  <c r="D250" i="10"/>
  <c r="D251" i="10"/>
  <c r="D252" i="10"/>
  <c r="D253" i="10"/>
  <c r="D254" i="10"/>
  <c r="D255" i="10"/>
  <c r="D256" i="10"/>
  <c r="D257" i="10"/>
  <c r="D258" i="10"/>
  <c r="D259" i="10"/>
  <c r="D260" i="10"/>
  <c r="D261" i="10"/>
  <c r="D262" i="10"/>
  <c r="D263" i="10"/>
  <c r="D264" i="10"/>
  <c r="D265" i="10"/>
  <c r="D266" i="10"/>
  <c r="D267" i="10"/>
  <c r="D268" i="10"/>
  <c r="D269" i="10"/>
  <c r="D270" i="10"/>
  <c r="D271" i="10"/>
  <c r="D272" i="10"/>
  <c r="D273" i="10"/>
  <c r="D274" i="10"/>
  <c r="D275" i="10"/>
  <c r="D276" i="10"/>
  <c r="D277" i="10"/>
  <c r="D278" i="10"/>
  <c r="D279" i="10"/>
  <c r="D280" i="10"/>
  <c r="D281" i="10"/>
  <c r="D282" i="10"/>
  <c r="D283" i="10"/>
  <c r="D284" i="10"/>
  <c r="D285" i="10"/>
  <c r="D286" i="10"/>
  <c r="D287" i="10"/>
  <c r="D288" i="10"/>
  <c r="D289" i="10"/>
  <c r="D290" i="10"/>
  <c r="D291" i="10"/>
  <c r="D292" i="10"/>
  <c r="D293" i="10"/>
  <c r="D294" i="10"/>
  <c r="D295" i="10"/>
  <c r="D296" i="10"/>
  <c r="D297" i="10"/>
  <c r="D298" i="10"/>
  <c r="D299" i="10"/>
  <c r="D300" i="10"/>
  <c r="D301" i="10"/>
  <c r="D302" i="10"/>
  <c r="D303" i="10"/>
  <c r="D304" i="10"/>
  <c r="D305" i="10"/>
  <c r="D306" i="10"/>
  <c r="D307" i="10"/>
  <c r="D308" i="10"/>
  <c r="D309" i="10"/>
  <c r="D310" i="10"/>
  <c r="D311" i="10"/>
  <c r="D312" i="10"/>
  <c r="D313" i="10"/>
  <c r="D314" i="10"/>
  <c r="D315" i="10"/>
  <c r="D316" i="10"/>
  <c r="D317" i="10"/>
  <c r="D318" i="10"/>
  <c r="D319" i="10"/>
  <c r="D320" i="10"/>
  <c r="D321" i="10"/>
  <c r="D322" i="10"/>
  <c r="D323" i="10"/>
  <c r="D324" i="10"/>
  <c r="D325" i="10"/>
  <c r="D326" i="10"/>
  <c r="D327" i="10"/>
  <c r="D328" i="10"/>
  <c r="D329" i="10"/>
  <c r="D330" i="10"/>
  <c r="D331" i="10"/>
  <c r="D332" i="10"/>
  <c r="D333" i="10"/>
  <c r="D334" i="10"/>
  <c r="D335" i="10"/>
  <c r="D336" i="10"/>
  <c r="D337" i="10"/>
  <c r="D338" i="10"/>
  <c r="D339" i="10"/>
  <c r="D340" i="10"/>
  <c r="D341" i="10"/>
  <c r="D342" i="10"/>
  <c r="D343" i="10"/>
  <c r="D344" i="10"/>
  <c r="D345" i="10"/>
  <c r="D346" i="10"/>
  <c r="D347" i="10"/>
  <c r="D348" i="10"/>
  <c r="D349" i="10"/>
  <c r="D350" i="10"/>
  <c r="D351" i="10"/>
  <c r="D352" i="10"/>
  <c r="D353" i="10"/>
  <c r="D354" i="10"/>
  <c r="D355" i="10"/>
  <c r="D356" i="10"/>
  <c r="D357" i="10"/>
  <c r="D358" i="10"/>
  <c r="D359" i="10"/>
  <c r="D360" i="10"/>
  <c r="D361" i="10"/>
  <c r="D362" i="10"/>
  <c r="D363" i="10"/>
  <c r="D364" i="10"/>
  <c r="D365" i="10"/>
  <c r="D366" i="10"/>
  <c r="D367" i="10"/>
  <c r="D368" i="10"/>
  <c r="D369" i="10"/>
  <c r="D370" i="10"/>
  <c r="D371" i="10"/>
  <c r="D372" i="10"/>
  <c r="D373" i="10"/>
  <c r="D374" i="10"/>
  <c r="D375" i="10"/>
  <c r="D376" i="10"/>
  <c r="D377" i="10"/>
  <c r="D378" i="10"/>
  <c r="D379" i="10"/>
  <c r="D380" i="10"/>
  <c r="D381" i="10"/>
  <c r="D382" i="10"/>
  <c r="D383" i="10"/>
  <c r="D384" i="10"/>
  <c r="D385" i="10"/>
  <c r="D386" i="10"/>
  <c r="D387" i="10"/>
  <c r="D388" i="10"/>
  <c r="D389" i="10"/>
  <c r="D390" i="10"/>
  <c r="D391" i="10"/>
  <c r="D392" i="10"/>
  <c r="D393" i="10"/>
  <c r="D394" i="10"/>
  <c r="D395" i="10"/>
  <c r="D396" i="10"/>
  <c r="D397" i="10"/>
  <c r="D398" i="10"/>
  <c r="D399" i="10"/>
  <c r="D400" i="10"/>
  <c r="D401" i="10"/>
  <c r="D402" i="10"/>
  <c r="D403" i="10"/>
  <c r="D404" i="10"/>
  <c r="D405" i="10"/>
  <c r="D406" i="10"/>
  <c r="D407" i="10"/>
  <c r="D408" i="10"/>
  <c r="D409" i="10"/>
  <c r="D410" i="10"/>
  <c r="D411" i="10"/>
  <c r="D412" i="10"/>
  <c r="D413" i="10"/>
  <c r="D414" i="10"/>
  <c r="D415" i="10"/>
  <c r="D416" i="10"/>
  <c r="D417" i="10"/>
  <c r="D418" i="10"/>
  <c r="D419" i="10"/>
  <c r="D420" i="10"/>
  <c r="D421" i="10"/>
  <c r="D422" i="10"/>
  <c r="D423" i="10"/>
  <c r="D424" i="10"/>
  <c r="D425" i="10"/>
  <c r="D426" i="10"/>
  <c r="D427" i="10"/>
  <c r="D428" i="10"/>
  <c r="D429" i="10"/>
  <c r="D430" i="10"/>
  <c r="D431" i="10"/>
  <c r="D432" i="10"/>
  <c r="D433" i="10"/>
  <c r="D434" i="10"/>
  <c r="D435" i="10"/>
  <c r="D436" i="10"/>
  <c r="D437" i="10"/>
  <c r="D438" i="10"/>
  <c r="D439" i="10"/>
  <c r="D440" i="10"/>
  <c r="D441" i="10"/>
  <c r="D442" i="10"/>
  <c r="D443" i="10"/>
  <c r="D444" i="10"/>
  <c r="D445" i="10"/>
  <c r="D446" i="10"/>
  <c r="D447" i="10"/>
  <c r="D448" i="10"/>
  <c r="D449" i="10"/>
  <c r="D450" i="10"/>
  <c r="D451" i="10"/>
  <c r="D452" i="10"/>
  <c r="D453" i="10"/>
  <c r="D454" i="10"/>
  <c r="D455" i="10"/>
  <c r="D456" i="10"/>
  <c r="D457" i="10"/>
  <c r="D458" i="10"/>
  <c r="D459" i="10"/>
  <c r="D460" i="10"/>
  <c r="D461" i="10"/>
  <c r="D462" i="10"/>
  <c r="D463" i="10"/>
  <c r="D464" i="10"/>
  <c r="D465" i="10"/>
  <c r="D466" i="10"/>
  <c r="D467" i="10"/>
  <c r="D468" i="10"/>
  <c r="D469" i="10"/>
  <c r="D470" i="10"/>
  <c r="D471" i="10"/>
  <c r="D472" i="10"/>
  <c r="D473" i="10"/>
  <c r="D474" i="10"/>
  <c r="D475" i="10"/>
  <c r="D476" i="10"/>
  <c r="D477" i="10"/>
  <c r="D478" i="10"/>
  <c r="D479" i="10"/>
  <c r="D480" i="10"/>
  <c r="D481" i="10"/>
  <c r="D482" i="10"/>
  <c r="D483" i="10"/>
  <c r="D484" i="10"/>
  <c r="D485" i="10"/>
  <c r="D486" i="10"/>
  <c r="D487" i="10"/>
  <c r="D488" i="10"/>
  <c r="D489" i="10"/>
  <c r="D490" i="10"/>
  <c r="D491" i="10"/>
  <c r="D492" i="10"/>
  <c r="D493" i="10"/>
  <c r="D494" i="10"/>
  <c r="D495" i="10"/>
  <c r="D496" i="10"/>
  <c r="D497" i="10"/>
  <c r="D498" i="10"/>
  <c r="D499" i="10"/>
  <c r="D500" i="10"/>
  <c r="D501" i="10"/>
  <c r="D502" i="10"/>
  <c r="D503" i="10"/>
  <c r="D504" i="10"/>
  <c r="D505" i="10"/>
  <c r="D506" i="10"/>
  <c r="D507" i="10"/>
  <c r="D508" i="10"/>
  <c r="D509" i="10"/>
  <c r="D510" i="10"/>
  <c r="D511" i="10"/>
  <c r="D512" i="10"/>
  <c r="D513" i="10"/>
  <c r="D514" i="10"/>
  <c r="D515" i="10"/>
  <c r="D516" i="10"/>
  <c r="D517" i="10"/>
  <c r="D518" i="10"/>
  <c r="D519" i="10"/>
  <c r="D520" i="10"/>
  <c r="D521" i="10"/>
  <c r="D522" i="10"/>
  <c r="D523" i="10"/>
  <c r="D524" i="10"/>
  <c r="D525" i="10"/>
  <c r="D526" i="10"/>
  <c r="D527" i="10"/>
  <c r="D528" i="10"/>
  <c r="D529" i="10"/>
  <c r="D530" i="10"/>
  <c r="D531" i="10"/>
  <c r="D532" i="10"/>
  <c r="D533" i="10"/>
  <c r="D534" i="10"/>
  <c r="D535" i="10"/>
  <c r="D536" i="10"/>
  <c r="D537" i="10"/>
  <c r="D538" i="10"/>
  <c r="D539" i="10"/>
  <c r="D540" i="10"/>
  <c r="D541" i="10"/>
  <c r="D542" i="10"/>
  <c r="D543" i="10"/>
  <c r="D544" i="10"/>
  <c r="D545" i="10"/>
  <c r="D546" i="10"/>
  <c r="D547" i="10"/>
  <c r="D548" i="10"/>
  <c r="D549" i="10"/>
  <c r="D550" i="10"/>
  <c r="D551" i="10"/>
  <c r="D552" i="10"/>
  <c r="D553" i="10"/>
  <c r="D554" i="10"/>
  <c r="D555" i="10"/>
  <c r="D556" i="10"/>
  <c r="D557" i="10"/>
  <c r="D558" i="10"/>
  <c r="D559" i="10"/>
  <c r="D560" i="10"/>
  <c r="D561" i="10"/>
  <c r="D562" i="10"/>
  <c r="D563" i="10"/>
  <c r="D564" i="10"/>
  <c r="D565" i="10"/>
  <c r="D566" i="10"/>
  <c r="D567" i="10"/>
  <c r="D568" i="10"/>
  <c r="D569" i="10"/>
  <c r="D570" i="10"/>
  <c r="D571" i="10"/>
  <c r="D572" i="10"/>
  <c r="D573" i="10"/>
  <c r="D574" i="10"/>
  <c r="D575" i="10"/>
  <c r="D576" i="10"/>
  <c r="D577" i="10"/>
  <c r="D578" i="10"/>
  <c r="D579" i="10"/>
  <c r="D580" i="10"/>
  <c r="D581" i="10"/>
  <c r="D582" i="10"/>
  <c r="D583" i="10"/>
  <c r="D584" i="10"/>
  <c r="D585" i="10"/>
  <c r="D586" i="10"/>
  <c r="D587" i="10"/>
  <c r="D588" i="10"/>
  <c r="D589" i="10"/>
  <c r="D590" i="10"/>
  <c r="D591" i="10"/>
  <c r="D592" i="10"/>
  <c r="D593" i="10"/>
  <c r="D594" i="10"/>
  <c r="D595" i="10"/>
  <c r="D596" i="10"/>
  <c r="D597" i="10"/>
  <c r="D598" i="10"/>
  <c r="D599" i="10"/>
  <c r="D600" i="10"/>
  <c r="D601" i="10"/>
  <c r="D602" i="10"/>
  <c r="D603" i="10"/>
  <c r="D604" i="10"/>
  <c r="D605" i="10"/>
  <c r="D606" i="10"/>
  <c r="D607" i="10"/>
  <c r="D608" i="10"/>
  <c r="D609" i="10"/>
  <c r="D610" i="10"/>
  <c r="D611" i="10"/>
  <c r="D612" i="10"/>
  <c r="D613" i="10"/>
  <c r="D614" i="10"/>
  <c r="D615" i="10"/>
  <c r="D616" i="10"/>
  <c r="D617" i="10"/>
  <c r="D618" i="10"/>
  <c r="D619" i="10"/>
  <c r="D620" i="10"/>
  <c r="D621" i="10"/>
  <c r="D622" i="10"/>
  <c r="D623" i="10"/>
  <c r="D624" i="10"/>
  <c r="D625" i="10"/>
  <c r="D626" i="10"/>
  <c r="D627" i="10"/>
  <c r="D628" i="10"/>
  <c r="D629" i="10"/>
  <c r="D630" i="10"/>
  <c r="D631" i="10"/>
  <c r="D632" i="10"/>
  <c r="D633" i="10"/>
  <c r="D634" i="10"/>
  <c r="D635" i="10"/>
  <c r="D636" i="10"/>
  <c r="D637" i="10"/>
  <c r="D638" i="10"/>
  <c r="D639" i="10"/>
  <c r="D640" i="10"/>
  <c r="D641" i="10"/>
  <c r="D642" i="10"/>
  <c r="D643" i="10"/>
  <c r="D644" i="10"/>
  <c r="D645" i="10"/>
  <c r="D646" i="10"/>
  <c r="D647" i="10"/>
  <c r="D648" i="10"/>
  <c r="D649" i="10"/>
  <c r="D650" i="10"/>
  <c r="D651" i="10"/>
  <c r="D652" i="10"/>
  <c r="D653" i="10"/>
  <c r="D654" i="10"/>
  <c r="D655" i="10"/>
  <c r="D656" i="10"/>
  <c r="D657" i="10"/>
  <c r="D658" i="10"/>
  <c r="D659" i="10"/>
  <c r="D660" i="10"/>
  <c r="D661" i="10"/>
  <c r="D662" i="10"/>
  <c r="D663" i="10"/>
  <c r="D664" i="10"/>
  <c r="D665" i="10"/>
  <c r="D666" i="10"/>
  <c r="D667" i="10"/>
  <c r="D668" i="10"/>
  <c r="D669" i="10"/>
  <c r="D670" i="10"/>
  <c r="D671" i="10"/>
  <c r="D672" i="10"/>
  <c r="D673" i="10"/>
  <c r="D674" i="10"/>
  <c r="D675" i="10"/>
  <c r="D676" i="10"/>
  <c r="D677" i="10"/>
  <c r="D678" i="10"/>
  <c r="D679" i="10"/>
  <c r="D680" i="10"/>
  <c r="D681" i="10"/>
  <c r="D682" i="10"/>
  <c r="D683" i="10"/>
  <c r="D684" i="10"/>
  <c r="D685" i="10"/>
  <c r="D686" i="10"/>
  <c r="D687" i="10"/>
  <c r="D688" i="10"/>
  <c r="D689" i="10"/>
  <c r="D690" i="10"/>
  <c r="D691" i="10"/>
  <c r="D692" i="10"/>
  <c r="D693" i="10"/>
  <c r="D694" i="10"/>
  <c r="D695" i="10"/>
  <c r="D696" i="10"/>
  <c r="D697" i="10"/>
  <c r="D698" i="10"/>
  <c r="D699" i="10"/>
  <c r="D700" i="10"/>
  <c r="D701" i="10"/>
  <c r="D702" i="10"/>
  <c r="D703" i="10"/>
  <c r="D704" i="10"/>
  <c r="D705" i="10"/>
  <c r="D706" i="10"/>
  <c r="D707" i="10"/>
  <c r="D708" i="10"/>
  <c r="D709" i="10"/>
  <c r="D710" i="10"/>
  <c r="D711" i="10"/>
  <c r="D712" i="10"/>
  <c r="D713" i="10"/>
  <c r="D714" i="10"/>
  <c r="D715" i="10"/>
  <c r="D716" i="10"/>
  <c r="D717" i="10"/>
  <c r="D718" i="10"/>
  <c r="D719" i="10"/>
  <c r="D720" i="10"/>
  <c r="D721" i="10"/>
  <c r="D722" i="10"/>
  <c r="D723" i="10"/>
  <c r="D724" i="10"/>
  <c r="D725" i="10"/>
  <c r="D726" i="10"/>
  <c r="D727" i="10"/>
  <c r="D728" i="10"/>
  <c r="D729" i="10"/>
  <c r="D730" i="10"/>
  <c r="D731" i="10"/>
  <c r="D732" i="10"/>
  <c r="D733" i="10"/>
  <c r="D734" i="10"/>
  <c r="D735" i="10"/>
  <c r="D736" i="10"/>
  <c r="D737" i="10"/>
  <c r="D738" i="10"/>
  <c r="D739" i="10"/>
  <c r="D740" i="10"/>
  <c r="D741" i="10"/>
  <c r="D742" i="10"/>
  <c r="D743" i="10"/>
  <c r="D744" i="10"/>
  <c r="D745" i="10"/>
  <c r="D746" i="10"/>
  <c r="D747" i="10"/>
  <c r="D748" i="10"/>
  <c r="D749" i="10"/>
  <c r="D750" i="10"/>
  <c r="D751" i="10"/>
  <c r="D752" i="10"/>
  <c r="D753" i="10"/>
  <c r="D754" i="10"/>
  <c r="D755" i="10"/>
  <c r="D756" i="10"/>
  <c r="D757" i="10"/>
  <c r="D758" i="10"/>
  <c r="D759" i="10"/>
  <c r="D760" i="10"/>
  <c r="D761" i="10"/>
  <c r="D762" i="10"/>
  <c r="D763" i="10"/>
  <c r="D764" i="10"/>
  <c r="D765" i="10"/>
  <c r="D766" i="10"/>
  <c r="D767" i="10"/>
  <c r="D768" i="10"/>
  <c r="D769" i="10"/>
  <c r="D770" i="10"/>
  <c r="D771" i="10"/>
  <c r="D772" i="10"/>
  <c r="D773" i="10"/>
  <c r="D774" i="10"/>
  <c r="D775" i="10"/>
  <c r="D776" i="10"/>
  <c r="D777" i="10"/>
  <c r="D778" i="10"/>
  <c r="D779" i="10"/>
  <c r="D780" i="10"/>
  <c r="D781" i="10"/>
  <c r="D782" i="10"/>
  <c r="D783" i="10"/>
  <c r="D784" i="10"/>
  <c r="D785" i="10"/>
  <c r="D786" i="10"/>
  <c r="D787" i="10"/>
  <c r="D788" i="10"/>
  <c r="D789" i="10"/>
  <c r="D790" i="10"/>
  <c r="D791" i="10"/>
  <c r="D792" i="10"/>
  <c r="D793" i="10"/>
  <c r="D794" i="10"/>
  <c r="D795" i="10"/>
  <c r="D796" i="10"/>
  <c r="D797" i="10"/>
  <c r="D798" i="10"/>
  <c r="D799" i="10"/>
  <c r="D800" i="10"/>
  <c r="D801" i="10"/>
  <c r="D802" i="10"/>
  <c r="D803" i="10"/>
  <c r="D804" i="10"/>
  <c r="D805" i="10"/>
  <c r="D806" i="10"/>
  <c r="D807" i="10"/>
  <c r="D808" i="10"/>
  <c r="D809" i="10"/>
  <c r="D810" i="10"/>
  <c r="D811" i="10"/>
  <c r="D812" i="10"/>
  <c r="D813" i="10"/>
  <c r="D814" i="10"/>
  <c r="D815" i="10"/>
  <c r="D816" i="10"/>
  <c r="D817" i="10"/>
  <c r="D818" i="10"/>
  <c r="D819" i="10"/>
  <c r="D820" i="10"/>
  <c r="D821" i="10"/>
  <c r="D822" i="10"/>
  <c r="D823" i="10"/>
  <c r="D824" i="10"/>
  <c r="D825" i="10"/>
  <c r="D826" i="10"/>
  <c r="D827" i="10"/>
  <c r="D828" i="10"/>
  <c r="D829" i="10"/>
  <c r="D830" i="10"/>
  <c r="D831" i="10"/>
  <c r="D832" i="10"/>
  <c r="D833" i="10"/>
  <c r="D834" i="10"/>
  <c r="D835" i="10"/>
  <c r="D836" i="10"/>
  <c r="D837" i="10"/>
  <c r="D838" i="10"/>
  <c r="D839" i="10"/>
  <c r="D840" i="10"/>
  <c r="D841" i="10"/>
  <c r="D842" i="10"/>
  <c r="D843" i="10"/>
  <c r="D844" i="10"/>
  <c r="D845" i="10"/>
  <c r="D846" i="10"/>
  <c r="D847" i="10"/>
  <c r="D848" i="10"/>
  <c r="D849" i="10"/>
  <c r="D850" i="10"/>
  <c r="D851" i="10"/>
  <c r="D852" i="10"/>
  <c r="D853" i="10"/>
  <c r="D854" i="10"/>
  <c r="D855" i="10"/>
  <c r="D856" i="10"/>
  <c r="D857" i="10"/>
  <c r="D858" i="10"/>
  <c r="D859" i="10"/>
  <c r="D860" i="10"/>
  <c r="D861" i="10"/>
  <c r="D862" i="10"/>
  <c r="D863" i="10"/>
  <c r="D864" i="10"/>
  <c r="D865" i="10"/>
  <c r="D866" i="10"/>
  <c r="D867" i="10"/>
  <c r="D868" i="10"/>
  <c r="D869" i="10"/>
  <c r="D870" i="10"/>
  <c r="D871" i="10"/>
  <c r="D872" i="10"/>
  <c r="D873" i="10"/>
  <c r="D874" i="10"/>
  <c r="D875" i="10"/>
  <c r="D876" i="10"/>
  <c r="D877" i="10"/>
  <c r="D878" i="10"/>
  <c r="D879" i="10"/>
  <c r="D880" i="10"/>
  <c r="D881" i="10"/>
  <c r="D882" i="10"/>
  <c r="D883" i="10"/>
  <c r="D884" i="10"/>
  <c r="D885" i="10"/>
  <c r="D886" i="10"/>
  <c r="D887" i="10"/>
  <c r="D888" i="10"/>
  <c r="D889" i="10"/>
  <c r="D890" i="10"/>
  <c r="D891" i="10"/>
  <c r="D892" i="10"/>
  <c r="D893" i="10"/>
  <c r="D894" i="10"/>
  <c r="D895" i="10"/>
  <c r="D896" i="10"/>
  <c r="D897" i="10"/>
  <c r="D898" i="10"/>
  <c r="D899" i="10"/>
  <c r="D900" i="10"/>
  <c r="D901" i="10"/>
  <c r="D902" i="10"/>
  <c r="D903" i="10"/>
  <c r="D904" i="10"/>
  <c r="D905" i="10"/>
  <c r="D906" i="10"/>
  <c r="D907" i="10"/>
  <c r="D908" i="10"/>
  <c r="D909" i="10"/>
  <c r="D910" i="10"/>
  <c r="D911" i="10"/>
  <c r="D912" i="10"/>
  <c r="D913" i="10"/>
  <c r="D914" i="10"/>
  <c r="D915" i="10"/>
  <c r="D916" i="10"/>
  <c r="D917" i="10"/>
  <c r="D918" i="10"/>
  <c r="D919" i="10"/>
  <c r="D920" i="10"/>
  <c r="D921" i="10"/>
  <c r="D922" i="10"/>
  <c r="D923" i="10"/>
  <c r="D924" i="10"/>
  <c r="D925" i="10"/>
  <c r="D926" i="10"/>
  <c r="D927" i="10"/>
  <c r="D928" i="10"/>
  <c r="D929" i="10"/>
  <c r="D930" i="10"/>
  <c r="D931" i="10"/>
  <c r="D932" i="10"/>
  <c r="D933" i="10"/>
  <c r="D934" i="10"/>
  <c r="D935" i="10"/>
  <c r="D936" i="10"/>
  <c r="D937" i="10"/>
  <c r="D938" i="10"/>
  <c r="D939" i="10"/>
  <c r="D940" i="10"/>
  <c r="D941" i="10"/>
  <c r="D942" i="10"/>
  <c r="D943" i="10"/>
  <c r="D944" i="10"/>
  <c r="D945" i="10"/>
  <c r="D946" i="10"/>
  <c r="D947" i="10"/>
  <c r="D948" i="10"/>
  <c r="D949" i="10"/>
  <c r="D950" i="10"/>
  <c r="D951" i="10"/>
  <c r="D952" i="10"/>
  <c r="D953" i="10"/>
  <c r="D954" i="10"/>
  <c r="D955" i="10"/>
  <c r="D956" i="10"/>
  <c r="D957" i="10"/>
  <c r="D958" i="10"/>
  <c r="D959" i="10"/>
  <c r="D960" i="10"/>
  <c r="D961" i="10"/>
  <c r="D962" i="10"/>
  <c r="D963" i="10"/>
  <c r="D964" i="10"/>
  <c r="D965" i="10"/>
  <c r="D966" i="10"/>
  <c r="D967" i="10"/>
  <c r="D968" i="10"/>
  <c r="D969" i="10"/>
  <c r="D970" i="10"/>
  <c r="D971" i="10"/>
  <c r="D972" i="10"/>
  <c r="D973" i="10"/>
  <c r="D974" i="10"/>
  <c r="D975" i="10"/>
  <c r="D976" i="10"/>
  <c r="D977" i="10"/>
  <c r="D978" i="10"/>
  <c r="D979" i="10"/>
  <c r="D980" i="10"/>
  <c r="D981" i="10"/>
  <c r="D982" i="10"/>
  <c r="D983" i="10"/>
  <c r="D984" i="10"/>
  <c r="D985" i="10"/>
  <c r="D986" i="10"/>
  <c r="D987" i="10"/>
  <c r="D988" i="10"/>
  <c r="D989" i="10"/>
  <c r="D990" i="10"/>
  <c r="D991" i="10"/>
  <c r="D992" i="10"/>
  <c r="D993" i="10"/>
  <c r="D994" i="10"/>
  <c r="D995" i="10"/>
  <c r="D996" i="10"/>
  <c r="D997" i="10"/>
  <c r="D998" i="10"/>
  <c r="D999" i="10"/>
  <c r="D1000" i="10"/>
  <c r="D1001" i="10"/>
  <c r="D1002" i="10"/>
  <c r="D1003" i="10"/>
  <c r="D1004" i="10"/>
  <c r="D1005" i="10"/>
  <c r="D1006" i="10"/>
  <c r="D1007" i="10"/>
  <c r="D1008" i="10"/>
  <c r="D1009" i="10"/>
  <c r="D1010" i="10"/>
  <c r="D1011" i="10"/>
  <c r="D1012" i="10"/>
  <c r="D1013" i="10"/>
  <c r="D1014" i="10"/>
  <c r="D1015" i="10"/>
  <c r="D1016" i="10"/>
  <c r="D1017" i="10"/>
  <c r="D1018" i="10"/>
  <c r="D1019" i="10"/>
  <c r="D1020" i="10"/>
  <c r="D1021" i="10"/>
  <c r="D1022" i="10"/>
  <c r="D1023" i="10"/>
  <c r="D1024" i="10"/>
  <c r="D1025" i="10"/>
  <c r="D1026" i="10"/>
  <c r="D1027" i="10"/>
  <c r="D1028" i="10"/>
  <c r="D1029" i="10"/>
  <c r="D1030" i="10"/>
  <c r="D1031" i="10"/>
  <c r="D1032" i="10"/>
  <c r="D1033" i="10"/>
  <c r="D1034" i="10"/>
  <c r="D1035" i="10"/>
  <c r="D1036" i="10"/>
  <c r="D1037" i="10"/>
  <c r="D1038" i="10"/>
  <c r="D1039" i="10"/>
  <c r="D1040" i="10"/>
  <c r="D1041" i="10"/>
  <c r="D1042" i="10"/>
  <c r="D1043" i="10"/>
  <c r="D1044" i="10"/>
  <c r="D1045" i="10"/>
  <c r="D1046" i="10"/>
  <c r="D1047" i="10"/>
  <c r="D1048" i="10"/>
  <c r="D1049" i="10"/>
  <c r="D1050" i="10"/>
  <c r="D1051" i="10"/>
  <c r="D1052" i="10"/>
  <c r="D1053" i="10"/>
  <c r="D1054" i="10"/>
  <c r="D1055" i="10"/>
  <c r="D1056" i="10"/>
  <c r="D1057" i="10"/>
  <c r="D1058" i="10"/>
  <c r="D1059" i="10"/>
  <c r="D1060" i="10"/>
  <c r="D1061" i="10"/>
  <c r="D1062" i="10"/>
  <c r="D1063" i="10"/>
  <c r="D1064" i="10"/>
  <c r="D1065" i="10"/>
  <c r="D1066" i="10"/>
  <c r="D1067" i="10"/>
  <c r="D1068" i="10"/>
  <c r="D1069" i="10"/>
  <c r="D1070" i="10"/>
  <c r="D1071" i="10"/>
  <c r="D1072" i="10"/>
  <c r="D1073" i="10"/>
  <c r="D1074" i="10"/>
  <c r="D1075" i="10"/>
  <c r="D1076" i="10"/>
  <c r="D1077" i="10"/>
  <c r="D1078" i="10"/>
  <c r="D1079" i="10"/>
  <c r="D1080" i="10"/>
  <c r="D1081" i="10"/>
  <c r="D1082" i="10"/>
  <c r="D1083" i="10"/>
  <c r="D1084" i="10"/>
  <c r="D1085" i="10"/>
  <c r="D1086" i="10"/>
  <c r="D1087" i="10"/>
  <c r="D1088" i="10"/>
  <c r="D1089" i="10"/>
  <c r="D1090" i="10"/>
  <c r="D1091" i="10"/>
  <c r="D1092" i="10"/>
  <c r="D1093" i="10"/>
  <c r="D1094" i="10"/>
  <c r="D1095" i="10"/>
  <c r="D1096" i="10"/>
  <c r="D1097" i="10"/>
  <c r="D1098" i="10"/>
  <c r="D1099" i="10"/>
  <c r="D1100" i="10"/>
  <c r="D1101" i="10"/>
  <c r="D1102" i="10"/>
  <c r="D1103" i="10"/>
  <c r="D1104" i="10"/>
  <c r="D1105" i="10"/>
  <c r="D1106" i="10"/>
  <c r="D1107" i="10"/>
  <c r="D1108" i="10"/>
  <c r="D1109" i="10"/>
  <c r="D1110" i="10"/>
  <c r="D1111" i="10"/>
  <c r="D1112" i="10"/>
  <c r="D1113" i="10"/>
  <c r="D1114" i="10"/>
  <c r="D1115" i="10"/>
  <c r="D1116" i="10"/>
  <c r="D1117" i="10"/>
  <c r="D1118" i="10"/>
  <c r="D1119" i="10"/>
  <c r="D1120" i="10"/>
  <c r="D1121" i="10"/>
  <c r="D1122" i="10"/>
  <c r="D1123" i="10"/>
  <c r="D1124" i="10"/>
  <c r="D1125" i="10"/>
  <c r="D1126" i="10"/>
  <c r="D1127" i="10"/>
  <c r="D1128" i="10"/>
  <c r="D1129" i="10"/>
  <c r="D1130" i="10"/>
  <c r="D1131" i="10"/>
  <c r="D1132" i="10"/>
  <c r="D1133" i="10"/>
  <c r="D1134" i="10"/>
  <c r="D1135" i="10"/>
  <c r="D1136" i="10"/>
  <c r="D1137" i="10"/>
  <c r="D1138" i="10"/>
  <c r="D1139" i="10"/>
  <c r="D1140" i="10"/>
  <c r="D1141" i="10"/>
  <c r="D1142" i="10"/>
  <c r="D1143" i="10"/>
  <c r="D1144" i="10"/>
  <c r="D1145" i="10"/>
  <c r="D1146" i="10"/>
  <c r="D1147" i="10"/>
  <c r="D1148" i="10"/>
  <c r="D1149" i="10"/>
  <c r="D1150" i="10"/>
  <c r="D1151" i="10"/>
  <c r="D1152" i="10"/>
  <c r="D1153" i="10"/>
  <c r="D1154" i="10"/>
  <c r="D1155" i="10"/>
  <c r="D1156" i="10"/>
  <c r="D1157" i="10"/>
  <c r="D1158" i="10"/>
  <c r="D1159" i="10"/>
  <c r="D1160" i="10"/>
  <c r="D1161" i="10"/>
  <c r="D1162" i="10"/>
  <c r="D1163" i="10"/>
  <c r="D1164" i="10"/>
  <c r="D1165" i="10"/>
  <c r="D1166" i="10"/>
  <c r="D1167" i="10"/>
  <c r="D1168" i="10"/>
  <c r="D1169" i="10"/>
  <c r="D1170" i="10"/>
  <c r="D1171" i="10"/>
  <c r="D1172" i="10"/>
  <c r="D1173" i="10"/>
  <c r="D1174" i="10"/>
  <c r="D1175" i="10"/>
  <c r="D1176" i="10"/>
  <c r="D1177" i="10"/>
  <c r="D1178" i="10"/>
  <c r="D1179" i="10"/>
  <c r="D1180" i="10"/>
  <c r="D1181" i="10"/>
  <c r="D1182" i="10"/>
  <c r="D1183" i="10"/>
  <c r="D1184" i="10"/>
  <c r="D1185" i="10"/>
  <c r="D1186" i="10"/>
  <c r="D1187" i="10"/>
  <c r="D1188" i="10"/>
  <c r="D1189" i="10"/>
  <c r="D1190" i="10"/>
  <c r="D1191" i="10"/>
  <c r="D1192" i="10"/>
  <c r="D1193" i="10"/>
  <c r="D1194" i="10"/>
  <c r="D1195" i="10"/>
  <c r="D1196" i="10"/>
  <c r="D1197" i="10"/>
  <c r="D1198" i="10"/>
  <c r="D1199" i="10"/>
  <c r="D1200" i="10"/>
  <c r="D1201" i="10"/>
  <c r="D1202" i="10"/>
  <c r="D1203" i="10"/>
  <c r="D1204" i="10"/>
  <c r="D1205" i="10"/>
  <c r="D1206" i="10"/>
  <c r="D1207" i="10"/>
  <c r="D1208" i="10"/>
  <c r="D1209" i="10"/>
  <c r="D1210" i="10"/>
  <c r="D1211" i="10"/>
  <c r="D1212" i="10"/>
  <c r="D1213" i="10"/>
  <c r="D1214" i="10"/>
  <c r="D1215" i="10"/>
  <c r="D1216" i="10"/>
  <c r="D1217" i="10"/>
  <c r="D1218" i="10"/>
  <c r="D1219" i="10"/>
  <c r="D1220" i="10"/>
  <c r="D1221" i="10"/>
  <c r="D1222" i="10"/>
  <c r="D1223" i="10"/>
  <c r="D1224" i="10"/>
  <c r="D1225" i="10"/>
  <c r="D1226" i="10"/>
  <c r="D1227" i="10"/>
  <c r="D1228" i="10"/>
  <c r="D1229" i="10"/>
  <c r="D1230" i="10"/>
  <c r="D1231" i="10"/>
  <c r="D1232" i="10"/>
  <c r="D1233" i="10"/>
  <c r="D1234" i="10"/>
  <c r="D1235" i="10"/>
  <c r="D1236" i="10"/>
  <c r="D1237" i="10"/>
  <c r="D1238" i="10"/>
  <c r="D1239" i="10"/>
  <c r="D1240" i="10"/>
  <c r="D1241" i="10"/>
  <c r="D1242" i="10"/>
  <c r="D1243" i="10"/>
  <c r="D1244" i="10"/>
  <c r="D1245" i="10"/>
  <c r="D1246" i="10"/>
  <c r="D1247" i="10"/>
  <c r="D1248" i="10"/>
  <c r="D1249" i="10"/>
  <c r="D1250" i="10"/>
  <c r="D1251" i="10"/>
  <c r="D1252" i="10"/>
  <c r="D1253" i="10"/>
  <c r="D1254" i="10"/>
  <c r="D1255" i="10"/>
  <c r="D1256" i="10"/>
  <c r="D1257" i="10"/>
  <c r="D1258" i="10"/>
  <c r="D1259" i="10"/>
  <c r="D1260" i="10"/>
  <c r="D1261" i="10"/>
  <c r="D1262" i="10"/>
  <c r="D1263" i="10"/>
  <c r="D1264" i="10"/>
  <c r="D1265" i="10"/>
  <c r="D1266" i="10"/>
  <c r="D1267" i="10"/>
  <c r="D1268" i="10"/>
  <c r="D1269" i="10"/>
  <c r="D1270" i="10"/>
  <c r="D1271" i="10"/>
  <c r="D1272" i="10"/>
  <c r="D1273" i="10"/>
  <c r="D1274" i="10"/>
  <c r="D1275" i="10"/>
  <c r="D1276" i="10"/>
  <c r="D1277" i="10"/>
  <c r="D1278" i="10"/>
  <c r="D1279" i="10"/>
  <c r="D1280" i="10"/>
  <c r="D1281" i="10"/>
  <c r="D1282" i="10"/>
  <c r="D1283" i="10"/>
  <c r="D1284" i="10"/>
  <c r="D1285" i="10"/>
  <c r="D1286" i="10"/>
  <c r="D1287" i="10"/>
  <c r="D1288" i="10"/>
  <c r="D1289" i="10"/>
  <c r="D1290" i="10"/>
  <c r="D1291" i="10"/>
  <c r="D1292" i="10"/>
  <c r="D1293" i="10"/>
  <c r="D1294" i="10"/>
  <c r="D1295" i="10"/>
  <c r="D1296" i="10"/>
  <c r="D1297" i="10"/>
  <c r="D1298" i="10"/>
  <c r="D1299" i="10"/>
  <c r="D1300" i="10"/>
  <c r="D1301" i="10"/>
  <c r="D1302" i="10"/>
  <c r="D1303" i="10"/>
  <c r="D1304" i="10"/>
  <c r="D1305" i="10"/>
  <c r="D1306" i="10"/>
  <c r="D1307" i="10"/>
  <c r="D1308" i="10"/>
  <c r="D1309" i="10"/>
  <c r="D1310" i="10"/>
  <c r="D1311" i="10"/>
  <c r="D1312" i="10"/>
  <c r="D1313" i="10"/>
  <c r="D1314" i="10"/>
  <c r="D1315" i="10"/>
  <c r="D1316" i="10"/>
  <c r="D1317" i="10"/>
  <c r="D1318" i="10"/>
  <c r="D1319" i="10"/>
  <c r="D1320" i="10"/>
  <c r="D1321" i="10"/>
  <c r="D1322" i="10"/>
  <c r="D1323" i="10"/>
  <c r="D1324" i="10"/>
  <c r="D1325" i="10"/>
  <c r="D1326" i="10"/>
  <c r="D1327" i="10"/>
  <c r="D1328" i="10"/>
  <c r="D1329" i="10"/>
  <c r="D1330" i="10"/>
  <c r="D1331" i="10"/>
  <c r="D1332" i="10"/>
  <c r="D1333" i="10"/>
  <c r="D1334" i="10"/>
  <c r="D1335" i="10"/>
  <c r="D1336" i="10"/>
  <c r="D1337" i="10"/>
  <c r="D1338" i="10"/>
  <c r="D1339" i="10"/>
  <c r="D1340" i="10"/>
  <c r="D1341" i="10"/>
  <c r="D1342" i="10"/>
  <c r="D1343" i="10"/>
  <c r="D1344" i="10"/>
  <c r="D1345" i="10"/>
  <c r="D1346" i="10"/>
  <c r="D1347" i="10"/>
  <c r="D1348" i="10"/>
  <c r="D1349" i="10"/>
  <c r="D1350" i="10"/>
  <c r="D1351" i="10"/>
  <c r="D1352" i="10"/>
  <c r="D1353" i="10"/>
  <c r="D1354" i="10"/>
  <c r="D1355" i="10"/>
  <c r="D1356" i="10"/>
  <c r="D1357" i="10"/>
  <c r="D1358" i="10"/>
  <c r="D1359" i="10"/>
  <c r="D1360" i="10"/>
  <c r="D1361" i="10"/>
  <c r="D1362" i="10"/>
  <c r="D1363" i="10"/>
  <c r="D1364" i="10"/>
  <c r="D1365" i="10"/>
  <c r="D1366" i="10"/>
  <c r="D1367" i="10"/>
  <c r="D1368" i="10"/>
  <c r="D1369" i="10"/>
  <c r="D1370" i="10"/>
  <c r="D1371" i="10"/>
  <c r="D1372" i="10"/>
  <c r="D1373" i="10"/>
  <c r="D1374" i="10"/>
  <c r="D1375" i="10"/>
  <c r="D1376" i="10"/>
  <c r="D1377" i="10"/>
  <c r="D1378" i="10"/>
  <c r="D1379" i="10"/>
  <c r="D1380" i="10"/>
  <c r="D1381" i="10"/>
  <c r="D1382" i="10"/>
  <c r="D1383" i="10"/>
  <c r="D1384" i="10"/>
  <c r="D1385" i="10"/>
  <c r="D1386" i="10"/>
  <c r="D1387" i="10"/>
  <c r="D1388" i="10"/>
  <c r="D1389" i="10"/>
  <c r="D1390" i="10"/>
  <c r="D1391" i="10"/>
  <c r="D1392" i="10"/>
  <c r="D1393" i="10"/>
  <c r="D1394" i="10"/>
  <c r="D1395" i="10"/>
  <c r="D1396" i="10"/>
  <c r="D1397" i="10"/>
  <c r="D1398" i="10"/>
  <c r="D1399" i="10"/>
  <c r="D1400" i="10"/>
  <c r="D1401" i="10"/>
  <c r="D1402" i="10"/>
  <c r="D1403" i="10"/>
  <c r="D1404" i="10"/>
  <c r="D1405" i="10"/>
  <c r="D1406" i="10"/>
  <c r="D1407" i="10"/>
  <c r="D1408" i="10"/>
  <c r="D1409" i="10"/>
  <c r="D1410" i="10"/>
  <c r="D1411" i="10"/>
  <c r="D1412" i="10"/>
  <c r="D1413" i="10"/>
  <c r="D1414" i="10"/>
  <c r="D1415" i="10"/>
  <c r="D1416" i="10"/>
  <c r="D1417" i="10"/>
  <c r="D1418" i="10"/>
  <c r="D1419" i="10"/>
  <c r="D1420" i="10"/>
  <c r="D1421" i="10"/>
  <c r="D1422" i="10"/>
  <c r="D1423" i="10"/>
  <c r="D1424" i="10"/>
  <c r="D1425" i="10"/>
  <c r="D1426" i="10"/>
  <c r="D1427" i="10"/>
  <c r="D1428" i="10"/>
  <c r="D1429" i="10"/>
  <c r="D1430" i="10"/>
  <c r="D1431" i="10"/>
  <c r="D1432" i="10"/>
  <c r="D1433" i="10"/>
  <c r="D1434" i="10"/>
  <c r="D1435" i="10"/>
  <c r="D1436" i="10"/>
  <c r="D1437" i="10"/>
  <c r="D1438" i="10"/>
  <c r="D1439" i="10"/>
  <c r="D1440" i="10"/>
  <c r="D1441" i="10"/>
  <c r="D1442" i="10"/>
  <c r="D1443" i="10"/>
  <c r="D1444" i="10"/>
  <c r="D1445" i="10"/>
  <c r="D1446" i="10"/>
  <c r="D1447" i="10"/>
  <c r="D1448" i="10"/>
  <c r="D1449" i="10"/>
  <c r="D1450" i="10"/>
  <c r="D1451" i="10"/>
  <c r="D1452" i="10"/>
  <c r="D1453" i="10"/>
  <c r="D1454" i="10"/>
  <c r="D1455" i="10"/>
  <c r="D1456" i="10"/>
  <c r="D1457" i="10"/>
  <c r="D1458" i="10"/>
  <c r="D1459" i="10"/>
  <c r="D1460" i="10"/>
  <c r="D1461" i="10"/>
  <c r="D1462" i="10"/>
  <c r="D1463" i="10"/>
  <c r="D1464" i="10"/>
  <c r="D1465" i="10"/>
  <c r="D1466" i="10"/>
  <c r="D1467" i="10"/>
  <c r="D1468" i="10"/>
  <c r="D1469" i="10"/>
  <c r="D1470" i="10"/>
  <c r="D1471" i="10"/>
  <c r="D1472" i="10"/>
  <c r="D1473" i="10"/>
  <c r="D1474" i="10"/>
  <c r="D1475" i="10"/>
  <c r="D1476" i="10"/>
  <c r="D1477" i="10"/>
  <c r="D1478" i="10"/>
  <c r="D1479" i="10"/>
  <c r="D1480" i="10"/>
  <c r="D1481" i="10"/>
  <c r="D1482" i="10"/>
  <c r="D1483" i="10"/>
  <c r="D1484" i="10"/>
  <c r="D1485" i="10"/>
  <c r="D1486" i="10"/>
  <c r="D1487" i="10"/>
  <c r="D1488" i="10"/>
  <c r="D1489" i="10"/>
  <c r="D1490" i="10"/>
  <c r="D1491" i="10"/>
  <c r="D1492" i="10"/>
  <c r="D1493" i="10"/>
  <c r="D1494" i="10"/>
  <c r="D1495" i="10"/>
  <c r="D1496" i="10"/>
  <c r="D1497" i="10"/>
  <c r="D1498" i="10"/>
  <c r="D1499" i="10"/>
  <c r="D1500" i="10"/>
  <c r="D1501" i="10"/>
  <c r="D1502" i="10"/>
  <c r="D1503" i="10"/>
  <c r="D1504" i="10"/>
  <c r="D1505" i="10"/>
  <c r="D1506" i="10"/>
  <c r="D1507" i="10"/>
  <c r="D1508" i="10"/>
  <c r="D1509" i="10"/>
  <c r="D1510" i="10"/>
  <c r="D1511" i="10"/>
  <c r="D1512" i="10"/>
  <c r="D1513" i="10"/>
  <c r="D1514" i="10"/>
  <c r="D1515" i="10"/>
  <c r="D1516" i="10"/>
  <c r="D1517" i="10"/>
  <c r="D1518" i="10"/>
  <c r="D1519" i="10"/>
  <c r="D1520" i="10"/>
  <c r="D1521" i="10"/>
  <c r="D1522" i="10"/>
  <c r="D1523" i="10"/>
  <c r="D1524" i="10"/>
  <c r="D1525" i="10"/>
  <c r="D1526" i="10"/>
  <c r="D1527" i="10"/>
  <c r="D1528" i="10"/>
  <c r="D1529" i="10"/>
  <c r="D1530" i="10"/>
  <c r="D1531" i="10"/>
  <c r="D1532" i="10"/>
  <c r="D1533" i="10"/>
  <c r="D1534" i="10"/>
  <c r="D1535" i="10"/>
  <c r="D1536" i="10"/>
  <c r="D1537" i="10"/>
  <c r="D1538" i="10"/>
  <c r="D1539" i="10"/>
  <c r="D1540" i="10"/>
  <c r="D1541" i="10"/>
  <c r="D1542" i="10"/>
  <c r="D1543" i="10"/>
  <c r="D1544" i="10"/>
  <c r="D1545" i="10"/>
  <c r="D1546" i="10"/>
  <c r="D1547" i="10"/>
  <c r="D1548" i="10"/>
  <c r="D1549" i="10"/>
  <c r="D1550" i="10"/>
  <c r="D1551" i="10"/>
  <c r="D1552" i="10"/>
  <c r="D1553" i="10"/>
  <c r="D1554" i="10"/>
  <c r="D1555" i="10"/>
  <c r="D1556" i="10"/>
  <c r="D1557" i="10"/>
  <c r="D1558" i="10"/>
  <c r="D1559" i="10"/>
  <c r="D1560" i="10"/>
  <c r="D1561" i="10"/>
  <c r="D1562" i="10"/>
  <c r="D1563" i="10"/>
  <c r="D1564" i="10"/>
  <c r="D1565" i="10"/>
  <c r="D1566" i="10"/>
  <c r="D1567" i="10"/>
  <c r="D1568" i="10"/>
  <c r="D1569" i="10"/>
  <c r="D1570" i="10"/>
  <c r="D1571" i="10"/>
  <c r="D1572" i="10"/>
  <c r="D1573" i="10"/>
  <c r="D1574" i="10"/>
  <c r="D1575" i="10"/>
  <c r="D1576" i="10"/>
  <c r="D1577" i="10"/>
  <c r="D1578" i="10"/>
  <c r="D1579" i="10"/>
  <c r="D1580" i="10"/>
  <c r="D1581" i="10"/>
  <c r="D1582" i="10"/>
  <c r="D1583" i="10"/>
  <c r="D1584" i="10"/>
  <c r="D1585" i="10"/>
  <c r="D1586" i="10"/>
  <c r="D1587" i="10"/>
  <c r="D1588" i="10"/>
  <c r="D1589" i="10"/>
  <c r="D1590" i="10"/>
  <c r="D1591" i="10"/>
  <c r="D1592" i="10"/>
  <c r="D1593" i="10"/>
  <c r="D1594" i="10"/>
  <c r="D1595" i="10"/>
  <c r="D1596" i="10"/>
  <c r="D1597" i="10"/>
  <c r="D1598" i="10"/>
  <c r="D1599" i="10"/>
  <c r="D1600" i="10"/>
  <c r="D1601" i="10"/>
  <c r="D1602" i="10"/>
  <c r="D1603" i="10"/>
  <c r="D1604" i="10"/>
  <c r="D1605" i="10"/>
  <c r="D1606" i="10"/>
  <c r="D1607" i="10"/>
  <c r="D1608" i="10"/>
  <c r="D1609" i="10"/>
  <c r="D1610" i="10"/>
  <c r="D1611" i="10"/>
  <c r="D1612" i="10"/>
  <c r="D1613" i="10"/>
  <c r="D1614" i="10"/>
  <c r="D1615" i="10"/>
  <c r="D1616" i="10"/>
  <c r="D1617" i="10"/>
  <c r="D1618" i="10"/>
  <c r="D1619" i="10"/>
  <c r="D1620" i="10"/>
  <c r="D1621" i="10"/>
  <c r="D1622" i="10"/>
  <c r="D1623" i="10"/>
  <c r="D1624" i="10"/>
  <c r="D1625" i="10"/>
  <c r="D1626" i="10"/>
  <c r="D1627" i="10"/>
  <c r="D1628" i="10"/>
  <c r="D1629" i="10"/>
  <c r="D1630" i="10"/>
  <c r="D1631" i="10"/>
  <c r="D1632" i="10"/>
  <c r="D1633" i="10"/>
  <c r="D1634" i="10"/>
  <c r="D1635" i="10"/>
  <c r="D1636" i="10"/>
  <c r="D1637" i="10"/>
  <c r="D1638" i="10"/>
  <c r="D1639" i="10"/>
  <c r="D1640" i="10"/>
  <c r="D1641" i="10"/>
  <c r="D1642" i="10"/>
  <c r="D1643" i="10"/>
  <c r="D1644" i="10"/>
  <c r="D1645" i="10"/>
  <c r="D1646" i="10"/>
  <c r="D1647" i="10"/>
  <c r="D1648" i="10"/>
  <c r="D1649" i="10"/>
  <c r="D1650" i="10"/>
  <c r="D1651" i="10"/>
  <c r="D1652" i="10"/>
  <c r="D1653" i="10"/>
  <c r="D1654" i="10"/>
  <c r="D1655" i="10"/>
  <c r="D1656" i="10"/>
  <c r="D1657" i="10"/>
  <c r="D1658" i="10"/>
  <c r="D1659" i="10"/>
  <c r="D1660" i="10"/>
  <c r="D1661" i="10"/>
  <c r="D1662" i="10"/>
  <c r="D1663" i="10"/>
  <c r="D1664" i="10"/>
  <c r="D1665" i="10"/>
  <c r="D1666" i="10"/>
  <c r="D1667" i="10"/>
  <c r="D1668" i="10"/>
  <c r="D1669" i="10"/>
  <c r="D1670" i="10"/>
  <c r="D1671" i="10"/>
  <c r="D1672" i="10"/>
  <c r="D1673" i="10"/>
  <c r="D1674" i="10"/>
  <c r="D1675" i="10"/>
  <c r="D1676" i="10"/>
  <c r="D1677" i="10"/>
  <c r="D1678" i="10"/>
  <c r="D1679" i="10"/>
  <c r="D1680" i="10"/>
  <c r="D1681" i="10"/>
  <c r="D1682" i="10"/>
  <c r="D1683" i="10"/>
  <c r="D1684" i="10"/>
  <c r="D1685" i="10"/>
  <c r="D1686" i="10"/>
  <c r="D1687" i="10"/>
  <c r="D1688" i="10"/>
  <c r="D1689" i="10"/>
  <c r="D1690" i="10"/>
  <c r="D1691" i="10"/>
  <c r="D1692" i="10"/>
  <c r="D1693" i="10"/>
  <c r="D1694" i="10"/>
  <c r="D1695" i="10"/>
  <c r="D1696" i="10"/>
  <c r="D1697" i="10"/>
  <c r="D1698" i="10"/>
  <c r="D1699" i="10"/>
  <c r="D1700" i="10"/>
  <c r="D1701" i="10"/>
  <c r="D1702" i="10"/>
  <c r="D1703" i="10"/>
  <c r="D1704" i="10"/>
  <c r="D1705" i="10"/>
  <c r="D1706" i="10"/>
  <c r="D1707" i="10"/>
  <c r="D1708" i="10"/>
  <c r="D1709" i="10"/>
  <c r="D1710" i="10"/>
  <c r="D1711" i="10"/>
  <c r="D1712" i="10"/>
  <c r="D1713" i="10"/>
  <c r="D1714" i="10"/>
  <c r="D1715" i="10"/>
  <c r="D1716" i="10"/>
  <c r="D1717" i="10"/>
  <c r="D1718" i="10"/>
  <c r="D1719" i="10"/>
  <c r="D1720" i="10"/>
  <c r="D1721" i="10"/>
  <c r="D1722" i="10"/>
  <c r="D1723" i="10"/>
  <c r="D1724" i="10"/>
  <c r="D1725" i="10"/>
  <c r="D1726" i="10"/>
  <c r="D1727" i="10"/>
  <c r="D1728" i="10"/>
  <c r="D1729" i="10"/>
  <c r="D1730" i="10"/>
  <c r="D1731" i="10"/>
  <c r="D1732" i="10"/>
  <c r="D1733" i="10"/>
  <c r="D1734" i="10"/>
  <c r="D1735" i="10"/>
  <c r="D1736" i="10"/>
  <c r="D1737" i="10"/>
  <c r="D1738" i="10"/>
  <c r="D1739" i="10"/>
  <c r="D1740" i="10"/>
  <c r="D1741" i="10"/>
  <c r="D1742" i="10"/>
  <c r="D1743" i="10"/>
  <c r="D1744" i="10"/>
  <c r="D1745" i="10"/>
  <c r="D1746" i="10"/>
  <c r="D1747" i="10"/>
  <c r="D1748" i="10"/>
  <c r="D1749" i="10"/>
  <c r="D1750" i="10"/>
  <c r="D1751" i="10"/>
  <c r="D1752" i="10"/>
  <c r="D1753" i="10"/>
  <c r="D1754" i="10"/>
  <c r="D1755" i="10"/>
  <c r="D1756" i="10"/>
  <c r="D1757" i="10"/>
  <c r="D1758" i="10"/>
  <c r="D1759" i="10"/>
  <c r="D1760" i="10"/>
  <c r="D1761" i="10"/>
  <c r="D1762" i="10"/>
  <c r="D1763" i="10"/>
  <c r="D1764" i="10"/>
  <c r="D1765" i="10"/>
  <c r="D1766" i="10"/>
  <c r="D1767" i="10"/>
  <c r="D1768" i="10"/>
  <c r="D1769" i="10"/>
  <c r="D1770" i="10"/>
  <c r="D1771" i="10"/>
  <c r="D1772" i="10"/>
  <c r="D1773" i="10"/>
  <c r="D1774" i="10"/>
  <c r="D1775" i="10"/>
  <c r="D1776" i="10"/>
  <c r="D1777" i="10"/>
  <c r="D1778" i="10"/>
  <c r="D1779" i="10"/>
  <c r="D1780" i="10"/>
  <c r="D1781" i="10"/>
  <c r="D1782" i="10"/>
  <c r="D1783" i="10"/>
  <c r="D1784" i="10"/>
  <c r="D1785" i="10"/>
  <c r="D1786" i="10"/>
  <c r="D1787" i="10"/>
  <c r="D1788" i="10"/>
  <c r="D1789" i="10"/>
  <c r="D1790" i="10"/>
  <c r="D1791" i="10"/>
  <c r="D1792" i="10"/>
  <c r="D1793" i="10"/>
  <c r="D1794" i="10"/>
  <c r="D1795" i="10"/>
  <c r="D1796" i="10"/>
  <c r="D1797" i="10"/>
  <c r="D1798" i="10"/>
  <c r="D1799" i="10"/>
  <c r="D1800" i="10"/>
  <c r="D1801" i="10"/>
  <c r="D1802" i="10"/>
  <c r="D1803" i="10"/>
  <c r="D1804" i="10"/>
  <c r="D1805" i="10"/>
  <c r="D1806" i="10"/>
  <c r="D1807" i="10"/>
  <c r="D1808" i="10"/>
  <c r="D1809" i="10"/>
  <c r="D1810" i="10"/>
  <c r="D1811" i="10"/>
  <c r="D1812" i="10"/>
  <c r="D1813" i="10"/>
  <c r="D1814" i="10"/>
  <c r="D7" i="10"/>
  <c r="C8" i="10"/>
  <c r="C9"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C343" i="10"/>
  <c r="C344" i="10"/>
  <c r="C345" i="10"/>
  <c r="C346" i="10"/>
  <c r="C347" i="10"/>
  <c r="C348" i="10"/>
  <c r="C349" i="10"/>
  <c r="C350" i="10"/>
  <c r="C351" i="10"/>
  <c r="C352" i="10"/>
  <c r="C353" i="10"/>
  <c r="C354" i="10"/>
  <c r="C355" i="10"/>
  <c r="C356" i="10"/>
  <c r="C357" i="10"/>
  <c r="C358" i="10"/>
  <c r="C359" i="10"/>
  <c r="C360" i="10"/>
  <c r="C361" i="10"/>
  <c r="C362" i="10"/>
  <c r="C363" i="10"/>
  <c r="C364" i="10"/>
  <c r="C365" i="10"/>
  <c r="C366" i="10"/>
  <c r="C367" i="10"/>
  <c r="C368" i="10"/>
  <c r="C369" i="10"/>
  <c r="C370" i="10"/>
  <c r="C371" i="10"/>
  <c r="C372" i="10"/>
  <c r="C373" i="10"/>
  <c r="C374" i="10"/>
  <c r="C375" i="10"/>
  <c r="C376" i="10"/>
  <c r="C377" i="10"/>
  <c r="C378" i="10"/>
  <c r="C379" i="10"/>
  <c r="C380" i="10"/>
  <c r="C381" i="10"/>
  <c r="C382" i="10"/>
  <c r="C383" i="10"/>
  <c r="C384" i="10"/>
  <c r="C385" i="10"/>
  <c r="C386" i="10"/>
  <c r="C387" i="10"/>
  <c r="C388" i="10"/>
  <c r="C389" i="10"/>
  <c r="C390" i="10"/>
  <c r="C391" i="10"/>
  <c r="C392" i="10"/>
  <c r="C393" i="10"/>
  <c r="C394" i="10"/>
  <c r="C395" i="10"/>
  <c r="C396" i="10"/>
  <c r="C397" i="10"/>
  <c r="C398" i="10"/>
  <c r="C399" i="10"/>
  <c r="C400" i="10"/>
  <c r="C401" i="10"/>
  <c r="C402" i="10"/>
  <c r="C403" i="10"/>
  <c r="C404" i="10"/>
  <c r="C405" i="10"/>
  <c r="C406" i="10"/>
  <c r="C407" i="10"/>
  <c r="C408" i="10"/>
  <c r="C409" i="10"/>
  <c r="C410" i="10"/>
  <c r="C411" i="10"/>
  <c r="C412" i="10"/>
  <c r="C413" i="10"/>
  <c r="C414" i="10"/>
  <c r="C415" i="10"/>
  <c r="C416" i="10"/>
  <c r="C417" i="10"/>
  <c r="C418" i="10"/>
  <c r="C419" i="10"/>
  <c r="C420" i="10"/>
  <c r="C421" i="10"/>
  <c r="C422" i="10"/>
  <c r="C423" i="10"/>
  <c r="C424" i="10"/>
  <c r="C425" i="10"/>
  <c r="C426" i="10"/>
  <c r="C427" i="10"/>
  <c r="C428" i="10"/>
  <c r="C429" i="10"/>
  <c r="C430" i="10"/>
  <c r="C431" i="10"/>
  <c r="C432" i="10"/>
  <c r="C433" i="10"/>
  <c r="C434" i="10"/>
  <c r="C435" i="10"/>
  <c r="C436" i="10"/>
  <c r="C437" i="10"/>
  <c r="C438" i="10"/>
  <c r="C439" i="10"/>
  <c r="C440" i="10"/>
  <c r="C441" i="10"/>
  <c r="C442" i="10"/>
  <c r="C443" i="10"/>
  <c r="C444" i="10"/>
  <c r="C445" i="10"/>
  <c r="C446" i="10"/>
  <c r="C447" i="10"/>
  <c r="C448" i="10"/>
  <c r="C449" i="10"/>
  <c r="C450" i="10"/>
  <c r="C451" i="10"/>
  <c r="C452" i="10"/>
  <c r="C453" i="10"/>
  <c r="C454" i="10"/>
  <c r="C455" i="10"/>
  <c r="C456" i="10"/>
  <c r="C457" i="10"/>
  <c r="C458" i="10"/>
  <c r="C459" i="10"/>
  <c r="C460" i="10"/>
  <c r="C461" i="10"/>
  <c r="C462" i="10"/>
  <c r="C463" i="10"/>
  <c r="C464" i="10"/>
  <c r="C465" i="10"/>
  <c r="C466" i="10"/>
  <c r="C467" i="10"/>
  <c r="C468" i="10"/>
  <c r="C469" i="10"/>
  <c r="C470" i="10"/>
  <c r="C471" i="10"/>
  <c r="C472" i="10"/>
  <c r="C473" i="10"/>
  <c r="C474" i="10"/>
  <c r="C475" i="10"/>
  <c r="C476" i="10"/>
  <c r="C477" i="10"/>
  <c r="C478" i="10"/>
  <c r="C479" i="10"/>
  <c r="C480" i="10"/>
  <c r="C481" i="10"/>
  <c r="C482" i="10"/>
  <c r="C483" i="10"/>
  <c r="C484" i="10"/>
  <c r="C485" i="10"/>
  <c r="C486" i="10"/>
  <c r="C487" i="10"/>
  <c r="C488" i="10"/>
  <c r="C489" i="10"/>
  <c r="C490" i="10"/>
  <c r="C491" i="10"/>
  <c r="C492" i="10"/>
  <c r="C493" i="10"/>
  <c r="C494" i="10"/>
  <c r="C495" i="10"/>
  <c r="C496" i="10"/>
  <c r="C497" i="10"/>
  <c r="C498" i="10"/>
  <c r="C499" i="10"/>
  <c r="C500" i="10"/>
  <c r="C501" i="10"/>
  <c r="C502" i="10"/>
  <c r="C503" i="10"/>
  <c r="C504" i="10"/>
  <c r="C505" i="10"/>
  <c r="C506" i="10"/>
  <c r="C507" i="10"/>
  <c r="C508" i="10"/>
  <c r="C509" i="10"/>
  <c r="C510" i="10"/>
  <c r="C511" i="10"/>
  <c r="C512" i="10"/>
  <c r="C513" i="10"/>
  <c r="C514" i="10"/>
  <c r="C515" i="10"/>
  <c r="C516" i="10"/>
  <c r="C517" i="10"/>
  <c r="C518" i="10"/>
  <c r="C519" i="10"/>
  <c r="C520" i="10"/>
  <c r="C521" i="10"/>
  <c r="C522" i="10"/>
  <c r="C523" i="10"/>
  <c r="C524" i="10"/>
  <c r="C525" i="10"/>
  <c r="C526" i="10"/>
  <c r="C527" i="10"/>
  <c r="C528" i="10"/>
  <c r="C529" i="10"/>
  <c r="C530" i="10"/>
  <c r="C531" i="10"/>
  <c r="C532" i="10"/>
  <c r="C533" i="10"/>
  <c r="C534" i="10"/>
  <c r="C535" i="10"/>
  <c r="C536" i="10"/>
  <c r="C537" i="10"/>
  <c r="C538" i="10"/>
  <c r="C539" i="10"/>
  <c r="C540" i="10"/>
  <c r="C541" i="10"/>
  <c r="C542" i="10"/>
  <c r="C543" i="10"/>
  <c r="C544" i="10"/>
  <c r="C545" i="10"/>
  <c r="C546" i="10"/>
  <c r="C547" i="10"/>
  <c r="C548" i="10"/>
  <c r="C549" i="10"/>
  <c r="C550" i="10"/>
  <c r="C551" i="10"/>
  <c r="C552" i="10"/>
  <c r="C553" i="10"/>
  <c r="C554" i="10"/>
  <c r="C555" i="10"/>
  <c r="C556" i="10"/>
  <c r="C557" i="10"/>
  <c r="C558" i="10"/>
  <c r="C559" i="10"/>
  <c r="C560" i="10"/>
  <c r="C561" i="10"/>
  <c r="C562" i="10"/>
  <c r="C563" i="10"/>
  <c r="C564" i="10"/>
  <c r="C565" i="10"/>
  <c r="C566" i="10"/>
  <c r="C567" i="10"/>
  <c r="C568" i="10"/>
  <c r="C569" i="10"/>
  <c r="C570" i="10"/>
  <c r="C571" i="10"/>
  <c r="C572" i="10"/>
  <c r="C573" i="10"/>
  <c r="C574" i="10"/>
  <c r="C575" i="10"/>
  <c r="C576" i="10"/>
  <c r="C577" i="10"/>
  <c r="C578" i="10"/>
  <c r="C579" i="10"/>
  <c r="C580" i="10"/>
  <c r="C581" i="10"/>
  <c r="C582" i="10"/>
  <c r="C583" i="10"/>
  <c r="C584" i="10"/>
  <c r="C585" i="10"/>
  <c r="C586" i="10"/>
  <c r="C587" i="10"/>
  <c r="C588" i="10"/>
  <c r="C589" i="10"/>
  <c r="C590" i="10"/>
  <c r="C591" i="10"/>
  <c r="C592" i="10"/>
  <c r="C593" i="10"/>
  <c r="C594" i="10"/>
  <c r="C595" i="10"/>
  <c r="C596" i="10"/>
  <c r="C597" i="10"/>
  <c r="C598" i="10"/>
  <c r="C599" i="10"/>
  <c r="C600" i="10"/>
  <c r="C601" i="10"/>
  <c r="C602" i="10"/>
  <c r="C603" i="10"/>
  <c r="C604" i="10"/>
  <c r="C605" i="10"/>
  <c r="C606" i="10"/>
  <c r="C607" i="10"/>
  <c r="C608" i="10"/>
  <c r="C609" i="10"/>
  <c r="C610" i="10"/>
  <c r="C611" i="10"/>
  <c r="C612" i="10"/>
  <c r="C613" i="10"/>
  <c r="C614" i="10"/>
  <c r="C615" i="10"/>
  <c r="C616" i="10"/>
  <c r="C617" i="10"/>
  <c r="C618" i="10"/>
  <c r="C619" i="10"/>
  <c r="C620" i="10"/>
  <c r="C621" i="10"/>
  <c r="C622" i="10"/>
  <c r="C623" i="10"/>
  <c r="C624" i="10"/>
  <c r="C625" i="10"/>
  <c r="C626" i="10"/>
  <c r="C627" i="10"/>
  <c r="C628" i="10"/>
  <c r="C629" i="10"/>
  <c r="C630" i="10"/>
  <c r="C631" i="10"/>
  <c r="C632" i="10"/>
  <c r="C633" i="10"/>
  <c r="C634" i="10"/>
  <c r="C635" i="10"/>
  <c r="C636" i="10"/>
  <c r="C637" i="10"/>
  <c r="C638" i="10"/>
  <c r="C639" i="10"/>
  <c r="C640" i="10"/>
  <c r="C641" i="10"/>
  <c r="C642" i="10"/>
  <c r="C643" i="10"/>
  <c r="C644" i="10"/>
  <c r="C645" i="10"/>
  <c r="C646" i="10"/>
  <c r="C647" i="10"/>
  <c r="C648" i="10"/>
  <c r="C649" i="10"/>
  <c r="C650" i="10"/>
  <c r="C651" i="10"/>
  <c r="C652" i="10"/>
  <c r="C653" i="10"/>
  <c r="C654" i="10"/>
  <c r="C655" i="10"/>
  <c r="C656" i="10"/>
  <c r="C657" i="10"/>
  <c r="C658" i="10"/>
  <c r="C659" i="10"/>
  <c r="C660" i="10"/>
  <c r="C661" i="10"/>
  <c r="C662" i="10"/>
  <c r="C663" i="10"/>
  <c r="C664" i="10"/>
  <c r="C665" i="10"/>
  <c r="C666" i="10"/>
  <c r="C667" i="10"/>
  <c r="C668" i="10"/>
  <c r="C669" i="10"/>
  <c r="C670" i="10"/>
  <c r="C671" i="10"/>
  <c r="C672" i="10"/>
  <c r="C673" i="10"/>
  <c r="C674" i="10"/>
  <c r="C675" i="10"/>
  <c r="C676" i="10"/>
  <c r="C677" i="10"/>
  <c r="C678" i="10"/>
  <c r="C679" i="10"/>
  <c r="C680" i="10"/>
  <c r="C681" i="10"/>
  <c r="C682" i="10"/>
  <c r="C683" i="10"/>
  <c r="C684" i="10"/>
  <c r="C685" i="10"/>
  <c r="C686" i="10"/>
  <c r="C687" i="10"/>
  <c r="C688" i="10"/>
  <c r="C689" i="10"/>
  <c r="C690" i="10"/>
  <c r="C691" i="10"/>
  <c r="C692" i="10"/>
  <c r="C693" i="10"/>
  <c r="C694" i="10"/>
  <c r="C695" i="10"/>
  <c r="C696" i="10"/>
  <c r="C697" i="10"/>
  <c r="C698" i="10"/>
  <c r="C699" i="10"/>
  <c r="C700" i="10"/>
  <c r="C701" i="10"/>
  <c r="C702" i="10"/>
  <c r="C703" i="10"/>
  <c r="C704" i="10"/>
  <c r="C705" i="10"/>
  <c r="C706" i="10"/>
  <c r="C707" i="10"/>
  <c r="C708" i="10"/>
  <c r="C709" i="10"/>
  <c r="C710" i="10"/>
  <c r="C711" i="10"/>
  <c r="C712" i="10"/>
  <c r="C713" i="10"/>
  <c r="C714" i="10"/>
  <c r="C715" i="10"/>
  <c r="C716" i="10"/>
  <c r="C717" i="10"/>
  <c r="C718" i="10"/>
  <c r="C719" i="10"/>
  <c r="C720" i="10"/>
  <c r="C721" i="10"/>
  <c r="C722" i="10"/>
  <c r="C723" i="10"/>
  <c r="C724" i="10"/>
  <c r="C725" i="10"/>
  <c r="C726" i="10"/>
  <c r="C727" i="10"/>
  <c r="C728" i="10"/>
  <c r="C729" i="10"/>
  <c r="C730" i="10"/>
  <c r="C731" i="10"/>
  <c r="C732" i="10"/>
  <c r="C733" i="10"/>
  <c r="C734" i="10"/>
  <c r="C735" i="10"/>
  <c r="C736" i="10"/>
  <c r="C737" i="10"/>
  <c r="C738" i="10"/>
  <c r="C739" i="10"/>
  <c r="C740" i="10"/>
  <c r="C741" i="10"/>
  <c r="C742" i="10"/>
  <c r="C743" i="10"/>
  <c r="C744" i="10"/>
  <c r="C745" i="10"/>
  <c r="C746" i="10"/>
  <c r="C747" i="10"/>
  <c r="C748" i="10"/>
  <c r="C749" i="10"/>
  <c r="C750" i="10"/>
  <c r="C751" i="10"/>
  <c r="C752" i="10"/>
  <c r="C753" i="10"/>
  <c r="C754" i="10"/>
  <c r="C755" i="10"/>
  <c r="C756" i="10"/>
  <c r="C757" i="10"/>
  <c r="C758" i="10"/>
  <c r="C759" i="10"/>
  <c r="C760" i="10"/>
  <c r="C761" i="10"/>
  <c r="C762" i="10"/>
  <c r="C763" i="10"/>
  <c r="C764" i="10"/>
  <c r="C765" i="10"/>
  <c r="C766" i="10"/>
  <c r="C767" i="10"/>
  <c r="C768" i="10"/>
  <c r="C769" i="10"/>
  <c r="C770" i="10"/>
  <c r="C771" i="10"/>
  <c r="C772" i="10"/>
  <c r="C773" i="10"/>
  <c r="C774" i="10"/>
  <c r="C775" i="10"/>
  <c r="C776" i="10"/>
  <c r="C777" i="10"/>
  <c r="C778" i="10"/>
  <c r="C779" i="10"/>
  <c r="C780" i="10"/>
  <c r="C781" i="10"/>
  <c r="C782" i="10"/>
  <c r="C783" i="10"/>
  <c r="C784" i="10"/>
  <c r="C785" i="10"/>
  <c r="C786" i="10"/>
  <c r="C787" i="10"/>
  <c r="C788" i="10"/>
  <c r="C789" i="10"/>
  <c r="C790" i="10"/>
  <c r="C791" i="10"/>
  <c r="C792" i="10"/>
  <c r="C793" i="10"/>
  <c r="C794" i="10"/>
  <c r="C795" i="10"/>
  <c r="C796" i="10"/>
  <c r="C797" i="10"/>
  <c r="C798" i="10"/>
  <c r="C799" i="10"/>
  <c r="C800" i="10"/>
  <c r="C801" i="10"/>
  <c r="C802" i="10"/>
  <c r="C803" i="10"/>
  <c r="C804" i="10"/>
  <c r="C805" i="10"/>
  <c r="C806" i="10"/>
  <c r="C807" i="10"/>
  <c r="C808" i="10"/>
  <c r="C809" i="10"/>
  <c r="C810" i="10"/>
  <c r="C811" i="10"/>
  <c r="C812" i="10"/>
  <c r="C813" i="10"/>
  <c r="C814" i="10"/>
  <c r="C815" i="10"/>
  <c r="C816" i="10"/>
  <c r="C817" i="10"/>
  <c r="C818" i="10"/>
  <c r="C819" i="10"/>
  <c r="C820" i="10"/>
  <c r="C821" i="10"/>
  <c r="C822" i="10"/>
  <c r="C823" i="10"/>
  <c r="C824" i="10"/>
  <c r="C825" i="10"/>
  <c r="C826" i="10"/>
  <c r="C827" i="10"/>
  <c r="C828" i="10"/>
  <c r="C829" i="10"/>
  <c r="C830" i="10"/>
  <c r="C831" i="10"/>
  <c r="C832" i="10"/>
  <c r="C833" i="10"/>
  <c r="C834" i="10"/>
  <c r="C835" i="10"/>
  <c r="C836" i="10"/>
  <c r="C837" i="10"/>
  <c r="C838" i="10"/>
  <c r="C839" i="10"/>
  <c r="C840" i="10"/>
  <c r="C841" i="10"/>
  <c r="C842" i="10"/>
  <c r="C843" i="10"/>
  <c r="C844" i="10"/>
  <c r="C845" i="10"/>
  <c r="C846" i="10"/>
  <c r="C847" i="10"/>
  <c r="C848" i="10"/>
  <c r="C849" i="10"/>
  <c r="C850" i="10"/>
  <c r="C851" i="10"/>
  <c r="C852" i="10"/>
  <c r="C853" i="10"/>
  <c r="C854" i="10"/>
  <c r="C855" i="10"/>
  <c r="C856" i="10"/>
  <c r="C857" i="10"/>
  <c r="C858" i="10"/>
  <c r="C859" i="10"/>
  <c r="C860" i="10"/>
  <c r="C861" i="10"/>
  <c r="C862" i="10"/>
  <c r="C863" i="10"/>
  <c r="C864" i="10"/>
  <c r="C865" i="10"/>
  <c r="C866" i="10"/>
  <c r="C867" i="10"/>
  <c r="C868" i="10"/>
  <c r="C869" i="10"/>
  <c r="C870" i="10"/>
  <c r="C871" i="10"/>
  <c r="C872" i="10"/>
  <c r="C873" i="10"/>
  <c r="C874" i="10"/>
  <c r="C875" i="10"/>
  <c r="C876" i="10"/>
  <c r="C877" i="10"/>
  <c r="C878" i="10"/>
  <c r="C879" i="10"/>
  <c r="C880" i="10"/>
  <c r="C881" i="10"/>
  <c r="C882" i="10"/>
  <c r="C883" i="10"/>
  <c r="C884" i="10"/>
  <c r="C885" i="10"/>
  <c r="C886" i="10"/>
  <c r="C887" i="10"/>
  <c r="C888" i="10"/>
  <c r="C889" i="10"/>
  <c r="C890" i="10"/>
  <c r="C891" i="10"/>
  <c r="C892" i="10"/>
  <c r="C893" i="10"/>
  <c r="C894" i="10"/>
  <c r="C895" i="10"/>
  <c r="C896" i="10"/>
  <c r="C897" i="10"/>
  <c r="C898" i="10"/>
  <c r="C899" i="10"/>
  <c r="C900" i="10"/>
  <c r="C901" i="10"/>
  <c r="C902" i="10"/>
  <c r="C903" i="10"/>
  <c r="C904" i="10"/>
  <c r="C905" i="10"/>
  <c r="C906" i="10"/>
  <c r="C907" i="10"/>
  <c r="C908" i="10"/>
  <c r="C909" i="10"/>
  <c r="C910" i="10"/>
  <c r="C911" i="10"/>
  <c r="C912" i="10"/>
  <c r="C913" i="10"/>
  <c r="C914" i="10"/>
  <c r="C915" i="10"/>
  <c r="C916" i="10"/>
  <c r="C917" i="10"/>
  <c r="C918" i="10"/>
  <c r="C919" i="10"/>
  <c r="C920" i="10"/>
  <c r="C921" i="10"/>
  <c r="C922" i="10"/>
  <c r="C923" i="10"/>
  <c r="C924" i="10"/>
  <c r="C925" i="10"/>
  <c r="C926" i="10"/>
  <c r="C927" i="10"/>
  <c r="C928" i="10"/>
  <c r="C929" i="10"/>
  <c r="C930" i="10"/>
  <c r="C931" i="10"/>
  <c r="C932" i="10"/>
  <c r="C933" i="10"/>
  <c r="C934" i="10"/>
  <c r="C935" i="10"/>
  <c r="C936" i="10"/>
  <c r="C937" i="10"/>
  <c r="C938" i="10"/>
  <c r="C939" i="10"/>
  <c r="C940" i="10"/>
  <c r="C941" i="10"/>
  <c r="C942" i="10"/>
  <c r="C943" i="10"/>
  <c r="C944" i="10"/>
  <c r="C945" i="10"/>
  <c r="C946" i="10"/>
  <c r="C947" i="10"/>
  <c r="C948" i="10"/>
  <c r="C949" i="10"/>
  <c r="C950" i="10"/>
  <c r="C951" i="10"/>
  <c r="C952" i="10"/>
  <c r="C953" i="10"/>
  <c r="C954" i="10"/>
  <c r="C955" i="10"/>
  <c r="C956" i="10"/>
  <c r="C957" i="10"/>
  <c r="C958" i="10"/>
  <c r="C959" i="10"/>
  <c r="C960" i="10"/>
  <c r="C961" i="10"/>
  <c r="C962" i="10"/>
  <c r="C963" i="10"/>
  <c r="C964" i="10"/>
  <c r="C965" i="10"/>
  <c r="C966" i="10"/>
  <c r="C967" i="10"/>
  <c r="C968" i="10"/>
  <c r="C969" i="10"/>
  <c r="C970" i="10"/>
  <c r="C971" i="10"/>
  <c r="C972" i="10"/>
  <c r="C973" i="10"/>
  <c r="C974" i="10"/>
  <c r="C975" i="10"/>
  <c r="C976" i="10"/>
  <c r="C977" i="10"/>
  <c r="C978" i="10"/>
  <c r="C979" i="10"/>
  <c r="C980" i="10"/>
  <c r="C981" i="10"/>
  <c r="C982" i="10"/>
  <c r="C983" i="10"/>
  <c r="C984" i="10"/>
  <c r="C985" i="10"/>
  <c r="C986" i="10"/>
  <c r="C987" i="10"/>
  <c r="C988" i="10"/>
  <c r="C989" i="10"/>
  <c r="C990" i="10"/>
  <c r="C991" i="10"/>
  <c r="C992" i="10"/>
  <c r="C993" i="10"/>
  <c r="C994" i="10"/>
  <c r="C995" i="10"/>
  <c r="C996" i="10"/>
  <c r="C997" i="10"/>
  <c r="C998" i="10"/>
  <c r="C999" i="10"/>
  <c r="C1000" i="10"/>
  <c r="C1001" i="10"/>
  <c r="C1002" i="10"/>
  <c r="C1003" i="10"/>
  <c r="C1004" i="10"/>
  <c r="C1005" i="10"/>
  <c r="C1006" i="10"/>
  <c r="C1007" i="10"/>
  <c r="C1008" i="10"/>
  <c r="C1009" i="10"/>
  <c r="C1010" i="10"/>
  <c r="C1011" i="10"/>
  <c r="C1012" i="10"/>
  <c r="C1013" i="10"/>
  <c r="C1014" i="10"/>
  <c r="C1015" i="10"/>
  <c r="C1016" i="10"/>
  <c r="C1017" i="10"/>
  <c r="C1018" i="10"/>
  <c r="C1019" i="10"/>
  <c r="C1020" i="10"/>
  <c r="C1021" i="10"/>
  <c r="C1022" i="10"/>
  <c r="C1023" i="10"/>
  <c r="C1024" i="10"/>
  <c r="C1025" i="10"/>
  <c r="C1026" i="10"/>
  <c r="C1027" i="10"/>
  <c r="C1028" i="10"/>
  <c r="C1029" i="10"/>
  <c r="C1030" i="10"/>
  <c r="C1031" i="10"/>
  <c r="C1032" i="10"/>
  <c r="C1033" i="10"/>
  <c r="C1034" i="10"/>
  <c r="C1035" i="10"/>
  <c r="C1036" i="10"/>
  <c r="C1037" i="10"/>
  <c r="C1038" i="10"/>
  <c r="C1039" i="10"/>
  <c r="C1040" i="10"/>
  <c r="C1041" i="10"/>
  <c r="C1042" i="10"/>
  <c r="C1043" i="10"/>
  <c r="C1044" i="10"/>
  <c r="C1045" i="10"/>
  <c r="C1046" i="10"/>
  <c r="C1047" i="10"/>
  <c r="C1048" i="10"/>
  <c r="C1049" i="10"/>
  <c r="C1050" i="10"/>
  <c r="C1051" i="10"/>
  <c r="C1052" i="10"/>
  <c r="C1053" i="10"/>
  <c r="C1054" i="10"/>
  <c r="C1055" i="10"/>
  <c r="C1056" i="10"/>
  <c r="C1057" i="10"/>
  <c r="C1058" i="10"/>
  <c r="C1059" i="10"/>
  <c r="C1060" i="10"/>
  <c r="C1061" i="10"/>
  <c r="C1062" i="10"/>
  <c r="C1063" i="10"/>
  <c r="C1064" i="10"/>
  <c r="C1065" i="10"/>
  <c r="C1066" i="10"/>
  <c r="C1067" i="10"/>
  <c r="C1068" i="10"/>
  <c r="C1069" i="10"/>
  <c r="C1070" i="10"/>
  <c r="C1071" i="10"/>
  <c r="C1072" i="10"/>
  <c r="C1073" i="10"/>
  <c r="C1074" i="10"/>
  <c r="C1075" i="10"/>
  <c r="C1076" i="10"/>
  <c r="C1077" i="10"/>
  <c r="C1078" i="10"/>
  <c r="C1079" i="10"/>
  <c r="C1080" i="10"/>
  <c r="C1081" i="10"/>
  <c r="C1082" i="10"/>
  <c r="C1083" i="10"/>
  <c r="C1084" i="10"/>
  <c r="C1085" i="10"/>
  <c r="C1086" i="10"/>
  <c r="C1087" i="10"/>
  <c r="C1088" i="10"/>
  <c r="C1089" i="10"/>
  <c r="C1090" i="10"/>
  <c r="C1091" i="10"/>
  <c r="C1092" i="10"/>
  <c r="C1093" i="10"/>
  <c r="C1094" i="10"/>
  <c r="C1095" i="10"/>
  <c r="C1096" i="10"/>
  <c r="C1097" i="10"/>
  <c r="C1098" i="10"/>
  <c r="C1099" i="10"/>
  <c r="C1100" i="10"/>
  <c r="C1101" i="10"/>
  <c r="C1102" i="10"/>
  <c r="C1103" i="10"/>
  <c r="C1104" i="10"/>
  <c r="C1105" i="10"/>
  <c r="C1106" i="10"/>
  <c r="C1107" i="10"/>
  <c r="C1108" i="10"/>
  <c r="C1109" i="10"/>
  <c r="C1110" i="10"/>
  <c r="C1111" i="10"/>
  <c r="C1112" i="10"/>
  <c r="C1113" i="10"/>
  <c r="C1114" i="10"/>
  <c r="C1115" i="10"/>
  <c r="C1116" i="10"/>
  <c r="C1117" i="10"/>
  <c r="C1118" i="10"/>
  <c r="C1119" i="10"/>
  <c r="C1120" i="10"/>
  <c r="C1121" i="10"/>
  <c r="C1122" i="10"/>
  <c r="C1123" i="10"/>
  <c r="C1124" i="10"/>
  <c r="C1125" i="10"/>
  <c r="C1126" i="10"/>
  <c r="C1127" i="10"/>
  <c r="C1128" i="10"/>
  <c r="C1129" i="10"/>
  <c r="C1130" i="10"/>
  <c r="C1131" i="10"/>
  <c r="C1132" i="10"/>
  <c r="C1133" i="10"/>
  <c r="C1134" i="10"/>
  <c r="C1135" i="10"/>
  <c r="C1136" i="10"/>
  <c r="C1137" i="10"/>
  <c r="C1138" i="10"/>
  <c r="C1139" i="10"/>
  <c r="C1140" i="10"/>
  <c r="C1141" i="10"/>
  <c r="C1142" i="10"/>
  <c r="C1143" i="10"/>
  <c r="C1144" i="10"/>
  <c r="C1145" i="10"/>
  <c r="C1146" i="10"/>
  <c r="C1147" i="10"/>
  <c r="C1148" i="10"/>
  <c r="C1149" i="10"/>
  <c r="C1150" i="10"/>
  <c r="C1151" i="10"/>
  <c r="C1152" i="10"/>
  <c r="C1153" i="10"/>
  <c r="C1154" i="10"/>
  <c r="C1155" i="10"/>
  <c r="C1156" i="10"/>
  <c r="C1157" i="10"/>
  <c r="C1158" i="10"/>
  <c r="C1159" i="10"/>
  <c r="C1160" i="10"/>
  <c r="C1161" i="10"/>
  <c r="C1162" i="10"/>
  <c r="C1163" i="10"/>
  <c r="C1164" i="10"/>
  <c r="C1165" i="10"/>
  <c r="C1166" i="10"/>
  <c r="C1167" i="10"/>
  <c r="C1168" i="10"/>
  <c r="C1169" i="10"/>
  <c r="C1170" i="10"/>
  <c r="C1171" i="10"/>
  <c r="C1172" i="10"/>
  <c r="C1173" i="10"/>
  <c r="C1174" i="10"/>
  <c r="C1175" i="10"/>
  <c r="C1176" i="10"/>
  <c r="C1177" i="10"/>
  <c r="C1178" i="10"/>
  <c r="C1179" i="10"/>
  <c r="C1180" i="10"/>
  <c r="C1181" i="10"/>
  <c r="C1182" i="10"/>
  <c r="C1183" i="10"/>
  <c r="C1184" i="10"/>
  <c r="C1185" i="10"/>
  <c r="C1186" i="10"/>
  <c r="C1187" i="10"/>
  <c r="C1188" i="10"/>
  <c r="C1189" i="10"/>
  <c r="C1190" i="10"/>
  <c r="C1191" i="10"/>
  <c r="C1192" i="10"/>
  <c r="C1193" i="10"/>
  <c r="C1194" i="10"/>
  <c r="C1195" i="10"/>
  <c r="C1196" i="10"/>
  <c r="C1197" i="10"/>
  <c r="C1198" i="10"/>
  <c r="C1199" i="10"/>
  <c r="C1200" i="10"/>
  <c r="C1201" i="10"/>
  <c r="C1202" i="10"/>
  <c r="C1203" i="10"/>
  <c r="C1204" i="10"/>
  <c r="C1205" i="10"/>
  <c r="C1206" i="10"/>
  <c r="C1207" i="10"/>
  <c r="C1208" i="10"/>
  <c r="C1209" i="10"/>
  <c r="C1210" i="10"/>
  <c r="C1211" i="10"/>
  <c r="C1212" i="10"/>
  <c r="C1213" i="10"/>
  <c r="C1214" i="10"/>
  <c r="C1215" i="10"/>
  <c r="C1216" i="10"/>
  <c r="C1217" i="10"/>
  <c r="C1218" i="10"/>
  <c r="C1219" i="10"/>
  <c r="C1220" i="10"/>
  <c r="C1221" i="10"/>
  <c r="C1222" i="10"/>
  <c r="C1223" i="10"/>
  <c r="C1224" i="10"/>
  <c r="C1225" i="10"/>
  <c r="C1226" i="10"/>
  <c r="C1227" i="10"/>
  <c r="C1228" i="10"/>
  <c r="C1229" i="10"/>
  <c r="C1230" i="10"/>
  <c r="C1231" i="10"/>
  <c r="C1232" i="10"/>
  <c r="C1233" i="10"/>
  <c r="C1234" i="10"/>
  <c r="C1235" i="10"/>
  <c r="C1236" i="10"/>
  <c r="C1237" i="10"/>
  <c r="C1238" i="10"/>
  <c r="C1239" i="10"/>
  <c r="C1240" i="10"/>
  <c r="C1241" i="10"/>
  <c r="C1242" i="10"/>
  <c r="C1243" i="10"/>
  <c r="C1244" i="10"/>
  <c r="C1245" i="10"/>
  <c r="C1246" i="10"/>
  <c r="C1247" i="10"/>
  <c r="C1248" i="10"/>
  <c r="C1249" i="10"/>
  <c r="C1250" i="10"/>
  <c r="C1251" i="10"/>
  <c r="C1252" i="10"/>
  <c r="C1253" i="10"/>
  <c r="C1254" i="10"/>
  <c r="C1255" i="10"/>
  <c r="C1256" i="10"/>
  <c r="C1257" i="10"/>
  <c r="C1258" i="10"/>
  <c r="C1259" i="10"/>
  <c r="C1260" i="10"/>
  <c r="C1261" i="10"/>
  <c r="C1262" i="10"/>
  <c r="C1263" i="10"/>
  <c r="C1264" i="10"/>
  <c r="C1265" i="10"/>
  <c r="C1266" i="10"/>
  <c r="C1267" i="10"/>
  <c r="C1268" i="10"/>
  <c r="C1269" i="10"/>
  <c r="C1270" i="10"/>
  <c r="C1271" i="10"/>
  <c r="C1272" i="10"/>
  <c r="C1273" i="10"/>
  <c r="C1274" i="10"/>
  <c r="C1275" i="10"/>
  <c r="C1276" i="10"/>
  <c r="C1277" i="10"/>
  <c r="C1278" i="10"/>
  <c r="C1279" i="10"/>
  <c r="C1280" i="10"/>
  <c r="C1281" i="10"/>
  <c r="C1282" i="10"/>
  <c r="C1283" i="10"/>
  <c r="C1284" i="10"/>
  <c r="C1285" i="10"/>
  <c r="C1286" i="10"/>
  <c r="C1287" i="10"/>
  <c r="C1288" i="10"/>
  <c r="C1289" i="10"/>
  <c r="C1290" i="10"/>
  <c r="C1291" i="10"/>
  <c r="C1292" i="10"/>
  <c r="C1293" i="10"/>
  <c r="C1294" i="10"/>
  <c r="C1295" i="10"/>
  <c r="C1296" i="10"/>
  <c r="C1297" i="10"/>
  <c r="C1298" i="10"/>
  <c r="C1299" i="10"/>
  <c r="C1300" i="10"/>
  <c r="C1301" i="10"/>
  <c r="C1302" i="10"/>
  <c r="C1303" i="10"/>
  <c r="C1304" i="10"/>
  <c r="C1305" i="10"/>
  <c r="C1306" i="10"/>
  <c r="C1307" i="10"/>
  <c r="C1308" i="10"/>
  <c r="C1309" i="10"/>
  <c r="C1310" i="10"/>
  <c r="C1311" i="10"/>
  <c r="C1312" i="10"/>
  <c r="C1313" i="10"/>
  <c r="C1314" i="10"/>
  <c r="C1315" i="10"/>
  <c r="C1316" i="10"/>
  <c r="C1317" i="10"/>
  <c r="C1318" i="10"/>
  <c r="C1319" i="10"/>
  <c r="C1320" i="10"/>
  <c r="C1321" i="10"/>
  <c r="C1322" i="10"/>
  <c r="C1323" i="10"/>
  <c r="C1324" i="10"/>
  <c r="C1325" i="10"/>
  <c r="C1326" i="10"/>
  <c r="C1327" i="10"/>
  <c r="C1328" i="10"/>
  <c r="C1329" i="10"/>
  <c r="C1330" i="10"/>
  <c r="C1331" i="10"/>
  <c r="C1332" i="10"/>
  <c r="C1333" i="10"/>
  <c r="C1334" i="10"/>
  <c r="C1335" i="10"/>
  <c r="C1336" i="10"/>
  <c r="C1337" i="10"/>
  <c r="C1338" i="10"/>
  <c r="C1339" i="10"/>
  <c r="C1340" i="10"/>
  <c r="C1341" i="10"/>
  <c r="C1342" i="10"/>
  <c r="C1343" i="10"/>
  <c r="C1344" i="10"/>
  <c r="C1345" i="10"/>
  <c r="C1346" i="10"/>
  <c r="C1347" i="10"/>
  <c r="C1348" i="10"/>
  <c r="C1349" i="10"/>
  <c r="C1350" i="10"/>
  <c r="C1351" i="10"/>
  <c r="C1352" i="10"/>
  <c r="C1353" i="10"/>
  <c r="C1354" i="10"/>
  <c r="C1355" i="10"/>
  <c r="C1356" i="10"/>
  <c r="C1357" i="10"/>
  <c r="C1358" i="10"/>
  <c r="C1359" i="10"/>
  <c r="C1360" i="10"/>
  <c r="C1361" i="10"/>
  <c r="C1362" i="10"/>
  <c r="C1363" i="10"/>
  <c r="C1364" i="10"/>
  <c r="C1365" i="10"/>
  <c r="C1366" i="10"/>
  <c r="C1367" i="10"/>
  <c r="C1368" i="10"/>
  <c r="C1369" i="10"/>
  <c r="C1370" i="10"/>
  <c r="C1371" i="10"/>
  <c r="C1372" i="10"/>
  <c r="C1373" i="10"/>
  <c r="C1374" i="10"/>
  <c r="C1375" i="10"/>
  <c r="C1376" i="10"/>
  <c r="C1377" i="10"/>
  <c r="C1378" i="10"/>
  <c r="C1379" i="10"/>
  <c r="C1380" i="10"/>
  <c r="C1381" i="10"/>
  <c r="C1382" i="10"/>
  <c r="C1383" i="10"/>
  <c r="C1384" i="10"/>
  <c r="C1385" i="10"/>
  <c r="C1386" i="10"/>
  <c r="C1387" i="10"/>
  <c r="C1388" i="10"/>
  <c r="C1389" i="10"/>
  <c r="C1390" i="10"/>
  <c r="C1391" i="10"/>
  <c r="C1392" i="10"/>
  <c r="C1393" i="10"/>
  <c r="C1394" i="10"/>
  <c r="C1395" i="10"/>
  <c r="C1396" i="10"/>
  <c r="C1397" i="10"/>
  <c r="C1398" i="10"/>
  <c r="C1399" i="10"/>
  <c r="C1400" i="10"/>
  <c r="C1401" i="10"/>
  <c r="C1402" i="10"/>
  <c r="C1403" i="10"/>
  <c r="C1404" i="10"/>
  <c r="C1405" i="10"/>
  <c r="C1406" i="10"/>
  <c r="C1407" i="10"/>
  <c r="C1408" i="10"/>
  <c r="C1409" i="10"/>
  <c r="C1410" i="10"/>
  <c r="C1411" i="10"/>
  <c r="C1412" i="10"/>
  <c r="C1413" i="10"/>
  <c r="C1414" i="10"/>
  <c r="C1415" i="10"/>
  <c r="C1416" i="10"/>
  <c r="C1417" i="10"/>
  <c r="C1418" i="10"/>
  <c r="C1419" i="10"/>
  <c r="C1420" i="10"/>
  <c r="C1421" i="10"/>
  <c r="C1422" i="10"/>
  <c r="C1423" i="10"/>
  <c r="C1424" i="10"/>
  <c r="C1425" i="10"/>
  <c r="C1426" i="10"/>
  <c r="C1427" i="10"/>
  <c r="C1428" i="10"/>
  <c r="C1429" i="10"/>
  <c r="C1430" i="10"/>
  <c r="C1431" i="10"/>
  <c r="C1432" i="10"/>
  <c r="C1433" i="10"/>
  <c r="C1434" i="10"/>
  <c r="C1435" i="10"/>
  <c r="C1436" i="10"/>
  <c r="C1437" i="10"/>
  <c r="C1438" i="10"/>
  <c r="C1439" i="10"/>
  <c r="C1440" i="10"/>
  <c r="C1441" i="10"/>
  <c r="C1442" i="10"/>
  <c r="C1443" i="10"/>
  <c r="C1444" i="10"/>
  <c r="C1445" i="10"/>
  <c r="C1446" i="10"/>
  <c r="C1447" i="10"/>
  <c r="C1448" i="10"/>
  <c r="C1449" i="10"/>
  <c r="C1450" i="10"/>
  <c r="C1451" i="10"/>
  <c r="C1452" i="10"/>
  <c r="C1453" i="10"/>
  <c r="C1454" i="10"/>
  <c r="C1455" i="10"/>
  <c r="C1456" i="10"/>
  <c r="C1457" i="10"/>
  <c r="C1458" i="10"/>
  <c r="C1459" i="10"/>
  <c r="C1460" i="10"/>
  <c r="C1461" i="10"/>
  <c r="C1462" i="10"/>
  <c r="C1463" i="10"/>
  <c r="C1464" i="10"/>
  <c r="C1465" i="10"/>
  <c r="C1466" i="10"/>
  <c r="C1467" i="10"/>
  <c r="C1468" i="10"/>
  <c r="C1469" i="10"/>
  <c r="C1470" i="10"/>
  <c r="C1471" i="10"/>
  <c r="C1472" i="10"/>
  <c r="C1473" i="10"/>
  <c r="C1474" i="10"/>
  <c r="C1475" i="10"/>
  <c r="C1476" i="10"/>
  <c r="C1477" i="10"/>
  <c r="C1478" i="10"/>
  <c r="C1479" i="10"/>
  <c r="C1480" i="10"/>
  <c r="C1481" i="10"/>
  <c r="C1482" i="10"/>
  <c r="C1483" i="10"/>
  <c r="C1484" i="10"/>
  <c r="C1485" i="10"/>
  <c r="C1486" i="10"/>
  <c r="C1487" i="10"/>
  <c r="C1488" i="10"/>
  <c r="C1489" i="10"/>
  <c r="C1490" i="10"/>
  <c r="C1491" i="10"/>
  <c r="C1492" i="10"/>
  <c r="C1493" i="10"/>
  <c r="C1494" i="10"/>
  <c r="C1495" i="10"/>
  <c r="C1496" i="10"/>
  <c r="C1497" i="10"/>
  <c r="C1498" i="10"/>
  <c r="C1499" i="10"/>
  <c r="C1500" i="10"/>
  <c r="C1501" i="10"/>
  <c r="C1502" i="10"/>
  <c r="C1503" i="10"/>
  <c r="C1504" i="10"/>
  <c r="C1505" i="10"/>
  <c r="C1506" i="10"/>
  <c r="C1507" i="10"/>
  <c r="C1508" i="10"/>
  <c r="C1509" i="10"/>
  <c r="C1510" i="10"/>
  <c r="C1511" i="10"/>
  <c r="C1512" i="10"/>
  <c r="C1513" i="10"/>
  <c r="C1514" i="10"/>
  <c r="C1515" i="10"/>
  <c r="C1516" i="10"/>
  <c r="C1517" i="10"/>
  <c r="C1518" i="10"/>
  <c r="C1519" i="10"/>
  <c r="C1520" i="10"/>
  <c r="C1521" i="10"/>
  <c r="C1522" i="10"/>
  <c r="C1523" i="10"/>
  <c r="C1524" i="10"/>
  <c r="C1525" i="10"/>
  <c r="C1526" i="10"/>
  <c r="C1527" i="10"/>
  <c r="C1528" i="10"/>
  <c r="C1529" i="10"/>
  <c r="C1530" i="10"/>
  <c r="C1531" i="10"/>
  <c r="C1532" i="10"/>
  <c r="C1533" i="10"/>
  <c r="C1534" i="10"/>
  <c r="C1535" i="10"/>
  <c r="C1536" i="10"/>
  <c r="C1537" i="10"/>
  <c r="C1538" i="10"/>
  <c r="C1539" i="10"/>
  <c r="C1540" i="10"/>
  <c r="C1541" i="10"/>
  <c r="C1542" i="10"/>
  <c r="C1543" i="10"/>
  <c r="C1544" i="10"/>
  <c r="C1545" i="10"/>
  <c r="C1546" i="10"/>
  <c r="C1547" i="10"/>
  <c r="C1548" i="10"/>
  <c r="C1549" i="10"/>
  <c r="C1550" i="10"/>
  <c r="C1551" i="10"/>
  <c r="C1552" i="10"/>
  <c r="C1553" i="10"/>
  <c r="C1554" i="10"/>
  <c r="C1555" i="10"/>
  <c r="C1556" i="10"/>
  <c r="C1557" i="10"/>
  <c r="C1558" i="10"/>
  <c r="C1559" i="10"/>
  <c r="C1560" i="10"/>
  <c r="C1561" i="10"/>
  <c r="C1562" i="10"/>
  <c r="C1563" i="10"/>
  <c r="C1564" i="10"/>
  <c r="C1565" i="10"/>
  <c r="C1566" i="10"/>
  <c r="C1567" i="10"/>
  <c r="C1568" i="10"/>
  <c r="C1569" i="10"/>
  <c r="C1570" i="10"/>
  <c r="C1571" i="10"/>
  <c r="C1572" i="10"/>
  <c r="C1573" i="10"/>
  <c r="C1574" i="10"/>
  <c r="C1575" i="10"/>
  <c r="C1576" i="10"/>
  <c r="C1577" i="10"/>
  <c r="C1578" i="10"/>
  <c r="C1579" i="10"/>
  <c r="C1580" i="10"/>
  <c r="C1581" i="10"/>
  <c r="C1582" i="10"/>
  <c r="C1583" i="10"/>
  <c r="C1584" i="10"/>
  <c r="C1585" i="10"/>
  <c r="C1586" i="10"/>
  <c r="C1587" i="10"/>
  <c r="C1588" i="10"/>
  <c r="C1589" i="10"/>
  <c r="C1590" i="10"/>
  <c r="C1591" i="10"/>
  <c r="C1592" i="10"/>
  <c r="C1593" i="10"/>
  <c r="C1594" i="10"/>
  <c r="C1595" i="10"/>
  <c r="C1596" i="10"/>
  <c r="C1597" i="10"/>
  <c r="C1598" i="10"/>
  <c r="C1599" i="10"/>
  <c r="C1600" i="10"/>
  <c r="C1601" i="10"/>
  <c r="C1602" i="10"/>
  <c r="C1603" i="10"/>
  <c r="C1604" i="10"/>
  <c r="C1605" i="10"/>
  <c r="C1606" i="10"/>
  <c r="C1607" i="10"/>
  <c r="C1608" i="10"/>
  <c r="C1609" i="10"/>
  <c r="C1610" i="10"/>
  <c r="C1611" i="10"/>
  <c r="C1612" i="10"/>
  <c r="C1613" i="10"/>
  <c r="C1614" i="10"/>
  <c r="C1615" i="10"/>
  <c r="C1616" i="10"/>
  <c r="C1617" i="10"/>
  <c r="C1618" i="10"/>
  <c r="C1619" i="10"/>
  <c r="C1620" i="10"/>
  <c r="C1621" i="10"/>
  <c r="C1622" i="10"/>
  <c r="C1623" i="10"/>
  <c r="C1624" i="10"/>
  <c r="C1625" i="10"/>
  <c r="C1626" i="10"/>
  <c r="C1627" i="10"/>
  <c r="C1628" i="10"/>
  <c r="C1629" i="10"/>
  <c r="C1630" i="10"/>
  <c r="C1631" i="10"/>
  <c r="C1632" i="10"/>
  <c r="C1633" i="10"/>
  <c r="C1634" i="10"/>
  <c r="C1635" i="10"/>
  <c r="C1636" i="10"/>
  <c r="C1637" i="10"/>
  <c r="C1638" i="10"/>
  <c r="C1639" i="10"/>
  <c r="C1640" i="10"/>
  <c r="C1641" i="10"/>
  <c r="C1642" i="10"/>
  <c r="C1643" i="10"/>
  <c r="C1644" i="10"/>
  <c r="C1645" i="10"/>
  <c r="C1646" i="10"/>
  <c r="C1647" i="10"/>
  <c r="C1648" i="10"/>
  <c r="C1649" i="10"/>
  <c r="C1650" i="10"/>
  <c r="C1651" i="10"/>
  <c r="C1652" i="10"/>
  <c r="C1653" i="10"/>
  <c r="C1654" i="10"/>
  <c r="C1655" i="10"/>
  <c r="C1656" i="10"/>
  <c r="C1657" i="10"/>
  <c r="C1658" i="10"/>
  <c r="C1659" i="10"/>
  <c r="C1660" i="10"/>
  <c r="C1661" i="10"/>
  <c r="C1662" i="10"/>
  <c r="C1663" i="10"/>
  <c r="C1664" i="10"/>
  <c r="C1665" i="10"/>
  <c r="C1666" i="10"/>
  <c r="C1667" i="10"/>
  <c r="C1668" i="10"/>
  <c r="C1669" i="10"/>
  <c r="C1670" i="10"/>
  <c r="C1671" i="10"/>
  <c r="C1672" i="10"/>
  <c r="C1673" i="10"/>
  <c r="C1674" i="10"/>
  <c r="C1675" i="10"/>
  <c r="C1676" i="10"/>
  <c r="C1677" i="10"/>
  <c r="C1678" i="10"/>
  <c r="C1679" i="10"/>
  <c r="C1680" i="10"/>
  <c r="C1681" i="10"/>
  <c r="C1682" i="10"/>
  <c r="C1683" i="10"/>
  <c r="C1684" i="10"/>
  <c r="C1685" i="10"/>
  <c r="C1686" i="10"/>
  <c r="C1687" i="10"/>
  <c r="C1688" i="10"/>
  <c r="C1689" i="10"/>
  <c r="C1690" i="10"/>
  <c r="C1691" i="10"/>
  <c r="C1692" i="10"/>
  <c r="C1693" i="10"/>
  <c r="C1694" i="10"/>
  <c r="C1695" i="10"/>
  <c r="C1696" i="10"/>
  <c r="C1697" i="10"/>
  <c r="C1698" i="10"/>
  <c r="C1699" i="10"/>
  <c r="C1700" i="10"/>
  <c r="C1701" i="10"/>
  <c r="C1702" i="10"/>
  <c r="C1703" i="10"/>
  <c r="C1704" i="10"/>
  <c r="C1705" i="10"/>
  <c r="C1706" i="10"/>
  <c r="C1707" i="10"/>
  <c r="C1708" i="10"/>
  <c r="C1709" i="10"/>
  <c r="C1710" i="10"/>
  <c r="C1711" i="10"/>
  <c r="C1712" i="10"/>
  <c r="C1713" i="10"/>
  <c r="C1714" i="10"/>
  <c r="C1715" i="10"/>
  <c r="C1716" i="10"/>
  <c r="C1717" i="10"/>
  <c r="C1718" i="10"/>
  <c r="C1719" i="10"/>
  <c r="C1720" i="10"/>
  <c r="C1721" i="10"/>
  <c r="C1722" i="10"/>
  <c r="C1723" i="10"/>
  <c r="C1724" i="10"/>
  <c r="C1725" i="10"/>
  <c r="C1726" i="10"/>
  <c r="C1727" i="10"/>
  <c r="C1728" i="10"/>
  <c r="C1729" i="10"/>
  <c r="C1730" i="10"/>
  <c r="C1731" i="10"/>
  <c r="C1732" i="10"/>
  <c r="C1733" i="10"/>
  <c r="C1734" i="10"/>
  <c r="C1735" i="10"/>
  <c r="C1736" i="10"/>
  <c r="C1737" i="10"/>
  <c r="C1738" i="10"/>
  <c r="C1739" i="10"/>
  <c r="C1740" i="10"/>
  <c r="C1741" i="10"/>
  <c r="C1742" i="10"/>
  <c r="C1743" i="10"/>
  <c r="C1744" i="10"/>
  <c r="C1745" i="10"/>
  <c r="C1746" i="10"/>
  <c r="C1747" i="10"/>
  <c r="C1748" i="10"/>
  <c r="C1749" i="10"/>
  <c r="C1750" i="10"/>
  <c r="C1751" i="10"/>
  <c r="C1752" i="10"/>
  <c r="C1753" i="10"/>
  <c r="C1754" i="10"/>
  <c r="C1755" i="10"/>
  <c r="C1756" i="10"/>
  <c r="C1757" i="10"/>
  <c r="C1758" i="10"/>
  <c r="C1759" i="10"/>
  <c r="C1760" i="10"/>
  <c r="C1761" i="10"/>
  <c r="C1762" i="10"/>
  <c r="C1763" i="10"/>
  <c r="C1764" i="10"/>
  <c r="C1765" i="10"/>
  <c r="C1766" i="10"/>
  <c r="C1767" i="10"/>
  <c r="C1768" i="10"/>
  <c r="C1769" i="10"/>
  <c r="C1770" i="10"/>
  <c r="C1771" i="10"/>
  <c r="C1772" i="10"/>
  <c r="C1773" i="10"/>
  <c r="C1774" i="10"/>
  <c r="C1775" i="10"/>
  <c r="C1776" i="10"/>
  <c r="C1777" i="10"/>
  <c r="C1778" i="10"/>
  <c r="C1779" i="10"/>
  <c r="C1780" i="10"/>
  <c r="C1781" i="10"/>
  <c r="C1782" i="10"/>
  <c r="C1783" i="10"/>
  <c r="C1784" i="10"/>
  <c r="C1785" i="10"/>
  <c r="C1786" i="10"/>
  <c r="C1787" i="10"/>
  <c r="C1788" i="10"/>
  <c r="C1789" i="10"/>
  <c r="C1790" i="10"/>
  <c r="C1791" i="10"/>
  <c r="C1792" i="10"/>
  <c r="C1793" i="10"/>
  <c r="C1794" i="10"/>
  <c r="C1795" i="10"/>
  <c r="C1796" i="10"/>
  <c r="C1797" i="10"/>
  <c r="C1798" i="10"/>
  <c r="C1799" i="10"/>
  <c r="C1800" i="10"/>
  <c r="C1801" i="10"/>
  <c r="C1802" i="10"/>
  <c r="C1803" i="10"/>
  <c r="C1804" i="10"/>
  <c r="C1805" i="10"/>
  <c r="C1806" i="10"/>
  <c r="C1807" i="10"/>
  <c r="C1808" i="10"/>
  <c r="C1809" i="10"/>
  <c r="C1810" i="10"/>
  <c r="C1811" i="10"/>
  <c r="C1812" i="10"/>
  <c r="C1813" i="10"/>
  <c r="C1814" i="10"/>
  <c r="C7" i="10"/>
  <c r="B8" i="10"/>
  <c r="B9" i="10"/>
  <c r="B10" i="10"/>
  <c r="B11" i="10"/>
  <c r="B12" i="10"/>
  <c r="B13" i="10"/>
  <c r="B14" i="10"/>
  <c r="X14" i="10" s="1"/>
  <c r="Y14" i="10" s="1"/>
  <c r="B15" i="10"/>
  <c r="X15" i="10" s="1"/>
  <c r="Y15" i="10" s="1"/>
  <c r="B16" i="10"/>
  <c r="B17" i="10"/>
  <c r="B18" i="10"/>
  <c r="B19" i="10"/>
  <c r="B20" i="10"/>
  <c r="B21" i="10"/>
  <c r="B22" i="10"/>
  <c r="X22" i="10" s="1"/>
  <c r="Y22" i="10" s="1"/>
  <c r="B23" i="10"/>
  <c r="X23" i="10" s="1"/>
  <c r="Y23" i="10" s="1"/>
  <c r="B24" i="10"/>
  <c r="B25" i="10"/>
  <c r="B26" i="10"/>
  <c r="B27" i="10"/>
  <c r="B28" i="10"/>
  <c r="B29" i="10"/>
  <c r="B30" i="10"/>
  <c r="X30" i="10" s="1"/>
  <c r="Y30" i="10" s="1"/>
  <c r="B31" i="10"/>
  <c r="X31" i="10" s="1"/>
  <c r="B32" i="10"/>
  <c r="B33" i="10"/>
  <c r="B34" i="10"/>
  <c r="B35" i="10"/>
  <c r="B36" i="10"/>
  <c r="B37" i="10"/>
  <c r="B38" i="10"/>
  <c r="X38" i="10" s="1"/>
  <c r="Y38" i="10" s="1"/>
  <c r="B39" i="10"/>
  <c r="X39" i="10" s="1"/>
  <c r="Y39" i="10" s="1"/>
  <c r="B40" i="10"/>
  <c r="B41" i="10"/>
  <c r="B42" i="10"/>
  <c r="B43" i="10"/>
  <c r="B44" i="10"/>
  <c r="B45" i="10"/>
  <c r="B46" i="10"/>
  <c r="X46" i="10" s="1"/>
  <c r="Y46" i="10" s="1"/>
  <c r="B47" i="10"/>
  <c r="X47" i="10" s="1"/>
  <c r="Y47" i="10" s="1"/>
  <c r="B48" i="10"/>
  <c r="B49" i="10"/>
  <c r="B50" i="10"/>
  <c r="B51" i="10"/>
  <c r="B52" i="10"/>
  <c r="B53" i="10"/>
  <c r="B54" i="10"/>
  <c r="X54" i="10" s="1"/>
  <c r="Y54" i="10" s="1"/>
  <c r="B55" i="10"/>
  <c r="X55" i="10" s="1"/>
  <c r="Y55" i="10" s="1"/>
  <c r="B56" i="10"/>
  <c r="B57" i="10"/>
  <c r="B58" i="10"/>
  <c r="B59" i="10"/>
  <c r="B60" i="10"/>
  <c r="B61" i="10"/>
  <c r="B62" i="10"/>
  <c r="B63" i="10"/>
  <c r="X63" i="10" s="1"/>
  <c r="Y63" i="10" s="1"/>
  <c r="B64" i="10"/>
  <c r="B65" i="10"/>
  <c r="B66" i="10"/>
  <c r="B67" i="10"/>
  <c r="B68" i="10"/>
  <c r="B69" i="10"/>
  <c r="B70" i="10"/>
  <c r="X70" i="10" s="1"/>
  <c r="Y70" i="10" s="1"/>
  <c r="B71" i="10"/>
  <c r="X71" i="10" s="1"/>
  <c r="Y71" i="10" s="1"/>
  <c r="B72" i="10"/>
  <c r="B73" i="10"/>
  <c r="B74" i="10"/>
  <c r="B75" i="10"/>
  <c r="B76" i="10"/>
  <c r="B77" i="10"/>
  <c r="B78" i="10"/>
  <c r="X78" i="10" s="1"/>
  <c r="Y78" i="10" s="1"/>
  <c r="B79" i="10"/>
  <c r="X79" i="10" s="1"/>
  <c r="B80" i="10"/>
  <c r="B81" i="10"/>
  <c r="B82" i="10"/>
  <c r="B83" i="10"/>
  <c r="B84" i="10"/>
  <c r="B85" i="10"/>
  <c r="B86" i="10"/>
  <c r="X86" i="10" s="1"/>
  <c r="Y86" i="10" s="1"/>
  <c r="B87" i="10"/>
  <c r="X87" i="10" s="1"/>
  <c r="B88" i="10"/>
  <c r="B89" i="10"/>
  <c r="B90" i="10"/>
  <c r="B91" i="10"/>
  <c r="B92" i="10"/>
  <c r="B93" i="10"/>
  <c r="B94" i="10"/>
  <c r="X94" i="10" s="1"/>
  <c r="Y94" i="10" s="1"/>
  <c r="B95" i="10"/>
  <c r="X95" i="10" s="1"/>
  <c r="B96" i="10"/>
  <c r="B97" i="10"/>
  <c r="B98" i="10"/>
  <c r="B99" i="10"/>
  <c r="B100" i="10"/>
  <c r="B101" i="10"/>
  <c r="B102" i="10"/>
  <c r="X102" i="10" s="1"/>
  <c r="Y102" i="10" s="1"/>
  <c r="B103" i="10"/>
  <c r="X103" i="10" s="1"/>
  <c r="B104" i="10"/>
  <c r="B105" i="10"/>
  <c r="B106" i="10"/>
  <c r="B107" i="10"/>
  <c r="B108" i="10"/>
  <c r="B109" i="10"/>
  <c r="B110" i="10"/>
  <c r="X110" i="10" s="1"/>
  <c r="Y110" i="10" s="1"/>
  <c r="B111" i="10"/>
  <c r="X111" i="10" s="1"/>
  <c r="Y111" i="10" s="1"/>
  <c r="B112" i="10"/>
  <c r="B113" i="10"/>
  <c r="B114" i="10"/>
  <c r="B115" i="10"/>
  <c r="B116" i="10"/>
  <c r="B117" i="10"/>
  <c r="B118" i="10"/>
  <c r="X118" i="10" s="1"/>
  <c r="Y118" i="10" s="1"/>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X143" i="10" s="1"/>
  <c r="B144" i="10"/>
  <c r="B145" i="10"/>
  <c r="B146" i="10"/>
  <c r="B147" i="10"/>
  <c r="B148" i="10"/>
  <c r="B149" i="10"/>
  <c r="B150" i="10"/>
  <c r="X150" i="10" s="1"/>
  <c r="Y150" i="10" s="1"/>
  <c r="B151" i="10"/>
  <c r="X151" i="10" s="1"/>
  <c r="B152" i="10"/>
  <c r="B153" i="10"/>
  <c r="B154" i="10"/>
  <c r="B155" i="10"/>
  <c r="B156" i="10"/>
  <c r="B157" i="10"/>
  <c r="B158" i="10"/>
  <c r="X158" i="10" s="1"/>
  <c r="Y158" i="10" s="1"/>
  <c r="B159" i="10"/>
  <c r="X159" i="10" s="1"/>
  <c r="B160" i="10"/>
  <c r="B161" i="10"/>
  <c r="B162" i="10"/>
  <c r="B163" i="10"/>
  <c r="B164" i="10"/>
  <c r="B165" i="10"/>
  <c r="B166" i="10"/>
  <c r="X166" i="10" s="1"/>
  <c r="Y166" i="10" s="1"/>
  <c r="B167" i="10"/>
  <c r="X167" i="10" s="1"/>
  <c r="B168" i="10"/>
  <c r="B169" i="10"/>
  <c r="B170" i="10"/>
  <c r="B171" i="10"/>
  <c r="B172" i="10"/>
  <c r="B173" i="10"/>
  <c r="B174" i="10"/>
  <c r="X174" i="10" s="1"/>
  <c r="Y174" i="10" s="1"/>
  <c r="B175" i="10"/>
  <c r="X175" i="10" s="1"/>
  <c r="B176" i="10"/>
  <c r="B177" i="10"/>
  <c r="B178" i="10"/>
  <c r="B179" i="10"/>
  <c r="B180" i="10"/>
  <c r="B181" i="10"/>
  <c r="B182" i="10"/>
  <c r="X182" i="10" s="1"/>
  <c r="Y182" i="10" s="1"/>
  <c r="B183" i="10"/>
  <c r="X183" i="10" s="1"/>
  <c r="B184" i="10"/>
  <c r="B185" i="10"/>
  <c r="B186" i="10"/>
  <c r="B187" i="10"/>
  <c r="B188" i="10"/>
  <c r="B189" i="10"/>
  <c r="B190" i="10"/>
  <c r="X190" i="10" s="1"/>
  <c r="Y190" i="10" s="1"/>
  <c r="B191" i="10"/>
  <c r="X191" i="10" s="1"/>
  <c r="B192" i="10"/>
  <c r="B193" i="10"/>
  <c r="B194" i="10"/>
  <c r="B195" i="10"/>
  <c r="B196" i="10"/>
  <c r="B197" i="10"/>
  <c r="B198" i="10"/>
  <c r="X198" i="10" s="1"/>
  <c r="Y198" i="10" s="1"/>
  <c r="B199" i="10"/>
  <c r="B200" i="10"/>
  <c r="B201" i="10"/>
  <c r="B202" i="10"/>
  <c r="B203" i="10"/>
  <c r="B204" i="10"/>
  <c r="B205" i="10"/>
  <c r="B206" i="10"/>
  <c r="X206" i="10" s="1"/>
  <c r="Y206" i="10" s="1"/>
  <c r="B207" i="10"/>
  <c r="X207" i="10" s="1"/>
  <c r="B208" i="10"/>
  <c r="B209" i="10"/>
  <c r="B210" i="10"/>
  <c r="B211" i="10"/>
  <c r="B212" i="10"/>
  <c r="B213" i="10"/>
  <c r="B214" i="10"/>
  <c r="B215" i="10"/>
  <c r="X215" i="10" s="1"/>
  <c r="B216" i="10"/>
  <c r="B217" i="10"/>
  <c r="B218" i="10"/>
  <c r="B219" i="10"/>
  <c r="B220" i="10"/>
  <c r="B221" i="10"/>
  <c r="B222" i="10"/>
  <c r="B223" i="10"/>
  <c r="X223" i="10" s="1"/>
  <c r="B224" i="10"/>
  <c r="B225" i="10"/>
  <c r="B226" i="10"/>
  <c r="B227" i="10"/>
  <c r="B228" i="10"/>
  <c r="B229" i="10"/>
  <c r="B230" i="10"/>
  <c r="X230" i="10" s="1"/>
  <c r="B231" i="10"/>
  <c r="X231" i="10" s="1"/>
  <c r="B232" i="10"/>
  <c r="B233" i="10"/>
  <c r="B234" i="10"/>
  <c r="B235" i="10"/>
  <c r="B236" i="10"/>
  <c r="B237" i="10"/>
  <c r="B238" i="10"/>
  <c r="X238" i="10" s="1"/>
  <c r="B239" i="10"/>
  <c r="X239" i="10" s="1"/>
  <c r="B240" i="10"/>
  <c r="B241" i="10"/>
  <c r="B242" i="10"/>
  <c r="B243" i="10"/>
  <c r="B244" i="10"/>
  <c r="B245" i="10"/>
  <c r="B246" i="10"/>
  <c r="X246" i="10" s="1"/>
  <c r="B247" i="10"/>
  <c r="X247" i="10" s="1"/>
  <c r="B248" i="10"/>
  <c r="B249" i="10"/>
  <c r="B250" i="10"/>
  <c r="B251" i="10"/>
  <c r="B252" i="10"/>
  <c r="B253" i="10"/>
  <c r="B254" i="10"/>
  <c r="X254" i="10" s="1"/>
  <c r="B255" i="10"/>
  <c r="X255" i="10" s="1"/>
  <c r="B256" i="10"/>
  <c r="B257" i="10"/>
  <c r="B258" i="10"/>
  <c r="B259" i="10"/>
  <c r="B260" i="10"/>
  <c r="B261" i="10"/>
  <c r="B262" i="10"/>
  <c r="X262" i="10" s="1"/>
  <c r="Y262" i="10" s="1"/>
  <c r="B263" i="10"/>
  <c r="X263" i="10" s="1"/>
  <c r="B264" i="10"/>
  <c r="B265" i="10"/>
  <c r="B266" i="10"/>
  <c r="B267" i="10"/>
  <c r="B268" i="10"/>
  <c r="B269" i="10"/>
  <c r="B270" i="10"/>
  <c r="X270" i="10" s="1"/>
  <c r="Y270" i="10" s="1"/>
  <c r="B271" i="10"/>
  <c r="X271" i="10" s="1"/>
  <c r="Y271" i="10" s="1"/>
  <c r="B272" i="10"/>
  <c r="B273" i="10"/>
  <c r="B274" i="10"/>
  <c r="B275" i="10"/>
  <c r="B276" i="10"/>
  <c r="B277" i="10"/>
  <c r="B278" i="10"/>
  <c r="X278" i="10" s="1"/>
  <c r="Y278" i="10" s="1"/>
  <c r="B279" i="10"/>
  <c r="X279" i="10" s="1"/>
  <c r="B280" i="10"/>
  <c r="B281" i="10"/>
  <c r="B282" i="10"/>
  <c r="B283" i="10"/>
  <c r="B284" i="10"/>
  <c r="B285" i="10"/>
  <c r="B286" i="10"/>
  <c r="B287" i="10"/>
  <c r="X287" i="10" s="1"/>
  <c r="B288" i="10"/>
  <c r="B289" i="10"/>
  <c r="B290" i="10"/>
  <c r="B291" i="10"/>
  <c r="B292" i="10"/>
  <c r="B293" i="10"/>
  <c r="B294" i="10"/>
  <c r="B295" i="10"/>
  <c r="X295" i="10" s="1"/>
  <c r="B296" i="10"/>
  <c r="B297" i="10"/>
  <c r="B298" i="10"/>
  <c r="B299" i="10"/>
  <c r="B300" i="10"/>
  <c r="B301" i="10"/>
  <c r="B302" i="10"/>
  <c r="X302" i="10" s="1"/>
  <c r="Y302" i="10" s="1"/>
  <c r="B303" i="10"/>
  <c r="X303" i="10" s="1"/>
  <c r="B304" i="10"/>
  <c r="B305" i="10"/>
  <c r="B306" i="10"/>
  <c r="B307" i="10"/>
  <c r="B308" i="10"/>
  <c r="B309" i="10"/>
  <c r="B310" i="10"/>
  <c r="X310" i="10" s="1"/>
  <c r="Y310" i="10" s="1"/>
  <c r="B311" i="10"/>
  <c r="X311" i="10" s="1"/>
  <c r="B312" i="10"/>
  <c r="B313" i="10"/>
  <c r="B314" i="10"/>
  <c r="B315" i="10"/>
  <c r="B316" i="10"/>
  <c r="B317" i="10"/>
  <c r="B318" i="10"/>
  <c r="X318" i="10" s="1"/>
  <c r="Y318" i="10" s="1"/>
  <c r="B319" i="10"/>
  <c r="X319" i="10" s="1"/>
  <c r="B320" i="10"/>
  <c r="B321" i="10"/>
  <c r="B322" i="10"/>
  <c r="B323" i="10"/>
  <c r="B324" i="10"/>
  <c r="B325" i="10"/>
  <c r="B326" i="10"/>
  <c r="X326" i="10" s="1"/>
  <c r="Y326" i="10" s="1"/>
  <c r="B327" i="10"/>
  <c r="X327" i="10" s="1"/>
  <c r="B328" i="10"/>
  <c r="B329" i="10"/>
  <c r="B330" i="10"/>
  <c r="B331" i="10"/>
  <c r="B332" i="10"/>
  <c r="B333" i="10"/>
  <c r="B334" i="10"/>
  <c r="X334" i="10" s="1"/>
  <c r="Y334" i="10" s="1"/>
  <c r="B335" i="10"/>
  <c r="X335" i="10" s="1"/>
  <c r="B336" i="10"/>
  <c r="B337" i="10"/>
  <c r="B338" i="10"/>
  <c r="B339" i="10"/>
  <c r="B340" i="10"/>
  <c r="B341" i="10"/>
  <c r="B342" i="10"/>
  <c r="B343" i="10"/>
  <c r="X343" i="10" s="1"/>
  <c r="B344" i="10"/>
  <c r="B345" i="10"/>
  <c r="B346" i="10"/>
  <c r="B347" i="10"/>
  <c r="B348" i="10"/>
  <c r="B349" i="10"/>
  <c r="B350" i="10"/>
  <c r="X350" i="10" s="1"/>
  <c r="Y350" i="10" s="1"/>
  <c r="B351" i="10"/>
  <c r="X351" i="10" s="1"/>
  <c r="B352" i="10"/>
  <c r="B353" i="10"/>
  <c r="B354" i="10"/>
  <c r="B355" i="10"/>
  <c r="B356" i="10"/>
  <c r="B357" i="10"/>
  <c r="B358" i="10"/>
  <c r="X358" i="10" s="1"/>
  <c r="Y358" i="10" s="1"/>
  <c r="B359" i="10"/>
  <c r="X359" i="10" s="1"/>
  <c r="B360" i="10"/>
  <c r="B361" i="10"/>
  <c r="B362" i="10"/>
  <c r="B363" i="10"/>
  <c r="B364" i="10"/>
  <c r="B365" i="10"/>
  <c r="X365" i="10" s="1"/>
  <c r="Y365" i="10" s="1"/>
  <c r="B366" i="10"/>
  <c r="X366" i="10" s="1"/>
  <c r="Y366" i="10" s="1"/>
  <c r="B367" i="10"/>
  <c r="X367" i="10" s="1"/>
  <c r="B368" i="10"/>
  <c r="B369" i="10"/>
  <c r="B370" i="10"/>
  <c r="B371" i="10"/>
  <c r="B372" i="10"/>
  <c r="B373" i="10"/>
  <c r="X373" i="10" s="1"/>
  <c r="Y373" i="10" s="1"/>
  <c r="B374" i="10"/>
  <c r="X374" i="10" s="1"/>
  <c r="Y374" i="10" s="1"/>
  <c r="B375" i="10"/>
  <c r="X375" i="10" s="1"/>
  <c r="B376" i="10"/>
  <c r="B377" i="10"/>
  <c r="B378" i="10"/>
  <c r="B379" i="10"/>
  <c r="B380" i="10"/>
  <c r="B381" i="10"/>
  <c r="X381" i="10" s="1"/>
  <c r="Y381" i="10" s="1"/>
  <c r="B382" i="10"/>
  <c r="X382" i="10" s="1"/>
  <c r="Y382" i="10" s="1"/>
  <c r="B383" i="10"/>
  <c r="X383" i="10" s="1"/>
  <c r="B384" i="10"/>
  <c r="B385" i="10"/>
  <c r="B386" i="10"/>
  <c r="B387" i="10"/>
  <c r="B388" i="10"/>
  <c r="B389" i="10"/>
  <c r="X389" i="10" s="1"/>
  <c r="Y389" i="10" s="1"/>
  <c r="B390" i="10"/>
  <c r="X390" i="10" s="1"/>
  <c r="Y390" i="10" s="1"/>
  <c r="B391" i="10"/>
  <c r="X391" i="10" s="1"/>
  <c r="B392" i="10"/>
  <c r="B393" i="10"/>
  <c r="B394" i="10"/>
  <c r="B395" i="10"/>
  <c r="B396" i="10"/>
  <c r="B397" i="10"/>
  <c r="X397" i="10" s="1"/>
  <c r="Y397" i="10" s="1"/>
  <c r="B398" i="10"/>
  <c r="B399" i="10"/>
  <c r="X399" i="10" s="1"/>
  <c r="B400" i="10"/>
  <c r="B401" i="10"/>
  <c r="B402" i="10"/>
  <c r="B403" i="10"/>
  <c r="B404" i="10"/>
  <c r="B405" i="10"/>
  <c r="B406" i="10"/>
  <c r="X406" i="10" s="1"/>
  <c r="Y406" i="10" s="1"/>
  <c r="B407" i="10"/>
  <c r="X407" i="10" s="1"/>
  <c r="B408" i="10"/>
  <c r="B409" i="10"/>
  <c r="B410" i="10"/>
  <c r="B411" i="10"/>
  <c r="B412" i="10"/>
  <c r="B413" i="10"/>
  <c r="X413" i="10" s="1"/>
  <c r="Y413" i="10" s="1"/>
  <c r="B414" i="10"/>
  <c r="B415" i="10"/>
  <c r="X415" i="10" s="1"/>
  <c r="B416" i="10"/>
  <c r="B417" i="10"/>
  <c r="B418" i="10"/>
  <c r="B419" i="10"/>
  <c r="B420" i="10"/>
  <c r="B421" i="10"/>
  <c r="B422" i="10"/>
  <c r="X422" i="10" s="1"/>
  <c r="Y422" i="10" s="1"/>
  <c r="B423" i="10"/>
  <c r="X423" i="10" s="1"/>
  <c r="B424" i="10"/>
  <c r="B425" i="10"/>
  <c r="B426" i="10"/>
  <c r="B427" i="10"/>
  <c r="B428" i="10"/>
  <c r="B429" i="10"/>
  <c r="X429" i="10" s="1"/>
  <c r="Y429" i="10" s="1"/>
  <c r="B430" i="10"/>
  <c r="X430" i="10" s="1"/>
  <c r="Y430" i="10" s="1"/>
  <c r="B431" i="10"/>
  <c r="X431" i="10" s="1"/>
  <c r="B432" i="10"/>
  <c r="B433" i="10"/>
  <c r="B434" i="10"/>
  <c r="B435" i="10"/>
  <c r="B436" i="10"/>
  <c r="B437" i="10"/>
  <c r="B438" i="10"/>
  <c r="X438" i="10" s="1"/>
  <c r="Y438" i="10" s="1"/>
  <c r="B439" i="10"/>
  <c r="X439" i="10" s="1"/>
  <c r="B440" i="10"/>
  <c r="B441" i="10"/>
  <c r="B442" i="10"/>
  <c r="B443" i="10"/>
  <c r="B444" i="10"/>
  <c r="B445" i="10"/>
  <c r="X445" i="10" s="1"/>
  <c r="Y445" i="10" s="1"/>
  <c r="B446" i="10"/>
  <c r="X446" i="10" s="1"/>
  <c r="Y446" i="10" s="1"/>
  <c r="B447" i="10"/>
  <c r="X447" i="10" s="1"/>
  <c r="B448" i="10"/>
  <c r="B449" i="10"/>
  <c r="B450" i="10"/>
  <c r="B451" i="10"/>
  <c r="B452" i="10"/>
  <c r="B453" i="10"/>
  <c r="B454" i="10"/>
  <c r="B455" i="10"/>
  <c r="X455" i="10" s="1"/>
  <c r="B456" i="10"/>
  <c r="B457" i="10"/>
  <c r="B458" i="10"/>
  <c r="B459" i="10"/>
  <c r="B460" i="10"/>
  <c r="B461" i="10"/>
  <c r="X461" i="10" s="1"/>
  <c r="Y461" i="10" s="1"/>
  <c r="B462" i="10"/>
  <c r="X462" i="10" s="1"/>
  <c r="Y462" i="10" s="1"/>
  <c r="B463" i="10"/>
  <c r="X463" i="10" s="1"/>
  <c r="B464" i="10"/>
  <c r="B465" i="10"/>
  <c r="B466" i="10"/>
  <c r="B467" i="10"/>
  <c r="B468" i="10"/>
  <c r="B469" i="10"/>
  <c r="X469" i="10" s="1"/>
  <c r="Y469" i="10" s="1"/>
  <c r="B470" i="10"/>
  <c r="B471" i="10"/>
  <c r="X471" i="10" s="1"/>
  <c r="B472" i="10"/>
  <c r="B473" i="10"/>
  <c r="B474" i="10"/>
  <c r="B475" i="10"/>
  <c r="B476" i="10"/>
  <c r="B477" i="10"/>
  <c r="X477" i="10" s="1"/>
  <c r="Y477" i="10" s="1"/>
  <c r="B478" i="10"/>
  <c r="X478" i="10" s="1"/>
  <c r="Y478" i="10" s="1"/>
  <c r="B479" i="10"/>
  <c r="X479" i="10" s="1"/>
  <c r="B480" i="10"/>
  <c r="B481" i="10"/>
  <c r="B482" i="10"/>
  <c r="B483" i="10"/>
  <c r="B484" i="10"/>
  <c r="B485" i="10"/>
  <c r="B486" i="10"/>
  <c r="X486" i="10" s="1"/>
  <c r="Y486" i="10" s="1"/>
  <c r="B487" i="10"/>
  <c r="X487" i="10" s="1"/>
  <c r="B488" i="10"/>
  <c r="B489" i="10"/>
  <c r="B490" i="10"/>
  <c r="B491" i="10"/>
  <c r="B492" i="10"/>
  <c r="B493" i="10"/>
  <c r="B494" i="10"/>
  <c r="X494" i="10" s="1"/>
  <c r="Y494" i="10" s="1"/>
  <c r="B495" i="10"/>
  <c r="B496" i="10"/>
  <c r="B497" i="10"/>
  <c r="B498" i="10"/>
  <c r="B499" i="10"/>
  <c r="B500" i="10"/>
  <c r="B501" i="10"/>
  <c r="B502" i="10"/>
  <c r="B503" i="10"/>
  <c r="B504" i="10"/>
  <c r="B505" i="10"/>
  <c r="B506" i="10"/>
  <c r="B507" i="10"/>
  <c r="B508" i="10"/>
  <c r="B509" i="10"/>
  <c r="X509" i="10" s="1"/>
  <c r="Y509" i="10" s="1"/>
  <c r="B510" i="10"/>
  <c r="X510" i="10" s="1"/>
  <c r="Y510" i="10" s="1"/>
  <c r="B511" i="10"/>
  <c r="X511" i="10" s="1"/>
  <c r="B512" i="10"/>
  <c r="B513" i="10"/>
  <c r="B514" i="10"/>
  <c r="B515" i="10"/>
  <c r="B516" i="10"/>
  <c r="B517" i="10"/>
  <c r="X517" i="10" s="1"/>
  <c r="Y517" i="10" s="1"/>
  <c r="B518" i="10"/>
  <c r="X518" i="10" s="1"/>
  <c r="Y518" i="10" s="1"/>
  <c r="B519" i="10"/>
  <c r="X519" i="10" s="1"/>
  <c r="B520" i="10"/>
  <c r="B521" i="10"/>
  <c r="B522" i="10"/>
  <c r="B523" i="10"/>
  <c r="B524" i="10"/>
  <c r="B525" i="10"/>
  <c r="X525" i="10" s="1"/>
  <c r="Y525" i="10" s="1"/>
  <c r="B526" i="10"/>
  <c r="X526" i="10" s="1"/>
  <c r="Y526" i="10" s="1"/>
  <c r="B527" i="10"/>
  <c r="X527" i="10" s="1"/>
  <c r="B528" i="10"/>
  <c r="B529" i="10"/>
  <c r="B530" i="10"/>
  <c r="B531" i="10"/>
  <c r="B532" i="10"/>
  <c r="B533" i="10"/>
  <c r="X533" i="10" s="1"/>
  <c r="Y533" i="10" s="1"/>
  <c r="B534" i="10"/>
  <c r="X534" i="10" s="1"/>
  <c r="Y534" i="10" s="1"/>
  <c r="B535" i="10"/>
  <c r="X535" i="10" s="1"/>
  <c r="B536" i="10"/>
  <c r="B537" i="10"/>
  <c r="B538" i="10"/>
  <c r="B539" i="10"/>
  <c r="B540" i="10"/>
  <c r="B541" i="10"/>
  <c r="X541" i="10" s="1"/>
  <c r="Y541" i="10" s="1"/>
  <c r="B542" i="10"/>
  <c r="X542" i="10" s="1"/>
  <c r="Y542" i="10" s="1"/>
  <c r="B543" i="10"/>
  <c r="X543" i="10" s="1"/>
  <c r="B544" i="10"/>
  <c r="B545" i="10"/>
  <c r="B546" i="10"/>
  <c r="B547" i="10"/>
  <c r="B548" i="10"/>
  <c r="B549" i="10"/>
  <c r="X549" i="10" s="1"/>
  <c r="Y549" i="10" s="1"/>
  <c r="B550" i="10"/>
  <c r="X550" i="10" s="1"/>
  <c r="Y550" i="10" s="1"/>
  <c r="B551" i="10"/>
  <c r="X551" i="10" s="1"/>
  <c r="B552" i="10"/>
  <c r="B553" i="10"/>
  <c r="B554" i="10"/>
  <c r="B555" i="10"/>
  <c r="B556" i="10"/>
  <c r="B557" i="10"/>
  <c r="B558" i="10"/>
  <c r="X558" i="10" s="1"/>
  <c r="Y558" i="10" s="1"/>
  <c r="B559" i="10"/>
  <c r="B560" i="10"/>
  <c r="B561" i="10"/>
  <c r="B562" i="10"/>
  <c r="B563" i="10"/>
  <c r="B564" i="10"/>
  <c r="B565" i="10"/>
  <c r="B566" i="10"/>
  <c r="X566" i="10" s="1"/>
  <c r="Y566" i="10" s="1"/>
  <c r="B567" i="10"/>
  <c r="B568" i="10"/>
  <c r="B569" i="10"/>
  <c r="B570" i="10"/>
  <c r="B571" i="10"/>
  <c r="B572" i="10"/>
  <c r="B573" i="10"/>
  <c r="X573" i="10" s="1"/>
  <c r="Y573" i="10" s="1"/>
  <c r="B574" i="10"/>
  <c r="X574" i="10" s="1"/>
  <c r="Y574" i="10" s="1"/>
  <c r="B575" i="10"/>
  <c r="X575" i="10" s="1"/>
  <c r="B576" i="10"/>
  <c r="B577" i="10"/>
  <c r="B578" i="10"/>
  <c r="B579" i="10"/>
  <c r="B580" i="10"/>
  <c r="B581" i="10"/>
  <c r="X581" i="10" s="1"/>
  <c r="Y581" i="10" s="1"/>
  <c r="B582" i="10"/>
  <c r="B583" i="10"/>
  <c r="X583" i="10" s="1"/>
  <c r="B584" i="10"/>
  <c r="B585" i="10"/>
  <c r="B586" i="10"/>
  <c r="B587" i="10"/>
  <c r="B588" i="10"/>
  <c r="B589" i="10"/>
  <c r="X589" i="10" s="1"/>
  <c r="Y589" i="10" s="1"/>
  <c r="B590" i="10"/>
  <c r="X590" i="10" s="1"/>
  <c r="Y590" i="10" s="1"/>
  <c r="B591" i="10"/>
  <c r="X591" i="10" s="1"/>
  <c r="B592" i="10"/>
  <c r="B593" i="10"/>
  <c r="B594" i="10"/>
  <c r="B595" i="10"/>
  <c r="B596" i="10"/>
  <c r="B597" i="10"/>
  <c r="B598" i="10"/>
  <c r="B599" i="10"/>
  <c r="X599" i="10" s="1"/>
  <c r="B600" i="10"/>
  <c r="B601" i="10"/>
  <c r="B602" i="10"/>
  <c r="B603" i="10"/>
  <c r="B604" i="10"/>
  <c r="B605" i="10"/>
  <c r="X605" i="10" s="1"/>
  <c r="Y605" i="10" s="1"/>
  <c r="B606" i="10"/>
  <c r="X606" i="10" s="1"/>
  <c r="Y606" i="10" s="1"/>
  <c r="B607" i="10"/>
  <c r="X607" i="10" s="1"/>
  <c r="B608" i="10"/>
  <c r="B609" i="10"/>
  <c r="B610" i="10"/>
  <c r="B611" i="10"/>
  <c r="B612" i="10"/>
  <c r="B613" i="10"/>
  <c r="X613" i="10" s="1"/>
  <c r="Y613" i="10" s="1"/>
  <c r="B614" i="10"/>
  <c r="X614" i="10" s="1"/>
  <c r="Y614" i="10" s="1"/>
  <c r="B615" i="10"/>
  <c r="X615" i="10" s="1"/>
  <c r="B616" i="10"/>
  <c r="B617" i="10"/>
  <c r="B618" i="10"/>
  <c r="B619" i="10"/>
  <c r="B620" i="10"/>
  <c r="B621" i="10"/>
  <c r="X621" i="10" s="1"/>
  <c r="Y621" i="10" s="1"/>
  <c r="B622" i="10"/>
  <c r="X622" i="10" s="1"/>
  <c r="Y622" i="10" s="1"/>
  <c r="B623" i="10"/>
  <c r="X623" i="10" s="1"/>
  <c r="B624" i="10"/>
  <c r="B625" i="10"/>
  <c r="B626" i="10"/>
  <c r="B627" i="10"/>
  <c r="B628" i="10"/>
  <c r="B629" i="10"/>
  <c r="B630" i="10"/>
  <c r="B631" i="10"/>
  <c r="X631" i="10" s="1"/>
  <c r="B632" i="10"/>
  <c r="B633" i="10"/>
  <c r="B634" i="10"/>
  <c r="B635" i="10"/>
  <c r="B636" i="10"/>
  <c r="B637" i="10"/>
  <c r="X637" i="10" s="1"/>
  <c r="Y637" i="10" s="1"/>
  <c r="B638" i="10"/>
  <c r="X638" i="10" s="1"/>
  <c r="Y638" i="10" s="1"/>
  <c r="B639" i="10"/>
  <c r="X639" i="10" s="1"/>
  <c r="B640" i="10"/>
  <c r="B641" i="10"/>
  <c r="B642" i="10"/>
  <c r="B643" i="10"/>
  <c r="B644" i="10"/>
  <c r="B645" i="10"/>
  <c r="X645" i="10" s="1"/>
  <c r="Y645" i="10" s="1"/>
  <c r="B646" i="10"/>
  <c r="X646" i="10" s="1"/>
  <c r="Y646" i="10" s="1"/>
  <c r="B647" i="10"/>
  <c r="X647" i="10" s="1"/>
  <c r="B648" i="10"/>
  <c r="B649" i="10"/>
  <c r="B650" i="10"/>
  <c r="B651" i="10"/>
  <c r="B652" i="10"/>
  <c r="B653" i="10"/>
  <c r="X653" i="10" s="1"/>
  <c r="Y653" i="10" s="1"/>
  <c r="B654" i="10"/>
  <c r="X654" i="10" s="1"/>
  <c r="Y654" i="10" s="1"/>
  <c r="B655" i="10"/>
  <c r="X655" i="10" s="1"/>
  <c r="B656" i="10"/>
  <c r="B657" i="10"/>
  <c r="B658" i="10"/>
  <c r="B659" i="10"/>
  <c r="B660" i="10"/>
  <c r="B661" i="10"/>
  <c r="X661" i="10" s="1"/>
  <c r="Y661" i="10" s="1"/>
  <c r="B662" i="10"/>
  <c r="X662" i="10" s="1"/>
  <c r="Y662" i="10" s="1"/>
  <c r="B663" i="10"/>
  <c r="X663" i="10" s="1"/>
  <c r="B664" i="10"/>
  <c r="B665" i="10"/>
  <c r="B666" i="10"/>
  <c r="B667" i="10"/>
  <c r="B668" i="10"/>
  <c r="B669" i="10"/>
  <c r="X669" i="10" s="1"/>
  <c r="Y669" i="10" s="1"/>
  <c r="B670" i="10"/>
  <c r="B671" i="10"/>
  <c r="X671" i="10" s="1"/>
  <c r="B672" i="10"/>
  <c r="B673" i="10"/>
  <c r="B674" i="10"/>
  <c r="B675" i="10"/>
  <c r="B676" i="10"/>
  <c r="B677" i="10"/>
  <c r="X677" i="10" s="1"/>
  <c r="Y677" i="10" s="1"/>
  <c r="B678" i="10"/>
  <c r="X678" i="10" s="1"/>
  <c r="Y678" i="10" s="1"/>
  <c r="B679" i="10"/>
  <c r="X679" i="10" s="1"/>
  <c r="B680" i="10"/>
  <c r="B681" i="10"/>
  <c r="B682" i="10"/>
  <c r="B683" i="10"/>
  <c r="B684" i="10"/>
  <c r="B685" i="10"/>
  <c r="X685" i="10" s="1"/>
  <c r="Y685" i="10" s="1"/>
  <c r="B686" i="10"/>
  <c r="X686" i="10" s="1"/>
  <c r="Y686" i="10" s="1"/>
  <c r="B687" i="10"/>
  <c r="X687" i="10" s="1"/>
  <c r="B688" i="10"/>
  <c r="B689" i="10"/>
  <c r="B690" i="10"/>
  <c r="B691" i="10"/>
  <c r="B692" i="10"/>
  <c r="B693" i="10"/>
  <c r="X693" i="10" s="1"/>
  <c r="Y693" i="10" s="1"/>
  <c r="B694" i="10"/>
  <c r="B695" i="10"/>
  <c r="X695" i="10" s="1"/>
  <c r="B696" i="10"/>
  <c r="B697" i="10"/>
  <c r="B698" i="10"/>
  <c r="B699" i="10"/>
  <c r="B700" i="10"/>
  <c r="B701" i="10"/>
  <c r="X701" i="10" s="1"/>
  <c r="Y701" i="10" s="1"/>
  <c r="B702" i="10"/>
  <c r="B703" i="10"/>
  <c r="X703" i="10" s="1"/>
  <c r="B704" i="10"/>
  <c r="B705" i="10"/>
  <c r="B706" i="10"/>
  <c r="B707" i="10"/>
  <c r="B708" i="10"/>
  <c r="B709" i="10"/>
  <c r="B710" i="10"/>
  <c r="X710" i="10" s="1"/>
  <c r="Y710" i="10" s="1"/>
  <c r="B711" i="10"/>
  <c r="X711" i="10" s="1"/>
  <c r="B712" i="10"/>
  <c r="B713" i="10"/>
  <c r="B714" i="10"/>
  <c r="B715" i="10"/>
  <c r="B716" i="10"/>
  <c r="B717" i="10"/>
  <c r="X717" i="10" s="1"/>
  <c r="Y717" i="10" s="1"/>
  <c r="B718" i="10"/>
  <c r="X718" i="10" s="1"/>
  <c r="Y718" i="10" s="1"/>
  <c r="B719" i="10"/>
  <c r="X719" i="10" s="1"/>
  <c r="B720" i="10"/>
  <c r="B721" i="10"/>
  <c r="B722" i="10"/>
  <c r="B723" i="10"/>
  <c r="B724" i="10"/>
  <c r="B725" i="10"/>
  <c r="X725" i="10" s="1"/>
  <c r="Y725" i="10" s="1"/>
  <c r="B726" i="10"/>
  <c r="X726" i="10" s="1"/>
  <c r="Y726" i="10" s="1"/>
  <c r="B727" i="10"/>
  <c r="X727" i="10" s="1"/>
  <c r="B728" i="10"/>
  <c r="B729" i="10"/>
  <c r="B730" i="10"/>
  <c r="B731" i="10"/>
  <c r="B732" i="10"/>
  <c r="B733" i="10"/>
  <c r="X733" i="10" s="1"/>
  <c r="Y733" i="10" s="1"/>
  <c r="B734" i="10"/>
  <c r="X734" i="10" s="1"/>
  <c r="Y734" i="10" s="1"/>
  <c r="B735" i="10"/>
  <c r="X735" i="10" s="1"/>
  <c r="B736" i="10"/>
  <c r="B737" i="10"/>
  <c r="B738" i="10"/>
  <c r="B739" i="10"/>
  <c r="B740" i="10"/>
  <c r="B741" i="10"/>
  <c r="X741" i="10" s="1"/>
  <c r="Y741" i="10" s="1"/>
  <c r="B742" i="10"/>
  <c r="B743" i="10"/>
  <c r="X743" i="10" s="1"/>
  <c r="B744" i="10"/>
  <c r="B745" i="10"/>
  <c r="B746" i="10"/>
  <c r="B747" i="10"/>
  <c r="B748" i="10"/>
  <c r="B749" i="10"/>
  <c r="X749" i="10" s="1"/>
  <c r="Y749" i="10" s="1"/>
  <c r="B750" i="10"/>
  <c r="X750" i="10" s="1"/>
  <c r="Y750" i="10" s="1"/>
  <c r="B751" i="10"/>
  <c r="X751" i="10" s="1"/>
  <c r="B752" i="10"/>
  <c r="B753" i="10"/>
  <c r="B754" i="10"/>
  <c r="B755" i="10"/>
  <c r="B756" i="10"/>
  <c r="B757" i="10"/>
  <c r="X757" i="10" s="1"/>
  <c r="Y757" i="10" s="1"/>
  <c r="B758" i="10"/>
  <c r="X758" i="10" s="1"/>
  <c r="Y758" i="10" s="1"/>
  <c r="B759" i="10"/>
  <c r="X759" i="10" s="1"/>
  <c r="B760" i="10"/>
  <c r="B761" i="10"/>
  <c r="B762" i="10"/>
  <c r="B763" i="10"/>
  <c r="B764" i="10"/>
  <c r="B765" i="10"/>
  <c r="X765" i="10" s="1"/>
  <c r="Y765" i="10" s="1"/>
  <c r="B766" i="10"/>
  <c r="X766" i="10" s="1"/>
  <c r="Y766" i="10" s="1"/>
  <c r="B767" i="10"/>
  <c r="X767" i="10" s="1"/>
  <c r="B768" i="10"/>
  <c r="B769" i="10"/>
  <c r="B770" i="10"/>
  <c r="B771" i="10"/>
  <c r="B772" i="10"/>
  <c r="B773" i="10"/>
  <c r="X773" i="10" s="1"/>
  <c r="Y773" i="10" s="1"/>
  <c r="B774" i="10"/>
  <c r="X774" i="10" s="1"/>
  <c r="Y774" i="10" s="1"/>
  <c r="B775" i="10"/>
  <c r="X775" i="10" s="1"/>
  <c r="B776" i="10"/>
  <c r="B777" i="10"/>
  <c r="B778" i="10"/>
  <c r="B779" i="10"/>
  <c r="B780" i="10"/>
  <c r="B781" i="10"/>
  <c r="X781" i="10" s="1"/>
  <c r="Y781" i="10" s="1"/>
  <c r="B782" i="10"/>
  <c r="X782" i="10" s="1"/>
  <c r="Y782" i="10" s="1"/>
  <c r="B783" i="10"/>
  <c r="X783" i="10" s="1"/>
  <c r="B784" i="10"/>
  <c r="B785" i="10"/>
  <c r="B786" i="10"/>
  <c r="B787" i="10"/>
  <c r="B788" i="10"/>
  <c r="B789" i="10"/>
  <c r="X789" i="10" s="1"/>
  <c r="Y789" i="10" s="1"/>
  <c r="B790" i="10"/>
  <c r="X790" i="10" s="1"/>
  <c r="B791" i="10"/>
  <c r="X791" i="10" s="1"/>
  <c r="B792" i="10"/>
  <c r="B793" i="10"/>
  <c r="B794" i="10"/>
  <c r="B795" i="10"/>
  <c r="B796" i="10"/>
  <c r="B797" i="10"/>
  <c r="X797" i="10" s="1"/>
  <c r="Y797" i="10" s="1"/>
  <c r="B798" i="10"/>
  <c r="X798" i="10" s="1"/>
  <c r="Y798" i="10" s="1"/>
  <c r="B799" i="10"/>
  <c r="B800" i="10"/>
  <c r="B801" i="10"/>
  <c r="B802" i="10"/>
  <c r="B803" i="10"/>
  <c r="B804" i="10"/>
  <c r="B805" i="10"/>
  <c r="X805" i="10" s="1"/>
  <c r="Y805" i="10" s="1"/>
  <c r="B806" i="10"/>
  <c r="X806" i="10" s="1"/>
  <c r="Y806" i="10" s="1"/>
  <c r="B807" i="10"/>
  <c r="B808" i="10"/>
  <c r="B809" i="10"/>
  <c r="B810" i="10"/>
  <c r="B811" i="10"/>
  <c r="B812" i="10"/>
  <c r="B813" i="10"/>
  <c r="B814" i="10"/>
  <c r="X814" i="10" s="1"/>
  <c r="Y814" i="10" s="1"/>
  <c r="B815" i="10"/>
  <c r="B816" i="10"/>
  <c r="B817" i="10"/>
  <c r="B818" i="10"/>
  <c r="B819" i="10"/>
  <c r="B820" i="10"/>
  <c r="B821" i="10"/>
  <c r="X821" i="10" s="1"/>
  <c r="Y821" i="10" s="1"/>
  <c r="B822" i="10"/>
  <c r="X822" i="10" s="1"/>
  <c r="Y822" i="10" s="1"/>
  <c r="B823" i="10"/>
  <c r="X823" i="10" s="1"/>
  <c r="B824" i="10"/>
  <c r="B825" i="10"/>
  <c r="B826" i="10"/>
  <c r="B827" i="10"/>
  <c r="B828" i="10"/>
  <c r="B829" i="10"/>
  <c r="B830" i="10"/>
  <c r="X830" i="10" s="1"/>
  <c r="Y830" i="10" s="1"/>
  <c r="B831" i="10"/>
  <c r="X831" i="10" s="1"/>
  <c r="B832" i="10"/>
  <c r="B833" i="10"/>
  <c r="B834" i="10"/>
  <c r="B835" i="10"/>
  <c r="B836" i="10"/>
  <c r="B837" i="10"/>
  <c r="X837" i="10" s="1"/>
  <c r="Y837" i="10" s="1"/>
  <c r="B838" i="10"/>
  <c r="X838" i="10" s="1"/>
  <c r="Y838" i="10" s="1"/>
  <c r="B839" i="10"/>
  <c r="X839" i="10" s="1"/>
  <c r="B840" i="10"/>
  <c r="B841" i="10"/>
  <c r="B842" i="10"/>
  <c r="B843" i="10"/>
  <c r="B844" i="10"/>
  <c r="B845" i="10"/>
  <c r="X845" i="10" s="1"/>
  <c r="Y845" i="10" s="1"/>
  <c r="B846" i="10"/>
  <c r="B847" i="10"/>
  <c r="X847" i="10" s="1"/>
  <c r="B848" i="10"/>
  <c r="B849" i="10"/>
  <c r="B850" i="10"/>
  <c r="B851" i="10"/>
  <c r="B852" i="10"/>
  <c r="B853" i="10"/>
  <c r="X853" i="10" s="1"/>
  <c r="Y853" i="10" s="1"/>
  <c r="B854" i="10"/>
  <c r="X854" i="10" s="1"/>
  <c r="Y854" i="10" s="1"/>
  <c r="B855" i="10"/>
  <c r="X855" i="10" s="1"/>
  <c r="B856" i="10"/>
  <c r="B857" i="10"/>
  <c r="B858" i="10"/>
  <c r="B859" i="10"/>
  <c r="B860" i="10"/>
  <c r="B861" i="10"/>
  <c r="X861" i="10" s="1"/>
  <c r="Y861" i="10" s="1"/>
  <c r="B862" i="10"/>
  <c r="X862" i="10" s="1"/>
  <c r="Y862" i="10" s="1"/>
  <c r="B863" i="10"/>
  <c r="X863" i="10" s="1"/>
  <c r="B864" i="10"/>
  <c r="B865" i="10"/>
  <c r="B866" i="10"/>
  <c r="B867" i="10"/>
  <c r="B868" i="10"/>
  <c r="B869" i="10"/>
  <c r="X869" i="10" s="1"/>
  <c r="Y869" i="10" s="1"/>
  <c r="B870" i="10"/>
  <c r="X870" i="10" s="1"/>
  <c r="Y870" i="10" s="1"/>
  <c r="B871" i="10"/>
  <c r="X871" i="10" s="1"/>
  <c r="B872" i="10"/>
  <c r="B873" i="10"/>
  <c r="B874" i="10"/>
  <c r="B875" i="10"/>
  <c r="B876" i="10"/>
  <c r="B877" i="10"/>
  <c r="X877" i="10" s="1"/>
  <c r="Y877" i="10" s="1"/>
  <c r="B878" i="10"/>
  <c r="X878" i="10" s="1"/>
  <c r="Y878" i="10" s="1"/>
  <c r="B879" i="10"/>
  <c r="X879" i="10" s="1"/>
  <c r="B880" i="10"/>
  <c r="B881" i="10"/>
  <c r="B882" i="10"/>
  <c r="B883" i="10"/>
  <c r="B884" i="10"/>
  <c r="B885" i="10"/>
  <c r="X885" i="10" s="1"/>
  <c r="Y885" i="10" s="1"/>
  <c r="B886" i="10"/>
  <c r="X886" i="10" s="1"/>
  <c r="Y886" i="10" s="1"/>
  <c r="B887" i="10"/>
  <c r="X887" i="10" s="1"/>
  <c r="B888" i="10"/>
  <c r="B889" i="10"/>
  <c r="B890" i="10"/>
  <c r="B891" i="10"/>
  <c r="B892" i="10"/>
  <c r="B893" i="10"/>
  <c r="X893" i="10" s="1"/>
  <c r="Y893" i="10" s="1"/>
  <c r="B894" i="10"/>
  <c r="X894" i="10" s="1"/>
  <c r="Y894" i="10" s="1"/>
  <c r="B895" i="10"/>
  <c r="X895" i="10" s="1"/>
  <c r="B896" i="10"/>
  <c r="B897" i="10"/>
  <c r="B898" i="10"/>
  <c r="B899" i="10"/>
  <c r="B900" i="10"/>
  <c r="B901" i="10"/>
  <c r="X901" i="10" s="1"/>
  <c r="Y901" i="10" s="1"/>
  <c r="B902" i="10"/>
  <c r="B903" i="10"/>
  <c r="X903" i="10" s="1"/>
  <c r="B904" i="10"/>
  <c r="B905" i="10"/>
  <c r="B906" i="10"/>
  <c r="B907" i="10"/>
  <c r="B908" i="10"/>
  <c r="B909" i="10"/>
  <c r="X909" i="10" s="1"/>
  <c r="Y909" i="10" s="1"/>
  <c r="B910" i="10"/>
  <c r="X910" i="10" s="1"/>
  <c r="Y910" i="10" s="1"/>
  <c r="B911" i="10"/>
  <c r="X911" i="10" s="1"/>
  <c r="B912" i="10"/>
  <c r="B913" i="10"/>
  <c r="B914" i="10"/>
  <c r="B915" i="10"/>
  <c r="B916" i="10"/>
  <c r="B917" i="10"/>
  <c r="X917" i="10" s="1"/>
  <c r="Y917" i="10" s="1"/>
  <c r="B918" i="10"/>
  <c r="X918" i="10" s="1"/>
  <c r="Y918" i="10" s="1"/>
  <c r="B919" i="10"/>
  <c r="X919" i="10" s="1"/>
  <c r="B920" i="10"/>
  <c r="B921" i="10"/>
  <c r="B922" i="10"/>
  <c r="B923" i="10"/>
  <c r="B924" i="10"/>
  <c r="B925" i="10"/>
  <c r="X925" i="10" s="1"/>
  <c r="Y925" i="10" s="1"/>
  <c r="B926" i="10"/>
  <c r="B927" i="10"/>
  <c r="X927" i="10" s="1"/>
  <c r="B928" i="10"/>
  <c r="B929" i="10"/>
  <c r="B930" i="10"/>
  <c r="B931" i="10"/>
  <c r="B932" i="10"/>
  <c r="B933" i="10"/>
  <c r="X933" i="10" s="1"/>
  <c r="Y933" i="10" s="1"/>
  <c r="B934" i="10"/>
  <c r="X934" i="10" s="1"/>
  <c r="Y934" i="10" s="1"/>
  <c r="B935" i="10"/>
  <c r="B936" i="10"/>
  <c r="B937" i="10"/>
  <c r="B938" i="10"/>
  <c r="B939" i="10"/>
  <c r="B940" i="10"/>
  <c r="B941" i="10"/>
  <c r="X941" i="10" s="1"/>
  <c r="Y941" i="10" s="1"/>
  <c r="B942" i="10"/>
  <c r="X942" i="10" s="1"/>
  <c r="Y942" i="10" s="1"/>
  <c r="B943" i="10"/>
  <c r="B944" i="10"/>
  <c r="B945" i="10"/>
  <c r="B946" i="10"/>
  <c r="B947" i="10"/>
  <c r="B948" i="10"/>
  <c r="B949" i="10"/>
  <c r="X949" i="10" s="1"/>
  <c r="Y949" i="10" s="1"/>
  <c r="B950" i="10"/>
  <c r="X950" i="10" s="1"/>
  <c r="Y950" i="10" s="1"/>
  <c r="B951" i="10"/>
  <c r="B952" i="10"/>
  <c r="B953" i="10"/>
  <c r="B954" i="10"/>
  <c r="B955" i="10"/>
  <c r="B956" i="10"/>
  <c r="B957" i="10"/>
  <c r="X957" i="10" s="1"/>
  <c r="Y957" i="10" s="1"/>
  <c r="B958" i="10"/>
  <c r="X958" i="10" s="1"/>
  <c r="Y958" i="10" s="1"/>
  <c r="B959" i="10"/>
  <c r="X959" i="10" s="1"/>
  <c r="B960" i="10"/>
  <c r="B961" i="10"/>
  <c r="B962" i="10"/>
  <c r="B963" i="10"/>
  <c r="B964" i="10"/>
  <c r="B965" i="10"/>
  <c r="X965" i="10" s="1"/>
  <c r="Y965" i="10" s="1"/>
  <c r="B966" i="10"/>
  <c r="X966" i="10" s="1"/>
  <c r="Y966" i="10" s="1"/>
  <c r="B967" i="10"/>
  <c r="X967" i="10" s="1"/>
  <c r="B968" i="10"/>
  <c r="B969" i="10"/>
  <c r="B970" i="10"/>
  <c r="B971" i="10"/>
  <c r="B972" i="10"/>
  <c r="B973" i="10"/>
  <c r="X973" i="10" s="1"/>
  <c r="Y973" i="10" s="1"/>
  <c r="B974" i="10"/>
  <c r="X974" i="10" s="1"/>
  <c r="Y974" i="10" s="1"/>
  <c r="B975" i="10"/>
  <c r="X975" i="10" s="1"/>
  <c r="B976" i="10"/>
  <c r="B977" i="10"/>
  <c r="B978" i="10"/>
  <c r="B979" i="10"/>
  <c r="B980" i="10"/>
  <c r="B981" i="10"/>
  <c r="X981" i="10" s="1"/>
  <c r="Y981" i="10" s="1"/>
  <c r="B982" i="10"/>
  <c r="X982" i="10" s="1"/>
  <c r="Y982" i="10" s="1"/>
  <c r="B983" i="10"/>
  <c r="X983" i="10" s="1"/>
  <c r="B984" i="10"/>
  <c r="B985" i="10"/>
  <c r="B986" i="10"/>
  <c r="B987" i="10"/>
  <c r="B988" i="10"/>
  <c r="B989" i="10"/>
  <c r="X989" i="10" s="1"/>
  <c r="Y989" i="10" s="1"/>
  <c r="B990" i="10"/>
  <c r="X990" i="10" s="1"/>
  <c r="Y990" i="10" s="1"/>
  <c r="B991" i="10"/>
  <c r="X991" i="10" s="1"/>
  <c r="B992" i="10"/>
  <c r="B993" i="10"/>
  <c r="B994" i="10"/>
  <c r="B995" i="10"/>
  <c r="B996" i="10"/>
  <c r="B997" i="10"/>
  <c r="X997" i="10" s="1"/>
  <c r="Y997" i="10" s="1"/>
  <c r="B998" i="10"/>
  <c r="X998" i="10" s="1"/>
  <c r="Y998" i="10" s="1"/>
  <c r="B999" i="10"/>
  <c r="X999" i="10" s="1"/>
  <c r="B1000" i="10"/>
  <c r="B1001" i="10"/>
  <c r="B1002" i="10"/>
  <c r="B1003" i="10"/>
  <c r="B1004" i="10"/>
  <c r="B1005" i="10"/>
  <c r="X1005" i="10" s="1"/>
  <c r="Y1005" i="10" s="1"/>
  <c r="B1006" i="10"/>
  <c r="X1006" i="10" s="1"/>
  <c r="Y1006" i="10" s="1"/>
  <c r="B1007" i="10"/>
  <c r="X1007" i="10" s="1"/>
  <c r="B1008" i="10"/>
  <c r="B1009" i="10"/>
  <c r="B1010" i="10"/>
  <c r="B1011" i="10"/>
  <c r="B1012" i="10"/>
  <c r="B1013" i="10"/>
  <c r="X1013" i="10" s="1"/>
  <c r="B1014" i="10"/>
  <c r="X1014" i="10" s="1"/>
  <c r="Y1014" i="10" s="1"/>
  <c r="B1015" i="10"/>
  <c r="X1015" i="10" s="1"/>
  <c r="B1016" i="10"/>
  <c r="B1017" i="10"/>
  <c r="B1018" i="10"/>
  <c r="B1019" i="10"/>
  <c r="B1020" i="10"/>
  <c r="B1021" i="10"/>
  <c r="B1022" i="10"/>
  <c r="X1022" i="10" s="1"/>
  <c r="Y1022" i="10" s="1"/>
  <c r="B1023" i="10"/>
  <c r="X1023" i="10" s="1"/>
  <c r="B1024" i="10"/>
  <c r="B1025" i="10"/>
  <c r="B1026" i="10"/>
  <c r="B1027" i="10"/>
  <c r="B1028" i="10"/>
  <c r="B1029" i="10"/>
  <c r="B1030" i="10"/>
  <c r="X1030" i="10" s="1"/>
  <c r="Y1030" i="10" s="1"/>
  <c r="B1031" i="10"/>
  <c r="X1031" i="10" s="1"/>
  <c r="B1032" i="10"/>
  <c r="B1033" i="10"/>
  <c r="B1034" i="10"/>
  <c r="B1035" i="10"/>
  <c r="B1036" i="10"/>
  <c r="B1037" i="10"/>
  <c r="X1037" i="10" s="1"/>
  <c r="B1038" i="10"/>
  <c r="B1039" i="10"/>
  <c r="X1039" i="10" s="1"/>
  <c r="B1040" i="10"/>
  <c r="B1041" i="10"/>
  <c r="B1042" i="10"/>
  <c r="B1043" i="10"/>
  <c r="B1044" i="10"/>
  <c r="B1045" i="10"/>
  <c r="X1045" i="10" s="1"/>
  <c r="Y1045" i="10" s="1"/>
  <c r="B1046" i="10"/>
  <c r="X1046" i="10" s="1"/>
  <c r="Y1046" i="10" s="1"/>
  <c r="B1047" i="10"/>
  <c r="X1047" i="10" s="1"/>
  <c r="B1048" i="10"/>
  <c r="B1049" i="10"/>
  <c r="B1050" i="10"/>
  <c r="B1051" i="10"/>
  <c r="B1052" i="10"/>
  <c r="B1053" i="10"/>
  <c r="B1054" i="10"/>
  <c r="X1054" i="10" s="1"/>
  <c r="Y1054" i="10" s="1"/>
  <c r="B1055" i="10"/>
  <c r="X1055" i="10" s="1"/>
  <c r="B1056" i="10"/>
  <c r="B1057" i="10"/>
  <c r="B1058" i="10"/>
  <c r="B1059" i="10"/>
  <c r="B1060" i="10"/>
  <c r="B1061" i="10"/>
  <c r="X1061" i="10" s="1"/>
  <c r="Y1061" i="10" s="1"/>
  <c r="B1062" i="10"/>
  <c r="X1062" i="10" s="1"/>
  <c r="Y1062" i="10" s="1"/>
  <c r="B1063" i="10"/>
  <c r="X1063" i="10" s="1"/>
  <c r="B1064" i="10"/>
  <c r="B1065" i="10"/>
  <c r="B1066" i="10"/>
  <c r="B1067" i="10"/>
  <c r="B1068" i="10"/>
  <c r="B1069" i="10"/>
  <c r="B1070" i="10"/>
  <c r="X1070" i="10" s="1"/>
  <c r="Y1070" i="10" s="1"/>
  <c r="B1071" i="10"/>
  <c r="B1072" i="10"/>
  <c r="B1073" i="10"/>
  <c r="B1074" i="10"/>
  <c r="B1075" i="10"/>
  <c r="B1076" i="10"/>
  <c r="B1077" i="10"/>
  <c r="B1078" i="10"/>
  <c r="X1078" i="10" s="1"/>
  <c r="Y1078" i="10" s="1"/>
  <c r="B1079" i="10"/>
  <c r="B1080" i="10"/>
  <c r="B1081" i="10"/>
  <c r="B1082" i="10"/>
  <c r="B1083" i="10"/>
  <c r="B1084" i="10"/>
  <c r="B1085" i="10"/>
  <c r="B1086" i="10"/>
  <c r="X1086" i="10" s="1"/>
  <c r="Y1086" i="10" s="1"/>
  <c r="B1087" i="10"/>
  <c r="X1087" i="10" s="1"/>
  <c r="B1088" i="10"/>
  <c r="B1089" i="10"/>
  <c r="B1090" i="10"/>
  <c r="B1091" i="10"/>
  <c r="B1092" i="10"/>
  <c r="B1093" i="10"/>
  <c r="X1093" i="10" s="1"/>
  <c r="B1094" i="10"/>
  <c r="X1094" i="10" s="1"/>
  <c r="Y1094" i="10" s="1"/>
  <c r="B1095" i="10"/>
  <c r="X1095" i="10" s="1"/>
  <c r="B1096" i="10"/>
  <c r="B1097" i="10"/>
  <c r="B1098" i="10"/>
  <c r="B1099" i="10"/>
  <c r="B1100" i="10"/>
  <c r="B1101" i="10"/>
  <c r="X1101" i="10" s="1"/>
  <c r="B1102" i="10"/>
  <c r="X1102" i="10" s="1"/>
  <c r="Y1102" i="10" s="1"/>
  <c r="B1103" i="10"/>
  <c r="X1103" i="10" s="1"/>
  <c r="B1104" i="10"/>
  <c r="B1105" i="10"/>
  <c r="B1106" i="10"/>
  <c r="B1107" i="10"/>
  <c r="B1108" i="10"/>
  <c r="B1109" i="10"/>
  <c r="X1109" i="10" s="1"/>
  <c r="B1110" i="10"/>
  <c r="X1110" i="10" s="1"/>
  <c r="Y1110" i="10" s="1"/>
  <c r="B1111" i="10"/>
  <c r="X1111" i="10" s="1"/>
  <c r="B1112" i="10"/>
  <c r="B1113" i="10"/>
  <c r="B1114" i="10"/>
  <c r="B1115" i="10"/>
  <c r="B1116" i="10"/>
  <c r="B1117" i="10"/>
  <c r="X1117" i="10" s="1"/>
  <c r="B1118" i="10"/>
  <c r="X1118" i="10" s="1"/>
  <c r="Y1118" i="10" s="1"/>
  <c r="B1119" i="10"/>
  <c r="X1119" i="10" s="1"/>
  <c r="B1120" i="10"/>
  <c r="B1121" i="10"/>
  <c r="B1122" i="10"/>
  <c r="B1123" i="10"/>
  <c r="B1124" i="10"/>
  <c r="B1125" i="10"/>
  <c r="X1125" i="10" s="1"/>
  <c r="B1126" i="10"/>
  <c r="X1126" i="10" s="1"/>
  <c r="Y1126" i="10" s="1"/>
  <c r="B1127" i="10"/>
  <c r="X1127" i="10" s="1"/>
  <c r="B1128" i="10"/>
  <c r="B1129" i="10"/>
  <c r="B1130" i="10"/>
  <c r="B1131" i="10"/>
  <c r="B1132" i="10"/>
  <c r="B1133" i="10"/>
  <c r="X1133" i="10" s="1"/>
  <c r="B1134" i="10"/>
  <c r="X1134" i="10" s="1"/>
  <c r="Y1134" i="10" s="1"/>
  <c r="B1135" i="10"/>
  <c r="X1135" i="10" s="1"/>
  <c r="B1136" i="10"/>
  <c r="B1137" i="10"/>
  <c r="B1138" i="10"/>
  <c r="B1139" i="10"/>
  <c r="B1140" i="10"/>
  <c r="B1141" i="10"/>
  <c r="X1141" i="10" s="1"/>
  <c r="B1142" i="10"/>
  <c r="X1142" i="10" s="1"/>
  <c r="Y1142" i="10" s="1"/>
  <c r="B1143" i="10"/>
  <c r="X1143" i="10" s="1"/>
  <c r="B1144" i="10"/>
  <c r="B1145" i="10"/>
  <c r="B1146" i="10"/>
  <c r="B1147" i="10"/>
  <c r="B1148" i="10"/>
  <c r="B1149" i="10"/>
  <c r="X1149" i="10" s="1"/>
  <c r="Y1149" i="10" s="1"/>
  <c r="B1150" i="10"/>
  <c r="X1150" i="10" s="1"/>
  <c r="B1151" i="10"/>
  <c r="X1151" i="10" s="1"/>
  <c r="B1152" i="10"/>
  <c r="B1153" i="10"/>
  <c r="B1154" i="10"/>
  <c r="B1155" i="10"/>
  <c r="B1156" i="10"/>
  <c r="B1157" i="10"/>
  <c r="X1157" i="10" s="1"/>
  <c r="Y1157" i="10" s="1"/>
  <c r="B1158" i="10"/>
  <c r="X1158" i="10" s="1"/>
  <c r="Y1158" i="10" s="1"/>
  <c r="B1159" i="10"/>
  <c r="X1159" i="10" s="1"/>
  <c r="B1160" i="10"/>
  <c r="B1161" i="10"/>
  <c r="B1162" i="10"/>
  <c r="B1163" i="10"/>
  <c r="B1164" i="10"/>
  <c r="B1165" i="10"/>
  <c r="X1165" i="10" s="1"/>
  <c r="Y1165" i="10" s="1"/>
  <c r="B1166" i="10"/>
  <c r="X1166" i="10" s="1"/>
  <c r="Y1166" i="10" s="1"/>
  <c r="B1167" i="10"/>
  <c r="X1167" i="10" s="1"/>
  <c r="B1168" i="10"/>
  <c r="B1169" i="10"/>
  <c r="B1170" i="10"/>
  <c r="B1171" i="10"/>
  <c r="B1172" i="10"/>
  <c r="B1173" i="10"/>
  <c r="B1174" i="10"/>
  <c r="X1174" i="10" s="1"/>
  <c r="Y1174" i="10" s="1"/>
  <c r="B1175" i="10"/>
  <c r="X1175" i="10" s="1"/>
  <c r="B1176" i="10"/>
  <c r="B1177" i="10"/>
  <c r="B1178" i="10"/>
  <c r="B1179" i="10"/>
  <c r="B1180" i="10"/>
  <c r="B1181" i="10"/>
  <c r="X1181" i="10" s="1"/>
  <c r="Y1181" i="10" s="1"/>
  <c r="B1182" i="10"/>
  <c r="X1182" i="10" s="1"/>
  <c r="Y1182" i="10" s="1"/>
  <c r="B1183" i="10"/>
  <c r="X1183" i="10" s="1"/>
  <c r="B1184" i="10"/>
  <c r="B1185" i="10"/>
  <c r="B1186" i="10"/>
  <c r="B1187" i="10"/>
  <c r="B1188" i="10"/>
  <c r="B1189" i="10"/>
  <c r="B1190" i="10"/>
  <c r="X1190" i="10" s="1"/>
  <c r="Y1190" i="10" s="1"/>
  <c r="B1191" i="10"/>
  <c r="X1191" i="10" s="1"/>
  <c r="B1192" i="10"/>
  <c r="B1193" i="10"/>
  <c r="B1194" i="10"/>
  <c r="B1195" i="10"/>
  <c r="B1196" i="10"/>
  <c r="B1197" i="10"/>
  <c r="X1197" i="10" s="1"/>
  <c r="Y1197" i="10" s="1"/>
  <c r="B1198" i="10"/>
  <c r="X1198" i="10" s="1"/>
  <c r="Y1198" i="10" s="1"/>
  <c r="B1199" i="10"/>
  <c r="X1199" i="10" s="1"/>
  <c r="B1200" i="10"/>
  <c r="B1201" i="10"/>
  <c r="B1202" i="10"/>
  <c r="B1203" i="10"/>
  <c r="B1204" i="10"/>
  <c r="B1205" i="10"/>
  <c r="X1205" i="10" s="1"/>
  <c r="Y1205" i="10" s="1"/>
  <c r="B1206" i="10"/>
  <c r="X1206" i="10" s="1"/>
  <c r="Y1206" i="10" s="1"/>
  <c r="B1207" i="10"/>
  <c r="X1207" i="10" s="1"/>
  <c r="B1208" i="10"/>
  <c r="B1209" i="10"/>
  <c r="B1210" i="10"/>
  <c r="B1211" i="10"/>
  <c r="B1212" i="10"/>
  <c r="B1213" i="10"/>
  <c r="X1213" i="10" s="1"/>
  <c r="Y1213" i="10" s="1"/>
  <c r="B1214" i="10"/>
  <c r="X1214" i="10" s="1"/>
  <c r="Y1214" i="10" s="1"/>
  <c r="B1215" i="10"/>
  <c r="X1215" i="10" s="1"/>
  <c r="B1216" i="10"/>
  <c r="B1217" i="10"/>
  <c r="B1218" i="10"/>
  <c r="B1219" i="10"/>
  <c r="B1220" i="10"/>
  <c r="B1221" i="10"/>
  <c r="B1222" i="10"/>
  <c r="X1222" i="10" s="1"/>
  <c r="Y1222" i="10" s="1"/>
  <c r="B1223" i="10"/>
  <c r="X1223" i="10" s="1"/>
  <c r="B1224" i="10"/>
  <c r="B1225" i="10"/>
  <c r="B1226" i="10"/>
  <c r="B1227" i="10"/>
  <c r="B1228" i="10"/>
  <c r="B1229" i="10"/>
  <c r="X1229" i="10" s="1"/>
  <c r="Y1229" i="10" s="1"/>
  <c r="B1230" i="10"/>
  <c r="X1230" i="10" s="1"/>
  <c r="Y1230" i="10" s="1"/>
  <c r="B1231" i="10"/>
  <c r="X1231" i="10" s="1"/>
  <c r="B1232" i="10"/>
  <c r="B1233" i="10"/>
  <c r="B1234" i="10"/>
  <c r="B1235" i="10"/>
  <c r="B1236" i="10"/>
  <c r="B1237" i="10"/>
  <c r="X1237" i="10" s="1"/>
  <c r="Y1237" i="10" s="1"/>
  <c r="B1238" i="10"/>
  <c r="X1238" i="10" s="1"/>
  <c r="Y1238" i="10" s="1"/>
  <c r="B1239" i="10"/>
  <c r="X1239" i="10" s="1"/>
  <c r="B1240" i="10"/>
  <c r="B1241" i="10"/>
  <c r="B1242" i="10"/>
  <c r="B1243" i="10"/>
  <c r="B1244" i="10"/>
  <c r="B1245" i="10"/>
  <c r="X1245" i="10" s="1"/>
  <c r="Y1245" i="10" s="1"/>
  <c r="B1246" i="10"/>
  <c r="X1246" i="10" s="1"/>
  <c r="Y1246" i="10" s="1"/>
  <c r="B1247" i="10"/>
  <c r="X1247" i="10" s="1"/>
  <c r="B1248" i="10"/>
  <c r="B1249" i="10"/>
  <c r="B1250" i="10"/>
  <c r="B1251" i="10"/>
  <c r="B1252" i="10"/>
  <c r="B1253" i="10"/>
  <c r="X1253" i="10" s="1"/>
  <c r="Y1253" i="10" s="1"/>
  <c r="B1254" i="10"/>
  <c r="X1254" i="10" s="1"/>
  <c r="Y1254" i="10" s="1"/>
  <c r="B1255" i="10"/>
  <c r="X1255" i="10" s="1"/>
  <c r="B1256" i="10"/>
  <c r="B1257" i="10"/>
  <c r="B1258" i="10"/>
  <c r="B1259" i="10"/>
  <c r="B1260" i="10"/>
  <c r="B1261" i="10"/>
  <c r="X1261" i="10" s="1"/>
  <c r="Y1261" i="10" s="1"/>
  <c r="B1262" i="10"/>
  <c r="X1262" i="10" s="1"/>
  <c r="Y1262" i="10" s="1"/>
  <c r="B1263" i="10"/>
  <c r="X1263" i="10" s="1"/>
  <c r="B1264" i="10"/>
  <c r="B1265" i="10"/>
  <c r="B1266" i="10"/>
  <c r="B1267" i="10"/>
  <c r="B1268" i="10"/>
  <c r="B1269" i="10"/>
  <c r="X1269" i="10" s="1"/>
  <c r="Y1269" i="10" s="1"/>
  <c r="B1270" i="10"/>
  <c r="X1270" i="10" s="1"/>
  <c r="Y1270" i="10" s="1"/>
  <c r="B1271" i="10"/>
  <c r="X1271" i="10" s="1"/>
  <c r="B1272" i="10"/>
  <c r="B1273" i="10"/>
  <c r="B1274" i="10"/>
  <c r="B1275" i="10"/>
  <c r="B1276" i="10"/>
  <c r="B1277" i="10"/>
  <c r="X1277" i="10" s="1"/>
  <c r="Y1277" i="10" s="1"/>
  <c r="B1278" i="10"/>
  <c r="X1278" i="10" s="1"/>
  <c r="Y1278" i="10" s="1"/>
  <c r="B1279" i="10"/>
  <c r="X1279" i="10" s="1"/>
  <c r="B1280" i="10"/>
  <c r="B1281" i="10"/>
  <c r="B1282" i="10"/>
  <c r="B1283" i="10"/>
  <c r="B1284" i="10"/>
  <c r="B1285" i="10"/>
  <c r="X1285" i="10" s="1"/>
  <c r="Y1285" i="10" s="1"/>
  <c r="B1286" i="10"/>
  <c r="X1286" i="10" s="1"/>
  <c r="Y1286" i="10" s="1"/>
  <c r="B1287" i="10"/>
  <c r="X1287" i="10" s="1"/>
  <c r="B1288" i="10"/>
  <c r="B1289" i="10"/>
  <c r="B1290" i="10"/>
  <c r="B1291" i="10"/>
  <c r="B1292" i="10"/>
  <c r="B1293" i="10"/>
  <c r="X1293" i="10" s="1"/>
  <c r="Y1293" i="10" s="1"/>
  <c r="B1294" i="10"/>
  <c r="X1294" i="10" s="1"/>
  <c r="Y1294" i="10" s="1"/>
  <c r="B1295" i="10"/>
  <c r="X1295" i="10" s="1"/>
  <c r="B1296" i="10"/>
  <c r="B1297" i="10"/>
  <c r="B1298" i="10"/>
  <c r="B1299" i="10"/>
  <c r="B1300" i="10"/>
  <c r="B1301" i="10"/>
  <c r="X1301" i="10" s="1"/>
  <c r="Y1301" i="10" s="1"/>
  <c r="B1302" i="10"/>
  <c r="B1303" i="10"/>
  <c r="X1303" i="10" s="1"/>
  <c r="B1304" i="10"/>
  <c r="B1305" i="10"/>
  <c r="B1306" i="10"/>
  <c r="B1307" i="10"/>
  <c r="B1308" i="10"/>
  <c r="B1309" i="10"/>
  <c r="X1309" i="10" s="1"/>
  <c r="Y1309" i="10" s="1"/>
  <c r="B1310" i="10"/>
  <c r="X1310" i="10" s="1"/>
  <c r="Y1310" i="10" s="1"/>
  <c r="B1311" i="10"/>
  <c r="X1311" i="10" s="1"/>
  <c r="B1312" i="10"/>
  <c r="B1313" i="10"/>
  <c r="B1314" i="10"/>
  <c r="B1315" i="10"/>
  <c r="B1316" i="10"/>
  <c r="B1317" i="10"/>
  <c r="X1317" i="10" s="1"/>
  <c r="Y1317" i="10" s="1"/>
  <c r="B1318" i="10"/>
  <c r="X1318" i="10" s="1"/>
  <c r="Y1318" i="10" s="1"/>
  <c r="B1319" i="10"/>
  <c r="X1319" i="10" s="1"/>
  <c r="B1320" i="10"/>
  <c r="B1321" i="10"/>
  <c r="B1322" i="10"/>
  <c r="B1323" i="10"/>
  <c r="B1324" i="10"/>
  <c r="B1325" i="10"/>
  <c r="X1325" i="10" s="1"/>
  <c r="Y1325" i="10" s="1"/>
  <c r="B1326" i="10"/>
  <c r="X1326" i="10" s="1"/>
  <c r="Y1326" i="10" s="1"/>
  <c r="B1327" i="10"/>
  <c r="X1327" i="10" s="1"/>
  <c r="B1328" i="10"/>
  <c r="B1329" i="10"/>
  <c r="B1330" i="10"/>
  <c r="B1331" i="10"/>
  <c r="B1332" i="10"/>
  <c r="B1333" i="10"/>
  <c r="B1334" i="10"/>
  <c r="X1334" i="10" s="1"/>
  <c r="Y1334" i="10" s="1"/>
  <c r="B1335" i="10"/>
  <c r="X1335" i="10" s="1"/>
  <c r="B1336" i="10"/>
  <c r="B1337" i="10"/>
  <c r="B1338" i="10"/>
  <c r="B1339" i="10"/>
  <c r="B1340" i="10"/>
  <c r="B1341" i="10"/>
  <c r="X1341" i="10" s="1"/>
  <c r="Y1341" i="10" s="1"/>
  <c r="B1342" i="10"/>
  <c r="X1342" i="10" s="1"/>
  <c r="Y1342" i="10" s="1"/>
  <c r="B1343" i="10"/>
  <c r="X1343" i="10" s="1"/>
  <c r="B1344" i="10"/>
  <c r="B1345" i="10"/>
  <c r="B1346" i="10"/>
  <c r="B1347" i="10"/>
  <c r="B1348" i="10"/>
  <c r="B1349" i="10"/>
  <c r="X1349" i="10" s="1"/>
  <c r="Y1349" i="10" s="1"/>
  <c r="B1350" i="10"/>
  <c r="X1350" i="10" s="1"/>
  <c r="Y1350" i="10" s="1"/>
  <c r="B1351" i="10"/>
  <c r="X1351" i="10" s="1"/>
  <c r="B1352" i="10"/>
  <c r="B1353" i="10"/>
  <c r="B1354" i="10"/>
  <c r="B1355" i="10"/>
  <c r="B1356" i="10"/>
  <c r="B1357" i="10"/>
  <c r="X1357" i="10" s="1"/>
  <c r="Y1357" i="10" s="1"/>
  <c r="B1358" i="10"/>
  <c r="X1358" i="10" s="1"/>
  <c r="Y1358" i="10" s="1"/>
  <c r="B1359" i="10"/>
  <c r="X1359" i="10" s="1"/>
  <c r="B1360" i="10"/>
  <c r="B1361" i="10"/>
  <c r="B1362" i="10"/>
  <c r="B1363" i="10"/>
  <c r="B1364" i="10"/>
  <c r="B1365" i="10"/>
  <c r="X1365" i="10" s="1"/>
  <c r="Y1365" i="10" s="1"/>
  <c r="B1366" i="10"/>
  <c r="X1366" i="10" s="1"/>
  <c r="Y1366" i="10" s="1"/>
  <c r="B1367" i="10"/>
  <c r="X1367" i="10" s="1"/>
  <c r="B1368" i="10"/>
  <c r="B1369" i="10"/>
  <c r="B1370" i="10"/>
  <c r="B1371" i="10"/>
  <c r="B1372" i="10"/>
  <c r="B1373" i="10"/>
  <c r="X1373" i="10" s="1"/>
  <c r="Y1373" i="10" s="1"/>
  <c r="B1374" i="10"/>
  <c r="X1374" i="10" s="1"/>
  <c r="Y1374" i="10" s="1"/>
  <c r="B1375" i="10"/>
  <c r="X1375" i="10" s="1"/>
  <c r="B1376" i="10"/>
  <c r="B1377" i="10"/>
  <c r="B1378" i="10"/>
  <c r="B1379" i="10"/>
  <c r="B1380" i="10"/>
  <c r="B1381" i="10"/>
  <c r="X1381" i="10" s="1"/>
  <c r="Y1381" i="10" s="1"/>
  <c r="B1382" i="10"/>
  <c r="X1382" i="10" s="1"/>
  <c r="Y1382" i="10" s="1"/>
  <c r="B1383" i="10"/>
  <c r="X1383" i="10" s="1"/>
  <c r="B1384" i="10"/>
  <c r="B1385" i="10"/>
  <c r="B1386" i="10"/>
  <c r="B1387" i="10"/>
  <c r="B1388" i="10"/>
  <c r="B1389" i="10"/>
  <c r="X1389" i="10" s="1"/>
  <c r="Y1389" i="10" s="1"/>
  <c r="B1390" i="10"/>
  <c r="X1390" i="10" s="1"/>
  <c r="Y1390" i="10" s="1"/>
  <c r="B1391" i="10"/>
  <c r="X1391" i="10" s="1"/>
  <c r="B1392" i="10"/>
  <c r="B1393" i="10"/>
  <c r="B1394" i="10"/>
  <c r="B1395" i="10"/>
  <c r="B1396" i="10"/>
  <c r="B1397" i="10"/>
  <c r="B1398" i="10"/>
  <c r="X1398" i="10" s="1"/>
  <c r="Y1398" i="10" s="1"/>
  <c r="B1399" i="10"/>
  <c r="X1399" i="10" s="1"/>
  <c r="B1400" i="10"/>
  <c r="B1401" i="10"/>
  <c r="B1402" i="10"/>
  <c r="B1403" i="10"/>
  <c r="B1404" i="10"/>
  <c r="B1405" i="10"/>
  <c r="X1405" i="10" s="1"/>
  <c r="Y1405" i="10" s="1"/>
  <c r="B1406" i="10"/>
  <c r="X1406" i="10" s="1"/>
  <c r="Y1406" i="10" s="1"/>
  <c r="B1407" i="10"/>
  <c r="X1407" i="10" s="1"/>
  <c r="B1408" i="10"/>
  <c r="B1409" i="10"/>
  <c r="B1410" i="10"/>
  <c r="B1411" i="10"/>
  <c r="B1412" i="10"/>
  <c r="B1413" i="10"/>
  <c r="X1413" i="10" s="1"/>
  <c r="Y1413" i="10" s="1"/>
  <c r="B1414" i="10"/>
  <c r="X1414" i="10" s="1"/>
  <c r="Y1414" i="10" s="1"/>
  <c r="B1415" i="10"/>
  <c r="X1415" i="10" s="1"/>
  <c r="B1416" i="10"/>
  <c r="B1417" i="10"/>
  <c r="B1418" i="10"/>
  <c r="B1419" i="10"/>
  <c r="B1420" i="10"/>
  <c r="B1421" i="10"/>
  <c r="X1421" i="10" s="1"/>
  <c r="Y1421" i="10" s="1"/>
  <c r="B1422" i="10"/>
  <c r="X1422" i="10" s="1"/>
  <c r="Y1422" i="10" s="1"/>
  <c r="B1423" i="10"/>
  <c r="X1423" i="10" s="1"/>
  <c r="B1424" i="10"/>
  <c r="B1425" i="10"/>
  <c r="B1426" i="10"/>
  <c r="B1427" i="10"/>
  <c r="B1428" i="10"/>
  <c r="B1429" i="10"/>
  <c r="X1429" i="10" s="1"/>
  <c r="Y1429" i="10" s="1"/>
  <c r="B1430" i="10"/>
  <c r="X1430" i="10" s="1"/>
  <c r="Y1430" i="10" s="1"/>
  <c r="B1431" i="10"/>
  <c r="X1431" i="10" s="1"/>
  <c r="B1432" i="10"/>
  <c r="B1433" i="10"/>
  <c r="B1434" i="10"/>
  <c r="B1435" i="10"/>
  <c r="B1436" i="10"/>
  <c r="B1437" i="10"/>
  <c r="X1437" i="10" s="1"/>
  <c r="Y1437" i="10" s="1"/>
  <c r="B1438" i="10"/>
  <c r="X1438" i="10" s="1"/>
  <c r="Y1438" i="10" s="1"/>
  <c r="B1439" i="10"/>
  <c r="X1439" i="10" s="1"/>
  <c r="B1440" i="10"/>
  <c r="B1441" i="10"/>
  <c r="B1442" i="10"/>
  <c r="B1443" i="10"/>
  <c r="B1444" i="10"/>
  <c r="B1445" i="10"/>
  <c r="X1445" i="10" s="1"/>
  <c r="Y1445" i="10" s="1"/>
  <c r="B1446" i="10"/>
  <c r="X1446" i="10" s="1"/>
  <c r="Y1446" i="10" s="1"/>
  <c r="B1447" i="10"/>
  <c r="X1447" i="10" s="1"/>
  <c r="B1448" i="10"/>
  <c r="B1449" i="10"/>
  <c r="B1450" i="10"/>
  <c r="B1451" i="10"/>
  <c r="B1452" i="10"/>
  <c r="B1453" i="10"/>
  <c r="X1453" i="10" s="1"/>
  <c r="Y1453" i="10" s="1"/>
  <c r="B1454" i="10"/>
  <c r="X1454" i="10" s="1"/>
  <c r="Y1454" i="10" s="1"/>
  <c r="B1455" i="10"/>
  <c r="X1455" i="10" s="1"/>
  <c r="B1456" i="10"/>
  <c r="B1457" i="10"/>
  <c r="B1458" i="10"/>
  <c r="B1459" i="10"/>
  <c r="B1460" i="10"/>
  <c r="B1461" i="10"/>
  <c r="X1461" i="10" s="1"/>
  <c r="Y1461" i="10" s="1"/>
  <c r="B1462" i="10"/>
  <c r="X1462" i="10" s="1"/>
  <c r="Y1462" i="10" s="1"/>
  <c r="B1463" i="10"/>
  <c r="X1463" i="10" s="1"/>
  <c r="B1464" i="10"/>
  <c r="B1465" i="10"/>
  <c r="B1466" i="10"/>
  <c r="B1467" i="10"/>
  <c r="B1468" i="10"/>
  <c r="B1469" i="10"/>
  <c r="X1469" i="10" s="1"/>
  <c r="Y1469" i="10" s="1"/>
  <c r="B1470" i="10"/>
  <c r="X1470" i="10" s="1"/>
  <c r="Y1470" i="10" s="1"/>
  <c r="B1471" i="10"/>
  <c r="X1471" i="10" s="1"/>
  <c r="B1472" i="10"/>
  <c r="B1473" i="10"/>
  <c r="B1474" i="10"/>
  <c r="B1475" i="10"/>
  <c r="B1476" i="10"/>
  <c r="B1477" i="10"/>
  <c r="X1477" i="10" s="1"/>
  <c r="Y1477" i="10" s="1"/>
  <c r="B1478" i="10"/>
  <c r="X1478" i="10" s="1"/>
  <c r="Y1478" i="10" s="1"/>
  <c r="B1479" i="10"/>
  <c r="X1479" i="10" s="1"/>
  <c r="B1480" i="10"/>
  <c r="B1481" i="10"/>
  <c r="B1482" i="10"/>
  <c r="B1483" i="10"/>
  <c r="B1484" i="10"/>
  <c r="B1485" i="10"/>
  <c r="X1485" i="10" s="1"/>
  <c r="Y1485" i="10" s="1"/>
  <c r="B1486" i="10"/>
  <c r="X1486" i="10" s="1"/>
  <c r="Y1486" i="10" s="1"/>
  <c r="B1487" i="10"/>
  <c r="X1487" i="10" s="1"/>
  <c r="B1488" i="10"/>
  <c r="B1489" i="10"/>
  <c r="B1490" i="10"/>
  <c r="B1491" i="10"/>
  <c r="B1492" i="10"/>
  <c r="B1493" i="10"/>
  <c r="X1493" i="10" s="1"/>
  <c r="Y1493" i="10" s="1"/>
  <c r="B1494" i="10"/>
  <c r="X1494" i="10" s="1"/>
  <c r="Y1494" i="10" s="1"/>
  <c r="B1495" i="10"/>
  <c r="X1495" i="10" s="1"/>
  <c r="B1496" i="10"/>
  <c r="B1497" i="10"/>
  <c r="B1498" i="10"/>
  <c r="B1499" i="10"/>
  <c r="B1500" i="10"/>
  <c r="B1501" i="10"/>
  <c r="X1501" i="10" s="1"/>
  <c r="Y1501" i="10" s="1"/>
  <c r="B1502" i="10"/>
  <c r="X1502" i="10" s="1"/>
  <c r="Y1502" i="10" s="1"/>
  <c r="B1503" i="10"/>
  <c r="X1503" i="10" s="1"/>
  <c r="B1504" i="10"/>
  <c r="B1505" i="10"/>
  <c r="B1506" i="10"/>
  <c r="B1507" i="10"/>
  <c r="B1508" i="10"/>
  <c r="B1509" i="10"/>
  <c r="X1509" i="10" s="1"/>
  <c r="Y1509" i="10" s="1"/>
  <c r="B1510" i="10"/>
  <c r="X1510" i="10" s="1"/>
  <c r="Y1510" i="10" s="1"/>
  <c r="B1511" i="10"/>
  <c r="X1511" i="10" s="1"/>
  <c r="B1512" i="10"/>
  <c r="B1513" i="10"/>
  <c r="B1514" i="10"/>
  <c r="B1515" i="10"/>
  <c r="B1516" i="10"/>
  <c r="B1517" i="10"/>
  <c r="X1517" i="10" s="1"/>
  <c r="Y1517" i="10" s="1"/>
  <c r="B1518" i="10"/>
  <c r="X1518" i="10" s="1"/>
  <c r="Y1518" i="10" s="1"/>
  <c r="B1519" i="10"/>
  <c r="X1519" i="10" s="1"/>
  <c r="B1520" i="10"/>
  <c r="B1521" i="10"/>
  <c r="B1522" i="10"/>
  <c r="B1523" i="10"/>
  <c r="B1524" i="10"/>
  <c r="B1525" i="10"/>
  <c r="X1525" i="10" s="1"/>
  <c r="Y1525" i="10" s="1"/>
  <c r="B1526" i="10"/>
  <c r="X1526" i="10" s="1"/>
  <c r="Y1526" i="10" s="1"/>
  <c r="B1527" i="10"/>
  <c r="X1527" i="10" s="1"/>
  <c r="B1528" i="10"/>
  <c r="B1529" i="10"/>
  <c r="B1530" i="10"/>
  <c r="B1531" i="10"/>
  <c r="B1532" i="10"/>
  <c r="X1532" i="10" s="1"/>
  <c r="Y1532" i="10" s="1"/>
  <c r="B1533" i="10"/>
  <c r="X1533" i="10" s="1"/>
  <c r="Y1533" i="10" s="1"/>
  <c r="B1534" i="10"/>
  <c r="X1534" i="10" s="1"/>
  <c r="Y1534" i="10" s="1"/>
  <c r="B1535" i="10"/>
  <c r="X1535" i="10" s="1"/>
  <c r="B1536" i="10"/>
  <c r="B1537" i="10"/>
  <c r="B1538" i="10"/>
  <c r="B1539" i="10"/>
  <c r="B1540" i="10"/>
  <c r="B1541" i="10"/>
  <c r="X1541" i="10" s="1"/>
  <c r="Y1541" i="10" s="1"/>
  <c r="B1542" i="10"/>
  <c r="X1542" i="10" s="1"/>
  <c r="Y1542" i="10" s="1"/>
  <c r="B1543" i="10"/>
  <c r="X1543" i="10" s="1"/>
  <c r="B1544" i="10"/>
  <c r="B1545" i="10"/>
  <c r="B1546" i="10"/>
  <c r="B1547" i="10"/>
  <c r="B1548" i="10"/>
  <c r="B1549" i="10"/>
  <c r="X1549" i="10" s="1"/>
  <c r="Y1549" i="10" s="1"/>
  <c r="B1550" i="10"/>
  <c r="X1550" i="10" s="1"/>
  <c r="Y1550" i="10" s="1"/>
  <c r="B1551" i="10"/>
  <c r="X1551" i="10" s="1"/>
  <c r="B1552" i="10"/>
  <c r="B1553" i="10"/>
  <c r="X1553" i="10" s="1"/>
  <c r="Y1553" i="10" s="1"/>
  <c r="B1554" i="10"/>
  <c r="B1555" i="10"/>
  <c r="B1556" i="10"/>
  <c r="B1557" i="10"/>
  <c r="X1557" i="10" s="1"/>
  <c r="Y1557" i="10" s="1"/>
  <c r="B1558" i="10"/>
  <c r="X1558" i="10" s="1"/>
  <c r="Y1558" i="10" s="1"/>
  <c r="B1559" i="10"/>
  <c r="X1559" i="10" s="1"/>
  <c r="Y1559" i="10" s="1"/>
  <c r="B1560" i="10"/>
  <c r="B1561" i="10"/>
  <c r="B1562" i="10"/>
  <c r="B1563" i="10"/>
  <c r="B1564" i="10"/>
  <c r="X1564" i="10" s="1"/>
  <c r="B1565" i="10"/>
  <c r="X1565" i="10" s="1"/>
  <c r="Y1565" i="10" s="1"/>
  <c r="B1566" i="10"/>
  <c r="X1566" i="10" s="1"/>
  <c r="Y1566" i="10" s="1"/>
  <c r="B1567" i="10"/>
  <c r="X1567" i="10" s="1"/>
  <c r="Y1567" i="10" s="1"/>
  <c r="B1568" i="10"/>
  <c r="B1569" i="10"/>
  <c r="B1570" i="10"/>
  <c r="B1571" i="10"/>
  <c r="B1572" i="10"/>
  <c r="X1572" i="10" s="1"/>
  <c r="Y1572" i="10" s="1"/>
  <c r="B1573" i="10"/>
  <c r="X1573" i="10" s="1"/>
  <c r="Y1573" i="10" s="1"/>
  <c r="B1574" i="10"/>
  <c r="X1574" i="10" s="1"/>
  <c r="Y1574" i="10" s="1"/>
  <c r="B1575" i="10"/>
  <c r="X1575" i="10" s="1"/>
  <c r="B1576" i="10"/>
  <c r="B1577" i="10"/>
  <c r="B1578" i="10"/>
  <c r="X1578" i="10" s="1"/>
  <c r="Y1578" i="10" s="1"/>
  <c r="B1579" i="10"/>
  <c r="B1580" i="10"/>
  <c r="X1580" i="10" s="1"/>
  <c r="Y1580" i="10" s="1"/>
  <c r="B1581" i="10"/>
  <c r="X1581" i="10" s="1"/>
  <c r="Y1581" i="10" s="1"/>
  <c r="B1582" i="10"/>
  <c r="X1582" i="10" s="1"/>
  <c r="Y1582" i="10" s="1"/>
  <c r="B1583" i="10"/>
  <c r="X1583" i="10" s="1"/>
  <c r="Y1583" i="10" s="1"/>
  <c r="B1584" i="10"/>
  <c r="B1585" i="10"/>
  <c r="B1586" i="10"/>
  <c r="X1586" i="10" s="1"/>
  <c r="Y1586" i="10" s="1"/>
  <c r="B1587" i="10"/>
  <c r="B1588" i="10"/>
  <c r="X1588" i="10" s="1"/>
  <c r="Y1588" i="10" s="1"/>
  <c r="B1589" i="10"/>
  <c r="X1589" i="10" s="1"/>
  <c r="Y1589" i="10" s="1"/>
  <c r="B1590" i="10"/>
  <c r="X1590" i="10" s="1"/>
  <c r="Y1590" i="10" s="1"/>
  <c r="B1591" i="10"/>
  <c r="X1591" i="10" s="1"/>
  <c r="B1592" i="10"/>
  <c r="B1593" i="10"/>
  <c r="X1593" i="10" s="1"/>
  <c r="Y1593" i="10" s="1"/>
  <c r="B1594" i="10"/>
  <c r="B1595" i="10"/>
  <c r="B1596" i="10"/>
  <c r="B1597" i="10"/>
  <c r="X1597" i="10" s="1"/>
  <c r="Y1597" i="10" s="1"/>
  <c r="B1598" i="10"/>
  <c r="X1598" i="10" s="1"/>
  <c r="Y1598" i="10" s="1"/>
  <c r="B1599" i="10"/>
  <c r="X1599" i="10" s="1"/>
  <c r="Y1599" i="10" s="1"/>
  <c r="B1600" i="10"/>
  <c r="B1601" i="10"/>
  <c r="X1601" i="10" s="1"/>
  <c r="Y1601" i="10" s="1"/>
  <c r="B1602" i="10"/>
  <c r="X1602" i="10" s="1"/>
  <c r="Y1602" i="10" s="1"/>
  <c r="B1603" i="10"/>
  <c r="B1604" i="10"/>
  <c r="X1604" i="10" s="1"/>
  <c r="Y1604" i="10" s="1"/>
  <c r="B1605" i="10"/>
  <c r="X1605" i="10" s="1"/>
  <c r="Y1605" i="10" s="1"/>
  <c r="B1606" i="10"/>
  <c r="X1606" i="10" s="1"/>
  <c r="Y1606" i="10" s="1"/>
  <c r="B1607" i="10"/>
  <c r="X1607" i="10" s="1"/>
  <c r="Y1607" i="10" s="1"/>
  <c r="B1608" i="10"/>
  <c r="B1609" i="10"/>
  <c r="X1609" i="10" s="1"/>
  <c r="Y1609" i="10" s="1"/>
  <c r="B1610" i="10"/>
  <c r="X1610" i="10" s="1"/>
  <c r="Y1610" i="10" s="1"/>
  <c r="B1611" i="10"/>
  <c r="B1612" i="10"/>
  <c r="B1613" i="10"/>
  <c r="X1613" i="10" s="1"/>
  <c r="Y1613" i="10" s="1"/>
  <c r="B1614" i="10"/>
  <c r="X1614" i="10" s="1"/>
  <c r="Y1614" i="10" s="1"/>
  <c r="B1615" i="10"/>
  <c r="X1615" i="10" s="1"/>
  <c r="Y1615" i="10" s="1"/>
  <c r="B1616" i="10"/>
  <c r="B1617" i="10"/>
  <c r="X1617" i="10" s="1"/>
  <c r="Y1617" i="10" s="1"/>
  <c r="B1618" i="10"/>
  <c r="B1619" i="10"/>
  <c r="B1620" i="10"/>
  <c r="B1621" i="10"/>
  <c r="X1621" i="10" s="1"/>
  <c r="Y1621" i="10" s="1"/>
  <c r="B1622" i="10"/>
  <c r="X1622" i="10" s="1"/>
  <c r="Y1622" i="10" s="1"/>
  <c r="B1623" i="10"/>
  <c r="X1623" i="10" s="1"/>
  <c r="Y1623" i="10" s="1"/>
  <c r="B1624" i="10"/>
  <c r="B1625" i="10"/>
  <c r="B1626" i="10"/>
  <c r="X1626" i="10" s="1"/>
  <c r="Y1626" i="10" s="1"/>
  <c r="B1627" i="10"/>
  <c r="B1628" i="10"/>
  <c r="X1628" i="10" s="1"/>
  <c r="Y1628" i="10" s="1"/>
  <c r="B1629" i="10"/>
  <c r="X1629" i="10" s="1"/>
  <c r="Y1629" i="10" s="1"/>
  <c r="B1630" i="10"/>
  <c r="X1630" i="10" s="1"/>
  <c r="Y1630" i="10" s="1"/>
  <c r="B1631" i="10"/>
  <c r="X1631" i="10" s="1"/>
  <c r="B1632" i="10"/>
  <c r="B1633" i="10"/>
  <c r="X1633" i="10" s="1"/>
  <c r="Y1633" i="10" s="1"/>
  <c r="B1634" i="10"/>
  <c r="X1634" i="10" s="1"/>
  <c r="Y1634" i="10" s="1"/>
  <c r="B1635" i="10"/>
  <c r="B1636" i="10"/>
  <c r="X1636" i="10" s="1"/>
  <c r="B1637" i="10"/>
  <c r="X1637" i="10" s="1"/>
  <c r="Y1637" i="10" s="1"/>
  <c r="B1638" i="10"/>
  <c r="X1638" i="10" s="1"/>
  <c r="Y1638" i="10" s="1"/>
  <c r="B1639" i="10"/>
  <c r="X1639" i="10" s="1"/>
  <c r="B1640" i="10"/>
  <c r="B1641" i="10"/>
  <c r="B1642" i="10"/>
  <c r="X1642" i="10" s="1"/>
  <c r="B1643" i="10"/>
  <c r="B1644" i="10"/>
  <c r="B1645" i="10"/>
  <c r="X1645" i="10" s="1"/>
  <c r="Y1645" i="10" s="1"/>
  <c r="B1646" i="10"/>
  <c r="X1646" i="10" s="1"/>
  <c r="B1647" i="10"/>
  <c r="X1647" i="10" s="1"/>
  <c r="Y1647" i="10" s="1"/>
  <c r="B1648" i="10"/>
  <c r="B1649" i="10"/>
  <c r="B1650" i="10"/>
  <c r="B1651" i="10"/>
  <c r="B1652" i="10"/>
  <c r="B1653" i="10"/>
  <c r="X1653" i="10" s="1"/>
  <c r="Y1653" i="10" s="1"/>
  <c r="B1654" i="10"/>
  <c r="X1654" i="10" s="1"/>
  <c r="B1655" i="10"/>
  <c r="X1655" i="10" s="1"/>
  <c r="B1656" i="10"/>
  <c r="B1657" i="10"/>
  <c r="B1658" i="10"/>
  <c r="X1658" i="10" s="1"/>
  <c r="B1659" i="10"/>
  <c r="B1660" i="10"/>
  <c r="X1660" i="10" s="1"/>
  <c r="B1661" i="10"/>
  <c r="X1661" i="10" s="1"/>
  <c r="Y1661" i="10" s="1"/>
  <c r="B1662" i="10"/>
  <c r="X1662" i="10" s="1"/>
  <c r="B1663" i="10"/>
  <c r="X1663" i="10" s="1"/>
  <c r="Y1663" i="10" s="1"/>
  <c r="B1664" i="10"/>
  <c r="B1665" i="10"/>
  <c r="B1666" i="10"/>
  <c r="X1666" i="10" s="1"/>
  <c r="Y1666" i="10" s="1"/>
  <c r="B1667" i="10"/>
  <c r="B1668" i="10"/>
  <c r="B1669" i="10"/>
  <c r="X1669" i="10" s="1"/>
  <c r="Y1669" i="10" s="1"/>
  <c r="B1670" i="10"/>
  <c r="X1670" i="10" s="1"/>
  <c r="B1671" i="10"/>
  <c r="X1671" i="10" s="1"/>
  <c r="B1672" i="10"/>
  <c r="B1673" i="10"/>
  <c r="X1673" i="10" s="1"/>
  <c r="B1674" i="10"/>
  <c r="X1674" i="10" s="1"/>
  <c r="B1675" i="10"/>
  <c r="B1676" i="10"/>
  <c r="X1676" i="10" s="1"/>
  <c r="Y1676" i="10" s="1"/>
  <c r="B1677" i="10"/>
  <c r="X1677" i="10" s="1"/>
  <c r="Y1677" i="10" s="1"/>
  <c r="B1678" i="10"/>
  <c r="X1678" i="10" s="1"/>
  <c r="B1679" i="10"/>
  <c r="X1679" i="10" s="1"/>
  <c r="B1680" i="10"/>
  <c r="B1681" i="10"/>
  <c r="X1681" i="10" s="1"/>
  <c r="B1682" i="10"/>
  <c r="B1683" i="10"/>
  <c r="B1684" i="10"/>
  <c r="B1685" i="10"/>
  <c r="X1685" i="10" s="1"/>
  <c r="Y1685" i="10" s="1"/>
  <c r="B1686" i="10"/>
  <c r="X1686" i="10" s="1"/>
  <c r="B1687" i="10"/>
  <c r="X1687" i="10" s="1"/>
  <c r="Y1687" i="10" s="1"/>
  <c r="B1688" i="10"/>
  <c r="B1689" i="10"/>
  <c r="X1689" i="10" s="1"/>
  <c r="B1690" i="10"/>
  <c r="X1690" i="10" s="1"/>
  <c r="B1691" i="10"/>
  <c r="B1692" i="10"/>
  <c r="B1693" i="10"/>
  <c r="B1694" i="10"/>
  <c r="B1695" i="10"/>
  <c r="B1696" i="10"/>
  <c r="B1697" i="10"/>
  <c r="B1698" i="10"/>
  <c r="X1698" i="10" s="1"/>
  <c r="Y1698" i="10" s="1"/>
  <c r="B1699" i="10"/>
  <c r="B1700" i="10"/>
  <c r="X1700" i="10" s="1"/>
  <c r="Y1700" i="10" s="1"/>
  <c r="B1701" i="10"/>
  <c r="X1701" i="10" s="1"/>
  <c r="Y1701" i="10" s="1"/>
  <c r="B1702" i="10"/>
  <c r="B1703" i="10"/>
  <c r="B1704" i="10"/>
  <c r="B1705" i="10"/>
  <c r="B1706" i="10"/>
  <c r="X1706" i="10" s="1"/>
  <c r="Y1706" i="10" s="1"/>
  <c r="B1707" i="10"/>
  <c r="B1708" i="10"/>
  <c r="B1709" i="10"/>
  <c r="X1709" i="10" s="1"/>
  <c r="B1710" i="10"/>
  <c r="X1710" i="10" s="1"/>
  <c r="Y1710" i="10" s="1"/>
  <c r="B1711" i="10"/>
  <c r="X1711" i="10" s="1"/>
  <c r="Y1711" i="10" s="1"/>
  <c r="B1712" i="10"/>
  <c r="B1713" i="10"/>
  <c r="B1714" i="10"/>
  <c r="X1714" i="10" s="1"/>
  <c r="Y1714" i="10" s="1"/>
  <c r="B1715" i="10"/>
  <c r="B1716" i="10"/>
  <c r="X1716" i="10" s="1"/>
  <c r="Y1716" i="10" s="1"/>
  <c r="B1717" i="10"/>
  <c r="X1717" i="10" s="1"/>
  <c r="Y1717" i="10" s="1"/>
  <c r="B1718" i="10"/>
  <c r="X1718" i="10" s="1"/>
  <c r="Y1718" i="10" s="1"/>
  <c r="B1719" i="10"/>
  <c r="X1719" i="10" s="1"/>
  <c r="B1720" i="10"/>
  <c r="B1721" i="10"/>
  <c r="B1722" i="10"/>
  <c r="X1722" i="10" s="1"/>
  <c r="Y1722" i="10" s="1"/>
  <c r="B1723" i="10"/>
  <c r="B1724" i="10"/>
  <c r="B1725" i="10"/>
  <c r="X1725" i="10" s="1"/>
  <c r="Y1725" i="10" s="1"/>
  <c r="B1726" i="10"/>
  <c r="X1726" i="10" s="1"/>
  <c r="Y1726" i="10" s="1"/>
  <c r="B1727" i="10"/>
  <c r="X1727" i="10" s="1"/>
  <c r="B1728" i="10"/>
  <c r="B1729" i="10"/>
  <c r="X1729" i="10" s="1"/>
  <c r="Y1729" i="10" s="1"/>
  <c r="B1730" i="10"/>
  <c r="X1730" i="10" s="1"/>
  <c r="Y1730" i="10" s="1"/>
  <c r="B1731" i="10"/>
  <c r="B1732" i="10"/>
  <c r="B1733" i="10"/>
  <c r="X1733" i="10" s="1"/>
  <c r="Y1733" i="10" s="1"/>
  <c r="B1734" i="10"/>
  <c r="X1734" i="10" s="1"/>
  <c r="Y1734" i="10" s="1"/>
  <c r="B1735" i="10"/>
  <c r="X1735" i="10" s="1"/>
  <c r="B1736" i="10"/>
  <c r="B1737" i="10"/>
  <c r="X1737" i="10" s="1"/>
  <c r="Y1737" i="10" s="1"/>
  <c r="B1738" i="10"/>
  <c r="X1738" i="10" s="1"/>
  <c r="Y1738" i="10" s="1"/>
  <c r="B1739" i="10"/>
  <c r="B1740" i="10"/>
  <c r="B1741" i="10"/>
  <c r="X1741" i="10" s="1"/>
  <c r="Y1741" i="10" s="1"/>
  <c r="B1742" i="10"/>
  <c r="X1742" i="10" s="1"/>
  <c r="Y1742" i="10" s="1"/>
  <c r="B1743" i="10"/>
  <c r="X1743" i="10" s="1"/>
  <c r="Y1743" i="10" s="1"/>
  <c r="B1744" i="10"/>
  <c r="B1745" i="10"/>
  <c r="X1745" i="10" s="1"/>
  <c r="Y1745" i="10" s="1"/>
  <c r="B1746" i="10"/>
  <c r="X1746" i="10" s="1"/>
  <c r="Y1746" i="10" s="1"/>
  <c r="B1747" i="10"/>
  <c r="B1748" i="10"/>
  <c r="B1749" i="10"/>
  <c r="X1749" i="10" s="1"/>
  <c r="Y1749" i="10" s="1"/>
  <c r="B1750" i="10"/>
  <c r="X1750" i="10" s="1"/>
  <c r="Y1750" i="10" s="1"/>
  <c r="B1751" i="10"/>
  <c r="X1751" i="10" s="1"/>
  <c r="B1752" i="10"/>
  <c r="B1753" i="10"/>
  <c r="B1754" i="10"/>
  <c r="X1754" i="10" s="1"/>
  <c r="Y1754" i="10" s="1"/>
  <c r="B1755" i="10"/>
  <c r="B1756" i="10"/>
  <c r="X1756" i="10" s="1"/>
  <c r="Y1756" i="10" s="1"/>
  <c r="B1757" i="10"/>
  <c r="X1757" i="10" s="1"/>
  <c r="Y1757" i="10" s="1"/>
  <c r="B1758" i="10"/>
  <c r="X1758" i="10" s="1"/>
  <c r="Y1758" i="10" s="1"/>
  <c r="B1759" i="10"/>
  <c r="X1759" i="10" s="1"/>
  <c r="B1760" i="10"/>
  <c r="B1761" i="10"/>
  <c r="X1761" i="10" s="1"/>
  <c r="Y1761" i="10" s="1"/>
  <c r="B1762" i="10"/>
  <c r="X1762" i="10" s="1"/>
  <c r="Y1762" i="10" s="1"/>
  <c r="B1763" i="10"/>
  <c r="B1764" i="10"/>
  <c r="X1764" i="10" s="1"/>
  <c r="Y1764" i="10" s="1"/>
  <c r="B1765" i="10"/>
  <c r="X1765" i="10" s="1"/>
  <c r="Y1765" i="10" s="1"/>
  <c r="B1766" i="10"/>
  <c r="X1766" i="10" s="1"/>
  <c r="Y1766" i="10" s="1"/>
  <c r="B1767" i="10"/>
  <c r="X1767" i="10" s="1"/>
  <c r="B1768" i="10"/>
  <c r="B1769" i="10"/>
  <c r="X1769" i="10" s="1"/>
  <c r="Y1769" i="10" s="1"/>
  <c r="B1770" i="10"/>
  <c r="X1770" i="10" s="1"/>
  <c r="Y1770" i="10" s="1"/>
  <c r="B1771" i="10"/>
  <c r="B1772" i="10"/>
  <c r="X1772" i="10" s="1"/>
  <c r="Y1772" i="10" s="1"/>
  <c r="B1773" i="10"/>
  <c r="X1773" i="10" s="1"/>
  <c r="Y1773" i="10" s="1"/>
  <c r="B1774" i="10"/>
  <c r="X1774" i="10" s="1"/>
  <c r="Y1774" i="10" s="1"/>
  <c r="B1775" i="10"/>
  <c r="X1775" i="10" s="1"/>
  <c r="Y1775" i="10" s="1"/>
  <c r="B1776" i="10"/>
  <c r="B1777" i="10"/>
  <c r="X1777" i="10" s="1"/>
  <c r="Y1777" i="10" s="1"/>
  <c r="B1778" i="10"/>
  <c r="X1778" i="10" s="1"/>
  <c r="Y1778" i="10" s="1"/>
  <c r="B1779" i="10"/>
  <c r="B1780" i="10"/>
  <c r="X1780" i="10" s="1"/>
  <c r="Y1780" i="10" s="1"/>
  <c r="B1781" i="10"/>
  <c r="X1781" i="10" s="1"/>
  <c r="Y1781" i="10" s="1"/>
  <c r="B1782" i="10"/>
  <c r="X1782" i="10" s="1"/>
  <c r="B1783" i="10"/>
  <c r="X1783" i="10" s="1"/>
  <c r="Y1783" i="10" s="1"/>
  <c r="B1784" i="10"/>
  <c r="B1785" i="10"/>
  <c r="B1786" i="10"/>
  <c r="X1786" i="10" s="1"/>
  <c r="Y1786" i="10" s="1"/>
  <c r="B1787" i="10"/>
  <c r="B1788" i="10"/>
  <c r="X1788" i="10" s="1"/>
  <c r="Y1788" i="10" s="1"/>
  <c r="B1789" i="10"/>
  <c r="X1789" i="10" s="1"/>
  <c r="Y1789" i="10" s="1"/>
  <c r="B1790" i="10"/>
  <c r="X1790" i="10" s="1"/>
  <c r="Y1790" i="10" s="1"/>
  <c r="B1791" i="10"/>
  <c r="X1791" i="10" s="1"/>
  <c r="Y1791" i="10" s="1"/>
  <c r="B1792" i="10"/>
  <c r="B1793" i="10"/>
  <c r="X1793" i="10" s="1"/>
  <c r="Y1793" i="10" s="1"/>
  <c r="B1794" i="10"/>
  <c r="B1795" i="10"/>
  <c r="B1796" i="10"/>
  <c r="X1796" i="10" s="1"/>
  <c r="Y1796" i="10" s="1"/>
  <c r="B1797" i="10"/>
  <c r="B1798" i="10"/>
  <c r="X1798" i="10" s="1"/>
  <c r="Y1798" i="10" s="1"/>
  <c r="B1799" i="10"/>
  <c r="B1800" i="10"/>
  <c r="B1801" i="10"/>
  <c r="B1802" i="10"/>
  <c r="B1803" i="10"/>
  <c r="B1804" i="10"/>
  <c r="X1804" i="10" s="1"/>
  <c r="Y1804" i="10" s="1"/>
  <c r="B1805" i="10"/>
  <c r="X1805" i="10" s="1"/>
  <c r="Y1805" i="10" s="1"/>
  <c r="B1806" i="10"/>
  <c r="B1807" i="10"/>
  <c r="X1807" i="10" s="1"/>
  <c r="Y1807" i="10" s="1"/>
  <c r="B1808" i="10"/>
  <c r="X1808" i="10" s="1"/>
  <c r="Y1808" i="10" s="1"/>
  <c r="B1809" i="10"/>
  <c r="B1810" i="10"/>
  <c r="X1810" i="10" s="1"/>
  <c r="Y1810" i="10" s="1"/>
  <c r="B1811" i="10"/>
  <c r="B1812" i="10"/>
  <c r="X1812" i="10" s="1"/>
  <c r="Y1812" i="10" s="1"/>
  <c r="B1813" i="10"/>
  <c r="X1813" i="10" s="1"/>
  <c r="Y1813" i="10" s="1"/>
  <c r="B1814" i="10"/>
  <c r="B7" i="10"/>
  <c r="X7" i="10" s="1"/>
  <c r="Z1814" i="10"/>
  <c r="F1814" i="10"/>
  <c r="E1814" i="10"/>
  <c r="Z1813" i="10"/>
  <c r="F1813" i="10"/>
  <c r="E1813" i="10"/>
  <c r="Z1812" i="10"/>
  <c r="F1812" i="10"/>
  <c r="E1812" i="10"/>
  <c r="Z1811" i="10"/>
  <c r="F1811" i="10"/>
  <c r="E1811" i="10"/>
  <c r="X1811" i="10"/>
  <c r="Y1811" i="10" s="1"/>
  <c r="Z1810" i="10"/>
  <c r="F1810" i="10"/>
  <c r="E1810" i="10"/>
  <c r="Z1809" i="10"/>
  <c r="F1809" i="10"/>
  <c r="E1809" i="10"/>
  <c r="Z1808" i="10"/>
  <c r="F1808" i="10"/>
  <c r="E1808" i="10"/>
  <c r="Z1807" i="10"/>
  <c r="F1807" i="10"/>
  <c r="E1807" i="10"/>
  <c r="Z1806" i="10"/>
  <c r="F1806" i="10"/>
  <c r="E1806" i="10"/>
  <c r="Z1805" i="10"/>
  <c r="F1805" i="10"/>
  <c r="E1805" i="10"/>
  <c r="Z1804" i="10"/>
  <c r="F1804" i="10"/>
  <c r="E1804" i="10"/>
  <c r="Z1803" i="10"/>
  <c r="F1803" i="10"/>
  <c r="E1803" i="10"/>
  <c r="X1803" i="10"/>
  <c r="Y1803" i="10" s="1"/>
  <c r="Z1802" i="10"/>
  <c r="F1802" i="10"/>
  <c r="E1802" i="10"/>
  <c r="Z1801" i="10"/>
  <c r="F1801" i="10"/>
  <c r="E1801" i="10"/>
  <c r="X1801" i="10"/>
  <c r="Y1801" i="10" s="1"/>
  <c r="Z1800" i="10"/>
  <c r="X1800" i="10"/>
  <c r="Y1800" i="10" s="1"/>
  <c r="F1800" i="10"/>
  <c r="E1800" i="10"/>
  <c r="Z1799" i="10"/>
  <c r="F1799" i="10"/>
  <c r="E1799" i="10"/>
  <c r="Z1798" i="10"/>
  <c r="F1798" i="10"/>
  <c r="E1798" i="10"/>
  <c r="Z1797" i="10"/>
  <c r="F1797" i="10"/>
  <c r="E1797" i="10"/>
  <c r="Z1796" i="10"/>
  <c r="F1796" i="10"/>
  <c r="E1796" i="10"/>
  <c r="Z1795" i="10"/>
  <c r="X1795" i="10"/>
  <c r="Y1795" i="10" s="1"/>
  <c r="F1795" i="10"/>
  <c r="E1795" i="10"/>
  <c r="Z1794" i="10"/>
  <c r="F1794" i="10"/>
  <c r="E1794" i="10"/>
  <c r="Z1793" i="10"/>
  <c r="F1793" i="10"/>
  <c r="E1793" i="10"/>
  <c r="Z1792" i="10"/>
  <c r="X1792" i="10"/>
  <c r="Y1792" i="10" s="1"/>
  <c r="F1792" i="10"/>
  <c r="E1792" i="10"/>
  <c r="Z1791" i="10"/>
  <c r="F1791" i="10"/>
  <c r="E1791" i="10"/>
  <c r="Z1790" i="10"/>
  <c r="F1790" i="10"/>
  <c r="E1790" i="10"/>
  <c r="Z1789" i="10"/>
  <c r="F1789" i="10"/>
  <c r="E1789" i="10"/>
  <c r="Z1788" i="10"/>
  <c r="F1788" i="10"/>
  <c r="E1788" i="10"/>
  <c r="Z1787" i="10"/>
  <c r="F1787" i="10"/>
  <c r="E1787" i="10"/>
  <c r="X1787" i="10"/>
  <c r="Y1787" i="10" s="1"/>
  <c r="Z1786" i="10"/>
  <c r="F1786" i="10"/>
  <c r="E1786" i="10"/>
  <c r="Z1785" i="10"/>
  <c r="X1785" i="10"/>
  <c r="Y1785" i="10" s="1"/>
  <c r="F1785" i="10"/>
  <c r="E1785" i="10"/>
  <c r="Z1784" i="10"/>
  <c r="F1784" i="10"/>
  <c r="E1784" i="10"/>
  <c r="X1784" i="10"/>
  <c r="Y1784" i="10" s="1"/>
  <c r="Z1783" i="10"/>
  <c r="F1783" i="10"/>
  <c r="E1783" i="10"/>
  <c r="Z1782" i="10"/>
  <c r="F1782" i="10"/>
  <c r="E1782" i="10"/>
  <c r="Z1781" i="10"/>
  <c r="F1781" i="10"/>
  <c r="E1781" i="10"/>
  <c r="Z1780" i="10"/>
  <c r="F1780" i="10"/>
  <c r="E1780" i="10"/>
  <c r="Z1779" i="10"/>
  <c r="X1779" i="10"/>
  <c r="Y1779" i="10" s="1"/>
  <c r="F1779" i="10"/>
  <c r="E1779" i="10"/>
  <c r="Z1778" i="10"/>
  <c r="F1778" i="10"/>
  <c r="E1778" i="10"/>
  <c r="Z1777" i="10"/>
  <c r="F1777" i="10"/>
  <c r="E1777" i="10"/>
  <c r="Z1776" i="10"/>
  <c r="X1776" i="10"/>
  <c r="Y1776" i="10" s="1"/>
  <c r="F1776" i="10"/>
  <c r="E1776" i="10"/>
  <c r="Z1775" i="10"/>
  <c r="F1775" i="10"/>
  <c r="E1775" i="10"/>
  <c r="Z1774" i="10"/>
  <c r="F1774" i="10"/>
  <c r="E1774" i="10"/>
  <c r="Z1773" i="10"/>
  <c r="F1773" i="10"/>
  <c r="E1773" i="10"/>
  <c r="Z1772" i="10"/>
  <c r="F1772" i="10"/>
  <c r="E1772" i="10"/>
  <c r="Z1771" i="10"/>
  <c r="F1771" i="10"/>
  <c r="E1771" i="10"/>
  <c r="X1771" i="10"/>
  <c r="Y1771" i="10" s="1"/>
  <c r="Z1770" i="10"/>
  <c r="F1770" i="10"/>
  <c r="E1770" i="10"/>
  <c r="Z1769" i="10"/>
  <c r="F1769" i="10"/>
  <c r="E1769" i="10"/>
  <c r="Z1768" i="10"/>
  <c r="X1768" i="10"/>
  <c r="Y1768" i="10" s="1"/>
  <c r="F1768" i="10"/>
  <c r="E1768" i="10"/>
  <c r="Z1767" i="10"/>
  <c r="F1767" i="10"/>
  <c r="E1767" i="10"/>
  <c r="Z1766" i="10"/>
  <c r="F1766" i="10"/>
  <c r="E1766" i="10"/>
  <c r="Z1765" i="10"/>
  <c r="F1765" i="10"/>
  <c r="E1765" i="10"/>
  <c r="Z1764" i="10"/>
  <c r="F1764" i="10"/>
  <c r="E1764" i="10"/>
  <c r="Z1763" i="10"/>
  <c r="X1763" i="10"/>
  <c r="Y1763" i="10" s="1"/>
  <c r="F1763" i="10"/>
  <c r="E1763" i="10"/>
  <c r="Z1762" i="10"/>
  <c r="F1762" i="10"/>
  <c r="E1762" i="10"/>
  <c r="Z1761" i="10"/>
  <c r="F1761" i="10"/>
  <c r="E1761" i="10"/>
  <c r="Z1760" i="10"/>
  <c r="X1760" i="10"/>
  <c r="Y1760" i="10" s="1"/>
  <c r="F1760" i="10"/>
  <c r="E1760" i="10"/>
  <c r="Z1759" i="10"/>
  <c r="F1759" i="10"/>
  <c r="E1759" i="10"/>
  <c r="Z1758" i="10"/>
  <c r="F1758" i="10"/>
  <c r="E1758" i="10"/>
  <c r="Z1757" i="10"/>
  <c r="F1757" i="10"/>
  <c r="E1757" i="10"/>
  <c r="Z1756" i="10"/>
  <c r="F1756" i="10"/>
  <c r="E1756" i="10"/>
  <c r="Z1755" i="10"/>
  <c r="F1755" i="10"/>
  <c r="E1755" i="10"/>
  <c r="X1755" i="10"/>
  <c r="Y1755" i="10" s="1"/>
  <c r="Z1754" i="10"/>
  <c r="F1754" i="10"/>
  <c r="E1754" i="10"/>
  <c r="Z1753" i="10"/>
  <c r="F1753" i="10"/>
  <c r="E1753" i="10"/>
  <c r="X1753" i="10"/>
  <c r="Y1753" i="10" s="1"/>
  <c r="Z1752" i="10"/>
  <c r="X1752" i="10"/>
  <c r="Y1752" i="10" s="1"/>
  <c r="F1752" i="10"/>
  <c r="E1752" i="10"/>
  <c r="Z1751" i="10"/>
  <c r="F1751" i="10"/>
  <c r="E1751" i="10"/>
  <c r="Z1750" i="10"/>
  <c r="F1750" i="10"/>
  <c r="E1750" i="10"/>
  <c r="Z1749" i="10"/>
  <c r="F1749" i="10"/>
  <c r="E1749" i="10"/>
  <c r="Z1748" i="10"/>
  <c r="X1748" i="10"/>
  <c r="Y1748" i="10" s="1"/>
  <c r="F1748" i="10"/>
  <c r="E1748" i="10"/>
  <c r="Z1747" i="10"/>
  <c r="F1747" i="10"/>
  <c r="E1747" i="10"/>
  <c r="X1747" i="10"/>
  <c r="Y1747" i="10" s="1"/>
  <c r="Z1746" i="10"/>
  <c r="F1746" i="10"/>
  <c r="E1746" i="10"/>
  <c r="Z1745" i="10"/>
  <c r="F1745" i="10"/>
  <c r="E1745" i="10"/>
  <c r="Z1744" i="10"/>
  <c r="X1744" i="10"/>
  <c r="Y1744" i="10" s="1"/>
  <c r="F1744" i="10"/>
  <c r="E1744" i="10"/>
  <c r="Z1743" i="10"/>
  <c r="F1743" i="10"/>
  <c r="E1743" i="10"/>
  <c r="Z1742" i="10"/>
  <c r="F1742" i="10"/>
  <c r="E1742" i="10"/>
  <c r="Z1741" i="10"/>
  <c r="F1741" i="10"/>
  <c r="E1741" i="10"/>
  <c r="Z1740" i="10"/>
  <c r="F1740" i="10"/>
  <c r="E1740" i="10"/>
  <c r="X1740" i="10"/>
  <c r="Z1739" i="10"/>
  <c r="F1739" i="10"/>
  <c r="E1739" i="10"/>
  <c r="X1739" i="10"/>
  <c r="Z1738" i="10"/>
  <c r="F1738" i="10"/>
  <c r="E1738" i="10"/>
  <c r="Z1737" i="10"/>
  <c r="F1737" i="10"/>
  <c r="E1737" i="10"/>
  <c r="Z1736" i="10"/>
  <c r="F1736" i="10"/>
  <c r="E1736" i="10"/>
  <c r="X1736" i="10"/>
  <c r="Y1736" i="10" s="1"/>
  <c r="Z1735" i="10"/>
  <c r="F1735" i="10"/>
  <c r="E1735" i="10"/>
  <c r="Z1734" i="10"/>
  <c r="F1734" i="10"/>
  <c r="E1734" i="10"/>
  <c r="Z1733" i="10"/>
  <c r="F1733" i="10"/>
  <c r="E1733" i="10"/>
  <c r="Z1732" i="10"/>
  <c r="F1732" i="10"/>
  <c r="E1732" i="10"/>
  <c r="X1732" i="10"/>
  <c r="Y1732" i="10" s="1"/>
  <c r="Z1731" i="10"/>
  <c r="F1731" i="10"/>
  <c r="E1731" i="10"/>
  <c r="X1731" i="10"/>
  <c r="Y1731" i="10" s="1"/>
  <c r="Z1730" i="10"/>
  <c r="F1730" i="10"/>
  <c r="E1730" i="10"/>
  <c r="Z1729" i="10"/>
  <c r="F1729" i="10"/>
  <c r="E1729" i="10"/>
  <c r="Z1728" i="10"/>
  <c r="F1728" i="10"/>
  <c r="E1728" i="10"/>
  <c r="X1728" i="10"/>
  <c r="Y1728" i="10" s="1"/>
  <c r="Z1727" i="10"/>
  <c r="F1727" i="10"/>
  <c r="E1727" i="10"/>
  <c r="Z1726" i="10"/>
  <c r="F1726" i="10"/>
  <c r="E1726" i="10"/>
  <c r="Z1725" i="10"/>
  <c r="F1725" i="10"/>
  <c r="E1725" i="10"/>
  <c r="Z1724" i="10"/>
  <c r="F1724" i="10"/>
  <c r="E1724" i="10"/>
  <c r="X1724" i="10"/>
  <c r="Y1724" i="10" s="1"/>
  <c r="Z1723" i="10"/>
  <c r="F1723" i="10"/>
  <c r="E1723" i="10"/>
  <c r="X1723" i="10"/>
  <c r="Y1723" i="10" s="1"/>
  <c r="Z1722" i="10"/>
  <c r="F1722" i="10"/>
  <c r="E1722" i="10"/>
  <c r="Z1721" i="10"/>
  <c r="F1721" i="10"/>
  <c r="E1721" i="10"/>
  <c r="X1721" i="10"/>
  <c r="Y1721" i="10" s="1"/>
  <c r="Z1720" i="10"/>
  <c r="F1720" i="10"/>
  <c r="E1720" i="10"/>
  <c r="X1720" i="10"/>
  <c r="Y1720" i="10" s="1"/>
  <c r="Z1719" i="10"/>
  <c r="F1719" i="10"/>
  <c r="E1719" i="10"/>
  <c r="Z1718" i="10"/>
  <c r="F1718" i="10"/>
  <c r="E1718" i="10"/>
  <c r="Z1717" i="10"/>
  <c r="F1717" i="10"/>
  <c r="E1717" i="10"/>
  <c r="Z1716" i="10"/>
  <c r="F1716" i="10"/>
  <c r="E1716" i="10"/>
  <c r="Z1715" i="10"/>
  <c r="F1715" i="10"/>
  <c r="E1715" i="10"/>
  <c r="X1715" i="10"/>
  <c r="Z1714" i="10"/>
  <c r="F1714" i="10"/>
  <c r="E1714" i="10"/>
  <c r="Z1713" i="10"/>
  <c r="F1713" i="10"/>
  <c r="E1713" i="10"/>
  <c r="X1713" i="10"/>
  <c r="Y1713" i="10" s="1"/>
  <c r="Z1712" i="10"/>
  <c r="F1712" i="10"/>
  <c r="E1712" i="10"/>
  <c r="X1712" i="10"/>
  <c r="Z1711" i="10"/>
  <c r="F1711" i="10"/>
  <c r="E1711" i="10"/>
  <c r="Z1710" i="10"/>
  <c r="F1710" i="10"/>
  <c r="E1710" i="10"/>
  <c r="Z1709" i="10"/>
  <c r="F1709" i="10"/>
  <c r="E1709" i="10"/>
  <c r="Z1708" i="10"/>
  <c r="F1708" i="10"/>
  <c r="E1708" i="10"/>
  <c r="X1708" i="10"/>
  <c r="Y1708" i="10" s="1"/>
  <c r="Z1707" i="10"/>
  <c r="F1707" i="10"/>
  <c r="E1707" i="10"/>
  <c r="X1707" i="10"/>
  <c r="Z1706" i="10"/>
  <c r="F1706" i="10"/>
  <c r="E1706" i="10"/>
  <c r="Z1705" i="10"/>
  <c r="F1705" i="10"/>
  <c r="E1705" i="10"/>
  <c r="X1705" i="10"/>
  <c r="Y1705" i="10" s="1"/>
  <c r="Z1704" i="10"/>
  <c r="F1704" i="10"/>
  <c r="E1704" i="10"/>
  <c r="X1704" i="10"/>
  <c r="Z1703" i="10"/>
  <c r="F1703" i="10"/>
  <c r="E1703" i="10"/>
  <c r="Z1702" i="10"/>
  <c r="F1702" i="10"/>
  <c r="E1702" i="10"/>
  <c r="Z1701" i="10"/>
  <c r="F1701" i="10"/>
  <c r="E1701" i="10"/>
  <c r="Z1700" i="10"/>
  <c r="F1700" i="10"/>
  <c r="E1700" i="10"/>
  <c r="Z1699" i="10"/>
  <c r="F1699" i="10"/>
  <c r="E1699" i="10"/>
  <c r="X1699" i="10"/>
  <c r="Y1699" i="10" s="1"/>
  <c r="Z1698" i="10"/>
  <c r="F1698" i="10"/>
  <c r="E1698" i="10"/>
  <c r="Z1697" i="10"/>
  <c r="F1697" i="10"/>
  <c r="E1697" i="10"/>
  <c r="X1697" i="10"/>
  <c r="Y1697" i="10" s="1"/>
  <c r="Z1696" i="10"/>
  <c r="F1696" i="10"/>
  <c r="E1696" i="10"/>
  <c r="X1696" i="10"/>
  <c r="Y1696" i="10" s="1"/>
  <c r="Z1695" i="10"/>
  <c r="F1695" i="10"/>
  <c r="E1695" i="10"/>
  <c r="Z1694" i="10"/>
  <c r="F1694" i="10"/>
  <c r="E1694" i="10"/>
  <c r="Z1693" i="10"/>
  <c r="F1693" i="10"/>
  <c r="E1693" i="10"/>
  <c r="Z1692" i="10"/>
  <c r="X1692" i="10"/>
  <c r="F1692" i="10"/>
  <c r="E1692" i="10"/>
  <c r="Z1691" i="10"/>
  <c r="X1691" i="10"/>
  <c r="F1691" i="10"/>
  <c r="E1691" i="10"/>
  <c r="Z1690" i="10"/>
  <c r="F1690" i="10"/>
  <c r="E1690" i="10"/>
  <c r="Z1689" i="10"/>
  <c r="F1689" i="10"/>
  <c r="E1689" i="10"/>
  <c r="Z1688" i="10"/>
  <c r="X1688" i="10"/>
  <c r="F1688" i="10"/>
  <c r="E1688" i="10"/>
  <c r="Z1687" i="10"/>
  <c r="F1687" i="10"/>
  <c r="E1687" i="10"/>
  <c r="Z1686" i="10"/>
  <c r="F1686" i="10"/>
  <c r="E1686" i="10"/>
  <c r="Z1685" i="10"/>
  <c r="F1685" i="10"/>
  <c r="E1685" i="10"/>
  <c r="Z1684" i="10"/>
  <c r="X1684" i="10"/>
  <c r="F1684" i="10"/>
  <c r="E1684" i="10"/>
  <c r="Z1683" i="10"/>
  <c r="X1683" i="10"/>
  <c r="F1683" i="10"/>
  <c r="E1683" i="10"/>
  <c r="Z1682" i="10"/>
  <c r="X1682" i="10"/>
  <c r="F1682" i="10"/>
  <c r="E1682" i="10"/>
  <c r="Z1681" i="10"/>
  <c r="F1681" i="10"/>
  <c r="E1681" i="10"/>
  <c r="Z1680" i="10"/>
  <c r="X1680" i="10"/>
  <c r="Y1680" i="10" s="1"/>
  <c r="F1680" i="10"/>
  <c r="E1680" i="10"/>
  <c r="Z1679" i="10"/>
  <c r="F1679" i="10"/>
  <c r="E1679" i="10"/>
  <c r="Z1678" i="10"/>
  <c r="F1678" i="10"/>
  <c r="E1678" i="10"/>
  <c r="Z1677" i="10"/>
  <c r="F1677" i="10"/>
  <c r="E1677" i="10"/>
  <c r="Z1676" i="10"/>
  <c r="F1676" i="10"/>
  <c r="E1676" i="10"/>
  <c r="Z1675" i="10"/>
  <c r="X1675" i="10"/>
  <c r="Y1675" i="10" s="1"/>
  <c r="F1675" i="10"/>
  <c r="E1675" i="10"/>
  <c r="Z1674" i="10"/>
  <c r="F1674" i="10"/>
  <c r="E1674" i="10"/>
  <c r="Z1673" i="10"/>
  <c r="F1673" i="10"/>
  <c r="E1673" i="10"/>
  <c r="Z1672" i="10"/>
  <c r="X1672" i="10"/>
  <c r="F1672" i="10"/>
  <c r="E1672" i="10"/>
  <c r="Z1671" i="10"/>
  <c r="F1671" i="10"/>
  <c r="E1671" i="10"/>
  <c r="Z1670" i="10"/>
  <c r="F1670" i="10"/>
  <c r="E1670" i="10"/>
  <c r="Z1669" i="10"/>
  <c r="F1669" i="10"/>
  <c r="E1669" i="10"/>
  <c r="Z1668" i="10"/>
  <c r="X1668" i="10"/>
  <c r="Y1668" i="10" s="1"/>
  <c r="F1668" i="10"/>
  <c r="E1668" i="10"/>
  <c r="Z1667" i="10"/>
  <c r="X1667" i="10"/>
  <c r="F1667" i="10"/>
  <c r="E1667" i="10"/>
  <c r="Z1666" i="10"/>
  <c r="F1666" i="10"/>
  <c r="E1666" i="10"/>
  <c r="Z1665" i="10"/>
  <c r="X1665" i="10"/>
  <c r="Y1665" i="10" s="1"/>
  <c r="F1665" i="10"/>
  <c r="E1665" i="10"/>
  <c r="Z1664" i="10"/>
  <c r="X1664" i="10"/>
  <c r="Y1664" i="10" s="1"/>
  <c r="F1664" i="10"/>
  <c r="E1664" i="10"/>
  <c r="Z1663" i="10"/>
  <c r="F1663" i="10"/>
  <c r="E1663" i="10"/>
  <c r="Z1662" i="10"/>
  <c r="F1662" i="10"/>
  <c r="E1662" i="10"/>
  <c r="Z1661" i="10"/>
  <c r="F1661" i="10"/>
  <c r="E1661" i="10"/>
  <c r="Z1660" i="10"/>
  <c r="F1660" i="10"/>
  <c r="E1660" i="10"/>
  <c r="Z1659" i="10"/>
  <c r="X1659" i="10"/>
  <c r="Y1659" i="10" s="1"/>
  <c r="F1659" i="10"/>
  <c r="E1659" i="10"/>
  <c r="Z1658" i="10"/>
  <c r="F1658" i="10"/>
  <c r="E1658" i="10"/>
  <c r="Z1657" i="10"/>
  <c r="X1657" i="10"/>
  <c r="Y1657" i="10" s="1"/>
  <c r="F1657" i="10"/>
  <c r="E1657" i="10"/>
  <c r="Z1656" i="10"/>
  <c r="X1656" i="10"/>
  <c r="F1656" i="10"/>
  <c r="E1656" i="10"/>
  <c r="Z1655" i="10"/>
  <c r="F1655" i="10"/>
  <c r="E1655" i="10"/>
  <c r="Z1654" i="10"/>
  <c r="F1654" i="10"/>
  <c r="E1654" i="10"/>
  <c r="Z1653" i="10"/>
  <c r="F1653" i="10"/>
  <c r="E1653" i="10"/>
  <c r="Z1652" i="10"/>
  <c r="X1652" i="10"/>
  <c r="F1652" i="10"/>
  <c r="E1652" i="10"/>
  <c r="Z1651" i="10"/>
  <c r="X1651" i="10"/>
  <c r="Y1651" i="10" s="1"/>
  <c r="F1651" i="10"/>
  <c r="E1651" i="10"/>
  <c r="Z1650" i="10"/>
  <c r="X1650" i="10"/>
  <c r="F1650" i="10"/>
  <c r="E1650" i="10"/>
  <c r="Z1649" i="10"/>
  <c r="X1649" i="10"/>
  <c r="Y1649" i="10" s="1"/>
  <c r="F1649" i="10"/>
  <c r="E1649" i="10"/>
  <c r="Z1648" i="10"/>
  <c r="X1648" i="10"/>
  <c r="F1648" i="10"/>
  <c r="E1648" i="10"/>
  <c r="Z1647" i="10"/>
  <c r="F1647" i="10"/>
  <c r="E1647" i="10"/>
  <c r="Z1646" i="10"/>
  <c r="F1646" i="10"/>
  <c r="E1646" i="10"/>
  <c r="Z1645" i="10"/>
  <c r="F1645" i="10"/>
  <c r="E1645" i="10"/>
  <c r="Z1644" i="10"/>
  <c r="X1644" i="10"/>
  <c r="F1644" i="10"/>
  <c r="E1644" i="10"/>
  <c r="Z1643" i="10"/>
  <c r="X1643" i="10"/>
  <c r="Y1643" i="10" s="1"/>
  <c r="F1643" i="10"/>
  <c r="E1643" i="10"/>
  <c r="Z1642" i="10"/>
  <c r="F1642" i="10"/>
  <c r="E1642" i="10"/>
  <c r="Z1641" i="10"/>
  <c r="X1641" i="10"/>
  <c r="Y1641" i="10" s="1"/>
  <c r="F1641" i="10"/>
  <c r="E1641" i="10"/>
  <c r="Z1640" i="10"/>
  <c r="X1640" i="10"/>
  <c r="Y1640" i="10" s="1"/>
  <c r="F1640" i="10"/>
  <c r="E1640" i="10"/>
  <c r="Z1639" i="10"/>
  <c r="F1639" i="10"/>
  <c r="E1639" i="10"/>
  <c r="Z1638" i="10"/>
  <c r="F1638" i="10"/>
  <c r="E1638" i="10"/>
  <c r="Z1637" i="10"/>
  <c r="F1637" i="10"/>
  <c r="E1637" i="10"/>
  <c r="Z1636" i="10"/>
  <c r="F1636" i="10"/>
  <c r="E1636" i="10"/>
  <c r="Z1635" i="10"/>
  <c r="X1635" i="10"/>
  <c r="F1635" i="10"/>
  <c r="E1635" i="10"/>
  <c r="Z1634" i="10"/>
  <c r="F1634" i="10"/>
  <c r="E1634" i="10"/>
  <c r="Z1633" i="10"/>
  <c r="F1633" i="10"/>
  <c r="E1633" i="10"/>
  <c r="Z1632" i="10"/>
  <c r="X1632" i="10"/>
  <c r="Y1632" i="10" s="1"/>
  <c r="F1632" i="10"/>
  <c r="E1632" i="10"/>
  <c r="Z1631" i="10"/>
  <c r="F1631" i="10"/>
  <c r="E1631" i="10"/>
  <c r="Z1630" i="10"/>
  <c r="F1630" i="10"/>
  <c r="E1630" i="10"/>
  <c r="Z1629" i="10"/>
  <c r="F1629" i="10"/>
  <c r="E1629" i="10"/>
  <c r="Z1628" i="10"/>
  <c r="F1628" i="10"/>
  <c r="E1628" i="10"/>
  <c r="Z1627" i="10"/>
  <c r="F1627" i="10"/>
  <c r="E1627" i="10"/>
  <c r="X1627" i="10"/>
  <c r="Y1627" i="10" s="1"/>
  <c r="Z1626" i="10"/>
  <c r="F1626" i="10"/>
  <c r="E1626" i="10"/>
  <c r="Z1625" i="10"/>
  <c r="F1625" i="10"/>
  <c r="E1625" i="10"/>
  <c r="X1625" i="10"/>
  <c r="Y1625" i="10" s="1"/>
  <c r="Z1624" i="10"/>
  <c r="F1624" i="10"/>
  <c r="E1624" i="10"/>
  <c r="X1624" i="10"/>
  <c r="Y1624" i="10" s="1"/>
  <c r="Z1623" i="10"/>
  <c r="F1623" i="10"/>
  <c r="E1623" i="10"/>
  <c r="Z1622" i="10"/>
  <c r="F1622" i="10"/>
  <c r="E1622" i="10"/>
  <c r="Z1621" i="10"/>
  <c r="F1621" i="10"/>
  <c r="E1621" i="10"/>
  <c r="Z1620" i="10"/>
  <c r="F1620" i="10"/>
  <c r="E1620" i="10"/>
  <c r="X1620" i="10"/>
  <c r="Y1620" i="10" s="1"/>
  <c r="Z1619" i="10"/>
  <c r="F1619" i="10"/>
  <c r="E1619" i="10"/>
  <c r="X1619" i="10"/>
  <c r="Y1619" i="10" s="1"/>
  <c r="Z1618" i="10"/>
  <c r="F1618" i="10"/>
  <c r="E1618" i="10"/>
  <c r="X1618" i="10"/>
  <c r="Y1618" i="10" s="1"/>
  <c r="Z1617" i="10"/>
  <c r="F1617" i="10"/>
  <c r="E1617" i="10"/>
  <c r="Z1616" i="10"/>
  <c r="F1616" i="10"/>
  <c r="E1616" i="10"/>
  <c r="X1616" i="10"/>
  <c r="Y1616" i="10" s="1"/>
  <c r="Z1615" i="10"/>
  <c r="F1615" i="10"/>
  <c r="E1615" i="10"/>
  <c r="Z1614" i="10"/>
  <c r="F1614" i="10"/>
  <c r="E1614" i="10"/>
  <c r="Z1613" i="10"/>
  <c r="F1613" i="10"/>
  <c r="E1613" i="10"/>
  <c r="Z1612" i="10"/>
  <c r="F1612" i="10"/>
  <c r="E1612" i="10"/>
  <c r="X1612" i="10"/>
  <c r="Y1612" i="10" s="1"/>
  <c r="Z1611" i="10"/>
  <c r="F1611" i="10"/>
  <c r="E1611" i="10"/>
  <c r="X1611" i="10"/>
  <c r="Y1611" i="10" s="1"/>
  <c r="Z1610" i="10"/>
  <c r="F1610" i="10"/>
  <c r="E1610" i="10"/>
  <c r="Z1609" i="10"/>
  <c r="F1609" i="10"/>
  <c r="E1609" i="10"/>
  <c r="Z1608" i="10"/>
  <c r="F1608" i="10"/>
  <c r="E1608" i="10"/>
  <c r="X1608" i="10"/>
  <c r="Z1607" i="10"/>
  <c r="F1607" i="10"/>
  <c r="E1607" i="10"/>
  <c r="Z1606" i="10"/>
  <c r="F1606" i="10"/>
  <c r="E1606" i="10"/>
  <c r="Z1605" i="10"/>
  <c r="F1605" i="10"/>
  <c r="E1605" i="10"/>
  <c r="Z1604" i="10"/>
  <c r="F1604" i="10"/>
  <c r="E1604" i="10"/>
  <c r="Z1603" i="10"/>
  <c r="F1603" i="10"/>
  <c r="E1603" i="10"/>
  <c r="X1603" i="10"/>
  <c r="Y1603" i="10" s="1"/>
  <c r="Z1602" i="10"/>
  <c r="F1602" i="10"/>
  <c r="E1602" i="10"/>
  <c r="Z1601" i="10"/>
  <c r="F1601" i="10"/>
  <c r="E1601" i="10"/>
  <c r="Z1600" i="10"/>
  <c r="F1600" i="10"/>
  <c r="E1600" i="10"/>
  <c r="X1600" i="10"/>
  <c r="Y1600" i="10" s="1"/>
  <c r="Z1599" i="10"/>
  <c r="F1599" i="10"/>
  <c r="E1599" i="10"/>
  <c r="Z1598" i="10"/>
  <c r="F1598" i="10"/>
  <c r="E1598" i="10"/>
  <c r="Z1597" i="10"/>
  <c r="F1597" i="10"/>
  <c r="E1597" i="10"/>
  <c r="Z1596" i="10"/>
  <c r="F1596" i="10"/>
  <c r="E1596" i="10"/>
  <c r="X1596" i="10"/>
  <c r="Y1596" i="10" s="1"/>
  <c r="Z1595" i="10"/>
  <c r="F1595" i="10"/>
  <c r="E1595" i="10"/>
  <c r="X1595" i="10"/>
  <c r="Y1595" i="10" s="1"/>
  <c r="Z1594" i="10"/>
  <c r="F1594" i="10"/>
  <c r="E1594" i="10"/>
  <c r="X1594" i="10"/>
  <c r="Y1594" i="10" s="1"/>
  <c r="Z1593" i="10"/>
  <c r="F1593" i="10"/>
  <c r="E1593" i="10"/>
  <c r="Z1592" i="10"/>
  <c r="F1592" i="10"/>
  <c r="E1592" i="10"/>
  <c r="X1592" i="10"/>
  <c r="Y1592" i="10" s="1"/>
  <c r="Z1591" i="10"/>
  <c r="F1591" i="10"/>
  <c r="E1591" i="10"/>
  <c r="Z1590" i="10"/>
  <c r="F1590" i="10"/>
  <c r="E1590" i="10"/>
  <c r="Z1589" i="10"/>
  <c r="F1589" i="10"/>
  <c r="E1589" i="10"/>
  <c r="Z1588" i="10"/>
  <c r="F1588" i="10"/>
  <c r="E1588" i="10"/>
  <c r="Z1587" i="10"/>
  <c r="X1587" i="10"/>
  <c r="Y1587" i="10" s="1"/>
  <c r="F1587" i="10"/>
  <c r="E1587" i="10"/>
  <c r="Z1586" i="10"/>
  <c r="F1586" i="10"/>
  <c r="E1586" i="10"/>
  <c r="Z1585" i="10"/>
  <c r="X1585" i="10"/>
  <c r="Y1585" i="10" s="1"/>
  <c r="F1585" i="10"/>
  <c r="E1585" i="10"/>
  <c r="Z1584" i="10"/>
  <c r="X1584" i="10"/>
  <c r="Y1584" i="10" s="1"/>
  <c r="F1584" i="10"/>
  <c r="E1584" i="10"/>
  <c r="Z1583" i="10"/>
  <c r="F1583" i="10"/>
  <c r="E1583" i="10"/>
  <c r="Z1582" i="10"/>
  <c r="F1582" i="10"/>
  <c r="E1582" i="10"/>
  <c r="Z1581" i="10"/>
  <c r="F1581" i="10"/>
  <c r="E1581" i="10"/>
  <c r="Z1580" i="10"/>
  <c r="F1580" i="10"/>
  <c r="E1580" i="10"/>
  <c r="Z1579" i="10"/>
  <c r="F1579" i="10"/>
  <c r="E1579" i="10"/>
  <c r="X1579" i="10"/>
  <c r="Y1579" i="10" s="1"/>
  <c r="Z1578" i="10"/>
  <c r="F1578" i="10"/>
  <c r="E1578" i="10"/>
  <c r="Z1577" i="10"/>
  <c r="X1577" i="10"/>
  <c r="Y1577" i="10" s="1"/>
  <c r="F1577" i="10"/>
  <c r="E1577" i="10"/>
  <c r="Z1576" i="10"/>
  <c r="X1576" i="10"/>
  <c r="Y1576" i="10" s="1"/>
  <c r="F1576" i="10"/>
  <c r="E1576" i="10"/>
  <c r="Z1575" i="10"/>
  <c r="F1575" i="10"/>
  <c r="E1575" i="10"/>
  <c r="Z1574" i="10"/>
  <c r="F1574" i="10"/>
  <c r="E1574" i="10"/>
  <c r="Z1573" i="10"/>
  <c r="F1573" i="10"/>
  <c r="E1573" i="10"/>
  <c r="Z1572" i="10"/>
  <c r="F1572" i="10"/>
  <c r="E1572" i="10"/>
  <c r="Z1571" i="10"/>
  <c r="X1571" i="10"/>
  <c r="Y1571" i="10" s="1"/>
  <c r="F1571" i="10"/>
  <c r="E1571" i="10"/>
  <c r="Z1570" i="10"/>
  <c r="X1570" i="10"/>
  <c r="Y1570" i="10" s="1"/>
  <c r="F1570" i="10"/>
  <c r="E1570" i="10"/>
  <c r="Z1569" i="10"/>
  <c r="X1569" i="10"/>
  <c r="Y1569" i="10" s="1"/>
  <c r="F1569" i="10"/>
  <c r="E1569" i="10"/>
  <c r="Z1568" i="10"/>
  <c r="X1568" i="10"/>
  <c r="Y1568" i="10" s="1"/>
  <c r="F1568" i="10"/>
  <c r="E1568" i="10"/>
  <c r="Z1567" i="10"/>
  <c r="F1567" i="10"/>
  <c r="E1567" i="10"/>
  <c r="Z1566" i="10"/>
  <c r="F1566" i="10"/>
  <c r="E1566" i="10"/>
  <c r="Z1565" i="10"/>
  <c r="F1565" i="10"/>
  <c r="E1565" i="10"/>
  <c r="Z1564" i="10"/>
  <c r="F1564" i="10"/>
  <c r="E1564" i="10"/>
  <c r="Z1563" i="10"/>
  <c r="X1563" i="10"/>
  <c r="Y1563" i="10" s="1"/>
  <c r="F1563" i="10"/>
  <c r="E1563" i="10"/>
  <c r="Z1562" i="10"/>
  <c r="F1562" i="10"/>
  <c r="E1562" i="10"/>
  <c r="X1562" i="10"/>
  <c r="Y1562" i="10" s="1"/>
  <c r="Z1561" i="10"/>
  <c r="X1561" i="10"/>
  <c r="Y1561" i="10" s="1"/>
  <c r="F1561" i="10"/>
  <c r="E1561" i="10"/>
  <c r="Z1560" i="10"/>
  <c r="F1560" i="10"/>
  <c r="E1560" i="10"/>
  <c r="X1560" i="10"/>
  <c r="Z1559" i="10"/>
  <c r="F1559" i="10"/>
  <c r="E1559" i="10"/>
  <c r="Z1558" i="10"/>
  <c r="F1558" i="10"/>
  <c r="E1558" i="10"/>
  <c r="Z1557" i="10"/>
  <c r="F1557" i="10"/>
  <c r="E1557" i="10"/>
  <c r="Z1556" i="10"/>
  <c r="F1556" i="10"/>
  <c r="E1556" i="10"/>
  <c r="X1556" i="10"/>
  <c r="Y1556" i="10" s="1"/>
  <c r="Z1555" i="10"/>
  <c r="X1555" i="10"/>
  <c r="Y1555" i="10" s="1"/>
  <c r="F1555" i="10"/>
  <c r="E1555" i="10"/>
  <c r="Z1554" i="10"/>
  <c r="F1554" i="10"/>
  <c r="E1554" i="10"/>
  <c r="X1554" i="10"/>
  <c r="Y1554" i="10" s="1"/>
  <c r="Z1553" i="10"/>
  <c r="F1553" i="10"/>
  <c r="E1553" i="10"/>
  <c r="Z1552" i="10"/>
  <c r="F1552" i="10"/>
  <c r="E1552" i="10"/>
  <c r="X1552" i="10"/>
  <c r="Z1551" i="10"/>
  <c r="F1551" i="10"/>
  <c r="E1551" i="10"/>
  <c r="Z1550" i="10"/>
  <c r="F1550" i="10"/>
  <c r="E1550" i="10"/>
  <c r="Z1549" i="10"/>
  <c r="F1549" i="10"/>
  <c r="E1549" i="10"/>
  <c r="Z1548" i="10"/>
  <c r="F1548" i="10"/>
  <c r="E1548" i="10"/>
  <c r="X1548" i="10"/>
  <c r="Y1548" i="10" s="1"/>
  <c r="Z1547" i="10"/>
  <c r="F1547" i="10"/>
  <c r="E1547" i="10"/>
  <c r="X1547" i="10"/>
  <c r="Y1547" i="10" s="1"/>
  <c r="Z1546" i="10"/>
  <c r="X1546" i="10"/>
  <c r="F1546" i="10"/>
  <c r="E1546" i="10"/>
  <c r="Z1545" i="10"/>
  <c r="X1545" i="10"/>
  <c r="Y1545" i="10" s="1"/>
  <c r="F1545" i="10"/>
  <c r="E1545" i="10"/>
  <c r="Z1544" i="10"/>
  <c r="F1544" i="10"/>
  <c r="E1544" i="10"/>
  <c r="X1544" i="10"/>
  <c r="Y1544" i="10" s="1"/>
  <c r="Z1543" i="10"/>
  <c r="F1543" i="10"/>
  <c r="E1543" i="10"/>
  <c r="Z1542" i="10"/>
  <c r="F1542" i="10"/>
  <c r="E1542" i="10"/>
  <c r="Z1541" i="10"/>
  <c r="F1541" i="10"/>
  <c r="E1541" i="10"/>
  <c r="Z1540" i="10"/>
  <c r="X1540" i="10"/>
  <c r="Y1540" i="10" s="1"/>
  <c r="F1540" i="10"/>
  <c r="E1540" i="10"/>
  <c r="Z1539" i="10"/>
  <c r="F1539" i="10"/>
  <c r="E1539" i="10"/>
  <c r="X1539" i="10"/>
  <c r="Y1539" i="10" s="1"/>
  <c r="Z1538" i="10"/>
  <c r="F1538" i="10"/>
  <c r="E1538" i="10"/>
  <c r="X1538" i="10"/>
  <c r="Y1538" i="10" s="1"/>
  <c r="Z1537" i="10"/>
  <c r="F1537" i="10"/>
  <c r="E1537" i="10"/>
  <c r="X1537" i="10"/>
  <c r="Y1537" i="10" s="1"/>
  <c r="Z1536" i="10"/>
  <c r="X1536" i="10"/>
  <c r="Y1536" i="10" s="1"/>
  <c r="F1536" i="10"/>
  <c r="E1536" i="10"/>
  <c r="Z1535" i="10"/>
  <c r="F1535" i="10"/>
  <c r="E1535" i="10"/>
  <c r="Z1534" i="10"/>
  <c r="F1534" i="10"/>
  <c r="E1534" i="10"/>
  <c r="Z1533" i="10"/>
  <c r="F1533" i="10"/>
  <c r="E1533" i="10"/>
  <c r="Z1532" i="10"/>
  <c r="F1532" i="10"/>
  <c r="E1532" i="10"/>
  <c r="Z1531" i="10"/>
  <c r="F1531" i="10"/>
  <c r="E1531" i="10"/>
  <c r="X1531" i="10"/>
  <c r="Y1531" i="10" s="1"/>
  <c r="Z1530" i="10"/>
  <c r="X1530" i="10"/>
  <c r="Y1530" i="10" s="1"/>
  <c r="F1530" i="10"/>
  <c r="E1530" i="10"/>
  <c r="Z1529" i="10"/>
  <c r="F1529" i="10"/>
  <c r="E1529" i="10"/>
  <c r="X1529" i="10"/>
  <c r="Y1529" i="10" s="1"/>
  <c r="Z1528" i="10"/>
  <c r="F1528" i="10"/>
  <c r="E1528" i="10"/>
  <c r="X1528" i="10"/>
  <c r="Y1528" i="10" s="1"/>
  <c r="Z1527" i="10"/>
  <c r="F1527" i="10"/>
  <c r="E1527" i="10"/>
  <c r="Z1526" i="10"/>
  <c r="F1526" i="10"/>
  <c r="E1526" i="10"/>
  <c r="Z1525" i="10"/>
  <c r="F1525" i="10"/>
  <c r="E1525" i="10"/>
  <c r="Z1524" i="10"/>
  <c r="X1524" i="10"/>
  <c r="Y1524" i="10" s="1"/>
  <c r="F1524" i="10"/>
  <c r="E1524" i="10"/>
  <c r="Z1523" i="10"/>
  <c r="F1523" i="10"/>
  <c r="E1523" i="10"/>
  <c r="X1523" i="10"/>
  <c r="Y1523" i="10" s="1"/>
  <c r="Z1522" i="10"/>
  <c r="X1522" i="10"/>
  <c r="Y1522" i="10" s="1"/>
  <c r="F1522" i="10"/>
  <c r="E1522" i="10"/>
  <c r="Z1521" i="10"/>
  <c r="F1521" i="10"/>
  <c r="E1521" i="10"/>
  <c r="X1521" i="10"/>
  <c r="Y1521" i="10" s="1"/>
  <c r="Z1520" i="10"/>
  <c r="X1520" i="10"/>
  <c r="Y1520" i="10" s="1"/>
  <c r="F1520" i="10"/>
  <c r="E1520" i="10"/>
  <c r="Z1519" i="10"/>
  <c r="F1519" i="10"/>
  <c r="E1519" i="10"/>
  <c r="Z1518" i="10"/>
  <c r="F1518" i="10"/>
  <c r="E1518" i="10"/>
  <c r="Z1517" i="10"/>
  <c r="F1517" i="10"/>
  <c r="E1517" i="10"/>
  <c r="Z1516" i="10"/>
  <c r="X1516" i="10"/>
  <c r="Y1516" i="10" s="1"/>
  <c r="F1516" i="10"/>
  <c r="E1516" i="10"/>
  <c r="Z1515" i="10"/>
  <c r="F1515" i="10"/>
  <c r="E1515" i="10"/>
  <c r="X1515" i="10"/>
  <c r="Y1515" i="10" s="1"/>
  <c r="Z1514" i="10"/>
  <c r="X1514" i="10"/>
  <c r="Y1514" i="10" s="1"/>
  <c r="F1514" i="10"/>
  <c r="E1514" i="10"/>
  <c r="Z1513" i="10"/>
  <c r="F1513" i="10"/>
  <c r="E1513" i="10"/>
  <c r="X1513" i="10"/>
  <c r="Y1513" i="10" s="1"/>
  <c r="Z1512" i="10"/>
  <c r="X1512" i="10"/>
  <c r="Y1512" i="10" s="1"/>
  <c r="F1512" i="10"/>
  <c r="E1512" i="10"/>
  <c r="Z1511" i="10"/>
  <c r="F1511" i="10"/>
  <c r="E1511" i="10"/>
  <c r="Z1510" i="10"/>
  <c r="F1510" i="10"/>
  <c r="E1510" i="10"/>
  <c r="Z1509" i="10"/>
  <c r="F1509" i="10"/>
  <c r="E1509" i="10"/>
  <c r="Z1508" i="10"/>
  <c r="X1508" i="10"/>
  <c r="Y1508" i="10" s="1"/>
  <c r="F1508" i="10"/>
  <c r="E1508" i="10"/>
  <c r="Z1507" i="10"/>
  <c r="F1507" i="10"/>
  <c r="E1507" i="10"/>
  <c r="X1507" i="10"/>
  <c r="Y1507" i="10" s="1"/>
  <c r="Z1506" i="10"/>
  <c r="X1506" i="10"/>
  <c r="Y1506" i="10" s="1"/>
  <c r="F1506" i="10"/>
  <c r="E1506" i="10"/>
  <c r="Z1505" i="10"/>
  <c r="F1505" i="10"/>
  <c r="E1505" i="10"/>
  <c r="X1505" i="10"/>
  <c r="Y1505" i="10" s="1"/>
  <c r="Z1504" i="10"/>
  <c r="X1504" i="10"/>
  <c r="Y1504" i="10" s="1"/>
  <c r="F1504" i="10"/>
  <c r="E1504" i="10"/>
  <c r="Z1503" i="10"/>
  <c r="F1503" i="10"/>
  <c r="E1503" i="10"/>
  <c r="Z1502" i="10"/>
  <c r="F1502" i="10"/>
  <c r="E1502" i="10"/>
  <c r="Z1501" i="10"/>
  <c r="F1501" i="10"/>
  <c r="E1501" i="10"/>
  <c r="Z1500" i="10"/>
  <c r="X1500" i="10"/>
  <c r="Y1500" i="10" s="1"/>
  <c r="F1500" i="10"/>
  <c r="E1500" i="10"/>
  <c r="Z1499" i="10"/>
  <c r="F1499" i="10"/>
  <c r="E1499" i="10"/>
  <c r="X1499" i="10"/>
  <c r="Y1499" i="10" s="1"/>
  <c r="Z1498" i="10"/>
  <c r="X1498" i="10"/>
  <c r="Y1498" i="10" s="1"/>
  <c r="F1498" i="10"/>
  <c r="E1498" i="10"/>
  <c r="Z1497" i="10"/>
  <c r="F1497" i="10"/>
  <c r="E1497" i="10"/>
  <c r="X1497" i="10"/>
  <c r="Y1497" i="10" s="1"/>
  <c r="Z1496" i="10"/>
  <c r="X1496" i="10"/>
  <c r="Y1496" i="10" s="1"/>
  <c r="F1496" i="10"/>
  <c r="E1496" i="10"/>
  <c r="Z1495" i="10"/>
  <c r="F1495" i="10"/>
  <c r="E1495" i="10"/>
  <c r="Z1494" i="10"/>
  <c r="F1494" i="10"/>
  <c r="E1494" i="10"/>
  <c r="Z1493" i="10"/>
  <c r="F1493" i="10"/>
  <c r="E1493" i="10"/>
  <c r="Z1492" i="10"/>
  <c r="F1492" i="10"/>
  <c r="E1492" i="10"/>
  <c r="X1492" i="10"/>
  <c r="Y1492" i="10" s="1"/>
  <c r="Z1491" i="10"/>
  <c r="F1491" i="10"/>
  <c r="E1491" i="10"/>
  <c r="X1491" i="10"/>
  <c r="Y1491" i="10" s="1"/>
  <c r="Z1490" i="10"/>
  <c r="F1490" i="10"/>
  <c r="E1490" i="10"/>
  <c r="X1490" i="10"/>
  <c r="Y1490" i="10" s="1"/>
  <c r="Z1489" i="10"/>
  <c r="F1489" i="10"/>
  <c r="E1489" i="10"/>
  <c r="X1489" i="10"/>
  <c r="Y1489" i="10" s="1"/>
  <c r="Z1488" i="10"/>
  <c r="F1488" i="10"/>
  <c r="E1488" i="10"/>
  <c r="X1488" i="10"/>
  <c r="Y1488" i="10" s="1"/>
  <c r="Z1487" i="10"/>
  <c r="F1487" i="10"/>
  <c r="E1487" i="10"/>
  <c r="Z1486" i="10"/>
  <c r="F1486" i="10"/>
  <c r="E1486" i="10"/>
  <c r="Z1485" i="10"/>
  <c r="F1485" i="10"/>
  <c r="E1485" i="10"/>
  <c r="Z1484" i="10"/>
  <c r="X1484" i="10"/>
  <c r="Y1484" i="10" s="1"/>
  <c r="F1484" i="10"/>
  <c r="E1484" i="10"/>
  <c r="Z1483" i="10"/>
  <c r="F1483" i="10"/>
  <c r="E1483" i="10"/>
  <c r="X1483" i="10"/>
  <c r="Y1483" i="10" s="1"/>
  <c r="Z1482" i="10"/>
  <c r="F1482" i="10"/>
  <c r="E1482" i="10"/>
  <c r="X1482" i="10"/>
  <c r="Y1482" i="10" s="1"/>
  <c r="Z1481" i="10"/>
  <c r="X1481" i="10"/>
  <c r="Y1481" i="10" s="1"/>
  <c r="F1481" i="10"/>
  <c r="E1481" i="10"/>
  <c r="Z1480" i="10"/>
  <c r="X1480" i="10"/>
  <c r="Y1480" i="10" s="1"/>
  <c r="F1480" i="10"/>
  <c r="E1480" i="10"/>
  <c r="Z1479" i="10"/>
  <c r="F1479" i="10"/>
  <c r="E1479" i="10"/>
  <c r="Z1478" i="10"/>
  <c r="F1478" i="10"/>
  <c r="E1478" i="10"/>
  <c r="Z1477" i="10"/>
  <c r="F1477" i="10"/>
  <c r="E1477" i="10"/>
  <c r="Z1476" i="10"/>
  <c r="X1476" i="10"/>
  <c r="Y1476" i="10" s="1"/>
  <c r="F1476" i="10"/>
  <c r="E1476" i="10"/>
  <c r="Z1475" i="10"/>
  <c r="F1475" i="10"/>
  <c r="E1475" i="10"/>
  <c r="X1475" i="10"/>
  <c r="Y1475" i="10" s="1"/>
  <c r="Z1474" i="10"/>
  <c r="F1474" i="10"/>
  <c r="E1474" i="10"/>
  <c r="X1474" i="10"/>
  <c r="Y1474" i="10" s="1"/>
  <c r="Z1473" i="10"/>
  <c r="X1473" i="10"/>
  <c r="Y1473" i="10" s="1"/>
  <c r="F1473" i="10"/>
  <c r="E1473" i="10"/>
  <c r="Z1472" i="10"/>
  <c r="X1472" i="10"/>
  <c r="Y1472" i="10" s="1"/>
  <c r="F1472" i="10"/>
  <c r="E1472" i="10"/>
  <c r="Z1471" i="10"/>
  <c r="F1471" i="10"/>
  <c r="E1471" i="10"/>
  <c r="Z1470" i="10"/>
  <c r="F1470" i="10"/>
  <c r="E1470" i="10"/>
  <c r="Z1469" i="10"/>
  <c r="F1469" i="10"/>
  <c r="E1469" i="10"/>
  <c r="Z1468" i="10"/>
  <c r="F1468" i="10"/>
  <c r="E1468" i="10"/>
  <c r="X1468" i="10"/>
  <c r="Y1468" i="10" s="1"/>
  <c r="Z1467" i="10"/>
  <c r="X1467" i="10"/>
  <c r="Y1467" i="10" s="1"/>
  <c r="F1467" i="10"/>
  <c r="E1467" i="10"/>
  <c r="Z1466" i="10"/>
  <c r="F1466" i="10"/>
  <c r="E1466" i="10"/>
  <c r="X1466" i="10"/>
  <c r="Y1466" i="10" s="1"/>
  <c r="Z1465" i="10"/>
  <c r="X1465" i="10"/>
  <c r="Y1465" i="10" s="1"/>
  <c r="F1465" i="10"/>
  <c r="E1465" i="10"/>
  <c r="Z1464" i="10"/>
  <c r="F1464" i="10"/>
  <c r="E1464" i="10"/>
  <c r="X1464" i="10"/>
  <c r="Y1464" i="10" s="1"/>
  <c r="Z1463" i="10"/>
  <c r="F1463" i="10"/>
  <c r="E1463" i="10"/>
  <c r="Z1462" i="10"/>
  <c r="F1462" i="10"/>
  <c r="E1462" i="10"/>
  <c r="Z1461" i="10"/>
  <c r="F1461" i="10"/>
  <c r="E1461" i="10"/>
  <c r="Z1460" i="10"/>
  <c r="F1460" i="10"/>
  <c r="E1460" i="10"/>
  <c r="X1460" i="10"/>
  <c r="Y1460" i="10" s="1"/>
  <c r="Z1459" i="10"/>
  <c r="X1459" i="10"/>
  <c r="Y1459" i="10" s="1"/>
  <c r="F1459" i="10"/>
  <c r="E1459" i="10"/>
  <c r="Z1458" i="10"/>
  <c r="F1458" i="10"/>
  <c r="E1458" i="10"/>
  <c r="X1458" i="10"/>
  <c r="Y1458" i="10" s="1"/>
  <c r="Z1457" i="10"/>
  <c r="X1457" i="10"/>
  <c r="Y1457" i="10" s="1"/>
  <c r="F1457" i="10"/>
  <c r="E1457" i="10"/>
  <c r="Z1456" i="10"/>
  <c r="F1456" i="10"/>
  <c r="E1456" i="10"/>
  <c r="X1456" i="10"/>
  <c r="Y1456" i="10" s="1"/>
  <c r="Z1455" i="10"/>
  <c r="F1455" i="10"/>
  <c r="E1455" i="10"/>
  <c r="Z1454" i="10"/>
  <c r="F1454" i="10"/>
  <c r="E1454" i="10"/>
  <c r="Z1453" i="10"/>
  <c r="F1453" i="10"/>
  <c r="E1453" i="10"/>
  <c r="Z1452" i="10"/>
  <c r="F1452" i="10"/>
  <c r="E1452" i="10"/>
  <c r="X1452" i="10"/>
  <c r="Y1452" i="10" s="1"/>
  <c r="Z1451" i="10"/>
  <c r="X1451" i="10"/>
  <c r="Y1451" i="10" s="1"/>
  <c r="F1451" i="10"/>
  <c r="E1451" i="10"/>
  <c r="Z1450" i="10"/>
  <c r="F1450" i="10"/>
  <c r="E1450" i="10"/>
  <c r="X1450" i="10"/>
  <c r="Y1450" i="10" s="1"/>
  <c r="Z1449" i="10"/>
  <c r="X1449" i="10"/>
  <c r="Y1449" i="10" s="1"/>
  <c r="F1449" i="10"/>
  <c r="E1449" i="10"/>
  <c r="Z1448" i="10"/>
  <c r="F1448" i="10"/>
  <c r="E1448" i="10"/>
  <c r="X1448" i="10"/>
  <c r="Y1448" i="10" s="1"/>
  <c r="Z1447" i="10"/>
  <c r="F1447" i="10"/>
  <c r="E1447" i="10"/>
  <c r="Z1446" i="10"/>
  <c r="F1446" i="10"/>
  <c r="E1446" i="10"/>
  <c r="Z1445" i="10"/>
  <c r="F1445" i="10"/>
  <c r="E1445" i="10"/>
  <c r="Z1444" i="10"/>
  <c r="F1444" i="10"/>
  <c r="E1444" i="10"/>
  <c r="X1444" i="10"/>
  <c r="Y1444" i="10" s="1"/>
  <c r="Z1443" i="10"/>
  <c r="X1443" i="10"/>
  <c r="Y1443" i="10" s="1"/>
  <c r="F1443" i="10"/>
  <c r="E1443" i="10"/>
  <c r="Z1442" i="10"/>
  <c r="F1442" i="10"/>
  <c r="E1442" i="10"/>
  <c r="X1442" i="10"/>
  <c r="Y1442" i="10" s="1"/>
  <c r="Z1441" i="10"/>
  <c r="X1441" i="10"/>
  <c r="Y1441" i="10" s="1"/>
  <c r="F1441" i="10"/>
  <c r="E1441" i="10"/>
  <c r="Z1440" i="10"/>
  <c r="X1440" i="10"/>
  <c r="Y1440" i="10" s="1"/>
  <c r="F1440" i="10"/>
  <c r="E1440" i="10"/>
  <c r="Z1439" i="10"/>
  <c r="F1439" i="10"/>
  <c r="E1439" i="10"/>
  <c r="Z1438" i="10"/>
  <c r="F1438" i="10"/>
  <c r="E1438" i="10"/>
  <c r="Z1437" i="10"/>
  <c r="F1437" i="10"/>
  <c r="E1437" i="10"/>
  <c r="Z1436" i="10"/>
  <c r="F1436" i="10"/>
  <c r="E1436" i="10"/>
  <c r="X1436" i="10"/>
  <c r="Y1436" i="10" s="1"/>
  <c r="Z1435" i="10"/>
  <c r="F1435" i="10"/>
  <c r="E1435" i="10"/>
  <c r="X1435" i="10"/>
  <c r="Z1434" i="10"/>
  <c r="F1434" i="10"/>
  <c r="E1434" i="10"/>
  <c r="X1434" i="10"/>
  <c r="Y1434" i="10" s="1"/>
  <c r="Z1433" i="10"/>
  <c r="F1433" i="10"/>
  <c r="E1433" i="10"/>
  <c r="X1433" i="10"/>
  <c r="Y1433" i="10" s="1"/>
  <c r="Z1432" i="10"/>
  <c r="F1432" i="10"/>
  <c r="E1432" i="10"/>
  <c r="X1432" i="10"/>
  <c r="Y1432" i="10" s="1"/>
  <c r="Z1431" i="10"/>
  <c r="F1431" i="10"/>
  <c r="E1431" i="10"/>
  <c r="Z1430" i="10"/>
  <c r="F1430" i="10"/>
  <c r="E1430" i="10"/>
  <c r="Z1429" i="10"/>
  <c r="F1429" i="10"/>
  <c r="E1429" i="10"/>
  <c r="Z1428" i="10"/>
  <c r="X1428" i="10"/>
  <c r="Y1428" i="10" s="1"/>
  <c r="F1428" i="10"/>
  <c r="E1428" i="10"/>
  <c r="Z1427" i="10"/>
  <c r="X1427" i="10"/>
  <c r="Y1427" i="10" s="1"/>
  <c r="F1427" i="10"/>
  <c r="E1427" i="10"/>
  <c r="Z1426" i="10"/>
  <c r="X1426" i="10"/>
  <c r="Y1426" i="10" s="1"/>
  <c r="F1426" i="10"/>
  <c r="E1426" i="10"/>
  <c r="Z1425" i="10"/>
  <c r="F1425" i="10"/>
  <c r="E1425" i="10"/>
  <c r="X1425" i="10"/>
  <c r="Y1425" i="10" s="1"/>
  <c r="Z1424" i="10"/>
  <c r="F1424" i="10"/>
  <c r="E1424" i="10"/>
  <c r="X1424" i="10"/>
  <c r="Y1424" i="10" s="1"/>
  <c r="Z1423" i="10"/>
  <c r="F1423" i="10"/>
  <c r="E1423" i="10"/>
  <c r="Z1422" i="10"/>
  <c r="F1422" i="10"/>
  <c r="E1422" i="10"/>
  <c r="Z1421" i="10"/>
  <c r="F1421" i="10"/>
  <c r="E1421" i="10"/>
  <c r="Z1420" i="10"/>
  <c r="F1420" i="10"/>
  <c r="E1420" i="10"/>
  <c r="X1420" i="10"/>
  <c r="Y1420" i="10" s="1"/>
  <c r="Z1419" i="10"/>
  <c r="F1419" i="10"/>
  <c r="E1419" i="10"/>
  <c r="X1419" i="10"/>
  <c r="Y1419" i="10" s="1"/>
  <c r="Z1418" i="10"/>
  <c r="F1418" i="10"/>
  <c r="E1418" i="10"/>
  <c r="X1418" i="10"/>
  <c r="Y1418" i="10" s="1"/>
  <c r="Z1417" i="10"/>
  <c r="F1417" i="10"/>
  <c r="E1417" i="10"/>
  <c r="X1417" i="10"/>
  <c r="Y1417" i="10" s="1"/>
  <c r="Z1416" i="10"/>
  <c r="F1416" i="10"/>
  <c r="E1416" i="10"/>
  <c r="X1416" i="10"/>
  <c r="Y1416" i="10" s="1"/>
  <c r="Z1415" i="10"/>
  <c r="F1415" i="10"/>
  <c r="E1415" i="10"/>
  <c r="Z1414" i="10"/>
  <c r="F1414" i="10"/>
  <c r="E1414" i="10"/>
  <c r="Z1413" i="10"/>
  <c r="F1413" i="10"/>
  <c r="E1413" i="10"/>
  <c r="Z1412" i="10"/>
  <c r="X1412" i="10"/>
  <c r="Y1412" i="10" s="1"/>
  <c r="F1412" i="10"/>
  <c r="E1412" i="10"/>
  <c r="Z1411" i="10"/>
  <c r="X1411" i="10"/>
  <c r="Y1411" i="10" s="1"/>
  <c r="F1411" i="10"/>
  <c r="E1411" i="10"/>
  <c r="Z1410" i="10"/>
  <c r="X1410" i="10"/>
  <c r="Y1410" i="10" s="1"/>
  <c r="F1410" i="10"/>
  <c r="E1410" i="10"/>
  <c r="Z1409" i="10"/>
  <c r="F1409" i="10"/>
  <c r="E1409" i="10"/>
  <c r="X1409" i="10"/>
  <c r="Y1409" i="10" s="1"/>
  <c r="Z1408" i="10"/>
  <c r="F1408" i="10"/>
  <c r="E1408" i="10"/>
  <c r="X1408" i="10"/>
  <c r="Y1408" i="10" s="1"/>
  <c r="Z1407" i="10"/>
  <c r="F1407" i="10"/>
  <c r="E1407" i="10"/>
  <c r="Z1406" i="10"/>
  <c r="F1406" i="10"/>
  <c r="E1406" i="10"/>
  <c r="Z1405" i="10"/>
  <c r="F1405" i="10"/>
  <c r="E1405" i="10"/>
  <c r="Z1404" i="10"/>
  <c r="F1404" i="10"/>
  <c r="E1404" i="10"/>
  <c r="X1404" i="10"/>
  <c r="Y1404" i="10" s="1"/>
  <c r="Z1403" i="10"/>
  <c r="F1403" i="10"/>
  <c r="E1403" i="10"/>
  <c r="X1403" i="10"/>
  <c r="Z1402" i="10"/>
  <c r="F1402" i="10"/>
  <c r="E1402" i="10"/>
  <c r="X1402" i="10"/>
  <c r="Y1402" i="10" s="1"/>
  <c r="Z1401" i="10"/>
  <c r="F1401" i="10"/>
  <c r="E1401" i="10"/>
  <c r="X1401" i="10"/>
  <c r="Y1401" i="10" s="1"/>
  <c r="Z1400" i="10"/>
  <c r="F1400" i="10"/>
  <c r="E1400" i="10"/>
  <c r="X1400" i="10"/>
  <c r="Y1400" i="10" s="1"/>
  <c r="Z1399" i="10"/>
  <c r="F1399" i="10"/>
  <c r="E1399" i="10"/>
  <c r="Z1398" i="10"/>
  <c r="F1398" i="10"/>
  <c r="E1398" i="10"/>
  <c r="Z1397" i="10"/>
  <c r="X1397" i="10"/>
  <c r="Y1397" i="10" s="1"/>
  <c r="F1397" i="10"/>
  <c r="E1397" i="10"/>
  <c r="Z1396" i="10"/>
  <c r="F1396" i="10"/>
  <c r="E1396" i="10"/>
  <c r="X1396" i="10"/>
  <c r="Y1396" i="10" s="1"/>
  <c r="Z1395" i="10"/>
  <c r="X1395" i="10"/>
  <c r="Y1395" i="10" s="1"/>
  <c r="F1395" i="10"/>
  <c r="E1395" i="10"/>
  <c r="Z1394" i="10"/>
  <c r="X1394" i="10"/>
  <c r="Y1394" i="10" s="1"/>
  <c r="F1394" i="10"/>
  <c r="E1394" i="10"/>
  <c r="Z1393" i="10"/>
  <c r="X1393" i="10"/>
  <c r="Y1393" i="10" s="1"/>
  <c r="F1393" i="10"/>
  <c r="E1393" i="10"/>
  <c r="Z1392" i="10"/>
  <c r="F1392" i="10"/>
  <c r="E1392" i="10"/>
  <c r="X1392" i="10"/>
  <c r="Y1392" i="10" s="1"/>
  <c r="Z1391" i="10"/>
  <c r="F1391" i="10"/>
  <c r="E1391" i="10"/>
  <c r="Z1390" i="10"/>
  <c r="F1390" i="10"/>
  <c r="E1390" i="10"/>
  <c r="Z1389" i="10"/>
  <c r="F1389" i="10"/>
  <c r="E1389" i="10"/>
  <c r="Z1388" i="10"/>
  <c r="F1388" i="10"/>
  <c r="E1388" i="10"/>
  <c r="X1388" i="10"/>
  <c r="Y1388" i="10" s="1"/>
  <c r="Z1387" i="10"/>
  <c r="X1387" i="10"/>
  <c r="Y1387" i="10" s="1"/>
  <c r="F1387" i="10"/>
  <c r="E1387" i="10"/>
  <c r="Z1386" i="10"/>
  <c r="F1386" i="10"/>
  <c r="E1386" i="10"/>
  <c r="X1386" i="10"/>
  <c r="Y1386" i="10" s="1"/>
  <c r="Z1385" i="10"/>
  <c r="X1385" i="10"/>
  <c r="Y1385" i="10" s="1"/>
  <c r="F1385" i="10"/>
  <c r="E1385" i="10"/>
  <c r="Z1384" i="10"/>
  <c r="X1384" i="10"/>
  <c r="Y1384" i="10" s="1"/>
  <c r="F1384" i="10"/>
  <c r="E1384" i="10"/>
  <c r="Z1383" i="10"/>
  <c r="F1383" i="10"/>
  <c r="E1383" i="10"/>
  <c r="Z1382" i="10"/>
  <c r="F1382" i="10"/>
  <c r="E1382" i="10"/>
  <c r="Z1381" i="10"/>
  <c r="F1381" i="10"/>
  <c r="E1381" i="10"/>
  <c r="Z1380" i="10"/>
  <c r="F1380" i="10"/>
  <c r="E1380" i="10"/>
  <c r="X1380" i="10"/>
  <c r="Y1380" i="10" s="1"/>
  <c r="Z1379" i="10"/>
  <c r="X1379" i="10"/>
  <c r="Y1379" i="10" s="1"/>
  <c r="F1379" i="10"/>
  <c r="E1379" i="10"/>
  <c r="Z1378" i="10"/>
  <c r="X1378" i="10"/>
  <c r="Y1378" i="10" s="1"/>
  <c r="F1378" i="10"/>
  <c r="E1378" i="10"/>
  <c r="Z1377" i="10"/>
  <c r="F1377" i="10"/>
  <c r="E1377" i="10"/>
  <c r="X1377" i="10"/>
  <c r="Y1377" i="10" s="1"/>
  <c r="Z1376" i="10"/>
  <c r="F1376" i="10"/>
  <c r="E1376" i="10"/>
  <c r="X1376" i="10"/>
  <c r="Y1376" i="10" s="1"/>
  <c r="Z1375" i="10"/>
  <c r="F1375" i="10"/>
  <c r="E1375" i="10"/>
  <c r="Z1374" i="10"/>
  <c r="F1374" i="10"/>
  <c r="E1374" i="10"/>
  <c r="Z1373" i="10"/>
  <c r="F1373" i="10"/>
  <c r="E1373" i="10"/>
  <c r="Z1372" i="10"/>
  <c r="F1372" i="10"/>
  <c r="E1372" i="10"/>
  <c r="X1372" i="10"/>
  <c r="Y1372" i="10" s="1"/>
  <c r="Z1371" i="10"/>
  <c r="F1371" i="10"/>
  <c r="E1371" i="10"/>
  <c r="X1371" i="10"/>
  <c r="Y1371" i="10" s="1"/>
  <c r="Z1370" i="10"/>
  <c r="F1370" i="10"/>
  <c r="E1370" i="10"/>
  <c r="X1370" i="10"/>
  <c r="Y1370" i="10" s="1"/>
  <c r="Z1369" i="10"/>
  <c r="F1369" i="10"/>
  <c r="E1369" i="10"/>
  <c r="X1369" i="10"/>
  <c r="Y1369" i="10" s="1"/>
  <c r="Z1368" i="10"/>
  <c r="F1368" i="10"/>
  <c r="E1368" i="10"/>
  <c r="X1368" i="10"/>
  <c r="Y1368" i="10" s="1"/>
  <c r="Z1367" i="10"/>
  <c r="F1367" i="10"/>
  <c r="E1367" i="10"/>
  <c r="Z1366" i="10"/>
  <c r="F1366" i="10"/>
  <c r="E1366" i="10"/>
  <c r="Z1365" i="10"/>
  <c r="F1365" i="10"/>
  <c r="E1365" i="10"/>
  <c r="Z1364" i="10"/>
  <c r="F1364" i="10"/>
  <c r="E1364" i="10"/>
  <c r="X1364" i="10"/>
  <c r="Y1364" i="10" s="1"/>
  <c r="Z1363" i="10"/>
  <c r="F1363" i="10"/>
  <c r="E1363" i="10"/>
  <c r="X1363" i="10"/>
  <c r="Y1363" i="10" s="1"/>
  <c r="Z1362" i="10"/>
  <c r="F1362" i="10"/>
  <c r="E1362" i="10"/>
  <c r="X1362" i="10"/>
  <c r="Y1362" i="10" s="1"/>
  <c r="Z1361" i="10"/>
  <c r="X1361" i="10"/>
  <c r="Y1361" i="10" s="1"/>
  <c r="F1361" i="10"/>
  <c r="E1361" i="10"/>
  <c r="Z1360" i="10"/>
  <c r="X1360" i="10"/>
  <c r="Y1360" i="10" s="1"/>
  <c r="F1360" i="10"/>
  <c r="E1360" i="10"/>
  <c r="Z1359" i="10"/>
  <c r="F1359" i="10"/>
  <c r="E1359" i="10"/>
  <c r="Z1358" i="10"/>
  <c r="F1358" i="10"/>
  <c r="E1358" i="10"/>
  <c r="Z1357" i="10"/>
  <c r="F1357" i="10"/>
  <c r="E1357" i="10"/>
  <c r="Z1356" i="10"/>
  <c r="X1356" i="10"/>
  <c r="Y1356" i="10" s="1"/>
  <c r="F1356" i="10"/>
  <c r="E1356" i="10"/>
  <c r="Z1355" i="10"/>
  <c r="F1355" i="10"/>
  <c r="E1355" i="10"/>
  <c r="X1355" i="10"/>
  <c r="Z1354" i="10"/>
  <c r="F1354" i="10"/>
  <c r="E1354" i="10"/>
  <c r="X1354" i="10"/>
  <c r="Y1354" i="10" s="1"/>
  <c r="Z1353" i="10"/>
  <c r="X1353" i="10"/>
  <c r="Y1353" i="10" s="1"/>
  <c r="F1353" i="10"/>
  <c r="E1353" i="10"/>
  <c r="Z1352" i="10"/>
  <c r="F1352" i="10"/>
  <c r="E1352" i="10"/>
  <c r="X1352" i="10"/>
  <c r="Y1352" i="10" s="1"/>
  <c r="Z1351" i="10"/>
  <c r="F1351" i="10"/>
  <c r="E1351" i="10"/>
  <c r="Z1350" i="10"/>
  <c r="F1350" i="10"/>
  <c r="E1350" i="10"/>
  <c r="Z1349" i="10"/>
  <c r="F1349" i="10"/>
  <c r="E1349" i="10"/>
  <c r="Z1348" i="10"/>
  <c r="F1348" i="10"/>
  <c r="E1348" i="10"/>
  <c r="X1348" i="10"/>
  <c r="Y1348" i="10" s="1"/>
  <c r="Z1347" i="10"/>
  <c r="X1347" i="10"/>
  <c r="Y1347" i="10" s="1"/>
  <c r="F1347" i="10"/>
  <c r="E1347" i="10"/>
  <c r="Z1346" i="10"/>
  <c r="F1346" i="10"/>
  <c r="E1346" i="10"/>
  <c r="X1346" i="10"/>
  <c r="Y1346" i="10" s="1"/>
  <c r="Z1345" i="10"/>
  <c r="X1345" i="10"/>
  <c r="Y1345" i="10" s="1"/>
  <c r="F1345" i="10"/>
  <c r="E1345" i="10"/>
  <c r="Z1344" i="10"/>
  <c r="F1344" i="10"/>
  <c r="E1344" i="10"/>
  <c r="X1344" i="10"/>
  <c r="Y1344" i="10" s="1"/>
  <c r="Z1343" i="10"/>
  <c r="F1343" i="10"/>
  <c r="E1343" i="10"/>
  <c r="Z1342" i="10"/>
  <c r="F1342" i="10"/>
  <c r="E1342" i="10"/>
  <c r="Z1341" i="10"/>
  <c r="F1341" i="10"/>
  <c r="E1341" i="10"/>
  <c r="Z1340" i="10"/>
  <c r="F1340" i="10"/>
  <c r="E1340" i="10"/>
  <c r="X1340" i="10"/>
  <c r="Y1340" i="10" s="1"/>
  <c r="Z1339" i="10"/>
  <c r="X1339" i="10"/>
  <c r="Y1339" i="10" s="1"/>
  <c r="F1339" i="10"/>
  <c r="E1339" i="10"/>
  <c r="Z1338" i="10"/>
  <c r="F1338" i="10"/>
  <c r="E1338" i="10"/>
  <c r="X1338" i="10"/>
  <c r="Y1338" i="10" s="1"/>
  <c r="Z1337" i="10"/>
  <c r="X1337" i="10"/>
  <c r="Y1337" i="10" s="1"/>
  <c r="F1337" i="10"/>
  <c r="E1337" i="10"/>
  <c r="Z1336" i="10"/>
  <c r="F1336" i="10"/>
  <c r="E1336" i="10"/>
  <c r="X1336" i="10"/>
  <c r="Y1336" i="10" s="1"/>
  <c r="Z1335" i="10"/>
  <c r="F1335" i="10"/>
  <c r="E1335" i="10"/>
  <c r="Z1334" i="10"/>
  <c r="F1334" i="10"/>
  <c r="E1334" i="10"/>
  <c r="Z1333" i="10"/>
  <c r="X1333" i="10"/>
  <c r="Y1333" i="10" s="1"/>
  <c r="F1333" i="10"/>
  <c r="E1333" i="10"/>
  <c r="Z1332" i="10"/>
  <c r="F1332" i="10"/>
  <c r="E1332" i="10"/>
  <c r="X1332" i="10"/>
  <c r="Y1332" i="10" s="1"/>
  <c r="Z1331" i="10"/>
  <c r="X1331" i="10"/>
  <c r="Y1331" i="10" s="1"/>
  <c r="F1331" i="10"/>
  <c r="E1331" i="10"/>
  <c r="Z1330" i="10"/>
  <c r="F1330" i="10"/>
  <c r="E1330" i="10"/>
  <c r="X1330" i="10"/>
  <c r="Y1330" i="10" s="1"/>
  <c r="Z1329" i="10"/>
  <c r="X1329" i="10"/>
  <c r="Y1329" i="10" s="1"/>
  <c r="F1329" i="10"/>
  <c r="E1329" i="10"/>
  <c r="Z1328" i="10"/>
  <c r="F1328" i="10"/>
  <c r="E1328" i="10"/>
  <c r="X1328" i="10"/>
  <c r="Y1328" i="10" s="1"/>
  <c r="Z1327" i="10"/>
  <c r="F1327" i="10"/>
  <c r="E1327" i="10"/>
  <c r="Z1326" i="10"/>
  <c r="F1326" i="10"/>
  <c r="E1326" i="10"/>
  <c r="Z1325" i="10"/>
  <c r="F1325" i="10"/>
  <c r="E1325" i="10"/>
  <c r="Z1324" i="10"/>
  <c r="F1324" i="10"/>
  <c r="E1324" i="10"/>
  <c r="X1324" i="10"/>
  <c r="Y1324" i="10" s="1"/>
  <c r="Z1323" i="10"/>
  <c r="X1323" i="10"/>
  <c r="Y1323" i="10" s="1"/>
  <c r="F1323" i="10"/>
  <c r="E1323" i="10"/>
  <c r="Z1322" i="10"/>
  <c r="F1322" i="10"/>
  <c r="E1322" i="10"/>
  <c r="X1322" i="10"/>
  <c r="Y1322" i="10" s="1"/>
  <c r="Z1321" i="10"/>
  <c r="X1321" i="10"/>
  <c r="Y1321" i="10" s="1"/>
  <c r="F1321" i="10"/>
  <c r="E1321" i="10"/>
  <c r="Z1320" i="10"/>
  <c r="F1320" i="10"/>
  <c r="E1320" i="10"/>
  <c r="X1320" i="10"/>
  <c r="Y1320" i="10" s="1"/>
  <c r="Z1319" i="10"/>
  <c r="F1319" i="10"/>
  <c r="E1319" i="10"/>
  <c r="Z1318" i="10"/>
  <c r="F1318" i="10"/>
  <c r="E1318" i="10"/>
  <c r="Z1317" i="10"/>
  <c r="F1317" i="10"/>
  <c r="E1317" i="10"/>
  <c r="Z1316" i="10"/>
  <c r="F1316" i="10"/>
  <c r="E1316" i="10"/>
  <c r="X1316" i="10"/>
  <c r="Y1316" i="10" s="1"/>
  <c r="Z1315" i="10"/>
  <c r="X1315" i="10"/>
  <c r="Y1315" i="10" s="1"/>
  <c r="F1315" i="10"/>
  <c r="E1315" i="10"/>
  <c r="Z1314" i="10"/>
  <c r="F1314" i="10"/>
  <c r="E1314" i="10"/>
  <c r="X1314" i="10"/>
  <c r="Y1314" i="10" s="1"/>
  <c r="Z1313" i="10"/>
  <c r="X1313" i="10"/>
  <c r="Y1313" i="10" s="1"/>
  <c r="F1313" i="10"/>
  <c r="E1313" i="10"/>
  <c r="Z1312" i="10"/>
  <c r="F1312" i="10"/>
  <c r="E1312" i="10"/>
  <c r="X1312" i="10"/>
  <c r="Y1312" i="10" s="1"/>
  <c r="Z1311" i="10"/>
  <c r="F1311" i="10"/>
  <c r="E1311" i="10"/>
  <c r="Z1310" i="10"/>
  <c r="F1310" i="10"/>
  <c r="E1310" i="10"/>
  <c r="Z1309" i="10"/>
  <c r="F1309" i="10"/>
  <c r="E1309" i="10"/>
  <c r="Z1308" i="10"/>
  <c r="F1308" i="10"/>
  <c r="E1308" i="10"/>
  <c r="X1308" i="10"/>
  <c r="Y1308" i="10" s="1"/>
  <c r="Z1307" i="10"/>
  <c r="X1307" i="10"/>
  <c r="Y1307" i="10" s="1"/>
  <c r="F1307" i="10"/>
  <c r="E1307" i="10"/>
  <c r="Z1306" i="10"/>
  <c r="F1306" i="10"/>
  <c r="E1306" i="10"/>
  <c r="X1306" i="10"/>
  <c r="Y1306" i="10" s="1"/>
  <c r="Z1305" i="10"/>
  <c r="X1305" i="10"/>
  <c r="Y1305" i="10" s="1"/>
  <c r="F1305" i="10"/>
  <c r="E1305" i="10"/>
  <c r="Z1304" i="10"/>
  <c r="F1304" i="10"/>
  <c r="E1304" i="10"/>
  <c r="X1304" i="10"/>
  <c r="Y1304" i="10" s="1"/>
  <c r="Z1303" i="10"/>
  <c r="F1303" i="10"/>
  <c r="E1303" i="10"/>
  <c r="Z1302" i="10"/>
  <c r="F1302" i="10"/>
  <c r="E1302" i="10"/>
  <c r="X1302" i="10"/>
  <c r="Y1302" i="10" s="1"/>
  <c r="Z1301" i="10"/>
  <c r="F1301" i="10"/>
  <c r="E1301" i="10"/>
  <c r="Z1300" i="10"/>
  <c r="F1300" i="10"/>
  <c r="E1300" i="10"/>
  <c r="X1300" i="10"/>
  <c r="Y1300" i="10" s="1"/>
  <c r="Z1299" i="10"/>
  <c r="X1299" i="10"/>
  <c r="Y1299" i="10" s="1"/>
  <c r="F1299" i="10"/>
  <c r="E1299" i="10"/>
  <c r="Z1298" i="10"/>
  <c r="F1298" i="10"/>
  <c r="E1298" i="10"/>
  <c r="X1298" i="10"/>
  <c r="Y1298" i="10" s="1"/>
  <c r="Z1297" i="10"/>
  <c r="X1297" i="10"/>
  <c r="Y1297" i="10" s="1"/>
  <c r="F1297" i="10"/>
  <c r="E1297" i="10"/>
  <c r="Z1296" i="10"/>
  <c r="F1296" i="10"/>
  <c r="E1296" i="10"/>
  <c r="X1296" i="10"/>
  <c r="Y1296" i="10" s="1"/>
  <c r="Z1295" i="10"/>
  <c r="F1295" i="10"/>
  <c r="E1295" i="10"/>
  <c r="Z1294" i="10"/>
  <c r="F1294" i="10"/>
  <c r="E1294" i="10"/>
  <c r="Z1293" i="10"/>
  <c r="F1293" i="10"/>
  <c r="E1293" i="10"/>
  <c r="Z1292" i="10"/>
  <c r="F1292" i="10"/>
  <c r="E1292" i="10"/>
  <c r="X1292" i="10"/>
  <c r="Y1292" i="10" s="1"/>
  <c r="Z1291" i="10"/>
  <c r="F1291" i="10"/>
  <c r="E1291" i="10"/>
  <c r="X1291" i="10"/>
  <c r="Y1291" i="10" s="1"/>
  <c r="Z1290" i="10"/>
  <c r="F1290" i="10"/>
  <c r="E1290" i="10"/>
  <c r="X1290" i="10"/>
  <c r="Y1290" i="10" s="1"/>
  <c r="Z1289" i="10"/>
  <c r="X1289" i="10"/>
  <c r="Y1289" i="10" s="1"/>
  <c r="F1289" i="10"/>
  <c r="E1289" i="10"/>
  <c r="Z1288" i="10"/>
  <c r="X1288" i="10"/>
  <c r="Y1288" i="10" s="1"/>
  <c r="F1288" i="10"/>
  <c r="E1288" i="10"/>
  <c r="Z1287" i="10"/>
  <c r="F1287" i="10"/>
  <c r="E1287" i="10"/>
  <c r="Z1286" i="10"/>
  <c r="F1286" i="10"/>
  <c r="E1286" i="10"/>
  <c r="Z1285" i="10"/>
  <c r="F1285" i="10"/>
  <c r="E1285" i="10"/>
  <c r="Z1284" i="10"/>
  <c r="X1284" i="10"/>
  <c r="Y1284" i="10" s="1"/>
  <c r="F1284" i="10"/>
  <c r="E1284" i="10"/>
  <c r="Z1283" i="10"/>
  <c r="X1283" i="10"/>
  <c r="Y1283" i="10" s="1"/>
  <c r="F1283" i="10"/>
  <c r="E1283" i="10"/>
  <c r="Z1282" i="10"/>
  <c r="F1282" i="10"/>
  <c r="E1282" i="10"/>
  <c r="X1282" i="10"/>
  <c r="Y1282" i="10" s="1"/>
  <c r="Z1281" i="10"/>
  <c r="F1281" i="10"/>
  <c r="E1281" i="10"/>
  <c r="X1281" i="10"/>
  <c r="Y1281" i="10" s="1"/>
  <c r="Z1280" i="10"/>
  <c r="X1280" i="10"/>
  <c r="Y1280" i="10" s="1"/>
  <c r="F1280" i="10"/>
  <c r="E1280" i="10"/>
  <c r="Z1279" i="10"/>
  <c r="F1279" i="10"/>
  <c r="E1279" i="10"/>
  <c r="Z1278" i="10"/>
  <c r="F1278" i="10"/>
  <c r="E1278" i="10"/>
  <c r="Z1277" i="10"/>
  <c r="F1277" i="10"/>
  <c r="E1277" i="10"/>
  <c r="Z1276" i="10"/>
  <c r="X1276" i="10"/>
  <c r="Y1276" i="10" s="1"/>
  <c r="F1276" i="10"/>
  <c r="E1276" i="10"/>
  <c r="Z1275" i="10"/>
  <c r="X1275" i="10"/>
  <c r="Y1275" i="10" s="1"/>
  <c r="F1275" i="10"/>
  <c r="E1275" i="10"/>
  <c r="Z1274" i="10"/>
  <c r="X1274" i="10"/>
  <c r="Y1274" i="10" s="1"/>
  <c r="F1274" i="10"/>
  <c r="E1274" i="10"/>
  <c r="Z1273" i="10"/>
  <c r="F1273" i="10"/>
  <c r="E1273" i="10"/>
  <c r="X1273" i="10"/>
  <c r="Y1273" i="10" s="1"/>
  <c r="Z1272" i="10"/>
  <c r="F1272" i="10"/>
  <c r="E1272" i="10"/>
  <c r="X1272" i="10"/>
  <c r="Y1272" i="10" s="1"/>
  <c r="Z1271" i="10"/>
  <c r="F1271" i="10"/>
  <c r="E1271" i="10"/>
  <c r="Z1270" i="10"/>
  <c r="F1270" i="10"/>
  <c r="E1270" i="10"/>
  <c r="Z1269" i="10"/>
  <c r="F1269" i="10"/>
  <c r="E1269" i="10"/>
  <c r="Z1268" i="10"/>
  <c r="X1268" i="10"/>
  <c r="Y1268" i="10" s="1"/>
  <c r="F1268" i="10"/>
  <c r="E1268" i="10"/>
  <c r="Z1267" i="10"/>
  <c r="X1267" i="10"/>
  <c r="F1267" i="10"/>
  <c r="E1267" i="10"/>
  <c r="Z1266" i="10"/>
  <c r="X1266" i="10"/>
  <c r="Y1266" i="10" s="1"/>
  <c r="F1266" i="10"/>
  <c r="E1266" i="10"/>
  <c r="Z1265" i="10"/>
  <c r="F1265" i="10"/>
  <c r="E1265" i="10"/>
  <c r="X1265" i="10"/>
  <c r="Y1265" i="10" s="1"/>
  <c r="Z1264" i="10"/>
  <c r="X1264" i="10"/>
  <c r="Y1264" i="10" s="1"/>
  <c r="F1264" i="10"/>
  <c r="E1264" i="10"/>
  <c r="Z1263" i="10"/>
  <c r="F1263" i="10"/>
  <c r="E1263" i="10"/>
  <c r="Z1262" i="10"/>
  <c r="F1262" i="10"/>
  <c r="E1262" i="10"/>
  <c r="Z1261" i="10"/>
  <c r="F1261" i="10"/>
  <c r="E1261" i="10"/>
  <c r="Z1260" i="10"/>
  <c r="X1260" i="10"/>
  <c r="Y1260" i="10" s="1"/>
  <c r="F1260" i="10"/>
  <c r="E1260" i="10"/>
  <c r="Z1259" i="10"/>
  <c r="F1259" i="10"/>
  <c r="E1259" i="10"/>
  <c r="X1259" i="10"/>
  <c r="Y1259" i="10" s="1"/>
  <c r="Z1258" i="10"/>
  <c r="X1258" i="10"/>
  <c r="Y1258" i="10" s="1"/>
  <c r="F1258" i="10"/>
  <c r="E1258" i="10"/>
  <c r="Z1257" i="10"/>
  <c r="F1257" i="10"/>
  <c r="E1257" i="10"/>
  <c r="X1257" i="10"/>
  <c r="Y1257" i="10" s="1"/>
  <c r="Z1256" i="10"/>
  <c r="X1256" i="10"/>
  <c r="Y1256" i="10" s="1"/>
  <c r="F1256" i="10"/>
  <c r="E1256" i="10"/>
  <c r="Z1255" i="10"/>
  <c r="F1255" i="10"/>
  <c r="E1255" i="10"/>
  <c r="Z1254" i="10"/>
  <c r="F1254" i="10"/>
  <c r="E1254" i="10"/>
  <c r="Z1253" i="10"/>
  <c r="F1253" i="10"/>
  <c r="E1253" i="10"/>
  <c r="Z1252" i="10"/>
  <c r="X1252" i="10"/>
  <c r="Y1252" i="10" s="1"/>
  <c r="F1252" i="10"/>
  <c r="E1252" i="10"/>
  <c r="Z1251" i="10"/>
  <c r="F1251" i="10"/>
  <c r="E1251" i="10"/>
  <c r="X1251" i="10"/>
  <c r="Y1251" i="10" s="1"/>
  <c r="Z1250" i="10"/>
  <c r="X1250" i="10"/>
  <c r="Y1250" i="10" s="1"/>
  <c r="F1250" i="10"/>
  <c r="E1250" i="10"/>
  <c r="Z1249" i="10"/>
  <c r="X1249" i="10"/>
  <c r="Y1249" i="10" s="1"/>
  <c r="F1249" i="10"/>
  <c r="E1249" i="10"/>
  <c r="Z1248" i="10"/>
  <c r="X1248" i="10"/>
  <c r="Y1248" i="10" s="1"/>
  <c r="F1248" i="10"/>
  <c r="E1248" i="10"/>
  <c r="Z1247" i="10"/>
  <c r="F1247" i="10"/>
  <c r="E1247" i="10"/>
  <c r="Z1246" i="10"/>
  <c r="F1246" i="10"/>
  <c r="E1246" i="10"/>
  <c r="Z1245" i="10"/>
  <c r="F1245" i="10"/>
  <c r="E1245" i="10"/>
  <c r="Z1244" i="10"/>
  <c r="X1244" i="10"/>
  <c r="Y1244" i="10" s="1"/>
  <c r="F1244" i="10"/>
  <c r="E1244" i="10"/>
  <c r="Z1243" i="10"/>
  <c r="F1243" i="10"/>
  <c r="E1243" i="10"/>
  <c r="X1243" i="10"/>
  <c r="Y1243" i="10" s="1"/>
  <c r="Z1242" i="10"/>
  <c r="X1242" i="10"/>
  <c r="Y1242" i="10" s="1"/>
  <c r="F1242" i="10"/>
  <c r="E1242" i="10"/>
  <c r="Z1241" i="10"/>
  <c r="F1241" i="10"/>
  <c r="E1241" i="10"/>
  <c r="X1241" i="10"/>
  <c r="Y1241" i="10" s="1"/>
  <c r="Z1240" i="10"/>
  <c r="X1240" i="10"/>
  <c r="Y1240" i="10" s="1"/>
  <c r="F1240" i="10"/>
  <c r="E1240" i="10"/>
  <c r="Z1239" i="10"/>
  <c r="F1239" i="10"/>
  <c r="E1239" i="10"/>
  <c r="Z1238" i="10"/>
  <c r="F1238" i="10"/>
  <c r="E1238" i="10"/>
  <c r="Z1237" i="10"/>
  <c r="F1237" i="10"/>
  <c r="E1237" i="10"/>
  <c r="Z1236" i="10"/>
  <c r="X1236" i="10"/>
  <c r="Y1236" i="10" s="1"/>
  <c r="F1236" i="10"/>
  <c r="E1236" i="10"/>
  <c r="Z1235" i="10"/>
  <c r="F1235" i="10"/>
  <c r="E1235" i="10"/>
  <c r="X1235" i="10"/>
  <c r="Y1235" i="10" s="1"/>
  <c r="Z1234" i="10"/>
  <c r="X1234" i="10"/>
  <c r="Y1234" i="10" s="1"/>
  <c r="F1234" i="10"/>
  <c r="E1234" i="10"/>
  <c r="Z1233" i="10"/>
  <c r="X1233" i="10"/>
  <c r="Y1233" i="10" s="1"/>
  <c r="F1233" i="10"/>
  <c r="E1233" i="10"/>
  <c r="Z1232" i="10"/>
  <c r="X1232" i="10"/>
  <c r="Y1232" i="10" s="1"/>
  <c r="F1232" i="10"/>
  <c r="E1232" i="10"/>
  <c r="Z1231" i="10"/>
  <c r="F1231" i="10"/>
  <c r="E1231" i="10"/>
  <c r="Z1230" i="10"/>
  <c r="F1230" i="10"/>
  <c r="E1230" i="10"/>
  <c r="Z1229" i="10"/>
  <c r="F1229" i="10"/>
  <c r="E1229" i="10"/>
  <c r="Z1228" i="10"/>
  <c r="X1228" i="10"/>
  <c r="Y1228" i="10" s="1"/>
  <c r="F1228" i="10"/>
  <c r="E1228" i="10"/>
  <c r="Z1227" i="10"/>
  <c r="F1227" i="10"/>
  <c r="E1227" i="10"/>
  <c r="X1227" i="10"/>
  <c r="Y1227" i="10" s="1"/>
  <c r="Z1226" i="10"/>
  <c r="X1226" i="10"/>
  <c r="Y1226" i="10" s="1"/>
  <c r="F1226" i="10"/>
  <c r="E1226" i="10"/>
  <c r="Z1225" i="10"/>
  <c r="F1225" i="10"/>
  <c r="E1225" i="10"/>
  <c r="X1225" i="10"/>
  <c r="Y1225" i="10" s="1"/>
  <c r="Z1224" i="10"/>
  <c r="X1224" i="10"/>
  <c r="Y1224" i="10" s="1"/>
  <c r="F1224" i="10"/>
  <c r="E1224" i="10"/>
  <c r="Z1223" i="10"/>
  <c r="F1223" i="10"/>
  <c r="E1223" i="10"/>
  <c r="Z1222" i="10"/>
  <c r="F1222" i="10"/>
  <c r="E1222" i="10"/>
  <c r="Z1221" i="10"/>
  <c r="X1221" i="10"/>
  <c r="Y1221" i="10" s="1"/>
  <c r="F1221" i="10"/>
  <c r="E1221" i="10"/>
  <c r="Z1220" i="10"/>
  <c r="X1220" i="10"/>
  <c r="Y1220" i="10" s="1"/>
  <c r="F1220" i="10"/>
  <c r="E1220" i="10"/>
  <c r="Z1219" i="10"/>
  <c r="F1219" i="10"/>
  <c r="E1219" i="10"/>
  <c r="X1219" i="10"/>
  <c r="Y1219" i="10" s="1"/>
  <c r="Z1218" i="10"/>
  <c r="X1218" i="10"/>
  <c r="Y1218" i="10" s="1"/>
  <c r="F1218" i="10"/>
  <c r="E1218" i="10"/>
  <c r="Z1217" i="10"/>
  <c r="X1217" i="10"/>
  <c r="Y1217" i="10" s="1"/>
  <c r="F1217" i="10"/>
  <c r="E1217" i="10"/>
  <c r="Z1216" i="10"/>
  <c r="X1216" i="10"/>
  <c r="Y1216" i="10" s="1"/>
  <c r="F1216" i="10"/>
  <c r="E1216" i="10"/>
  <c r="Z1215" i="10"/>
  <c r="F1215" i="10"/>
  <c r="E1215" i="10"/>
  <c r="Z1214" i="10"/>
  <c r="F1214" i="10"/>
  <c r="E1214" i="10"/>
  <c r="Z1213" i="10"/>
  <c r="F1213" i="10"/>
  <c r="E1213" i="10"/>
  <c r="Z1212" i="10"/>
  <c r="X1212" i="10"/>
  <c r="Y1212" i="10" s="1"/>
  <c r="F1212" i="10"/>
  <c r="E1212" i="10"/>
  <c r="Z1211" i="10"/>
  <c r="F1211" i="10"/>
  <c r="E1211" i="10"/>
  <c r="X1211" i="10"/>
  <c r="Y1211" i="10" s="1"/>
  <c r="Z1210" i="10"/>
  <c r="X1210" i="10"/>
  <c r="Y1210" i="10" s="1"/>
  <c r="F1210" i="10"/>
  <c r="E1210" i="10"/>
  <c r="Z1209" i="10"/>
  <c r="F1209" i="10"/>
  <c r="E1209" i="10"/>
  <c r="X1209" i="10"/>
  <c r="Y1209" i="10" s="1"/>
  <c r="Z1208" i="10"/>
  <c r="X1208" i="10"/>
  <c r="Y1208" i="10" s="1"/>
  <c r="F1208" i="10"/>
  <c r="E1208" i="10"/>
  <c r="Z1207" i="10"/>
  <c r="F1207" i="10"/>
  <c r="E1207" i="10"/>
  <c r="Z1206" i="10"/>
  <c r="F1206" i="10"/>
  <c r="E1206" i="10"/>
  <c r="Z1205" i="10"/>
  <c r="F1205" i="10"/>
  <c r="E1205" i="10"/>
  <c r="Z1204" i="10"/>
  <c r="X1204" i="10"/>
  <c r="Y1204" i="10" s="1"/>
  <c r="F1204" i="10"/>
  <c r="E1204" i="10"/>
  <c r="Z1203" i="10"/>
  <c r="F1203" i="10"/>
  <c r="E1203" i="10"/>
  <c r="X1203" i="10"/>
  <c r="Y1203" i="10" s="1"/>
  <c r="Z1202" i="10"/>
  <c r="X1202" i="10"/>
  <c r="Y1202" i="10" s="1"/>
  <c r="F1202" i="10"/>
  <c r="E1202" i="10"/>
  <c r="Z1201" i="10"/>
  <c r="X1201" i="10"/>
  <c r="Y1201" i="10" s="1"/>
  <c r="F1201" i="10"/>
  <c r="E1201" i="10"/>
  <c r="Z1200" i="10"/>
  <c r="F1200" i="10"/>
  <c r="E1200" i="10"/>
  <c r="X1200" i="10"/>
  <c r="Y1200" i="10" s="1"/>
  <c r="Z1199" i="10"/>
  <c r="F1199" i="10"/>
  <c r="E1199" i="10"/>
  <c r="Z1198" i="10"/>
  <c r="F1198" i="10"/>
  <c r="E1198" i="10"/>
  <c r="Z1197" i="10"/>
  <c r="F1197" i="10"/>
  <c r="E1197" i="10"/>
  <c r="Z1196" i="10"/>
  <c r="F1196" i="10"/>
  <c r="E1196" i="10"/>
  <c r="X1196" i="10"/>
  <c r="Y1196" i="10" s="1"/>
  <c r="Z1195" i="10"/>
  <c r="F1195" i="10"/>
  <c r="E1195" i="10"/>
  <c r="X1195" i="10"/>
  <c r="Y1195" i="10" s="1"/>
  <c r="Z1194" i="10"/>
  <c r="F1194" i="10"/>
  <c r="E1194" i="10"/>
  <c r="X1194" i="10"/>
  <c r="Y1194" i="10" s="1"/>
  <c r="Z1193" i="10"/>
  <c r="F1193" i="10"/>
  <c r="E1193" i="10"/>
  <c r="X1193" i="10"/>
  <c r="Y1193" i="10" s="1"/>
  <c r="Z1192" i="10"/>
  <c r="F1192" i="10"/>
  <c r="E1192" i="10"/>
  <c r="X1192" i="10"/>
  <c r="Y1192" i="10" s="1"/>
  <c r="Z1191" i="10"/>
  <c r="F1191" i="10"/>
  <c r="E1191" i="10"/>
  <c r="Z1190" i="10"/>
  <c r="F1190" i="10"/>
  <c r="E1190" i="10"/>
  <c r="Z1189" i="10"/>
  <c r="F1189" i="10"/>
  <c r="E1189" i="10"/>
  <c r="X1189" i="10"/>
  <c r="Y1189" i="10" s="1"/>
  <c r="Z1188" i="10"/>
  <c r="F1188" i="10"/>
  <c r="E1188" i="10"/>
  <c r="X1188" i="10"/>
  <c r="Y1188" i="10" s="1"/>
  <c r="Z1187" i="10"/>
  <c r="F1187" i="10"/>
  <c r="E1187" i="10"/>
  <c r="X1187" i="10"/>
  <c r="Y1187" i="10" s="1"/>
  <c r="Z1186" i="10"/>
  <c r="F1186" i="10"/>
  <c r="E1186" i="10"/>
  <c r="X1186" i="10"/>
  <c r="Y1186" i="10" s="1"/>
  <c r="Z1185" i="10"/>
  <c r="F1185" i="10"/>
  <c r="E1185" i="10"/>
  <c r="X1185" i="10"/>
  <c r="Y1185" i="10" s="1"/>
  <c r="Z1184" i="10"/>
  <c r="F1184" i="10"/>
  <c r="E1184" i="10"/>
  <c r="X1184" i="10"/>
  <c r="Y1184" i="10" s="1"/>
  <c r="Z1183" i="10"/>
  <c r="F1183" i="10"/>
  <c r="E1183" i="10"/>
  <c r="Z1182" i="10"/>
  <c r="F1182" i="10"/>
  <c r="E1182" i="10"/>
  <c r="Z1181" i="10"/>
  <c r="F1181" i="10"/>
  <c r="E1181" i="10"/>
  <c r="Z1180" i="10"/>
  <c r="F1180" i="10"/>
  <c r="E1180" i="10"/>
  <c r="X1180" i="10"/>
  <c r="Y1180" i="10" s="1"/>
  <c r="Z1179" i="10"/>
  <c r="F1179" i="10"/>
  <c r="E1179" i="10"/>
  <c r="X1179" i="10"/>
  <c r="Y1179" i="10" s="1"/>
  <c r="Z1178" i="10"/>
  <c r="F1178" i="10"/>
  <c r="E1178" i="10"/>
  <c r="X1178" i="10"/>
  <c r="Y1178" i="10" s="1"/>
  <c r="Z1177" i="10"/>
  <c r="F1177" i="10"/>
  <c r="E1177" i="10"/>
  <c r="X1177" i="10"/>
  <c r="Y1177" i="10" s="1"/>
  <c r="Z1176" i="10"/>
  <c r="F1176" i="10"/>
  <c r="E1176" i="10"/>
  <c r="X1176" i="10"/>
  <c r="Y1176" i="10" s="1"/>
  <c r="Z1175" i="10"/>
  <c r="F1175" i="10"/>
  <c r="E1175" i="10"/>
  <c r="Z1174" i="10"/>
  <c r="F1174" i="10"/>
  <c r="E1174" i="10"/>
  <c r="Z1173" i="10"/>
  <c r="F1173" i="10"/>
  <c r="E1173" i="10"/>
  <c r="X1173" i="10"/>
  <c r="Y1173" i="10" s="1"/>
  <c r="Z1172" i="10"/>
  <c r="F1172" i="10"/>
  <c r="E1172" i="10"/>
  <c r="X1172" i="10"/>
  <c r="Y1172" i="10" s="1"/>
  <c r="Z1171" i="10"/>
  <c r="F1171" i="10"/>
  <c r="E1171" i="10"/>
  <c r="X1171" i="10"/>
  <c r="Y1171" i="10" s="1"/>
  <c r="Z1170" i="10"/>
  <c r="F1170" i="10"/>
  <c r="E1170" i="10"/>
  <c r="X1170" i="10"/>
  <c r="Y1170" i="10" s="1"/>
  <c r="Z1169" i="10"/>
  <c r="F1169" i="10"/>
  <c r="E1169" i="10"/>
  <c r="X1169" i="10"/>
  <c r="Y1169" i="10" s="1"/>
  <c r="Z1168" i="10"/>
  <c r="F1168" i="10"/>
  <c r="E1168" i="10"/>
  <c r="X1168" i="10"/>
  <c r="Y1168" i="10" s="1"/>
  <c r="Z1167" i="10"/>
  <c r="F1167" i="10"/>
  <c r="E1167" i="10"/>
  <c r="Z1166" i="10"/>
  <c r="F1166" i="10"/>
  <c r="E1166" i="10"/>
  <c r="Z1165" i="10"/>
  <c r="F1165" i="10"/>
  <c r="E1165" i="10"/>
  <c r="Z1164" i="10"/>
  <c r="F1164" i="10"/>
  <c r="E1164" i="10"/>
  <c r="X1164" i="10"/>
  <c r="Y1164" i="10" s="1"/>
  <c r="Z1163" i="10"/>
  <c r="F1163" i="10"/>
  <c r="E1163" i="10"/>
  <c r="X1163" i="10"/>
  <c r="Y1163" i="10" s="1"/>
  <c r="Z1162" i="10"/>
  <c r="F1162" i="10"/>
  <c r="E1162" i="10"/>
  <c r="X1162" i="10"/>
  <c r="Z1161" i="10"/>
  <c r="F1161" i="10"/>
  <c r="E1161" i="10"/>
  <c r="X1161" i="10"/>
  <c r="Y1161" i="10" s="1"/>
  <c r="Z1160" i="10"/>
  <c r="F1160" i="10"/>
  <c r="E1160" i="10"/>
  <c r="X1160" i="10"/>
  <c r="Y1160" i="10" s="1"/>
  <c r="Z1159" i="10"/>
  <c r="F1159" i="10"/>
  <c r="E1159" i="10"/>
  <c r="Z1158" i="10"/>
  <c r="F1158" i="10"/>
  <c r="E1158" i="10"/>
  <c r="Z1157" i="10"/>
  <c r="F1157" i="10"/>
  <c r="E1157" i="10"/>
  <c r="Z1156" i="10"/>
  <c r="F1156" i="10"/>
  <c r="E1156" i="10"/>
  <c r="X1156" i="10"/>
  <c r="Y1156" i="10" s="1"/>
  <c r="Z1155" i="10"/>
  <c r="F1155" i="10"/>
  <c r="E1155" i="10"/>
  <c r="X1155" i="10"/>
  <c r="Z1154" i="10"/>
  <c r="F1154" i="10"/>
  <c r="E1154" i="10"/>
  <c r="X1154" i="10"/>
  <c r="Y1154" i="10" s="1"/>
  <c r="Z1153" i="10"/>
  <c r="F1153" i="10"/>
  <c r="E1153" i="10"/>
  <c r="X1153" i="10"/>
  <c r="Y1153" i="10" s="1"/>
  <c r="Z1152" i="10"/>
  <c r="F1152" i="10"/>
  <c r="E1152" i="10"/>
  <c r="X1152" i="10"/>
  <c r="Y1152" i="10" s="1"/>
  <c r="Z1151" i="10"/>
  <c r="F1151" i="10"/>
  <c r="E1151" i="10"/>
  <c r="Z1150" i="10"/>
  <c r="F1150" i="10"/>
  <c r="E1150" i="10"/>
  <c r="Z1149" i="10"/>
  <c r="F1149" i="10"/>
  <c r="E1149" i="10"/>
  <c r="Z1148" i="10"/>
  <c r="F1148" i="10"/>
  <c r="E1148" i="10"/>
  <c r="X1148" i="10"/>
  <c r="Z1147" i="10"/>
  <c r="F1147" i="10"/>
  <c r="E1147" i="10"/>
  <c r="X1147" i="10"/>
  <c r="Z1146" i="10"/>
  <c r="F1146" i="10"/>
  <c r="E1146" i="10"/>
  <c r="X1146" i="10"/>
  <c r="Z1145" i="10"/>
  <c r="X1145" i="10"/>
  <c r="F1145" i="10"/>
  <c r="E1145" i="10"/>
  <c r="Z1144" i="10"/>
  <c r="F1144" i="10"/>
  <c r="E1144" i="10"/>
  <c r="X1144" i="10"/>
  <c r="Y1144" i="10" s="1"/>
  <c r="Z1143" i="10"/>
  <c r="F1143" i="10"/>
  <c r="E1143" i="10"/>
  <c r="Z1142" i="10"/>
  <c r="F1142" i="10"/>
  <c r="E1142" i="10"/>
  <c r="Z1141" i="10"/>
  <c r="F1141" i="10"/>
  <c r="E1141" i="10"/>
  <c r="Z1140" i="10"/>
  <c r="F1140" i="10"/>
  <c r="E1140" i="10"/>
  <c r="X1140" i="10"/>
  <c r="Y1140" i="10" s="1"/>
  <c r="Z1139" i="10"/>
  <c r="X1139" i="10"/>
  <c r="F1139" i="10"/>
  <c r="E1139" i="10"/>
  <c r="Z1138" i="10"/>
  <c r="F1138" i="10"/>
  <c r="E1138" i="10"/>
  <c r="X1138" i="10"/>
  <c r="Y1138" i="10" s="1"/>
  <c r="Z1137" i="10"/>
  <c r="X1137" i="10"/>
  <c r="F1137" i="10"/>
  <c r="E1137" i="10"/>
  <c r="Z1136" i="10"/>
  <c r="F1136" i="10"/>
  <c r="E1136" i="10"/>
  <c r="X1136" i="10"/>
  <c r="Y1136" i="10" s="1"/>
  <c r="Z1135" i="10"/>
  <c r="F1135" i="10"/>
  <c r="E1135" i="10"/>
  <c r="Z1134" i="10"/>
  <c r="F1134" i="10"/>
  <c r="E1134" i="10"/>
  <c r="Z1133" i="10"/>
  <c r="F1133" i="10"/>
  <c r="E1133" i="10"/>
  <c r="Z1132" i="10"/>
  <c r="F1132" i="10"/>
  <c r="E1132" i="10"/>
  <c r="X1132" i="10"/>
  <c r="Y1132" i="10" s="1"/>
  <c r="Z1131" i="10"/>
  <c r="X1131" i="10"/>
  <c r="F1131" i="10"/>
  <c r="E1131" i="10"/>
  <c r="Z1130" i="10"/>
  <c r="F1130" i="10"/>
  <c r="E1130" i="10"/>
  <c r="X1130" i="10"/>
  <c r="Y1130" i="10" s="1"/>
  <c r="Z1129" i="10"/>
  <c r="X1129" i="10"/>
  <c r="F1129" i="10"/>
  <c r="E1129" i="10"/>
  <c r="Z1128" i="10"/>
  <c r="F1128" i="10"/>
  <c r="E1128" i="10"/>
  <c r="X1128" i="10"/>
  <c r="Y1128" i="10" s="1"/>
  <c r="Z1127" i="10"/>
  <c r="F1127" i="10"/>
  <c r="E1127" i="10"/>
  <c r="Z1126" i="10"/>
  <c r="F1126" i="10"/>
  <c r="E1126" i="10"/>
  <c r="Z1125" i="10"/>
  <c r="F1125" i="10"/>
  <c r="E1125" i="10"/>
  <c r="Z1124" i="10"/>
  <c r="F1124" i="10"/>
  <c r="E1124" i="10"/>
  <c r="X1124" i="10"/>
  <c r="Y1124" i="10" s="1"/>
  <c r="Z1123" i="10"/>
  <c r="X1123" i="10"/>
  <c r="F1123" i="10"/>
  <c r="E1123" i="10"/>
  <c r="Z1122" i="10"/>
  <c r="F1122" i="10"/>
  <c r="E1122" i="10"/>
  <c r="X1122" i="10"/>
  <c r="Y1122" i="10" s="1"/>
  <c r="Z1121" i="10"/>
  <c r="X1121" i="10"/>
  <c r="F1121" i="10"/>
  <c r="E1121" i="10"/>
  <c r="Z1120" i="10"/>
  <c r="F1120" i="10"/>
  <c r="E1120" i="10"/>
  <c r="X1120" i="10"/>
  <c r="Y1120" i="10" s="1"/>
  <c r="Z1119" i="10"/>
  <c r="F1119" i="10"/>
  <c r="E1119" i="10"/>
  <c r="Z1118" i="10"/>
  <c r="F1118" i="10"/>
  <c r="E1118" i="10"/>
  <c r="Z1117" i="10"/>
  <c r="F1117" i="10"/>
  <c r="E1117" i="10"/>
  <c r="Z1116" i="10"/>
  <c r="F1116" i="10"/>
  <c r="E1116" i="10"/>
  <c r="X1116" i="10"/>
  <c r="Y1116" i="10" s="1"/>
  <c r="Z1115" i="10"/>
  <c r="X1115" i="10"/>
  <c r="F1115" i="10"/>
  <c r="E1115" i="10"/>
  <c r="Z1114" i="10"/>
  <c r="F1114" i="10"/>
  <c r="E1114" i="10"/>
  <c r="X1114" i="10"/>
  <c r="Y1114" i="10" s="1"/>
  <c r="Z1113" i="10"/>
  <c r="X1113" i="10"/>
  <c r="F1113" i="10"/>
  <c r="E1113" i="10"/>
  <c r="Z1112" i="10"/>
  <c r="F1112" i="10"/>
  <c r="E1112" i="10"/>
  <c r="X1112" i="10"/>
  <c r="Y1112" i="10" s="1"/>
  <c r="Z1111" i="10"/>
  <c r="F1111" i="10"/>
  <c r="E1111" i="10"/>
  <c r="Z1110" i="10"/>
  <c r="F1110" i="10"/>
  <c r="E1110" i="10"/>
  <c r="Z1109" i="10"/>
  <c r="F1109" i="10"/>
  <c r="E1109" i="10"/>
  <c r="Z1108" i="10"/>
  <c r="F1108" i="10"/>
  <c r="E1108" i="10"/>
  <c r="X1108" i="10"/>
  <c r="Y1108" i="10" s="1"/>
  <c r="Z1107" i="10"/>
  <c r="X1107" i="10"/>
  <c r="F1107" i="10"/>
  <c r="E1107" i="10"/>
  <c r="Z1106" i="10"/>
  <c r="F1106" i="10"/>
  <c r="E1106" i="10"/>
  <c r="X1106" i="10"/>
  <c r="Y1106" i="10" s="1"/>
  <c r="Z1105" i="10"/>
  <c r="X1105" i="10"/>
  <c r="F1105" i="10"/>
  <c r="E1105" i="10"/>
  <c r="Z1104" i="10"/>
  <c r="F1104" i="10"/>
  <c r="E1104" i="10"/>
  <c r="X1104" i="10"/>
  <c r="Y1104" i="10" s="1"/>
  <c r="Z1103" i="10"/>
  <c r="F1103" i="10"/>
  <c r="E1103" i="10"/>
  <c r="Z1102" i="10"/>
  <c r="F1102" i="10"/>
  <c r="E1102" i="10"/>
  <c r="Z1101" i="10"/>
  <c r="F1101" i="10"/>
  <c r="E1101" i="10"/>
  <c r="Z1100" i="10"/>
  <c r="F1100" i="10"/>
  <c r="E1100" i="10"/>
  <c r="X1100" i="10"/>
  <c r="Y1100" i="10" s="1"/>
  <c r="Z1099" i="10"/>
  <c r="X1099" i="10"/>
  <c r="F1099" i="10"/>
  <c r="E1099" i="10"/>
  <c r="Z1098" i="10"/>
  <c r="F1098" i="10"/>
  <c r="E1098" i="10"/>
  <c r="X1098" i="10"/>
  <c r="Y1098" i="10" s="1"/>
  <c r="Z1097" i="10"/>
  <c r="X1097" i="10"/>
  <c r="F1097" i="10"/>
  <c r="E1097" i="10"/>
  <c r="Z1096" i="10"/>
  <c r="F1096" i="10"/>
  <c r="E1096" i="10"/>
  <c r="X1096" i="10"/>
  <c r="Y1096" i="10" s="1"/>
  <c r="Z1095" i="10"/>
  <c r="F1095" i="10"/>
  <c r="E1095" i="10"/>
  <c r="Z1094" i="10"/>
  <c r="F1094" i="10"/>
  <c r="E1094" i="10"/>
  <c r="Z1093" i="10"/>
  <c r="F1093" i="10"/>
  <c r="E1093" i="10"/>
  <c r="Z1092" i="10"/>
  <c r="F1092" i="10"/>
  <c r="E1092" i="10"/>
  <c r="X1092" i="10"/>
  <c r="Y1092" i="10" s="1"/>
  <c r="Z1091" i="10"/>
  <c r="X1091" i="10"/>
  <c r="F1091" i="10"/>
  <c r="E1091" i="10"/>
  <c r="Z1090" i="10"/>
  <c r="F1090" i="10"/>
  <c r="E1090" i="10"/>
  <c r="X1090" i="10"/>
  <c r="Y1090" i="10" s="1"/>
  <c r="Z1089" i="10"/>
  <c r="X1089" i="10"/>
  <c r="F1089" i="10"/>
  <c r="E1089" i="10"/>
  <c r="Z1088" i="10"/>
  <c r="F1088" i="10"/>
  <c r="E1088" i="10"/>
  <c r="X1088" i="10"/>
  <c r="Y1088" i="10" s="1"/>
  <c r="Z1087" i="10"/>
  <c r="F1087" i="10"/>
  <c r="E1087" i="10"/>
  <c r="Z1086" i="10"/>
  <c r="F1086" i="10"/>
  <c r="E1086" i="10"/>
  <c r="Z1085" i="10"/>
  <c r="F1085" i="10"/>
  <c r="E1085" i="10"/>
  <c r="Z1084" i="10"/>
  <c r="F1084" i="10"/>
  <c r="E1084" i="10"/>
  <c r="X1084" i="10"/>
  <c r="Y1084" i="10" s="1"/>
  <c r="Z1083" i="10"/>
  <c r="F1083" i="10"/>
  <c r="E1083" i="10"/>
  <c r="X1083" i="10"/>
  <c r="Y1083" i="10" s="1"/>
  <c r="Z1082" i="10"/>
  <c r="F1082" i="10"/>
  <c r="E1082" i="10"/>
  <c r="X1082" i="10"/>
  <c r="Y1082" i="10" s="1"/>
  <c r="Z1081" i="10"/>
  <c r="F1081" i="10"/>
  <c r="E1081" i="10"/>
  <c r="X1081" i="10"/>
  <c r="Y1081" i="10" s="1"/>
  <c r="Z1080" i="10"/>
  <c r="F1080" i="10"/>
  <c r="E1080" i="10"/>
  <c r="X1080" i="10"/>
  <c r="Y1080" i="10" s="1"/>
  <c r="Z1079" i="10"/>
  <c r="F1079" i="10"/>
  <c r="E1079" i="10"/>
  <c r="Z1078" i="10"/>
  <c r="F1078" i="10"/>
  <c r="E1078" i="10"/>
  <c r="Z1077" i="10"/>
  <c r="F1077" i="10"/>
  <c r="E1077" i="10"/>
  <c r="Z1076" i="10"/>
  <c r="F1076" i="10"/>
  <c r="E1076" i="10"/>
  <c r="X1076" i="10"/>
  <c r="Y1076" i="10" s="1"/>
  <c r="Z1075" i="10"/>
  <c r="F1075" i="10"/>
  <c r="E1075" i="10"/>
  <c r="X1075" i="10"/>
  <c r="Y1075" i="10" s="1"/>
  <c r="Z1074" i="10"/>
  <c r="F1074" i="10"/>
  <c r="E1074" i="10"/>
  <c r="X1074" i="10"/>
  <c r="Y1074" i="10" s="1"/>
  <c r="Z1073" i="10"/>
  <c r="F1073" i="10"/>
  <c r="E1073" i="10"/>
  <c r="X1073" i="10"/>
  <c r="Y1073" i="10" s="1"/>
  <c r="Z1072" i="10"/>
  <c r="F1072" i="10"/>
  <c r="E1072" i="10"/>
  <c r="X1072" i="10"/>
  <c r="Y1072" i="10" s="1"/>
  <c r="Z1071" i="10"/>
  <c r="F1071" i="10"/>
  <c r="E1071" i="10"/>
  <c r="Z1070" i="10"/>
  <c r="F1070" i="10"/>
  <c r="E1070" i="10"/>
  <c r="Z1069" i="10"/>
  <c r="F1069" i="10"/>
  <c r="E1069" i="10"/>
  <c r="Z1068" i="10"/>
  <c r="F1068" i="10"/>
  <c r="E1068" i="10"/>
  <c r="X1068" i="10"/>
  <c r="Y1068" i="10" s="1"/>
  <c r="Z1067" i="10"/>
  <c r="F1067" i="10"/>
  <c r="E1067" i="10"/>
  <c r="X1067" i="10"/>
  <c r="Y1067" i="10" s="1"/>
  <c r="Z1066" i="10"/>
  <c r="X1066" i="10"/>
  <c r="Y1066" i="10" s="1"/>
  <c r="F1066" i="10"/>
  <c r="E1066" i="10"/>
  <c r="Z1065" i="10"/>
  <c r="X1065" i="10"/>
  <c r="Y1065" i="10" s="1"/>
  <c r="F1065" i="10"/>
  <c r="E1065" i="10"/>
  <c r="Z1064" i="10"/>
  <c r="X1064" i="10"/>
  <c r="Y1064" i="10" s="1"/>
  <c r="F1064" i="10"/>
  <c r="E1064" i="10"/>
  <c r="Z1063" i="10"/>
  <c r="F1063" i="10"/>
  <c r="E1063" i="10"/>
  <c r="Z1062" i="10"/>
  <c r="F1062" i="10"/>
  <c r="E1062" i="10"/>
  <c r="Z1061" i="10"/>
  <c r="F1061" i="10"/>
  <c r="E1061" i="10"/>
  <c r="Z1060" i="10"/>
  <c r="X1060" i="10"/>
  <c r="Y1060" i="10" s="1"/>
  <c r="F1060" i="10"/>
  <c r="E1060" i="10"/>
  <c r="Z1059" i="10"/>
  <c r="X1059" i="10"/>
  <c r="F1059" i="10"/>
  <c r="E1059" i="10"/>
  <c r="Z1058" i="10"/>
  <c r="X1058" i="10"/>
  <c r="Y1058" i="10" s="1"/>
  <c r="F1058" i="10"/>
  <c r="E1058" i="10"/>
  <c r="Z1057" i="10"/>
  <c r="X1057" i="10"/>
  <c r="Y1057" i="10" s="1"/>
  <c r="F1057" i="10"/>
  <c r="E1057" i="10"/>
  <c r="Z1056" i="10"/>
  <c r="X1056" i="10"/>
  <c r="Y1056" i="10" s="1"/>
  <c r="F1056" i="10"/>
  <c r="E1056" i="10"/>
  <c r="Z1055" i="10"/>
  <c r="F1055" i="10"/>
  <c r="E1055" i="10"/>
  <c r="Z1054" i="10"/>
  <c r="F1054" i="10"/>
  <c r="E1054" i="10"/>
  <c r="Z1053" i="10"/>
  <c r="X1053" i="10"/>
  <c r="F1053" i="10"/>
  <c r="E1053" i="10"/>
  <c r="Z1052" i="10"/>
  <c r="X1052" i="10"/>
  <c r="Y1052" i="10" s="1"/>
  <c r="F1052" i="10"/>
  <c r="E1052" i="10"/>
  <c r="Z1051" i="10"/>
  <c r="X1051" i="10"/>
  <c r="Y1051" i="10" s="1"/>
  <c r="F1051" i="10"/>
  <c r="E1051" i="10"/>
  <c r="Z1050" i="10"/>
  <c r="X1050" i="10"/>
  <c r="Y1050" i="10" s="1"/>
  <c r="F1050" i="10"/>
  <c r="E1050" i="10"/>
  <c r="Z1049" i="10"/>
  <c r="X1049" i="10"/>
  <c r="Y1049" i="10" s="1"/>
  <c r="F1049" i="10"/>
  <c r="E1049" i="10"/>
  <c r="Z1048" i="10"/>
  <c r="X1048" i="10"/>
  <c r="Y1048" i="10" s="1"/>
  <c r="F1048" i="10"/>
  <c r="E1048" i="10"/>
  <c r="Z1047" i="10"/>
  <c r="F1047" i="10"/>
  <c r="E1047" i="10"/>
  <c r="Z1046" i="10"/>
  <c r="F1046" i="10"/>
  <c r="E1046" i="10"/>
  <c r="Z1045" i="10"/>
  <c r="F1045" i="10"/>
  <c r="E1045" i="10"/>
  <c r="Z1044" i="10"/>
  <c r="X1044" i="10"/>
  <c r="Y1044" i="10" s="1"/>
  <c r="F1044" i="10"/>
  <c r="E1044" i="10"/>
  <c r="Z1043" i="10"/>
  <c r="X1043" i="10"/>
  <c r="F1043" i="10"/>
  <c r="E1043" i="10"/>
  <c r="Z1042" i="10"/>
  <c r="X1042" i="10"/>
  <c r="Y1042" i="10" s="1"/>
  <c r="F1042" i="10"/>
  <c r="E1042" i="10"/>
  <c r="Z1041" i="10"/>
  <c r="X1041" i="10"/>
  <c r="F1041" i="10"/>
  <c r="E1041" i="10"/>
  <c r="Z1040" i="10"/>
  <c r="X1040" i="10"/>
  <c r="Y1040" i="10" s="1"/>
  <c r="F1040" i="10"/>
  <c r="E1040" i="10"/>
  <c r="Z1039" i="10"/>
  <c r="F1039" i="10"/>
  <c r="E1039" i="10"/>
  <c r="Z1038" i="10"/>
  <c r="X1038" i="10"/>
  <c r="Y1038" i="10" s="1"/>
  <c r="F1038" i="10"/>
  <c r="E1038" i="10"/>
  <c r="Z1037" i="10"/>
  <c r="F1037" i="10"/>
  <c r="E1037" i="10"/>
  <c r="Z1036" i="10"/>
  <c r="X1036" i="10"/>
  <c r="Y1036" i="10" s="1"/>
  <c r="F1036" i="10"/>
  <c r="E1036" i="10"/>
  <c r="Z1035" i="10"/>
  <c r="X1035" i="10"/>
  <c r="Y1035" i="10" s="1"/>
  <c r="F1035" i="10"/>
  <c r="E1035" i="10"/>
  <c r="Z1034" i="10"/>
  <c r="X1034" i="10"/>
  <c r="Y1034" i="10" s="1"/>
  <c r="F1034" i="10"/>
  <c r="E1034" i="10"/>
  <c r="Z1033" i="10"/>
  <c r="X1033" i="10"/>
  <c r="Y1033" i="10" s="1"/>
  <c r="F1033" i="10"/>
  <c r="E1033" i="10"/>
  <c r="Z1032" i="10"/>
  <c r="X1032" i="10"/>
  <c r="Y1032" i="10" s="1"/>
  <c r="F1032" i="10"/>
  <c r="E1032" i="10"/>
  <c r="Z1031" i="10"/>
  <c r="F1031" i="10"/>
  <c r="E1031" i="10"/>
  <c r="Z1030" i="10"/>
  <c r="F1030" i="10"/>
  <c r="E1030" i="10"/>
  <c r="Z1029" i="10"/>
  <c r="X1029" i="10"/>
  <c r="F1029" i="10"/>
  <c r="E1029" i="10"/>
  <c r="Z1028" i="10"/>
  <c r="X1028" i="10"/>
  <c r="Y1028" i="10" s="1"/>
  <c r="F1028" i="10"/>
  <c r="E1028" i="10"/>
  <c r="Z1027" i="10"/>
  <c r="X1027" i="10"/>
  <c r="Y1027" i="10" s="1"/>
  <c r="F1027" i="10"/>
  <c r="E1027" i="10"/>
  <c r="Z1026" i="10"/>
  <c r="X1026" i="10"/>
  <c r="Y1026" i="10" s="1"/>
  <c r="F1026" i="10"/>
  <c r="E1026" i="10"/>
  <c r="Z1025" i="10"/>
  <c r="X1025" i="10"/>
  <c r="Y1025" i="10" s="1"/>
  <c r="F1025" i="10"/>
  <c r="E1025" i="10"/>
  <c r="Z1024" i="10"/>
  <c r="X1024" i="10"/>
  <c r="Y1024" i="10" s="1"/>
  <c r="F1024" i="10"/>
  <c r="E1024" i="10"/>
  <c r="Z1023" i="10"/>
  <c r="F1023" i="10"/>
  <c r="E1023" i="10"/>
  <c r="Z1022" i="10"/>
  <c r="F1022" i="10"/>
  <c r="E1022" i="10"/>
  <c r="Z1021" i="10"/>
  <c r="X1021" i="10"/>
  <c r="F1021" i="10"/>
  <c r="E1021" i="10"/>
  <c r="Z1020" i="10"/>
  <c r="X1020" i="10"/>
  <c r="Y1020" i="10" s="1"/>
  <c r="F1020" i="10"/>
  <c r="E1020" i="10"/>
  <c r="Z1019" i="10"/>
  <c r="X1019" i="10"/>
  <c r="F1019" i="10"/>
  <c r="E1019" i="10"/>
  <c r="Z1018" i="10"/>
  <c r="X1018" i="10"/>
  <c r="Y1018" i="10" s="1"/>
  <c r="F1018" i="10"/>
  <c r="E1018" i="10"/>
  <c r="Z1017" i="10"/>
  <c r="X1017" i="10"/>
  <c r="F1017" i="10"/>
  <c r="E1017" i="10"/>
  <c r="Z1016" i="10"/>
  <c r="X1016" i="10"/>
  <c r="Y1016" i="10" s="1"/>
  <c r="F1016" i="10"/>
  <c r="E1016" i="10"/>
  <c r="Z1015" i="10"/>
  <c r="F1015" i="10"/>
  <c r="E1015" i="10"/>
  <c r="Z1014" i="10"/>
  <c r="F1014" i="10"/>
  <c r="E1014" i="10"/>
  <c r="Z1013" i="10"/>
  <c r="F1013" i="10"/>
  <c r="E1013" i="10"/>
  <c r="Z1012" i="10"/>
  <c r="X1012" i="10"/>
  <c r="Y1012" i="10" s="1"/>
  <c r="F1012" i="10"/>
  <c r="E1012" i="10"/>
  <c r="Z1011" i="10"/>
  <c r="X1011" i="10"/>
  <c r="F1011" i="10"/>
  <c r="E1011" i="10"/>
  <c r="Z1010" i="10"/>
  <c r="X1010" i="10"/>
  <c r="Y1010" i="10" s="1"/>
  <c r="F1010" i="10"/>
  <c r="E1010" i="10"/>
  <c r="Z1009" i="10"/>
  <c r="X1009" i="10"/>
  <c r="F1009" i="10"/>
  <c r="E1009" i="10"/>
  <c r="Z1008" i="10"/>
  <c r="X1008" i="10"/>
  <c r="Y1008" i="10" s="1"/>
  <c r="F1008" i="10"/>
  <c r="E1008" i="10"/>
  <c r="Z1007" i="10"/>
  <c r="F1007" i="10"/>
  <c r="E1007" i="10"/>
  <c r="Z1006" i="10"/>
  <c r="F1006" i="10"/>
  <c r="E1006" i="10"/>
  <c r="Z1005" i="10"/>
  <c r="F1005" i="10"/>
  <c r="E1005" i="10"/>
  <c r="Z1004" i="10"/>
  <c r="X1004" i="10"/>
  <c r="Y1004" i="10" s="1"/>
  <c r="F1004" i="10"/>
  <c r="E1004" i="10"/>
  <c r="Z1003" i="10"/>
  <c r="X1003" i="10"/>
  <c r="Y1003" i="10" s="1"/>
  <c r="F1003" i="10"/>
  <c r="E1003" i="10"/>
  <c r="Z1002" i="10"/>
  <c r="X1002" i="10"/>
  <c r="Y1002" i="10" s="1"/>
  <c r="F1002" i="10"/>
  <c r="E1002" i="10"/>
  <c r="Z1001" i="10"/>
  <c r="X1001" i="10"/>
  <c r="Y1001" i="10" s="1"/>
  <c r="F1001" i="10"/>
  <c r="E1001" i="10"/>
  <c r="Z1000" i="10"/>
  <c r="X1000" i="10"/>
  <c r="Y1000" i="10" s="1"/>
  <c r="F1000" i="10"/>
  <c r="E1000" i="10"/>
  <c r="Z999" i="10"/>
  <c r="F999" i="10"/>
  <c r="E999" i="10"/>
  <c r="Z998" i="10"/>
  <c r="F998" i="10"/>
  <c r="E998" i="10"/>
  <c r="Z997" i="10"/>
  <c r="F997" i="10"/>
  <c r="E997" i="10"/>
  <c r="Z996" i="10"/>
  <c r="X996" i="10"/>
  <c r="Y996" i="10" s="1"/>
  <c r="F996" i="10"/>
  <c r="E996" i="10"/>
  <c r="Z995" i="10"/>
  <c r="F995" i="10"/>
  <c r="E995" i="10"/>
  <c r="X995" i="10"/>
  <c r="Y995" i="10" s="1"/>
  <c r="Z994" i="10"/>
  <c r="X994" i="10"/>
  <c r="Y994" i="10" s="1"/>
  <c r="F994" i="10"/>
  <c r="E994" i="10"/>
  <c r="Z993" i="10"/>
  <c r="F993" i="10"/>
  <c r="E993" i="10"/>
  <c r="X993" i="10"/>
  <c r="Y993" i="10" s="1"/>
  <c r="Z992" i="10"/>
  <c r="F992" i="10"/>
  <c r="E992" i="10"/>
  <c r="X992" i="10"/>
  <c r="Y992" i="10" s="1"/>
  <c r="Z991" i="10"/>
  <c r="F991" i="10"/>
  <c r="E991" i="10"/>
  <c r="Z990" i="10"/>
  <c r="F990" i="10"/>
  <c r="E990" i="10"/>
  <c r="Z989" i="10"/>
  <c r="F989" i="10"/>
  <c r="E989" i="10"/>
  <c r="Z988" i="10"/>
  <c r="X988" i="10"/>
  <c r="Y988" i="10" s="1"/>
  <c r="F988" i="10"/>
  <c r="E988" i="10"/>
  <c r="Z987" i="10"/>
  <c r="X987" i="10"/>
  <c r="F987" i="10"/>
  <c r="E987" i="10"/>
  <c r="Z986" i="10"/>
  <c r="F986" i="10"/>
  <c r="E986" i="10"/>
  <c r="X986" i="10"/>
  <c r="Y986" i="10" s="1"/>
  <c r="Z985" i="10"/>
  <c r="F985" i="10"/>
  <c r="E985" i="10"/>
  <c r="X985" i="10"/>
  <c r="Y985" i="10" s="1"/>
  <c r="Z984" i="10"/>
  <c r="F984" i="10"/>
  <c r="E984" i="10"/>
  <c r="X984" i="10"/>
  <c r="Y984" i="10" s="1"/>
  <c r="Z983" i="10"/>
  <c r="F983" i="10"/>
  <c r="E983" i="10"/>
  <c r="Z982" i="10"/>
  <c r="F982" i="10"/>
  <c r="E982" i="10"/>
  <c r="Z981" i="10"/>
  <c r="F981" i="10"/>
  <c r="E981" i="10"/>
  <c r="Z980" i="10"/>
  <c r="F980" i="10"/>
  <c r="E980" i="10"/>
  <c r="X980" i="10"/>
  <c r="Y980" i="10" s="1"/>
  <c r="Z979" i="10"/>
  <c r="X979" i="10"/>
  <c r="Y979" i="10" s="1"/>
  <c r="F979" i="10"/>
  <c r="E979" i="10"/>
  <c r="Z978" i="10"/>
  <c r="F978" i="10"/>
  <c r="E978" i="10"/>
  <c r="X978" i="10"/>
  <c r="Y978" i="10" s="1"/>
  <c r="Z977" i="10"/>
  <c r="F977" i="10"/>
  <c r="E977" i="10"/>
  <c r="X977" i="10"/>
  <c r="Y977" i="10" s="1"/>
  <c r="Z976" i="10"/>
  <c r="F976" i="10"/>
  <c r="E976" i="10"/>
  <c r="X976" i="10"/>
  <c r="Y976" i="10" s="1"/>
  <c r="Z975" i="10"/>
  <c r="F975" i="10"/>
  <c r="E975" i="10"/>
  <c r="Z974" i="10"/>
  <c r="F974" i="10"/>
  <c r="E974" i="10"/>
  <c r="Z973" i="10"/>
  <c r="F973" i="10"/>
  <c r="E973" i="10"/>
  <c r="Z972" i="10"/>
  <c r="F972" i="10"/>
  <c r="E972" i="10"/>
  <c r="X972" i="10"/>
  <c r="Y972" i="10" s="1"/>
  <c r="Z971" i="10"/>
  <c r="F971" i="10"/>
  <c r="E971" i="10"/>
  <c r="X971" i="10"/>
  <c r="Y971" i="10" s="1"/>
  <c r="Z970" i="10"/>
  <c r="F970" i="10"/>
  <c r="E970" i="10"/>
  <c r="X970" i="10"/>
  <c r="Y970" i="10" s="1"/>
  <c r="Z969" i="10"/>
  <c r="F969" i="10"/>
  <c r="E969" i="10"/>
  <c r="X969" i="10"/>
  <c r="Y969" i="10" s="1"/>
  <c r="Z968" i="10"/>
  <c r="F968" i="10"/>
  <c r="E968" i="10"/>
  <c r="X968" i="10"/>
  <c r="Y968" i="10" s="1"/>
  <c r="Z967" i="10"/>
  <c r="F967" i="10"/>
  <c r="E967" i="10"/>
  <c r="Z966" i="10"/>
  <c r="F966" i="10"/>
  <c r="E966" i="10"/>
  <c r="Z965" i="10"/>
  <c r="F965" i="10"/>
  <c r="E965" i="10"/>
  <c r="Z964" i="10"/>
  <c r="F964" i="10"/>
  <c r="E964" i="10"/>
  <c r="X964" i="10"/>
  <c r="Y964" i="10" s="1"/>
  <c r="Z963" i="10"/>
  <c r="F963" i="10"/>
  <c r="E963" i="10"/>
  <c r="X963" i="10"/>
  <c r="Y963" i="10" s="1"/>
  <c r="Z962" i="10"/>
  <c r="F962" i="10"/>
  <c r="E962" i="10"/>
  <c r="X962" i="10"/>
  <c r="Y962" i="10" s="1"/>
  <c r="Z961" i="10"/>
  <c r="F961" i="10"/>
  <c r="E961" i="10"/>
  <c r="X961" i="10"/>
  <c r="Y961" i="10" s="1"/>
  <c r="Z960" i="10"/>
  <c r="F960" i="10"/>
  <c r="E960" i="10"/>
  <c r="X960" i="10"/>
  <c r="Y960" i="10" s="1"/>
  <c r="Z959" i="10"/>
  <c r="F959" i="10"/>
  <c r="E959" i="10"/>
  <c r="Z958" i="10"/>
  <c r="F958" i="10"/>
  <c r="E958" i="10"/>
  <c r="Z957" i="10"/>
  <c r="F957" i="10"/>
  <c r="E957" i="10"/>
  <c r="Z956" i="10"/>
  <c r="F956" i="10"/>
  <c r="E956" i="10"/>
  <c r="X956" i="10"/>
  <c r="Y956" i="10" s="1"/>
  <c r="Z955" i="10"/>
  <c r="F955" i="10"/>
  <c r="E955" i="10"/>
  <c r="X955" i="10"/>
  <c r="Y955" i="10" s="1"/>
  <c r="Z954" i="10"/>
  <c r="F954" i="10"/>
  <c r="E954" i="10"/>
  <c r="X954" i="10"/>
  <c r="Y954" i="10" s="1"/>
  <c r="Z953" i="10"/>
  <c r="F953" i="10"/>
  <c r="E953" i="10"/>
  <c r="X953" i="10"/>
  <c r="Y953" i="10" s="1"/>
  <c r="Z952" i="10"/>
  <c r="F952" i="10"/>
  <c r="E952" i="10"/>
  <c r="X952" i="10"/>
  <c r="Y952" i="10" s="1"/>
  <c r="Z951" i="10"/>
  <c r="F951" i="10"/>
  <c r="E951" i="10"/>
  <c r="Z950" i="10"/>
  <c r="F950" i="10"/>
  <c r="E950" i="10"/>
  <c r="Z949" i="10"/>
  <c r="F949" i="10"/>
  <c r="E949" i="10"/>
  <c r="Z948" i="10"/>
  <c r="F948" i="10"/>
  <c r="E948" i="10"/>
  <c r="X948" i="10"/>
  <c r="Y948" i="10" s="1"/>
  <c r="Z947" i="10"/>
  <c r="F947" i="10"/>
  <c r="E947" i="10"/>
  <c r="X947" i="10"/>
  <c r="Y947" i="10" s="1"/>
  <c r="Z946" i="10"/>
  <c r="F946" i="10"/>
  <c r="E946" i="10"/>
  <c r="X946" i="10"/>
  <c r="Y946" i="10" s="1"/>
  <c r="Z945" i="10"/>
  <c r="F945" i="10"/>
  <c r="E945" i="10"/>
  <c r="X945" i="10"/>
  <c r="Y945" i="10" s="1"/>
  <c r="Z944" i="10"/>
  <c r="F944" i="10"/>
  <c r="E944" i="10"/>
  <c r="X944" i="10"/>
  <c r="Y944" i="10" s="1"/>
  <c r="Z943" i="10"/>
  <c r="F943" i="10"/>
  <c r="E943" i="10"/>
  <c r="Z942" i="10"/>
  <c r="F942" i="10"/>
  <c r="E942" i="10"/>
  <c r="Z941" i="10"/>
  <c r="F941" i="10"/>
  <c r="E941" i="10"/>
  <c r="Z940" i="10"/>
  <c r="F940" i="10"/>
  <c r="E940" i="10"/>
  <c r="X940" i="10"/>
  <c r="Y940" i="10" s="1"/>
  <c r="Z939" i="10"/>
  <c r="F939" i="10"/>
  <c r="E939" i="10"/>
  <c r="X939" i="10"/>
  <c r="Y939" i="10" s="1"/>
  <c r="Z938" i="10"/>
  <c r="F938" i="10"/>
  <c r="E938" i="10"/>
  <c r="X938" i="10"/>
  <c r="Y938" i="10" s="1"/>
  <c r="Z937" i="10"/>
  <c r="F937" i="10"/>
  <c r="E937" i="10"/>
  <c r="X937" i="10"/>
  <c r="Y937" i="10" s="1"/>
  <c r="Z936" i="10"/>
  <c r="F936" i="10"/>
  <c r="E936" i="10"/>
  <c r="X936" i="10"/>
  <c r="Y936" i="10" s="1"/>
  <c r="Z935" i="10"/>
  <c r="F935" i="10"/>
  <c r="E935" i="10"/>
  <c r="Z934" i="10"/>
  <c r="F934" i="10"/>
  <c r="E934" i="10"/>
  <c r="Z933" i="10"/>
  <c r="F933" i="10"/>
  <c r="E933" i="10"/>
  <c r="Z932" i="10"/>
  <c r="F932" i="10"/>
  <c r="E932" i="10"/>
  <c r="X932" i="10"/>
  <c r="Y932" i="10" s="1"/>
  <c r="Z931" i="10"/>
  <c r="X931" i="10"/>
  <c r="Y931" i="10" s="1"/>
  <c r="F931" i="10"/>
  <c r="E931" i="10"/>
  <c r="Z930" i="10"/>
  <c r="F930" i="10"/>
  <c r="E930" i="10"/>
  <c r="X930" i="10"/>
  <c r="Y930" i="10" s="1"/>
  <c r="Z929" i="10"/>
  <c r="X929" i="10"/>
  <c r="Y929" i="10" s="1"/>
  <c r="F929" i="10"/>
  <c r="E929" i="10"/>
  <c r="Z928" i="10"/>
  <c r="F928" i="10"/>
  <c r="E928" i="10"/>
  <c r="X928" i="10"/>
  <c r="Y928" i="10" s="1"/>
  <c r="Z927" i="10"/>
  <c r="F927" i="10"/>
  <c r="E927" i="10"/>
  <c r="Z926" i="10"/>
  <c r="F926" i="10"/>
  <c r="E926" i="10"/>
  <c r="X926" i="10"/>
  <c r="Y926" i="10" s="1"/>
  <c r="Z925" i="10"/>
  <c r="F925" i="10"/>
  <c r="E925" i="10"/>
  <c r="Z924" i="10"/>
  <c r="F924" i="10"/>
  <c r="E924" i="10"/>
  <c r="X924" i="10"/>
  <c r="Y924" i="10" s="1"/>
  <c r="Z923" i="10"/>
  <c r="X923" i="10"/>
  <c r="Y923" i="10" s="1"/>
  <c r="F923" i="10"/>
  <c r="E923" i="10"/>
  <c r="Z922" i="10"/>
  <c r="F922" i="10"/>
  <c r="E922" i="10"/>
  <c r="X922" i="10"/>
  <c r="Y922" i="10" s="1"/>
  <c r="Z921" i="10"/>
  <c r="X921" i="10"/>
  <c r="Y921" i="10" s="1"/>
  <c r="F921" i="10"/>
  <c r="E921" i="10"/>
  <c r="Z920" i="10"/>
  <c r="F920" i="10"/>
  <c r="E920" i="10"/>
  <c r="X920" i="10"/>
  <c r="Y920" i="10" s="1"/>
  <c r="Z919" i="10"/>
  <c r="F919" i="10"/>
  <c r="E919" i="10"/>
  <c r="Z918" i="10"/>
  <c r="F918" i="10"/>
  <c r="E918" i="10"/>
  <c r="Z917" i="10"/>
  <c r="F917" i="10"/>
  <c r="E917" i="10"/>
  <c r="Z916" i="10"/>
  <c r="F916" i="10"/>
  <c r="E916" i="10"/>
  <c r="X916" i="10"/>
  <c r="Y916" i="10" s="1"/>
  <c r="Z915" i="10"/>
  <c r="X915" i="10"/>
  <c r="Y915" i="10" s="1"/>
  <c r="F915" i="10"/>
  <c r="E915" i="10"/>
  <c r="Z914" i="10"/>
  <c r="F914" i="10"/>
  <c r="E914" i="10"/>
  <c r="X914" i="10"/>
  <c r="Y914" i="10" s="1"/>
  <c r="Z913" i="10"/>
  <c r="X913" i="10"/>
  <c r="Y913" i="10" s="1"/>
  <c r="F913" i="10"/>
  <c r="E913" i="10"/>
  <c r="Z912" i="10"/>
  <c r="F912" i="10"/>
  <c r="E912" i="10"/>
  <c r="X912" i="10"/>
  <c r="Y912" i="10" s="1"/>
  <c r="Z911" i="10"/>
  <c r="F911" i="10"/>
  <c r="E911" i="10"/>
  <c r="Z910" i="10"/>
  <c r="F910" i="10"/>
  <c r="E910" i="10"/>
  <c r="Z909" i="10"/>
  <c r="F909" i="10"/>
  <c r="E909" i="10"/>
  <c r="Z908" i="10"/>
  <c r="F908" i="10"/>
  <c r="E908" i="10"/>
  <c r="X908" i="10"/>
  <c r="Y908" i="10" s="1"/>
  <c r="Z907" i="10"/>
  <c r="X907" i="10"/>
  <c r="Y907" i="10" s="1"/>
  <c r="F907" i="10"/>
  <c r="E907" i="10"/>
  <c r="Z906" i="10"/>
  <c r="F906" i="10"/>
  <c r="E906" i="10"/>
  <c r="X906" i="10"/>
  <c r="Y906" i="10" s="1"/>
  <c r="Z905" i="10"/>
  <c r="X905" i="10"/>
  <c r="Y905" i="10" s="1"/>
  <c r="F905" i="10"/>
  <c r="E905" i="10"/>
  <c r="Z904" i="10"/>
  <c r="F904" i="10"/>
  <c r="E904" i="10"/>
  <c r="X904" i="10"/>
  <c r="Y904" i="10" s="1"/>
  <c r="Z903" i="10"/>
  <c r="F903" i="10"/>
  <c r="E903" i="10"/>
  <c r="Z902" i="10"/>
  <c r="F902" i="10"/>
  <c r="E902" i="10"/>
  <c r="X902" i="10"/>
  <c r="Y902" i="10" s="1"/>
  <c r="Z901" i="10"/>
  <c r="F901" i="10"/>
  <c r="E901" i="10"/>
  <c r="Z900" i="10"/>
  <c r="F900" i="10"/>
  <c r="E900" i="10"/>
  <c r="X900" i="10"/>
  <c r="Y900" i="10" s="1"/>
  <c r="Z899" i="10"/>
  <c r="X899" i="10"/>
  <c r="Y899" i="10" s="1"/>
  <c r="F899" i="10"/>
  <c r="E899" i="10"/>
  <c r="Z898" i="10"/>
  <c r="F898" i="10"/>
  <c r="E898" i="10"/>
  <c r="X898" i="10"/>
  <c r="Y898" i="10" s="1"/>
  <c r="Z897" i="10"/>
  <c r="X897" i="10"/>
  <c r="Y897" i="10" s="1"/>
  <c r="F897" i="10"/>
  <c r="E897" i="10"/>
  <c r="Z896" i="10"/>
  <c r="F896" i="10"/>
  <c r="E896" i="10"/>
  <c r="X896" i="10"/>
  <c r="Y896" i="10" s="1"/>
  <c r="Z895" i="10"/>
  <c r="F895" i="10"/>
  <c r="E895" i="10"/>
  <c r="Z894" i="10"/>
  <c r="F894" i="10"/>
  <c r="E894" i="10"/>
  <c r="Z893" i="10"/>
  <c r="F893" i="10"/>
  <c r="E893" i="10"/>
  <c r="Z892" i="10"/>
  <c r="F892" i="10"/>
  <c r="E892" i="10"/>
  <c r="X892" i="10"/>
  <c r="Y892" i="10" s="1"/>
  <c r="Z891" i="10"/>
  <c r="X891" i="10"/>
  <c r="Y891" i="10" s="1"/>
  <c r="F891" i="10"/>
  <c r="E891" i="10"/>
  <c r="Z890" i="10"/>
  <c r="F890" i="10"/>
  <c r="E890" i="10"/>
  <c r="X890" i="10"/>
  <c r="Y890" i="10" s="1"/>
  <c r="Z889" i="10"/>
  <c r="X889" i="10"/>
  <c r="Y889" i="10" s="1"/>
  <c r="F889" i="10"/>
  <c r="E889" i="10"/>
  <c r="Z888" i="10"/>
  <c r="F888" i="10"/>
  <c r="E888" i="10"/>
  <c r="X888" i="10"/>
  <c r="Y888" i="10" s="1"/>
  <c r="Z887" i="10"/>
  <c r="F887" i="10"/>
  <c r="E887" i="10"/>
  <c r="Z886" i="10"/>
  <c r="F886" i="10"/>
  <c r="E886" i="10"/>
  <c r="Z885" i="10"/>
  <c r="F885" i="10"/>
  <c r="E885" i="10"/>
  <c r="Z884" i="10"/>
  <c r="F884" i="10"/>
  <c r="E884" i="10"/>
  <c r="X884" i="10"/>
  <c r="Y884" i="10" s="1"/>
  <c r="Z883" i="10"/>
  <c r="X883" i="10"/>
  <c r="Y883" i="10" s="1"/>
  <c r="F883" i="10"/>
  <c r="E883" i="10"/>
  <c r="Z882" i="10"/>
  <c r="F882" i="10"/>
  <c r="E882" i="10"/>
  <c r="X882" i="10"/>
  <c r="Y882" i="10" s="1"/>
  <c r="Z881" i="10"/>
  <c r="X881" i="10"/>
  <c r="Y881" i="10" s="1"/>
  <c r="F881" i="10"/>
  <c r="E881" i="10"/>
  <c r="Z880" i="10"/>
  <c r="F880" i="10"/>
  <c r="E880" i="10"/>
  <c r="X880" i="10"/>
  <c r="Y880" i="10" s="1"/>
  <c r="Z879" i="10"/>
  <c r="F879" i="10"/>
  <c r="E879" i="10"/>
  <c r="Z878" i="10"/>
  <c r="F878" i="10"/>
  <c r="E878" i="10"/>
  <c r="Z877" i="10"/>
  <c r="F877" i="10"/>
  <c r="E877" i="10"/>
  <c r="Z876" i="10"/>
  <c r="F876" i="10"/>
  <c r="E876" i="10"/>
  <c r="X876" i="10"/>
  <c r="Y876" i="10" s="1"/>
  <c r="Z875" i="10"/>
  <c r="X875" i="10"/>
  <c r="Y875" i="10" s="1"/>
  <c r="F875" i="10"/>
  <c r="E875" i="10"/>
  <c r="Z874" i="10"/>
  <c r="F874" i="10"/>
  <c r="E874" i="10"/>
  <c r="X874" i="10"/>
  <c r="Y874" i="10" s="1"/>
  <c r="Z873" i="10"/>
  <c r="X873" i="10"/>
  <c r="Y873" i="10" s="1"/>
  <c r="F873" i="10"/>
  <c r="E873" i="10"/>
  <c r="Z872" i="10"/>
  <c r="F872" i="10"/>
  <c r="E872" i="10"/>
  <c r="X872" i="10"/>
  <c r="Y872" i="10" s="1"/>
  <c r="Z871" i="10"/>
  <c r="F871" i="10"/>
  <c r="E871" i="10"/>
  <c r="Z870" i="10"/>
  <c r="F870" i="10"/>
  <c r="E870" i="10"/>
  <c r="Z869" i="10"/>
  <c r="F869" i="10"/>
  <c r="E869" i="10"/>
  <c r="Z868" i="10"/>
  <c r="F868" i="10"/>
  <c r="E868" i="10"/>
  <c r="X868" i="10"/>
  <c r="Y868" i="10" s="1"/>
  <c r="Z867" i="10"/>
  <c r="X867" i="10"/>
  <c r="Y867" i="10" s="1"/>
  <c r="F867" i="10"/>
  <c r="E867" i="10"/>
  <c r="Z866" i="10"/>
  <c r="F866" i="10"/>
  <c r="E866" i="10"/>
  <c r="X866" i="10"/>
  <c r="Y866" i="10" s="1"/>
  <c r="Z865" i="10"/>
  <c r="X865" i="10"/>
  <c r="Y865" i="10" s="1"/>
  <c r="F865" i="10"/>
  <c r="E865" i="10"/>
  <c r="Z864" i="10"/>
  <c r="F864" i="10"/>
  <c r="E864" i="10"/>
  <c r="X864" i="10"/>
  <c r="Y864" i="10" s="1"/>
  <c r="Z863" i="10"/>
  <c r="F863" i="10"/>
  <c r="E863" i="10"/>
  <c r="Z862" i="10"/>
  <c r="F862" i="10"/>
  <c r="E862" i="10"/>
  <c r="Z861" i="10"/>
  <c r="F861" i="10"/>
  <c r="E861" i="10"/>
  <c r="Z860" i="10"/>
  <c r="F860" i="10"/>
  <c r="E860" i="10"/>
  <c r="X860" i="10"/>
  <c r="Y860" i="10" s="1"/>
  <c r="Z859" i="10"/>
  <c r="X859" i="10"/>
  <c r="Y859" i="10" s="1"/>
  <c r="F859" i="10"/>
  <c r="E859" i="10"/>
  <c r="Z858" i="10"/>
  <c r="F858" i="10"/>
  <c r="E858" i="10"/>
  <c r="X858" i="10"/>
  <c r="Y858" i="10" s="1"/>
  <c r="Z857" i="10"/>
  <c r="X857" i="10"/>
  <c r="Y857" i="10" s="1"/>
  <c r="F857" i="10"/>
  <c r="E857" i="10"/>
  <c r="Z856" i="10"/>
  <c r="X856" i="10"/>
  <c r="Y856" i="10" s="1"/>
  <c r="F856" i="10"/>
  <c r="E856" i="10"/>
  <c r="Z855" i="10"/>
  <c r="F855" i="10"/>
  <c r="E855" i="10"/>
  <c r="Z854" i="10"/>
  <c r="F854" i="10"/>
  <c r="E854" i="10"/>
  <c r="Z853" i="10"/>
  <c r="F853" i="10"/>
  <c r="E853" i="10"/>
  <c r="Z852" i="10"/>
  <c r="F852" i="10"/>
  <c r="E852" i="10"/>
  <c r="X852" i="10"/>
  <c r="Y852" i="10" s="1"/>
  <c r="Z851" i="10"/>
  <c r="X851" i="10"/>
  <c r="Y851" i="10" s="1"/>
  <c r="F851" i="10"/>
  <c r="E851" i="10"/>
  <c r="Z850" i="10"/>
  <c r="F850" i="10"/>
  <c r="E850" i="10"/>
  <c r="X850" i="10"/>
  <c r="Y850" i="10" s="1"/>
  <c r="Z849" i="10"/>
  <c r="X849" i="10"/>
  <c r="Y849" i="10" s="1"/>
  <c r="F849" i="10"/>
  <c r="E849" i="10"/>
  <c r="Z848" i="10"/>
  <c r="X848" i="10"/>
  <c r="Y848" i="10" s="1"/>
  <c r="F848" i="10"/>
  <c r="E848" i="10"/>
  <c r="Z847" i="10"/>
  <c r="F847" i="10"/>
  <c r="E847" i="10"/>
  <c r="Z846" i="10"/>
  <c r="F846" i="10"/>
  <c r="E846" i="10"/>
  <c r="X846" i="10"/>
  <c r="Y846" i="10" s="1"/>
  <c r="Z845" i="10"/>
  <c r="F845" i="10"/>
  <c r="E845" i="10"/>
  <c r="Z844" i="10"/>
  <c r="F844" i="10"/>
  <c r="E844" i="10"/>
  <c r="X844" i="10"/>
  <c r="Y844" i="10" s="1"/>
  <c r="Z843" i="10"/>
  <c r="X843" i="10"/>
  <c r="Y843" i="10" s="1"/>
  <c r="F843" i="10"/>
  <c r="E843" i="10"/>
  <c r="Z842" i="10"/>
  <c r="X842" i="10"/>
  <c r="Y842" i="10" s="1"/>
  <c r="F842" i="10"/>
  <c r="E842" i="10"/>
  <c r="Z841" i="10"/>
  <c r="X841" i="10"/>
  <c r="Y841" i="10" s="1"/>
  <c r="F841" i="10"/>
  <c r="E841" i="10"/>
  <c r="Z840" i="10"/>
  <c r="X840" i="10"/>
  <c r="Y840" i="10" s="1"/>
  <c r="F840" i="10"/>
  <c r="E840" i="10"/>
  <c r="Z839" i="10"/>
  <c r="F839" i="10"/>
  <c r="E839" i="10"/>
  <c r="Z838" i="10"/>
  <c r="F838" i="10"/>
  <c r="E838" i="10"/>
  <c r="Z837" i="10"/>
  <c r="F837" i="10"/>
  <c r="E837" i="10"/>
  <c r="Z836" i="10"/>
  <c r="F836" i="10"/>
  <c r="E836" i="10"/>
  <c r="X836" i="10"/>
  <c r="Y836" i="10" s="1"/>
  <c r="Z835" i="10"/>
  <c r="F835" i="10"/>
  <c r="E835" i="10"/>
  <c r="X835" i="10"/>
  <c r="Y835" i="10" s="1"/>
  <c r="Z834" i="10"/>
  <c r="X834" i="10"/>
  <c r="Y834" i="10" s="1"/>
  <c r="F834" i="10"/>
  <c r="E834" i="10"/>
  <c r="Z833" i="10"/>
  <c r="X833" i="10"/>
  <c r="Y833" i="10" s="1"/>
  <c r="F833" i="10"/>
  <c r="E833" i="10"/>
  <c r="Z832" i="10"/>
  <c r="F832" i="10"/>
  <c r="E832" i="10"/>
  <c r="X832" i="10"/>
  <c r="Y832" i="10" s="1"/>
  <c r="Z831" i="10"/>
  <c r="F831" i="10"/>
  <c r="E831" i="10"/>
  <c r="Z830" i="10"/>
  <c r="F830" i="10"/>
  <c r="E830" i="10"/>
  <c r="Z829" i="10"/>
  <c r="F829" i="10"/>
  <c r="E829" i="10"/>
  <c r="X829" i="10"/>
  <c r="Y829" i="10" s="1"/>
  <c r="Z828" i="10"/>
  <c r="X828" i="10"/>
  <c r="Y828" i="10" s="1"/>
  <c r="F828" i="10"/>
  <c r="E828" i="10"/>
  <c r="Z827" i="10"/>
  <c r="F827" i="10"/>
  <c r="E827" i="10"/>
  <c r="X827" i="10"/>
  <c r="Y827" i="10" s="1"/>
  <c r="Z826" i="10"/>
  <c r="F826" i="10"/>
  <c r="E826" i="10"/>
  <c r="X826" i="10"/>
  <c r="Y826" i="10" s="1"/>
  <c r="Z825" i="10"/>
  <c r="F825" i="10"/>
  <c r="E825" i="10"/>
  <c r="X825" i="10"/>
  <c r="Y825" i="10" s="1"/>
  <c r="Z824" i="10"/>
  <c r="F824" i="10"/>
  <c r="E824" i="10"/>
  <c r="X824" i="10"/>
  <c r="Y824" i="10" s="1"/>
  <c r="Z823" i="10"/>
  <c r="F823" i="10"/>
  <c r="E823" i="10"/>
  <c r="Z822" i="10"/>
  <c r="F822" i="10"/>
  <c r="E822" i="10"/>
  <c r="Z821" i="10"/>
  <c r="F821" i="10"/>
  <c r="E821" i="10"/>
  <c r="Z820" i="10"/>
  <c r="F820" i="10"/>
  <c r="E820" i="10"/>
  <c r="X820" i="10"/>
  <c r="Y820" i="10" s="1"/>
  <c r="Z819" i="10"/>
  <c r="F819" i="10"/>
  <c r="E819" i="10"/>
  <c r="X819" i="10"/>
  <c r="Y819" i="10" s="1"/>
  <c r="Z818" i="10"/>
  <c r="F818" i="10"/>
  <c r="E818" i="10"/>
  <c r="X818" i="10"/>
  <c r="Y818" i="10" s="1"/>
  <c r="Z817" i="10"/>
  <c r="F817" i="10"/>
  <c r="E817" i="10"/>
  <c r="X817" i="10"/>
  <c r="Y817" i="10" s="1"/>
  <c r="Z816" i="10"/>
  <c r="F816" i="10"/>
  <c r="E816" i="10"/>
  <c r="X816" i="10"/>
  <c r="Y816" i="10" s="1"/>
  <c r="Z815" i="10"/>
  <c r="F815" i="10"/>
  <c r="E815" i="10"/>
  <c r="Z814" i="10"/>
  <c r="F814" i="10"/>
  <c r="E814" i="10"/>
  <c r="Z813" i="10"/>
  <c r="X813" i="10"/>
  <c r="Y813" i="10" s="1"/>
  <c r="F813" i="10"/>
  <c r="E813" i="10"/>
  <c r="Z812" i="10"/>
  <c r="F812" i="10"/>
  <c r="E812" i="10"/>
  <c r="X812" i="10"/>
  <c r="Y812" i="10" s="1"/>
  <c r="Z811" i="10"/>
  <c r="F811" i="10"/>
  <c r="E811" i="10"/>
  <c r="X811" i="10"/>
  <c r="Y811" i="10" s="1"/>
  <c r="Z810" i="10"/>
  <c r="F810" i="10"/>
  <c r="E810" i="10"/>
  <c r="X810" i="10"/>
  <c r="Y810" i="10" s="1"/>
  <c r="Z809" i="10"/>
  <c r="F809" i="10"/>
  <c r="E809" i="10"/>
  <c r="X809" i="10"/>
  <c r="Y809" i="10" s="1"/>
  <c r="Z808" i="10"/>
  <c r="F808" i="10"/>
  <c r="E808" i="10"/>
  <c r="X808" i="10"/>
  <c r="Y808" i="10" s="1"/>
  <c r="Z807" i="10"/>
  <c r="F807" i="10"/>
  <c r="E807" i="10"/>
  <c r="Z806" i="10"/>
  <c r="F806" i="10"/>
  <c r="E806" i="10"/>
  <c r="Z805" i="10"/>
  <c r="F805" i="10"/>
  <c r="E805" i="10"/>
  <c r="Z804" i="10"/>
  <c r="F804" i="10"/>
  <c r="E804" i="10"/>
  <c r="X804" i="10"/>
  <c r="Y804" i="10" s="1"/>
  <c r="Z803" i="10"/>
  <c r="F803" i="10"/>
  <c r="E803" i="10"/>
  <c r="X803" i="10"/>
  <c r="Y803" i="10" s="1"/>
  <c r="Z802" i="10"/>
  <c r="F802" i="10"/>
  <c r="E802" i="10"/>
  <c r="X802" i="10"/>
  <c r="Y802" i="10" s="1"/>
  <c r="Z801" i="10"/>
  <c r="F801" i="10"/>
  <c r="E801" i="10"/>
  <c r="X801" i="10"/>
  <c r="Y801" i="10" s="1"/>
  <c r="Z800" i="10"/>
  <c r="F800" i="10"/>
  <c r="E800" i="10"/>
  <c r="X800" i="10"/>
  <c r="Y800" i="10" s="1"/>
  <c r="Z799" i="10"/>
  <c r="F799" i="10"/>
  <c r="E799" i="10"/>
  <c r="Z798" i="10"/>
  <c r="F798" i="10"/>
  <c r="E798" i="10"/>
  <c r="Z797" i="10"/>
  <c r="F797" i="10"/>
  <c r="E797" i="10"/>
  <c r="Z796" i="10"/>
  <c r="F796" i="10"/>
  <c r="E796" i="10"/>
  <c r="X796" i="10"/>
  <c r="Y796" i="10" s="1"/>
  <c r="Z795" i="10"/>
  <c r="F795" i="10"/>
  <c r="E795" i="10"/>
  <c r="X795" i="10"/>
  <c r="Y795" i="10" s="1"/>
  <c r="Z794" i="10"/>
  <c r="F794" i="10"/>
  <c r="E794" i="10"/>
  <c r="X794" i="10"/>
  <c r="Y794" i="10" s="1"/>
  <c r="Z793" i="10"/>
  <c r="X793" i="10"/>
  <c r="Y793" i="10" s="1"/>
  <c r="F793" i="10"/>
  <c r="E793" i="10"/>
  <c r="Z792" i="10"/>
  <c r="F792" i="10"/>
  <c r="E792" i="10"/>
  <c r="X792" i="10"/>
  <c r="Y792" i="10" s="1"/>
  <c r="Z791" i="10"/>
  <c r="F791" i="10"/>
  <c r="E791" i="10"/>
  <c r="Z790" i="10"/>
  <c r="F790" i="10"/>
  <c r="E790" i="10"/>
  <c r="Z789" i="10"/>
  <c r="F789" i="10"/>
  <c r="E789" i="10"/>
  <c r="Z788" i="10"/>
  <c r="F788" i="10"/>
  <c r="E788" i="10"/>
  <c r="X788" i="10"/>
  <c r="Y788" i="10" s="1"/>
  <c r="Z787" i="10"/>
  <c r="X787" i="10"/>
  <c r="Y787" i="10" s="1"/>
  <c r="F787" i="10"/>
  <c r="E787" i="10"/>
  <c r="Z786" i="10"/>
  <c r="F786" i="10"/>
  <c r="E786" i="10"/>
  <c r="X786" i="10"/>
  <c r="Y786" i="10" s="1"/>
  <c r="Z785" i="10"/>
  <c r="F785" i="10"/>
  <c r="E785" i="10"/>
  <c r="X785" i="10"/>
  <c r="Y785" i="10" s="1"/>
  <c r="Z784" i="10"/>
  <c r="F784" i="10"/>
  <c r="E784" i="10"/>
  <c r="X784" i="10"/>
  <c r="Z783" i="10"/>
  <c r="F783" i="10"/>
  <c r="E783" i="10"/>
  <c r="Z782" i="10"/>
  <c r="F782" i="10"/>
  <c r="E782" i="10"/>
  <c r="Z781" i="10"/>
  <c r="F781" i="10"/>
  <c r="E781" i="10"/>
  <c r="Z780" i="10"/>
  <c r="F780" i="10"/>
  <c r="E780" i="10"/>
  <c r="X780" i="10"/>
  <c r="Y780" i="10" s="1"/>
  <c r="Z779" i="10"/>
  <c r="F779" i="10"/>
  <c r="E779" i="10"/>
  <c r="X779" i="10"/>
  <c r="Y779" i="10" s="1"/>
  <c r="Z778" i="10"/>
  <c r="F778" i="10"/>
  <c r="E778" i="10"/>
  <c r="X778" i="10"/>
  <c r="Z777" i="10"/>
  <c r="X777" i="10"/>
  <c r="Y777" i="10" s="1"/>
  <c r="F777" i="10"/>
  <c r="E777" i="10"/>
  <c r="Z776" i="10"/>
  <c r="F776" i="10"/>
  <c r="E776" i="10"/>
  <c r="X776" i="10"/>
  <c r="Y776" i="10" s="1"/>
  <c r="Z775" i="10"/>
  <c r="F775" i="10"/>
  <c r="E775" i="10"/>
  <c r="Z774" i="10"/>
  <c r="F774" i="10"/>
  <c r="E774" i="10"/>
  <c r="Z773" i="10"/>
  <c r="F773" i="10"/>
  <c r="E773" i="10"/>
  <c r="Z772" i="10"/>
  <c r="X772" i="10"/>
  <c r="Y772" i="10" s="1"/>
  <c r="F772" i="10"/>
  <c r="E772" i="10"/>
  <c r="Z771" i="10"/>
  <c r="X771" i="10"/>
  <c r="Y771" i="10" s="1"/>
  <c r="F771" i="10"/>
  <c r="E771" i="10"/>
  <c r="Z770" i="10"/>
  <c r="F770" i="10"/>
  <c r="E770" i="10"/>
  <c r="X770" i="10"/>
  <c r="Y770" i="10" s="1"/>
  <c r="Z769" i="10"/>
  <c r="F769" i="10"/>
  <c r="E769" i="10"/>
  <c r="X769" i="10"/>
  <c r="Y769" i="10" s="1"/>
  <c r="Z768" i="10"/>
  <c r="X768" i="10"/>
  <c r="Y768" i="10" s="1"/>
  <c r="F768" i="10"/>
  <c r="E768" i="10"/>
  <c r="Z767" i="10"/>
  <c r="F767" i="10"/>
  <c r="E767" i="10"/>
  <c r="Z766" i="10"/>
  <c r="F766" i="10"/>
  <c r="E766" i="10"/>
  <c r="Z765" i="10"/>
  <c r="F765" i="10"/>
  <c r="E765" i="10"/>
  <c r="Z764" i="10"/>
  <c r="F764" i="10"/>
  <c r="E764" i="10"/>
  <c r="X764" i="10"/>
  <c r="Y764" i="10" s="1"/>
  <c r="Z763" i="10"/>
  <c r="F763" i="10"/>
  <c r="E763" i="10"/>
  <c r="X763" i="10"/>
  <c r="Y763" i="10" s="1"/>
  <c r="Z762" i="10"/>
  <c r="X762" i="10"/>
  <c r="Y762" i="10" s="1"/>
  <c r="F762" i="10"/>
  <c r="E762" i="10"/>
  <c r="Z761" i="10"/>
  <c r="X761" i="10"/>
  <c r="Y761" i="10" s="1"/>
  <c r="F761" i="10"/>
  <c r="E761" i="10"/>
  <c r="Z760" i="10"/>
  <c r="F760" i="10"/>
  <c r="E760" i="10"/>
  <c r="X760" i="10"/>
  <c r="Y760" i="10" s="1"/>
  <c r="Z759" i="10"/>
  <c r="F759" i="10"/>
  <c r="E759" i="10"/>
  <c r="Z758" i="10"/>
  <c r="F758" i="10"/>
  <c r="E758" i="10"/>
  <c r="Z757" i="10"/>
  <c r="F757" i="10"/>
  <c r="E757" i="10"/>
  <c r="Z756" i="10"/>
  <c r="X756" i="10"/>
  <c r="Y756" i="10" s="1"/>
  <c r="F756" i="10"/>
  <c r="E756" i="10"/>
  <c r="Z755" i="10"/>
  <c r="X755" i="10"/>
  <c r="Y755" i="10" s="1"/>
  <c r="F755" i="10"/>
  <c r="E755" i="10"/>
  <c r="Z754" i="10"/>
  <c r="F754" i="10"/>
  <c r="E754" i="10"/>
  <c r="X754" i="10"/>
  <c r="Y754" i="10" s="1"/>
  <c r="Z753" i="10"/>
  <c r="F753" i="10"/>
  <c r="E753" i="10"/>
  <c r="X753" i="10"/>
  <c r="Y753" i="10" s="1"/>
  <c r="Z752" i="10"/>
  <c r="X752" i="10"/>
  <c r="Y752" i="10" s="1"/>
  <c r="F752" i="10"/>
  <c r="E752" i="10"/>
  <c r="Z751" i="10"/>
  <c r="F751" i="10"/>
  <c r="E751" i="10"/>
  <c r="Z750" i="10"/>
  <c r="F750" i="10"/>
  <c r="E750" i="10"/>
  <c r="Z749" i="10"/>
  <c r="F749" i="10"/>
  <c r="E749" i="10"/>
  <c r="Z748" i="10"/>
  <c r="F748" i="10"/>
  <c r="E748" i="10"/>
  <c r="X748" i="10"/>
  <c r="Y748" i="10" s="1"/>
  <c r="Z747" i="10"/>
  <c r="F747" i="10"/>
  <c r="E747" i="10"/>
  <c r="X747" i="10"/>
  <c r="Y747" i="10" s="1"/>
  <c r="Z746" i="10"/>
  <c r="X746" i="10"/>
  <c r="Y746" i="10" s="1"/>
  <c r="F746" i="10"/>
  <c r="E746" i="10"/>
  <c r="Z745" i="10"/>
  <c r="X745" i="10"/>
  <c r="Y745" i="10" s="1"/>
  <c r="F745" i="10"/>
  <c r="E745" i="10"/>
  <c r="Z744" i="10"/>
  <c r="F744" i="10"/>
  <c r="E744" i="10"/>
  <c r="X744" i="10"/>
  <c r="Y744" i="10" s="1"/>
  <c r="Z743" i="10"/>
  <c r="F743" i="10"/>
  <c r="E743" i="10"/>
  <c r="Z742" i="10"/>
  <c r="X742" i="10"/>
  <c r="Y742" i="10" s="1"/>
  <c r="F742" i="10"/>
  <c r="E742" i="10"/>
  <c r="Z741" i="10"/>
  <c r="F741" i="10"/>
  <c r="E741" i="10"/>
  <c r="Z740" i="10"/>
  <c r="X740" i="10"/>
  <c r="Y740" i="10" s="1"/>
  <c r="F740" i="10"/>
  <c r="E740" i="10"/>
  <c r="Z739" i="10"/>
  <c r="X739" i="10"/>
  <c r="Y739" i="10" s="1"/>
  <c r="F739" i="10"/>
  <c r="E739" i="10"/>
  <c r="Z738" i="10"/>
  <c r="F738" i="10"/>
  <c r="E738" i="10"/>
  <c r="X738" i="10"/>
  <c r="Y738" i="10" s="1"/>
  <c r="Z737" i="10"/>
  <c r="F737" i="10"/>
  <c r="E737" i="10"/>
  <c r="X737" i="10"/>
  <c r="Y737" i="10" s="1"/>
  <c r="Z736" i="10"/>
  <c r="X736" i="10"/>
  <c r="Y736" i="10" s="1"/>
  <c r="F736" i="10"/>
  <c r="E736" i="10"/>
  <c r="Z735" i="10"/>
  <c r="F735" i="10"/>
  <c r="E735" i="10"/>
  <c r="Z734" i="10"/>
  <c r="F734" i="10"/>
  <c r="E734" i="10"/>
  <c r="Z733" i="10"/>
  <c r="F733" i="10"/>
  <c r="E733" i="10"/>
  <c r="Z732" i="10"/>
  <c r="F732" i="10"/>
  <c r="E732" i="10"/>
  <c r="X732" i="10"/>
  <c r="Y732" i="10" s="1"/>
  <c r="Z731" i="10"/>
  <c r="F731" i="10"/>
  <c r="E731" i="10"/>
  <c r="X731" i="10"/>
  <c r="Y731" i="10" s="1"/>
  <c r="Z730" i="10"/>
  <c r="X730" i="10"/>
  <c r="Y730" i="10" s="1"/>
  <c r="F730" i="10"/>
  <c r="E730" i="10"/>
  <c r="Z729" i="10"/>
  <c r="X729" i="10"/>
  <c r="Y729" i="10" s="1"/>
  <c r="F729" i="10"/>
  <c r="E729" i="10"/>
  <c r="Z728" i="10"/>
  <c r="F728" i="10"/>
  <c r="E728" i="10"/>
  <c r="X728" i="10"/>
  <c r="Y728" i="10" s="1"/>
  <c r="Z727" i="10"/>
  <c r="F727" i="10"/>
  <c r="E727" i="10"/>
  <c r="Z726" i="10"/>
  <c r="F726" i="10"/>
  <c r="E726" i="10"/>
  <c r="Z725" i="10"/>
  <c r="F725" i="10"/>
  <c r="E725" i="10"/>
  <c r="Z724" i="10"/>
  <c r="X724" i="10"/>
  <c r="Y724" i="10" s="1"/>
  <c r="F724" i="10"/>
  <c r="E724" i="10"/>
  <c r="Z723" i="10"/>
  <c r="X723" i="10"/>
  <c r="Y723" i="10" s="1"/>
  <c r="F723" i="10"/>
  <c r="E723" i="10"/>
  <c r="Z722" i="10"/>
  <c r="F722" i="10"/>
  <c r="E722" i="10"/>
  <c r="X722" i="10"/>
  <c r="Y722" i="10" s="1"/>
  <c r="Z721" i="10"/>
  <c r="F721" i="10"/>
  <c r="E721" i="10"/>
  <c r="X721" i="10"/>
  <c r="Y721" i="10" s="1"/>
  <c r="Z720" i="10"/>
  <c r="X720" i="10"/>
  <c r="Y720" i="10" s="1"/>
  <c r="F720" i="10"/>
  <c r="E720" i="10"/>
  <c r="Z719" i="10"/>
  <c r="F719" i="10"/>
  <c r="E719" i="10"/>
  <c r="Z718" i="10"/>
  <c r="F718" i="10"/>
  <c r="E718" i="10"/>
  <c r="Z717" i="10"/>
  <c r="F717" i="10"/>
  <c r="E717" i="10"/>
  <c r="Z716" i="10"/>
  <c r="F716" i="10"/>
  <c r="E716" i="10"/>
  <c r="X716" i="10"/>
  <c r="Y716" i="10" s="1"/>
  <c r="Z715" i="10"/>
  <c r="F715" i="10"/>
  <c r="E715" i="10"/>
  <c r="X715" i="10"/>
  <c r="Y715" i="10" s="1"/>
  <c r="Z714" i="10"/>
  <c r="X714" i="10"/>
  <c r="Y714" i="10" s="1"/>
  <c r="F714" i="10"/>
  <c r="E714" i="10"/>
  <c r="Z713" i="10"/>
  <c r="X713" i="10"/>
  <c r="Y713" i="10" s="1"/>
  <c r="F713" i="10"/>
  <c r="E713" i="10"/>
  <c r="Z712" i="10"/>
  <c r="F712" i="10"/>
  <c r="E712" i="10"/>
  <c r="X712" i="10"/>
  <c r="Y712" i="10" s="1"/>
  <c r="Z711" i="10"/>
  <c r="F711" i="10"/>
  <c r="E711" i="10"/>
  <c r="Z710" i="10"/>
  <c r="F710" i="10"/>
  <c r="E710" i="10"/>
  <c r="Z709" i="10"/>
  <c r="X709" i="10"/>
  <c r="Y709" i="10" s="1"/>
  <c r="F709" i="10"/>
  <c r="E709" i="10"/>
  <c r="Z708" i="10"/>
  <c r="X708" i="10"/>
  <c r="Y708" i="10" s="1"/>
  <c r="F708" i="10"/>
  <c r="E708" i="10"/>
  <c r="Z707" i="10"/>
  <c r="F707" i="10"/>
  <c r="E707" i="10"/>
  <c r="X707" i="10"/>
  <c r="Y707" i="10" s="1"/>
  <c r="Z706" i="10"/>
  <c r="X706" i="10"/>
  <c r="Y706" i="10" s="1"/>
  <c r="F706" i="10"/>
  <c r="E706" i="10"/>
  <c r="Z705" i="10"/>
  <c r="F705" i="10"/>
  <c r="E705" i="10"/>
  <c r="X705" i="10"/>
  <c r="Y705" i="10" s="1"/>
  <c r="Z704" i="10"/>
  <c r="X704" i="10"/>
  <c r="Y704" i="10" s="1"/>
  <c r="F704" i="10"/>
  <c r="E704" i="10"/>
  <c r="Z703" i="10"/>
  <c r="F703" i="10"/>
  <c r="E703" i="10"/>
  <c r="Z702" i="10"/>
  <c r="X702" i="10"/>
  <c r="Y702" i="10" s="1"/>
  <c r="F702" i="10"/>
  <c r="E702" i="10"/>
  <c r="Z701" i="10"/>
  <c r="F701" i="10"/>
  <c r="E701" i="10"/>
  <c r="Z700" i="10"/>
  <c r="X700" i="10"/>
  <c r="Y700" i="10" s="1"/>
  <c r="F700" i="10"/>
  <c r="E700" i="10"/>
  <c r="Z699" i="10"/>
  <c r="F699" i="10"/>
  <c r="E699" i="10"/>
  <c r="X699" i="10"/>
  <c r="Y699" i="10" s="1"/>
  <c r="Z698" i="10"/>
  <c r="X698" i="10"/>
  <c r="Y698" i="10" s="1"/>
  <c r="F698" i="10"/>
  <c r="E698" i="10"/>
  <c r="Z697" i="10"/>
  <c r="F697" i="10"/>
  <c r="E697" i="10"/>
  <c r="X697" i="10"/>
  <c r="Y697" i="10" s="1"/>
  <c r="Z696" i="10"/>
  <c r="X696" i="10"/>
  <c r="Y696" i="10" s="1"/>
  <c r="F696" i="10"/>
  <c r="E696" i="10"/>
  <c r="Z695" i="10"/>
  <c r="F695" i="10"/>
  <c r="E695" i="10"/>
  <c r="Z694" i="10"/>
  <c r="X694" i="10"/>
  <c r="Y694" i="10" s="1"/>
  <c r="F694" i="10"/>
  <c r="E694" i="10"/>
  <c r="Z693" i="10"/>
  <c r="F693" i="10"/>
  <c r="E693" i="10"/>
  <c r="Z692" i="10"/>
  <c r="X692" i="10"/>
  <c r="Y692" i="10" s="1"/>
  <c r="F692" i="10"/>
  <c r="E692" i="10"/>
  <c r="Z691" i="10"/>
  <c r="F691" i="10"/>
  <c r="E691" i="10"/>
  <c r="X691" i="10"/>
  <c r="Y691" i="10" s="1"/>
  <c r="Z690" i="10"/>
  <c r="X690" i="10"/>
  <c r="Y690" i="10" s="1"/>
  <c r="F690" i="10"/>
  <c r="E690" i="10"/>
  <c r="Z689" i="10"/>
  <c r="F689" i="10"/>
  <c r="E689" i="10"/>
  <c r="X689" i="10"/>
  <c r="Y689" i="10" s="1"/>
  <c r="Z688" i="10"/>
  <c r="X688" i="10"/>
  <c r="Y688" i="10" s="1"/>
  <c r="F688" i="10"/>
  <c r="E688" i="10"/>
  <c r="Z687" i="10"/>
  <c r="F687" i="10"/>
  <c r="E687" i="10"/>
  <c r="Z686" i="10"/>
  <c r="F686" i="10"/>
  <c r="E686" i="10"/>
  <c r="Z685" i="10"/>
  <c r="F685" i="10"/>
  <c r="E685" i="10"/>
  <c r="Z684" i="10"/>
  <c r="X684" i="10"/>
  <c r="Y684" i="10" s="1"/>
  <c r="F684" i="10"/>
  <c r="E684" i="10"/>
  <c r="Z683" i="10"/>
  <c r="F683" i="10"/>
  <c r="E683" i="10"/>
  <c r="X683" i="10"/>
  <c r="Y683" i="10" s="1"/>
  <c r="Z682" i="10"/>
  <c r="X682" i="10"/>
  <c r="Y682" i="10" s="1"/>
  <c r="F682" i="10"/>
  <c r="E682" i="10"/>
  <c r="Z681" i="10"/>
  <c r="F681" i="10"/>
  <c r="E681" i="10"/>
  <c r="X681" i="10"/>
  <c r="Y681" i="10" s="1"/>
  <c r="Z680" i="10"/>
  <c r="X680" i="10"/>
  <c r="Y680" i="10" s="1"/>
  <c r="F680" i="10"/>
  <c r="E680" i="10"/>
  <c r="Z679" i="10"/>
  <c r="F679" i="10"/>
  <c r="E679" i="10"/>
  <c r="Z678" i="10"/>
  <c r="F678" i="10"/>
  <c r="E678" i="10"/>
  <c r="Z677" i="10"/>
  <c r="F677" i="10"/>
  <c r="E677" i="10"/>
  <c r="Z676" i="10"/>
  <c r="X676" i="10"/>
  <c r="Y676" i="10" s="1"/>
  <c r="F676" i="10"/>
  <c r="E676" i="10"/>
  <c r="Z675" i="10"/>
  <c r="F675" i="10"/>
  <c r="E675" i="10"/>
  <c r="X675" i="10"/>
  <c r="Y675" i="10" s="1"/>
  <c r="Z674" i="10"/>
  <c r="X674" i="10"/>
  <c r="Y674" i="10" s="1"/>
  <c r="F674" i="10"/>
  <c r="E674" i="10"/>
  <c r="Z673" i="10"/>
  <c r="F673" i="10"/>
  <c r="E673" i="10"/>
  <c r="X673" i="10"/>
  <c r="Y673" i="10" s="1"/>
  <c r="Z672" i="10"/>
  <c r="X672" i="10"/>
  <c r="Y672" i="10" s="1"/>
  <c r="F672" i="10"/>
  <c r="E672" i="10"/>
  <c r="Z671" i="10"/>
  <c r="F671" i="10"/>
  <c r="E671" i="10"/>
  <c r="Z670" i="10"/>
  <c r="X670" i="10"/>
  <c r="Y670" i="10" s="1"/>
  <c r="F670" i="10"/>
  <c r="E670" i="10"/>
  <c r="Z669" i="10"/>
  <c r="F669" i="10"/>
  <c r="E669" i="10"/>
  <c r="Z668" i="10"/>
  <c r="X668" i="10"/>
  <c r="Y668" i="10" s="1"/>
  <c r="F668" i="10"/>
  <c r="E668" i="10"/>
  <c r="Z667" i="10"/>
  <c r="F667" i="10"/>
  <c r="E667" i="10"/>
  <c r="X667" i="10"/>
  <c r="Y667" i="10" s="1"/>
  <c r="Z666" i="10"/>
  <c r="X666" i="10"/>
  <c r="Y666" i="10" s="1"/>
  <c r="F666" i="10"/>
  <c r="E666" i="10"/>
  <c r="Z665" i="10"/>
  <c r="F665" i="10"/>
  <c r="E665" i="10"/>
  <c r="X665" i="10"/>
  <c r="Y665" i="10" s="1"/>
  <c r="Z664" i="10"/>
  <c r="X664" i="10"/>
  <c r="Y664" i="10" s="1"/>
  <c r="F664" i="10"/>
  <c r="E664" i="10"/>
  <c r="Z663" i="10"/>
  <c r="F663" i="10"/>
  <c r="E663" i="10"/>
  <c r="Z662" i="10"/>
  <c r="F662" i="10"/>
  <c r="E662" i="10"/>
  <c r="Z661" i="10"/>
  <c r="F661" i="10"/>
  <c r="E661" i="10"/>
  <c r="Z660" i="10"/>
  <c r="X660" i="10"/>
  <c r="Y660" i="10" s="1"/>
  <c r="F660" i="10"/>
  <c r="E660" i="10"/>
  <c r="Z659" i="10"/>
  <c r="F659" i="10"/>
  <c r="E659" i="10"/>
  <c r="X659" i="10"/>
  <c r="Y659" i="10" s="1"/>
  <c r="Z658" i="10"/>
  <c r="X658" i="10"/>
  <c r="Y658" i="10" s="1"/>
  <c r="F658" i="10"/>
  <c r="E658" i="10"/>
  <c r="Z657" i="10"/>
  <c r="F657" i="10"/>
  <c r="E657" i="10"/>
  <c r="X657" i="10"/>
  <c r="Y657" i="10" s="1"/>
  <c r="Z656" i="10"/>
  <c r="X656" i="10"/>
  <c r="Y656" i="10" s="1"/>
  <c r="F656" i="10"/>
  <c r="E656" i="10"/>
  <c r="Z655" i="10"/>
  <c r="F655" i="10"/>
  <c r="E655" i="10"/>
  <c r="Z654" i="10"/>
  <c r="F654" i="10"/>
  <c r="E654" i="10"/>
  <c r="Z653" i="10"/>
  <c r="F653" i="10"/>
  <c r="E653" i="10"/>
  <c r="Z652" i="10"/>
  <c r="X652" i="10"/>
  <c r="Y652" i="10" s="1"/>
  <c r="F652" i="10"/>
  <c r="E652" i="10"/>
  <c r="Z651" i="10"/>
  <c r="F651" i="10"/>
  <c r="E651" i="10"/>
  <c r="X651" i="10"/>
  <c r="Y651" i="10" s="1"/>
  <c r="Z650" i="10"/>
  <c r="X650" i="10"/>
  <c r="Y650" i="10" s="1"/>
  <c r="F650" i="10"/>
  <c r="E650" i="10"/>
  <c r="Z649" i="10"/>
  <c r="F649" i="10"/>
  <c r="E649" i="10"/>
  <c r="X649" i="10"/>
  <c r="Y649" i="10" s="1"/>
  <c r="Z648" i="10"/>
  <c r="X648" i="10"/>
  <c r="Y648" i="10" s="1"/>
  <c r="F648" i="10"/>
  <c r="E648" i="10"/>
  <c r="Z647" i="10"/>
  <c r="F647" i="10"/>
  <c r="E647" i="10"/>
  <c r="Z646" i="10"/>
  <c r="F646" i="10"/>
  <c r="E646" i="10"/>
  <c r="Z645" i="10"/>
  <c r="F645" i="10"/>
  <c r="E645" i="10"/>
  <c r="Z644" i="10"/>
  <c r="X644" i="10"/>
  <c r="Y644" i="10" s="1"/>
  <c r="F644" i="10"/>
  <c r="E644" i="10"/>
  <c r="Z643" i="10"/>
  <c r="F643" i="10"/>
  <c r="E643" i="10"/>
  <c r="X643" i="10"/>
  <c r="Y643" i="10" s="1"/>
  <c r="Z642" i="10"/>
  <c r="X642" i="10"/>
  <c r="Y642" i="10" s="1"/>
  <c r="F642" i="10"/>
  <c r="E642" i="10"/>
  <c r="Z641" i="10"/>
  <c r="F641" i="10"/>
  <c r="E641" i="10"/>
  <c r="X641" i="10"/>
  <c r="Y641" i="10" s="1"/>
  <c r="Z640" i="10"/>
  <c r="X640" i="10"/>
  <c r="Y640" i="10" s="1"/>
  <c r="F640" i="10"/>
  <c r="E640" i="10"/>
  <c r="Z639" i="10"/>
  <c r="F639" i="10"/>
  <c r="E639" i="10"/>
  <c r="Z638" i="10"/>
  <c r="F638" i="10"/>
  <c r="E638" i="10"/>
  <c r="Z637" i="10"/>
  <c r="F637" i="10"/>
  <c r="E637" i="10"/>
  <c r="Z636" i="10"/>
  <c r="X636" i="10"/>
  <c r="Y636" i="10" s="1"/>
  <c r="F636" i="10"/>
  <c r="E636" i="10"/>
  <c r="Z635" i="10"/>
  <c r="F635" i="10"/>
  <c r="E635" i="10"/>
  <c r="X635" i="10"/>
  <c r="Y635" i="10" s="1"/>
  <c r="Z634" i="10"/>
  <c r="X634" i="10"/>
  <c r="Y634" i="10" s="1"/>
  <c r="F634" i="10"/>
  <c r="E634" i="10"/>
  <c r="Z633" i="10"/>
  <c r="F633" i="10"/>
  <c r="E633" i="10"/>
  <c r="X633" i="10"/>
  <c r="Y633" i="10" s="1"/>
  <c r="Z632" i="10"/>
  <c r="X632" i="10"/>
  <c r="Y632" i="10" s="1"/>
  <c r="F632" i="10"/>
  <c r="E632" i="10"/>
  <c r="Z631" i="10"/>
  <c r="F631" i="10"/>
  <c r="E631" i="10"/>
  <c r="Z630" i="10"/>
  <c r="X630" i="10"/>
  <c r="Y630" i="10" s="1"/>
  <c r="F630" i="10"/>
  <c r="E630" i="10"/>
  <c r="Z629" i="10"/>
  <c r="F629" i="10"/>
  <c r="E629" i="10"/>
  <c r="X629" i="10"/>
  <c r="Y629" i="10" s="1"/>
  <c r="Z628" i="10"/>
  <c r="X628" i="10"/>
  <c r="Y628" i="10" s="1"/>
  <c r="F628" i="10"/>
  <c r="E628" i="10"/>
  <c r="Z627" i="10"/>
  <c r="F627" i="10"/>
  <c r="E627" i="10"/>
  <c r="X627" i="10"/>
  <c r="Y627" i="10" s="1"/>
  <c r="Z626" i="10"/>
  <c r="X626" i="10"/>
  <c r="Y626" i="10" s="1"/>
  <c r="F626" i="10"/>
  <c r="E626" i="10"/>
  <c r="Z625" i="10"/>
  <c r="F625" i="10"/>
  <c r="E625" i="10"/>
  <c r="X625" i="10"/>
  <c r="Y625" i="10" s="1"/>
  <c r="Z624" i="10"/>
  <c r="X624" i="10"/>
  <c r="Y624" i="10" s="1"/>
  <c r="F624" i="10"/>
  <c r="E624" i="10"/>
  <c r="Z623" i="10"/>
  <c r="F623" i="10"/>
  <c r="E623" i="10"/>
  <c r="Z622" i="10"/>
  <c r="F622" i="10"/>
  <c r="E622" i="10"/>
  <c r="Z621" i="10"/>
  <c r="F621" i="10"/>
  <c r="E621" i="10"/>
  <c r="Z620" i="10"/>
  <c r="X620" i="10"/>
  <c r="Y620" i="10" s="1"/>
  <c r="F620" i="10"/>
  <c r="E620" i="10"/>
  <c r="Z619" i="10"/>
  <c r="F619" i="10"/>
  <c r="E619" i="10"/>
  <c r="X619" i="10"/>
  <c r="Y619" i="10" s="1"/>
  <c r="Z618" i="10"/>
  <c r="X618" i="10"/>
  <c r="Y618" i="10" s="1"/>
  <c r="F618" i="10"/>
  <c r="E618" i="10"/>
  <c r="Z617" i="10"/>
  <c r="F617" i="10"/>
  <c r="E617" i="10"/>
  <c r="X617" i="10"/>
  <c r="Y617" i="10" s="1"/>
  <c r="Z616" i="10"/>
  <c r="X616" i="10"/>
  <c r="Y616" i="10" s="1"/>
  <c r="F616" i="10"/>
  <c r="E616" i="10"/>
  <c r="Z615" i="10"/>
  <c r="F615" i="10"/>
  <c r="E615" i="10"/>
  <c r="Z614" i="10"/>
  <c r="F614" i="10"/>
  <c r="E614" i="10"/>
  <c r="Z613" i="10"/>
  <c r="F613" i="10"/>
  <c r="E613" i="10"/>
  <c r="Z612" i="10"/>
  <c r="X612" i="10"/>
  <c r="Y612" i="10" s="1"/>
  <c r="F612" i="10"/>
  <c r="E612" i="10"/>
  <c r="Z611" i="10"/>
  <c r="F611" i="10"/>
  <c r="E611" i="10"/>
  <c r="X611" i="10"/>
  <c r="Y611" i="10" s="1"/>
  <c r="Z610" i="10"/>
  <c r="X610" i="10"/>
  <c r="Y610" i="10" s="1"/>
  <c r="F610" i="10"/>
  <c r="E610" i="10"/>
  <c r="Z609" i="10"/>
  <c r="F609" i="10"/>
  <c r="E609" i="10"/>
  <c r="X609" i="10"/>
  <c r="Y609" i="10" s="1"/>
  <c r="Z608" i="10"/>
  <c r="X608" i="10"/>
  <c r="Y608" i="10" s="1"/>
  <c r="F608" i="10"/>
  <c r="E608" i="10"/>
  <c r="Z607" i="10"/>
  <c r="F607" i="10"/>
  <c r="E607" i="10"/>
  <c r="Z606" i="10"/>
  <c r="F606" i="10"/>
  <c r="E606" i="10"/>
  <c r="Z605" i="10"/>
  <c r="F605" i="10"/>
  <c r="E605" i="10"/>
  <c r="Z604" i="10"/>
  <c r="X604" i="10"/>
  <c r="Y604" i="10" s="1"/>
  <c r="F604" i="10"/>
  <c r="E604" i="10"/>
  <c r="Z603" i="10"/>
  <c r="F603" i="10"/>
  <c r="E603" i="10"/>
  <c r="X603" i="10"/>
  <c r="Y603" i="10" s="1"/>
  <c r="Z602" i="10"/>
  <c r="X602" i="10"/>
  <c r="Y602" i="10" s="1"/>
  <c r="F602" i="10"/>
  <c r="E602" i="10"/>
  <c r="Z601" i="10"/>
  <c r="F601" i="10"/>
  <c r="E601" i="10"/>
  <c r="X601" i="10"/>
  <c r="Y601" i="10" s="1"/>
  <c r="Z600" i="10"/>
  <c r="X600" i="10"/>
  <c r="Y600" i="10" s="1"/>
  <c r="F600" i="10"/>
  <c r="E600" i="10"/>
  <c r="Z599" i="10"/>
  <c r="F599" i="10"/>
  <c r="E599" i="10"/>
  <c r="Z598" i="10"/>
  <c r="X598" i="10"/>
  <c r="Y598" i="10" s="1"/>
  <c r="F598" i="10"/>
  <c r="E598" i="10"/>
  <c r="Z597" i="10"/>
  <c r="F597" i="10"/>
  <c r="E597" i="10"/>
  <c r="X597" i="10"/>
  <c r="Y597" i="10" s="1"/>
  <c r="Z596" i="10"/>
  <c r="X596" i="10"/>
  <c r="Y596" i="10" s="1"/>
  <c r="F596" i="10"/>
  <c r="E596" i="10"/>
  <c r="Z595" i="10"/>
  <c r="F595" i="10"/>
  <c r="E595" i="10"/>
  <c r="X595" i="10"/>
  <c r="Y595" i="10" s="1"/>
  <c r="Z594" i="10"/>
  <c r="X594" i="10"/>
  <c r="Y594" i="10" s="1"/>
  <c r="F594" i="10"/>
  <c r="E594" i="10"/>
  <c r="Z593" i="10"/>
  <c r="F593" i="10"/>
  <c r="E593" i="10"/>
  <c r="X593" i="10"/>
  <c r="Y593" i="10" s="1"/>
  <c r="Z592" i="10"/>
  <c r="X592" i="10"/>
  <c r="Y592" i="10" s="1"/>
  <c r="F592" i="10"/>
  <c r="E592" i="10"/>
  <c r="Z591" i="10"/>
  <c r="F591" i="10"/>
  <c r="E591" i="10"/>
  <c r="Z590" i="10"/>
  <c r="F590" i="10"/>
  <c r="E590" i="10"/>
  <c r="Z589" i="10"/>
  <c r="F589" i="10"/>
  <c r="E589" i="10"/>
  <c r="Z588" i="10"/>
  <c r="X588" i="10"/>
  <c r="Y588" i="10" s="1"/>
  <c r="F588" i="10"/>
  <c r="E588" i="10"/>
  <c r="Z587" i="10"/>
  <c r="X587" i="10"/>
  <c r="Y587" i="10" s="1"/>
  <c r="F587" i="10"/>
  <c r="E587" i="10"/>
  <c r="Z586" i="10"/>
  <c r="X586" i="10"/>
  <c r="Y586" i="10" s="1"/>
  <c r="F586" i="10"/>
  <c r="E586" i="10"/>
  <c r="Z585" i="10"/>
  <c r="X585" i="10"/>
  <c r="Y585" i="10" s="1"/>
  <c r="F585" i="10"/>
  <c r="E585" i="10"/>
  <c r="Z584" i="10"/>
  <c r="X584" i="10"/>
  <c r="Y584" i="10" s="1"/>
  <c r="F584" i="10"/>
  <c r="E584" i="10"/>
  <c r="Z583" i="10"/>
  <c r="F583" i="10"/>
  <c r="E583" i="10"/>
  <c r="Z582" i="10"/>
  <c r="X582" i="10"/>
  <c r="Y582" i="10" s="1"/>
  <c r="F582" i="10"/>
  <c r="E582" i="10"/>
  <c r="Z581" i="10"/>
  <c r="F581" i="10"/>
  <c r="E581" i="10"/>
  <c r="Z580" i="10"/>
  <c r="X580" i="10"/>
  <c r="Y580" i="10" s="1"/>
  <c r="F580" i="10"/>
  <c r="E580" i="10"/>
  <c r="Z579" i="10"/>
  <c r="X579" i="10"/>
  <c r="Y579" i="10" s="1"/>
  <c r="F579" i="10"/>
  <c r="E579" i="10"/>
  <c r="Z578" i="10"/>
  <c r="X578" i="10"/>
  <c r="Y578" i="10" s="1"/>
  <c r="F578" i="10"/>
  <c r="E578" i="10"/>
  <c r="Z577" i="10"/>
  <c r="X577" i="10"/>
  <c r="Y577" i="10" s="1"/>
  <c r="F577" i="10"/>
  <c r="E577" i="10"/>
  <c r="Z576" i="10"/>
  <c r="X576" i="10"/>
  <c r="Y576" i="10" s="1"/>
  <c r="F576" i="10"/>
  <c r="E576" i="10"/>
  <c r="Z575" i="10"/>
  <c r="F575" i="10"/>
  <c r="E575" i="10"/>
  <c r="Z574" i="10"/>
  <c r="F574" i="10"/>
  <c r="E574" i="10"/>
  <c r="Z573" i="10"/>
  <c r="F573" i="10"/>
  <c r="E573" i="10"/>
  <c r="Z572" i="10"/>
  <c r="X572" i="10"/>
  <c r="Y572" i="10" s="1"/>
  <c r="F572" i="10"/>
  <c r="E572" i="10"/>
  <c r="Z571" i="10"/>
  <c r="X571" i="10"/>
  <c r="Y571" i="10" s="1"/>
  <c r="F571" i="10"/>
  <c r="E571" i="10"/>
  <c r="Z570" i="10"/>
  <c r="X570" i="10"/>
  <c r="Y570" i="10" s="1"/>
  <c r="F570" i="10"/>
  <c r="E570" i="10"/>
  <c r="Z569" i="10"/>
  <c r="X569" i="10"/>
  <c r="Y569" i="10" s="1"/>
  <c r="F569" i="10"/>
  <c r="E569" i="10"/>
  <c r="Z568" i="10"/>
  <c r="X568" i="10"/>
  <c r="Y568" i="10" s="1"/>
  <c r="F568" i="10"/>
  <c r="E568" i="10"/>
  <c r="Z567" i="10"/>
  <c r="F567" i="10"/>
  <c r="E567" i="10"/>
  <c r="Z566" i="10"/>
  <c r="F566" i="10"/>
  <c r="E566" i="10"/>
  <c r="Z565" i="10"/>
  <c r="F565" i="10"/>
  <c r="E565" i="10"/>
  <c r="X565" i="10"/>
  <c r="Z564" i="10"/>
  <c r="F564" i="10"/>
  <c r="E564" i="10"/>
  <c r="X564" i="10"/>
  <c r="Y564" i="10" s="1"/>
  <c r="Z563" i="10"/>
  <c r="F563" i="10"/>
  <c r="E563" i="10"/>
  <c r="X563" i="10"/>
  <c r="Y563" i="10" s="1"/>
  <c r="Z562" i="10"/>
  <c r="F562" i="10"/>
  <c r="E562" i="10"/>
  <c r="X562" i="10"/>
  <c r="Y562" i="10" s="1"/>
  <c r="Z561" i="10"/>
  <c r="F561" i="10"/>
  <c r="E561" i="10"/>
  <c r="X561" i="10"/>
  <c r="Y561" i="10" s="1"/>
  <c r="Z560" i="10"/>
  <c r="F560" i="10"/>
  <c r="E560" i="10"/>
  <c r="X560" i="10"/>
  <c r="Y560" i="10" s="1"/>
  <c r="Z559" i="10"/>
  <c r="F559" i="10"/>
  <c r="E559" i="10"/>
  <c r="Z558" i="10"/>
  <c r="F558" i="10"/>
  <c r="E558" i="10"/>
  <c r="Z557" i="10"/>
  <c r="F557" i="10"/>
  <c r="E557" i="10"/>
  <c r="Z556" i="10"/>
  <c r="X556" i="10"/>
  <c r="Y556" i="10" s="1"/>
  <c r="F556" i="10"/>
  <c r="E556" i="10"/>
  <c r="Z555" i="10"/>
  <c r="F555" i="10"/>
  <c r="E555" i="10"/>
  <c r="X555" i="10"/>
  <c r="Y555" i="10" s="1"/>
  <c r="Z554" i="10"/>
  <c r="X554" i="10"/>
  <c r="Y554" i="10" s="1"/>
  <c r="F554" i="10"/>
  <c r="E554" i="10"/>
  <c r="Z553" i="10"/>
  <c r="F553" i="10"/>
  <c r="E553" i="10"/>
  <c r="X553" i="10"/>
  <c r="Y553" i="10" s="1"/>
  <c r="Z552" i="10"/>
  <c r="F552" i="10"/>
  <c r="E552" i="10"/>
  <c r="X552" i="10"/>
  <c r="Y552" i="10" s="1"/>
  <c r="Z551" i="10"/>
  <c r="F551" i="10"/>
  <c r="E551" i="10"/>
  <c r="Z550" i="10"/>
  <c r="F550" i="10"/>
  <c r="E550" i="10"/>
  <c r="Z549" i="10"/>
  <c r="F549" i="10"/>
  <c r="E549" i="10"/>
  <c r="Z548" i="10"/>
  <c r="X548" i="10"/>
  <c r="Y548" i="10" s="1"/>
  <c r="F548" i="10"/>
  <c r="E548" i="10"/>
  <c r="Z547" i="10"/>
  <c r="X547" i="10"/>
  <c r="Y547" i="10" s="1"/>
  <c r="F547" i="10"/>
  <c r="E547" i="10"/>
  <c r="Z546" i="10"/>
  <c r="X546" i="10"/>
  <c r="Y546" i="10" s="1"/>
  <c r="F546" i="10"/>
  <c r="E546" i="10"/>
  <c r="Z545" i="10"/>
  <c r="X545" i="10"/>
  <c r="Y545" i="10" s="1"/>
  <c r="F545" i="10"/>
  <c r="E545" i="10"/>
  <c r="Z544" i="10"/>
  <c r="X544" i="10"/>
  <c r="Y544" i="10" s="1"/>
  <c r="F544" i="10"/>
  <c r="E544" i="10"/>
  <c r="Z543" i="10"/>
  <c r="F543" i="10"/>
  <c r="E543" i="10"/>
  <c r="Z542" i="10"/>
  <c r="F542" i="10"/>
  <c r="E542" i="10"/>
  <c r="Z541" i="10"/>
  <c r="F541" i="10"/>
  <c r="E541" i="10"/>
  <c r="Z540" i="10"/>
  <c r="X540" i="10"/>
  <c r="Y540" i="10" s="1"/>
  <c r="F540" i="10"/>
  <c r="E540" i="10"/>
  <c r="Z539" i="10"/>
  <c r="X539" i="10"/>
  <c r="Y539" i="10" s="1"/>
  <c r="F539" i="10"/>
  <c r="E539" i="10"/>
  <c r="Z538" i="10"/>
  <c r="X538" i="10"/>
  <c r="Y538" i="10" s="1"/>
  <c r="F538" i="10"/>
  <c r="E538" i="10"/>
  <c r="Z537" i="10"/>
  <c r="X537" i="10"/>
  <c r="Y537" i="10" s="1"/>
  <c r="F537" i="10"/>
  <c r="E537" i="10"/>
  <c r="Z536" i="10"/>
  <c r="X536" i="10"/>
  <c r="Y536" i="10" s="1"/>
  <c r="F536" i="10"/>
  <c r="E536" i="10"/>
  <c r="Z535" i="10"/>
  <c r="F535" i="10"/>
  <c r="E535" i="10"/>
  <c r="Z534" i="10"/>
  <c r="F534" i="10"/>
  <c r="E534" i="10"/>
  <c r="Z533" i="10"/>
  <c r="F533" i="10"/>
  <c r="E533" i="10"/>
  <c r="Z532" i="10"/>
  <c r="X532" i="10"/>
  <c r="Y532" i="10" s="1"/>
  <c r="F532" i="10"/>
  <c r="E532" i="10"/>
  <c r="Z531" i="10"/>
  <c r="X531" i="10"/>
  <c r="Y531" i="10" s="1"/>
  <c r="F531" i="10"/>
  <c r="E531" i="10"/>
  <c r="Z530" i="10"/>
  <c r="X530" i="10"/>
  <c r="Y530" i="10" s="1"/>
  <c r="F530" i="10"/>
  <c r="E530" i="10"/>
  <c r="Z529" i="10"/>
  <c r="X529" i="10"/>
  <c r="Y529" i="10" s="1"/>
  <c r="F529" i="10"/>
  <c r="E529" i="10"/>
  <c r="Z528" i="10"/>
  <c r="X528" i="10"/>
  <c r="Y528" i="10" s="1"/>
  <c r="F528" i="10"/>
  <c r="E528" i="10"/>
  <c r="Z527" i="10"/>
  <c r="F527" i="10"/>
  <c r="E527" i="10"/>
  <c r="Z526" i="10"/>
  <c r="F526" i="10"/>
  <c r="E526" i="10"/>
  <c r="Z525" i="10"/>
  <c r="F525" i="10"/>
  <c r="E525" i="10"/>
  <c r="Z524" i="10"/>
  <c r="X524" i="10"/>
  <c r="Y524" i="10" s="1"/>
  <c r="F524" i="10"/>
  <c r="E524" i="10"/>
  <c r="Z523" i="10"/>
  <c r="X523" i="10"/>
  <c r="Y523" i="10" s="1"/>
  <c r="F523" i="10"/>
  <c r="E523" i="10"/>
  <c r="Z522" i="10"/>
  <c r="X522" i="10"/>
  <c r="Y522" i="10" s="1"/>
  <c r="F522" i="10"/>
  <c r="E522" i="10"/>
  <c r="Z521" i="10"/>
  <c r="X521" i="10"/>
  <c r="Y521" i="10" s="1"/>
  <c r="F521" i="10"/>
  <c r="E521" i="10"/>
  <c r="Z520" i="10"/>
  <c r="X520" i="10"/>
  <c r="Y520" i="10" s="1"/>
  <c r="F520" i="10"/>
  <c r="E520" i="10"/>
  <c r="Z519" i="10"/>
  <c r="F519" i="10"/>
  <c r="E519" i="10"/>
  <c r="Z518" i="10"/>
  <c r="F518" i="10"/>
  <c r="E518" i="10"/>
  <c r="Z517" i="10"/>
  <c r="F517" i="10"/>
  <c r="E517" i="10"/>
  <c r="Z516" i="10"/>
  <c r="X516" i="10"/>
  <c r="Y516" i="10" s="1"/>
  <c r="F516" i="10"/>
  <c r="E516" i="10"/>
  <c r="Z515" i="10"/>
  <c r="X515" i="10"/>
  <c r="F515" i="10"/>
  <c r="E515" i="10"/>
  <c r="Z514" i="10"/>
  <c r="X514" i="10"/>
  <c r="Y514" i="10" s="1"/>
  <c r="F514" i="10"/>
  <c r="E514" i="10"/>
  <c r="Z513" i="10"/>
  <c r="X513" i="10"/>
  <c r="Y513" i="10" s="1"/>
  <c r="F513" i="10"/>
  <c r="E513" i="10"/>
  <c r="Z512" i="10"/>
  <c r="X512" i="10"/>
  <c r="Y512" i="10" s="1"/>
  <c r="F512" i="10"/>
  <c r="E512" i="10"/>
  <c r="Z511" i="10"/>
  <c r="F511" i="10"/>
  <c r="E511" i="10"/>
  <c r="Z510" i="10"/>
  <c r="F510" i="10"/>
  <c r="E510" i="10"/>
  <c r="Z509" i="10"/>
  <c r="F509" i="10"/>
  <c r="E509" i="10"/>
  <c r="Z508" i="10"/>
  <c r="X508" i="10"/>
  <c r="Y508" i="10" s="1"/>
  <c r="F508" i="10"/>
  <c r="E508" i="10"/>
  <c r="Z507" i="10"/>
  <c r="X507" i="10"/>
  <c r="F507" i="10"/>
  <c r="E507" i="10"/>
  <c r="Z506" i="10"/>
  <c r="X506" i="10"/>
  <c r="Y506" i="10" s="1"/>
  <c r="F506" i="10"/>
  <c r="E506" i="10"/>
  <c r="Z505" i="10"/>
  <c r="X505" i="10"/>
  <c r="Y505" i="10" s="1"/>
  <c r="F505" i="10"/>
  <c r="E505" i="10"/>
  <c r="Z504" i="10"/>
  <c r="X504" i="10"/>
  <c r="Y504" i="10" s="1"/>
  <c r="F504" i="10"/>
  <c r="E504" i="10"/>
  <c r="Z503" i="10"/>
  <c r="F503" i="10"/>
  <c r="E503" i="10"/>
  <c r="Z502" i="10"/>
  <c r="F502" i="10"/>
  <c r="E502" i="10"/>
  <c r="X502" i="10"/>
  <c r="Y502" i="10" s="1"/>
  <c r="Z501" i="10"/>
  <c r="F501" i="10"/>
  <c r="E501" i="10"/>
  <c r="X501" i="10"/>
  <c r="Y501" i="10" s="1"/>
  <c r="Z500" i="10"/>
  <c r="F500" i="10"/>
  <c r="E500" i="10"/>
  <c r="X500" i="10"/>
  <c r="Y500" i="10" s="1"/>
  <c r="Z499" i="10"/>
  <c r="F499" i="10"/>
  <c r="E499" i="10"/>
  <c r="X499" i="10"/>
  <c r="Y499" i="10" s="1"/>
  <c r="Z498" i="10"/>
  <c r="X498" i="10"/>
  <c r="Y498" i="10" s="1"/>
  <c r="F498" i="10"/>
  <c r="E498" i="10"/>
  <c r="Z497" i="10"/>
  <c r="F497" i="10"/>
  <c r="E497" i="10"/>
  <c r="X497" i="10"/>
  <c r="Y497" i="10" s="1"/>
  <c r="Z496" i="10"/>
  <c r="X496" i="10"/>
  <c r="Y496" i="10" s="1"/>
  <c r="F496" i="10"/>
  <c r="E496" i="10"/>
  <c r="Z495" i="10"/>
  <c r="F495" i="10"/>
  <c r="E495" i="10"/>
  <c r="Z494" i="10"/>
  <c r="F494" i="10"/>
  <c r="E494" i="10"/>
  <c r="Z493" i="10"/>
  <c r="F493" i="10"/>
  <c r="E493" i="10"/>
  <c r="Z492" i="10"/>
  <c r="F492" i="10"/>
  <c r="E492" i="10"/>
  <c r="X492" i="10"/>
  <c r="Y492" i="10" s="1"/>
  <c r="Z491" i="10"/>
  <c r="F491" i="10"/>
  <c r="E491" i="10"/>
  <c r="X491" i="10"/>
  <c r="Y491" i="10" s="1"/>
  <c r="Z490" i="10"/>
  <c r="F490" i="10"/>
  <c r="E490" i="10"/>
  <c r="X490" i="10"/>
  <c r="Y490" i="10" s="1"/>
  <c r="Z489" i="10"/>
  <c r="F489" i="10"/>
  <c r="E489" i="10"/>
  <c r="X489" i="10"/>
  <c r="Y489" i="10" s="1"/>
  <c r="Z488" i="10"/>
  <c r="X488" i="10"/>
  <c r="Y488" i="10" s="1"/>
  <c r="F488" i="10"/>
  <c r="E488" i="10"/>
  <c r="Z487" i="10"/>
  <c r="F487" i="10"/>
  <c r="E487" i="10"/>
  <c r="Z486" i="10"/>
  <c r="F486" i="10"/>
  <c r="E486" i="10"/>
  <c r="Z485" i="10"/>
  <c r="F485" i="10"/>
  <c r="E485" i="10"/>
  <c r="X485" i="10"/>
  <c r="Y485" i="10" s="1"/>
  <c r="Z484" i="10"/>
  <c r="F484" i="10"/>
  <c r="E484" i="10"/>
  <c r="X484" i="10"/>
  <c r="Y484" i="10" s="1"/>
  <c r="Z483" i="10"/>
  <c r="F483" i="10"/>
  <c r="E483" i="10"/>
  <c r="X483" i="10"/>
  <c r="Y483" i="10" s="1"/>
  <c r="Z482" i="10"/>
  <c r="X482" i="10"/>
  <c r="Y482" i="10" s="1"/>
  <c r="F482" i="10"/>
  <c r="E482" i="10"/>
  <c r="Z481" i="10"/>
  <c r="F481" i="10"/>
  <c r="E481" i="10"/>
  <c r="X481" i="10"/>
  <c r="Y481" i="10" s="1"/>
  <c r="Z480" i="10"/>
  <c r="X480" i="10"/>
  <c r="Y480" i="10" s="1"/>
  <c r="F480" i="10"/>
  <c r="E480" i="10"/>
  <c r="Z479" i="10"/>
  <c r="F479" i="10"/>
  <c r="E479" i="10"/>
  <c r="Z478" i="10"/>
  <c r="F478" i="10"/>
  <c r="E478" i="10"/>
  <c r="Z477" i="10"/>
  <c r="F477" i="10"/>
  <c r="E477" i="10"/>
  <c r="Z476" i="10"/>
  <c r="X476" i="10"/>
  <c r="Y476" i="10" s="1"/>
  <c r="F476" i="10"/>
  <c r="E476" i="10"/>
  <c r="Z475" i="10"/>
  <c r="X475" i="10"/>
  <c r="F475" i="10"/>
  <c r="E475" i="10"/>
  <c r="Z474" i="10"/>
  <c r="X474" i="10"/>
  <c r="Y474" i="10" s="1"/>
  <c r="F474" i="10"/>
  <c r="E474" i="10"/>
  <c r="Z473" i="10"/>
  <c r="X473" i="10"/>
  <c r="Y473" i="10" s="1"/>
  <c r="F473" i="10"/>
  <c r="E473" i="10"/>
  <c r="Z472" i="10"/>
  <c r="X472" i="10"/>
  <c r="Y472" i="10" s="1"/>
  <c r="F472" i="10"/>
  <c r="E472" i="10"/>
  <c r="Z471" i="10"/>
  <c r="F471" i="10"/>
  <c r="E471" i="10"/>
  <c r="Z470" i="10"/>
  <c r="X470" i="10"/>
  <c r="Y470" i="10" s="1"/>
  <c r="F470" i="10"/>
  <c r="E470" i="10"/>
  <c r="Z469" i="10"/>
  <c r="F469" i="10"/>
  <c r="E469" i="10"/>
  <c r="Z468" i="10"/>
  <c r="X468" i="10"/>
  <c r="Y468" i="10" s="1"/>
  <c r="F468" i="10"/>
  <c r="E468" i="10"/>
  <c r="Z467" i="10"/>
  <c r="X467" i="10"/>
  <c r="Y467" i="10" s="1"/>
  <c r="F467" i="10"/>
  <c r="E467" i="10"/>
  <c r="Z466" i="10"/>
  <c r="X466" i="10"/>
  <c r="Y466" i="10" s="1"/>
  <c r="F466" i="10"/>
  <c r="E466" i="10"/>
  <c r="Z465" i="10"/>
  <c r="X465" i="10"/>
  <c r="Y465" i="10" s="1"/>
  <c r="F465" i="10"/>
  <c r="E465" i="10"/>
  <c r="Z464" i="10"/>
  <c r="X464" i="10"/>
  <c r="Y464" i="10" s="1"/>
  <c r="F464" i="10"/>
  <c r="E464" i="10"/>
  <c r="Z463" i="10"/>
  <c r="F463" i="10"/>
  <c r="E463" i="10"/>
  <c r="Z462" i="10"/>
  <c r="F462" i="10"/>
  <c r="E462" i="10"/>
  <c r="Z461" i="10"/>
  <c r="F461" i="10"/>
  <c r="E461" i="10"/>
  <c r="Z460" i="10"/>
  <c r="X460" i="10"/>
  <c r="Y460" i="10" s="1"/>
  <c r="F460" i="10"/>
  <c r="E460" i="10"/>
  <c r="Z459" i="10"/>
  <c r="X459" i="10"/>
  <c r="F459" i="10"/>
  <c r="E459" i="10"/>
  <c r="Z458" i="10"/>
  <c r="X458" i="10"/>
  <c r="Y458" i="10" s="1"/>
  <c r="F458" i="10"/>
  <c r="E458" i="10"/>
  <c r="Z457" i="10"/>
  <c r="X457" i="10"/>
  <c r="Y457" i="10" s="1"/>
  <c r="F457" i="10"/>
  <c r="E457" i="10"/>
  <c r="Z456" i="10"/>
  <c r="X456" i="10"/>
  <c r="Y456" i="10" s="1"/>
  <c r="F456" i="10"/>
  <c r="E456" i="10"/>
  <c r="Z455" i="10"/>
  <c r="F455" i="10"/>
  <c r="E455" i="10"/>
  <c r="Z454" i="10"/>
  <c r="X454" i="10"/>
  <c r="Y454" i="10" s="1"/>
  <c r="F454" i="10"/>
  <c r="E454" i="10"/>
  <c r="Z453" i="10"/>
  <c r="X453" i="10"/>
  <c r="Y453" i="10" s="1"/>
  <c r="F453" i="10"/>
  <c r="E453" i="10"/>
  <c r="Z452" i="10"/>
  <c r="X452" i="10"/>
  <c r="Y452" i="10" s="1"/>
  <c r="F452" i="10"/>
  <c r="E452" i="10"/>
  <c r="Z451" i="10"/>
  <c r="X451" i="10"/>
  <c r="Y451" i="10" s="1"/>
  <c r="F451" i="10"/>
  <c r="E451" i="10"/>
  <c r="Z450" i="10"/>
  <c r="X450" i="10"/>
  <c r="Y450" i="10" s="1"/>
  <c r="F450" i="10"/>
  <c r="E450" i="10"/>
  <c r="Z449" i="10"/>
  <c r="X449" i="10"/>
  <c r="Y449" i="10" s="1"/>
  <c r="F449" i="10"/>
  <c r="E449" i="10"/>
  <c r="Z448" i="10"/>
  <c r="F448" i="10"/>
  <c r="E448" i="10"/>
  <c r="X448" i="10"/>
  <c r="Y448" i="10" s="1"/>
  <c r="Z447" i="10"/>
  <c r="F447" i="10"/>
  <c r="E447" i="10"/>
  <c r="Z446" i="10"/>
  <c r="F446" i="10"/>
  <c r="E446" i="10"/>
  <c r="Z445" i="10"/>
  <c r="F445" i="10"/>
  <c r="E445" i="10"/>
  <c r="Z444" i="10"/>
  <c r="F444" i="10"/>
  <c r="E444" i="10"/>
  <c r="X444" i="10"/>
  <c r="Y444" i="10" s="1"/>
  <c r="Z443" i="10"/>
  <c r="X443" i="10"/>
  <c r="Y443" i="10" s="1"/>
  <c r="F443" i="10"/>
  <c r="E443" i="10"/>
  <c r="Z442" i="10"/>
  <c r="F442" i="10"/>
  <c r="E442" i="10"/>
  <c r="X442" i="10"/>
  <c r="Y442" i="10" s="1"/>
  <c r="Z441" i="10"/>
  <c r="X441" i="10"/>
  <c r="Y441" i="10" s="1"/>
  <c r="F441" i="10"/>
  <c r="E441" i="10"/>
  <c r="Z440" i="10"/>
  <c r="F440" i="10"/>
  <c r="E440" i="10"/>
  <c r="X440" i="10"/>
  <c r="Y440" i="10" s="1"/>
  <c r="Z439" i="10"/>
  <c r="F439" i="10"/>
  <c r="E439" i="10"/>
  <c r="Z438" i="10"/>
  <c r="F438" i="10"/>
  <c r="E438" i="10"/>
  <c r="Z437" i="10"/>
  <c r="F437" i="10"/>
  <c r="E437" i="10"/>
  <c r="X437" i="10"/>
  <c r="Y437" i="10" s="1"/>
  <c r="Z436" i="10"/>
  <c r="F436" i="10"/>
  <c r="E436" i="10"/>
  <c r="X436" i="10"/>
  <c r="Y436" i="10" s="1"/>
  <c r="Z435" i="10"/>
  <c r="F435" i="10"/>
  <c r="E435" i="10"/>
  <c r="X435" i="10"/>
  <c r="Y435" i="10" s="1"/>
  <c r="Z434" i="10"/>
  <c r="F434" i="10"/>
  <c r="E434" i="10"/>
  <c r="X434" i="10"/>
  <c r="Y434" i="10" s="1"/>
  <c r="Z433" i="10"/>
  <c r="X433" i="10"/>
  <c r="Y433" i="10" s="1"/>
  <c r="F433" i="10"/>
  <c r="E433" i="10"/>
  <c r="Z432" i="10"/>
  <c r="F432" i="10"/>
  <c r="E432" i="10"/>
  <c r="X432" i="10"/>
  <c r="Y432" i="10" s="1"/>
  <c r="Z431" i="10"/>
  <c r="F431" i="10"/>
  <c r="E431" i="10"/>
  <c r="Z430" i="10"/>
  <c r="F430" i="10"/>
  <c r="E430" i="10"/>
  <c r="Z429" i="10"/>
  <c r="F429" i="10"/>
  <c r="E429" i="10"/>
  <c r="Z428" i="10"/>
  <c r="F428" i="10"/>
  <c r="E428" i="10"/>
  <c r="X428" i="10"/>
  <c r="Y428" i="10" s="1"/>
  <c r="Z427" i="10"/>
  <c r="F427" i="10"/>
  <c r="E427" i="10"/>
  <c r="X427" i="10"/>
  <c r="Y427" i="10" s="1"/>
  <c r="Z426" i="10"/>
  <c r="F426" i="10"/>
  <c r="E426" i="10"/>
  <c r="X426" i="10"/>
  <c r="Y426" i="10" s="1"/>
  <c r="Z425" i="10"/>
  <c r="X425" i="10"/>
  <c r="Y425" i="10" s="1"/>
  <c r="F425" i="10"/>
  <c r="E425" i="10"/>
  <c r="Z424" i="10"/>
  <c r="F424" i="10"/>
  <c r="E424" i="10"/>
  <c r="X424" i="10"/>
  <c r="Y424" i="10" s="1"/>
  <c r="Z423" i="10"/>
  <c r="F423" i="10"/>
  <c r="E423" i="10"/>
  <c r="Z422" i="10"/>
  <c r="F422" i="10"/>
  <c r="E422" i="10"/>
  <c r="Z421" i="10"/>
  <c r="F421" i="10"/>
  <c r="E421" i="10"/>
  <c r="X421" i="10"/>
  <c r="Y421" i="10" s="1"/>
  <c r="Z420" i="10"/>
  <c r="F420" i="10"/>
  <c r="E420" i="10"/>
  <c r="X420" i="10"/>
  <c r="Y420" i="10" s="1"/>
  <c r="Z419" i="10"/>
  <c r="F419" i="10"/>
  <c r="E419" i="10"/>
  <c r="X419" i="10"/>
  <c r="Y419" i="10" s="1"/>
  <c r="Z418" i="10"/>
  <c r="F418" i="10"/>
  <c r="E418" i="10"/>
  <c r="X418" i="10"/>
  <c r="Y418" i="10" s="1"/>
  <c r="Z417" i="10"/>
  <c r="X417" i="10"/>
  <c r="Y417" i="10" s="1"/>
  <c r="F417" i="10"/>
  <c r="E417" i="10"/>
  <c r="Z416" i="10"/>
  <c r="F416" i="10"/>
  <c r="E416" i="10"/>
  <c r="X416" i="10"/>
  <c r="Y416" i="10" s="1"/>
  <c r="Z415" i="10"/>
  <c r="F415" i="10"/>
  <c r="E415" i="10"/>
  <c r="Z414" i="10"/>
  <c r="F414" i="10"/>
  <c r="E414" i="10"/>
  <c r="X414" i="10"/>
  <c r="Y414" i="10" s="1"/>
  <c r="Z413" i="10"/>
  <c r="F413" i="10"/>
  <c r="E413" i="10"/>
  <c r="Z412" i="10"/>
  <c r="F412" i="10"/>
  <c r="E412" i="10"/>
  <c r="X412" i="10"/>
  <c r="Y412" i="10" s="1"/>
  <c r="Z411" i="10"/>
  <c r="F411" i="10"/>
  <c r="E411" i="10"/>
  <c r="X411" i="10"/>
  <c r="Y411" i="10" s="1"/>
  <c r="Z410" i="10"/>
  <c r="F410" i="10"/>
  <c r="E410" i="10"/>
  <c r="X410" i="10"/>
  <c r="Y410" i="10" s="1"/>
  <c r="Z409" i="10"/>
  <c r="X409" i="10"/>
  <c r="Y409" i="10" s="1"/>
  <c r="F409" i="10"/>
  <c r="E409" i="10"/>
  <c r="Z408" i="10"/>
  <c r="F408" i="10"/>
  <c r="E408" i="10"/>
  <c r="X408" i="10"/>
  <c r="Y408" i="10" s="1"/>
  <c r="Z407" i="10"/>
  <c r="F407" i="10"/>
  <c r="E407" i="10"/>
  <c r="Z406" i="10"/>
  <c r="F406" i="10"/>
  <c r="E406" i="10"/>
  <c r="Z405" i="10"/>
  <c r="F405" i="10"/>
  <c r="E405" i="10"/>
  <c r="X405" i="10"/>
  <c r="Y405" i="10" s="1"/>
  <c r="Z404" i="10"/>
  <c r="F404" i="10"/>
  <c r="E404" i="10"/>
  <c r="X404" i="10"/>
  <c r="Y404" i="10" s="1"/>
  <c r="Z403" i="10"/>
  <c r="F403" i="10"/>
  <c r="E403" i="10"/>
  <c r="X403" i="10"/>
  <c r="Y403" i="10" s="1"/>
  <c r="Z402" i="10"/>
  <c r="F402" i="10"/>
  <c r="E402" i="10"/>
  <c r="X402" i="10"/>
  <c r="Y402" i="10" s="1"/>
  <c r="Z401" i="10"/>
  <c r="F401" i="10"/>
  <c r="E401" i="10"/>
  <c r="X401" i="10"/>
  <c r="Y401" i="10" s="1"/>
  <c r="Z400" i="10"/>
  <c r="F400" i="10"/>
  <c r="E400" i="10"/>
  <c r="X400" i="10"/>
  <c r="Y400" i="10" s="1"/>
  <c r="Z399" i="10"/>
  <c r="F399" i="10"/>
  <c r="E399" i="10"/>
  <c r="Z398" i="10"/>
  <c r="X398" i="10"/>
  <c r="Y398" i="10" s="1"/>
  <c r="F398" i="10"/>
  <c r="E398" i="10"/>
  <c r="Z397" i="10"/>
  <c r="F397" i="10"/>
  <c r="E397" i="10"/>
  <c r="Z396" i="10"/>
  <c r="F396" i="10"/>
  <c r="E396" i="10"/>
  <c r="X396" i="10"/>
  <c r="Y396" i="10" s="1"/>
  <c r="Z395" i="10"/>
  <c r="F395" i="10"/>
  <c r="E395" i="10"/>
  <c r="X395" i="10"/>
  <c r="Y395" i="10" s="1"/>
  <c r="Z394" i="10"/>
  <c r="X394" i="10"/>
  <c r="Y394" i="10" s="1"/>
  <c r="F394" i="10"/>
  <c r="E394" i="10"/>
  <c r="Z393" i="10"/>
  <c r="X393" i="10"/>
  <c r="Y393" i="10" s="1"/>
  <c r="F393" i="10"/>
  <c r="E393" i="10"/>
  <c r="Z392" i="10"/>
  <c r="X392" i="10"/>
  <c r="Y392" i="10" s="1"/>
  <c r="F392" i="10"/>
  <c r="E392" i="10"/>
  <c r="Z391" i="10"/>
  <c r="F391" i="10"/>
  <c r="E391" i="10"/>
  <c r="Z390" i="10"/>
  <c r="F390" i="10"/>
  <c r="E390" i="10"/>
  <c r="Z389" i="10"/>
  <c r="F389" i="10"/>
  <c r="E389" i="10"/>
  <c r="Z388" i="10"/>
  <c r="X388" i="10"/>
  <c r="Y388" i="10" s="1"/>
  <c r="F388" i="10"/>
  <c r="E388" i="10"/>
  <c r="Z387" i="10"/>
  <c r="X387" i="10"/>
  <c r="Y387" i="10" s="1"/>
  <c r="F387" i="10"/>
  <c r="E387" i="10"/>
  <c r="Z386" i="10"/>
  <c r="X386" i="10"/>
  <c r="Y386" i="10" s="1"/>
  <c r="F386" i="10"/>
  <c r="E386" i="10"/>
  <c r="Z385" i="10"/>
  <c r="X385" i="10"/>
  <c r="Y385" i="10" s="1"/>
  <c r="F385" i="10"/>
  <c r="E385" i="10"/>
  <c r="Z384" i="10"/>
  <c r="X384" i="10"/>
  <c r="Y384" i="10" s="1"/>
  <c r="F384" i="10"/>
  <c r="E384" i="10"/>
  <c r="Z383" i="10"/>
  <c r="F383" i="10"/>
  <c r="E383" i="10"/>
  <c r="Z382" i="10"/>
  <c r="F382" i="10"/>
  <c r="E382" i="10"/>
  <c r="Z381" i="10"/>
  <c r="F381" i="10"/>
  <c r="E381" i="10"/>
  <c r="Z380" i="10"/>
  <c r="X380" i="10"/>
  <c r="Y380" i="10" s="1"/>
  <c r="F380" i="10"/>
  <c r="E380" i="10"/>
  <c r="Z379" i="10"/>
  <c r="X379" i="10"/>
  <c r="Y379" i="10" s="1"/>
  <c r="F379" i="10"/>
  <c r="E379" i="10"/>
  <c r="Z378" i="10"/>
  <c r="X378" i="10"/>
  <c r="Y378" i="10" s="1"/>
  <c r="F378" i="10"/>
  <c r="E378" i="10"/>
  <c r="Z377" i="10"/>
  <c r="X377" i="10"/>
  <c r="Y377" i="10" s="1"/>
  <c r="F377" i="10"/>
  <c r="E377" i="10"/>
  <c r="Z376" i="10"/>
  <c r="X376" i="10"/>
  <c r="Y376" i="10" s="1"/>
  <c r="F376" i="10"/>
  <c r="E376" i="10"/>
  <c r="Z375" i="10"/>
  <c r="F375" i="10"/>
  <c r="E375" i="10"/>
  <c r="Z374" i="10"/>
  <c r="F374" i="10"/>
  <c r="E374" i="10"/>
  <c r="Z373" i="10"/>
  <c r="F373" i="10"/>
  <c r="E373" i="10"/>
  <c r="Z372" i="10"/>
  <c r="X372" i="10"/>
  <c r="Y372" i="10" s="1"/>
  <c r="F372" i="10"/>
  <c r="E372" i="10"/>
  <c r="Z371" i="10"/>
  <c r="X371" i="10"/>
  <c r="Y371" i="10" s="1"/>
  <c r="F371" i="10"/>
  <c r="E371" i="10"/>
  <c r="Z370" i="10"/>
  <c r="X370" i="10"/>
  <c r="Y370" i="10" s="1"/>
  <c r="F370" i="10"/>
  <c r="E370" i="10"/>
  <c r="Z369" i="10"/>
  <c r="X369" i="10"/>
  <c r="Y369" i="10" s="1"/>
  <c r="F369" i="10"/>
  <c r="E369" i="10"/>
  <c r="Z368" i="10"/>
  <c r="X368" i="10"/>
  <c r="Y368" i="10" s="1"/>
  <c r="F368" i="10"/>
  <c r="E368" i="10"/>
  <c r="Z367" i="10"/>
  <c r="F367" i="10"/>
  <c r="E367" i="10"/>
  <c r="Z366" i="10"/>
  <c r="F366" i="10"/>
  <c r="E366" i="10"/>
  <c r="Z365" i="10"/>
  <c r="F365" i="10"/>
  <c r="E365" i="10"/>
  <c r="Z364" i="10"/>
  <c r="X364" i="10"/>
  <c r="Y364" i="10" s="1"/>
  <c r="F364" i="10"/>
  <c r="E364" i="10"/>
  <c r="Z363" i="10"/>
  <c r="X363" i="10"/>
  <c r="Y363" i="10" s="1"/>
  <c r="F363" i="10"/>
  <c r="E363" i="10"/>
  <c r="Z362" i="10"/>
  <c r="X362" i="10"/>
  <c r="Y362" i="10" s="1"/>
  <c r="F362" i="10"/>
  <c r="E362" i="10"/>
  <c r="Z361" i="10"/>
  <c r="X361" i="10"/>
  <c r="Y361" i="10" s="1"/>
  <c r="F361" i="10"/>
  <c r="E361" i="10"/>
  <c r="Z360" i="10"/>
  <c r="X360" i="10"/>
  <c r="Y360" i="10" s="1"/>
  <c r="F360" i="10"/>
  <c r="E360" i="10"/>
  <c r="Z359" i="10"/>
  <c r="F359" i="10"/>
  <c r="E359" i="10"/>
  <c r="Z358" i="10"/>
  <c r="F358" i="10"/>
  <c r="E358" i="10"/>
  <c r="Z357" i="10"/>
  <c r="X357" i="10"/>
  <c r="Y357" i="10" s="1"/>
  <c r="F357" i="10"/>
  <c r="E357" i="10"/>
  <c r="Z356" i="10"/>
  <c r="X356" i="10"/>
  <c r="Y356" i="10" s="1"/>
  <c r="F356" i="10"/>
  <c r="E356" i="10"/>
  <c r="Z355" i="10"/>
  <c r="X355" i="10"/>
  <c r="Y355" i="10" s="1"/>
  <c r="F355" i="10"/>
  <c r="E355" i="10"/>
  <c r="Z354" i="10"/>
  <c r="X354" i="10"/>
  <c r="Y354" i="10" s="1"/>
  <c r="F354" i="10"/>
  <c r="E354" i="10"/>
  <c r="Z353" i="10"/>
  <c r="X353" i="10"/>
  <c r="Y353" i="10" s="1"/>
  <c r="F353" i="10"/>
  <c r="E353" i="10"/>
  <c r="Z352" i="10"/>
  <c r="X352" i="10"/>
  <c r="Y352" i="10" s="1"/>
  <c r="F352" i="10"/>
  <c r="E352" i="10"/>
  <c r="Z351" i="10"/>
  <c r="F351" i="10"/>
  <c r="E351" i="10"/>
  <c r="Z350" i="10"/>
  <c r="F350" i="10"/>
  <c r="E350" i="10"/>
  <c r="Z349" i="10"/>
  <c r="X349" i="10"/>
  <c r="Y349" i="10" s="1"/>
  <c r="F349" i="10"/>
  <c r="E349" i="10"/>
  <c r="Z348" i="10"/>
  <c r="X348" i="10"/>
  <c r="Y348" i="10" s="1"/>
  <c r="F348" i="10"/>
  <c r="E348" i="10"/>
  <c r="Z347" i="10"/>
  <c r="X347" i="10"/>
  <c r="Y347" i="10" s="1"/>
  <c r="F347" i="10"/>
  <c r="E347" i="10"/>
  <c r="Z346" i="10"/>
  <c r="X346" i="10"/>
  <c r="Y346" i="10" s="1"/>
  <c r="F346" i="10"/>
  <c r="E346" i="10"/>
  <c r="Z345" i="10"/>
  <c r="X345" i="10"/>
  <c r="Y345" i="10" s="1"/>
  <c r="F345" i="10"/>
  <c r="E345" i="10"/>
  <c r="Z344" i="10"/>
  <c r="X344" i="10"/>
  <c r="Y344" i="10" s="1"/>
  <c r="F344" i="10"/>
  <c r="E344" i="10"/>
  <c r="Z343" i="10"/>
  <c r="F343" i="10"/>
  <c r="E343" i="10"/>
  <c r="Z342" i="10"/>
  <c r="X342" i="10"/>
  <c r="Y342" i="10" s="1"/>
  <c r="F342" i="10"/>
  <c r="E342" i="10"/>
  <c r="Z341" i="10"/>
  <c r="X341" i="10"/>
  <c r="Y341" i="10" s="1"/>
  <c r="F341" i="10"/>
  <c r="E341" i="10"/>
  <c r="Z340" i="10"/>
  <c r="X340" i="10"/>
  <c r="Y340" i="10" s="1"/>
  <c r="F340" i="10"/>
  <c r="E340" i="10"/>
  <c r="Z339" i="10"/>
  <c r="X339" i="10"/>
  <c r="Y339" i="10" s="1"/>
  <c r="F339" i="10"/>
  <c r="E339" i="10"/>
  <c r="Z338" i="10"/>
  <c r="X338" i="10"/>
  <c r="Y338" i="10" s="1"/>
  <c r="F338" i="10"/>
  <c r="E338" i="10"/>
  <c r="Z337" i="10"/>
  <c r="X337" i="10"/>
  <c r="Y337" i="10" s="1"/>
  <c r="F337" i="10"/>
  <c r="E337" i="10"/>
  <c r="Z336" i="10"/>
  <c r="X336" i="10"/>
  <c r="Y336" i="10" s="1"/>
  <c r="F336" i="10"/>
  <c r="E336" i="10"/>
  <c r="Z335" i="10"/>
  <c r="F335" i="10"/>
  <c r="E335" i="10"/>
  <c r="Z334" i="10"/>
  <c r="F334" i="10"/>
  <c r="E334" i="10"/>
  <c r="Z333" i="10"/>
  <c r="X333" i="10"/>
  <c r="Y333" i="10" s="1"/>
  <c r="F333" i="10"/>
  <c r="E333" i="10"/>
  <c r="Z332" i="10"/>
  <c r="X332" i="10"/>
  <c r="Y332" i="10" s="1"/>
  <c r="F332" i="10"/>
  <c r="E332" i="10"/>
  <c r="Z331" i="10"/>
  <c r="X331" i="10"/>
  <c r="Y331" i="10" s="1"/>
  <c r="F331" i="10"/>
  <c r="E331" i="10"/>
  <c r="Z330" i="10"/>
  <c r="X330" i="10"/>
  <c r="Y330" i="10" s="1"/>
  <c r="F330" i="10"/>
  <c r="E330" i="10"/>
  <c r="Z329" i="10"/>
  <c r="X329" i="10"/>
  <c r="Y329" i="10" s="1"/>
  <c r="F329" i="10"/>
  <c r="E329" i="10"/>
  <c r="Z328" i="10"/>
  <c r="X328" i="10"/>
  <c r="Y328" i="10" s="1"/>
  <c r="F328" i="10"/>
  <c r="E328" i="10"/>
  <c r="Z327" i="10"/>
  <c r="F327" i="10"/>
  <c r="E327" i="10"/>
  <c r="Z326" i="10"/>
  <c r="F326" i="10"/>
  <c r="E326" i="10"/>
  <c r="Z325" i="10"/>
  <c r="X325" i="10"/>
  <c r="Y325" i="10" s="1"/>
  <c r="F325" i="10"/>
  <c r="E325" i="10"/>
  <c r="Z324" i="10"/>
  <c r="X324" i="10"/>
  <c r="Y324" i="10" s="1"/>
  <c r="F324" i="10"/>
  <c r="E324" i="10"/>
  <c r="Z323" i="10"/>
  <c r="X323" i="10"/>
  <c r="Y323" i="10" s="1"/>
  <c r="F323" i="10"/>
  <c r="E323" i="10"/>
  <c r="Z322" i="10"/>
  <c r="X322" i="10"/>
  <c r="Y322" i="10" s="1"/>
  <c r="F322" i="10"/>
  <c r="E322" i="10"/>
  <c r="Z321" i="10"/>
  <c r="X321" i="10"/>
  <c r="Y321" i="10" s="1"/>
  <c r="F321" i="10"/>
  <c r="E321" i="10"/>
  <c r="Z320" i="10"/>
  <c r="X320" i="10"/>
  <c r="Y320" i="10" s="1"/>
  <c r="F320" i="10"/>
  <c r="E320" i="10"/>
  <c r="Z319" i="10"/>
  <c r="F319" i="10"/>
  <c r="E319" i="10"/>
  <c r="Z318" i="10"/>
  <c r="F318" i="10"/>
  <c r="E318" i="10"/>
  <c r="Z317" i="10"/>
  <c r="X317" i="10"/>
  <c r="Y317" i="10" s="1"/>
  <c r="F317" i="10"/>
  <c r="E317" i="10"/>
  <c r="Z316" i="10"/>
  <c r="X316" i="10"/>
  <c r="Y316" i="10" s="1"/>
  <c r="F316" i="10"/>
  <c r="E316" i="10"/>
  <c r="Z315" i="10"/>
  <c r="X315" i="10"/>
  <c r="Y315" i="10" s="1"/>
  <c r="F315" i="10"/>
  <c r="E315" i="10"/>
  <c r="Z314" i="10"/>
  <c r="X314" i="10"/>
  <c r="Y314" i="10" s="1"/>
  <c r="F314" i="10"/>
  <c r="E314" i="10"/>
  <c r="Z313" i="10"/>
  <c r="X313" i="10"/>
  <c r="Y313" i="10" s="1"/>
  <c r="F313" i="10"/>
  <c r="E313" i="10"/>
  <c r="Z312" i="10"/>
  <c r="X312" i="10"/>
  <c r="Y312" i="10" s="1"/>
  <c r="F312" i="10"/>
  <c r="E312" i="10"/>
  <c r="Z311" i="10"/>
  <c r="F311" i="10"/>
  <c r="E311" i="10"/>
  <c r="Z310" i="10"/>
  <c r="F310" i="10"/>
  <c r="E310" i="10"/>
  <c r="Z309" i="10"/>
  <c r="X309" i="10"/>
  <c r="Y309" i="10" s="1"/>
  <c r="F309" i="10"/>
  <c r="E309" i="10"/>
  <c r="Z308" i="10"/>
  <c r="X308" i="10"/>
  <c r="Y308" i="10" s="1"/>
  <c r="F308" i="10"/>
  <c r="E308" i="10"/>
  <c r="Z307" i="10"/>
  <c r="X307" i="10"/>
  <c r="Y307" i="10" s="1"/>
  <c r="F307" i="10"/>
  <c r="E307" i="10"/>
  <c r="Z306" i="10"/>
  <c r="X306" i="10"/>
  <c r="Y306" i="10" s="1"/>
  <c r="F306" i="10"/>
  <c r="E306" i="10"/>
  <c r="Z305" i="10"/>
  <c r="X305" i="10"/>
  <c r="Y305" i="10" s="1"/>
  <c r="F305" i="10"/>
  <c r="E305" i="10"/>
  <c r="Z304" i="10"/>
  <c r="X304" i="10"/>
  <c r="Y304" i="10" s="1"/>
  <c r="F304" i="10"/>
  <c r="E304" i="10"/>
  <c r="Z303" i="10"/>
  <c r="F303" i="10"/>
  <c r="E303" i="10"/>
  <c r="Z302" i="10"/>
  <c r="F302" i="10"/>
  <c r="E302" i="10"/>
  <c r="Z301" i="10"/>
  <c r="X301" i="10"/>
  <c r="Y301" i="10" s="1"/>
  <c r="F301" i="10"/>
  <c r="E301" i="10"/>
  <c r="Z300" i="10"/>
  <c r="X300" i="10"/>
  <c r="Y300" i="10" s="1"/>
  <c r="F300" i="10"/>
  <c r="E300" i="10"/>
  <c r="Z299" i="10"/>
  <c r="X299" i="10"/>
  <c r="Y299" i="10" s="1"/>
  <c r="F299" i="10"/>
  <c r="E299" i="10"/>
  <c r="Z298" i="10"/>
  <c r="X298" i="10"/>
  <c r="Y298" i="10" s="1"/>
  <c r="F298" i="10"/>
  <c r="E298" i="10"/>
  <c r="Z297" i="10"/>
  <c r="X297" i="10"/>
  <c r="Y297" i="10" s="1"/>
  <c r="F297" i="10"/>
  <c r="E297" i="10"/>
  <c r="Z296" i="10"/>
  <c r="X296" i="10"/>
  <c r="Y296" i="10" s="1"/>
  <c r="F296" i="10"/>
  <c r="E296" i="10"/>
  <c r="Z295" i="10"/>
  <c r="F295" i="10"/>
  <c r="E295" i="10"/>
  <c r="Z294" i="10"/>
  <c r="X294" i="10"/>
  <c r="Y294" i="10" s="1"/>
  <c r="F294" i="10"/>
  <c r="E294" i="10"/>
  <c r="Z293" i="10"/>
  <c r="X293" i="10"/>
  <c r="Y293" i="10" s="1"/>
  <c r="F293" i="10"/>
  <c r="E293" i="10"/>
  <c r="Z292" i="10"/>
  <c r="X292" i="10"/>
  <c r="Y292" i="10" s="1"/>
  <c r="F292" i="10"/>
  <c r="E292" i="10"/>
  <c r="Z291" i="10"/>
  <c r="X291" i="10"/>
  <c r="Y291" i="10" s="1"/>
  <c r="F291" i="10"/>
  <c r="E291" i="10"/>
  <c r="Z290" i="10"/>
  <c r="X290" i="10"/>
  <c r="Y290" i="10" s="1"/>
  <c r="F290" i="10"/>
  <c r="E290" i="10"/>
  <c r="Z289" i="10"/>
  <c r="X289" i="10"/>
  <c r="Y289" i="10" s="1"/>
  <c r="F289" i="10"/>
  <c r="E289" i="10"/>
  <c r="Z288" i="10"/>
  <c r="X288" i="10"/>
  <c r="Y288" i="10" s="1"/>
  <c r="F288" i="10"/>
  <c r="E288" i="10"/>
  <c r="Z287" i="10"/>
  <c r="F287" i="10"/>
  <c r="E287" i="10"/>
  <c r="Z286" i="10"/>
  <c r="X286" i="10"/>
  <c r="Y286" i="10" s="1"/>
  <c r="F286" i="10"/>
  <c r="E286" i="10"/>
  <c r="Z285" i="10"/>
  <c r="X285" i="10"/>
  <c r="Y285" i="10" s="1"/>
  <c r="F285" i="10"/>
  <c r="E285" i="10"/>
  <c r="Z284" i="10"/>
  <c r="X284" i="10"/>
  <c r="Y284" i="10" s="1"/>
  <c r="F284" i="10"/>
  <c r="E284" i="10"/>
  <c r="Z283" i="10"/>
  <c r="F283" i="10"/>
  <c r="E283" i="10"/>
  <c r="X283" i="10"/>
  <c r="Y283" i="10" s="1"/>
  <c r="Z282" i="10"/>
  <c r="X282" i="10"/>
  <c r="Y282" i="10" s="1"/>
  <c r="F282" i="10"/>
  <c r="E282" i="10"/>
  <c r="Z281" i="10"/>
  <c r="F281" i="10"/>
  <c r="E281" i="10"/>
  <c r="X281" i="10"/>
  <c r="Y281" i="10" s="1"/>
  <c r="Z280" i="10"/>
  <c r="X280" i="10"/>
  <c r="Y280" i="10" s="1"/>
  <c r="F280" i="10"/>
  <c r="E280" i="10"/>
  <c r="Z279" i="10"/>
  <c r="F279" i="10"/>
  <c r="E279" i="10"/>
  <c r="Z278" i="10"/>
  <c r="F278" i="10"/>
  <c r="E278" i="10"/>
  <c r="Z277" i="10"/>
  <c r="X277" i="10"/>
  <c r="Y277" i="10" s="1"/>
  <c r="F277" i="10"/>
  <c r="E277" i="10"/>
  <c r="Z276" i="10"/>
  <c r="X276" i="10"/>
  <c r="Y276" i="10" s="1"/>
  <c r="F276" i="10"/>
  <c r="E276" i="10"/>
  <c r="Z275" i="10"/>
  <c r="X275" i="10"/>
  <c r="Y275" i="10" s="1"/>
  <c r="F275" i="10"/>
  <c r="E275" i="10"/>
  <c r="Z274" i="10"/>
  <c r="X274" i="10"/>
  <c r="Y274" i="10" s="1"/>
  <c r="F274" i="10"/>
  <c r="E274" i="10"/>
  <c r="Z273" i="10"/>
  <c r="X273" i="10"/>
  <c r="Y273" i="10" s="1"/>
  <c r="F273" i="10"/>
  <c r="E273" i="10"/>
  <c r="Z272" i="10"/>
  <c r="X272" i="10"/>
  <c r="Y272" i="10" s="1"/>
  <c r="F272" i="10"/>
  <c r="E272" i="10"/>
  <c r="Z271" i="10"/>
  <c r="F271" i="10"/>
  <c r="E271" i="10"/>
  <c r="Z270" i="10"/>
  <c r="F270" i="10"/>
  <c r="E270" i="10"/>
  <c r="Z269" i="10"/>
  <c r="X269" i="10"/>
  <c r="Y269" i="10" s="1"/>
  <c r="F269" i="10"/>
  <c r="E269" i="10"/>
  <c r="Z268" i="10"/>
  <c r="F268" i="10"/>
  <c r="E268" i="10"/>
  <c r="X268" i="10"/>
  <c r="Y268" i="10" s="1"/>
  <c r="Z267" i="10"/>
  <c r="F267" i="10"/>
  <c r="E267" i="10"/>
  <c r="X267" i="10"/>
  <c r="Y267" i="10" s="1"/>
  <c r="Z266" i="10"/>
  <c r="F266" i="10"/>
  <c r="E266" i="10"/>
  <c r="X266" i="10"/>
  <c r="Y266" i="10" s="1"/>
  <c r="Z265" i="10"/>
  <c r="F265" i="10"/>
  <c r="E265" i="10"/>
  <c r="X265" i="10"/>
  <c r="Y265" i="10" s="1"/>
  <c r="Z264" i="10"/>
  <c r="X264" i="10"/>
  <c r="Y264" i="10" s="1"/>
  <c r="F264" i="10"/>
  <c r="E264" i="10"/>
  <c r="Z263" i="10"/>
  <c r="F263" i="10"/>
  <c r="E263" i="10"/>
  <c r="Z262" i="10"/>
  <c r="F262" i="10"/>
  <c r="E262" i="10"/>
  <c r="Z261" i="10"/>
  <c r="F261" i="10"/>
  <c r="E261" i="10"/>
  <c r="X261" i="10"/>
  <c r="Y261" i="10" s="1"/>
  <c r="Z260" i="10"/>
  <c r="X260" i="10"/>
  <c r="F260" i="10"/>
  <c r="E260" i="10"/>
  <c r="Z259" i="10"/>
  <c r="F259" i="10"/>
  <c r="E259" i="10"/>
  <c r="X259" i="10"/>
  <c r="Y259" i="10" s="1"/>
  <c r="Z258" i="10"/>
  <c r="X258" i="10"/>
  <c r="Y258" i="10" s="1"/>
  <c r="F258" i="10"/>
  <c r="E258" i="10"/>
  <c r="Z257" i="10"/>
  <c r="F257" i="10"/>
  <c r="E257" i="10"/>
  <c r="X257" i="10"/>
  <c r="Y257" i="10" s="1"/>
  <c r="Z256" i="10"/>
  <c r="X256" i="10"/>
  <c r="F256" i="10"/>
  <c r="E256" i="10"/>
  <c r="Z255" i="10"/>
  <c r="F255" i="10"/>
  <c r="E255" i="10"/>
  <c r="Z254" i="10"/>
  <c r="F254" i="10"/>
  <c r="E254" i="10"/>
  <c r="Z253" i="10"/>
  <c r="F253" i="10"/>
  <c r="E253" i="10"/>
  <c r="X253" i="10"/>
  <c r="Y253" i="10" s="1"/>
  <c r="Z252" i="10"/>
  <c r="X252" i="10"/>
  <c r="F252" i="10"/>
  <c r="E252" i="10"/>
  <c r="Z251" i="10"/>
  <c r="F251" i="10"/>
  <c r="E251" i="10"/>
  <c r="X251" i="10"/>
  <c r="Y251" i="10" s="1"/>
  <c r="Z250" i="10"/>
  <c r="X250" i="10"/>
  <c r="F250" i="10"/>
  <c r="E250" i="10"/>
  <c r="Z249" i="10"/>
  <c r="F249" i="10"/>
  <c r="E249" i="10"/>
  <c r="X249" i="10"/>
  <c r="Y249" i="10" s="1"/>
  <c r="Z248" i="10"/>
  <c r="X248" i="10"/>
  <c r="F248" i="10"/>
  <c r="E248" i="10"/>
  <c r="Z247" i="10"/>
  <c r="F247" i="10"/>
  <c r="E247" i="10"/>
  <c r="Z246" i="10"/>
  <c r="F246" i="10"/>
  <c r="E246" i="10"/>
  <c r="Z245" i="10"/>
  <c r="F245" i="10"/>
  <c r="E245" i="10"/>
  <c r="X245" i="10"/>
  <c r="Y245" i="10" s="1"/>
  <c r="Z244" i="10"/>
  <c r="X244" i="10"/>
  <c r="F244" i="10"/>
  <c r="E244" i="10"/>
  <c r="Z243" i="10"/>
  <c r="F243" i="10"/>
  <c r="E243" i="10"/>
  <c r="X243" i="10"/>
  <c r="Y243" i="10" s="1"/>
  <c r="Z242" i="10"/>
  <c r="X242" i="10"/>
  <c r="F242" i="10"/>
  <c r="E242" i="10"/>
  <c r="Z241" i="10"/>
  <c r="F241" i="10"/>
  <c r="E241" i="10"/>
  <c r="X241" i="10"/>
  <c r="Y241" i="10" s="1"/>
  <c r="Z240" i="10"/>
  <c r="X240" i="10"/>
  <c r="F240" i="10"/>
  <c r="E240" i="10"/>
  <c r="Z239" i="10"/>
  <c r="F239" i="10"/>
  <c r="E239" i="10"/>
  <c r="Z238" i="10"/>
  <c r="F238" i="10"/>
  <c r="E238" i="10"/>
  <c r="Z237" i="10"/>
  <c r="F237" i="10"/>
  <c r="E237" i="10"/>
  <c r="X237" i="10"/>
  <c r="Y237" i="10" s="1"/>
  <c r="Z236" i="10"/>
  <c r="X236" i="10"/>
  <c r="F236" i="10"/>
  <c r="E236" i="10"/>
  <c r="Z235" i="10"/>
  <c r="F235" i="10"/>
  <c r="E235" i="10"/>
  <c r="X235" i="10"/>
  <c r="Y235" i="10" s="1"/>
  <c r="Z234" i="10"/>
  <c r="X234" i="10"/>
  <c r="F234" i="10"/>
  <c r="E234" i="10"/>
  <c r="Z233" i="10"/>
  <c r="F233" i="10"/>
  <c r="E233" i="10"/>
  <c r="X233" i="10"/>
  <c r="Y233" i="10" s="1"/>
  <c r="Z232" i="10"/>
  <c r="X232" i="10"/>
  <c r="F232" i="10"/>
  <c r="E232" i="10"/>
  <c r="Z231" i="10"/>
  <c r="F231" i="10"/>
  <c r="E231" i="10"/>
  <c r="Z230" i="10"/>
  <c r="F230" i="10"/>
  <c r="E230" i="10"/>
  <c r="Z229" i="10"/>
  <c r="F229" i="10"/>
  <c r="E229" i="10"/>
  <c r="X229" i="10"/>
  <c r="Y229" i="10" s="1"/>
  <c r="Z228" i="10"/>
  <c r="X228" i="10"/>
  <c r="F228" i="10"/>
  <c r="E228" i="10"/>
  <c r="Z227" i="10"/>
  <c r="F227" i="10"/>
  <c r="E227" i="10"/>
  <c r="X227" i="10"/>
  <c r="Y227" i="10" s="1"/>
  <c r="Z226" i="10"/>
  <c r="X226" i="10"/>
  <c r="F226" i="10"/>
  <c r="E226" i="10"/>
  <c r="Z225" i="10"/>
  <c r="F225" i="10"/>
  <c r="E225" i="10"/>
  <c r="X225" i="10"/>
  <c r="Y225" i="10" s="1"/>
  <c r="Z224" i="10"/>
  <c r="X224" i="10"/>
  <c r="F224" i="10"/>
  <c r="E224" i="10"/>
  <c r="Z223" i="10"/>
  <c r="F223" i="10"/>
  <c r="E223" i="10"/>
  <c r="Z222" i="10"/>
  <c r="X222" i="10"/>
  <c r="F222" i="10"/>
  <c r="E222" i="10"/>
  <c r="Z221" i="10"/>
  <c r="F221" i="10"/>
  <c r="E221" i="10"/>
  <c r="X221" i="10"/>
  <c r="Y221" i="10" s="1"/>
  <c r="Z220" i="10"/>
  <c r="X220" i="10"/>
  <c r="F220" i="10"/>
  <c r="E220" i="10"/>
  <c r="Z219" i="10"/>
  <c r="F219" i="10"/>
  <c r="E219" i="10"/>
  <c r="X219" i="10"/>
  <c r="Y219" i="10" s="1"/>
  <c r="Z218" i="10"/>
  <c r="X218" i="10"/>
  <c r="F218" i="10"/>
  <c r="E218" i="10"/>
  <c r="Z217" i="10"/>
  <c r="F217" i="10"/>
  <c r="E217" i="10"/>
  <c r="X217" i="10"/>
  <c r="Y217" i="10" s="1"/>
  <c r="Z216" i="10"/>
  <c r="X216" i="10"/>
  <c r="F216" i="10"/>
  <c r="E216" i="10"/>
  <c r="F215" i="10"/>
  <c r="E215" i="10"/>
  <c r="F214" i="10"/>
  <c r="E214" i="10"/>
  <c r="X214" i="10"/>
  <c r="Y214" i="10" s="1"/>
  <c r="X213" i="10"/>
  <c r="Y213" i="10" s="1"/>
  <c r="F213" i="10"/>
  <c r="E213" i="10"/>
  <c r="F212" i="10"/>
  <c r="E212" i="10"/>
  <c r="X212" i="10"/>
  <c r="Y212" i="10" s="1"/>
  <c r="F211" i="10"/>
  <c r="E211" i="10"/>
  <c r="X211" i="10"/>
  <c r="Y211" i="10" s="1"/>
  <c r="F210" i="10"/>
  <c r="E210" i="10"/>
  <c r="X210" i="10"/>
  <c r="Y210" i="10" s="1"/>
  <c r="X209" i="10"/>
  <c r="Y209" i="10" s="1"/>
  <c r="F209" i="10"/>
  <c r="E209" i="10"/>
  <c r="X208" i="10"/>
  <c r="F208" i="10"/>
  <c r="E208" i="10"/>
  <c r="F207" i="10"/>
  <c r="E207" i="10"/>
  <c r="F206" i="10"/>
  <c r="E206" i="10"/>
  <c r="X205" i="10"/>
  <c r="Y205" i="10" s="1"/>
  <c r="F205" i="10"/>
  <c r="E205" i="10"/>
  <c r="F204" i="10"/>
  <c r="E204" i="10"/>
  <c r="X204" i="10"/>
  <c r="Y204" i="10" s="1"/>
  <c r="F203" i="10"/>
  <c r="E203" i="10"/>
  <c r="X203" i="10"/>
  <c r="Y203" i="10" s="1"/>
  <c r="F202" i="10"/>
  <c r="E202" i="10"/>
  <c r="X202" i="10"/>
  <c r="Y202" i="10" s="1"/>
  <c r="F201" i="10"/>
  <c r="E201" i="10"/>
  <c r="X201" i="10"/>
  <c r="Y201" i="10" s="1"/>
  <c r="F200" i="10"/>
  <c r="E200" i="10"/>
  <c r="X200" i="10"/>
  <c r="Y200" i="10" s="1"/>
  <c r="F199" i="10"/>
  <c r="E199" i="10"/>
  <c r="F198" i="10"/>
  <c r="E198" i="10"/>
  <c r="Z197" i="10"/>
  <c r="F197" i="10"/>
  <c r="E197" i="10"/>
  <c r="X197" i="10"/>
  <c r="Y197" i="10" s="1"/>
  <c r="Z196" i="10"/>
  <c r="F196" i="10"/>
  <c r="E196" i="10"/>
  <c r="X196" i="10"/>
  <c r="Y196" i="10" s="1"/>
  <c r="Z195" i="10"/>
  <c r="F195" i="10"/>
  <c r="E195" i="10"/>
  <c r="X195" i="10"/>
  <c r="Y195" i="10" s="1"/>
  <c r="Z194" i="10"/>
  <c r="F194" i="10"/>
  <c r="E194" i="10"/>
  <c r="X194" i="10"/>
  <c r="Y194" i="10" s="1"/>
  <c r="Z193" i="10"/>
  <c r="F193" i="10"/>
  <c r="E193" i="10"/>
  <c r="X193" i="10"/>
  <c r="Y193" i="10" s="1"/>
  <c r="Z192" i="10"/>
  <c r="F192" i="10"/>
  <c r="E192" i="10"/>
  <c r="X192" i="10"/>
  <c r="Y192" i="10" s="1"/>
  <c r="Z191" i="10"/>
  <c r="F191" i="10"/>
  <c r="E191" i="10"/>
  <c r="Z190" i="10"/>
  <c r="F190" i="10"/>
  <c r="E190" i="10"/>
  <c r="Z189" i="10"/>
  <c r="F189" i="10"/>
  <c r="E189" i="10"/>
  <c r="X189" i="10"/>
  <c r="Y189" i="10" s="1"/>
  <c r="Z188" i="10"/>
  <c r="F188" i="10"/>
  <c r="E188" i="10"/>
  <c r="X188" i="10"/>
  <c r="Y188" i="10" s="1"/>
  <c r="Z187" i="10"/>
  <c r="F187" i="10"/>
  <c r="E187" i="10"/>
  <c r="X187" i="10"/>
  <c r="Y187" i="10" s="1"/>
  <c r="Z186" i="10"/>
  <c r="F186" i="10"/>
  <c r="E186" i="10"/>
  <c r="X186" i="10"/>
  <c r="Y186" i="10" s="1"/>
  <c r="Z185" i="10"/>
  <c r="F185" i="10"/>
  <c r="E185" i="10"/>
  <c r="X185" i="10"/>
  <c r="Y185" i="10" s="1"/>
  <c r="Z184" i="10"/>
  <c r="F184" i="10"/>
  <c r="E184" i="10"/>
  <c r="X184" i="10"/>
  <c r="Y184" i="10" s="1"/>
  <c r="Z183" i="10"/>
  <c r="F183" i="10"/>
  <c r="E183" i="10"/>
  <c r="Z182" i="10"/>
  <c r="F182" i="10"/>
  <c r="E182" i="10"/>
  <c r="Z181" i="10"/>
  <c r="F181" i="10"/>
  <c r="E181" i="10"/>
  <c r="X181" i="10"/>
  <c r="Y181" i="10" s="1"/>
  <c r="Z180" i="10"/>
  <c r="F180" i="10"/>
  <c r="E180" i="10"/>
  <c r="X180" i="10"/>
  <c r="Y180" i="10" s="1"/>
  <c r="Z179" i="10"/>
  <c r="F179" i="10"/>
  <c r="E179" i="10"/>
  <c r="X179" i="10"/>
  <c r="Y179" i="10" s="1"/>
  <c r="Z178" i="10"/>
  <c r="F178" i="10"/>
  <c r="E178" i="10"/>
  <c r="X178" i="10"/>
  <c r="Y178" i="10" s="1"/>
  <c r="Z177" i="10"/>
  <c r="F177" i="10"/>
  <c r="E177" i="10"/>
  <c r="X177" i="10"/>
  <c r="Y177" i="10" s="1"/>
  <c r="Z176" i="10"/>
  <c r="F176" i="10"/>
  <c r="E176" i="10"/>
  <c r="X176" i="10"/>
  <c r="Y176" i="10" s="1"/>
  <c r="Z175" i="10"/>
  <c r="F175" i="10"/>
  <c r="E175" i="10"/>
  <c r="Z174" i="10"/>
  <c r="F174" i="10"/>
  <c r="E174" i="10"/>
  <c r="Z173" i="10"/>
  <c r="F173" i="10"/>
  <c r="E173" i="10"/>
  <c r="X173" i="10"/>
  <c r="Y173" i="10" s="1"/>
  <c r="Z172" i="10"/>
  <c r="F172" i="10"/>
  <c r="E172" i="10"/>
  <c r="X172" i="10"/>
  <c r="Y172" i="10" s="1"/>
  <c r="Z171" i="10"/>
  <c r="F171" i="10"/>
  <c r="E171" i="10"/>
  <c r="X171" i="10"/>
  <c r="Y171" i="10" s="1"/>
  <c r="Z170" i="10"/>
  <c r="F170" i="10"/>
  <c r="E170" i="10"/>
  <c r="X170" i="10"/>
  <c r="Y170" i="10" s="1"/>
  <c r="Z169" i="10"/>
  <c r="F169" i="10"/>
  <c r="E169" i="10"/>
  <c r="X169" i="10"/>
  <c r="Y169" i="10" s="1"/>
  <c r="Z168" i="10"/>
  <c r="F168" i="10"/>
  <c r="E168" i="10"/>
  <c r="X168" i="10"/>
  <c r="Y168" i="10" s="1"/>
  <c r="Z167" i="10"/>
  <c r="F167" i="10"/>
  <c r="E167" i="10"/>
  <c r="Z166" i="10"/>
  <c r="F166" i="10"/>
  <c r="E166" i="10"/>
  <c r="Z165" i="10"/>
  <c r="F165" i="10"/>
  <c r="E165" i="10"/>
  <c r="X165" i="10"/>
  <c r="Y165" i="10" s="1"/>
  <c r="Z164" i="10"/>
  <c r="F164" i="10"/>
  <c r="E164" i="10"/>
  <c r="X164" i="10"/>
  <c r="Y164" i="10" s="1"/>
  <c r="Z163" i="10"/>
  <c r="X163" i="10"/>
  <c r="F163" i="10"/>
  <c r="E163" i="10"/>
  <c r="Z162" i="10"/>
  <c r="F162" i="10"/>
  <c r="E162" i="10"/>
  <c r="X162" i="10"/>
  <c r="Y162" i="10" s="1"/>
  <c r="Z161" i="10"/>
  <c r="X161" i="10"/>
  <c r="Y161" i="10" s="1"/>
  <c r="F161" i="10"/>
  <c r="E161" i="10"/>
  <c r="Z160" i="10"/>
  <c r="F160" i="10"/>
  <c r="E160" i="10"/>
  <c r="X160" i="10"/>
  <c r="Y160" i="10" s="1"/>
  <c r="Z159" i="10"/>
  <c r="F159" i="10"/>
  <c r="E159" i="10"/>
  <c r="Z158" i="10"/>
  <c r="F158" i="10"/>
  <c r="E158" i="10"/>
  <c r="Z157" i="10"/>
  <c r="X157" i="10"/>
  <c r="Y157" i="10" s="1"/>
  <c r="F157" i="10"/>
  <c r="E157" i="10"/>
  <c r="Z156" i="10"/>
  <c r="F156" i="10"/>
  <c r="E156" i="10"/>
  <c r="X156" i="10"/>
  <c r="Y156" i="10" s="1"/>
  <c r="Z155" i="10"/>
  <c r="X155" i="10"/>
  <c r="F155" i="10"/>
  <c r="E155" i="10"/>
  <c r="Z154" i="10"/>
  <c r="F154" i="10"/>
  <c r="E154" i="10"/>
  <c r="X154" i="10"/>
  <c r="Y154" i="10" s="1"/>
  <c r="Z153" i="10"/>
  <c r="X153" i="10"/>
  <c r="Y153" i="10" s="1"/>
  <c r="F153" i="10"/>
  <c r="E153" i="10"/>
  <c r="Z152" i="10"/>
  <c r="F152" i="10"/>
  <c r="E152" i="10"/>
  <c r="X152" i="10"/>
  <c r="Y152" i="10" s="1"/>
  <c r="Z151" i="10"/>
  <c r="F151" i="10"/>
  <c r="E151" i="10"/>
  <c r="Z150" i="10"/>
  <c r="F150" i="10"/>
  <c r="E150" i="10"/>
  <c r="Z149" i="10"/>
  <c r="X149" i="10"/>
  <c r="Y149" i="10" s="1"/>
  <c r="F149" i="10"/>
  <c r="E149" i="10"/>
  <c r="Z148" i="10"/>
  <c r="F148" i="10"/>
  <c r="E148" i="10"/>
  <c r="X148" i="10"/>
  <c r="Y148" i="10" s="1"/>
  <c r="Z147" i="10"/>
  <c r="X147" i="10"/>
  <c r="F147" i="10"/>
  <c r="E147" i="10"/>
  <c r="Z146" i="10"/>
  <c r="F146" i="10"/>
  <c r="E146" i="10"/>
  <c r="X146" i="10"/>
  <c r="Y146" i="10" s="1"/>
  <c r="Z145" i="10"/>
  <c r="X145" i="10"/>
  <c r="Y145" i="10" s="1"/>
  <c r="F145" i="10"/>
  <c r="E145" i="10"/>
  <c r="Z144" i="10"/>
  <c r="F144" i="10"/>
  <c r="E144" i="10"/>
  <c r="X144" i="10"/>
  <c r="Y144" i="10" s="1"/>
  <c r="Z143" i="10"/>
  <c r="F143" i="10"/>
  <c r="E143" i="10"/>
  <c r="Z142" i="10"/>
  <c r="F142" i="10"/>
  <c r="E142" i="10"/>
  <c r="X142" i="10"/>
  <c r="Y142" i="10" s="1"/>
  <c r="Z141" i="10"/>
  <c r="F141" i="10"/>
  <c r="E141" i="10"/>
  <c r="X141" i="10"/>
  <c r="Z140" i="10"/>
  <c r="F140" i="10"/>
  <c r="E140" i="10"/>
  <c r="X140" i="10"/>
  <c r="Y140" i="10" s="1"/>
  <c r="Z139" i="10"/>
  <c r="F139" i="10"/>
  <c r="E139" i="10"/>
  <c r="X139" i="10"/>
  <c r="Z138" i="10"/>
  <c r="F138" i="10"/>
  <c r="E138" i="10"/>
  <c r="X138" i="10"/>
  <c r="Y138" i="10" s="1"/>
  <c r="Z137" i="10"/>
  <c r="F137" i="10"/>
  <c r="E137" i="10"/>
  <c r="X137" i="10"/>
  <c r="Y137" i="10" s="1"/>
  <c r="Z136" i="10"/>
  <c r="F136" i="10"/>
  <c r="E136" i="10"/>
  <c r="X136" i="10"/>
  <c r="Y136" i="10" s="1"/>
  <c r="Z135" i="10"/>
  <c r="F135" i="10"/>
  <c r="E135" i="10"/>
  <c r="Z134" i="10"/>
  <c r="F134" i="10"/>
  <c r="E134" i="10"/>
  <c r="X134" i="10"/>
  <c r="Y134" i="10" s="1"/>
  <c r="Z133" i="10"/>
  <c r="F133" i="10"/>
  <c r="E133" i="10"/>
  <c r="X133" i="10"/>
  <c r="Y133" i="10" s="1"/>
  <c r="Z132" i="10"/>
  <c r="F132" i="10"/>
  <c r="E132" i="10"/>
  <c r="X132" i="10"/>
  <c r="Y132" i="10" s="1"/>
  <c r="Z131" i="10"/>
  <c r="F131" i="10"/>
  <c r="E131" i="10"/>
  <c r="X131" i="10"/>
  <c r="Y131" i="10" s="1"/>
  <c r="Z130" i="10"/>
  <c r="F130" i="10"/>
  <c r="E130" i="10"/>
  <c r="X130" i="10"/>
  <c r="Y130" i="10" s="1"/>
  <c r="Z129" i="10"/>
  <c r="F129" i="10"/>
  <c r="E129" i="10"/>
  <c r="X129" i="10"/>
  <c r="Y129" i="10" s="1"/>
  <c r="Z128" i="10"/>
  <c r="F128" i="10"/>
  <c r="E128" i="10"/>
  <c r="X128" i="10"/>
  <c r="Y128" i="10" s="1"/>
  <c r="Z127" i="10"/>
  <c r="F127" i="10"/>
  <c r="E127" i="10"/>
  <c r="Z126" i="10"/>
  <c r="F126" i="10"/>
  <c r="E126" i="10"/>
  <c r="X126" i="10"/>
  <c r="Y126" i="10" s="1"/>
  <c r="Z125" i="10"/>
  <c r="F125" i="10"/>
  <c r="E125" i="10"/>
  <c r="X125" i="10"/>
  <c r="Y125" i="10" s="1"/>
  <c r="Z124" i="10"/>
  <c r="F124" i="10"/>
  <c r="E124" i="10"/>
  <c r="X124" i="10"/>
  <c r="Y124" i="10" s="1"/>
  <c r="Z123" i="10"/>
  <c r="F123" i="10"/>
  <c r="E123" i="10"/>
  <c r="X123" i="10"/>
  <c r="Y123" i="10" s="1"/>
  <c r="Z122" i="10"/>
  <c r="F122" i="10"/>
  <c r="E122" i="10"/>
  <c r="X122" i="10"/>
  <c r="Y122" i="10" s="1"/>
  <c r="Z121" i="10"/>
  <c r="F121" i="10"/>
  <c r="E121" i="10"/>
  <c r="X121" i="10"/>
  <c r="Y121" i="10" s="1"/>
  <c r="Z120" i="10"/>
  <c r="F120" i="10"/>
  <c r="E120" i="10"/>
  <c r="X120" i="10"/>
  <c r="Y120" i="10" s="1"/>
  <c r="Z119" i="10"/>
  <c r="F119" i="10"/>
  <c r="E119" i="10"/>
  <c r="Z118" i="10"/>
  <c r="F118" i="10"/>
  <c r="E118" i="10"/>
  <c r="Z117" i="10"/>
  <c r="F117" i="10"/>
  <c r="E117" i="10"/>
  <c r="X117" i="10"/>
  <c r="Y117" i="10" s="1"/>
  <c r="Z116" i="10"/>
  <c r="F116" i="10"/>
  <c r="E116" i="10"/>
  <c r="X116" i="10"/>
  <c r="Y116" i="10" s="1"/>
  <c r="Z115" i="10"/>
  <c r="X115" i="10"/>
  <c r="Y115" i="10" s="1"/>
  <c r="F115" i="10"/>
  <c r="E115" i="10"/>
  <c r="Z114" i="10"/>
  <c r="F114" i="10"/>
  <c r="E114" i="10"/>
  <c r="X114" i="10"/>
  <c r="Y114" i="10" s="1"/>
  <c r="Z113" i="10"/>
  <c r="X113" i="10"/>
  <c r="F113" i="10"/>
  <c r="E113" i="10"/>
  <c r="Z112" i="10"/>
  <c r="F112" i="10"/>
  <c r="E112" i="10"/>
  <c r="X112" i="10"/>
  <c r="Y112" i="10" s="1"/>
  <c r="Z111" i="10"/>
  <c r="F111" i="10"/>
  <c r="E111" i="10"/>
  <c r="Z110" i="10"/>
  <c r="F110" i="10"/>
  <c r="E110" i="10"/>
  <c r="Z109" i="10"/>
  <c r="F109" i="10"/>
  <c r="E109" i="10"/>
  <c r="X109" i="10"/>
  <c r="Y109" i="10" s="1"/>
  <c r="Z108" i="10"/>
  <c r="F108" i="10"/>
  <c r="E108" i="10"/>
  <c r="X108" i="10"/>
  <c r="Y108" i="10" s="1"/>
  <c r="Z107" i="10"/>
  <c r="F107" i="10"/>
  <c r="E107" i="10"/>
  <c r="X107" i="10"/>
  <c r="Y107" i="10" s="1"/>
  <c r="Z106" i="10"/>
  <c r="F106" i="10"/>
  <c r="E106" i="10"/>
  <c r="X106" i="10"/>
  <c r="Y106" i="10" s="1"/>
  <c r="Z105" i="10"/>
  <c r="F105" i="10"/>
  <c r="E105" i="10"/>
  <c r="X105" i="10"/>
  <c r="Y105" i="10" s="1"/>
  <c r="Z104" i="10"/>
  <c r="F104" i="10"/>
  <c r="E104" i="10"/>
  <c r="X104" i="10"/>
  <c r="Y104" i="10" s="1"/>
  <c r="Z103" i="10"/>
  <c r="F103" i="10"/>
  <c r="E103" i="10"/>
  <c r="Z102" i="10"/>
  <c r="F102" i="10"/>
  <c r="E102" i="10"/>
  <c r="Z101" i="10"/>
  <c r="X101" i="10"/>
  <c r="Y101" i="10" s="1"/>
  <c r="F101" i="10"/>
  <c r="E101" i="10"/>
  <c r="Z100" i="10"/>
  <c r="F100" i="10"/>
  <c r="E100" i="10"/>
  <c r="X100" i="10"/>
  <c r="Y100" i="10" s="1"/>
  <c r="Z99" i="10"/>
  <c r="F99" i="10"/>
  <c r="E99" i="10"/>
  <c r="X99" i="10"/>
  <c r="Y99" i="10" s="1"/>
  <c r="Z98" i="10"/>
  <c r="X98" i="10"/>
  <c r="Y98" i="10" s="1"/>
  <c r="F98" i="10"/>
  <c r="E98" i="10"/>
  <c r="Z97" i="10"/>
  <c r="X97" i="10"/>
  <c r="Y97" i="10" s="1"/>
  <c r="F97" i="10"/>
  <c r="E97" i="10"/>
  <c r="Z96" i="10"/>
  <c r="F96" i="10"/>
  <c r="E96" i="10"/>
  <c r="X96" i="10"/>
  <c r="Y96" i="10" s="1"/>
  <c r="Z95" i="10"/>
  <c r="F95" i="10"/>
  <c r="E95" i="10"/>
  <c r="Z94" i="10"/>
  <c r="F94" i="10"/>
  <c r="E94" i="10"/>
  <c r="Z93" i="10"/>
  <c r="X93" i="10"/>
  <c r="Y93" i="10" s="1"/>
  <c r="F93" i="10"/>
  <c r="E93" i="10"/>
  <c r="Z92" i="10"/>
  <c r="F92" i="10"/>
  <c r="E92" i="10"/>
  <c r="X92" i="10"/>
  <c r="Y92" i="10" s="1"/>
  <c r="Z91" i="10"/>
  <c r="F91" i="10"/>
  <c r="E91" i="10"/>
  <c r="X91" i="10"/>
  <c r="Y91" i="10" s="1"/>
  <c r="Z90" i="10"/>
  <c r="X90" i="10"/>
  <c r="Y90" i="10" s="1"/>
  <c r="F90" i="10"/>
  <c r="E90" i="10"/>
  <c r="Z89" i="10"/>
  <c r="X89" i="10"/>
  <c r="Y89" i="10" s="1"/>
  <c r="F89" i="10"/>
  <c r="E89" i="10"/>
  <c r="Z88" i="10"/>
  <c r="F88" i="10"/>
  <c r="E88" i="10"/>
  <c r="X88" i="10"/>
  <c r="Y88" i="10" s="1"/>
  <c r="Z87" i="10"/>
  <c r="F87" i="10"/>
  <c r="E87" i="10"/>
  <c r="Z86" i="10"/>
  <c r="F86" i="10"/>
  <c r="E86" i="10"/>
  <c r="Z85" i="10"/>
  <c r="F85" i="10"/>
  <c r="E85" i="10"/>
  <c r="X85" i="10"/>
  <c r="Y85" i="10" s="1"/>
  <c r="Z84" i="10"/>
  <c r="F84" i="10"/>
  <c r="E84" i="10"/>
  <c r="X84" i="10"/>
  <c r="Y84" i="10" s="1"/>
  <c r="Z83" i="10"/>
  <c r="X83" i="10"/>
  <c r="Y83" i="10" s="1"/>
  <c r="F83" i="10"/>
  <c r="E83" i="10"/>
  <c r="Z82" i="10"/>
  <c r="F82" i="10"/>
  <c r="E82" i="10"/>
  <c r="X82" i="10"/>
  <c r="Y82" i="10" s="1"/>
  <c r="Z81" i="10"/>
  <c r="F81" i="10"/>
  <c r="E81" i="10"/>
  <c r="X81" i="10"/>
  <c r="Y81" i="10" s="1"/>
  <c r="Z80" i="10"/>
  <c r="F80" i="10"/>
  <c r="E80" i="10"/>
  <c r="X80" i="10"/>
  <c r="Y80" i="10" s="1"/>
  <c r="Z79" i="10"/>
  <c r="F79" i="10"/>
  <c r="E79" i="10"/>
  <c r="Z78" i="10"/>
  <c r="F78" i="10"/>
  <c r="E78" i="10"/>
  <c r="Z77" i="10"/>
  <c r="F77" i="10"/>
  <c r="E77" i="10"/>
  <c r="X77" i="10"/>
  <c r="Y77" i="10" s="1"/>
  <c r="Z76" i="10"/>
  <c r="F76" i="10"/>
  <c r="E76" i="10"/>
  <c r="X76" i="10"/>
  <c r="Y76" i="10" s="1"/>
  <c r="Z75" i="10"/>
  <c r="X75" i="10"/>
  <c r="Y75" i="10" s="1"/>
  <c r="F75" i="10"/>
  <c r="E75" i="10"/>
  <c r="Z74" i="10"/>
  <c r="F74" i="10"/>
  <c r="E74" i="10"/>
  <c r="X74" i="10"/>
  <c r="Y74" i="10" s="1"/>
  <c r="Z73" i="10"/>
  <c r="F73" i="10"/>
  <c r="E73" i="10"/>
  <c r="X73" i="10"/>
  <c r="Y73" i="10" s="1"/>
  <c r="Z72" i="10"/>
  <c r="F72" i="10"/>
  <c r="E72" i="10"/>
  <c r="X72" i="10"/>
  <c r="Y72" i="10" s="1"/>
  <c r="Z71" i="10"/>
  <c r="F71" i="10"/>
  <c r="E71" i="10"/>
  <c r="Z70" i="10"/>
  <c r="F70" i="10"/>
  <c r="E70" i="10"/>
  <c r="Z69" i="10"/>
  <c r="F69" i="10"/>
  <c r="E69" i="10"/>
  <c r="X69" i="10"/>
  <c r="Y69" i="10" s="1"/>
  <c r="Z68" i="10"/>
  <c r="F68" i="10"/>
  <c r="E68" i="10"/>
  <c r="X68" i="10"/>
  <c r="Y68" i="10" s="1"/>
  <c r="Z67" i="10"/>
  <c r="X67" i="10"/>
  <c r="Y67" i="10" s="1"/>
  <c r="F67" i="10"/>
  <c r="E67" i="10"/>
  <c r="Z66" i="10"/>
  <c r="F66" i="10"/>
  <c r="E66" i="10"/>
  <c r="X66" i="10"/>
  <c r="Y66" i="10" s="1"/>
  <c r="Z65" i="10"/>
  <c r="F65" i="10"/>
  <c r="E65" i="10"/>
  <c r="X65" i="10"/>
  <c r="Y65" i="10" s="1"/>
  <c r="Z64" i="10"/>
  <c r="F64" i="10"/>
  <c r="E64" i="10"/>
  <c r="X64" i="10"/>
  <c r="Y64" i="10" s="1"/>
  <c r="Z63" i="10"/>
  <c r="F63" i="10"/>
  <c r="E63" i="10"/>
  <c r="Z62" i="10"/>
  <c r="F62" i="10"/>
  <c r="E62" i="10"/>
  <c r="X62" i="10"/>
  <c r="Y62" i="10" s="1"/>
  <c r="Z61" i="10"/>
  <c r="F61" i="10"/>
  <c r="E61" i="10"/>
  <c r="X61" i="10"/>
  <c r="Y61" i="10" s="1"/>
  <c r="Z60" i="10"/>
  <c r="F60" i="10"/>
  <c r="E60" i="10"/>
  <c r="X60" i="10"/>
  <c r="Y60" i="10" s="1"/>
  <c r="Z59" i="10"/>
  <c r="F59" i="10"/>
  <c r="E59" i="10"/>
  <c r="X59" i="10"/>
  <c r="Y59" i="10" s="1"/>
  <c r="Z58" i="10"/>
  <c r="F58" i="10"/>
  <c r="E58" i="10"/>
  <c r="X58" i="10"/>
  <c r="Y58" i="10" s="1"/>
  <c r="Z57" i="10"/>
  <c r="F57" i="10"/>
  <c r="E57" i="10"/>
  <c r="X57" i="10"/>
  <c r="Y57" i="10" s="1"/>
  <c r="Z56" i="10"/>
  <c r="F56" i="10"/>
  <c r="E56" i="10"/>
  <c r="X56" i="10"/>
  <c r="Y56" i="10" s="1"/>
  <c r="Z55" i="10"/>
  <c r="F55" i="10"/>
  <c r="E55" i="10"/>
  <c r="Z54" i="10"/>
  <c r="F54" i="10"/>
  <c r="E54" i="10"/>
  <c r="Z53" i="10"/>
  <c r="F53" i="10"/>
  <c r="E53" i="10"/>
  <c r="X53" i="10"/>
  <c r="Y53" i="10" s="1"/>
  <c r="Z52" i="10"/>
  <c r="F52" i="10"/>
  <c r="E52" i="10"/>
  <c r="X52" i="10"/>
  <c r="Y52" i="10" s="1"/>
  <c r="Z51" i="10"/>
  <c r="F51" i="10"/>
  <c r="E51" i="10"/>
  <c r="X51" i="10"/>
  <c r="Y51" i="10" s="1"/>
  <c r="Z50" i="10"/>
  <c r="F50" i="10"/>
  <c r="E50" i="10"/>
  <c r="X50" i="10"/>
  <c r="Y50" i="10" s="1"/>
  <c r="Z49" i="10"/>
  <c r="F49" i="10"/>
  <c r="E49" i="10"/>
  <c r="X49" i="10"/>
  <c r="Y49" i="10" s="1"/>
  <c r="Z48" i="10"/>
  <c r="F48" i="10"/>
  <c r="E48" i="10"/>
  <c r="X48" i="10"/>
  <c r="Y48" i="10" s="1"/>
  <c r="Z47" i="10"/>
  <c r="F47" i="10"/>
  <c r="E47" i="10"/>
  <c r="Z46" i="10"/>
  <c r="F46" i="10"/>
  <c r="E46" i="10"/>
  <c r="Z45" i="10"/>
  <c r="F45" i="10"/>
  <c r="E45" i="10"/>
  <c r="X45" i="10"/>
  <c r="Y45" i="10" s="1"/>
  <c r="Z44" i="10"/>
  <c r="F44" i="10"/>
  <c r="E44" i="10"/>
  <c r="X44" i="10"/>
  <c r="Y44" i="10" s="1"/>
  <c r="Z43" i="10"/>
  <c r="F43" i="10"/>
  <c r="E43" i="10"/>
  <c r="X43" i="10"/>
  <c r="Y43" i="10" s="1"/>
  <c r="Z42" i="10"/>
  <c r="F42" i="10"/>
  <c r="E42" i="10"/>
  <c r="X42" i="10"/>
  <c r="Y42" i="10" s="1"/>
  <c r="Z41" i="10"/>
  <c r="F41" i="10"/>
  <c r="E41" i="10"/>
  <c r="X41" i="10"/>
  <c r="Y41" i="10" s="1"/>
  <c r="Z40" i="10"/>
  <c r="F40" i="10"/>
  <c r="E40" i="10"/>
  <c r="X40" i="10"/>
  <c r="Y40" i="10" s="1"/>
  <c r="Z39" i="10"/>
  <c r="F39" i="10"/>
  <c r="E39" i="10"/>
  <c r="Z38" i="10"/>
  <c r="F38" i="10"/>
  <c r="E38" i="10"/>
  <c r="Z37" i="10"/>
  <c r="F37" i="10"/>
  <c r="E37" i="10"/>
  <c r="X37" i="10"/>
  <c r="Y37" i="10" s="1"/>
  <c r="Z36" i="10"/>
  <c r="F36" i="10"/>
  <c r="E36" i="10"/>
  <c r="X36" i="10"/>
  <c r="Y36" i="10" s="1"/>
  <c r="Z35" i="10"/>
  <c r="F35" i="10"/>
  <c r="E35" i="10"/>
  <c r="X35" i="10"/>
  <c r="Y35" i="10" s="1"/>
  <c r="Z34" i="10"/>
  <c r="F34" i="10"/>
  <c r="E34" i="10"/>
  <c r="X34" i="10"/>
  <c r="Y34" i="10" s="1"/>
  <c r="Z33" i="10"/>
  <c r="F33" i="10"/>
  <c r="E33" i="10"/>
  <c r="X33" i="10"/>
  <c r="Y33" i="10" s="1"/>
  <c r="Z32" i="10"/>
  <c r="F32" i="10"/>
  <c r="E32" i="10"/>
  <c r="X32" i="10"/>
  <c r="Y32" i="10" s="1"/>
  <c r="Z31" i="10"/>
  <c r="F31" i="10"/>
  <c r="E31" i="10"/>
  <c r="Z30" i="10"/>
  <c r="F30" i="10"/>
  <c r="E30" i="10"/>
  <c r="Z29" i="10"/>
  <c r="F29" i="10"/>
  <c r="E29" i="10"/>
  <c r="X29" i="10"/>
  <c r="Y29" i="10" s="1"/>
  <c r="Z28" i="10"/>
  <c r="F28" i="10"/>
  <c r="E28" i="10"/>
  <c r="X28" i="10"/>
  <c r="Y28" i="10" s="1"/>
  <c r="Z27" i="10"/>
  <c r="F27" i="10"/>
  <c r="E27" i="10"/>
  <c r="X27" i="10"/>
  <c r="Y27" i="10" s="1"/>
  <c r="Z26" i="10"/>
  <c r="F26" i="10"/>
  <c r="E26" i="10"/>
  <c r="X26" i="10"/>
  <c r="Y26" i="10" s="1"/>
  <c r="Z25" i="10"/>
  <c r="F25" i="10"/>
  <c r="E25" i="10"/>
  <c r="X25" i="10"/>
  <c r="Y25" i="10" s="1"/>
  <c r="Z24" i="10"/>
  <c r="F24" i="10"/>
  <c r="E24" i="10"/>
  <c r="X24" i="10"/>
  <c r="Y24" i="10" s="1"/>
  <c r="Z23" i="10"/>
  <c r="F23" i="10"/>
  <c r="E23" i="10"/>
  <c r="Z22" i="10"/>
  <c r="F22" i="10"/>
  <c r="E22" i="10"/>
  <c r="Z21" i="10"/>
  <c r="F21" i="10"/>
  <c r="E21" i="10"/>
  <c r="X21" i="10"/>
  <c r="Y21" i="10" s="1"/>
  <c r="Z20" i="10"/>
  <c r="F20" i="10"/>
  <c r="E20" i="10"/>
  <c r="X20" i="10"/>
  <c r="Y20" i="10" s="1"/>
  <c r="Z19" i="10"/>
  <c r="F19" i="10"/>
  <c r="E19" i="10"/>
  <c r="X19" i="10"/>
  <c r="Y19" i="10" s="1"/>
  <c r="Z18" i="10"/>
  <c r="F18" i="10"/>
  <c r="E18" i="10"/>
  <c r="X18" i="10"/>
  <c r="Y18" i="10" s="1"/>
  <c r="Z17" i="10"/>
  <c r="F17" i="10"/>
  <c r="E17" i="10"/>
  <c r="X17" i="10"/>
  <c r="Y17" i="10" s="1"/>
  <c r="Z16" i="10"/>
  <c r="F16" i="10"/>
  <c r="E16" i="10"/>
  <c r="X16" i="10"/>
  <c r="Y16" i="10" s="1"/>
  <c r="Z15" i="10"/>
  <c r="F15" i="10"/>
  <c r="E15" i="10"/>
  <c r="Z14" i="10"/>
  <c r="F14" i="10"/>
  <c r="E14" i="10"/>
  <c r="Z13" i="10"/>
  <c r="F13" i="10"/>
  <c r="E13" i="10"/>
  <c r="X13" i="10"/>
  <c r="Y13" i="10" s="1"/>
  <c r="Z12" i="10"/>
  <c r="F12" i="10"/>
  <c r="E12" i="10"/>
  <c r="X12" i="10"/>
  <c r="Y12" i="10" s="1"/>
  <c r="Z11" i="10"/>
  <c r="F11" i="10"/>
  <c r="E11" i="10"/>
  <c r="X11" i="10"/>
  <c r="Y11" i="10" s="1"/>
  <c r="Z10" i="10"/>
  <c r="F10" i="10"/>
  <c r="E10" i="10"/>
  <c r="X10" i="10"/>
  <c r="Y10" i="10" s="1"/>
  <c r="Z9" i="10"/>
  <c r="F9" i="10"/>
  <c r="E9" i="10"/>
  <c r="X9" i="10"/>
  <c r="Y9" i="10" s="1"/>
  <c r="Z8" i="10"/>
  <c r="F8" i="10"/>
  <c r="E8" i="10"/>
  <c r="X8" i="10"/>
  <c r="Y8" i="10" s="1"/>
  <c r="Z7" i="10"/>
  <c r="F7" i="10"/>
  <c r="E7" i="10"/>
  <c r="Y31" i="10" l="1"/>
  <c r="X1079" i="10"/>
  <c r="Y1079" i="10" s="1"/>
  <c r="X1071" i="10"/>
  <c r="Y1071" i="10" s="1"/>
  <c r="X951" i="10"/>
  <c r="Y951" i="10" s="1"/>
  <c r="X943" i="10"/>
  <c r="Y943" i="10" s="1"/>
  <c r="X935" i="10"/>
  <c r="Y935" i="10" s="1"/>
  <c r="X815" i="10"/>
  <c r="Y815" i="10" s="1"/>
  <c r="X807" i="10"/>
  <c r="Y807" i="10" s="1"/>
  <c r="X799" i="10"/>
  <c r="Y799" i="10" s="1"/>
  <c r="X567" i="10"/>
  <c r="Y567" i="10" s="1"/>
  <c r="X559" i="10"/>
  <c r="Y559" i="10" s="1"/>
  <c r="X503" i="10"/>
  <c r="Y503" i="10" s="1"/>
  <c r="X495" i="10"/>
  <c r="Y495" i="10" s="1"/>
  <c r="X199" i="10"/>
  <c r="Y199" i="10" s="1"/>
  <c r="X135" i="10"/>
  <c r="Y135" i="10" s="1"/>
  <c r="X127" i="10"/>
  <c r="Y127" i="10" s="1"/>
  <c r="X119" i="10"/>
  <c r="Y119" i="10" s="1"/>
  <c r="X1703" i="10"/>
  <c r="Y1703" i="10" s="1"/>
  <c r="X1814" i="10"/>
  <c r="Y1814" i="10" s="1"/>
  <c r="X1809" i="10"/>
  <c r="Y1809" i="10" s="1"/>
  <c r="Y1087" i="10"/>
  <c r="Y1055" i="10"/>
  <c r="Y263" i="10"/>
  <c r="Y1447" i="10"/>
  <c r="Y543" i="10"/>
  <c r="Y79" i="10"/>
  <c r="Y87" i="10"/>
  <c r="Y423" i="10"/>
  <c r="Y455" i="10"/>
  <c r="Y479" i="10"/>
  <c r="Y535" i="10"/>
  <c r="Y95" i="10"/>
  <c r="Y375" i="10"/>
  <c r="Y103" i="10"/>
  <c r="Y167" i="10"/>
  <c r="Y207" i="10"/>
  <c r="Y367" i="10"/>
  <c r="Y407" i="10"/>
  <c r="Y439" i="10"/>
  <c r="Y487" i="10"/>
  <c r="Y175" i="10"/>
  <c r="Y287" i="10"/>
  <c r="Y295" i="10"/>
  <c r="Y303" i="10"/>
  <c r="Y311" i="10"/>
  <c r="Y319" i="10"/>
  <c r="Y327" i="10"/>
  <c r="Y335" i="10"/>
  <c r="Y343" i="10"/>
  <c r="Y351" i="10"/>
  <c r="Y359" i="10"/>
  <c r="Y463" i="10"/>
  <c r="Y527" i="10"/>
  <c r="Y551" i="10"/>
  <c r="Y623" i="10"/>
  <c r="Y783" i="10"/>
  <c r="Y399" i="10"/>
  <c r="Y447" i="10"/>
  <c r="Y191" i="10"/>
  <c r="Y279" i="10"/>
  <c r="Y391" i="10"/>
  <c r="Y431" i="10"/>
  <c r="Y183" i="10"/>
  <c r="Y215" i="10"/>
  <c r="Y223" i="10"/>
  <c r="Y231" i="10"/>
  <c r="Y239" i="10"/>
  <c r="Y247" i="10"/>
  <c r="Y255" i="10"/>
  <c r="Y383" i="10"/>
  <c r="Y415" i="10"/>
  <c r="Y583" i="10"/>
  <c r="Y1271" i="10"/>
  <c r="Y599" i="10"/>
  <c r="Y647" i="10"/>
  <c r="Y703" i="10"/>
  <c r="Y743" i="10"/>
  <c r="Y863" i="10"/>
  <c r="Y695" i="10"/>
  <c r="Y711" i="10"/>
  <c r="Y719" i="10"/>
  <c r="Y759" i="10"/>
  <c r="Y767" i="10"/>
  <c r="Y1183" i="10"/>
  <c r="Y591" i="10"/>
  <c r="Y615" i="10"/>
  <c r="Y687" i="10"/>
  <c r="Y847" i="10"/>
  <c r="Y887" i="10"/>
  <c r="Y1319" i="10"/>
  <c r="Y655" i="10"/>
  <c r="Y679" i="10"/>
  <c r="Y727" i="10"/>
  <c r="Y823" i="10"/>
  <c r="Y831" i="10"/>
  <c r="Y871" i="10"/>
  <c r="Y983" i="10"/>
  <c r="Y575" i="10"/>
  <c r="Y671" i="10"/>
  <c r="Y775" i="10"/>
  <c r="Y1295" i="10"/>
  <c r="Y1527" i="10"/>
  <c r="Y607" i="10"/>
  <c r="Y631" i="10"/>
  <c r="Y639" i="10"/>
  <c r="Y663" i="10"/>
  <c r="Y735" i="10"/>
  <c r="Y791" i="10"/>
  <c r="Y855" i="10"/>
  <c r="Y879" i="10"/>
  <c r="Y903" i="10"/>
  <c r="Y751" i="10"/>
  <c r="Y839" i="10"/>
  <c r="Y1351" i="10"/>
  <c r="Y911" i="10"/>
  <c r="Y991" i="10"/>
  <c r="Y1023" i="10"/>
  <c r="Y1223" i="10"/>
  <c r="Y1327" i="10"/>
  <c r="Y1239" i="10"/>
  <c r="Y1279" i="10"/>
  <c r="Y895" i="10"/>
  <c r="Y959" i="10"/>
  <c r="Y1335" i="10"/>
  <c r="Y1415" i="10"/>
  <c r="Y1671" i="10"/>
  <c r="Y919" i="10"/>
  <c r="Y975" i="10"/>
  <c r="Y1039" i="10"/>
  <c r="Y1151" i="10"/>
  <c r="Y1191" i="10"/>
  <c r="Y1255" i="10"/>
  <c r="Y1343" i="10"/>
  <c r="Y1495" i="10"/>
  <c r="Y1175" i="10"/>
  <c r="Y1551" i="10"/>
  <c r="Y927" i="10"/>
  <c r="Y967" i="10"/>
  <c r="Y999" i="10"/>
  <c r="Y1031" i="10"/>
  <c r="Y1303" i="10"/>
  <c r="Y1367" i="10"/>
  <c r="Y1399" i="10"/>
  <c r="Y1431" i="10"/>
  <c r="Y1199" i="10"/>
  <c r="Y1207" i="10"/>
  <c r="Y1287" i="10"/>
  <c r="Y1311" i="10"/>
  <c r="Y1463" i="10"/>
  <c r="Y1375" i="10"/>
  <c r="Y1383" i="10"/>
  <c r="Y1423" i="10"/>
  <c r="Y1591" i="10"/>
  <c r="Y1719" i="10"/>
  <c r="Y1439" i="10"/>
  <c r="Y1479" i="10"/>
  <c r="Y1631" i="10"/>
  <c r="Y1751" i="10"/>
  <c r="Y1391" i="10"/>
  <c r="Y1455" i="10"/>
  <c r="Y1503" i="10"/>
  <c r="Y1511" i="10"/>
  <c r="Y1639" i="10"/>
  <c r="Y1407" i="10"/>
  <c r="Y1535" i="10"/>
  <c r="Y1543" i="10"/>
  <c r="Y1575" i="10"/>
  <c r="Y1655" i="10"/>
  <c r="Y1519" i="10"/>
  <c r="Y1759" i="10"/>
  <c r="Y1767" i="10"/>
  <c r="Y222" i="10"/>
  <c r="Y238" i="10"/>
  <c r="Y240" i="10"/>
  <c r="Y254" i="10"/>
  <c r="Y256" i="10"/>
  <c r="Y218" i="10"/>
  <c r="Y220" i="10"/>
  <c r="Y234" i="10"/>
  <c r="Y236" i="10"/>
  <c r="Y250" i="10"/>
  <c r="Y252" i="10"/>
  <c r="Y1047" i="10"/>
  <c r="Y151" i="10"/>
  <c r="Y159" i="10"/>
  <c r="Y1683" i="10"/>
  <c r="Y1691" i="10"/>
  <c r="Y228" i="10"/>
  <c r="Y242" i="10"/>
  <c r="Y244" i="10"/>
  <c r="Y1146" i="10"/>
  <c r="Y1689" i="10"/>
  <c r="Y163" i="10"/>
  <c r="Y208" i="10"/>
  <c r="Y224" i="10"/>
  <c r="Y226" i="10"/>
  <c r="X1085" i="10"/>
  <c r="Y1085" i="10" s="1"/>
  <c r="X1694" i="10"/>
  <c r="Y1694" i="10" s="1"/>
  <c r="X1695" i="10"/>
  <c r="Y1695" i="10" s="1"/>
  <c r="X1797" i="10"/>
  <c r="Y1797" i="10" s="1"/>
  <c r="X1802" i="10"/>
  <c r="Y1802" i="10" s="1"/>
  <c r="Y141" i="10"/>
  <c r="X493" i="10"/>
  <c r="Y493" i="10" s="1"/>
  <c r="X557" i="10"/>
  <c r="Y557" i="10" s="1"/>
  <c r="Y230" i="10"/>
  <c r="Y246" i="10"/>
  <c r="X1806" i="10"/>
  <c r="Y1806" i="10" s="1"/>
  <c r="Y147" i="10"/>
  <c r="Y260" i="10"/>
  <c r="Y1041" i="10"/>
  <c r="Y1063" i="10"/>
  <c r="X1077" i="10"/>
  <c r="Y1077" i="10" s="1"/>
  <c r="X1693" i="10"/>
  <c r="Y1693" i="10" s="1"/>
  <c r="Y216" i="10"/>
  <c r="Y232" i="10"/>
  <c r="Y248" i="10"/>
  <c r="X1069" i="10"/>
  <c r="Y1069" i="10" s="1"/>
  <c r="Y1215" i="10"/>
  <c r="X1794" i="10"/>
  <c r="Y1794" i="10" s="1"/>
  <c r="Y139" i="10"/>
  <c r="Y143" i="10"/>
  <c r="Y113" i="10"/>
  <c r="Y155" i="10"/>
  <c r="Y519" i="10"/>
  <c r="Y565" i="10"/>
  <c r="Y507" i="10"/>
  <c r="Y459" i="10"/>
  <c r="Y475" i="10"/>
  <c r="Y511" i="10"/>
  <c r="Y471" i="10"/>
  <c r="Y515" i="10"/>
  <c r="Y778" i="10"/>
  <c r="Y790" i="10"/>
  <c r="Y784" i="10"/>
  <c r="Y1029" i="10"/>
  <c r="Y1053" i="10"/>
  <c r="Y987" i="10"/>
  <c r="Y1037" i="10"/>
  <c r="Y1007" i="10"/>
  <c r="Y1009" i="10"/>
  <c r="Y1011" i="10"/>
  <c r="Y1013" i="10"/>
  <c r="Y1015" i="10"/>
  <c r="Y1017" i="10"/>
  <c r="Y1019" i="10"/>
  <c r="Y1021" i="10"/>
  <c r="Y1043" i="10"/>
  <c r="Y1059" i="10"/>
  <c r="Y1089" i="10"/>
  <c r="Y1091" i="10"/>
  <c r="Y1093" i="10"/>
  <c r="Y1095" i="10"/>
  <c r="Y1097" i="10"/>
  <c r="Y1099" i="10"/>
  <c r="Y1101" i="10"/>
  <c r="Y1103" i="10"/>
  <c r="Y1105" i="10"/>
  <c r="Y1107" i="10"/>
  <c r="Y1109" i="10"/>
  <c r="Y1111" i="10"/>
  <c r="Y1113" i="10"/>
  <c r="Y1115" i="10"/>
  <c r="Y1117" i="10"/>
  <c r="Y1119" i="10"/>
  <c r="Y1121" i="10"/>
  <c r="Y1123" i="10"/>
  <c r="Y1125" i="10"/>
  <c r="Y1127" i="10"/>
  <c r="Y1129" i="10"/>
  <c r="Y1131" i="10"/>
  <c r="Y1133" i="10"/>
  <c r="Y1135" i="10"/>
  <c r="Y1137" i="10"/>
  <c r="Y1139" i="10"/>
  <c r="Y1141" i="10"/>
  <c r="Y1143" i="10"/>
  <c r="Y1145" i="10"/>
  <c r="Y1147" i="10"/>
  <c r="Y1148" i="10"/>
  <c r="Y1231" i="10"/>
  <c r="Y1162" i="10"/>
  <c r="Y1150" i="10"/>
  <c r="Y1159" i="10"/>
  <c r="Y1167" i="10"/>
  <c r="Y1247" i="10"/>
  <c r="Y1155" i="10"/>
  <c r="Y1267" i="10"/>
  <c r="Y1263" i="10"/>
  <c r="Y1359" i="10"/>
  <c r="Y1355" i="10"/>
  <c r="Y1471" i="10"/>
  <c r="Y1403" i="10"/>
  <c r="Y1435" i="10"/>
  <c r="Y1487" i="10"/>
  <c r="Y1564" i="10"/>
  <c r="Y1552" i="10"/>
  <c r="Y1560" i="10"/>
  <c r="Y1546" i="10"/>
  <c r="Y1644" i="10"/>
  <c r="Y1660" i="10"/>
  <c r="Y1656" i="10"/>
  <c r="Y1667" i="10"/>
  <c r="Y1608" i="10"/>
  <c r="Y1635" i="10"/>
  <c r="Y1652" i="10"/>
  <c r="Y1636" i="10"/>
  <c r="Y1648" i="10"/>
  <c r="Y1673" i="10"/>
  <c r="Y1670" i="10"/>
  <c r="Y1674" i="10"/>
  <c r="Y1672" i="10"/>
  <c r="Y1678" i="10"/>
  <c r="Y1642" i="10"/>
  <c r="Y1646" i="10"/>
  <c r="Y1650" i="10"/>
  <c r="Y1654" i="10"/>
  <c r="Y1658" i="10"/>
  <c r="Y1662" i="10"/>
  <c r="Y1681" i="10"/>
  <c r="Y1704" i="10"/>
  <c r="Y1709" i="10"/>
  <c r="Y1715" i="10"/>
  <c r="Y1740" i="10"/>
  <c r="Y1679" i="10"/>
  <c r="Y1682" i="10"/>
  <c r="Y1684" i="10"/>
  <c r="Y1686" i="10"/>
  <c r="Y1688" i="10"/>
  <c r="Y1690" i="10"/>
  <c r="Y1692" i="10"/>
  <c r="Y1727" i="10"/>
  <c r="Y1735" i="10"/>
  <c r="X1702" i="10"/>
  <c r="Y1702" i="10" s="1"/>
  <c r="Y1707" i="10"/>
  <c r="Y1712" i="10"/>
  <c r="Y1739" i="10"/>
  <c r="Y1782" i="10"/>
  <c r="X1799" i="10"/>
  <c r="Y1799" i="10" s="1"/>
  <c r="Z8" i="1"/>
  <c r="Z9" i="1"/>
  <c r="Z10" i="1"/>
  <c r="Z11" i="1"/>
  <c r="Z12" i="1"/>
  <c r="Z13" i="1"/>
  <c r="Z14" i="1"/>
  <c r="Z15" i="1"/>
  <c r="Z16" i="1"/>
  <c r="Z17" i="1"/>
  <c r="Z18" i="1"/>
  <c r="Z19" i="1"/>
  <c r="Z20" i="1"/>
  <c r="Z21" i="1"/>
  <c r="Z22" i="1"/>
  <c r="Z23" i="1"/>
  <c r="Z24" i="1"/>
  <c r="Z25" i="1"/>
  <c r="Z26" i="1"/>
  <c r="Z27" i="1"/>
  <c r="Z28" i="1"/>
  <c r="Z29" i="1"/>
  <c r="Z30" i="1"/>
  <c r="Z31" i="1"/>
  <c r="Z32" i="1"/>
  <c r="Z33" i="1"/>
  <c r="Z34" i="1"/>
  <c r="Z35" i="1"/>
  <c r="Z36" i="1"/>
  <c r="Z37" i="1"/>
  <c r="Z38" i="1"/>
  <c r="Z39" i="1"/>
  <c r="Z40" i="1"/>
  <c r="Z41" i="1"/>
  <c r="Z42" i="1"/>
  <c r="Z43" i="1"/>
  <c r="Z44" i="1"/>
  <c r="Z45" i="1"/>
  <c r="Z46" i="1"/>
  <c r="Z47" i="1"/>
  <c r="Z48" i="1"/>
  <c r="Z49" i="1"/>
  <c r="Z50" i="1"/>
  <c r="Z51" i="1"/>
  <c r="Z52" i="1"/>
  <c r="Z53" i="1"/>
  <c r="Z54" i="1"/>
  <c r="Z55" i="1"/>
  <c r="Z56" i="1"/>
  <c r="Z57" i="1"/>
  <c r="Z58" i="1"/>
  <c r="Z59" i="1"/>
  <c r="Z60" i="1"/>
  <c r="Z61" i="1"/>
  <c r="Z62" i="1"/>
  <c r="Z63" i="1"/>
  <c r="Z64" i="1"/>
  <c r="Z65" i="1"/>
  <c r="Z66" i="1"/>
  <c r="Z67" i="1"/>
  <c r="Z68" i="1"/>
  <c r="Z69" i="1"/>
  <c r="Z70" i="1"/>
  <c r="Z71" i="1"/>
  <c r="Z72" i="1"/>
  <c r="Z73" i="1"/>
  <c r="Z74" i="1"/>
  <c r="Z75" i="1"/>
  <c r="Z76" i="1"/>
  <c r="Z77" i="1"/>
  <c r="Z78" i="1"/>
  <c r="Z79" i="1"/>
  <c r="Z80" i="1"/>
  <c r="Z81" i="1"/>
  <c r="Z82" i="1"/>
  <c r="Z83" i="1"/>
  <c r="Z84" i="1"/>
  <c r="Z85" i="1"/>
  <c r="Z86" i="1"/>
  <c r="Z87" i="1"/>
  <c r="Z88" i="1"/>
  <c r="Z89" i="1"/>
  <c r="Z90" i="1"/>
  <c r="Z91" i="1"/>
  <c r="Z92" i="1"/>
  <c r="Z93" i="1"/>
  <c r="Z94" i="1"/>
  <c r="Z95" i="1"/>
  <c r="Z96" i="1"/>
  <c r="Z97" i="1"/>
  <c r="Z98" i="1"/>
  <c r="Z99" i="1"/>
  <c r="Z100" i="1"/>
  <c r="Z101" i="1"/>
  <c r="Z102" i="1"/>
  <c r="Z103" i="1"/>
  <c r="Z104" i="1"/>
  <c r="Z105" i="1"/>
  <c r="Z106" i="1"/>
  <c r="Z107" i="1"/>
  <c r="Z108" i="1"/>
  <c r="Z109" i="1"/>
  <c r="Z110" i="1"/>
  <c r="Z111" i="1"/>
  <c r="Z112" i="1"/>
  <c r="Z113" i="1"/>
  <c r="Z114" i="1"/>
  <c r="Z115" i="1"/>
  <c r="Z116" i="1"/>
  <c r="Z117" i="1"/>
  <c r="Z118" i="1"/>
  <c r="Z119" i="1"/>
  <c r="Z120" i="1"/>
  <c r="Z121" i="1"/>
  <c r="Z122" i="1"/>
  <c r="Z123" i="1"/>
  <c r="Z124" i="1"/>
  <c r="Z125" i="1"/>
  <c r="Z126" i="1"/>
  <c r="Z127" i="1"/>
  <c r="Z128" i="1"/>
  <c r="Z129" i="1"/>
  <c r="Z130" i="1"/>
  <c r="Z131" i="1"/>
  <c r="Z132" i="1"/>
  <c r="Z133" i="1"/>
  <c r="Z134" i="1"/>
  <c r="Z135" i="1"/>
  <c r="Z136" i="1"/>
  <c r="Z137" i="1"/>
  <c r="Z138" i="1"/>
  <c r="Z139" i="1"/>
  <c r="Z140" i="1"/>
  <c r="Z141" i="1"/>
  <c r="Z142" i="1"/>
  <c r="Z143" i="1"/>
  <c r="Z144" i="1"/>
  <c r="Z145" i="1"/>
  <c r="Z146" i="1"/>
  <c r="Z147" i="1"/>
  <c r="Z148" i="1"/>
  <c r="Z149" i="1"/>
  <c r="Z150" i="1"/>
  <c r="Z151" i="1"/>
  <c r="Z152" i="1"/>
  <c r="Z153" i="1"/>
  <c r="Z154" i="1"/>
  <c r="Z155" i="1"/>
  <c r="Z156" i="1"/>
  <c r="Z157" i="1"/>
  <c r="Z158" i="1"/>
  <c r="Z159" i="1"/>
  <c r="Z160" i="1"/>
  <c r="Z161" i="1"/>
  <c r="Z162" i="1"/>
  <c r="Z163" i="1"/>
  <c r="Z164" i="1"/>
  <c r="Z165" i="1"/>
  <c r="Z166" i="1"/>
  <c r="Z167" i="1"/>
  <c r="Z168" i="1"/>
  <c r="Z169" i="1"/>
  <c r="Z170" i="1"/>
  <c r="Z171" i="1"/>
  <c r="Z172" i="1"/>
  <c r="Z173" i="1"/>
  <c r="Z174" i="1"/>
  <c r="Z175" i="1"/>
  <c r="Z176" i="1"/>
  <c r="Z177" i="1"/>
  <c r="Z178" i="1"/>
  <c r="Z179" i="1"/>
  <c r="Z180" i="1"/>
  <c r="Z181" i="1"/>
  <c r="Z182" i="1"/>
  <c r="Z183" i="1"/>
  <c r="Z184" i="1"/>
  <c r="Z185" i="1"/>
  <c r="Z186" i="1"/>
  <c r="Z187" i="1"/>
  <c r="Z188" i="1"/>
  <c r="Z189" i="1"/>
  <c r="Z190" i="1"/>
  <c r="Z191" i="1"/>
  <c r="Z192" i="1"/>
  <c r="Z193" i="1"/>
  <c r="Z194" i="1"/>
  <c r="Z195" i="1"/>
  <c r="Z196" i="1"/>
  <c r="Z197" i="1"/>
  <c r="Z216" i="1"/>
  <c r="Z217" i="1"/>
  <c r="Z218" i="1"/>
  <c r="Z219" i="1"/>
  <c r="Z220" i="1"/>
  <c r="Z221" i="1"/>
  <c r="Z222" i="1"/>
  <c r="Z223" i="1"/>
  <c r="Z224" i="1"/>
  <c r="Z225" i="1"/>
  <c r="Z226" i="1"/>
  <c r="Z227" i="1"/>
  <c r="Z228" i="1"/>
  <c r="Z229" i="1"/>
  <c r="Z230" i="1"/>
  <c r="Z231" i="1"/>
  <c r="Z232" i="1"/>
  <c r="Z233" i="1"/>
  <c r="Z234" i="1"/>
  <c r="Z235" i="1"/>
  <c r="Z236" i="1"/>
  <c r="Z237" i="1"/>
  <c r="Z238" i="1"/>
  <c r="Z239" i="1"/>
  <c r="Z240" i="1"/>
  <c r="Z241" i="1"/>
  <c r="Z242" i="1"/>
  <c r="Z243" i="1"/>
  <c r="Z244" i="1"/>
  <c r="Z245" i="1"/>
  <c r="Z246" i="1"/>
  <c r="Z247" i="1"/>
  <c r="Z248" i="1"/>
  <c r="Z249" i="1"/>
  <c r="Z250" i="1"/>
  <c r="Z251" i="1"/>
  <c r="Z252" i="1"/>
  <c r="Z253" i="1"/>
  <c r="Z254" i="1"/>
  <c r="Z255" i="1"/>
  <c r="Z256" i="1"/>
  <c r="Z257" i="1"/>
  <c r="Z258" i="1"/>
  <c r="Z259" i="1"/>
  <c r="Z260" i="1"/>
  <c r="Z261" i="1"/>
  <c r="Z262" i="1"/>
  <c r="Z263" i="1"/>
  <c r="Z264" i="1"/>
  <c r="Z265" i="1"/>
  <c r="Z266" i="1"/>
  <c r="Z267" i="1"/>
  <c r="Z268" i="1"/>
  <c r="Z269" i="1"/>
  <c r="Z270" i="1"/>
  <c r="Z271" i="1"/>
  <c r="Z272" i="1"/>
  <c r="Z273" i="1"/>
  <c r="Z274" i="1"/>
  <c r="Z275" i="1"/>
  <c r="Z276" i="1"/>
  <c r="Z277" i="1"/>
  <c r="Z278" i="1"/>
  <c r="Z279" i="1"/>
  <c r="Z280" i="1"/>
  <c r="Z281" i="1"/>
  <c r="Z282" i="1"/>
  <c r="Z283" i="1"/>
  <c r="Z284" i="1"/>
  <c r="Z285" i="1"/>
  <c r="Z286" i="1"/>
  <c r="Z287" i="1"/>
  <c r="Z288" i="1"/>
  <c r="Z289" i="1"/>
  <c r="Z290" i="1"/>
  <c r="Z291" i="1"/>
  <c r="Z292" i="1"/>
  <c r="Z293" i="1"/>
  <c r="Z294" i="1"/>
  <c r="Z295" i="1"/>
  <c r="Z296" i="1"/>
  <c r="Z297" i="1"/>
  <c r="Z298" i="1"/>
  <c r="Z299" i="1"/>
  <c r="Z300" i="1"/>
  <c r="Z301" i="1"/>
  <c r="Z302" i="1"/>
  <c r="Z303" i="1"/>
  <c r="Z304" i="1"/>
  <c r="Z305" i="1"/>
  <c r="Z306" i="1"/>
  <c r="Z307" i="1"/>
  <c r="Z308" i="1"/>
  <c r="Z309" i="1"/>
  <c r="Z310" i="1"/>
  <c r="Z311" i="1"/>
  <c r="Z312" i="1"/>
  <c r="Z313" i="1"/>
  <c r="Z314" i="1"/>
  <c r="Z315" i="1"/>
  <c r="Z316" i="1"/>
  <c r="Z317" i="1"/>
  <c r="Z318" i="1"/>
  <c r="Z319" i="1"/>
  <c r="Z320" i="1"/>
  <c r="Z321" i="1"/>
  <c r="Z322" i="1"/>
  <c r="Z323" i="1"/>
  <c r="Z324" i="1"/>
  <c r="Z325" i="1"/>
  <c r="Z326" i="1"/>
  <c r="Z327" i="1"/>
  <c r="Z328" i="1"/>
  <c r="Z329" i="1"/>
  <c r="Z330" i="1"/>
  <c r="Z331" i="1"/>
  <c r="Z332" i="1"/>
  <c r="Z333" i="1"/>
  <c r="Z334" i="1"/>
  <c r="Z335" i="1"/>
  <c r="Z336" i="1"/>
  <c r="Z337" i="1"/>
  <c r="Z338" i="1"/>
  <c r="Z339" i="1"/>
  <c r="Z340" i="1"/>
  <c r="Z341" i="1"/>
  <c r="Z342" i="1"/>
  <c r="Z343" i="1"/>
  <c r="Z344" i="1"/>
  <c r="Z345" i="1"/>
  <c r="Z346" i="1"/>
  <c r="Z347" i="1"/>
  <c r="Z348" i="1"/>
  <c r="Z349" i="1"/>
  <c r="Z350" i="1"/>
  <c r="Z351" i="1"/>
  <c r="Z352" i="1"/>
  <c r="Z353" i="1"/>
  <c r="Z354" i="1"/>
  <c r="Z355" i="1"/>
  <c r="Z356" i="1"/>
  <c r="Z357" i="1"/>
  <c r="Z358" i="1"/>
  <c r="Z359" i="1"/>
  <c r="Z360" i="1"/>
  <c r="Z361" i="1"/>
  <c r="Z362" i="1"/>
  <c r="Z363" i="1"/>
  <c r="Z364" i="1"/>
  <c r="Z365" i="1"/>
  <c r="Z366" i="1"/>
  <c r="Z367" i="1"/>
  <c r="Z368" i="1"/>
  <c r="Z369" i="1"/>
  <c r="Z370" i="1"/>
  <c r="Z371" i="1"/>
  <c r="Z372" i="1"/>
  <c r="Z373" i="1"/>
  <c r="Z374" i="1"/>
  <c r="Z375" i="1"/>
  <c r="Z376" i="1"/>
  <c r="Z377" i="1"/>
  <c r="Z378" i="1"/>
  <c r="Z379" i="1"/>
  <c r="Z380" i="1"/>
  <c r="Z381" i="1"/>
  <c r="Z382" i="1"/>
  <c r="Z383" i="1"/>
  <c r="Z384" i="1"/>
  <c r="Z385" i="1"/>
  <c r="Z386" i="1"/>
  <c r="Z387" i="1"/>
  <c r="Z388" i="1"/>
  <c r="Z389" i="1"/>
  <c r="Z390" i="1"/>
  <c r="Z391" i="1"/>
  <c r="Z392" i="1"/>
  <c r="Z393" i="1"/>
  <c r="Z394" i="1"/>
  <c r="Z395" i="1"/>
  <c r="Z396" i="1"/>
  <c r="Z397" i="1"/>
  <c r="Z398" i="1"/>
  <c r="Z399" i="1"/>
  <c r="Z400" i="1"/>
  <c r="Z401" i="1"/>
  <c r="Z402" i="1"/>
  <c r="Z403" i="1"/>
  <c r="Z404" i="1"/>
  <c r="Z405" i="1"/>
  <c r="Z406" i="1"/>
  <c r="Z407" i="1"/>
  <c r="Z408" i="1"/>
  <c r="Z409" i="1"/>
  <c r="Z410" i="1"/>
  <c r="Z411" i="1"/>
  <c r="Z412" i="1"/>
  <c r="Z413" i="1"/>
  <c r="Z414" i="1"/>
  <c r="Z415" i="1"/>
  <c r="Z416" i="1"/>
  <c r="Z417" i="1"/>
  <c r="Z418" i="1"/>
  <c r="Z419" i="1"/>
  <c r="Z420" i="1"/>
  <c r="Z421" i="1"/>
  <c r="Z422" i="1"/>
  <c r="Z423" i="1"/>
  <c r="Z424" i="1"/>
  <c r="Z425" i="1"/>
  <c r="Z426" i="1"/>
  <c r="Z427" i="1"/>
  <c r="Z428" i="1"/>
  <c r="Z429" i="1"/>
  <c r="Z430" i="1"/>
  <c r="Z431" i="1"/>
  <c r="Z432" i="1"/>
  <c r="Z433" i="1"/>
  <c r="Z434" i="1"/>
  <c r="Z435" i="1"/>
  <c r="Z436" i="1"/>
  <c r="Z437" i="1"/>
  <c r="Z438" i="1"/>
  <c r="Z439" i="1"/>
  <c r="Z440" i="1"/>
  <c r="Z441" i="1"/>
  <c r="Z442" i="1"/>
  <c r="Z443" i="1"/>
  <c r="Z444" i="1"/>
  <c r="Z445" i="1"/>
  <c r="Z446" i="1"/>
  <c r="Z447" i="1"/>
  <c r="Z448" i="1"/>
  <c r="Z449" i="1"/>
  <c r="Z450" i="1"/>
  <c r="Z451" i="1"/>
  <c r="Z452" i="1"/>
  <c r="Z453" i="1"/>
  <c r="Z454" i="1"/>
  <c r="Z455" i="1"/>
  <c r="Z456" i="1"/>
  <c r="Z457" i="1"/>
  <c r="Z458" i="1"/>
  <c r="Z459" i="1"/>
  <c r="Z460" i="1"/>
  <c r="Z461" i="1"/>
  <c r="Z462" i="1"/>
  <c r="Z463" i="1"/>
  <c r="Z464" i="1"/>
  <c r="Z465" i="1"/>
  <c r="Z466" i="1"/>
  <c r="Z467" i="1"/>
  <c r="Z468" i="1"/>
  <c r="Z469" i="1"/>
  <c r="Z470" i="1"/>
  <c r="Z471" i="1"/>
  <c r="Z472" i="1"/>
  <c r="Z473" i="1"/>
  <c r="Z474" i="1"/>
  <c r="Z475" i="1"/>
  <c r="Z476" i="1"/>
  <c r="Z477" i="1"/>
  <c r="Z478" i="1"/>
  <c r="Z479" i="1"/>
  <c r="Z480" i="1"/>
  <c r="Z481" i="1"/>
  <c r="Z482" i="1"/>
  <c r="Z483" i="1"/>
  <c r="Z484" i="1"/>
  <c r="Z485" i="1"/>
  <c r="Z486" i="1"/>
  <c r="Z487" i="1"/>
  <c r="Z488" i="1"/>
  <c r="Z489" i="1"/>
  <c r="Z490" i="1"/>
  <c r="Z491" i="1"/>
  <c r="Z492" i="1"/>
  <c r="Z493" i="1"/>
  <c r="Z494" i="1"/>
  <c r="Z495" i="1"/>
  <c r="Z496" i="1"/>
  <c r="Z497" i="1"/>
  <c r="Z498" i="1"/>
  <c r="Z499" i="1"/>
  <c r="Z500" i="1"/>
  <c r="Z501" i="1"/>
  <c r="Z502" i="1"/>
  <c r="Z503" i="1"/>
  <c r="Z504" i="1"/>
  <c r="Z505" i="1"/>
  <c r="Z506" i="1"/>
  <c r="Z507" i="1"/>
  <c r="Z508" i="1"/>
  <c r="Z509" i="1"/>
  <c r="Z510" i="1"/>
  <c r="Z511" i="1"/>
  <c r="Z512" i="1"/>
  <c r="Z513" i="1"/>
  <c r="Z514" i="1"/>
  <c r="Z515" i="1"/>
  <c r="Z516" i="1"/>
  <c r="Z517" i="1"/>
  <c r="Z518" i="1"/>
  <c r="Z519" i="1"/>
  <c r="Z520" i="1"/>
  <c r="Z521" i="1"/>
  <c r="Z522" i="1"/>
  <c r="Z523" i="1"/>
  <c r="Z524" i="1"/>
  <c r="Z525" i="1"/>
  <c r="Z526" i="1"/>
  <c r="Z527" i="1"/>
  <c r="Z528" i="1"/>
  <c r="Z529" i="1"/>
  <c r="Z530" i="1"/>
  <c r="Z531" i="1"/>
  <c r="Z532" i="1"/>
  <c r="Z533" i="1"/>
  <c r="Z534" i="1"/>
  <c r="Z535" i="1"/>
  <c r="Z536" i="1"/>
  <c r="Z537" i="1"/>
  <c r="Z538" i="1"/>
  <c r="Z539" i="1"/>
  <c r="Z540" i="1"/>
  <c r="Z541" i="1"/>
  <c r="Z542" i="1"/>
  <c r="Z543" i="1"/>
  <c r="Z544" i="1"/>
  <c r="Z545" i="1"/>
  <c r="Z546" i="1"/>
  <c r="Z547" i="1"/>
  <c r="Z548" i="1"/>
  <c r="Z549" i="1"/>
  <c r="Z550" i="1"/>
  <c r="Z551" i="1"/>
  <c r="Z552" i="1"/>
  <c r="Z553" i="1"/>
  <c r="Z554" i="1"/>
  <c r="Z555" i="1"/>
  <c r="Z556" i="1"/>
  <c r="Z557" i="1"/>
  <c r="Z558" i="1"/>
  <c r="Z559" i="1"/>
  <c r="Z560" i="1"/>
  <c r="Z561" i="1"/>
  <c r="Z562" i="1"/>
  <c r="Z563" i="1"/>
  <c r="Z564" i="1"/>
  <c r="Z565" i="1"/>
  <c r="Z566" i="1"/>
  <c r="Z567" i="1"/>
  <c r="Z568" i="1"/>
  <c r="Z569" i="1"/>
  <c r="Z570" i="1"/>
  <c r="Z571" i="1"/>
  <c r="Z572" i="1"/>
  <c r="Z573" i="1"/>
  <c r="Z574" i="1"/>
  <c r="Z575" i="1"/>
  <c r="Z576" i="1"/>
  <c r="Z577" i="1"/>
  <c r="Z578" i="1"/>
  <c r="Z579" i="1"/>
  <c r="Z580" i="1"/>
  <c r="Z581" i="1"/>
  <c r="Z582" i="1"/>
  <c r="Z583" i="1"/>
  <c r="Z584" i="1"/>
  <c r="Z585" i="1"/>
  <c r="Z586" i="1"/>
  <c r="Z587" i="1"/>
  <c r="Z588" i="1"/>
  <c r="Z589" i="1"/>
  <c r="Z590" i="1"/>
  <c r="Z591" i="1"/>
  <c r="Z592" i="1"/>
  <c r="Z593" i="1"/>
  <c r="Z594" i="1"/>
  <c r="Z595" i="1"/>
  <c r="Z596" i="1"/>
  <c r="Z597" i="1"/>
  <c r="Z598" i="1"/>
  <c r="Z599" i="1"/>
  <c r="Z600" i="1"/>
  <c r="Z601" i="1"/>
  <c r="Z602" i="1"/>
  <c r="Z603" i="1"/>
  <c r="Z604" i="1"/>
  <c r="Z605" i="1"/>
  <c r="Z606" i="1"/>
  <c r="Z607" i="1"/>
  <c r="Z608" i="1"/>
  <c r="Z609" i="1"/>
  <c r="Z610" i="1"/>
  <c r="Z611" i="1"/>
  <c r="Z612" i="1"/>
  <c r="Z613" i="1"/>
  <c r="Z614" i="1"/>
  <c r="Z615" i="1"/>
  <c r="Z616" i="1"/>
  <c r="Z617" i="1"/>
  <c r="Z618" i="1"/>
  <c r="Z619" i="1"/>
  <c r="Z620" i="1"/>
  <c r="Z621" i="1"/>
  <c r="Z622" i="1"/>
  <c r="Z623" i="1"/>
  <c r="Z624" i="1"/>
  <c r="Z625" i="1"/>
  <c r="Z626" i="1"/>
  <c r="Z627" i="1"/>
  <c r="Z628" i="1"/>
  <c r="Z629" i="1"/>
  <c r="Z630" i="1"/>
  <c r="Z631" i="1"/>
  <c r="Z632" i="1"/>
  <c r="Z633" i="1"/>
  <c r="Z634" i="1"/>
  <c r="Z635" i="1"/>
  <c r="Z636" i="1"/>
  <c r="Z637" i="1"/>
  <c r="Z638" i="1"/>
  <c r="Z639" i="1"/>
  <c r="Z640" i="1"/>
  <c r="Z641" i="1"/>
  <c r="Z642" i="1"/>
  <c r="Z643" i="1"/>
  <c r="Z644" i="1"/>
  <c r="Z645" i="1"/>
  <c r="Z646" i="1"/>
  <c r="Z647" i="1"/>
  <c r="Z648" i="1"/>
  <c r="Z649" i="1"/>
  <c r="Z650" i="1"/>
  <c r="Z651" i="1"/>
  <c r="Z652" i="1"/>
  <c r="Z653" i="1"/>
  <c r="Z654" i="1"/>
  <c r="Z655" i="1"/>
  <c r="Z656" i="1"/>
  <c r="Z657" i="1"/>
  <c r="Z658" i="1"/>
  <c r="Z659" i="1"/>
  <c r="Z660" i="1"/>
  <c r="Z661" i="1"/>
  <c r="Z662" i="1"/>
  <c r="Z663" i="1"/>
  <c r="Z664" i="1"/>
  <c r="Z665" i="1"/>
  <c r="Z666" i="1"/>
  <c r="Z667" i="1"/>
  <c r="Z668" i="1"/>
  <c r="Z669" i="1"/>
  <c r="Z670" i="1"/>
  <c r="Z671" i="1"/>
  <c r="Z672" i="1"/>
  <c r="Z673" i="1"/>
  <c r="Z674" i="1"/>
  <c r="Z675" i="1"/>
  <c r="Z676" i="1"/>
  <c r="Z677" i="1"/>
  <c r="Z678" i="1"/>
  <c r="Z679" i="1"/>
  <c r="Z680" i="1"/>
  <c r="Z681" i="1"/>
  <c r="Z682" i="1"/>
  <c r="Z683" i="1"/>
  <c r="Z684" i="1"/>
  <c r="Z685" i="1"/>
  <c r="Z686" i="1"/>
  <c r="Z687" i="1"/>
  <c r="Z688" i="1"/>
  <c r="Z689" i="1"/>
  <c r="Z690" i="1"/>
  <c r="Z691" i="1"/>
  <c r="Z692" i="1"/>
  <c r="Z693" i="1"/>
  <c r="Z694" i="1"/>
  <c r="Z695" i="1"/>
  <c r="Z696" i="1"/>
  <c r="Z697" i="1"/>
  <c r="Z698" i="1"/>
  <c r="Z699" i="1"/>
  <c r="Z700" i="1"/>
  <c r="Z701" i="1"/>
  <c r="Z702" i="1"/>
  <c r="Z703" i="1"/>
  <c r="Z704" i="1"/>
  <c r="Z705" i="1"/>
  <c r="Z706" i="1"/>
  <c r="Z707" i="1"/>
  <c r="Z708" i="1"/>
  <c r="Z709" i="1"/>
  <c r="Z710" i="1"/>
  <c r="Z711" i="1"/>
  <c r="Z712" i="1"/>
  <c r="Z713" i="1"/>
  <c r="Z714" i="1"/>
  <c r="Z715" i="1"/>
  <c r="Z716" i="1"/>
  <c r="Z717" i="1"/>
  <c r="Z718" i="1"/>
  <c r="Z719" i="1"/>
  <c r="Z720" i="1"/>
  <c r="Z721" i="1"/>
  <c r="Z722" i="1"/>
  <c r="Z723" i="1"/>
  <c r="Z724" i="1"/>
  <c r="Z725" i="1"/>
  <c r="Z726" i="1"/>
  <c r="Z727" i="1"/>
  <c r="Z728" i="1"/>
  <c r="Z729" i="1"/>
  <c r="Z730" i="1"/>
  <c r="Z731" i="1"/>
  <c r="Z732" i="1"/>
  <c r="Z733" i="1"/>
  <c r="Z734" i="1"/>
  <c r="Z735" i="1"/>
  <c r="Z736" i="1"/>
  <c r="Z737" i="1"/>
  <c r="Z738" i="1"/>
  <c r="Z739" i="1"/>
  <c r="Z740" i="1"/>
  <c r="Z741" i="1"/>
  <c r="Z742" i="1"/>
  <c r="Z743" i="1"/>
  <c r="Z744" i="1"/>
  <c r="Z745" i="1"/>
  <c r="Z746" i="1"/>
  <c r="Z747" i="1"/>
  <c r="Z748" i="1"/>
  <c r="Z749" i="1"/>
  <c r="Z750" i="1"/>
  <c r="Z751" i="1"/>
  <c r="Z752" i="1"/>
  <c r="Z753" i="1"/>
  <c r="Z754" i="1"/>
  <c r="Z755" i="1"/>
  <c r="Z756" i="1"/>
  <c r="Z757" i="1"/>
  <c r="Z758" i="1"/>
  <c r="Z759" i="1"/>
  <c r="Z760" i="1"/>
  <c r="Z761" i="1"/>
  <c r="Z762" i="1"/>
  <c r="Z763" i="1"/>
  <c r="Z764" i="1"/>
  <c r="Z765" i="1"/>
  <c r="Z766" i="1"/>
  <c r="Z767" i="1"/>
  <c r="Z768" i="1"/>
  <c r="Z769" i="1"/>
  <c r="Z770" i="1"/>
  <c r="Z771" i="1"/>
  <c r="Z772" i="1"/>
  <c r="Z773" i="1"/>
  <c r="Z774" i="1"/>
  <c r="Z775" i="1"/>
  <c r="Z776" i="1"/>
  <c r="Z777" i="1"/>
  <c r="Z778" i="1"/>
  <c r="Z779" i="1"/>
  <c r="Z780" i="1"/>
  <c r="Z781" i="1"/>
  <c r="Z782" i="1"/>
  <c r="Z783" i="1"/>
  <c r="Z784" i="1"/>
  <c r="Z785" i="1"/>
  <c r="Z786" i="1"/>
  <c r="Z787" i="1"/>
  <c r="Z788" i="1"/>
  <c r="Z789" i="1"/>
  <c r="Z790" i="1"/>
  <c r="Z791" i="1"/>
  <c r="Z792" i="1"/>
  <c r="Z793" i="1"/>
  <c r="Z794" i="1"/>
  <c r="Z795" i="1"/>
  <c r="Z796" i="1"/>
  <c r="Z797" i="1"/>
  <c r="Z798" i="1"/>
  <c r="Z799" i="1"/>
  <c r="Z800" i="1"/>
  <c r="Z801" i="1"/>
  <c r="Z802" i="1"/>
  <c r="Z803" i="1"/>
  <c r="Z804" i="1"/>
  <c r="Z805" i="1"/>
  <c r="Z806" i="1"/>
  <c r="Z807" i="1"/>
  <c r="Z808" i="1"/>
  <c r="Z809" i="1"/>
  <c r="Z810" i="1"/>
  <c r="Z811" i="1"/>
  <c r="Z812" i="1"/>
  <c r="Z813" i="1"/>
  <c r="Z814" i="1"/>
  <c r="Z815" i="1"/>
  <c r="Z816" i="1"/>
  <c r="Z817" i="1"/>
  <c r="Z818" i="1"/>
  <c r="Z819" i="1"/>
  <c r="Z820" i="1"/>
  <c r="Z821" i="1"/>
  <c r="Z822" i="1"/>
  <c r="Z823" i="1"/>
  <c r="Z824" i="1"/>
  <c r="Z825" i="1"/>
  <c r="Z826" i="1"/>
  <c r="Z827" i="1"/>
  <c r="Z828" i="1"/>
  <c r="Z829" i="1"/>
  <c r="Z830" i="1"/>
  <c r="Z831" i="1"/>
  <c r="Z832" i="1"/>
  <c r="Z833" i="1"/>
  <c r="Z834" i="1"/>
  <c r="Z835" i="1"/>
  <c r="Z836" i="1"/>
  <c r="Z837" i="1"/>
  <c r="Z838" i="1"/>
  <c r="Z839" i="1"/>
  <c r="Z840" i="1"/>
  <c r="Z841" i="1"/>
  <c r="Z842" i="1"/>
  <c r="Z843" i="1"/>
  <c r="Z844" i="1"/>
  <c r="Z845" i="1"/>
  <c r="Z846" i="1"/>
  <c r="Z847" i="1"/>
  <c r="Z848" i="1"/>
  <c r="Z849" i="1"/>
  <c r="Z850" i="1"/>
  <c r="Z851" i="1"/>
  <c r="Z852" i="1"/>
  <c r="Z853" i="1"/>
  <c r="Z854" i="1"/>
  <c r="Z855" i="1"/>
  <c r="Z856" i="1"/>
  <c r="Z857" i="1"/>
  <c r="Z858" i="1"/>
  <c r="Z859" i="1"/>
  <c r="Z860" i="1"/>
  <c r="Z861" i="1"/>
  <c r="Z862" i="1"/>
  <c r="Z863" i="1"/>
  <c r="Z864" i="1"/>
  <c r="Z865" i="1"/>
  <c r="Z866" i="1"/>
  <c r="Z867" i="1"/>
  <c r="Z868" i="1"/>
  <c r="Z869" i="1"/>
  <c r="Z870" i="1"/>
  <c r="Z871" i="1"/>
  <c r="Z872" i="1"/>
  <c r="Z873" i="1"/>
  <c r="Z874" i="1"/>
  <c r="Z875" i="1"/>
  <c r="Z876" i="1"/>
  <c r="Z877" i="1"/>
  <c r="Z878" i="1"/>
  <c r="Z879" i="1"/>
  <c r="Z880" i="1"/>
  <c r="Z881" i="1"/>
  <c r="Z882" i="1"/>
  <c r="Z883" i="1"/>
  <c r="Z884" i="1"/>
  <c r="Z885" i="1"/>
  <c r="Z886" i="1"/>
  <c r="Z887" i="1"/>
  <c r="Z888" i="1"/>
  <c r="Z889" i="1"/>
  <c r="Z890" i="1"/>
  <c r="Z891" i="1"/>
  <c r="Z892" i="1"/>
  <c r="Z893" i="1"/>
  <c r="Z894" i="1"/>
  <c r="Z895" i="1"/>
  <c r="Z896" i="1"/>
  <c r="Z897" i="1"/>
  <c r="Z898" i="1"/>
  <c r="Z899" i="1"/>
  <c r="Z900" i="1"/>
  <c r="Z901" i="1"/>
  <c r="Z902" i="1"/>
  <c r="Z903" i="1"/>
  <c r="Z904" i="1"/>
  <c r="Z905" i="1"/>
  <c r="Z906" i="1"/>
  <c r="Z907" i="1"/>
  <c r="Z908" i="1"/>
  <c r="Z909" i="1"/>
  <c r="Z910" i="1"/>
  <c r="Z911" i="1"/>
  <c r="Z912" i="1"/>
  <c r="Z913" i="1"/>
  <c r="Z914" i="1"/>
  <c r="Z915" i="1"/>
  <c r="Z916" i="1"/>
  <c r="Z917" i="1"/>
  <c r="Z918" i="1"/>
  <c r="Z919" i="1"/>
  <c r="Z920" i="1"/>
  <c r="Z921" i="1"/>
  <c r="Z922" i="1"/>
  <c r="Z923" i="1"/>
  <c r="Z924" i="1"/>
  <c r="Z925" i="1"/>
  <c r="Z926" i="1"/>
  <c r="Z927" i="1"/>
  <c r="Z928" i="1"/>
  <c r="Z929" i="1"/>
  <c r="Z930" i="1"/>
  <c r="Z931" i="1"/>
  <c r="Z932" i="1"/>
  <c r="Z933" i="1"/>
  <c r="Z934" i="1"/>
  <c r="Z935" i="1"/>
  <c r="Z936" i="1"/>
  <c r="Z937" i="1"/>
  <c r="Z938" i="1"/>
  <c r="Z939" i="1"/>
  <c r="Z940" i="1"/>
  <c r="Z941" i="1"/>
  <c r="Z942" i="1"/>
  <c r="Z943" i="1"/>
  <c r="Z944" i="1"/>
  <c r="Z945" i="1"/>
  <c r="Z946" i="1"/>
  <c r="Z947" i="1"/>
  <c r="Z948" i="1"/>
  <c r="Z949" i="1"/>
  <c r="Z950" i="1"/>
  <c r="Z951" i="1"/>
  <c r="Z952" i="1"/>
  <c r="Z953" i="1"/>
  <c r="Z954" i="1"/>
  <c r="Z955" i="1"/>
  <c r="Z956" i="1"/>
  <c r="Z957" i="1"/>
  <c r="Z958" i="1"/>
  <c r="Z959" i="1"/>
  <c r="Z960" i="1"/>
  <c r="Z961" i="1"/>
  <c r="Z962" i="1"/>
  <c r="Z963" i="1"/>
  <c r="Z964" i="1"/>
  <c r="Z965" i="1"/>
  <c r="Z966" i="1"/>
  <c r="Z967" i="1"/>
  <c r="Z968" i="1"/>
  <c r="Z969" i="1"/>
  <c r="Z970" i="1"/>
  <c r="Z971" i="1"/>
  <c r="Z972" i="1"/>
  <c r="Z973" i="1"/>
  <c r="Z974" i="1"/>
  <c r="Z975" i="1"/>
  <c r="Z976" i="1"/>
  <c r="Z977" i="1"/>
  <c r="Z978" i="1"/>
  <c r="Z979" i="1"/>
  <c r="Z980" i="1"/>
  <c r="Z981" i="1"/>
  <c r="Z982" i="1"/>
  <c r="Z983" i="1"/>
  <c r="Z984" i="1"/>
  <c r="Z985" i="1"/>
  <c r="Z986" i="1"/>
  <c r="Z987" i="1"/>
  <c r="Z988" i="1"/>
  <c r="Z989" i="1"/>
  <c r="Z990" i="1"/>
  <c r="Z991" i="1"/>
  <c r="Z992" i="1"/>
  <c r="Z993" i="1"/>
  <c r="Z994" i="1"/>
  <c r="Z995" i="1"/>
  <c r="Z996" i="1"/>
  <c r="Z997" i="1"/>
  <c r="Z998" i="1"/>
  <c r="Z999" i="1"/>
  <c r="Z1000" i="1"/>
  <c r="Z1001" i="1"/>
  <c r="Z1002" i="1"/>
  <c r="Z1003" i="1"/>
  <c r="Z1004" i="1"/>
  <c r="Z1005" i="1"/>
  <c r="Z1006" i="1"/>
  <c r="Z1007" i="1"/>
  <c r="Z1008" i="1"/>
  <c r="Z1009" i="1"/>
  <c r="Z1010" i="1"/>
  <c r="Z1011" i="1"/>
  <c r="Z1012" i="1"/>
  <c r="Z1013" i="1"/>
  <c r="Z1014" i="1"/>
  <c r="Z1015" i="1"/>
  <c r="Z1016" i="1"/>
  <c r="Z1017" i="1"/>
  <c r="Z1018" i="1"/>
  <c r="Z1019" i="1"/>
  <c r="Z1020" i="1"/>
  <c r="Z1021" i="1"/>
  <c r="Z1022" i="1"/>
  <c r="Z1023" i="1"/>
  <c r="Z1024" i="1"/>
  <c r="Z1025" i="1"/>
  <c r="Z1026" i="1"/>
  <c r="Z1027" i="1"/>
  <c r="Z1028" i="1"/>
  <c r="Z1029" i="1"/>
  <c r="Z1030" i="1"/>
  <c r="Z1031" i="1"/>
  <c r="Z1032" i="1"/>
  <c r="Z1033" i="1"/>
  <c r="Z1034" i="1"/>
  <c r="Z1035" i="1"/>
  <c r="Z1036" i="1"/>
  <c r="Z1037" i="1"/>
  <c r="Z1038" i="1"/>
  <c r="Z1039" i="1"/>
  <c r="Z1040" i="1"/>
  <c r="Z1041" i="1"/>
  <c r="Z1042" i="1"/>
  <c r="Z1043" i="1"/>
  <c r="Z1044" i="1"/>
  <c r="Z1045" i="1"/>
  <c r="Z1046" i="1"/>
  <c r="Z1047" i="1"/>
  <c r="Z1048" i="1"/>
  <c r="Z1049" i="1"/>
  <c r="Z1050" i="1"/>
  <c r="Z1051" i="1"/>
  <c r="Z1052" i="1"/>
  <c r="Z1053" i="1"/>
  <c r="Z1054" i="1"/>
  <c r="Z1055" i="1"/>
  <c r="Z1056" i="1"/>
  <c r="Z1057" i="1"/>
  <c r="Z1058" i="1"/>
  <c r="Z1059" i="1"/>
  <c r="Z1060" i="1"/>
  <c r="Z1061" i="1"/>
  <c r="Z1062" i="1"/>
  <c r="Z1063" i="1"/>
  <c r="Z1064" i="1"/>
  <c r="Z1065" i="1"/>
  <c r="Z1066" i="1"/>
  <c r="Z1067" i="1"/>
  <c r="Z1068" i="1"/>
  <c r="Z1069" i="1"/>
  <c r="Z1070" i="1"/>
  <c r="Z1071" i="1"/>
  <c r="Z1072" i="1"/>
  <c r="Z1073" i="1"/>
  <c r="Z1074" i="1"/>
  <c r="Z1075" i="1"/>
  <c r="Z1076" i="1"/>
  <c r="Z1077" i="1"/>
  <c r="Z1078" i="1"/>
  <c r="Z1079" i="1"/>
  <c r="Z1080" i="1"/>
  <c r="Z1081" i="1"/>
  <c r="Z1082" i="1"/>
  <c r="Z1083" i="1"/>
  <c r="Z1084" i="1"/>
  <c r="Z1085" i="1"/>
  <c r="Z1086" i="1"/>
  <c r="Z1087" i="1"/>
  <c r="Z1088" i="1"/>
  <c r="Z1089" i="1"/>
  <c r="Z1090" i="1"/>
  <c r="Z1091" i="1"/>
  <c r="Z1092" i="1"/>
  <c r="Z1093" i="1"/>
  <c r="Z1094" i="1"/>
  <c r="Z1095" i="1"/>
  <c r="Z1096" i="1"/>
  <c r="Z1097" i="1"/>
  <c r="Z1098" i="1"/>
  <c r="Z1099" i="1"/>
  <c r="Z1100" i="1"/>
  <c r="Z1101" i="1"/>
  <c r="Z1102" i="1"/>
  <c r="Z1103" i="1"/>
  <c r="Z1104" i="1"/>
  <c r="Z1105" i="1"/>
  <c r="Z1106" i="1"/>
  <c r="Z1107" i="1"/>
  <c r="Z1108" i="1"/>
  <c r="Z1109" i="1"/>
  <c r="Z1110" i="1"/>
  <c r="Z1111" i="1"/>
  <c r="Z1112" i="1"/>
  <c r="Z1113" i="1"/>
  <c r="Z1114" i="1"/>
  <c r="Z1115" i="1"/>
  <c r="Z1116" i="1"/>
  <c r="Z1117" i="1"/>
  <c r="Z1118" i="1"/>
  <c r="Z1119" i="1"/>
  <c r="Z1120" i="1"/>
  <c r="Z1121" i="1"/>
  <c r="Z1122" i="1"/>
  <c r="Z1123" i="1"/>
  <c r="Z1124" i="1"/>
  <c r="Z1125" i="1"/>
  <c r="Z1126" i="1"/>
  <c r="Z1127" i="1"/>
  <c r="Z1128" i="1"/>
  <c r="Z1129" i="1"/>
  <c r="Z1130" i="1"/>
  <c r="Z1131" i="1"/>
  <c r="Z1132" i="1"/>
  <c r="Z1133" i="1"/>
  <c r="Z1134" i="1"/>
  <c r="Z1135" i="1"/>
  <c r="Z1136" i="1"/>
  <c r="Z1137" i="1"/>
  <c r="Z1138" i="1"/>
  <c r="Z1139" i="1"/>
  <c r="Z1140" i="1"/>
  <c r="Z1141" i="1"/>
  <c r="Z1142" i="1"/>
  <c r="Z1143" i="1"/>
  <c r="Z1144" i="1"/>
  <c r="Z1145" i="1"/>
  <c r="Z1146" i="1"/>
  <c r="Z1147" i="1"/>
  <c r="Z1148" i="1"/>
  <c r="Z1149" i="1"/>
  <c r="Z1150" i="1"/>
  <c r="Z1151" i="1"/>
  <c r="Z1152" i="1"/>
  <c r="Z1153" i="1"/>
  <c r="Z1154" i="1"/>
  <c r="Z1155" i="1"/>
  <c r="Z1156" i="1"/>
  <c r="Z1157" i="1"/>
  <c r="Z1158" i="1"/>
  <c r="Z1159" i="1"/>
  <c r="Z1160" i="1"/>
  <c r="Z1161" i="1"/>
  <c r="Z1162" i="1"/>
  <c r="Z1163" i="1"/>
  <c r="Z1164" i="1"/>
  <c r="Z1165" i="1"/>
  <c r="Z1166" i="1"/>
  <c r="Z1167" i="1"/>
  <c r="Z1168" i="1"/>
  <c r="Z1169" i="1"/>
  <c r="Z1170" i="1"/>
  <c r="Z1171" i="1"/>
  <c r="Z1172" i="1"/>
  <c r="Z1173" i="1"/>
  <c r="Z1174" i="1"/>
  <c r="Z1175" i="1"/>
  <c r="Z1176" i="1"/>
  <c r="Z1177" i="1"/>
  <c r="Z1178" i="1"/>
  <c r="Z1179" i="1"/>
  <c r="Z1180" i="1"/>
  <c r="Z1181" i="1"/>
  <c r="Z1182" i="1"/>
  <c r="Z1183" i="1"/>
  <c r="Z1184" i="1"/>
  <c r="Z1185" i="1"/>
  <c r="Z1186" i="1"/>
  <c r="Z1187" i="1"/>
  <c r="Z1188" i="1"/>
  <c r="Z1189" i="1"/>
  <c r="Z1190" i="1"/>
  <c r="Z1191" i="1"/>
  <c r="Z1192" i="1"/>
  <c r="Z1193" i="1"/>
  <c r="Z1194" i="1"/>
  <c r="Z1195" i="1"/>
  <c r="Z1196" i="1"/>
  <c r="Z1197" i="1"/>
  <c r="Z1198" i="1"/>
  <c r="Z1199" i="1"/>
  <c r="Z1200" i="1"/>
  <c r="Z1201" i="1"/>
  <c r="Z1202" i="1"/>
  <c r="Z1203" i="1"/>
  <c r="Z1204" i="1"/>
  <c r="Z1205" i="1"/>
  <c r="Z1206" i="1"/>
  <c r="Z1207" i="1"/>
  <c r="Z1208" i="1"/>
  <c r="Z1209" i="1"/>
  <c r="Z1210" i="1"/>
  <c r="Z1211" i="1"/>
  <c r="Z1212" i="1"/>
  <c r="Z1213" i="1"/>
  <c r="Z1214" i="1"/>
  <c r="Z1215" i="1"/>
  <c r="Z1216" i="1"/>
  <c r="Z1217" i="1"/>
  <c r="Z1218" i="1"/>
  <c r="Z1219" i="1"/>
  <c r="Z1220" i="1"/>
  <c r="Z1221" i="1"/>
  <c r="Z1222" i="1"/>
  <c r="Z1223" i="1"/>
  <c r="Z1224" i="1"/>
  <c r="Z1225" i="1"/>
  <c r="Z1226" i="1"/>
  <c r="Z1227" i="1"/>
  <c r="Z1228" i="1"/>
  <c r="Z1229" i="1"/>
  <c r="Z1230" i="1"/>
  <c r="Z1231" i="1"/>
  <c r="Z1232" i="1"/>
  <c r="Z1233" i="1"/>
  <c r="Z1234" i="1"/>
  <c r="Z1235" i="1"/>
  <c r="Z1236" i="1"/>
  <c r="Z1237" i="1"/>
  <c r="Z1238" i="1"/>
  <c r="Z1239" i="1"/>
  <c r="Z1240" i="1"/>
  <c r="Z1241" i="1"/>
  <c r="Z1242" i="1"/>
  <c r="Z1243" i="1"/>
  <c r="Z1244" i="1"/>
  <c r="Z1245" i="1"/>
  <c r="Z1246" i="1"/>
  <c r="Z1247" i="1"/>
  <c r="Z1248" i="1"/>
  <c r="Z1249" i="1"/>
  <c r="Z1250" i="1"/>
  <c r="Z1251" i="1"/>
  <c r="Z1252" i="1"/>
  <c r="Z1253" i="1"/>
  <c r="Z1254" i="1"/>
  <c r="Z1255" i="1"/>
  <c r="Z1256" i="1"/>
  <c r="Z1257" i="1"/>
  <c r="Z1258" i="1"/>
  <c r="Z1259" i="1"/>
  <c r="Z1260" i="1"/>
  <c r="Z1261" i="1"/>
  <c r="Z1262" i="1"/>
  <c r="Z1263" i="1"/>
  <c r="Z1264" i="1"/>
  <c r="Z1265" i="1"/>
  <c r="Z1266" i="1"/>
  <c r="Z1267" i="1"/>
  <c r="Z1268" i="1"/>
  <c r="Z1269" i="1"/>
  <c r="Z1270" i="1"/>
  <c r="Z1271" i="1"/>
  <c r="Z1272" i="1"/>
  <c r="Z1273" i="1"/>
  <c r="Z1274" i="1"/>
  <c r="Z1275" i="1"/>
  <c r="Z1276" i="1"/>
  <c r="Z1277" i="1"/>
  <c r="Z1278" i="1"/>
  <c r="Z1279" i="1"/>
  <c r="Z1280" i="1"/>
  <c r="Z1281" i="1"/>
  <c r="Z1282" i="1"/>
  <c r="Z1283" i="1"/>
  <c r="Z1284" i="1"/>
  <c r="Z1285" i="1"/>
  <c r="Z1286" i="1"/>
  <c r="Z1287" i="1"/>
  <c r="Z1288" i="1"/>
  <c r="Z1289" i="1"/>
  <c r="Z1290" i="1"/>
  <c r="Z1291" i="1"/>
  <c r="Z1292" i="1"/>
  <c r="Z1293" i="1"/>
  <c r="Z1294" i="1"/>
  <c r="Z1295" i="1"/>
  <c r="Z1296" i="1"/>
  <c r="Z1297" i="1"/>
  <c r="Z1298" i="1"/>
  <c r="Z1299" i="1"/>
  <c r="Z1300" i="1"/>
  <c r="Z1301" i="1"/>
  <c r="Z1302" i="1"/>
  <c r="Z1303" i="1"/>
  <c r="Z1304" i="1"/>
  <c r="Z1305" i="1"/>
  <c r="Z1306" i="1"/>
  <c r="Z1307" i="1"/>
  <c r="Z1308" i="1"/>
  <c r="Z1309" i="1"/>
  <c r="Z1310" i="1"/>
  <c r="Z1311" i="1"/>
  <c r="Z1312" i="1"/>
  <c r="Z1313" i="1"/>
  <c r="Z1314" i="1"/>
  <c r="Z1315" i="1"/>
  <c r="Z1316" i="1"/>
  <c r="Z1317" i="1"/>
  <c r="Z1318" i="1"/>
  <c r="Z1319" i="1"/>
  <c r="Z1320" i="1"/>
  <c r="Z1321" i="1"/>
  <c r="Z1322" i="1"/>
  <c r="Z1323" i="1"/>
  <c r="Z1324" i="1"/>
  <c r="Z1325" i="1"/>
  <c r="Z1326" i="1"/>
  <c r="Z1327" i="1"/>
  <c r="Z1328" i="1"/>
  <c r="Z1329" i="1"/>
  <c r="Z1330" i="1"/>
  <c r="Z1331" i="1"/>
  <c r="Z1332" i="1"/>
  <c r="Z1333" i="1"/>
  <c r="Z1334" i="1"/>
  <c r="Z1335" i="1"/>
  <c r="Z1336" i="1"/>
  <c r="Z1337" i="1"/>
  <c r="Z1338" i="1"/>
  <c r="Z1339" i="1"/>
  <c r="Z1340" i="1"/>
  <c r="Z1341" i="1"/>
  <c r="Z1342" i="1"/>
  <c r="Z1343" i="1"/>
  <c r="Z1344" i="1"/>
  <c r="Z1345" i="1"/>
  <c r="Z1346" i="1"/>
  <c r="Z1347" i="1"/>
  <c r="Z1348" i="1"/>
  <c r="Z1349" i="1"/>
  <c r="Z1350" i="1"/>
  <c r="Z1351" i="1"/>
  <c r="Z1352" i="1"/>
  <c r="Z1353" i="1"/>
  <c r="Z1354" i="1"/>
  <c r="Z1355" i="1"/>
  <c r="Z1356" i="1"/>
  <c r="Z1357" i="1"/>
  <c r="Z1358" i="1"/>
  <c r="Z1359" i="1"/>
  <c r="Z1360" i="1"/>
  <c r="Z1361" i="1"/>
  <c r="Z1362" i="1"/>
  <c r="Z1363" i="1"/>
  <c r="Z1364" i="1"/>
  <c r="Z1365" i="1"/>
  <c r="Z1366" i="1"/>
  <c r="Z1367" i="1"/>
  <c r="Z1368" i="1"/>
  <c r="Z1369" i="1"/>
  <c r="Z1370" i="1"/>
  <c r="Z1371" i="1"/>
  <c r="Z1372" i="1"/>
  <c r="Z1373" i="1"/>
  <c r="Z1374" i="1"/>
  <c r="Z1375" i="1"/>
  <c r="Z1376" i="1"/>
  <c r="Z1377" i="1"/>
  <c r="Z1378" i="1"/>
  <c r="Z1379" i="1"/>
  <c r="Z1380" i="1"/>
  <c r="Z1381" i="1"/>
  <c r="Z1382" i="1"/>
  <c r="Z1383" i="1"/>
  <c r="Z1384" i="1"/>
  <c r="Z1385" i="1"/>
  <c r="Z1386" i="1"/>
  <c r="Z1387" i="1"/>
  <c r="Z1388" i="1"/>
  <c r="Z1389" i="1"/>
  <c r="Z1390" i="1"/>
  <c r="Z1391" i="1"/>
  <c r="Z1392" i="1"/>
  <c r="Z1393" i="1"/>
  <c r="Z1394" i="1"/>
  <c r="Z1395" i="1"/>
  <c r="Z1396" i="1"/>
  <c r="Z1397" i="1"/>
  <c r="Z1398" i="1"/>
  <c r="Z1399" i="1"/>
  <c r="Z1400" i="1"/>
  <c r="Z1401" i="1"/>
  <c r="Z1402" i="1"/>
  <c r="Z1403" i="1"/>
  <c r="Z1404" i="1"/>
  <c r="Z1405" i="1"/>
  <c r="Z1406" i="1"/>
  <c r="Z1407" i="1"/>
  <c r="Z1408" i="1"/>
  <c r="Z1409" i="1"/>
  <c r="Z1410" i="1"/>
  <c r="Z1411" i="1"/>
  <c r="Z1412" i="1"/>
  <c r="Z1413" i="1"/>
  <c r="Z1414" i="1"/>
  <c r="Z1415" i="1"/>
  <c r="Z1416" i="1"/>
  <c r="Z1417" i="1"/>
  <c r="Z1418" i="1"/>
  <c r="Z1419" i="1"/>
  <c r="Z1420" i="1"/>
  <c r="Z1421" i="1"/>
  <c r="Z1422" i="1"/>
  <c r="Z1423" i="1"/>
  <c r="Z1424" i="1"/>
  <c r="Z1425" i="1"/>
  <c r="Z1426" i="1"/>
  <c r="Z1427" i="1"/>
  <c r="Z1428" i="1"/>
  <c r="Z1429" i="1"/>
  <c r="Z1430" i="1"/>
  <c r="Z1431" i="1"/>
  <c r="Z1432" i="1"/>
  <c r="Z1433" i="1"/>
  <c r="Z1434" i="1"/>
  <c r="Z1435" i="1"/>
  <c r="Z1436" i="1"/>
  <c r="Z1437" i="1"/>
  <c r="Z1438" i="1"/>
  <c r="Z1439" i="1"/>
  <c r="Z1440" i="1"/>
  <c r="Z1441" i="1"/>
  <c r="Z1442" i="1"/>
  <c r="Z1443" i="1"/>
  <c r="Z1444" i="1"/>
  <c r="Z1445" i="1"/>
  <c r="Z1446" i="1"/>
  <c r="Z1447" i="1"/>
  <c r="Z1448" i="1"/>
  <c r="Z1449" i="1"/>
  <c r="Z1450" i="1"/>
  <c r="Z1451" i="1"/>
  <c r="Z1452" i="1"/>
  <c r="Z1453" i="1"/>
  <c r="Z1454" i="1"/>
  <c r="Z1455" i="1"/>
  <c r="Z1456" i="1"/>
  <c r="Z1457" i="1"/>
  <c r="Z1458" i="1"/>
  <c r="Z1459" i="1"/>
  <c r="Z1460" i="1"/>
  <c r="Z1461" i="1"/>
  <c r="Z1462" i="1"/>
  <c r="Z1463" i="1"/>
  <c r="Z1464" i="1"/>
  <c r="Z1465" i="1"/>
  <c r="Z1466" i="1"/>
  <c r="Z1467" i="1"/>
  <c r="Z1468" i="1"/>
  <c r="Z1469" i="1"/>
  <c r="Z1470" i="1"/>
  <c r="Z1471" i="1"/>
  <c r="Z1472" i="1"/>
  <c r="Z1473" i="1"/>
  <c r="Z1474" i="1"/>
  <c r="Z1475" i="1"/>
  <c r="Z1476" i="1"/>
  <c r="Z1477" i="1"/>
  <c r="Z1478" i="1"/>
  <c r="Z1479" i="1"/>
  <c r="Z1480" i="1"/>
  <c r="Z1481" i="1"/>
  <c r="Z1482" i="1"/>
  <c r="Z1483" i="1"/>
  <c r="Z1484" i="1"/>
  <c r="Z1485" i="1"/>
  <c r="Z1486" i="1"/>
  <c r="Z1487" i="1"/>
  <c r="Z1488" i="1"/>
  <c r="Z1489" i="1"/>
  <c r="Z1490" i="1"/>
  <c r="Z1491" i="1"/>
  <c r="Z1492" i="1"/>
  <c r="Z1493" i="1"/>
  <c r="Z1494" i="1"/>
  <c r="Z1495" i="1"/>
  <c r="Z1496" i="1"/>
  <c r="Z1497" i="1"/>
  <c r="Z1498" i="1"/>
  <c r="Z1499" i="1"/>
  <c r="Z1500" i="1"/>
  <c r="Z1501" i="1"/>
  <c r="Z1502" i="1"/>
  <c r="Z1503" i="1"/>
  <c r="Z1504" i="1"/>
  <c r="Z1505" i="1"/>
  <c r="Z1506" i="1"/>
  <c r="Z1507" i="1"/>
  <c r="Z1508" i="1"/>
  <c r="Z1509" i="1"/>
  <c r="Z1510" i="1"/>
  <c r="Z1511" i="1"/>
  <c r="Z1512" i="1"/>
  <c r="Z1513" i="1"/>
  <c r="Z1514" i="1"/>
  <c r="Z1515" i="1"/>
  <c r="Z1516" i="1"/>
  <c r="Z1517" i="1"/>
  <c r="Z1518" i="1"/>
  <c r="Z1519" i="1"/>
  <c r="Z1520" i="1"/>
  <c r="Z1521" i="1"/>
  <c r="Z1522" i="1"/>
  <c r="Z1523" i="1"/>
  <c r="Z1524" i="1"/>
  <c r="Z1525" i="1"/>
  <c r="Z1526" i="1"/>
  <c r="Z1527" i="1"/>
  <c r="Z1528" i="1"/>
  <c r="Z1529" i="1"/>
  <c r="Z1530" i="1"/>
  <c r="Z1531" i="1"/>
  <c r="Z1532" i="1"/>
  <c r="Z1533" i="1"/>
  <c r="Z1534" i="1"/>
  <c r="Z1535" i="1"/>
  <c r="Z1536" i="1"/>
  <c r="Z1537" i="1"/>
  <c r="Z1538" i="1"/>
  <c r="Z1539" i="1"/>
  <c r="Z1540" i="1"/>
  <c r="Z1541" i="1"/>
  <c r="Z1542" i="1"/>
  <c r="Z1543" i="1"/>
  <c r="Z1544" i="1"/>
  <c r="Z1545" i="1"/>
  <c r="Z1546" i="1"/>
  <c r="Z1547" i="1"/>
  <c r="Z1548" i="1"/>
  <c r="Z1549" i="1"/>
  <c r="Z1550" i="1"/>
  <c r="Z1551" i="1"/>
  <c r="Z1552" i="1"/>
  <c r="Z1553" i="1"/>
  <c r="Z1554" i="1"/>
  <c r="Z1555" i="1"/>
  <c r="Z1556" i="1"/>
  <c r="Z1557" i="1"/>
  <c r="Z1558" i="1"/>
  <c r="Z1559" i="1"/>
  <c r="Z1560" i="1"/>
  <c r="Z1561" i="1"/>
  <c r="Z1562" i="1"/>
  <c r="Z1563" i="1"/>
  <c r="Z1564" i="1"/>
  <c r="Z1565" i="1"/>
  <c r="Z1566" i="1"/>
  <c r="Z1567" i="1"/>
  <c r="Z1568" i="1"/>
  <c r="Z1569" i="1"/>
  <c r="Z1570" i="1"/>
  <c r="Z1571" i="1"/>
  <c r="Z1572" i="1"/>
  <c r="Z1573" i="1"/>
  <c r="Z1574" i="1"/>
  <c r="Z1575" i="1"/>
  <c r="Z1576" i="1"/>
  <c r="Z1577" i="1"/>
  <c r="Z1578" i="1"/>
  <c r="Z1579" i="1"/>
  <c r="Z1580" i="1"/>
  <c r="Z1581" i="1"/>
  <c r="Z1582" i="1"/>
  <c r="Z1583" i="1"/>
  <c r="Z1584" i="1"/>
  <c r="Z1585" i="1"/>
  <c r="Z1586" i="1"/>
  <c r="Z1587" i="1"/>
  <c r="Z1588" i="1"/>
  <c r="Z1589" i="1"/>
  <c r="Z1590" i="1"/>
  <c r="Z1591" i="1"/>
  <c r="Z1592" i="1"/>
  <c r="Z1593" i="1"/>
  <c r="Z1594" i="1"/>
  <c r="Z1595" i="1"/>
  <c r="Z1596" i="1"/>
  <c r="Z1597" i="1"/>
  <c r="Z1598" i="1"/>
  <c r="Z1599" i="1"/>
  <c r="Z1600" i="1"/>
  <c r="Z1601" i="1"/>
  <c r="Z1602" i="1"/>
  <c r="Z1603" i="1"/>
  <c r="Z1604" i="1"/>
  <c r="Z1605" i="1"/>
  <c r="Z1606" i="1"/>
  <c r="Z1607" i="1"/>
  <c r="Z1608" i="1"/>
  <c r="Z1609" i="1"/>
  <c r="Z1610" i="1"/>
  <c r="Z1611" i="1"/>
  <c r="Z1612" i="1"/>
  <c r="Z1613" i="1"/>
  <c r="Z1614" i="1"/>
  <c r="Z1615" i="1"/>
  <c r="Z1616" i="1"/>
  <c r="Z1617" i="1"/>
  <c r="Z1618" i="1"/>
  <c r="Z1619" i="1"/>
  <c r="Z1620" i="1"/>
  <c r="Z1621" i="1"/>
  <c r="Z1622" i="1"/>
  <c r="Z1623" i="1"/>
  <c r="Z1624" i="1"/>
  <c r="Z1625" i="1"/>
  <c r="Z1626" i="1"/>
  <c r="Z1627" i="1"/>
  <c r="Z1628" i="1"/>
  <c r="Z1629" i="1"/>
  <c r="Z1630" i="1"/>
  <c r="Z1631" i="1"/>
  <c r="Z1632" i="1"/>
  <c r="Z1633" i="1"/>
  <c r="Z1634" i="1"/>
  <c r="Z1635" i="1"/>
  <c r="Z1636" i="1"/>
  <c r="Z1637" i="1"/>
  <c r="Z1638" i="1"/>
  <c r="Z1639" i="1"/>
  <c r="Z1640" i="1"/>
  <c r="Z1641" i="1"/>
  <c r="Z1642" i="1"/>
  <c r="Z1643" i="1"/>
  <c r="Z1644" i="1"/>
  <c r="Z1645" i="1"/>
  <c r="Z1646" i="1"/>
  <c r="Z1647" i="1"/>
  <c r="Z1648" i="1"/>
  <c r="Z1649" i="1"/>
  <c r="Z1650" i="1"/>
  <c r="Z1651" i="1"/>
  <c r="Z1652" i="1"/>
  <c r="Z1653" i="1"/>
  <c r="Z1654" i="1"/>
  <c r="Z1655" i="1"/>
  <c r="Z1656" i="1"/>
  <c r="Z1657" i="1"/>
  <c r="Z1658" i="1"/>
  <c r="Z1659" i="1"/>
  <c r="Z1660" i="1"/>
  <c r="Z1661" i="1"/>
  <c r="Z1662" i="1"/>
  <c r="Z1663" i="1"/>
  <c r="Z1664" i="1"/>
  <c r="Z1665" i="1"/>
  <c r="Z1666" i="1"/>
  <c r="Z1667" i="1"/>
  <c r="Z1668" i="1"/>
  <c r="Z1669" i="1"/>
  <c r="Z1670" i="1"/>
  <c r="Z1671" i="1"/>
  <c r="Z1672" i="1"/>
  <c r="Z1673" i="1"/>
  <c r="Z1674" i="1"/>
  <c r="Z1675" i="1"/>
  <c r="Z1676" i="1"/>
  <c r="Z1677" i="1"/>
  <c r="Z1678" i="1"/>
  <c r="Z1679" i="1"/>
  <c r="Z1680" i="1"/>
  <c r="Z1681" i="1"/>
  <c r="Z1682" i="1"/>
  <c r="Z1683" i="1"/>
  <c r="Z1684" i="1"/>
  <c r="Z1685" i="1"/>
  <c r="Z1686" i="1"/>
  <c r="Z1687" i="1"/>
  <c r="Z1688" i="1"/>
  <c r="Z1689" i="1"/>
  <c r="Z1690" i="1"/>
  <c r="Z1691" i="1"/>
  <c r="Z1692" i="1"/>
  <c r="Z1693" i="1"/>
  <c r="Z1694" i="1"/>
  <c r="Z1695" i="1"/>
  <c r="Z1696" i="1"/>
  <c r="Z1697" i="1"/>
  <c r="Z1698" i="1"/>
  <c r="Z1699" i="1"/>
  <c r="Z1700" i="1"/>
  <c r="Z1701" i="1"/>
  <c r="Z1702" i="1"/>
  <c r="Z1703" i="1"/>
  <c r="Z1704" i="1"/>
  <c r="Z1705" i="1"/>
  <c r="Z1706" i="1"/>
  <c r="Z1707" i="1"/>
  <c r="Z1708" i="1"/>
  <c r="Z1709" i="1"/>
  <c r="Z1710" i="1"/>
  <c r="Z1711" i="1"/>
  <c r="Z1712" i="1"/>
  <c r="Z1713" i="1"/>
  <c r="Z1714" i="1"/>
  <c r="Z1715" i="1"/>
  <c r="Z1716" i="1"/>
  <c r="Z1717" i="1"/>
  <c r="Z1718" i="1"/>
  <c r="Z1719" i="1"/>
  <c r="Z1720" i="1"/>
  <c r="Z1721" i="1"/>
  <c r="Z1722" i="1"/>
  <c r="Z1723" i="1"/>
  <c r="Z1724" i="1"/>
  <c r="Z1725" i="1"/>
  <c r="Z1726" i="1"/>
  <c r="Z1727" i="1"/>
  <c r="Z1728" i="1"/>
  <c r="Z1729" i="1"/>
  <c r="Z1730" i="1"/>
  <c r="Z1731" i="1"/>
  <c r="Z1732" i="1"/>
  <c r="Z1733" i="1"/>
  <c r="Z1734" i="1"/>
  <c r="Z1735" i="1"/>
  <c r="Z1736" i="1"/>
  <c r="Z1737" i="1"/>
  <c r="Z1738" i="1"/>
  <c r="Z1739" i="1"/>
  <c r="Z1740" i="1"/>
  <c r="Z1741" i="1"/>
  <c r="Z1742" i="1"/>
  <c r="Z1743" i="1"/>
  <c r="Z1744" i="1"/>
  <c r="Z1745" i="1"/>
  <c r="Z1746" i="1"/>
  <c r="Z1747" i="1"/>
  <c r="Z1748" i="1"/>
  <c r="Z1749" i="1"/>
  <c r="Z1750" i="1"/>
  <c r="Z1751" i="1"/>
  <c r="Z1752" i="1"/>
  <c r="Z1753" i="1"/>
  <c r="Z1754" i="1"/>
  <c r="Z1755" i="1"/>
  <c r="Z1756" i="1"/>
  <c r="Z1757" i="1"/>
  <c r="Z1758" i="1"/>
  <c r="Z1759" i="1"/>
  <c r="Z1760" i="1"/>
  <c r="Z1761" i="1"/>
  <c r="Z1762" i="1"/>
  <c r="Z1763" i="1"/>
  <c r="Z1764" i="1"/>
  <c r="Z1765" i="1"/>
  <c r="Z1766" i="1"/>
  <c r="Z1767" i="1"/>
  <c r="Z1768" i="1"/>
  <c r="Z1769" i="1"/>
  <c r="Z1770" i="1"/>
  <c r="Z1771" i="1"/>
  <c r="Z1772" i="1"/>
  <c r="Z1773" i="1"/>
  <c r="Z1774" i="1"/>
  <c r="Z1775" i="1"/>
  <c r="Z1776" i="1"/>
  <c r="Z1777" i="1"/>
  <c r="Z1778" i="1"/>
  <c r="Z1779" i="1"/>
  <c r="Z1780" i="1"/>
  <c r="Z1781" i="1"/>
  <c r="Z1782" i="1"/>
  <c r="Z1783" i="1"/>
  <c r="Z1784" i="1"/>
  <c r="Z1785" i="1"/>
  <c r="Z1786" i="1"/>
  <c r="Z1787" i="1"/>
  <c r="Z1788" i="1"/>
  <c r="Z1789" i="1"/>
  <c r="Z1790" i="1"/>
  <c r="Z1791" i="1"/>
  <c r="Z1792" i="1"/>
  <c r="Z1793" i="1"/>
  <c r="Z1794" i="1"/>
  <c r="Z1795" i="1"/>
  <c r="Z1796" i="1"/>
  <c r="Z1797" i="1"/>
  <c r="Z1798" i="1"/>
  <c r="Z1799" i="1"/>
  <c r="Z1800" i="1"/>
  <c r="Z1801" i="1"/>
  <c r="Z1802" i="1"/>
  <c r="Z1803" i="1"/>
  <c r="Z1804" i="1"/>
  <c r="Z1805" i="1"/>
  <c r="Z1806" i="1"/>
  <c r="Z1807" i="1"/>
  <c r="Z1808" i="1"/>
  <c r="Z1809" i="1"/>
  <c r="Z1810" i="1"/>
  <c r="Z1811" i="1"/>
  <c r="Z1812" i="1"/>
  <c r="Z1813" i="1"/>
  <c r="Z1814" i="1"/>
  <c r="Z7" i="1"/>
  <c r="D8" i="1" l="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7" i="1"/>
  <c r="Q7" i="1" l="1"/>
  <c r="S7" i="1"/>
  <c r="N5" i="3"/>
  <c r="N7" i="3"/>
  <c r="N9" i="3"/>
  <c r="N11" i="3"/>
  <c r="N13" i="3"/>
  <c r="N15" i="3"/>
  <c r="N17" i="3"/>
  <c r="N19" i="3"/>
  <c r="N21" i="3"/>
  <c r="N3" i="3"/>
  <c r="B9" i="1" l="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F983" i="1"/>
  <c r="F984" i="1"/>
  <c r="F985" i="1"/>
  <c r="F986" i="1"/>
  <c r="F987" i="1"/>
  <c r="F988" i="1"/>
  <c r="F989" i="1"/>
  <c r="F990" i="1"/>
  <c r="F991" i="1"/>
  <c r="F992" i="1"/>
  <c r="F993" i="1"/>
  <c r="F994" i="1"/>
  <c r="F995" i="1"/>
  <c r="F996" i="1"/>
  <c r="F997" i="1"/>
  <c r="F998" i="1"/>
  <c r="F999" i="1"/>
  <c r="F1000" i="1"/>
  <c r="F1001" i="1"/>
  <c r="F1002" i="1"/>
  <c r="F1003" i="1"/>
  <c r="F1004" i="1"/>
  <c r="F1005" i="1"/>
  <c r="F1006" i="1"/>
  <c r="F1007" i="1"/>
  <c r="F1008" i="1"/>
  <c r="F1009" i="1"/>
  <c r="F1010" i="1"/>
  <c r="F1011" i="1"/>
  <c r="F1012" i="1"/>
  <c r="F1013" i="1"/>
  <c r="F1014" i="1"/>
  <c r="F1015" i="1"/>
  <c r="F1016" i="1"/>
  <c r="F1017" i="1"/>
  <c r="F1018" i="1"/>
  <c r="F1019" i="1"/>
  <c r="F1020" i="1"/>
  <c r="F1021" i="1"/>
  <c r="F1022" i="1"/>
  <c r="F1023" i="1"/>
  <c r="F1024" i="1"/>
  <c r="F1025" i="1"/>
  <c r="F1026" i="1"/>
  <c r="F1027" i="1"/>
  <c r="F1028" i="1"/>
  <c r="F1029" i="1"/>
  <c r="F1030" i="1"/>
  <c r="F1031" i="1"/>
  <c r="F1032" i="1"/>
  <c r="F1033" i="1"/>
  <c r="F1034" i="1"/>
  <c r="F1035" i="1"/>
  <c r="F1036" i="1"/>
  <c r="F1037" i="1"/>
  <c r="F1038" i="1"/>
  <c r="F1039" i="1"/>
  <c r="F1040" i="1"/>
  <c r="F1041" i="1"/>
  <c r="F1042" i="1"/>
  <c r="F1043" i="1"/>
  <c r="F1044" i="1"/>
  <c r="F1045" i="1"/>
  <c r="F1046" i="1"/>
  <c r="F1047" i="1"/>
  <c r="F1048" i="1"/>
  <c r="F1049" i="1"/>
  <c r="F1050" i="1"/>
  <c r="F1051" i="1"/>
  <c r="F1052" i="1"/>
  <c r="F1053" i="1"/>
  <c r="F1054" i="1"/>
  <c r="F1055" i="1"/>
  <c r="F1056" i="1"/>
  <c r="F1057" i="1"/>
  <c r="F1058" i="1"/>
  <c r="F1059" i="1"/>
  <c r="F1060" i="1"/>
  <c r="F1061" i="1"/>
  <c r="F1062" i="1"/>
  <c r="F1063" i="1"/>
  <c r="F1064" i="1"/>
  <c r="F1065" i="1"/>
  <c r="F1066" i="1"/>
  <c r="F1067" i="1"/>
  <c r="F1068" i="1"/>
  <c r="F1069" i="1"/>
  <c r="F1070" i="1"/>
  <c r="F1071" i="1"/>
  <c r="F1072" i="1"/>
  <c r="F1073" i="1"/>
  <c r="F1074" i="1"/>
  <c r="F1075" i="1"/>
  <c r="F1076" i="1"/>
  <c r="F1077" i="1"/>
  <c r="F1078" i="1"/>
  <c r="F1079" i="1"/>
  <c r="F1080" i="1"/>
  <c r="F1081" i="1"/>
  <c r="F1082" i="1"/>
  <c r="F1083" i="1"/>
  <c r="F1084" i="1"/>
  <c r="F1085" i="1"/>
  <c r="F1086" i="1"/>
  <c r="F1087" i="1"/>
  <c r="F1088" i="1"/>
  <c r="F1089" i="1"/>
  <c r="F1090" i="1"/>
  <c r="F1091" i="1"/>
  <c r="F1092" i="1"/>
  <c r="F1093" i="1"/>
  <c r="F1094" i="1"/>
  <c r="F1095" i="1"/>
  <c r="F1096" i="1"/>
  <c r="F1097" i="1"/>
  <c r="F1098" i="1"/>
  <c r="F1099" i="1"/>
  <c r="F1100" i="1"/>
  <c r="F1101" i="1"/>
  <c r="F1102" i="1"/>
  <c r="F1103" i="1"/>
  <c r="F1104" i="1"/>
  <c r="F1105" i="1"/>
  <c r="F1106" i="1"/>
  <c r="F1107" i="1"/>
  <c r="F1108" i="1"/>
  <c r="F1109" i="1"/>
  <c r="F1110" i="1"/>
  <c r="F1111" i="1"/>
  <c r="F1112" i="1"/>
  <c r="F1113" i="1"/>
  <c r="F1114" i="1"/>
  <c r="F1115" i="1"/>
  <c r="F1116" i="1"/>
  <c r="F1117" i="1"/>
  <c r="F1118" i="1"/>
  <c r="F1119" i="1"/>
  <c r="F1120" i="1"/>
  <c r="F1121" i="1"/>
  <c r="F1122" i="1"/>
  <c r="F1123" i="1"/>
  <c r="F1124" i="1"/>
  <c r="F1125" i="1"/>
  <c r="F1126" i="1"/>
  <c r="F1127" i="1"/>
  <c r="F1128" i="1"/>
  <c r="F1129" i="1"/>
  <c r="F1130" i="1"/>
  <c r="F1131" i="1"/>
  <c r="F1132" i="1"/>
  <c r="F1133" i="1"/>
  <c r="F1134" i="1"/>
  <c r="F1135" i="1"/>
  <c r="F1136" i="1"/>
  <c r="F1137" i="1"/>
  <c r="F1138" i="1"/>
  <c r="F1139" i="1"/>
  <c r="F1140" i="1"/>
  <c r="F1141" i="1"/>
  <c r="F1142" i="1"/>
  <c r="F1143" i="1"/>
  <c r="F1144" i="1"/>
  <c r="F1145" i="1"/>
  <c r="F1146" i="1"/>
  <c r="F1147" i="1"/>
  <c r="F1148" i="1"/>
  <c r="F1149" i="1"/>
  <c r="F1150" i="1"/>
  <c r="F1151" i="1"/>
  <c r="F1152" i="1"/>
  <c r="F1153" i="1"/>
  <c r="F1154" i="1"/>
  <c r="F1155" i="1"/>
  <c r="F1156" i="1"/>
  <c r="F1157" i="1"/>
  <c r="F1158" i="1"/>
  <c r="F1159" i="1"/>
  <c r="F1160" i="1"/>
  <c r="F1161" i="1"/>
  <c r="F1162" i="1"/>
  <c r="F1163" i="1"/>
  <c r="F1164" i="1"/>
  <c r="F1165" i="1"/>
  <c r="F1166" i="1"/>
  <c r="F1167" i="1"/>
  <c r="F1168" i="1"/>
  <c r="F1169" i="1"/>
  <c r="F1170" i="1"/>
  <c r="F1171" i="1"/>
  <c r="F1172" i="1"/>
  <c r="F1173" i="1"/>
  <c r="F1174" i="1"/>
  <c r="F1175" i="1"/>
  <c r="F1176" i="1"/>
  <c r="F1177" i="1"/>
  <c r="F1178" i="1"/>
  <c r="F1179" i="1"/>
  <c r="F1180" i="1"/>
  <c r="F1181" i="1"/>
  <c r="F1182" i="1"/>
  <c r="F1183" i="1"/>
  <c r="F1184" i="1"/>
  <c r="F1185" i="1"/>
  <c r="F1186" i="1"/>
  <c r="F1187" i="1"/>
  <c r="F1188" i="1"/>
  <c r="F1189" i="1"/>
  <c r="F1190" i="1"/>
  <c r="F1191" i="1"/>
  <c r="F1192" i="1"/>
  <c r="F1193" i="1"/>
  <c r="F1194" i="1"/>
  <c r="F1195" i="1"/>
  <c r="F1196" i="1"/>
  <c r="F1197" i="1"/>
  <c r="F1198" i="1"/>
  <c r="F1199" i="1"/>
  <c r="F1200" i="1"/>
  <c r="F1201" i="1"/>
  <c r="F1202" i="1"/>
  <c r="F1203" i="1"/>
  <c r="F1204" i="1"/>
  <c r="F1205" i="1"/>
  <c r="F1206" i="1"/>
  <c r="F1207" i="1"/>
  <c r="F1208" i="1"/>
  <c r="F1209" i="1"/>
  <c r="F1210" i="1"/>
  <c r="F1211" i="1"/>
  <c r="F1212" i="1"/>
  <c r="F1213" i="1"/>
  <c r="F1214" i="1"/>
  <c r="F1215" i="1"/>
  <c r="F1216" i="1"/>
  <c r="F1217" i="1"/>
  <c r="F1218" i="1"/>
  <c r="F1219" i="1"/>
  <c r="F1220" i="1"/>
  <c r="F1221" i="1"/>
  <c r="F1222" i="1"/>
  <c r="F1223" i="1"/>
  <c r="F1224" i="1"/>
  <c r="F1225" i="1"/>
  <c r="F1226" i="1"/>
  <c r="F1227" i="1"/>
  <c r="F1228" i="1"/>
  <c r="F1229" i="1"/>
  <c r="F1230" i="1"/>
  <c r="F1231" i="1"/>
  <c r="F1232" i="1"/>
  <c r="F1233" i="1"/>
  <c r="F1234" i="1"/>
  <c r="F1235" i="1"/>
  <c r="F1236" i="1"/>
  <c r="F1237" i="1"/>
  <c r="F1238" i="1"/>
  <c r="F1239" i="1"/>
  <c r="F1240" i="1"/>
  <c r="F1241" i="1"/>
  <c r="F1242" i="1"/>
  <c r="F1243" i="1"/>
  <c r="F1244" i="1"/>
  <c r="F1245" i="1"/>
  <c r="F1246" i="1"/>
  <c r="F1247" i="1"/>
  <c r="F1248" i="1"/>
  <c r="F1249" i="1"/>
  <c r="F1250" i="1"/>
  <c r="F1251" i="1"/>
  <c r="F1252" i="1"/>
  <c r="F1253" i="1"/>
  <c r="F1254" i="1"/>
  <c r="F1255" i="1"/>
  <c r="F1256" i="1"/>
  <c r="F1257" i="1"/>
  <c r="F1258" i="1"/>
  <c r="F1259" i="1"/>
  <c r="F1260" i="1"/>
  <c r="F1261" i="1"/>
  <c r="F1262" i="1"/>
  <c r="F1263" i="1"/>
  <c r="F1264" i="1"/>
  <c r="F1265" i="1"/>
  <c r="F1266" i="1"/>
  <c r="F1267" i="1"/>
  <c r="F1268" i="1"/>
  <c r="F1269" i="1"/>
  <c r="F1270" i="1"/>
  <c r="F1271" i="1"/>
  <c r="F1272" i="1"/>
  <c r="F1273" i="1"/>
  <c r="F1274" i="1"/>
  <c r="F1275" i="1"/>
  <c r="F1276" i="1"/>
  <c r="F1277" i="1"/>
  <c r="F1278" i="1"/>
  <c r="F1279" i="1"/>
  <c r="F1280" i="1"/>
  <c r="F1281" i="1"/>
  <c r="F1282" i="1"/>
  <c r="F1283" i="1"/>
  <c r="F1284" i="1"/>
  <c r="F1285" i="1"/>
  <c r="F1286" i="1"/>
  <c r="F1287" i="1"/>
  <c r="F1288" i="1"/>
  <c r="F1289" i="1"/>
  <c r="F1290" i="1"/>
  <c r="F1291" i="1"/>
  <c r="F1292" i="1"/>
  <c r="F1293" i="1"/>
  <c r="F1294" i="1"/>
  <c r="F1295" i="1"/>
  <c r="F1296" i="1"/>
  <c r="F1297" i="1"/>
  <c r="F1298" i="1"/>
  <c r="F1299" i="1"/>
  <c r="F1300" i="1"/>
  <c r="F1301" i="1"/>
  <c r="F1302" i="1"/>
  <c r="F1303" i="1"/>
  <c r="F1304" i="1"/>
  <c r="F1305" i="1"/>
  <c r="F1306" i="1"/>
  <c r="F1307" i="1"/>
  <c r="F1308" i="1"/>
  <c r="F1309" i="1"/>
  <c r="F1310" i="1"/>
  <c r="F1311" i="1"/>
  <c r="F1312" i="1"/>
  <c r="F1313" i="1"/>
  <c r="F1314" i="1"/>
  <c r="F1315" i="1"/>
  <c r="F1316" i="1"/>
  <c r="F1317" i="1"/>
  <c r="F1318" i="1"/>
  <c r="F1319" i="1"/>
  <c r="F1320" i="1"/>
  <c r="F1321" i="1"/>
  <c r="F1322" i="1"/>
  <c r="F1323" i="1"/>
  <c r="F1324" i="1"/>
  <c r="F1325" i="1"/>
  <c r="F1326" i="1"/>
  <c r="F1327" i="1"/>
  <c r="F1328" i="1"/>
  <c r="F1329" i="1"/>
  <c r="F1330" i="1"/>
  <c r="F1331" i="1"/>
  <c r="F1332" i="1"/>
  <c r="F1333" i="1"/>
  <c r="F1334" i="1"/>
  <c r="F1335" i="1"/>
  <c r="F1336" i="1"/>
  <c r="F1337" i="1"/>
  <c r="F1338" i="1"/>
  <c r="F1339" i="1"/>
  <c r="F1340" i="1"/>
  <c r="F1341" i="1"/>
  <c r="F1342" i="1"/>
  <c r="F1343" i="1"/>
  <c r="F1344" i="1"/>
  <c r="F1345" i="1"/>
  <c r="F1346" i="1"/>
  <c r="F1347" i="1"/>
  <c r="F1348" i="1"/>
  <c r="F1349" i="1"/>
  <c r="F1350" i="1"/>
  <c r="F1351" i="1"/>
  <c r="F1352" i="1"/>
  <c r="F1353" i="1"/>
  <c r="F1354" i="1"/>
  <c r="F1355" i="1"/>
  <c r="F1356" i="1"/>
  <c r="F1357" i="1"/>
  <c r="F1358" i="1"/>
  <c r="F1359" i="1"/>
  <c r="F1360" i="1"/>
  <c r="F1361" i="1"/>
  <c r="F1362" i="1"/>
  <c r="F1363" i="1"/>
  <c r="F1364" i="1"/>
  <c r="F1365" i="1"/>
  <c r="F1366" i="1"/>
  <c r="F1367" i="1"/>
  <c r="F1368" i="1"/>
  <c r="F1369" i="1"/>
  <c r="F1370" i="1"/>
  <c r="F1371" i="1"/>
  <c r="F1372" i="1"/>
  <c r="F1373" i="1"/>
  <c r="F1374" i="1"/>
  <c r="F1375" i="1"/>
  <c r="F1376" i="1"/>
  <c r="F1377" i="1"/>
  <c r="F1378" i="1"/>
  <c r="F1379" i="1"/>
  <c r="F1380" i="1"/>
  <c r="F1381" i="1"/>
  <c r="F1382" i="1"/>
  <c r="F1383" i="1"/>
  <c r="F1384" i="1"/>
  <c r="F1385" i="1"/>
  <c r="F1386" i="1"/>
  <c r="F1387" i="1"/>
  <c r="F1388" i="1"/>
  <c r="F1389" i="1"/>
  <c r="F1390" i="1"/>
  <c r="F1391" i="1"/>
  <c r="F1392" i="1"/>
  <c r="F1393" i="1"/>
  <c r="F1394" i="1"/>
  <c r="F1395" i="1"/>
  <c r="F1396" i="1"/>
  <c r="F1397" i="1"/>
  <c r="F1398" i="1"/>
  <c r="F1399" i="1"/>
  <c r="F1400" i="1"/>
  <c r="F1401" i="1"/>
  <c r="F1402" i="1"/>
  <c r="F1403" i="1"/>
  <c r="F1404" i="1"/>
  <c r="F1405" i="1"/>
  <c r="F1406" i="1"/>
  <c r="F1407" i="1"/>
  <c r="F1408" i="1"/>
  <c r="F1409" i="1"/>
  <c r="F1410" i="1"/>
  <c r="F1411" i="1"/>
  <c r="F1412" i="1"/>
  <c r="F1413" i="1"/>
  <c r="F1414" i="1"/>
  <c r="F1415" i="1"/>
  <c r="F1416" i="1"/>
  <c r="F1417" i="1"/>
  <c r="F1418" i="1"/>
  <c r="F1419" i="1"/>
  <c r="F1420" i="1"/>
  <c r="F1421" i="1"/>
  <c r="F1422" i="1"/>
  <c r="F1423" i="1"/>
  <c r="F1424" i="1"/>
  <c r="F1425" i="1"/>
  <c r="F1426" i="1"/>
  <c r="F1427" i="1"/>
  <c r="F1428" i="1"/>
  <c r="F1429" i="1"/>
  <c r="F1430" i="1"/>
  <c r="F1431" i="1"/>
  <c r="F1432" i="1"/>
  <c r="F1433" i="1"/>
  <c r="F1434" i="1"/>
  <c r="F1435" i="1"/>
  <c r="F1436" i="1"/>
  <c r="F1437" i="1"/>
  <c r="F1438" i="1"/>
  <c r="F1439" i="1"/>
  <c r="F1440" i="1"/>
  <c r="F1441" i="1"/>
  <c r="F1442" i="1"/>
  <c r="F1443" i="1"/>
  <c r="F1444" i="1"/>
  <c r="F1445" i="1"/>
  <c r="F1446" i="1"/>
  <c r="F1447" i="1"/>
  <c r="F1448" i="1"/>
  <c r="F1449" i="1"/>
  <c r="F1450" i="1"/>
  <c r="F1451" i="1"/>
  <c r="F1452" i="1"/>
  <c r="F1453" i="1"/>
  <c r="F1454" i="1"/>
  <c r="F1455" i="1"/>
  <c r="F1456" i="1"/>
  <c r="F1457" i="1"/>
  <c r="F1458" i="1"/>
  <c r="F1459" i="1"/>
  <c r="F1460" i="1"/>
  <c r="F1461" i="1"/>
  <c r="F1462" i="1"/>
  <c r="F1463" i="1"/>
  <c r="F1464" i="1"/>
  <c r="F1465" i="1"/>
  <c r="F1466" i="1"/>
  <c r="F1467" i="1"/>
  <c r="F1468" i="1"/>
  <c r="F1469" i="1"/>
  <c r="F1470" i="1"/>
  <c r="F1471" i="1"/>
  <c r="F1472" i="1"/>
  <c r="F1473" i="1"/>
  <c r="F1474" i="1"/>
  <c r="F1475" i="1"/>
  <c r="F1476" i="1"/>
  <c r="F1477" i="1"/>
  <c r="F1478" i="1"/>
  <c r="F1479" i="1"/>
  <c r="F1480" i="1"/>
  <c r="F1481" i="1"/>
  <c r="F1482" i="1"/>
  <c r="F1483" i="1"/>
  <c r="F1484" i="1"/>
  <c r="F1485" i="1"/>
  <c r="F1486" i="1"/>
  <c r="F1487" i="1"/>
  <c r="F1488" i="1"/>
  <c r="F1489" i="1"/>
  <c r="F1490" i="1"/>
  <c r="F1491" i="1"/>
  <c r="F1492" i="1"/>
  <c r="F1493" i="1"/>
  <c r="F1494" i="1"/>
  <c r="F1495" i="1"/>
  <c r="F1496" i="1"/>
  <c r="F1497" i="1"/>
  <c r="F1498" i="1"/>
  <c r="F1499" i="1"/>
  <c r="F1500" i="1"/>
  <c r="F1501" i="1"/>
  <c r="F1502" i="1"/>
  <c r="F1503" i="1"/>
  <c r="F1504" i="1"/>
  <c r="F1505" i="1"/>
  <c r="F1506" i="1"/>
  <c r="F1507" i="1"/>
  <c r="F1508" i="1"/>
  <c r="F1509" i="1"/>
  <c r="F1510" i="1"/>
  <c r="F1511" i="1"/>
  <c r="F1512" i="1"/>
  <c r="F1513" i="1"/>
  <c r="F1514" i="1"/>
  <c r="F1515" i="1"/>
  <c r="F1516" i="1"/>
  <c r="F1517" i="1"/>
  <c r="F1518" i="1"/>
  <c r="F1519" i="1"/>
  <c r="F1520" i="1"/>
  <c r="F1521" i="1"/>
  <c r="F1522" i="1"/>
  <c r="F1523" i="1"/>
  <c r="F1524" i="1"/>
  <c r="F1525" i="1"/>
  <c r="F1526" i="1"/>
  <c r="F1527" i="1"/>
  <c r="F1528" i="1"/>
  <c r="F1529" i="1"/>
  <c r="F1530" i="1"/>
  <c r="F1531" i="1"/>
  <c r="F1532" i="1"/>
  <c r="F1533" i="1"/>
  <c r="F1534" i="1"/>
  <c r="F1535" i="1"/>
  <c r="F1536" i="1"/>
  <c r="F1537" i="1"/>
  <c r="F1538" i="1"/>
  <c r="F1539" i="1"/>
  <c r="F1540" i="1"/>
  <c r="F1541" i="1"/>
  <c r="F1542" i="1"/>
  <c r="F1543" i="1"/>
  <c r="F1544" i="1"/>
  <c r="F1545" i="1"/>
  <c r="F1546" i="1"/>
  <c r="F1547" i="1"/>
  <c r="F1548" i="1"/>
  <c r="F1549" i="1"/>
  <c r="F1550" i="1"/>
  <c r="F1551" i="1"/>
  <c r="F1552" i="1"/>
  <c r="F1553" i="1"/>
  <c r="F1554" i="1"/>
  <c r="F1555" i="1"/>
  <c r="F1556" i="1"/>
  <c r="F1557" i="1"/>
  <c r="F1558" i="1"/>
  <c r="F1559" i="1"/>
  <c r="F1560" i="1"/>
  <c r="F1561" i="1"/>
  <c r="F1562" i="1"/>
  <c r="F1563" i="1"/>
  <c r="F1564" i="1"/>
  <c r="F1565" i="1"/>
  <c r="F1566" i="1"/>
  <c r="F1567" i="1"/>
  <c r="F1568" i="1"/>
  <c r="F1569" i="1"/>
  <c r="F1570" i="1"/>
  <c r="F1571" i="1"/>
  <c r="F1572" i="1"/>
  <c r="F1573" i="1"/>
  <c r="F1574" i="1"/>
  <c r="F1575" i="1"/>
  <c r="F1576" i="1"/>
  <c r="F1577" i="1"/>
  <c r="F1578" i="1"/>
  <c r="F1579" i="1"/>
  <c r="F1580" i="1"/>
  <c r="F1581" i="1"/>
  <c r="F1582" i="1"/>
  <c r="F1583" i="1"/>
  <c r="F1584" i="1"/>
  <c r="F1585" i="1"/>
  <c r="F1586" i="1"/>
  <c r="F1587" i="1"/>
  <c r="F1588" i="1"/>
  <c r="F1589" i="1"/>
  <c r="F1590" i="1"/>
  <c r="F1591" i="1"/>
  <c r="F1592" i="1"/>
  <c r="F1593" i="1"/>
  <c r="F1594" i="1"/>
  <c r="F1595" i="1"/>
  <c r="F1596" i="1"/>
  <c r="F1597" i="1"/>
  <c r="F1598" i="1"/>
  <c r="F1599" i="1"/>
  <c r="F1600" i="1"/>
  <c r="F1601" i="1"/>
  <c r="F1602" i="1"/>
  <c r="F1603" i="1"/>
  <c r="F1604" i="1"/>
  <c r="F1605" i="1"/>
  <c r="F1606" i="1"/>
  <c r="F1607" i="1"/>
  <c r="F1608" i="1"/>
  <c r="F1609" i="1"/>
  <c r="F1610" i="1"/>
  <c r="F1611" i="1"/>
  <c r="F1612" i="1"/>
  <c r="F1613" i="1"/>
  <c r="F1614" i="1"/>
  <c r="F1615" i="1"/>
  <c r="F1616" i="1"/>
  <c r="F1617" i="1"/>
  <c r="F1618" i="1"/>
  <c r="F1619" i="1"/>
  <c r="F1620" i="1"/>
  <c r="F1621" i="1"/>
  <c r="F1622" i="1"/>
  <c r="F1623" i="1"/>
  <c r="F1624" i="1"/>
  <c r="F1625" i="1"/>
  <c r="F1626" i="1"/>
  <c r="F1627" i="1"/>
  <c r="F1628" i="1"/>
  <c r="F1629" i="1"/>
  <c r="F1630" i="1"/>
  <c r="F1631" i="1"/>
  <c r="F1632" i="1"/>
  <c r="F1633" i="1"/>
  <c r="F1634" i="1"/>
  <c r="F1635" i="1"/>
  <c r="F1636" i="1"/>
  <c r="F1637" i="1"/>
  <c r="F1638" i="1"/>
  <c r="F1639" i="1"/>
  <c r="F1640" i="1"/>
  <c r="F1641" i="1"/>
  <c r="F1642" i="1"/>
  <c r="F1643" i="1"/>
  <c r="F1644" i="1"/>
  <c r="F1645" i="1"/>
  <c r="F1646" i="1"/>
  <c r="F1647" i="1"/>
  <c r="F1648" i="1"/>
  <c r="F1649" i="1"/>
  <c r="F1650" i="1"/>
  <c r="F1651" i="1"/>
  <c r="F1652" i="1"/>
  <c r="F1653" i="1"/>
  <c r="F1654" i="1"/>
  <c r="F1655" i="1"/>
  <c r="F1656" i="1"/>
  <c r="F1657" i="1"/>
  <c r="F1658" i="1"/>
  <c r="F1659" i="1"/>
  <c r="F1660" i="1"/>
  <c r="F1661" i="1"/>
  <c r="F1662" i="1"/>
  <c r="F1663" i="1"/>
  <c r="F1664" i="1"/>
  <c r="F1665" i="1"/>
  <c r="F1666" i="1"/>
  <c r="F1667" i="1"/>
  <c r="F1668" i="1"/>
  <c r="F1669" i="1"/>
  <c r="F1670" i="1"/>
  <c r="F1671" i="1"/>
  <c r="F1672" i="1"/>
  <c r="F1673" i="1"/>
  <c r="F1674" i="1"/>
  <c r="F1675" i="1"/>
  <c r="F1676" i="1"/>
  <c r="F1677" i="1"/>
  <c r="F1678" i="1"/>
  <c r="F1679" i="1"/>
  <c r="F1680" i="1"/>
  <c r="F1681" i="1"/>
  <c r="F1682" i="1"/>
  <c r="F1683" i="1"/>
  <c r="F1684" i="1"/>
  <c r="F1685" i="1"/>
  <c r="F1686" i="1"/>
  <c r="F1687" i="1"/>
  <c r="F1688" i="1"/>
  <c r="F1689" i="1"/>
  <c r="F1690" i="1"/>
  <c r="F1691" i="1"/>
  <c r="F1692" i="1"/>
  <c r="F1693" i="1"/>
  <c r="F1694" i="1"/>
  <c r="F1695" i="1"/>
  <c r="F1696" i="1"/>
  <c r="F1697" i="1"/>
  <c r="F1698" i="1"/>
  <c r="F1699" i="1"/>
  <c r="F1700" i="1"/>
  <c r="F1701" i="1"/>
  <c r="F1702" i="1"/>
  <c r="F1703" i="1"/>
  <c r="F1704" i="1"/>
  <c r="F1705" i="1"/>
  <c r="F1706" i="1"/>
  <c r="F1707" i="1"/>
  <c r="F1708" i="1"/>
  <c r="F1709" i="1"/>
  <c r="F1710" i="1"/>
  <c r="F1711" i="1"/>
  <c r="F1712" i="1"/>
  <c r="F1713" i="1"/>
  <c r="F1714" i="1"/>
  <c r="F1715" i="1"/>
  <c r="F1716" i="1"/>
  <c r="F1717" i="1"/>
  <c r="F1718" i="1"/>
  <c r="F1719" i="1"/>
  <c r="F1720" i="1"/>
  <c r="F1721" i="1"/>
  <c r="F1722" i="1"/>
  <c r="F1723" i="1"/>
  <c r="F1724" i="1"/>
  <c r="F1725" i="1"/>
  <c r="F1726" i="1"/>
  <c r="F1727" i="1"/>
  <c r="F1728" i="1"/>
  <c r="F1729" i="1"/>
  <c r="F1730" i="1"/>
  <c r="F1731" i="1"/>
  <c r="F1732" i="1"/>
  <c r="F1733" i="1"/>
  <c r="F1734" i="1"/>
  <c r="F1735" i="1"/>
  <c r="F1736" i="1"/>
  <c r="F1737" i="1"/>
  <c r="F1738" i="1"/>
  <c r="F1739" i="1"/>
  <c r="F1740" i="1"/>
  <c r="F1741" i="1"/>
  <c r="F1742" i="1"/>
  <c r="F1743" i="1"/>
  <c r="F1744" i="1"/>
  <c r="F1745" i="1"/>
  <c r="F1746" i="1"/>
  <c r="F1747" i="1"/>
  <c r="F1748" i="1"/>
  <c r="F1749" i="1"/>
  <c r="F1750" i="1"/>
  <c r="F1751" i="1"/>
  <c r="F1752" i="1"/>
  <c r="F1753" i="1"/>
  <c r="F1754" i="1"/>
  <c r="F1755" i="1"/>
  <c r="F1756" i="1"/>
  <c r="F1757" i="1"/>
  <c r="F1758" i="1"/>
  <c r="F1759" i="1"/>
  <c r="F1760" i="1"/>
  <c r="F1761" i="1"/>
  <c r="F1762" i="1"/>
  <c r="F1763" i="1"/>
  <c r="F1764" i="1"/>
  <c r="F1765" i="1"/>
  <c r="F1766" i="1"/>
  <c r="F1767" i="1"/>
  <c r="F1768" i="1"/>
  <c r="F1769" i="1"/>
  <c r="F1770" i="1"/>
  <c r="F1771" i="1"/>
  <c r="F1772" i="1"/>
  <c r="F1773" i="1"/>
  <c r="F1774" i="1"/>
  <c r="F1775" i="1"/>
  <c r="F1776" i="1"/>
  <c r="F1777" i="1"/>
  <c r="F1778" i="1"/>
  <c r="F1779" i="1"/>
  <c r="F1780" i="1"/>
  <c r="F1781" i="1"/>
  <c r="F1782" i="1"/>
  <c r="F1783" i="1"/>
  <c r="F1784" i="1"/>
  <c r="F1785" i="1"/>
  <c r="F1786" i="1"/>
  <c r="F1787" i="1"/>
  <c r="F1788" i="1"/>
  <c r="F1789" i="1"/>
  <c r="F1790" i="1"/>
  <c r="F1791" i="1"/>
  <c r="F1792" i="1"/>
  <c r="F1793" i="1"/>
  <c r="F1794" i="1"/>
  <c r="F1795" i="1"/>
  <c r="F1796" i="1"/>
  <c r="F1797" i="1"/>
  <c r="F1798" i="1"/>
  <c r="F1799" i="1"/>
  <c r="F1800" i="1"/>
  <c r="F1801" i="1"/>
  <c r="F1802" i="1"/>
  <c r="F1803" i="1"/>
  <c r="F1804" i="1"/>
  <c r="F1805" i="1"/>
  <c r="F1806" i="1"/>
  <c r="F1807" i="1"/>
  <c r="F1808" i="1"/>
  <c r="F1809" i="1"/>
  <c r="F1810" i="1"/>
  <c r="F1811" i="1"/>
  <c r="F1812" i="1"/>
  <c r="F1813" i="1"/>
  <c r="F1814" i="1"/>
  <c r="F7" i="1"/>
  <c r="E142"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E737" i="1"/>
  <c r="E738" i="1"/>
  <c r="E739" i="1"/>
  <c r="E740" i="1"/>
  <c r="E741" i="1"/>
  <c r="E742" i="1"/>
  <c r="E743" i="1"/>
  <c r="E744" i="1"/>
  <c r="E745" i="1"/>
  <c r="E746" i="1"/>
  <c r="E747" i="1"/>
  <c r="E748" i="1"/>
  <c r="E749" i="1"/>
  <c r="E750" i="1"/>
  <c r="E751" i="1"/>
  <c r="E752" i="1"/>
  <c r="E753" i="1"/>
  <c r="E754" i="1"/>
  <c r="E755" i="1"/>
  <c r="E756" i="1"/>
  <c r="E757" i="1"/>
  <c r="E758" i="1"/>
  <c r="E759" i="1"/>
  <c r="E760" i="1"/>
  <c r="E761" i="1"/>
  <c r="E762" i="1"/>
  <c r="E763" i="1"/>
  <c r="E764" i="1"/>
  <c r="E765" i="1"/>
  <c r="E766" i="1"/>
  <c r="E767" i="1"/>
  <c r="E768" i="1"/>
  <c r="E769" i="1"/>
  <c r="E770" i="1"/>
  <c r="E771" i="1"/>
  <c r="E772" i="1"/>
  <c r="E773" i="1"/>
  <c r="E774" i="1"/>
  <c r="E775" i="1"/>
  <c r="E776" i="1"/>
  <c r="E777" i="1"/>
  <c r="E778" i="1"/>
  <c r="E779" i="1"/>
  <c r="E780" i="1"/>
  <c r="E781" i="1"/>
  <c r="E782" i="1"/>
  <c r="E783" i="1"/>
  <c r="E784" i="1"/>
  <c r="E785" i="1"/>
  <c r="E786" i="1"/>
  <c r="E787" i="1"/>
  <c r="E788"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7" i="1"/>
  <c r="E818" i="1"/>
  <c r="E819" i="1"/>
  <c r="E820" i="1"/>
  <c r="E821" i="1"/>
  <c r="E822" i="1"/>
  <c r="E823" i="1"/>
  <c r="E824" i="1"/>
  <c r="E825" i="1"/>
  <c r="E826" i="1"/>
  <c r="E827" i="1"/>
  <c r="E828" i="1"/>
  <c r="E829" i="1"/>
  <c r="E830" i="1"/>
  <c r="E831" i="1"/>
  <c r="E832" i="1"/>
  <c r="E833" i="1"/>
  <c r="E834" i="1"/>
  <c r="E835" i="1"/>
  <c r="E836" i="1"/>
  <c r="E837" i="1"/>
  <c r="E838" i="1"/>
  <c r="E839" i="1"/>
  <c r="E840" i="1"/>
  <c r="E841" i="1"/>
  <c r="E842" i="1"/>
  <c r="E843" i="1"/>
  <c r="E844" i="1"/>
  <c r="E845" i="1"/>
  <c r="E846" i="1"/>
  <c r="E847" i="1"/>
  <c r="E848" i="1"/>
  <c r="E849" i="1"/>
  <c r="E850" i="1"/>
  <c r="E851" i="1"/>
  <c r="E852" i="1"/>
  <c r="E853" i="1"/>
  <c r="E854" i="1"/>
  <c r="E855" i="1"/>
  <c r="E856" i="1"/>
  <c r="E857" i="1"/>
  <c r="E858" i="1"/>
  <c r="E859" i="1"/>
  <c r="E860" i="1"/>
  <c r="E861" i="1"/>
  <c r="E862" i="1"/>
  <c r="E863" i="1"/>
  <c r="E864" i="1"/>
  <c r="E865" i="1"/>
  <c r="E866" i="1"/>
  <c r="E867" i="1"/>
  <c r="E868" i="1"/>
  <c r="E869" i="1"/>
  <c r="E870" i="1"/>
  <c r="E871" i="1"/>
  <c r="E872" i="1"/>
  <c r="E873" i="1"/>
  <c r="E874" i="1"/>
  <c r="E875" i="1"/>
  <c r="E876" i="1"/>
  <c r="E877" i="1"/>
  <c r="E878" i="1"/>
  <c r="E879" i="1"/>
  <c r="E880" i="1"/>
  <c r="E881" i="1"/>
  <c r="E882" i="1"/>
  <c r="E883" i="1"/>
  <c r="E884" i="1"/>
  <c r="E885" i="1"/>
  <c r="E886" i="1"/>
  <c r="E887" i="1"/>
  <c r="E888" i="1"/>
  <c r="E889" i="1"/>
  <c r="E890" i="1"/>
  <c r="E891" i="1"/>
  <c r="E892" i="1"/>
  <c r="E893" i="1"/>
  <c r="E894" i="1"/>
  <c r="E895" i="1"/>
  <c r="E896" i="1"/>
  <c r="E897" i="1"/>
  <c r="E898" i="1"/>
  <c r="E899" i="1"/>
  <c r="E900" i="1"/>
  <c r="E901" i="1"/>
  <c r="E902" i="1"/>
  <c r="E903" i="1"/>
  <c r="E904" i="1"/>
  <c r="E905" i="1"/>
  <c r="E906" i="1"/>
  <c r="E907" i="1"/>
  <c r="E908" i="1"/>
  <c r="E909" i="1"/>
  <c r="E910" i="1"/>
  <c r="E911" i="1"/>
  <c r="E912" i="1"/>
  <c r="E913" i="1"/>
  <c r="E914" i="1"/>
  <c r="E915" i="1"/>
  <c r="E916" i="1"/>
  <c r="E917" i="1"/>
  <c r="E918" i="1"/>
  <c r="E919" i="1"/>
  <c r="E920" i="1"/>
  <c r="E921" i="1"/>
  <c r="E922" i="1"/>
  <c r="E923" i="1"/>
  <c r="E924" i="1"/>
  <c r="E925" i="1"/>
  <c r="E926" i="1"/>
  <c r="E927" i="1"/>
  <c r="E928" i="1"/>
  <c r="E929" i="1"/>
  <c r="E930" i="1"/>
  <c r="E931" i="1"/>
  <c r="E932" i="1"/>
  <c r="E933" i="1"/>
  <c r="E934" i="1"/>
  <c r="E935" i="1"/>
  <c r="E936" i="1"/>
  <c r="E937" i="1"/>
  <c r="E938" i="1"/>
  <c r="E939" i="1"/>
  <c r="E940" i="1"/>
  <c r="E941" i="1"/>
  <c r="E942" i="1"/>
  <c r="E943" i="1"/>
  <c r="E944" i="1"/>
  <c r="E945" i="1"/>
  <c r="E946" i="1"/>
  <c r="E947" i="1"/>
  <c r="E948" i="1"/>
  <c r="E949" i="1"/>
  <c r="E950" i="1"/>
  <c r="E951" i="1"/>
  <c r="E952" i="1"/>
  <c r="E953" i="1"/>
  <c r="E954" i="1"/>
  <c r="E955" i="1"/>
  <c r="E956" i="1"/>
  <c r="E957" i="1"/>
  <c r="E958" i="1"/>
  <c r="E959" i="1"/>
  <c r="E960" i="1"/>
  <c r="E961" i="1"/>
  <c r="E962" i="1"/>
  <c r="E963" i="1"/>
  <c r="E964" i="1"/>
  <c r="E965" i="1"/>
  <c r="E966" i="1"/>
  <c r="E967" i="1"/>
  <c r="E968" i="1"/>
  <c r="E969" i="1"/>
  <c r="E970" i="1"/>
  <c r="E971" i="1"/>
  <c r="E972" i="1"/>
  <c r="E973" i="1"/>
  <c r="E974" i="1"/>
  <c r="E975" i="1"/>
  <c r="E976" i="1"/>
  <c r="E977" i="1"/>
  <c r="E978" i="1"/>
  <c r="E979" i="1"/>
  <c r="E980" i="1"/>
  <c r="E981" i="1"/>
  <c r="E982" i="1"/>
  <c r="E983" i="1"/>
  <c r="E984" i="1"/>
  <c r="E985" i="1"/>
  <c r="E986" i="1"/>
  <c r="E987" i="1"/>
  <c r="E988" i="1"/>
  <c r="E989" i="1"/>
  <c r="E990" i="1"/>
  <c r="E991" i="1"/>
  <c r="E992" i="1"/>
  <c r="E993" i="1"/>
  <c r="E994" i="1"/>
  <c r="E995" i="1"/>
  <c r="E996" i="1"/>
  <c r="E997" i="1"/>
  <c r="E998" i="1"/>
  <c r="E999" i="1"/>
  <c r="E1000" i="1"/>
  <c r="E1001" i="1"/>
  <c r="E1002" i="1"/>
  <c r="E1003" i="1"/>
  <c r="E1004" i="1"/>
  <c r="E1005" i="1"/>
  <c r="E1006" i="1"/>
  <c r="E1007" i="1"/>
  <c r="E1008" i="1"/>
  <c r="E1009" i="1"/>
  <c r="E1010" i="1"/>
  <c r="E1011" i="1"/>
  <c r="E1012" i="1"/>
  <c r="E1013" i="1"/>
  <c r="E1014" i="1"/>
  <c r="E1015" i="1"/>
  <c r="E1016" i="1"/>
  <c r="E1017" i="1"/>
  <c r="E1018" i="1"/>
  <c r="E1019" i="1"/>
  <c r="E1020" i="1"/>
  <c r="E1021" i="1"/>
  <c r="E1022" i="1"/>
  <c r="E1023" i="1"/>
  <c r="E1024" i="1"/>
  <c r="E1025" i="1"/>
  <c r="E1026" i="1"/>
  <c r="E1027" i="1"/>
  <c r="E1028" i="1"/>
  <c r="E1029" i="1"/>
  <c r="E1030" i="1"/>
  <c r="E1031" i="1"/>
  <c r="E1032" i="1"/>
  <c r="E1033" i="1"/>
  <c r="E1034" i="1"/>
  <c r="E1035" i="1"/>
  <c r="E1036" i="1"/>
  <c r="E1037" i="1"/>
  <c r="E1038" i="1"/>
  <c r="E1039" i="1"/>
  <c r="E1040" i="1"/>
  <c r="E1041" i="1"/>
  <c r="E1042" i="1"/>
  <c r="E1043" i="1"/>
  <c r="E1044" i="1"/>
  <c r="E1045" i="1"/>
  <c r="E1046" i="1"/>
  <c r="E1047" i="1"/>
  <c r="E1048" i="1"/>
  <c r="E1049" i="1"/>
  <c r="E1050" i="1"/>
  <c r="E1051" i="1"/>
  <c r="E1052" i="1"/>
  <c r="E1053" i="1"/>
  <c r="E1054" i="1"/>
  <c r="E1055" i="1"/>
  <c r="E1056" i="1"/>
  <c r="E1057" i="1"/>
  <c r="E1058" i="1"/>
  <c r="E1059" i="1"/>
  <c r="E1060" i="1"/>
  <c r="E1061" i="1"/>
  <c r="E1062" i="1"/>
  <c r="E1063" i="1"/>
  <c r="E1064" i="1"/>
  <c r="E1065" i="1"/>
  <c r="E1066" i="1"/>
  <c r="E1067" i="1"/>
  <c r="E1068" i="1"/>
  <c r="E1069" i="1"/>
  <c r="E1070" i="1"/>
  <c r="E1071" i="1"/>
  <c r="E1072" i="1"/>
  <c r="E1073" i="1"/>
  <c r="E1074" i="1"/>
  <c r="E1075" i="1"/>
  <c r="E1076" i="1"/>
  <c r="E1077" i="1"/>
  <c r="E1078" i="1"/>
  <c r="E1079" i="1"/>
  <c r="E1080" i="1"/>
  <c r="E1081" i="1"/>
  <c r="E1082" i="1"/>
  <c r="E1083" i="1"/>
  <c r="E1084" i="1"/>
  <c r="E1085" i="1"/>
  <c r="E1086" i="1"/>
  <c r="E1087" i="1"/>
  <c r="E1088" i="1"/>
  <c r="E1089" i="1"/>
  <c r="E1090" i="1"/>
  <c r="E1091" i="1"/>
  <c r="E1092" i="1"/>
  <c r="E1093" i="1"/>
  <c r="E1094" i="1"/>
  <c r="E1095" i="1"/>
  <c r="E1096" i="1"/>
  <c r="E1097" i="1"/>
  <c r="E1098" i="1"/>
  <c r="E1099" i="1"/>
  <c r="E1100" i="1"/>
  <c r="E1101" i="1"/>
  <c r="E1102" i="1"/>
  <c r="E1103" i="1"/>
  <c r="E1104" i="1"/>
  <c r="E1105" i="1"/>
  <c r="E1106" i="1"/>
  <c r="E1107" i="1"/>
  <c r="E1108" i="1"/>
  <c r="E1109" i="1"/>
  <c r="E1110" i="1"/>
  <c r="E1111" i="1"/>
  <c r="E1112" i="1"/>
  <c r="E1113" i="1"/>
  <c r="E1114" i="1"/>
  <c r="E1115" i="1"/>
  <c r="E1116" i="1"/>
  <c r="E1117" i="1"/>
  <c r="E1118" i="1"/>
  <c r="E1119" i="1"/>
  <c r="E1120" i="1"/>
  <c r="E1121" i="1"/>
  <c r="E1122" i="1"/>
  <c r="E1123" i="1"/>
  <c r="E1124" i="1"/>
  <c r="E1125" i="1"/>
  <c r="E1126" i="1"/>
  <c r="E1127" i="1"/>
  <c r="E1128" i="1"/>
  <c r="E1129" i="1"/>
  <c r="E1130" i="1"/>
  <c r="E1131" i="1"/>
  <c r="E1132" i="1"/>
  <c r="E1133" i="1"/>
  <c r="E1134" i="1"/>
  <c r="E1135" i="1"/>
  <c r="E1136" i="1"/>
  <c r="E1137" i="1"/>
  <c r="E1138" i="1"/>
  <c r="E1139" i="1"/>
  <c r="E1140" i="1"/>
  <c r="E1141" i="1"/>
  <c r="E1142" i="1"/>
  <c r="E1143" i="1"/>
  <c r="E1144" i="1"/>
  <c r="E1145" i="1"/>
  <c r="E1146" i="1"/>
  <c r="E1147" i="1"/>
  <c r="E1148" i="1"/>
  <c r="E1149" i="1"/>
  <c r="E1150" i="1"/>
  <c r="E1151" i="1"/>
  <c r="E1152" i="1"/>
  <c r="E1153" i="1"/>
  <c r="E1154" i="1"/>
  <c r="E1155" i="1"/>
  <c r="E1156" i="1"/>
  <c r="E1157" i="1"/>
  <c r="E1158" i="1"/>
  <c r="E1159" i="1"/>
  <c r="E1160" i="1"/>
  <c r="E1161" i="1"/>
  <c r="E1162" i="1"/>
  <c r="E1163" i="1"/>
  <c r="E1164" i="1"/>
  <c r="E1165" i="1"/>
  <c r="E1166" i="1"/>
  <c r="E1167" i="1"/>
  <c r="E1168" i="1"/>
  <c r="E1169" i="1"/>
  <c r="E1170" i="1"/>
  <c r="E1171" i="1"/>
  <c r="E1172" i="1"/>
  <c r="E1173" i="1"/>
  <c r="E1174" i="1"/>
  <c r="E1175" i="1"/>
  <c r="E1176" i="1"/>
  <c r="E1177" i="1"/>
  <c r="E1178" i="1"/>
  <c r="E1179" i="1"/>
  <c r="E1180" i="1"/>
  <c r="E1181" i="1"/>
  <c r="E1182" i="1"/>
  <c r="E1183" i="1"/>
  <c r="E1184" i="1"/>
  <c r="E1185" i="1"/>
  <c r="E1186" i="1"/>
  <c r="E1187" i="1"/>
  <c r="E1188" i="1"/>
  <c r="E1189" i="1"/>
  <c r="E1190" i="1"/>
  <c r="E1191" i="1"/>
  <c r="E1192" i="1"/>
  <c r="E1193" i="1"/>
  <c r="E1194" i="1"/>
  <c r="E1195" i="1"/>
  <c r="E1196" i="1"/>
  <c r="E1197" i="1"/>
  <c r="E1198" i="1"/>
  <c r="E1199" i="1"/>
  <c r="E1200" i="1"/>
  <c r="E1201" i="1"/>
  <c r="E1202" i="1"/>
  <c r="E1203" i="1"/>
  <c r="E1204" i="1"/>
  <c r="E1205" i="1"/>
  <c r="E1206" i="1"/>
  <c r="E1207" i="1"/>
  <c r="E1208" i="1"/>
  <c r="E1209" i="1"/>
  <c r="E1210" i="1"/>
  <c r="E1211" i="1"/>
  <c r="E1212" i="1"/>
  <c r="E1213" i="1"/>
  <c r="E1214" i="1"/>
  <c r="E1215" i="1"/>
  <c r="E1216" i="1"/>
  <c r="E1217" i="1"/>
  <c r="E1218" i="1"/>
  <c r="E1219" i="1"/>
  <c r="E1220" i="1"/>
  <c r="E1221" i="1"/>
  <c r="E1222" i="1"/>
  <c r="E1223" i="1"/>
  <c r="E1224" i="1"/>
  <c r="E1225" i="1"/>
  <c r="E1226" i="1"/>
  <c r="E1227" i="1"/>
  <c r="E1228" i="1"/>
  <c r="E1229" i="1"/>
  <c r="E1230" i="1"/>
  <c r="E1231" i="1"/>
  <c r="E1232" i="1"/>
  <c r="E1233" i="1"/>
  <c r="E1234" i="1"/>
  <c r="E1235" i="1"/>
  <c r="E1236" i="1"/>
  <c r="E1237" i="1"/>
  <c r="E1238" i="1"/>
  <c r="E1239" i="1"/>
  <c r="E1240" i="1"/>
  <c r="E1241" i="1"/>
  <c r="E1242" i="1"/>
  <c r="E1243" i="1"/>
  <c r="E1244" i="1"/>
  <c r="E1245" i="1"/>
  <c r="E1246" i="1"/>
  <c r="E1247" i="1"/>
  <c r="E1248" i="1"/>
  <c r="E1249" i="1"/>
  <c r="E1250" i="1"/>
  <c r="E1251" i="1"/>
  <c r="E1252" i="1"/>
  <c r="E1253" i="1"/>
  <c r="E1254" i="1"/>
  <c r="E1255" i="1"/>
  <c r="E1256" i="1"/>
  <c r="E1257" i="1"/>
  <c r="E1258" i="1"/>
  <c r="E1259" i="1"/>
  <c r="E1260" i="1"/>
  <c r="E1261" i="1"/>
  <c r="E1262" i="1"/>
  <c r="E1263" i="1"/>
  <c r="E1264" i="1"/>
  <c r="E1265" i="1"/>
  <c r="E1266" i="1"/>
  <c r="E1267" i="1"/>
  <c r="E1268" i="1"/>
  <c r="E1269" i="1"/>
  <c r="E1270" i="1"/>
  <c r="E1271" i="1"/>
  <c r="E1272" i="1"/>
  <c r="E1273" i="1"/>
  <c r="E1274" i="1"/>
  <c r="E1275" i="1"/>
  <c r="E1276" i="1"/>
  <c r="E1277" i="1"/>
  <c r="E1278" i="1"/>
  <c r="E1279" i="1"/>
  <c r="E1280" i="1"/>
  <c r="E1281" i="1"/>
  <c r="E1282" i="1"/>
  <c r="E1283" i="1"/>
  <c r="E1284" i="1"/>
  <c r="E1285" i="1"/>
  <c r="E1286" i="1"/>
  <c r="E1287" i="1"/>
  <c r="E1288" i="1"/>
  <c r="E1289" i="1"/>
  <c r="E1290" i="1"/>
  <c r="E1291" i="1"/>
  <c r="E1292" i="1"/>
  <c r="E1293" i="1"/>
  <c r="E1294" i="1"/>
  <c r="E1295" i="1"/>
  <c r="E1296" i="1"/>
  <c r="E1297" i="1"/>
  <c r="E1298" i="1"/>
  <c r="E1299" i="1"/>
  <c r="E1300" i="1"/>
  <c r="E1301" i="1"/>
  <c r="E1302" i="1"/>
  <c r="E1303" i="1"/>
  <c r="E1304" i="1"/>
  <c r="E1305" i="1"/>
  <c r="E1306" i="1"/>
  <c r="E1307" i="1"/>
  <c r="E1308" i="1"/>
  <c r="E1309" i="1"/>
  <c r="E1310" i="1"/>
  <c r="E1311" i="1"/>
  <c r="E1312" i="1"/>
  <c r="E1313" i="1"/>
  <c r="E1314" i="1"/>
  <c r="E1315" i="1"/>
  <c r="E1316" i="1"/>
  <c r="E1317" i="1"/>
  <c r="E1318" i="1"/>
  <c r="E1319" i="1"/>
  <c r="E1320" i="1"/>
  <c r="E1321" i="1"/>
  <c r="E1322" i="1"/>
  <c r="E1323" i="1"/>
  <c r="E1324" i="1"/>
  <c r="E1325" i="1"/>
  <c r="E1326" i="1"/>
  <c r="E1327" i="1"/>
  <c r="E1328" i="1"/>
  <c r="E1329" i="1"/>
  <c r="E1330" i="1"/>
  <c r="E1331" i="1"/>
  <c r="E1332" i="1"/>
  <c r="E1333" i="1"/>
  <c r="E1334" i="1"/>
  <c r="E1335" i="1"/>
  <c r="E1336" i="1"/>
  <c r="E1337" i="1"/>
  <c r="E1338" i="1"/>
  <c r="E1339" i="1"/>
  <c r="E1340" i="1"/>
  <c r="E1341" i="1"/>
  <c r="E1342" i="1"/>
  <c r="E1343" i="1"/>
  <c r="E1344" i="1"/>
  <c r="E1345" i="1"/>
  <c r="E1346" i="1"/>
  <c r="E1347" i="1"/>
  <c r="E1348" i="1"/>
  <c r="E1349" i="1"/>
  <c r="E1350" i="1"/>
  <c r="E1351" i="1"/>
  <c r="E1352" i="1"/>
  <c r="E1353" i="1"/>
  <c r="E1354" i="1"/>
  <c r="E1355" i="1"/>
  <c r="E1356" i="1"/>
  <c r="E1357" i="1"/>
  <c r="E1358" i="1"/>
  <c r="E1359" i="1"/>
  <c r="E1360" i="1"/>
  <c r="E1361" i="1"/>
  <c r="E1362" i="1"/>
  <c r="E1363" i="1"/>
  <c r="E1364" i="1"/>
  <c r="E1365" i="1"/>
  <c r="E1366" i="1"/>
  <c r="E1367" i="1"/>
  <c r="E1368" i="1"/>
  <c r="E1369" i="1"/>
  <c r="E1370" i="1"/>
  <c r="E1371" i="1"/>
  <c r="E1372" i="1"/>
  <c r="E1373" i="1"/>
  <c r="E1374" i="1"/>
  <c r="E1375" i="1"/>
  <c r="E1376" i="1"/>
  <c r="E1377" i="1"/>
  <c r="E1378" i="1"/>
  <c r="E1379" i="1"/>
  <c r="E1380" i="1"/>
  <c r="E1381" i="1"/>
  <c r="E1382" i="1"/>
  <c r="E1383" i="1"/>
  <c r="E1384" i="1"/>
  <c r="E1385" i="1"/>
  <c r="E1386" i="1"/>
  <c r="E1387" i="1"/>
  <c r="E1388" i="1"/>
  <c r="E1389" i="1"/>
  <c r="E1390" i="1"/>
  <c r="E1391" i="1"/>
  <c r="E1392" i="1"/>
  <c r="E1393" i="1"/>
  <c r="E1394" i="1"/>
  <c r="E1395" i="1"/>
  <c r="E1396" i="1"/>
  <c r="E1397" i="1"/>
  <c r="E1398" i="1"/>
  <c r="E1399" i="1"/>
  <c r="E1400" i="1"/>
  <c r="E1401" i="1"/>
  <c r="E1402" i="1"/>
  <c r="E1403" i="1"/>
  <c r="E1404" i="1"/>
  <c r="E1405" i="1"/>
  <c r="E1406" i="1"/>
  <c r="E1407" i="1"/>
  <c r="E1408" i="1"/>
  <c r="E1409" i="1"/>
  <c r="E1410" i="1"/>
  <c r="E1411" i="1"/>
  <c r="E1412" i="1"/>
  <c r="E1413" i="1"/>
  <c r="E1414" i="1"/>
  <c r="E1415" i="1"/>
  <c r="E1416" i="1"/>
  <c r="E1417" i="1"/>
  <c r="E1418" i="1"/>
  <c r="E1419" i="1"/>
  <c r="E1420" i="1"/>
  <c r="E1421" i="1"/>
  <c r="E1422" i="1"/>
  <c r="E1423" i="1"/>
  <c r="E1424" i="1"/>
  <c r="E1425" i="1"/>
  <c r="E1426" i="1"/>
  <c r="E1427" i="1"/>
  <c r="E1428" i="1"/>
  <c r="E1429" i="1"/>
  <c r="E1430" i="1"/>
  <c r="E1431" i="1"/>
  <c r="E1432" i="1"/>
  <c r="E1433" i="1"/>
  <c r="E1434" i="1"/>
  <c r="E1435" i="1"/>
  <c r="E1436" i="1"/>
  <c r="E1437" i="1"/>
  <c r="E1438" i="1"/>
  <c r="E1439" i="1"/>
  <c r="E1440" i="1"/>
  <c r="E1441" i="1"/>
  <c r="E1442" i="1"/>
  <c r="E1443" i="1"/>
  <c r="E1444" i="1"/>
  <c r="E1445" i="1"/>
  <c r="E1446" i="1"/>
  <c r="E1447" i="1"/>
  <c r="E1448" i="1"/>
  <c r="E1449" i="1"/>
  <c r="E1450" i="1"/>
  <c r="E1451" i="1"/>
  <c r="E1452" i="1"/>
  <c r="E1453" i="1"/>
  <c r="E1454" i="1"/>
  <c r="E1455" i="1"/>
  <c r="E1456" i="1"/>
  <c r="E1457" i="1"/>
  <c r="E1458" i="1"/>
  <c r="E1459" i="1"/>
  <c r="E1460" i="1"/>
  <c r="E1461" i="1"/>
  <c r="E1462" i="1"/>
  <c r="E1463" i="1"/>
  <c r="E1464" i="1"/>
  <c r="E1465" i="1"/>
  <c r="E1466" i="1"/>
  <c r="E1467" i="1"/>
  <c r="E1468" i="1"/>
  <c r="E1469" i="1"/>
  <c r="E1470" i="1"/>
  <c r="E1471" i="1"/>
  <c r="E1472" i="1"/>
  <c r="E1473" i="1"/>
  <c r="E1474" i="1"/>
  <c r="E1475" i="1"/>
  <c r="E1476" i="1"/>
  <c r="E1477" i="1"/>
  <c r="E1478" i="1"/>
  <c r="E1479" i="1"/>
  <c r="E1480" i="1"/>
  <c r="E1481" i="1"/>
  <c r="E1482" i="1"/>
  <c r="E1483" i="1"/>
  <c r="E1484" i="1"/>
  <c r="E1485" i="1"/>
  <c r="E1486" i="1"/>
  <c r="E1487" i="1"/>
  <c r="E1488" i="1"/>
  <c r="E1489" i="1"/>
  <c r="E1490" i="1"/>
  <c r="E1491" i="1"/>
  <c r="E1492" i="1"/>
  <c r="E1493" i="1"/>
  <c r="E1494" i="1"/>
  <c r="E1495" i="1"/>
  <c r="E1496" i="1"/>
  <c r="E1497" i="1"/>
  <c r="E1498" i="1"/>
  <c r="E1499" i="1"/>
  <c r="E1500" i="1"/>
  <c r="E1501" i="1"/>
  <c r="E1502" i="1"/>
  <c r="E1503" i="1"/>
  <c r="E1504" i="1"/>
  <c r="E1505" i="1"/>
  <c r="E1506" i="1"/>
  <c r="E1507" i="1"/>
  <c r="E1508" i="1"/>
  <c r="E1509" i="1"/>
  <c r="E1510" i="1"/>
  <c r="E1511" i="1"/>
  <c r="E1512" i="1"/>
  <c r="E1513" i="1"/>
  <c r="E1514" i="1"/>
  <c r="E1515" i="1"/>
  <c r="E1516" i="1"/>
  <c r="E1517" i="1"/>
  <c r="E1518" i="1"/>
  <c r="E1519" i="1"/>
  <c r="E1520" i="1"/>
  <c r="E1521" i="1"/>
  <c r="E1522" i="1"/>
  <c r="E1523" i="1"/>
  <c r="E1524" i="1"/>
  <c r="E1525" i="1"/>
  <c r="E1526" i="1"/>
  <c r="E1527" i="1"/>
  <c r="E1528" i="1"/>
  <c r="E1529" i="1"/>
  <c r="E1530" i="1"/>
  <c r="E1531" i="1"/>
  <c r="E1532" i="1"/>
  <c r="E1533" i="1"/>
  <c r="E1534" i="1"/>
  <c r="E1535" i="1"/>
  <c r="E1536" i="1"/>
  <c r="E1537" i="1"/>
  <c r="E1538" i="1"/>
  <c r="E1539" i="1"/>
  <c r="E1540" i="1"/>
  <c r="E1541" i="1"/>
  <c r="E1542" i="1"/>
  <c r="E1543" i="1"/>
  <c r="E1544" i="1"/>
  <c r="E1545" i="1"/>
  <c r="E1546" i="1"/>
  <c r="E1547" i="1"/>
  <c r="E1548" i="1"/>
  <c r="E1549" i="1"/>
  <c r="E1550" i="1"/>
  <c r="E1551" i="1"/>
  <c r="E1552" i="1"/>
  <c r="E1553" i="1"/>
  <c r="E1554" i="1"/>
  <c r="E1555" i="1"/>
  <c r="E1556" i="1"/>
  <c r="E1557" i="1"/>
  <c r="E1558" i="1"/>
  <c r="E1559" i="1"/>
  <c r="E1560" i="1"/>
  <c r="E1561" i="1"/>
  <c r="E1562" i="1"/>
  <c r="E1563" i="1"/>
  <c r="E1564" i="1"/>
  <c r="E1565" i="1"/>
  <c r="E1566" i="1"/>
  <c r="E1567" i="1"/>
  <c r="E1568" i="1"/>
  <c r="E1569" i="1"/>
  <c r="E1570" i="1"/>
  <c r="E1571" i="1"/>
  <c r="E1572" i="1"/>
  <c r="E1573" i="1"/>
  <c r="E1574" i="1"/>
  <c r="E1575" i="1"/>
  <c r="E1576" i="1"/>
  <c r="E1577" i="1"/>
  <c r="E1578" i="1"/>
  <c r="E1579" i="1"/>
  <c r="E1580" i="1"/>
  <c r="E1581" i="1"/>
  <c r="E1582" i="1"/>
  <c r="E1583" i="1"/>
  <c r="E1584" i="1"/>
  <c r="E1585" i="1"/>
  <c r="E1586" i="1"/>
  <c r="E1587" i="1"/>
  <c r="E1588" i="1"/>
  <c r="E1589" i="1"/>
  <c r="E1590" i="1"/>
  <c r="E1591" i="1"/>
  <c r="E1592" i="1"/>
  <c r="E1593" i="1"/>
  <c r="E1594" i="1"/>
  <c r="E1595" i="1"/>
  <c r="E1596" i="1"/>
  <c r="E1597" i="1"/>
  <c r="E1598" i="1"/>
  <c r="E1599" i="1"/>
  <c r="E1600" i="1"/>
  <c r="E1601" i="1"/>
  <c r="E1602" i="1"/>
  <c r="E1603" i="1"/>
  <c r="E1604" i="1"/>
  <c r="E1605" i="1"/>
  <c r="E1606" i="1"/>
  <c r="E1607" i="1"/>
  <c r="E1608" i="1"/>
  <c r="E1609" i="1"/>
  <c r="E1610" i="1"/>
  <c r="E1611" i="1"/>
  <c r="E1612" i="1"/>
  <c r="E1613" i="1"/>
  <c r="E1614" i="1"/>
  <c r="E1615" i="1"/>
  <c r="E1616" i="1"/>
  <c r="E1617" i="1"/>
  <c r="E1618" i="1"/>
  <c r="E1619" i="1"/>
  <c r="E1620" i="1"/>
  <c r="E1621" i="1"/>
  <c r="E1622" i="1"/>
  <c r="E1623" i="1"/>
  <c r="E1624" i="1"/>
  <c r="E1625" i="1"/>
  <c r="E1626" i="1"/>
  <c r="E1627" i="1"/>
  <c r="E1628" i="1"/>
  <c r="E1629" i="1"/>
  <c r="E1630" i="1"/>
  <c r="E1631" i="1"/>
  <c r="E1632" i="1"/>
  <c r="E1633" i="1"/>
  <c r="E1634" i="1"/>
  <c r="E1635" i="1"/>
  <c r="E1636" i="1"/>
  <c r="E1637" i="1"/>
  <c r="E1638" i="1"/>
  <c r="E1639" i="1"/>
  <c r="E1640" i="1"/>
  <c r="E1641" i="1"/>
  <c r="E1642" i="1"/>
  <c r="E1643" i="1"/>
  <c r="E1644" i="1"/>
  <c r="E1645" i="1"/>
  <c r="E1646" i="1"/>
  <c r="E1647" i="1"/>
  <c r="E1648" i="1"/>
  <c r="E1649" i="1"/>
  <c r="E1650" i="1"/>
  <c r="E1651" i="1"/>
  <c r="E1652" i="1"/>
  <c r="E1653" i="1"/>
  <c r="E1654" i="1"/>
  <c r="E1655" i="1"/>
  <c r="E1656" i="1"/>
  <c r="E1657" i="1"/>
  <c r="E1658" i="1"/>
  <c r="E1659" i="1"/>
  <c r="E1660" i="1"/>
  <c r="E1661" i="1"/>
  <c r="E1662" i="1"/>
  <c r="E1663" i="1"/>
  <c r="E1664" i="1"/>
  <c r="E1665" i="1"/>
  <c r="E1666" i="1"/>
  <c r="E1667" i="1"/>
  <c r="E1668" i="1"/>
  <c r="E1669" i="1"/>
  <c r="E1670" i="1"/>
  <c r="E1671" i="1"/>
  <c r="E1672" i="1"/>
  <c r="E1673" i="1"/>
  <c r="E1674" i="1"/>
  <c r="E1675" i="1"/>
  <c r="E1676" i="1"/>
  <c r="E1677" i="1"/>
  <c r="E1678" i="1"/>
  <c r="E1679" i="1"/>
  <c r="E1680" i="1"/>
  <c r="E1681" i="1"/>
  <c r="E1682" i="1"/>
  <c r="E1683" i="1"/>
  <c r="E1684" i="1"/>
  <c r="E1685" i="1"/>
  <c r="E1686" i="1"/>
  <c r="E1687" i="1"/>
  <c r="E1688" i="1"/>
  <c r="E1689" i="1"/>
  <c r="E1690" i="1"/>
  <c r="E1691" i="1"/>
  <c r="E1692" i="1"/>
  <c r="E1693" i="1"/>
  <c r="E1694" i="1"/>
  <c r="E1695" i="1"/>
  <c r="E1696" i="1"/>
  <c r="E1697" i="1"/>
  <c r="E1698" i="1"/>
  <c r="E1699" i="1"/>
  <c r="E1700" i="1"/>
  <c r="E1701" i="1"/>
  <c r="E1702" i="1"/>
  <c r="E1703" i="1"/>
  <c r="E1704" i="1"/>
  <c r="E1705" i="1"/>
  <c r="E1706" i="1"/>
  <c r="E1707" i="1"/>
  <c r="E1708" i="1"/>
  <c r="E1709" i="1"/>
  <c r="E1710" i="1"/>
  <c r="E1711" i="1"/>
  <c r="E1712" i="1"/>
  <c r="E1713" i="1"/>
  <c r="E1714" i="1"/>
  <c r="E1715" i="1"/>
  <c r="E1716" i="1"/>
  <c r="E1717" i="1"/>
  <c r="E1718" i="1"/>
  <c r="E1719" i="1"/>
  <c r="E1720" i="1"/>
  <c r="E1721" i="1"/>
  <c r="E1722" i="1"/>
  <c r="E1723" i="1"/>
  <c r="E1724" i="1"/>
  <c r="E1725" i="1"/>
  <c r="E1726" i="1"/>
  <c r="E1727" i="1"/>
  <c r="E1728" i="1"/>
  <c r="E1729" i="1"/>
  <c r="E1730" i="1"/>
  <c r="E1731" i="1"/>
  <c r="E1732" i="1"/>
  <c r="E1733" i="1"/>
  <c r="E1734" i="1"/>
  <c r="E1735" i="1"/>
  <c r="E1736" i="1"/>
  <c r="E1737" i="1"/>
  <c r="E1738" i="1"/>
  <c r="E1739" i="1"/>
  <c r="E1740" i="1"/>
  <c r="E1741" i="1"/>
  <c r="E1742" i="1"/>
  <c r="E1743" i="1"/>
  <c r="E1744" i="1"/>
  <c r="E1745" i="1"/>
  <c r="E1746" i="1"/>
  <c r="E1747" i="1"/>
  <c r="E1748" i="1"/>
  <c r="E1749" i="1"/>
  <c r="E1750" i="1"/>
  <c r="E1751" i="1"/>
  <c r="E1752" i="1"/>
  <c r="E1753" i="1"/>
  <c r="E1754" i="1"/>
  <c r="E1755" i="1"/>
  <c r="E1756" i="1"/>
  <c r="E1757" i="1"/>
  <c r="E1758" i="1"/>
  <c r="E1759" i="1"/>
  <c r="E1760" i="1"/>
  <c r="E1761" i="1"/>
  <c r="E1762" i="1"/>
  <c r="E1763" i="1"/>
  <c r="E1764" i="1"/>
  <c r="E1765" i="1"/>
  <c r="E1766" i="1"/>
  <c r="E1767" i="1"/>
  <c r="E1768" i="1"/>
  <c r="E1769" i="1"/>
  <c r="E1770" i="1"/>
  <c r="E1771" i="1"/>
  <c r="E1772" i="1"/>
  <c r="E1773" i="1"/>
  <c r="E1774" i="1"/>
  <c r="E1775" i="1"/>
  <c r="E1776" i="1"/>
  <c r="E1777" i="1"/>
  <c r="E1778" i="1"/>
  <c r="E1779" i="1"/>
  <c r="E1780" i="1"/>
  <c r="E1781" i="1"/>
  <c r="E1782" i="1"/>
  <c r="E1783" i="1"/>
  <c r="E1784" i="1"/>
  <c r="E1785" i="1"/>
  <c r="E1786" i="1"/>
  <c r="E1787" i="1"/>
  <c r="E1788" i="1"/>
  <c r="E1789" i="1"/>
  <c r="E1790" i="1"/>
  <c r="E1791" i="1"/>
  <c r="E1792" i="1"/>
  <c r="E1793" i="1"/>
  <c r="E1794" i="1"/>
  <c r="E1795" i="1"/>
  <c r="E1796" i="1"/>
  <c r="E1797" i="1"/>
  <c r="E1798" i="1"/>
  <c r="E1799" i="1"/>
  <c r="E1800" i="1"/>
  <c r="E1801" i="1"/>
  <c r="E1802" i="1"/>
  <c r="E1803" i="1"/>
  <c r="E1804" i="1"/>
  <c r="E1805" i="1"/>
  <c r="E1806" i="1"/>
  <c r="E1807" i="1"/>
  <c r="E1808" i="1"/>
  <c r="E1809" i="1"/>
  <c r="E1810" i="1"/>
  <c r="E1811" i="1"/>
  <c r="E1812" i="1"/>
  <c r="E1813" i="1"/>
  <c r="E1814" i="1"/>
  <c r="E7" i="1"/>
  <c r="B7" i="1" l="1"/>
  <c r="C7" i="1"/>
  <c r="E4" i="7"/>
  <c r="E5" i="7"/>
  <c r="E6" i="7"/>
  <c r="E3" i="7"/>
  <c r="B4" i="7"/>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 i="7"/>
  <c r="B8" i="1" l="1"/>
  <c r="X8" i="1" s="1"/>
  <c r="Y8" i="1" s="1"/>
  <c r="X9" i="1"/>
  <c r="Y9" i="1" s="1"/>
  <c r="B10" i="1"/>
  <c r="X10" i="1" s="1"/>
  <c r="Y10" i="1" s="1"/>
  <c r="B11" i="1"/>
  <c r="X11" i="1" s="1"/>
  <c r="Y11" i="1" s="1"/>
  <c r="B12" i="1"/>
  <c r="X12" i="1" s="1"/>
  <c r="Y12" i="1" s="1"/>
  <c r="B13" i="1"/>
  <c r="X13" i="1" s="1"/>
  <c r="Y13" i="1" s="1"/>
  <c r="B14" i="1"/>
  <c r="X14" i="1" s="1"/>
  <c r="Y14" i="1" s="1"/>
  <c r="B15" i="1"/>
  <c r="X15" i="1" s="1"/>
  <c r="Y15" i="1" s="1"/>
  <c r="B16" i="1"/>
  <c r="X16" i="1" s="1"/>
  <c r="Y16" i="1" s="1"/>
  <c r="B17" i="1"/>
  <c r="X17" i="1" s="1"/>
  <c r="Y17" i="1" s="1"/>
  <c r="B18" i="1"/>
  <c r="X18" i="1" s="1"/>
  <c r="Y18" i="1" s="1"/>
  <c r="B19" i="1"/>
  <c r="X19" i="1" s="1"/>
  <c r="Y19" i="1" s="1"/>
  <c r="B20" i="1"/>
  <c r="X20" i="1" s="1"/>
  <c r="Y20" i="1" s="1"/>
  <c r="B21" i="1"/>
  <c r="X21" i="1" s="1"/>
  <c r="Y21" i="1" s="1"/>
  <c r="B22" i="1"/>
  <c r="X22" i="1" s="1"/>
  <c r="Y22" i="1" s="1"/>
  <c r="B23" i="1"/>
  <c r="X23" i="1" s="1"/>
  <c r="Y23" i="1" s="1"/>
  <c r="B24" i="1"/>
  <c r="X24" i="1" s="1"/>
  <c r="Y24" i="1" s="1"/>
  <c r="B25" i="1"/>
  <c r="X25" i="1" s="1"/>
  <c r="Y25" i="1" s="1"/>
  <c r="B26" i="1"/>
  <c r="X26" i="1" s="1"/>
  <c r="Y26" i="1" s="1"/>
  <c r="B27" i="1"/>
  <c r="X27" i="1" s="1"/>
  <c r="Y27" i="1" s="1"/>
  <c r="B28" i="1"/>
  <c r="X28" i="1" s="1"/>
  <c r="Y28" i="1" s="1"/>
  <c r="B29" i="1"/>
  <c r="X29" i="1" s="1"/>
  <c r="Y29" i="1" s="1"/>
  <c r="B30" i="1"/>
  <c r="X30" i="1" s="1"/>
  <c r="Y30" i="1" s="1"/>
  <c r="B31" i="1"/>
  <c r="X31" i="1" s="1"/>
  <c r="Y31" i="1" s="1"/>
  <c r="B32" i="1"/>
  <c r="X32" i="1" s="1"/>
  <c r="Y32" i="1" s="1"/>
  <c r="B33" i="1"/>
  <c r="X33" i="1" s="1"/>
  <c r="Y33" i="1" s="1"/>
  <c r="B34" i="1"/>
  <c r="X34" i="1" s="1"/>
  <c r="Y34" i="1" s="1"/>
  <c r="B35" i="1"/>
  <c r="X35" i="1" s="1"/>
  <c r="Y35" i="1" s="1"/>
  <c r="B36" i="1"/>
  <c r="X36" i="1" s="1"/>
  <c r="Y36" i="1" s="1"/>
  <c r="B37" i="1"/>
  <c r="X37" i="1" s="1"/>
  <c r="Y37" i="1" s="1"/>
  <c r="B38" i="1"/>
  <c r="X38" i="1" s="1"/>
  <c r="Y38" i="1" s="1"/>
  <c r="B39" i="1"/>
  <c r="X39" i="1" s="1"/>
  <c r="Y39" i="1" s="1"/>
  <c r="B40" i="1"/>
  <c r="X40" i="1" s="1"/>
  <c r="Y40" i="1" s="1"/>
  <c r="B41" i="1"/>
  <c r="X41" i="1" s="1"/>
  <c r="Y41" i="1" s="1"/>
  <c r="B42" i="1"/>
  <c r="X42" i="1" s="1"/>
  <c r="Y42" i="1" s="1"/>
  <c r="B43" i="1"/>
  <c r="X43" i="1" s="1"/>
  <c r="Y43" i="1" s="1"/>
  <c r="B44" i="1"/>
  <c r="X44" i="1" s="1"/>
  <c r="Y44" i="1" s="1"/>
  <c r="B45" i="1"/>
  <c r="X45" i="1" s="1"/>
  <c r="Y45" i="1" s="1"/>
  <c r="B46" i="1"/>
  <c r="X46" i="1" s="1"/>
  <c r="Y46" i="1" s="1"/>
  <c r="B47" i="1"/>
  <c r="X47" i="1" s="1"/>
  <c r="Y47" i="1" s="1"/>
  <c r="B48" i="1"/>
  <c r="X48" i="1" s="1"/>
  <c r="Y48" i="1" s="1"/>
  <c r="B49" i="1"/>
  <c r="X49" i="1" s="1"/>
  <c r="Y49" i="1" s="1"/>
  <c r="B50" i="1"/>
  <c r="X50" i="1" s="1"/>
  <c r="Y50" i="1" s="1"/>
  <c r="B51" i="1"/>
  <c r="X51" i="1" s="1"/>
  <c r="Y51" i="1" s="1"/>
  <c r="B52" i="1"/>
  <c r="X52" i="1" s="1"/>
  <c r="Y52" i="1" s="1"/>
  <c r="B53" i="1"/>
  <c r="X53" i="1" s="1"/>
  <c r="Y53" i="1" s="1"/>
  <c r="B54" i="1"/>
  <c r="X54" i="1" s="1"/>
  <c r="Y54" i="1" s="1"/>
  <c r="B55" i="1"/>
  <c r="X55" i="1" s="1"/>
  <c r="Y55" i="1" s="1"/>
  <c r="B56" i="1"/>
  <c r="X56" i="1" s="1"/>
  <c r="Y56" i="1" s="1"/>
  <c r="B57" i="1"/>
  <c r="X57" i="1" s="1"/>
  <c r="Y57" i="1" s="1"/>
  <c r="B58" i="1"/>
  <c r="X58" i="1" s="1"/>
  <c r="Y58" i="1" s="1"/>
  <c r="B59" i="1"/>
  <c r="X59" i="1" s="1"/>
  <c r="Y59" i="1" s="1"/>
  <c r="B60" i="1"/>
  <c r="X60" i="1" s="1"/>
  <c r="Y60" i="1" s="1"/>
  <c r="B61" i="1"/>
  <c r="X61" i="1" s="1"/>
  <c r="Y61" i="1" s="1"/>
  <c r="B62" i="1"/>
  <c r="X62" i="1" s="1"/>
  <c r="Y62" i="1" s="1"/>
  <c r="B63" i="1"/>
  <c r="X63" i="1" s="1"/>
  <c r="Y63" i="1" s="1"/>
  <c r="B64" i="1"/>
  <c r="X64" i="1" s="1"/>
  <c r="Y64" i="1" s="1"/>
  <c r="B65" i="1"/>
  <c r="X65" i="1" s="1"/>
  <c r="Y65" i="1" s="1"/>
  <c r="B66" i="1"/>
  <c r="X66" i="1" s="1"/>
  <c r="Y66" i="1" s="1"/>
  <c r="B67" i="1"/>
  <c r="X67" i="1" s="1"/>
  <c r="Y67" i="1" s="1"/>
  <c r="B68" i="1"/>
  <c r="X68" i="1" s="1"/>
  <c r="Y68" i="1" s="1"/>
  <c r="B69" i="1"/>
  <c r="X69" i="1" s="1"/>
  <c r="Y69" i="1" s="1"/>
  <c r="B70" i="1"/>
  <c r="X70" i="1" s="1"/>
  <c r="Y70" i="1" s="1"/>
  <c r="B71" i="1"/>
  <c r="X71" i="1" s="1"/>
  <c r="Y71" i="1" s="1"/>
  <c r="B72" i="1"/>
  <c r="X72" i="1" s="1"/>
  <c r="Y72" i="1" s="1"/>
  <c r="B73" i="1"/>
  <c r="X73" i="1" s="1"/>
  <c r="Y73" i="1" s="1"/>
  <c r="B74" i="1"/>
  <c r="X74" i="1" s="1"/>
  <c r="Y74" i="1" s="1"/>
  <c r="B75" i="1"/>
  <c r="X75" i="1" s="1"/>
  <c r="Y75" i="1" s="1"/>
  <c r="B76" i="1"/>
  <c r="X76" i="1" s="1"/>
  <c r="Y76" i="1" s="1"/>
  <c r="B77" i="1"/>
  <c r="X77" i="1" s="1"/>
  <c r="Y77" i="1" s="1"/>
  <c r="B78" i="1"/>
  <c r="X78" i="1" s="1"/>
  <c r="Y78" i="1" s="1"/>
  <c r="B79" i="1"/>
  <c r="X79" i="1" s="1"/>
  <c r="Y79" i="1" s="1"/>
  <c r="B80" i="1"/>
  <c r="X80" i="1" s="1"/>
  <c r="Y80" i="1" s="1"/>
  <c r="B81" i="1"/>
  <c r="X81" i="1" s="1"/>
  <c r="Y81" i="1" s="1"/>
  <c r="B82" i="1"/>
  <c r="X82" i="1" s="1"/>
  <c r="Y82" i="1" s="1"/>
  <c r="B83" i="1"/>
  <c r="X83" i="1" s="1"/>
  <c r="Y83" i="1" s="1"/>
  <c r="B84" i="1"/>
  <c r="X84" i="1" s="1"/>
  <c r="Y84" i="1" s="1"/>
  <c r="B85" i="1"/>
  <c r="X85" i="1" s="1"/>
  <c r="Y85" i="1" s="1"/>
  <c r="B86" i="1"/>
  <c r="X86" i="1" s="1"/>
  <c r="Y86" i="1" s="1"/>
  <c r="B87" i="1"/>
  <c r="X87" i="1" s="1"/>
  <c r="Y87" i="1" s="1"/>
  <c r="B88" i="1"/>
  <c r="X88" i="1" s="1"/>
  <c r="Y88" i="1" s="1"/>
  <c r="B89" i="1"/>
  <c r="X89" i="1" s="1"/>
  <c r="Y89" i="1" s="1"/>
  <c r="B90" i="1"/>
  <c r="X90" i="1" s="1"/>
  <c r="Y90" i="1" s="1"/>
  <c r="B91" i="1"/>
  <c r="X91" i="1" s="1"/>
  <c r="Y91" i="1" s="1"/>
  <c r="B92" i="1"/>
  <c r="X92" i="1" s="1"/>
  <c r="Y92" i="1" s="1"/>
  <c r="B93" i="1"/>
  <c r="X93" i="1" s="1"/>
  <c r="Y93" i="1" s="1"/>
  <c r="B94" i="1"/>
  <c r="X94" i="1" s="1"/>
  <c r="Y94" i="1" s="1"/>
  <c r="B95" i="1"/>
  <c r="X95" i="1" s="1"/>
  <c r="Y95" i="1" s="1"/>
  <c r="B96" i="1"/>
  <c r="X96" i="1" s="1"/>
  <c r="Y96" i="1" s="1"/>
  <c r="B97" i="1"/>
  <c r="X97" i="1" s="1"/>
  <c r="Y97" i="1" s="1"/>
  <c r="B98" i="1"/>
  <c r="X98" i="1" s="1"/>
  <c r="Y98" i="1" s="1"/>
  <c r="B99" i="1"/>
  <c r="X99" i="1" s="1"/>
  <c r="Y99" i="1" s="1"/>
  <c r="B100" i="1"/>
  <c r="X100" i="1" s="1"/>
  <c r="Y100" i="1" s="1"/>
  <c r="B101" i="1"/>
  <c r="X101" i="1" s="1"/>
  <c r="Y101" i="1" s="1"/>
  <c r="B102" i="1"/>
  <c r="X102" i="1" s="1"/>
  <c r="Y102" i="1" s="1"/>
  <c r="B103" i="1"/>
  <c r="X103" i="1" s="1"/>
  <c r="Y103" i="1" s="1"/>
  <c r="B104" i="1"/>
  <c r="X104" i="1" s="1"/>
  <c r="Y104" i="1" s="1"/>
  <c r="B105" i="1"/>
  <c r="X105" i="1" s="1"/>
  <c r="Y105" i="1" s="1"/>
  <c r="B106" i="1"/>
  <c r="X106" i="1" s="1"/>
  <c r="Y106" i="1" s="1"/>
  <c r="B107" i="1"/>
  <c r="X107" i="1" s="1"/>
  <c r="Y107" i="1" s="1"/>
  <c r="B108" i="1"/>
  <c r="X108" i="1" s="1"/>
  <c r="Y108" i="1" s="1"/>
  <c r="B109" i="1"/>
  <c r="X109" i="1" s="1"/>
  <c r="Y109" i="1" s="1"/>
  <c r="B110" i="1"/>
  <c r="X110" i="1" s="1"/>
  <c r="Y110" i="1" s="1"/>
  <c r="B111" i="1"/>
  <c r="X111" i="1" s="1"/>
  <c r="Y111" i="1" s="1"/>
  <c r="B112" i="1"/>
  <c r="X112" i="1" s="1"/>
  <c r="Y112" i="1" s="1"/>
  <c r="B113" i="1"/>
  <c r="X113" i="1" s="1"/>
  <c r="Y113" i="1" s="1"/>
  <c r="B114" i="1"/>
  <c r="X114" i="1" s="1"/>
  <c r="Y114" i="1" s="1"/>
  <c r="B115" i="1"/>
  <c r="X115" i="1" s="1"/>
  <c r="Y115" i="1" s="1"/>
  <c r="B116" i="1"/>
  <c r="X116" i="1" s="1"/>
  <c r="Y116" i="1" s="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X142" i="1" s="1"/>
  <c r="Y142" i="1" s="1"/>
  <c r="B143" i="1"/>
  <c r="X143" i="1" s="1"/>
  <c r="Y143" i="1" s="1"/>
  <c r="B144" i="1"/>
  <c r="X144" i="1" s="1"/>
  <c r="Y144" i="1" s="1"/>
  <c r="B145" i="1"/>
  <c r="X145" i="1" s="1"/>
  <c r="Y145" i="1" s="1"/>
  <c r="B146" i="1"/>
  <c r="X146" i="1" s="1"/>
  <c r="Y146" i="1" s="1"/>
  <c r="B147" i="1"/>
  <c r="X147" i="1" s="1"/>
  <c r="Y147" i="1" s="1"/>
  <c r="B148" i="1"/>
  <c r="X148" i="1" s="1"/>
  <c r="Y148" i="1" s="1"/>
  <c r="B149" i="1"/>
  <c r="X149" i="1" s="1"/>
  <c r="Y149" i="1" s="1"/>
  <c r="B150" i="1"/>
  <c r="X150" i="1" s="1"/>
  <c r="Y150" i="1" s="1"/>
  <c r="B151" i="1"/>
  <c r="X151" i="1" s="1"/>
  <c r="Y151" i="1" s="1"/>
  <c r="B152" i="1"/>
  <c r="X152" i="1" s="1"/>
  <c r="Y152" i="1" s="1"/>
  <c r="B153" i="1"/>
  <c r="X153" i="1" s="1"/>
  <c r="Y153" i="1" s="1"/>
  <c r="B154" i="1"/>
  <c r="X154" i="1" s="1"/>
  <c r="Y154" i="1" s="1"/>
  <c r="B155" i="1"/>
  <c r="X155" i="1" s="1"/>
  <c r="Y155" i="1" s="1"/>
  <c r="B156" i="1"/>
  <c r="X156" i="1" s="1"/>
  <c r="Y156" i="1" s="1"/>
  <c r="B157" i="1"/>
  <c r="X157" i="1" s="1"/>
  <c r="Y157" i="1" s="1"/>
  <c r="B158" i="1"/>
  <c r="X158" i="1" s="1"/>
  <c r="Y158" i="1" s="1"/>
  <c r="B159" i="1"/>
  <c r="X159" i="1" s="1"/>
  <c r="Y159" i="1" s="1"/>
  <c r="B160" i="1"/>
  <c r="X160" i="1" s="1"/>
  <c r="Y160" i="1" s="1"/>
  <c r="B161" i="1"/>
  <c r="X161" i="1" s="1"/>
  <c r="Y161" i="1" s="1"/>
  <c r="B162" i="1"/>
  <c r="X162" i="1" s="1"/>
  <c r="Y162" i="1" s="1"/>
  <c r="B163" i="1"/>
  <c r="X163" i="1" s="1"/>
  <c r="Y163" i="1" s="1"/>
  <c r="B164" i="1"/>
  <c r="X164" i="1" s="1"/>
  <c r="Y164" i="1" s="1"/>
  <c r="B165" i="1"/>
  <c r="X165" i="1" s="1"/>
  <c r="Y165" i="1" s="1"/>
  <c r="B166" i="1"/>
  <c r="X166" i="1" s="1"/>
  <c r="Y166" i="1" s="1"/>
  <c r="B167" i="1"/>
  <c r="X167" i="1" s="1"/>
  <c r="Y167" i="1" s="1"/>
  <c r="B168" i="1"/>
  <c r="X168" i="1" s="1"/>
  <c r="Y168" i="1" s="1"/>
  <c r="B169" i="1"/>
  <c r="X169" i="1" s="1"/>
  <c r="Y169" i="1" s="1"/>
  <c r="B170" i="1"/>
  <c r="X170" i="1" s="1"/>
  <c r="Y170" i="1" s="1"/>
  <c r="B171" i="1"/>
  <c r="X171" i="1" s="1"/>
  <c r="Y171" i="1" s="1"/>
  <c r="B172" i="1"/>
  <c r="X172" i="1" s="1"/>
  <c r="Y172" i="1" s="1"/>
  <c r="B173" i="1"/>
  <c r="X173" i="1" s="1"/>
  <c r="Y173" i="1" s="1"/>
  <c r="B174" i="1"/>
  <c r="X174" i="1" s="1"/>
  <c r="Y174" i="1" s="1"/>
  <c r="B175" i="1"/>
  <c r="X175" i="1" s="1"/>
  <c r="Y175" i="1" s="1"/>
  <c r="B176" i="1"/>
  <c r="X176" i="1" s="1"/>
  <c r="Y176" i="1" s="1"/>
  <c r="B177" i="1"/>
  <c r="X177" i="1" s="1"/>
  <c r="Y177" i="1" s="1"/>
  <c r="B178" i="1"/>
  <c r="X178" i="1" s="1"/>
  <c r="Y178" i="1" s="1"/>
  <c r="B179" i="1"/>
  <c r="X179" i="1" s="1"/>
  <c r="Y179" i="1" s="1"/>
  <c r="B180" i="1"/>
  <c r="X180" i="1" s="1"/>
  <c r="Y180" i="1" s="1"/>
  <c r="B181" i="1"/>
  <c r="X181" i="1" s="1"/>
  <c r="Y181" i="1" s="1"/>
  <c r="B182" i="1"/>
  <c r="X182" i="1" s="1"/>
  <c r="Y182" i="1" s="1"/>
  <c r="B183" i="1"/>
  <c r="X183" i="1" s="1"/>
  <c r="Y183" i="1" s="1"/>
  <c r="B184" i="1"/>
  <c r="X184" i="1" s="1"/>
  <c r="Y184" i="1" s="1"/>
  <c r="B185" i="1"/>
  <c r="X185" i="1" s="1"/>
  <c r="Y185" i="1" s="1"/>
  <c r="B186" i="1"/>
  <c r="X186" i="1" s="1"/>
  <c r="Y186" i="1" s="1"/>
  <c r="B187" i="1"/>
  <c r="X187" i="1" s="1"/>
  <c r="Y187" i="1" s="1"/>
  <c r="B188" i="1"/>
  <c r="X188" i="1" s="1"/>
  <c r="Y188" i="1" s="1"/>
  <c r="B189" i="1"/>
  <c r="X189" i="1" s="1"/>
  <c r="Y189" i="1" s="1"/>
  <c r="B190" i="1"/>
  <c r="X190" i="1" s="1"/>
  <c r="Y190" i="1" s="1"/>
  <c r="B191" i="1"/>
  <c r="X191" i="1" s="1"/>
  <c r="Y191" i="1" s="1"/>
  <c r="B192" i="1"/>
  <c r="B193" i="1"/>
  <c r="B194" i="1"/>
  <c r="B195" i="1"/>
  <c r="B196" i="1"/>
  <c r="B197" i="1"/>
  <c r="B198" i="1"/>
  <c r="B199" i="1"/>
  <c r="B200" i="1"/>
  <c r="B201" i="1"/>
  <c r="B202" i="1"/>
  <c r="B203" i="1"/>
  <c r="B204" i="1"/>
  <c r="X204" i="1" s="1"/>
  <c r="Y204" i="1" s="1"/>
  <c r="B205" i="1"/>
  <c r="X205" i="1" s="1"/>
  <c r="Y205" i="1" s="1"/>
  <c r="B206" i="1"/>
  <c r="X206" i="1" s="1"/>
  <c r="Y206" i="1" s="1"/>
  <c r="B207" i="1"/>
  <c r="X207" i="1" s="1"/>
  <c r="Y207" i="1" s="1"/>
  <c r="B208" i="1"/>
  <c r="X208" i="1" s="1"/>
  <c r="Y208" i="1" s="1"/>
  <c r="B209" i="1"/>
  <c r="X209" i="1" s="1"/>
  <c r="Y209" i="1" s="1"/>
  <c r="B210" i="1"/>
  <c r="X210" i="1" s="1"/>
  <c r="Y210" i="1" s="1"/>
  <c r="B211" i="1"/>
  <c r="X211" i="1" s="1"/>
  <c r="Y211" i="1" s="1"/>
  <c r="B212" i="1"/>
  <c r="X212" i="1" s="1"/>
  <c r="Y212" i="1" s="1"/>
  <c r="B213" i="1"/>
  <c r="X213" i="1" s="1"/>
  <c r="Y213" i="1" s="1"/>
  <c r="B214" i="1"/>
  <c r="X214" i="1" s="1"/>
  <c r="Y214" i="1" s="1"/>
  <c r="B215" i="1"/>
  <c r="X215" i="1" s="1"/>
  <c r="Y215" i="1" s="1"/>
  <c r="B216" i="1"/>
  <c r="X216" i="1" s="1"/>
  <c r="Y216" i="1" s="1"/>
  <c r="B217" i="1"/>
  <c r="X217" i="1" s="1"/>
  <c r="Y217" i="1" s="1"/>
  <c r="B218" i="1"/>
  <c r="X218" i="1" s="1"/>
  <c r="Y218" i="1" s="1"/>
  <c r="B219" i="1"/>
  <c r="X219" i="1" s="1"/>
  <c r="Y219" i="1" s="1"/>
  <c r="B220" i="1"/>
  <c r="X220" i="1" s="1"/>
  <c r="Y220" i="1" s="1"/>
  <c r="B221" i="1"/>
  <c r="X221" i="1" s="1"/>
  <c r="Y221" i="1" s="1"/>
  <c r="B222" i="1"/>
  <c r="X222" i="1" s="1"/>
  <c r="Y222" i="1" s="1"/>
  <c r="B223" i="1"/>
  <c r="X223" i="1" s="1"/>
  <c r="Y223" i="1" s="1"/>
  <c r="B224" i="1"/>
  <c r="X224" i="1" s="1"/>
  <c r="Y224" i="1" s="1"/>
  <c r="B225" i="1"/>
  <c r="X225" i="1" s="1"/>
  <c r="Y225" i="1" s="1"/>
  <c r="B226" i="1"/>
  <c r="X226" i="1" s="1"/>
  <c r="Y226" i="1" s="1"/>
  <c r="B227" i="1"/>
  <c r="X227" i="1" s="1"/>
  <c r="Y227" i="1" s="1"/>
  <c r="B228" i="1"/>
  <c r="X228" i="1" s="1"/>
  <c r="Y228" i="1" s="1"/>
  <c r="B229" i="1"/>
  <c r="X229" i="1" s="1"/>
  <c r="Y229" i="1" s="1"/>
  <c r="B230" i="1"/>
  <c r="X230" i="1" s="1"/>
  <c r="Y230" i="1" s="1"/>
  <c r="B231" i="1"/>
  <c r="X231" i="1" s="1"/>
  <c r="Y231" i="1" s="1"/>
  <c r="B232" i="1"/>
  <c r="X232" i="1" s="1"/>
  <c r="Y232" i="1" s="1"/>
  <c r="B233" i="1"/>
  <c r="X233" i="1" s="1"/>
  <c r="Y233" i="1" s="1"/>
  <c r="B234" i="1"/>
  <c r="X234" i="1" s="1"/>
  <c r="Y234" i="1" s="1"/>
  <c r="B235" i="1"/>
  <c r="X235" i="1" s="1"/>
  <c r="Y235" i="1" s="1"/>
  <c r="B236" i="1"/>
  <c r="X236" i="1" s="1"/>
  <c r="Y236" i="1" s="1"/>
  <c r="B237" i="1"/>
  <c r="X237" i="1" s="1"/>
  <c r="Y237" i="1" s="1"/>
  <c r="B238" i="1"/>
  <c r="X238" i="1" s="1"/>
  <c r="Y238" i="1" s="1"/>
  <c r="B239" i="1"/>
  <c r="X239" i="1" s="1"/>
  <c r="Y239" i="1" s="1"/>
  <c r="B240" i="1"/>
  <c r="X240" i="1" s="1"/>
  <c r="Y240" i="1" s="1"/>
  <c r="B241" i="1"/>
  <c r="X241" i="1" s="1"/>
  <c r="Y241" i="1" s="1"/>
  <c r="B242" i="1"/>
  <c r="X242" i="1" s="1"/>
  <c r="Y242" i="1" s="1"/>
  <c r="B243" i="1"/>
  <c r="X243" i="1" s="1"/>
  <c r="Y243" i="1" s="1"/>
  <c r="B244" i="1"/>
  <c r="X244" i="1" s="1"/>
  <c r="Y244" i="1" s="1"/>
  <c r="B245" i="1"/>
  <c r="X245" i="1" s="1"/>
  <c r="Y245" i="1" s="1"/>
  <c r="B246" i="1"/>
  <c r="X246" i="1" s="1"/>
  <c r="Y246" i="1" s="1"/>
  <c r="B247" i="1"/>
  <c r="X247" i="1" s="1"/>
  <c r="Y247" i="1" s="1"/>
  <c r="B248" i="1"/>
  <c r="X248" i="1" s="1"/>
  <c r="Y248" i="1" s="1"/>
  <c r="B249" i="1"/>
  <c r="X249" i="1" s="1"/>
  <c r="Y249" i="1" s="1"/>
  <c r="B250" i="1"/>
  <c r="X250" i="1" s="1"/>
  <c r="Y250" i="1" s="1"/>
  <c r="B251" i="1"/>
  <c r="X251" i="1" s="1"/>
  <c r="Y251" i="1" s="1"/>
  <c r="B252" i="1"/>
  <c r="X252" i="1" s="1"/>
  <c r="Y252" i="1" s="1"/>
  <c r="B253" i="1"/>
  <c r="X253" i="1" s="1"/>
  <c r="Y253" i="1" s="1"/>
  <c r="B254" i="1"/>
  <c r="X254" i="1" s="1"/>
  <c r="Y254" i="1" s="1"/>
  <c r="B255" i="1"/>
  <c r="X255" i="1" s="1"/>
  <c r="Y255" i="1" s="1"/>
  <c r="B256" i="1"/>
  <c r="X256" i="1" s="1"/>
  <c r="Y256" i="1" s="1"/>
  <c r="B257" i="1"/>
  <c r="X257" i="1" s="1"/>
  <c r="Y257" i="1" s="1"/>
  <c r="B258" i="1"/>
  <c r="X258" i="1" s="1"/>
  <c r="Y258" i="1" s="1"/>
  <c r="B259" i="1"/>
  <c r="X259" i="1" s="1"/>
  <c r="Y259" i="1" s="1"/>
  <c r="B260" i="1"/>
  <c r="X260" i="1" s="1"/>
  <c r="Y260" i="1" s="1"/>
  <c r="B261" i="1"/>
  <c r="X261" i="1" s="1"/>
  <c r="Y261" i="1" s="1"/>
  <c r="B262" i="1"/>
  <c r="X262" i="1" s="1"/>
  <c r="Y262" i="1" s="1"/>
  <c r="B263" i="1"/>
  <c r="X263" i="1" s="1"/>
  <c r="Y263" i="1" s="1"/>
  <c r="B264" i="1"/>
  <c r="X264" i="1" s="1"/>
  <c r="Y264" i="1" s="1"/>
  <c r="B265" i="1"/>
  <c r="X265" i="1" s="1"/>
  <c r="Y265" i="1" s="1"/>
  <c r="B266" i="1"/>
  <c r="X266" i="1" s="1"/>
  <c r="Y266" i="1" s="1"/>
  <c r="B267" i="1"/>
  <c r="X267" i="1" s="1"/>
  <c r="Y267" i="1" s="1"/>
  <c r="B268" i="1"/>
  <c r="X268" i="1" s="1"/>
  <c r="Y268" i="1" s="1"/>
  <c r="B269" i="1"/>
  <c r="X269" i="1" s="1"/>
  <c r="Y269" i="1" s="1"/>
  <c r="B270" i="1"/>
  <c r="X270" i="1" s="1"/>
  <c r="Y270" i="1" s="1"/>
  <c r="B271" i="1"/>
  <c r="X271" i="1" s="1"/>
  <c r="Y271" i="1" s="1"/>
  <c r="B272" i="1"/>
  <c r="X272" i="1" s="1"/>
  <c r="Y272" i="1" s="1"/>
  <c r="B273" i="1"/>
  <c r="X273" i="1" s="1"/>
  <c r="Y273" i="1" s="1"/>
  <c r="B274" i="1"/>
  <c r="X274" i="1" s="1"/>
  <c r="Y274" i="1" s="1"/>
  <c r="B275" i="1"/>
  <c r="X275" i="1" s="1"/>
  <c r="Y275" i="1" s="1"/>
  <c r="B276" i="1"/>
  <c r="X276" i="1" s="1"/>
  <c r="Y276" i="1" s="1"/>
  <c r="B277" i="1"/>
  <c r="X277" i="1" s="1"/>
  <c r="Y277" i="1" s="1"/>
  <c r="B278" i="1"/>
  <c r="X278" i="1" s="1"/>
  <c r="Y278" i="1" s="1"/>
  <c r="B279" i="1"/>
  <c r="X279" i="1" s="1"/>
  <c r="Y279" i="1" s="1"/>
  <c r="B280" i="1"/>
  <c r="X280" i="1" s="1"/>
  <c r="Y280" i="1" s="1"/>
  <c r="B281" i="1"/>
  <c r="X281" i="1" s="1"/>
  <c r="Y281" i="1" s="1"/>
  <c r="B282" i="1"/>
  <c r="X282" i="1" s="1"/>
  <c r="Y282" i="1" s="1"/>
  <c r="B283" i="1"/>
  <c r="X283" i="1" s="1"/>
  <c r="Y283" i="1" s="1"/>
  <c r="B284" i="1"/>
  <c r="X284" i="1" s="1"/>
  <c r="Y284" i="1" s="1"/>
  <c r="B285" i="1"/>
  <c r="X285" i="1" s="1"/>
  <c r="Y285" i="1" s="1"/>
  <c r="B286" i="1"/>
  <c r="X286" i="1" s="1"/>
  <c r="Y286" i="1" s="1"/>
  <c r="B287" i="1"/>
  <c r="X287" i="1" s="1"/>
  <c r="Y287" i="1" s="1"/>
  <c r="B288" i="1"/>
  <c r="X288" i="1" s="1"/>
  <c r="Y288" i="1" s="1"/>
  <c r="B289" i="1"/>
  <c r="X289" i="1" s="1"/>
  <c r="Y289" i="1" s="1"/>
  <c r="B290" i="1"/>
  <c r="X290" i="1" s="1"/>
  <c r="Y290" i="1" s="1"/>
  <c r="B291" i="1"/>
  <c r="X291" i="1" s="1"/>
  <c r="Y291" i="1" s="1"/>
  <c r="B292" i="1"/>
  <c r="X292" i="1" s="1"/>
  <c r="Y292" i="1" s="1"/>
  <c r="B293" i="1"/>
  <c r="X293" i="1" s="1"/>
  <c r="Y293" i="1" s="1"/>
  <c r="B294" i="1"/>
  <c r="X294" i="1" s="1"/>
  <c r="Y294" i="1" s="1"/>
  <c r="B295" i="1"/>
  <c r="X295" i="1" s="1"/>
  <c r="Y295" i="1" s="1"/>
  <c r="B296" i="1"/>
  <c r="X296" i="1" s="1"/>
  <c r="Y296" i="1" s="1"/>
  <c r="B297" i="1"/>
  <c r="X297" i="1" s="1"/>
  <c r="Y297" i="1" s="1"/>
  <c r="B298" i="1"/>
  <c r="X298" i="1" s="1"/>
  <c r="Y298" i="1" s="1"/>
  <c r="B299" i="1"/>
  <c r="X299" i="1" s="1"/>
  <c r="Y299" i="1" s="1"/>
  <c r="B300" i="1"/>
  <c r="X300" i="1" s="1"/>
  <c r="Y300" i="1" s="1"/>
  <c r="B301" i="1"/>
  <c r="X301" i="1" s="1"/>
  <c r="Y301" i="1" s="1"/>
  <c r="B302" i="1"/>
  <c r="X302" i="1" s="1"/>
  <c r="Y302" i="1" s="1"/>
  <c r="B303" i="1"/>
  <c r="X303" i="1" s="1"/>
  <c r="Y303" i="1" s="1"/>
  <c r="B304" i="1"/>
  <c r="X304" i="1" s="1"/>
  <c r="Y304" i="1" s="1"/>
  <c r="B305" i="1"/>
  <c r="X305" i="1" s="1"/>
  <c r="Y305" i="1" s="1"/>
  <c r="B306" i="1"/>
  <c r="X306" i="1" s="1"/>
  <c r="Y306" i="1" s="1"/>
  <c r="B307" i="1"/>
  <c r="X307" i="1" s="1"/>
  <c r="Y307" i="1" s="1"/>
  <c r="B308" i="1"/>
  <c r="X308" i="1" s="1"/>
  <c r="Y308" i="1" s="1"/>
  <c r="B309" i="1"/>
  <c r="X309" i="1" s="1"/>
  <c r="Y309" i="1" s="1"/>
  <c r="B310" i="1"/>
  <c r="X310" i="1" s="1"/>
  <c r="Y310" i="1" s="1"/>
  <c r="B311" i="1"/>
  <c r="X311" i="1" s="1"/>
  <c r="Y311" i="1" s="1"/>
  <c r="B312" i="1"/>
  <c r="X312" i="1" s="1"/>
  <c r="Y312" i="1" s="1"/>
  <c r="B313" i="1"/>
  <c r="X313" i="1" s="1"/>
  <c r="Y313" i="1" s="1"/>
  <c r="B314" i="1"/>
  <c r="X314" i="1" s="1"/>
  <c r="Y314" i="1" s="1"/>
  <c r="B315" i="1"/>
  <c r="X315" i="1" s="1"/>
  <c r="Y315" i="1" s="1"/>
  <c r="B316" i="1"/>
  <c r="X316" i="1" s="1"/>
  <c r="Y316" i="1" s="1"/>
  <c r="B317" i="1"/>
  <c r="X317" i="1" s="1"/>
  <c r="Y317" i="1" s="1"/>
  <c r="B318" i="1"/>
  <c r="X318" i="1" s="1"/>
  <c r="Y318" i="1" s="1"/>
  <c r="B319" i="1"/>
  <c r="X319" i="1" s="1"/>
  <c r="Y319" i="1" s="1"/>
  <c r="B320" i="1"/>
  <c r="X320" i="1" s="1"/>
  <c r="Y320" i="1" s="1"/>
  <c r="B321" i="1"/>
  <c r="X321" i="1" s="1"/>
  <c r="Y321" i="1" s="1"/>
  <c r="B322" i="1"/>
  <c r="X322" i="1" s="1"/>
  <c r="Y322" i="1" s="1"/>
  <c r="B323" i="1"/>
  <c r="X323" i="1" s="1"/>
  <c r="Y323" i="1" s="1"/>
  <c r="B324" i="1"/>
  <c r="X324" i="1" s="1"/>
  <c r="Y324" i="1" s="1"/>
  <c r="B325" i="1"/>
  <c r="X325" i="1" s="1"/>
  <c r="Y325" i="1" s="1"/>
  <c r="B326" i="1"/>
  <c r="X326" i="1" s="1"/>
  <c r="Y326" i="1" s="1"/>
  <c r="B327" i="1"/>
  <c r="X327" i="1" s="1"/>
  <c r="Y327" i="1" s="1"/>
  <c r="B328" i="1"/>
  <c r="X328" i="1" s="1"/>
  <c r="Y328" i="1" s="1"/>
  <c r="B329" i="1"/>
  <c r="X329" i="1" s="1"/>
  <c r="Y329" i="1" s="1"/>
  <c r="B330" i="1"/>
  <c r="X330" i="1" s="1"/>
  <c r="Y330" i="1" s="1"/>
  <c r="B331" i="1"/>
  <c r="X331" i="1" s="1"/>
  <c r="Y331" i="1" s="1"/>
  <c r="B332" i="1"/>
  <c r="X332" i="1" s="1"/>
  <c r="Y332" i="1" s="1"/>
  <c r="B333" i="1"/>
  <c r="X333" i="1" s="1"/>
  <c r="Y333" i="1" s="1"/>
  <c r="B334" i="1"/>
  <c r="X334" i="1" s="1"/>
  <c r="Y334" i="1" s="1"/>
  <c r="B335" i="1"/>
  <c r="X335" i="1" s="1"/>
  <c r="Y335" i="1" s="1"/>
  <c r="B336" i="1"/>
  <c r="X336" i="1" s="1"/>
  <c r="Y336" i="1" s="1"/>
  <c r="B337" i="1"/>
  <c r="X337" i="1" s="1"/>
  <c r="Y337" i="1" s="1"/>
  <c r="B338" i="1"/>
  <c r="X338" i="1" s="1"/>
  <c r="Y338" i="1" s="1"/>
  <c r="B339" i="1"/>
  <c r="X339" i="1" s="1"/>
  <c r="Y339" i="1" s="1"/>
  <c r="B340" i="1"/>
  <c r="X340" i="1" s="1"/>
  <c r="Y340" i="1" s="1"/>
  <c r="B341" i="1"/>
  <c r="X341" i="1" s="1"/>
  <c r="Y341" i="1" s="1"/>
  <c r="B342" i="1"/>
  <c r="X342" i="1" s="1"/>
  <c r="Y342" i="1" s="1"/>
  <c r="B343" i="1"/>
  <c r="X343" i="1" s="1"/>
  <c r="Y343" i="1" s="1"/>
  <c r="B344" i="1"/>
  <c r="X344" i="1" s="1"/>
  <c r="Y344" i="1" s="1"/>
  <c r="B345" i="1"/>
  <c r="X345" i="1" s="1"/>
  <c r="Y345" i="1" s="1"/>
  <c r="B346" i="1"/>
  <c r="X346" i="1" s="1"/>
  <c r="Y346" i="1" s="1"/>
  <c r="B347" i="1"/>
  <c r="X347" i="1" s="1"/>
  <c r="Y347" i="1" s="1"/>
  <c r="B348" i="1"/>
  <c r="X348" i="1" s="1"/>
  <c r="Y348" i="1" s="1"/>
  <c r="B349" i="1"/>
  <c r="X349" i="1" s="1"/>
  <c r="Y349" i="1" s="1"/>
  <c r="B350" i="1"/>
  <c r="X350" i="1" s="1"/>
  <c r="Y350" i="1" s="1"/>
  <c r="B351" i="1"/>
  <c r="X351" i="1" s="1"/>
  <c r="Y351" i="1" s="1"/>
  <c r="B352" i="1"/>
  <c r="X352" i="1" s="1"/>
  <c r="Y352" i="1" s="1"/>
  <c r="B353" i="1"/>
  <c r="X353" i="1" s="1"/>
  <c r="Y353" i="1" s="1"/>
  <c r="B354" i="1"/>
  <c r="X354" i="1" s="1"/>
  <c r="Y354" i="1" s="1"/>
  <c r="B355" i="1"/>
  <c r="X355" i="1" s="1"/>
  <c r="Y355" i="1" s="1"/>
  <c r="B356" i="1"/>
  <c r="X356" i="1" s="1"/>
  <c r="Y356" i="1" s="1"/>
  <c r="B357" i="1"/>
  <c r="X357" i="1" s="1"/>
  <c r="Y357" i="1" s="1"/>
  <c r="B358" i="1"/>
  <c r="X358" i="1" s="1"/>
  <c r="Y358" i="1" s="1"/>
  <c r="B359" i="1"/>
  <c r="X359" i="1" s="1"/>
  <c r="Y359" i="1" s="1"/>
  <c r="B360" i="1"/>
  <c r="X360" i="1" s="1"/>
  <c r="Y360" i="1" s="1"/>
  <c r="B361" i="1"/>
  <c r="X361" i="1" s="1"/>
  <c r="Y361" i="1" s="1"/>
  <c r="B362" i="1"/>
  <c r="X362" i="1" s="1"/>
  <c r="Y362" i="1" s="1"/>
  <c r="B363" i="1"/>
  <c r="X363" i="1" s="1"/>
  <c r="Y363" i="1" s="1"/>
  <c r="B364" i="1"/>
  <c r="X364" i="1" s="1"/>
  <c r="Y364" i="1" s="1"/>
  <c r="B365" i="1"/>
  <c r="X365" i="1" s="1"/>
  <c r="Y365" i="1" s="1"/>
  <c r="B366" i="1"/>
  <c r="X366" i="1" s="1"/>
  <c r="Y366" i="1" s="1"/>
  <c r="B367" i="1"/>
  <c r="X367" i="1" s="1"/>
  <c r="Y367" i="1" s="1"/>
  <c r="B368" i="1"/>
  <c r="X368" i="1" s="1"/>
  <c r="Y368" i="1" s="1"/>
  <c r="B369" i="1"/>
  <c r="X369" i="1" s="1"/>
  <c r="Y369" i="1" s="1"/>
  <c r="B370" i="1"/>
  <c r="X370" i="1" s="1"/>
  <c r="Y370" i="1" s="1"/>
  <c r="B371" i="1"/>
  <c r="X371" i="1" s="1"/>
  <c r="Y371" i="1" s="1"/>
  <c r="B372" i="1"/>
  <c r="X372" i="1" s="1"/>
  <c r="Y372" i="1" s="1"/>
  <c r="B373" i="1"/>
  <c r="X373" i="1" s="1"/>
  <c r="Y373" i="1" s="1"/>
  <c r="B374" i="1"/>
  <c r="X374" i="1" s="1"/>
  <c r="Y374" i="1" s="1"/>
  <c r="B375" i="1"/>
  <c r="X375" i="1" s="1"/>
  <c r="Y375" i="1" s="1"/>
  <c r="B376" i="1"/>
  <c r="X376" i="1" s="1"/>
  <c r="Y376" i="1" s="1"/>
  <c r="B377" i="1"/>
  <c r="X377" i="1" s="1"/>
  <c r="Y377" i="1" s="1"/>
  <c r="B378" i="1"/>
  <c r="X378" i="1" s="1"/>
  <c r="Y378" i="1" s="1"/>
  <c r="B379" i="1"/>
  <c r="X379" i="1" s="1"/>
  <c r="Y379" i="1" s="1"/>
  <c r="B380" i="1"/>
  <c r="X380" i="1" s="1"/>
  <c r="Y380" i="1" s="1"/>
  <c r="B381" i="1"/>
  <c r="X381" i="1" s="1"/>
  <c r="Y381" i="1" s="1"/>
  <c r="B382" i="1"/>
  <c r="X382" i="1" s="1"/>
  <c r="Y382" i="1" s="1"/>
  <c r="B383" i="1"/>
  <c r="X383" i="1" s="1"/>
  <c r="Y383" i="1" s="1"/>
  <c r="B384" i="1"/>
  <c r="X384" i="1" s="1"/>
  <c r="Y384" i="1" s="1"/>
  <c r="B385" i="1"/>
  <c r="X385" i="1" s="1"/>
  <c r="Y385" i="1" s="1"/>
  <c r="B386" i="1"/>
  <c r="X386" i="1" s="1"/>
  <c r="Y386" i="1" s="1"/>
  <c r="B387" i="1"/>
  <c r="X387" i="1" s="1"/>
  <c r="Y387" i="1" s="1"/>
  <c r="B388" i="1"/>
  <c r="X388" i="1" s="1"/>
  <c r="Y388" i="1" s="1"/>
  <c r="B389" i="1"/>
  <c r="X389" i="1" s="1"/>
  <c r="Y389" i="1" s="1"/>
  <c r="B390" i="1"/>
  <c r="X390" i="1" s="1"/>
  <c r="Y390" i="1" s="1"/>
  <c r="B391" i="1"/>
  <c r="X391" i="1" s="1"/>
  <c r="Y391" i="1" s="1"/>
  <c r="B392" i="1"/>
  <c r="X392" i="1" s="1"/>
  <c r="Y392" i="1" s="1"/>
  <c r="B393" i="1"/>
  <c r="X393" i="1" s="1"/>
  <c r="Y393" i="1" s="1"/>
  <c r="B394" i="1"/>
  <c r="X394" i="1" s="1"/>
  <c r="Y394" i="1" s="1"/>
  <c r="B395" i="1"/>
  <c r="X395" i="1" s="1"/>
  <c r="Y395" i="1" s="1"/>
  <c r="B396" i="1"/>
  <c r="X396" i="1" s="1"/>
  <c r="Y396" i="1" s="1"/>
  <c r="B397" i="1"/>
  <c r="X397" i="1" s="1"/>
  <c r="Y397" i="1" s="1"/>
  <c r="B398" i="1"/>
  <c r="X398" i="1" s="1"/>
  <c r="Y398" i="1" s="1"/>
  <c r="B399" i="1"/>
  <c r="X399" i="1" s="1"/>
  <c r="Y399" i="1" s="1"/>
  <c r="B400" i="1"/>
  <c r="X400" i="1" s="1"/>
  <c r="Y400" i="1" s="1"/>
  <c r="B401" i="1"/>
  <c r="X401" i="1" s="1"/>
  <c r="Y401" i="1" s="1"/>
  <c r="B402" i="1"/>
  <c r="X402" i="1" s="1"/>
  <c r="Y402" i="1" s="1"/>
  <c r="B403" i="1"/>
  <c r="X403" i="1" s="1"/>
  <c r="Y403" i="1" s="1"/>
  <c r="B404" i="1"/>
  <c r="X404" i="1" s="1"/>
  <c r="Y404" i="1" s="1"/>
  <c r="B405" i="1"/>
  <c r="X405" i="1" s="1"/>
  <c r="Y405" i="1" s="1"/>
  <c r="B406" i="1"/>
  <c r="X406" i="1" s="1"/>
  <c r="Y406" i="1" s="1"/>
  <c r="B407" i="1"/>
  <c r="X407" i="1" s="1"/>
  <c r="Y407" i="1" s="1"/>
  <c r="B408" i="1"/>
  <c r="X408" i="1" s="1"/>
  <c r="Y408" i="1" s="1"/>
  <c r="B409" i="1"/>
  <c r="X409" i="1" s="1"/>
  <c r="Y409" i="1" s="1"/>
  <c r="B410" i="1"/>
  <c r="X410" i="1" s="1"/>
  <c r="Y410" i="1" s="1"/>
  <c r="B411" i="1"/>
  <c r="X411" i="1" s="1"/>
  <c r="Y411" i="1" s="1"/>
  <c r="B412" i="1"/>
  <c r="X412" i="1" s="1"/>
  <c r="Y412" i="1" s="1"/>
  <c r="B413" i="1"/>
  <c r="X413" i="1" s="1"/>
  <c r="Y413" i="1" s="1"/>
  <c r="B414" i="1"/>
  <c r="X414" i="1" s="1"/>
  <c r="Y414" i="1" s="1"/>
  <c r="B415" i="1"/>
  <c r="X415" i="1" s="1"/>
  <c r="Y415" i="1" s="1"/>
  <c r="B416" i="1"/>
  <c r="X416" i="1" s="1"/>
  <c r="Y416" i="1" s="1"/>
  <c r="B417" i="1"/>
  <c r="X417" i="1" s="1"/>
  <c r="Y417" i="1" s="1"/>
  <c r="B418" i="1"/>
  <c r="X418" i="1" s="1"/>
  <c r="Y418" i="1" s="1"/>
  <c r="B419" i="1"/>
  <c r="X419" i="1" s="1"/>
  <c r="Y419" i="1" s="1"/>
  <c r="B420" i="1"/>
  <c r="X420" i="1" s="1"/>
  <c r="Y420" i="1" s="1"/>
  <c r="B421" i="1"/>
  <c r="X421" i="1" s="1"/>
  <c r="Y421" i="1" s="1"/>
  <c r="B422" i="1"/>
  <c r="X422" i="1" s="1"/>
  <c r="Y422" i="1" s="1"/>
  <c r="B423" i="1"/>
  <c r="X423" i="1" s="1"/>
  <c r="Y423" i="1" s="1"/>
  <c r="B424" i="1"/>
  <c r="X424" i="1" s="1"/>
  <c r="Y424" i="1" s="1"/>
  <c r="B425" i="1"/>
  <c r="X425" i="1" s="1"/>
  <c r="Y425" i="1" s="1"/>
  <c r="B426" i="1"/>
  <c r="X426" i="1" s="1"/>
  <c r="Y426" i="1" s="1"/>
  <c r="B427" i="1"/>
  <c r="X427" i="1" s="1"/>
  <c r="Y427" i="1" s="1"/>
  <c r="B428" i="1"/>
  <c r="X428" i="1" s="1"/>
  <c r="Y428" i="1" s="1"/>
  <c r="B429" i="1"/>
  <c r="X429" i="1" s="1"/>
  <c r="Y429" i="1" s="1"/>
  <c r="B430" i="1"/>
  <c r="X430" i="1" s="1"/>
  <c r="Y430" i="1" s="1"/>
  <c r="B431" i="1"/>
  <c r="X431" i="1" s="1"/>
  <c r="Y431" i="1" s="1"/>
  <c r="B432" i="1"/>
  <c r="X432" i="1" s="1"/>
  <c r="Y432" i="1" s="1"/>
  <c r="B433" i="1"/>
  <c r="X433" i="1" s="1"/>
  <c r="Y433" i="1" s="1"/>
  <c r="B434" i="1"/>
  <c r="X434" i="1" s="1"/>
  <c r="Y434" i="1" s="1"/>
  <c r="B435" i="1"/>
  <c r="X435" i="1" s="1"/>
  <c r="Y435" i="1" s="1"/>
  <c r="B436" i="1"/>
  <c r="X436" i="1" s="1"/>
  <c r="Y436" i="1" s="1"/>
  <c r="B437" i="1"/>
  <c r="X437" i="1" s="1"/>
  <c r="Y437" i="1" s="1"/>
  <c r="B438" i="1"/>
  <c r="X438" i="1" s="1"/>
  <c r="Y438" i="1" s="1"/>
  <c r="B439" i="1"/>
  <c r="X439" i="1" s="1"/>
  <c r="Y439" i="1" s="1"/>
  <c r="B440" i="1"/>
  <c r="X440" i="1" s="1"/>
  <c r="Y440" i="1" s="1"/>
  <c r="B441" i="1"/>
  <c r="X441" i="1" s="1"/>
  <c r="Y441" i="1" s="1"/>
  <c r="B442" i="1"/>
  <c r="X442" i="1" s="1"/>
  <c r="Y442" i="1" s="1"/>
  <c r="B443" i="1"/>
  <c r="X443" i="1" s="1"/>
  <c r="Y443" i="1" s="1"/>
  <c r="B444" i="1"/>
  <c r="X444" i="1" s="1"/>
  <c r="Y444" i="1" s="1"/>
  <c r="B445" i="1"/>
  <c r="X445" i="1" s="1"/>
  <c r="Y445" i="1" s="1"/>
  <c r="B446" i="1"/>
  <c r="X446" i="1" s="1"/>
  <c r="Y446" i="1" s="1"/>
  <c r="B447" i="1"/>
  <c r="X447" i="1" s="1"/>
  <c r="Y447" i="1" s="1"/>
  <c r="B448" i="1"/>
  <c r="X448" i="1" s="1"/>
  <c r="Y448" i="1" s="1"/>
  <c r="B449" i="1"/>
  <c r="X449" i="1" s="1"/>
  <c r="Y449" i="1" s="1"/>
  <c r="B450" i="1"/>
  <c r="X450" i="1" s="1"/>
  <c r="Y450" i="1" s="1"/>
  <c r="B451" i="1"/>
  <c r="X451" i="1" s="1"/>
  <c r="Y451" i="1" s="1"/>
  <c r="B452" i="1"/>
  <c r="X452" i="1" s="1"/>
  <c r="Y452" i="1" s="1"/>
  <c r="B453" i="1"/>
  <c r="X453" i="1" s="1"/>
  <c r="Y453" i="1" s="1"/>
  <c r="B454" i="1"/>
  <c r="X454" i="1" s="1"/>
  <c r="Y454" i="1" s="1"/>
  <c r="B455" i="1"/>
  <c r="X455" i="1" s="1"/>
  <c r="Y455" i="1" s="1"/>
  <c r="B456" i="1"/>
  <c r="X456" i="1" s="1"/>
  <c r="Y456" i="1" s="1"/>
  <c r="B457" i="1"/>
  <c r="X457" i="1" s="1"/>
  <c r="Y457" i="1" s="1"/>
  <c r="B458" i="1"/>
  <c r="X458" i="1" s="1"/>
  <c r="Y458" i="1" s="1"/>
  <c r="B459" i="1"/>
  <c r="X459" i="1" s="1"/>
  <c r="Y459" i="1" s="1"/>
  <c r="B460" i="1"/>
  <c r="X460" i="1" s="1"/>
  <c r="Y460" i="1" s="1"/>
  <c r="B461" i="1"/>
  <c r="X461" i="1" s="1"/>
  <c r="Y461" i="1" s="1"/>
  <c r="B462" i="1"/>
  <c r="X462" i="1" s="1"/>
  <c r="Y462" i="1" s="1"/>
  <c r="B463" i="1"/>
  <c r="X463" i="1" s="1"/>
  <c r="Y463" i="1" s="1"/>
  <c r="B464" i="1"/>
  <c r="X464" i="1" s="1"/>
  <c r="Y464" i="1" s="1"/>
  <c r="B465" i="1"/>
  <c r="X465" i="1" s="1"/>
  <c r="Y465" i="1" s="1"/>
  <c r="B466" i="1"/>
  <c r="X466" i="1" s="1"/>
  <c r="Y466" i="1" s="1"/>
  <c r="B467" i="1"/>
  <c r="X467" i="1" s="1"/>
  <c r="Y467" i="1" s="1"/>
  <c r="B468" i="1"/>
  <c r="X468" i="1" s="1"/>
  <c r="Y468" i="1" s="1"/>
  <c r="B469" i="1"/>
  <c r="X469" i="1" s="1"/>
  <c r="Y469" i="1" s="1"/>
  <c r="B470" i="1"/>
  <c r="X470" i="1" s="1"/>
  <c r="Y470" i="1" s="1"/>
  <c r="B471" i="1"/>
  <c r="X471" i="1" s="1"/>
  <c r="Y471" i="1" s="1"/>
  <c r="B472" i="1"/>
  <c r="X472" i="1" s="1"/>
  <c r="Y472" i="1" s="1"/>
  <c r="B473" i="1"/>
  <c r="X473" i="1" s="1"/>
  <c r="Y473" i="1" s="1"/>
  <c r="B474" i="1"/>
  <c r="X474" i="1" s="1"/>
  <c r="Y474" i="1" s="1"/>
  <c r="B475" i="1"/>
  <c r="X475" i="1" s="1"/>
  <c r="Y475" i="1" s="1"/>
  <c r="B476" i="1"/>
  <c r="X476" i="1" s="1"/>
  <c r="Y476" i="1" s="1"/>
  <c r="B477" i="1"/>
  <c r="X477" i="1" s="1"/>
  <c r="Y477" i="1" s="1"/>
  <c r="B478" i="1"/>
  <c r="X478" i="1" s="1"/>
  <c r="Y478" i="1" s="1"/>
  <c r="B479" i="1"/>
  <c r="X479" i="1" s="1"/>
  <c r="Y479" i="1" s="1"/>
  <c r="B480" i="1"/>
  <c r="X480" i="1" s="1"/>
  <c r="Y480" i="1" s="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X505" i="1" s="1"/>
  <c r="Y505" i="1" s="1"/>
  <c r="B506" i="1"/>
  <c r="X506" i="1" s="1"/>
  <c r="Y506" i="1" s="1"/>
  <c r="B507" i="1"/>
  <c r="X507" i="1" s="1"/>
  <c r="Y507" i="1" s="1"/>
  <c r="B508" i="1"/>
  <c r="X508" i="1" s="1"/>
  <c r="Y508" i="1" s="1"/>
  <c r="B509" i="1"/>
  <c r="X509" i="1" s="1"/>
  <c r="Y509" i="1" s="1"/>
  <c r="B510" i="1"/>
  <c r="X510" i="1" s="1"/>
  <c r="Y510" i="1" s="1"/>
  <c r="B511" i="1"/>
  <c r="X511" i="1" s="1"/>
  <c r="Y511" i="1" s="1"/>
  <c r="B512" i="1"/>
  <c r="X512" i="1" s="1"/>
  <c r="Y512" i="1" s="1"/>
  <c r="B513" i="1"/>
  <c r="X513" i="1" s="1"/>
  <c r="Y513" i="1" s="1"/>
  <c r="B514" i="1"/>
  <c r="X514" i="1" s="1"/>
  <c r="Y514" i="1" s="1"/>
  <c r="B515" i="1"/>
  <c r="X515" i="1" s="1"/>
  <c r="Y515" i="1" s="1"/>
  <c r="B516" i="1"/>
  <c r="X516" i="1" s="1"/>
  <c r="Y516" i="1" s="1"/>
  <c r="B517" i="1"/>
  <c r="X517" i="1" s="1"/>
  <c r="Y517" i="1" s="1"/>
  <c r="B518" i="1"/>
  <c r="X518" i="1" s="1"/>
  <c r="Y518" i="1" s="1"/>
  <c r="B519" i="1"/>
  <c r="X519" i="1" s="1"/>
  <c r="Y519" i="1" s="1"/>
  <c r="B520" i="1"/>
  <c r="X520" i="1" s="1"/>
  <c r="Y520" i="1" s="1"/>
  <c r="B521" i="1"/>
  <c r="X521" i="1" s="1"/>
  <c r="Y521" i="1" s="1"/>
  <c r="B522" i="1"/>
  <c r="X522" i="1" s="1"/>
  <c r="Y522" i="1" s="1"/>
  <c r="B523" i="1"/>
  <c r="X523" i="1" s="1"/>
  <c r="Y523" i="1" s="1"/>
  <c r="B524" i="1"/>
  <c r="X524" i="1" s="1"/>
  <c r="Y524" i="1" s="1"/>
  <c r="B525" i="1"/>
  <c r="X525" i="1" s="1"/>
  <c r="Y525" i="1" s="1"/>
  <c r="B526" i="1"/>
  <c r="X526" i="1" s="1"/>
  <c r="Y526" i="1" s="1"/>
  <c r="B527" i="1"/>
  <c r="X527" i="1" s="1"/>
  <c r="Y527" i="1" s="1"/>
  <c r="B528" i="1"/>
  <c r="X528" i="1" s="1"/>
  <c r="Y528" i="1" s="1"/>
  <c r="B529" i="1"/>
  <c r="X529" i="1" s="1"/>
  <c r="Y529" i="1" s="1"/>
  <c r="B530" i="1"/>
  <c r="X530" i="1" s="1"/>
  <c r="Y530" i="1" s="1"/>
  <c r="B531" i="1"/>
  <c r="X531" i="1" s="1"/>
  <c r="Y531" i="1" s="1"/>
  <c r="B532" i="1"/>
  <c r="X532" i="1" s="1"/>
  <c r="Y532" i="1" s="1"/>
  <c r="B533" i="1"/>
  <c r="X533" i="1" s="1"/>
  <c r="Y533" i="1" s="1"/>
  <c r="B534" i="1"/>
  <c r="X534" i="1" s="1"/>
  <c r="Y534" i="1" s="1"/>
  <c r="B535" i="1"/>
  <c r="X535" i="1" s="1"/>
  <c r="Y535" i="1" s="1"/>
  <c r="B536" i="1"/>
  <c r="X536" i="1" s="1"/>
  <c r="Y536" i="1" s="1"/>
  <c r="B537" i="1"/>
  <c r="X537" i="1" s="1"/>
  <c r="Y537" i="1" s="1"/>
  <c r="B538" i="1"/>
  <c r="X538" i="1" s="1"/>
  <c r="Y538" i="1" s="1"/>
  <c r="B539" i="1"/>
  <c r="X539" i="1" s="1"/>
  <c r="Y539" i="1" s="1"/>
  <c r="B540" i="1"/>
  <c r="X540" i="1" s="1"/>
  <c r="Y540" i="1" s="1"/>
  <c r="B541" i="1"/>
  <c r="X541" i="1" s="1"/>
  <c r="Y541" i="1" s="1"/>
  <c r="B542" i="1"/>
  <c r="X542" i="1" s="1"/>
  <c r="Y542" i="1" s="1"/>
  <c r="B543" i="1"/>
  <c r="X543" i="1" s="1"/>
  <c r="Y543" i="1" s="1"/>
  <c r="B544" i="1"/>
  <c r="X544" i="1" s="1"/>
  <c r="Y544" i="1" s="1"/>
  <c r="B545" i="1"/>
  <c r="X545" i="1" s="1"/>
  <c r="Y545" i="1" s="1"/>
  <c r="B546" i="1"/>
  <c r="X546" i="1" s="1"/>
  <c r="Y546" i="1" s="1"/>
  <c r="B547" i="1"/>
  <c r="X547" i="1" s="1"/>
  <c r="Y547" i="1" s="1"/>
  <c r="B548" i="1"/>
  <c r="X548" i="1" s="1"/>
  <c r="Y548" i="1" s="1"/>
  <c r="B549" i="1"/>
  <c r="X549" i="1" s="1"/>
  <c r="Y549" i="1" s="1"/>
  <c r="B550" i="1"/>
  <c r="B551" i="1"/>
  <c r="B552" i="1"/>
  <c r="B553" i="1"/>
  <c r="B554" i="1"/>
  <c r="B555" i="1"/>
  <c r="B556" i="1"/>
  <c r="B557" i="1"/>
  <c r="B558" i="1"/>
  <c r="B559" i="1"/>
  <c r="B560" i="1"/>
  <c r="B561" i="1"/>
  <c r="B562" i="1"/>
  <c r="B563" i="1"/>
  <c r="B564" i="1"/>
  <c r="B565" i="1"/>
  <c r="B566" i="1"/>
  <c r="B567" i="1"/>
  <c r="B568" i="1"/>
  <c r="B569" i="1"/>
  <c r="B570" i="1"/>
  <c r="B571" i="1"/>
  <c r="B572" i="1"/>
  <c r="B573" i="1"/>
  <c r="X573" i="1" s="1"/>
  <c r="Y573" i="1" s="1"/>
  <c r="B574" i="1"/>
  <c r="X574" i="1" s="1"/>
  <c r="Y574" i="1" s="1"/>
  <c r="B575" i="1"/>
  <c r="X575" i="1" s="1"/>
  <c r="Y575" i="1" s="1"/>
  <c r="B576" i="1"/>
  <c r="X576" i="1" s="1"/>
  <c r="Y576" i="1" s="1"/>
  <c r="B577" i="1"/>
  <c r="X577" i="1" s="1"/>
  <c r="Y577" i="1" s="1"/>
  <c r="B578" i="1"/>
  <c r="X578" i="1" s="1"/>
  <c r="Y578" i="1" s="1"/>
  <c r="B579" i="1"/>
  <c r="X579" i="1" s="1"/>
  <c r="Y579" i="1" s="1"/>
  <c r="B580" i="1"/>
  <c r="X580" i="1" s="1"/>
  <c r="Y580" i="1" s="1"/>
  <c r="B581" i="1"/>
  <c r="X581" i="1" s="1"/>
  <c r="Y581" i="1" s="1"/>
  <c r="B582" i="1"/>
  <c r="X582" i="1" s="1"/>
  <c r="Y582" i="1" s="1"/>
  <c r="B583" i="1"/>
  <c r="X583" i="1" s="1"/>
  <c r="Y583" i="1" s="1"/>
  <c r="B584" i="1"/>
  <c r="X584" i="1" s="1"/>
  <c r="Y584" i="1" s="1"/>
  <c r="B585" i="1"/>
  <c r="X585" i="1" s="1"/>
  <c r="Y585" i="1" s="1"/>
  <c r="B586" i="1"/>
  <c r="X586" i="1" s="1"/>
  <c r="Y586" i="1" s="1"/>
  <c r="B587" i="1"/>
  <c r="X587" i="1" s="1"/>
  <c r="Y587" i="1" s="1"/>
  <c r="B588" i="1"/>
  <c r="X588" i="1" s="1"/>
  <c r="Y588" i="1" s="1"/>
  <c r="B589" i="1"/>
  <c r="X589" i="1" s="1"/>
  <c r="Y589" i="1" s="1"/>
  <c r="B590" i="1"/>
  <c r="X590" i="1" s="1"/>
  <c r="Y590" i="1" s="1"/>
  <c r="B591" i="1"/>
  <c r="X591" i="1" s="1"/>
  <c r="Y591" i="1" s="1"/>
  <c r="B592" i="1"/>
  <c r="X592" i="1" s="1"/>
  <c r="Y592" i="1" s="1"/>
  <c r="B593" i="1"/>
  <c r="X593" i="1" s="1"/>
  <c r="Y593" i="1" s="1"/>
  <c r="B594" i="1"/>
  <c r="X594" i="1" s="1"/>
  <c r="Y594" i="1" s="1"/>
  <c r="B595" i="1"/>
  <c r="X595" i="1" s="1"/>
  <c r="Y595" i="1" s="1"/>
  <c r="B596" i="1"/>
  <c r="X596" i="1" s="1"/>
  <c r="Y596" i="1" s="1"/>
  <c r="B597" i="1"/>
  <c r="X597" i="1" s="1"/>
  <c r="Y597" i="1" s="1"/>
  <c r="B598" i="1"/>
  <c r="X598" i="1" s="1"/>
  <c r="Y598" i="1" s="1"/>
  <c r="B599" i="1"/>
  <c r="X599" i="1" s="1"/>
  <c r="Y599" i="1" s="1"/>
  <c r="B600" i="1"/>
  <c r="X600" i="1" s="1"/>
  <c r="Y600" i="1" s="1"/>
  <c r="B601" i="1"/>
  <c r="X601" i="1" s="1"/>
  <c r="Y601" i="1" s="1"/>
  <c r="B602" i="1"/>
  <c r="X602" i="1" s="1"/>
  <c r="Y602" i="1" s="1"/>
  <c r="B603" i="1"/>
  <c r="X603" i="1" s="1"/>
  <c r="Y603" i="1" s="1"/>
  <c r="B604" i="1"/>
  <c r="X604" i="1" s="1"/>
  <c r="Y604" i="1" s="1"/>
  <c r="B605" i="1"/>
  <c r="X605" i="1" s="1"/>
  <c r="Y605" i="1" s="1"/>
  <c r="B606" i="1"/>
  <c r="X606" i="1" s="1"/>
  <c r="Y606" i="1" s="1"/>
  <c r="B607" i="1"/>
  <c r="X607" i="1" s="1"/>
  <c r="Y607" i="1" s="1"/>
  <c r="B608" i="1"/>
  <c r="X608" i="1" s="1"/>
  <c r="Y608" i="1" s="1"/>
  <c r="B609" i="1"/>
  <c r="X609" i="1" s="1"/>
  <c r="Y609" i="1" s="1"/>
  <c r="B610" i="1"/>
  <c r="X610" i="1" s="1"/>
  <c r="Y610" i="1" s="1"/>
  <c r="B611" i="1"/>
  <c r="X611" i="1" s="1"/>
  <c r="Y611" i="1" s="1"/>
  <c r="B612" i="1"/>
  <c r="X612" i="1" s="1"/>
  <c r="Y612" i="1" s="1"/>
  <c r="B613" i="1"/>
  <c r="X613" i="1" s="1"/>
  <c r="Y613" i="1" s="1"/>
  <c r="B614" i="1"/>
  <c r="X614" i="1" s="1"/>
  <c r="Y614" i="1" s="1"/>
  <c r="B615" i="1"/>
  <c r="X615" i="1" s="1"/>
  <c r="Y615" i="1" s="1"/>
  <c r="B616" i="1"/>
  <c r="X616" i="1" s="1"/>
  <c r="Y616" i="1" s="1"/>
  <c r="B617" i="1"/>
  <c r="X617" i="1" s="1"/>
  <c r="Y617" i="1" s="1"/>
  <c r="B618" i="1"/>
  <c r="X618" i="1" s="1"/>
  <c r="Y618" i="1" s="1"/>
  <c r="B619" i="1"/>
  <c r="X619" i="1" s="1"/>
  <c r="Y619" i="1" s="1"/>
  <c r="B620" i="1"/>
  <c r="X620" i="1" s="1"/>
  <c r="Y620" i="1" s="1"/>
  <c r="B621" i="1"/>
  <c r="X621" i="1" s="1"/>
  <c r="Y621" i="1" s="1"/>
  <c r="B622" i="1"/>
  <c r="X622" i="1" s="1"/>
  <c r="Y622" i="1" s="1"/>
  <c r="B623" i="1"/>
  <c r="X623" i="1" s="1"/>
  <c r="Y623" i="1" s="1"/>
  <c r="B624" i="1"/>
  <c r="X624" i="1" s="1"/>
  <c r="Y624" i="1" s="1"/>
  <c r="B625" i="1"/>
  <c r="X625" i="1" s="1"/>
  <c r="Y625" i="1" s="1"/>
  <c r="B626" i="1"/>
  <c r="X626" i="1" s="1"/>
  <c r="Y626" i="1" s="1"/>
  <c r="B627" i="1"/>
  <c r="X627" i="1" s="1"/>
  <c r="Y627" i="1" s="1"/>
  <c r="B628" i="1"/>
  <c r="X628" i="1" s="1"/>
  <c r="Y628" i="1" s="1"/>
  <c r="B629" i="1"/>
  <c r="X629" i="1" s="1"/>
  <c r="Y629" i="1" s="1"/>
  <c r="B630" i="1"/>
  <c r="X630" i="1" s="1"/>
  <c r="Y630" i="1" s="1"/>
  <c r="B631" i="1"/>
  <c r="X631" i="1" s="1"/>
  <c r="Y631" i="1" s="1"/>
  <c r="B632" i="1"/>
  <c r="X632" i="1" s="1"/>
  <c r="Y632" i="1" s="1"/>
  <c r="B633" i="1"/>
  <c r="X633" i="1" s="1"/>
  <c r="Y633" i="1" s="1"/>
  <c r="B634" i="1"/>
  <c r="X634" i="1" s="1"/>
  <c r="Y634" i="1" s="1"/>
  <c r="B635" i="1"/>
  <c r="X635" i="1" s="1"/>
  <c r="Y635" i="1" s="1"/>
  <c r="B636" i="1"/>
  <c r="X636" i="1" s="1"/>
  <c r="Y636" i="1" s="1"/>
  <c r="B637" i="1"/>
  <c r="X637" i="1" s="1"/>
  <c r="Y637" i="1" s="1"/>
  <c r="B638" i="1"/>
  <c r="X638" i="1" s="1"/>
  <c r="Y638" i="1" s="1"/>
  <c r="B639" i="1"/>
  <c r="X639" i="1" s="1"/>
  <c r="Y639" i="1" s="1"/>
  <c r="B640" i="1"/>
  <c r="X640" i="1" s="1"/>
  <c r="Y640" i="1" s="1"/>
  <c r="B641" i="1"/>
  <c r="X641" i="1" s="1"/>
  <c r="Y641" i="1" s="1"/>
  <c r="B642" i="1"/>
  <c r="X642" i="1" s="1"/>
  <c r="Y642" i="1" s="1"/>
  <c r="B643" i="1"/>
  <c r="X643" i="1" s="1"/>
  <c r="Y643" i="1" s="1"/>
  <c r="B644" i="1"/>
  <c r="X644" i="1" s="1"/>
  <c r="Y644" i="1" s="1"/>
  <c r="B645" i="1"/>
  <c r="X645" i="1" s="1"/>
  <c r="Y645" i="1" s="1"/>
  <c r="B646" i="1"/>
  <c r="X646" i="1" s="1"/>
  <c r="Y646" i="1" s="1"/>
  <c r="B647" i="1"/>
  <c r="X647" i="1" s="1"/>
  <c r="Y647" i="1" s="1"/>
  <c r="B648" i="1"/>
  <c r="X648" i="1" s="1"/>
  <c r="Y648" i="1" s="1"/>
  <c r="B649" i="1"/>
  <c r="X649" i="1" s="1"/>
  <c r="Y649" i="1" s="1"/>
  <c r="B650" i="1"/>
  <c r="X650" i="1" s="1"/>
  <c r="Y650" i="1" s="1"/>
  <c r="B651" i="1"/>
  <c r="X651" i="1" s="1"/>
  <c r="Y651" i="1" s="1"/>
  <c r="B652" i="1"/>
  <c r="X652" i="1" s="1"/>
  <c r="Y652" i="1" s="1"/>
  <c r="B653" i="1"/>
  <c r="X653" i="1" s="1"/>
  <c r="Y653" i="1" s="1"/>
  <c r="B654" i="1"/>
  <c r="X654" i="1" s="1"/>
  <c r="Y654" i="1" s="1"/>
  <c r="B655" i="1"/>
  <c r="X655" i="1" s="1"/>
  <c r="Y655" i="1" s="1"/>
  <c r="B656" i="1"/>
  <c r="X656" i="1" s="1"/>
  <c r="Y656" i="1" s="1"/>
  <c r="B657" i="1"/>
  <c r="X657" i="1" s="1"/>
  <c r="Y657" i="1" s="1"/>
  <c r="B658" i="1"/>
  <c r="X658" i="1" s="1"/>
  <c r="Y658" i="1" s="1"/>
  <c r="B659" i="1"/>
  <c r="X659" i="1" s="1"/>
  <c r="Y659" i="1" s="1"/>
  <c r="B660" i="1"/>
  <c r="X660" i="1" s="1"/>
  <c r="Y660" i="1" s="1"/>
  <c r="B661" i="1"/>
  <c r="X661" i="1" s="1"/>
  <c r="Y661" i="1" s="1"/>
  <c r="B662" i="1"/>
  <c r="X662" i="1" s="1"/>
  <c r="Y662" i="1" s="1"/>
  <c r="B663" i="1"/>
  <c r="X663" i="1" s="1"/>
  <c r="Y663" i="1" s="1"/>
  <c r="B664" i="1"/>
  <c r="X664" i="1" s="1"/>
  <c r="Y664" i="1" s="1"/>
  <c r="B665" i="1"/>
  <c r="X665" i="1" s="1"/>
  <c r="Y665" i="1" s="1"/>
  <c r="B666" i="1"/>
  <c r="X666" i="1" s="1"/>
  <c r="Y666" i="1" s="1"/>
  <c r="B667" i="1"/>
  <c r="X667" i="1" s="1"/>
  <c r="Y667" i="1" s="1"/>
  <c r="B668" i="1"/>
  <c r="X668" i="1" s="1"/>
  <c r="Y668" i="1" s="1"/>
  <c r="B669" i="1"/>
  <c r="X669" i="1" s="1"/>
  <c r="Y669" i="1" s="1"/>
  <c r="B670" i="1"/>
  <c r="X670" i="1" s="1"/>
  <c r="Y670" i="1" s="1"/>
  <c r="B671" i="1"/>
  <c r="X671" i="1" s="1"/>
  <c r="Y671" i="1" s="1"/>
  <c r="B672" i="1"/>
  <c r="X672" i="1" s="1"/>
  <c r="Y672" i="1" s="1"/>
  <c r="B673" i="1"/>
  <c r="X673" i="1" s="1"/>
  <c r="Y673" i="1" s="1"/>
  <c r="B674" i="1"/>
  <c r="X674" i="1" s="1"/>
  <c r="Y674" i="1" s="1"/>
  <c r="B675" i="1"/>
  <c r="X675" i="1" s="1"/>
  <c r="Y675" i="1" s="1"/>
  <c r="B676" i="1"/>
  <c r="X676" i="1" s="1"/>
  <c r="Y676" i="1" s="1"/>
  <c r="B677" i="1"/>
  <c r="X677" i="1" s="1"/>
  <c r="Y677" i="1" s="1"/>
  <c r="B678" i="1"/>
  <c r="X678" i="1" s="1"/>
  <c r="Y678" i="1" s="1"/>
  <c r="B679" i="1"/>
  <c r="X679" i="1" s="1"/>
  <c r="Y679" i="1" s="1"/>
  <c r="B680" i="1"/>
  <c r="X680" i="1" s="1"/>
  <c r="Y680" i="1" s="1"/>
  <c r="B681" i="1"/>
  <c r="X681" i="1" s="1"/>
  <c r="Y681" i="1" s="1"/>
  <c r="B682" i="1"/>
  <c r="X682" i="1" s="1"/>
  <c r="Y682" i="1" s="1"/>
  <c r="B683" i="1"/>
  <c r="X683" i="1" s="1"/>
  <c r="Y683" i="1" s="1"/>
  <c r="B684" i="1"/>
  <c r="X684" i="1" s="1"/>
  <c r="Y684" i="1" s="1"/>
  <c r="B685" i="1"/>
  <c r="X685" i="1" s="1"/>
  <c r="Y685" i="1" s="1"/>
  <c r="B686" i="1"/>
  <c r="X686" i="1" s="1"/>
  <c r="Y686" i="1" s="1"/>
  <c r="B687" i="1"/>
  <c r="X687" i="1" s="1"/>
  <c r="Y687" i="1" s="1"/>
  <c r="B688" i="1"/>
  <c r="X688" i="1" s="1"/>
  <c r="Y688" i="1" s="1"/>
  <c r="B689" i="1"/>
  <c r="X689" i="1" s="1"/>
  <c r="Y689" i="1" s="1"/>
  <c r="B690" i="1"/>
  <c r="X690" i="1" s="1"/>
  <c r="Y690" i="1" s="1"/>
  <c r="B691" i="1"/>
  <c r="X691" i="1" s="1"/>
  <c r="Y691" i="1" s="1"/>
  <c r="B692" i="1"/>
  <c r="X692" i="1" s="1"/>
  <c r="Y692" i="1" s="1"/>
  <c r="B693" i="1"/>
  <c r="X693" i="1" s="1"/>
  <c r="Y693" i="1" s="1"/>
  <c r="B694" i="1"/>
  <c r="X694" i="1" s="1"/>
  <c r="Y694" i="1" s="1"/>
  <c r="B695" i="1"/>
  <c r="X695" i="1" s="1"/>
  <c r="Y695" i="1" s="1"/>
  <c r="B696" i="1"/>
  <c r="X696" i="1" s="1"/>
  <c r="Y696" i="1" s="1"/>
  <c r="B697" i="1"/>
  <c r="X697" i="1" s="1"/>
  <c r="Y697" i="1" s="1"/>
  <c r="B698" i="1"/>
  <c r="X698" i="1" s="1"/>
  <c r="Y698" i="1" s="1"/>
  <c r="B699" i="1"/>
  <c r="X699" i="1" s="1"/>
  <c r="Y699" i="1" s="1"/>
  <c r="B700" i="1"/>
  <c r="X700" i="1" s="1"/>
  <c r="Y700" i="1" s="1"/>
  <c r="B701" i="1"/>
  <c r="X701" i="1" s="1"/>
  <c r="Y701" i="1" s="1"/>
  <c r="B702" i="1"/>
  <c r="X702" i="1" s="1"/>
  <c r="Y702" i="1" s="1"/>
  <c r="B703" i="1"/>
  <c r="X703" i="1" s="1"/>
  <c r="Y703" i="1" s="1"/>
  <c r="B704" i="1"/>
  <c r="X704" i="1" s="1"/>
  <c r="Y704" i="1" s="1"/>
  <c r="B705" i="1"/>
  <c r="X705" i="1" s="1"/>
  <c r="Y705" i="1" s="1"/>
  <c r="B706" i="1"/>
  <c r="X706" i="1" s="1"/>
  <c r="Y706" i="1" s="1"/>
  <c r="B707" i="1"/>
  <c r="X707" i="1" s="1"/>
  <c r="Y707" i="1" s="1"/>
  <c r="B708" i="1"/>
  <c r="X708" i="1" s="1"/>
  <c r="Y708" i="1" s="1"/>
  <c r="B709" i="1"/>
  <c r="X709" i="1" s="1"/>
  <c r="Y709" i="1" s="1"/>
  <c r="B710" i="1"/>
  <c r="X710" i="1" s="1"/>
  <c r="Y710" i="1" s="1"/>
  <c r="B711" i="1"/>
  <c r="X711" i="1" s="1"/>
  <c r="Y711" i="1" s="1"/>
  <c r="B712" i="1"/>
  <c r="X712" i="1" s="1"/>
  <c r="Y712" i="1" s="1"/>
  <c r="B713" i="1"/>
  <c r="X713" i="1" s="1"/>
  <c r="Y713" i="1" s="1"/>
  <c r="B714" i="1"/>
  <c r="X714" i="1" s="1"/>
  <c r="Y714" i="1" s="1"/>
  <c r="B715" i="1"/>
  <c r="X715" i="1" s="1"/>
  <c r="Y715" i="1" s="1"/>
  <c r="B716" i="1"/>
  <c r="X716" i="1" s="1"/>
  <c r="Y716" i="1" s="1"/>
  <c r="B717" i="1"/>
  <c r="X717" i="1" s="1"/>
  <c r="Y717" i="1" s="1"/>
  <c r="B718" i="1"/>
  <c r="X718" i="1" s="1"/>
  <c r="Y718" i="1" s="1"/>
  <c r="B719" i="1"/>
  <c r="X719" i="1" s="1"/>
  <c r="Y719" i="1" s="1"/>
  <c r="B720" i="1"/>
  <c r="X720" i="1" s="1"/>
  <c r="Y720" i="1" s="1"/>
  <c r="B721" i="1"/>
  <c r="X721" i="1" s="1"/>
  <c r="Y721" i="1" s="1"/>
  <c r="B722" i="1"/>
  <c r="X722" i="1" s="1"/>
  <c r="Y722" i="1" s="1"/>
  <c r="B723" i="1"/>
  <c r="X723" i="1" s="1"/>
  <c r="Y723" i="1" s="1"/>
  <c r="B724" i="1"/>
  <c r="X724" i="1" s="1"/>
  <c r="Y724" i="1" s="1"/>
  <c r="B725" i="1"/>
  <c r="X725" i="1" s="1"/>
  <c r="Y725" i="1" s="1"/>
  <c r="B726" i="1"/>
  <c r="X726" i="1" s="1"/>
  <c r="Y726" i="1" s="1"/>
  <c r="B727" i="1"/>
  <c r="X727" i="1" s="1"/>
  <c r="Y727" i="1" s="1"/>
  <c r="B728" i="1"/>
  <c r="X728" i="1" s="1"/>
  <c r="Y728" i="1" s="1"/>
  <c r="B729" i="1"/>
  <c r="X729" i="1" s="1"/>
  <c r="Y729" i="1" s="1"/>
  <c r="B730" i="1"/>
  <c r="X730" i="1" s="1"/>
  <c r="Y730" i="1" s="1"/>
  <c r="B731" i="1"/>
  <c r="X731" i="1" s="1"/>
  <c r="Y731" i="1" s="1"/>
  <c r="B732" i="1"/>
  <c r="X732" i="1" s="1"/>
  <c r="Y732" i="1" s="1"/>
  <c r="B733" i="1"/>
  <c r="X733" i="1" s="1"/>
  <c r="Y733" i="1" s="1"/>
  <c r="B734" i="1"/>
  <c r="X734" i="1" s="1"/>
  <c r="Y734" i="1" s="1"/>
  <c r="B735" i="1"/>
  <c r="X735" i="1" s="1"/>
  <c r="Y735" i="1" s="1"/>
  <c r="B736" i="1"/>
  <c r="X736" i="1" s="1"/>
  <c r="Y736" i="1" s="1"/>
  <c r="B737" i="1"/>
  <c r="X737" i="1" s="1"/>
  <c r="Y737" i="1" s="1"/>
  <c r="B738" i="1"/>
  <c r="X738" i="1" s="1"/>
  <c r="Y738" i="1" s="1"/>
  <c r="B739" i="1"/>
  <c r="X739" i="1" s="1"/>
  <c r="Y739" i="1" s="1"/>
  <c r="B740" i="1"/>
  <c r="X740" i="1" s="1"/>
  <c r="Y740" i="1" s="1"/>
  <c r="B741" i="1"/>
  <c r="X741" i="1" s="1"/>
  <c r="Y741" i="1" s="1"/>
  <c r="B742" i="1"/>
  <c r="X742" i="1" s="1"/>
  <c r="Y742" i="1" s="1"/>
  <c r="B743" i="1"/>
  <c r="X743" i="1" s="1"/>
  <c r="Y743" i="1" s="1"/>
  <c r="B744" i="1"/>
  <c r="X744" i="1" s="1"/>
  <c r="Y744" i="1" s="1"/>
  <c r="B745" i="1"/>
  <c r="X745" i="1" s="1"/>
  <c r="Y745" i="1" s="1"/>
  <c r="B746" i="1"/>
  <c r="X746" i="1" s="1"/>
  <c r="Y746" i="1" s="1"/>
  <c r="B747" i="1"/>
  <c r="X747" i="1" s="1"/>
  <c r="Y747" i="1" s="1"/>
  <c r="B748" i="1"/>
  <c r="X748" i="1" s="1"/>
  <c r="Y748" i="1" s="1"/>
  <c r="B749" i="1"/>
  <c r="X749" i="1" s="1"/>
  <c r="Y749" i="1" s="1"/>
  <c r="B750" i="1"/>
  <c r="X750" i="1" s="1"/>
  <c r="Y750" i="1" s="1"/>
  <c r="B751" i="1"/>
  <c r="X751" i="1" s="1"/>
  <c r="Y751" i="1" s="1"/>
  <c r="B752" i="1"/>
  <c r="X752" i="1" s="1"/>
  <c r="Y752" i="1" s="1"/>
  <c r="B753" i="1"/>
  <c r="X753" i="1" s="1"/>
  <c r="Y753" i="1" s="1"/>
  <c r="B754" i="1"/>
  <c r="X754" i="1" s="1"/>
  <c r="Y754" i="1" s="1"/>
  <c r="B755" i="1"/>
  <c r="X755" i="1" s="1"/>
  <c r="Y755" i="1" s="1"/>
  <c r="B756" i="1"/>
  <c r="X756" i="1" s="1"/>
  <c r="Y756" i="1" s="1"/>
  <c r="B757" i="1"/>
  <c r="X757" i="1" s="1"/>
  <c r="Y757" i="1" s="1"/>
  <c r="B758" i="1"/>
  <c r="X758" i="1" s="1"/>
  <c r="Y758" i="1" s="1"/>
  <c r="B759" i="1"/>
  <c r="X759" i="1" s="1"/>
  <c r="Y759" i="1" s="1"/>
  <c r="B760" i="1"/>
  <c r="X760" i="1" s="1"/>
  <c r="Y760" i="1" s="1"/>
  <c r="B761" i="1"/>
  <c r="X761" i="1" s="1"/>
  <c r="Y761" i="1" s="1"/>
  <c r="B762" i="1"/>
  <c r="X762" i="1" s="1"/>
  <c r="Y762" i="1" s="1"/>
  <c r="B763" i="1"/>
  <c r="X763" i="1" s="1"/>
  <c r="Y763" i="1" s="1"/>
  <c r="B764" i="1"/>
  <c r="X764" i="1" s="1"/>
  <c r="Y764" i="1" s="1"/>
  <c r="B765" i="1"/>
  <c r="X765" i="1" s="1"/>
  <c r="Y765" i="1" s="1"/>
  <c r="B766" i="1"/>
  <c r="X766" i="1" s="1"/>
  <c r="Y766" i="1" s="1"/>
  <c r="B767" i="1"/>
  <c r="X767" i="1" s="1"/>
  <c r="Y767" i="1" s="1"/>
  <c r="B768" i="1"/>
  <c r="X768" i="1" s="1"/>
  <c r="Y768" i="1" s="1"/>
  <c r="B769" i="1"/>
  <c r="X769" i="1" s="1"/>
  <c r="Y769" i="1" s="1"/>
  <c r="B770" i="1"/>
  <c r="X770" i="1" s="1"/>
  <c r="Y770" i="1" s="1"/>
  <c r="B771" i="1"/>
  <c r="X771" i="1" s="1"/>
  <c r="Y771" i="1" s="1"/>
  <c r="B772" i="1"/>
  <c r="X772" i="1" s="1"/>
  <c r="Y772" i="1" s="1"/>
  <c r="B773" i="1"/>
  <c r="X773" i="1" s="1"/>
  <c r="Y773" i="1" s="1"/>
  <c r="B774" i="1"/>
  <c r="X774" i="1" s="1"/>
  <c r="Y774" i="1" s="1"/>
  <c r="B775" i="1"/>
  <c r="X775" i="1" s="1"/>
  <c r="Y775" i="1" s="1"/>
  <c r="B776" i="1"/>
  <c r="X776" i="1" s="1"/>
  <c r="Y776" i="1" s="1"/>
  <c r="B777" i="1"/>
  <c r="X777" i="1" s="1"/>
  <c r="Y777" i="1" s="1"/>
  <c r="B778" i="1"/>
  <c r="X778" i="1" s="1"/>
  <c r="Y778" i="1" s="1"/>
  <c r="B779" i="1"/>
  <c r="X779" i="1" s="1"/>
  <c r="Y779" i="1" s="1"/>
  <c r="B780" i="1"/>
  <c r="X780" i="1" s="1"/>
  <c r="Y780" i="1" s="1"/>
  <c r="B781" i="1"/>
  <c r="X781" i="1" s="1"/>
  <c r="Y781" i="1" s="1"/>
  <c r="B782" i="1"/>
  <c r="X782" i="1" s="1"/>
  <c r="Y782" i="1" s="1"/>
  <c r="B783" i="1"/>
  <c r="X783" i="1" s="1"/>
  <c r="Y783" i="1" s="1"/>
  <c r="B784" i="1"/>
  <c r="X784" i="1" s="1"/>
  <c r="Y784" i="1" s="1"/>
  <c r="B785" i="1"/>
  <c r="X785" i="1" s="1"/>
  <c r="Y785" i="1" s="1"/>
  <c r="B786" i="1"/>
  <c r="X786" i="1" s="1"/>
  <c r="Y786" i="1" s="1"/>
  <c r="B787" i="1"/>
  <c r="X787" i="1" s="1"/>
  <c r="Y787" i="1" s="1"/>
  <c r="B788" i="1"/>
  <c r="X788" i="1" s="1"/>
  <c r="Y788" i="1" s="1"/>
  <c r="B789" i="1"/>
  <c r="X789" i="1" s="1"/>
  <c r="Y789" i="1" s="1"/>
  <c r="B790" i="1"/>
  <c r="X790" i="1" s="1"/>
  <c r="Y790" i="1" s="1"/>
  <c r="B791" i="1"/>
  <c r="X791" i="1" s="1"/>
  <c r="Y791" i="1" s="1"/>
  <c r="B792" i="1"/>
  <c r="X792" i="1" s="1"/>
  <c r="Y792" i="1" s="1"/>
  <c r="B793" i="1"/>
  <c r="X793" i="1" s="1"/>
  <c r="Y793" i="1" s="1"/>
  <c r="B794" i="1"/>
  <c r="X794" i="1" s="1"/>
  <c r="Y794" i="1" s="1"/>
  <c r="B795" i="1"/>
  <c r="X795" i="1" s="1"/>
  <c r="Y795" i="1" s="1"/>
  <c r="B796" i="1"/>
  <c r="X796" i="1" s="1"/>
  <c r="Y796" i="1" s="1"/>
  <c r="B797" i="1"/>
  <c r="X797" i="1" s="1"/>
  <c r="Y797" i="1" s="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X834" i="1" s="1"/>
  <c r="Y834" i="1" s="1"/>
  <c r="B835" i="1"/>
  <c r="X835" i="1" s="1"/>
  <c r="Y835" i="1" s="1"/>
  <c r="B836" i="1"/>
  <c r="X836" i="1" s="1"/>
  <c r="Y836" i="1" s="1"/>
  <c r="B837" i="1"/>
  <c r="X837" i="1" s="1"/>
  <c r="Y837" i="1" s="1"/>
  <c r="B838" i="1"/>
  <c r="X838" i="1" s="1"/>
  <c r="Y838" i="1" s="1"/>
  <c r="B839" i="1"/>
  <c r="X839" i="1" s="1"/>
  <c r="Y839" i="1" s="1"/>
  <c r="B840" i="1"/>
  <c r="X840" i="1" s="1"/>
  <c r="Y840" i="1" s="1"/>
  <c r="B841" i="1"/>
  <c r="X841" i="1" s="1"/>
  <c r="Y841" i="1" s="1"/>
  <c r="B842" i="1"/>
  <c r="X842" i="1" s="1"/>
  <c r="Y842" i="1" s="1"/>
  <c r="B843" i="1"/>
  <c r="X843" i="1" s="1"/>
  <c r="Y843" i="1" s="1"/>
  <c r="B844" i="1"/>
  <c r="X844" i="1" s="1"/>
  <c r="Y844" i="1" s="1"/>
  <c r="B845" i="1"/>
  <c r="X845" i="1" s="1"/>
  <c r="Y845" i="1" s="1"/>
  <c r="B846" i="1"/>
  <c r="X846" i="1" s="1"/>
  <c r="Y846" i="1" s="1"/>
  <c r="B847" i="1"/>
  <c r="X847" i="1" s="1"/>
  <c r="Y847" i="1" s="1"/>
  <c r="B848" i="1"/>
  <c r="X848" i="1" s="1"/>
  <c r="Y848" i="1" s="1"/>
  <c r="B849" i="1"/>
  <c r="X849" i="1" s="1"/>
  <c r="Y849" i="1" s="1"/>
  <c r="B850" i="1"/>
  <c r="X850" i="1" s="1"/>
  <c r="Y850" i="1" s="1"/>
  <c r="B851" i="1"/>
  <c r="X851" i="1" s="1"/>
  <c r="Y851" i="1" s="1"/>
  <c r="B852" i="1"/>
  <c r="X852" i="1" s="1"/>
  <c r="Y852" i="1" s="1"/>
  <c r="B853" i="1"/>
  <c r="X853" i="1" s="1"/>
  <c r="Y853" i="1" s="1"/>
  <c r="B854" i="1"/>
  <c r="X854" i="1" s="1"/>
  <c r="Y854" i="1" s="1"/>
  <c r="B855" i="1"/>
  <c r="X855" i="1" s="1"/>
  <c r="Y855" i="1" s="1"/>
  <c r="B856" i="1"/>
  <c r="X856" i="1" s="1"/>
  <c r="Y856" i="1" s="1"/>
  <c r="B857" i="1"/>
  <c r="X857" i="1" s="1"/>
  <c r="Y857" i="1" s="1"/>
  <c r="B858" i="1"/>
  <c r="X858" i="1" s="1"/>
  <c r="Y858" i="1" s="1"/>
  <c r="B859" i="1"/>
  <c r="X859" i="1" s="1"/>
  <c r="Y859" i="1" s="1"/>
  <c r="B860" i="1"/>
  <c r="X860" i="1" s="1"/>
  <c r="Y860" i="1" s="1"/>
  <c r="B861" i="1"/>
  <c r="X861" i="1" s="1"/>
  <c r="Y861" i="1" s="1"/>
  <c r="B862" i="1"/>
  <c r="X862" i="1" s="1"/>
  <c r="Y862" i="1" s="1"/>
  <c r="B863" i="1"/>
  <c r="X863" i="1" s="1"/>
  <c r="Y863" i="1" s="1"/>
  <c r="B864" i="1"/>
  <c r="X864" i="1" s="1"/>
  <c r="Y864" i="1" s="1"/>
  <c r="B865" i="1"/>
  <c r="X865" i="1" s="1"/>
  <c r="Y865" i="1" s="1"/>
  <c r="B866" i="1"/>
  <c r="X866" i="1" s="1"/>
  <c r="Y866" i="1" s="1"/>
  <c r="B867" i="1"/>
  <c r="X867" i="1" s="1"/>
  <c r="Y867" i="1" s="1"/>
  <c r="B868" i="1"/>
  <c r="X868" i="1" s="1"/>
  <c r="Y868" i="1" s="1"/>
  <c r="B869" i="1"/>
  <c r="X869" i="1" s="1"/>
  <c r="Y869" i="1" s="1"/>
  <c r="B870" i="1"/>
  <c r="X870" i="1" s="1"/>
  <c r="Y870" i="1" s="1"/>
  <c r="B871" i="1"/>
  <c r="X871" i="1" s="1"/>
  <c r="Y871" i="1" s="1"/>
  <c r="B872" i="1"/>
  <c r="X872" i="1" s="1"/>
  <c r="Y872" i="1" s="1"/>
  <c r="B873" i="1"/>
  <c r="X873" i="1" s="1"/>
  <c r="Y873" i="1" s="1"/>
  <c r="B874" i="1"/>
  <c r="X874" i="1" s="1"/>
  <c r="Y874" i="1" s="1"/>
  <c r="B875" i="1"/>
  <c r="X875" i="1" s="1"/>
  <c r="Y875" i="1" s="1"/>
  <c r="B876" i="1"/>
  <c r="X876" i="1" s="1"/>
  <c r="Y876" i="1" s="1"/>
  <c r="B877" i="1"/>
  <c r="X877" i="1" s="1"/>
  <c r="Y877" i="1" s="1"/>
  <c r="B878" i="1"/>
  <c r="X878" i="1" s="1"/>
  <c r="Y878" i="1" s="1"/>
  <c r="B879" i="1"/>
  <c r="X879" i="1" s="1"/>
  <c r="Y879" i="1" s="1"/>
  <c r="B880" i="1"/>
  <c r="X880" i="1" s="1"/>
  <c r="Y880" i="1" s="1"/>
  <c r="B881" i="1"/>
  <c r="X881" i="1" s="1"/>
  <c r="Y881" i="1" s="1"/>
  <c r="B882" i="1"/>
  <c r="X882" i="1" s="1"/>
  <c r="Y882" i="1" s="1"/>
  <c r="B883" i="1"/>
  <c r="X883" i="1" s="1"/>
  <c r="Y883" i="1" s="1"/>
  <c r="B884" i="1"/>
  <c r="X884" i="1" s="1"/>
  <c r="Y884" i="1" s="1"/>
  <c r="B885" i="1"/>
  <c r="X885" i="1" s="1"/>
  <c r="Y885" i="1" s="1"/>
  <c r="B886" i="1"/>
  <c r="X886" i="1" s="1"/>
  <c r="Y886" i="1" s="1"/>
  <c r="B887" i="1"/>
  <c r="X887" i="1" s="1"/>
  <c r="Y887" i="1" s="1"/>
  <c r="B888" i="1"/>
  <c r="X888" i="1" s="1"/>
  <c r="Y888" i="1" s="1"/>
  <c r="B889" i="1"/>
  <c r="X889" i="1" s="1"/>
  <c r="Y889" i="1" s="1"/>
  <c r="B890" i="1"/>
  <c r="X890" i="1" s="1"/>
  <c r="Y890" i="1" s="1"/>
  <c r="B891" i="1"/>
  <c r="X891" i="1" s="1"/>
  <c r="Y891" i="1" s="1"/>
  <c r="B892" i="1"/>
  <c r="X892" i="1" s="1"/>
  <c r="Y892" i="1" s="1"/>
  <c r="B893" i="1"/>
  <c r="X893" i="1" s="1"/>
  <c r="Y893" i="1" s="1"/>
  <c r="B894" i="1"/>
  <c r="X894" i="1" s="1"/>
  <c r="Y894" i="1" s="1"/>
  <c r="B895" i="1"/>
  <c r="X895" i="1" s="1"/>
  <c r="Y895" i="1" s="1"/>
  <c r="B896" i="1"/>
  <c r="X896" i="1" s="1"/>
  <c r="Y896" i="1" s="1"/>
  <c r="B897" i="1"/>
  <c r="X897" i="1" s="1"/>
  <c r="Y897" i="1" s="1"/>
  <c r="B898" i="1"/>
  <c r="X898" i="1" s="1"/>
  <c r="Y898" i="1" s="1"/>
  <c r="B899" i="1"/>
  <c r="X899" i="1" s="1"/>
  <c r="Y899" i="1" s="1"/>
  <c r="B900" i="1"/>
  <c r="X900" i="1" s="1"/>
  <c r="Y900" i="1" s="1"/>
  <c r="B901" i="1"/>
  <c r="X901" i="1" s="1"/>
  <c r="Y901" i="1" s="1"/>
  <c r="B902" i="1"/>
  <c r="X902" i="1" s="1"/>
  <c r="Y902" i="1" s="1"/>
  <c r="B903" i="1"/>
  <c r="X903" i="1" s="1"/>
  <c r="Y903" i="1" s="1"/>
  <c r="B904" i="1"/>
  <c r="X904" i="1" s="1"/>
  <c r="Y904" i="1" s="1"/>
  <c r="B905" i="1"/>
  <c r="X905" i="1" s="1"/>
  <c r="Y905" i="1" s="1"/>
  <c r="B906" i="1"/>
  <c r="X906" i="1" s="1"/>
  <c r="Y906" i="1" s="1"/>
  <c r="B907" i="1"/>
  <c r="X907" i="1" s="1"/>
  <c r="Y907" i="1" s="1"/>
  <c r="B908" i="1"/>
  <c r="X908" i="1" s="1"/>
  <c r="Y908" i="1" s="1"/>
  <c r="B909" i="1"/>
  <c r="X909" i="1" s="1"/>
  <c r="Y909" i="1" s="1"/>
  <c r="B910" i="1"/>
  <c r="X910" i="1" s="1"/>
  <c r="Y910" i="1" s="1"/>
  <c r="B911" i="1"/>
  <c r="X911" i="1" s="1"/>
  <c r="Y911" i="1" s="1"/>
  <c r="B912" i="1"/>
  <c r="X912" i="1" s="1"/>
  <c r="Y912" i="1" s="1"/>
  <c r="B913" i="1"/>
  <c r="X913" i="1" s="1"/>
  <c r="Y913" i="1" s="1"/>
  <c r="B914" i="1"/>
  <c r="X914" i="1" s="1"/>
  <c r="Y914" i="1" s="1"/>
  <c r="B915" i="1"/>
  <c r="X915" i="1" s="1"/>
  <c r="Y915" i="1" s="1"/>
  <c r="B916" i="1"/>
  <c r="X916" i="1" s="1"/>
  <c r="Y916" i="1" s="1"/>
  <c r="B917" i="1"/>
  <c r="X917" i="1" s="1"/>
  <c r="Y917" i="1" s="1"/>
  <c r="B918" i="1"/>
  <c r="X918" i="1" s="1"/>
  <c r="Y918" i="1" s="1"/>
  <c r="B919" i="1"/>
  <c r="X919" i="1" s="1"/>
  <c r="Y919" i="1" s="1"/>
  <c r="B920" i="1"/>
  <c r="X920" i="1" s="1"/>
  <c r="Y920" i="1" s="1"/>
  <c r="B921" i="1"/>
  <c r="X921" i="1" s="1"/>
  <c r="Y921" i="1" s="1"/>
  <c r="B922" i="1"/>
  <c r="X922" i="1" s="1"/>
  <c r="Y922" i="1" s="1"/>
  <c r="B923" i="1"/>
  <c r="X923" i="1" s="1"/>
  <c r="Y923" i="1" s="1"/>
  <c r="B924" i="1"/>
  <c r="X924" i="1" s="1"/>
  <c r="Y924" i="1" s="1"/>
  <c r="B925" i="1"/>
  <c r="X925" i="1" s="1"/>
  <c r="Y925" i="1" s="1"/>
  <c r="B926" i="1"/>
  <c r="X926" i="1" s="1"/>
  <c r="Y926" i="1" s="1"/>
  <c r="B927" i="1"/>
  <c r="X927" i="1" s="1"/>
  <c r="Y927" i="1" s="1"/>
  <c r="B928" i="1"/>
  <c r="X928" i="1" s="1"/>
  <c r="Y928" i="1" s="1"/>
  <c r="B929" i="1"/>
  <c r="X929" i="1" s="1"/>
  <c r="Y929" i="1" s="1"/>
  <c r="B930" i="1"/>
  <c r="X930" i="1" s="1"/>
  <c r="Y930" i="1" s="1"/>
  <c r="B931" i="1"/>
  <c r="X931" i="1" s="1"/>
  <c r="Y931" i="1" s="1"/>
  <c r="B932" i="1"/>
  <c r="X932" i="1" s="1"/>
  <c r="Y932" i="1" s="1"/>
  <c r="B933" i="1"/>
  <c r="X933" i="1" s="1"/>
  <c r="Y933" i="1" s="1"/>
  <c r="B934" i="1"/>
  <c r="B935" i="1"/>
  <c r="B936" i="1"/>
  <c r="B937" i="1"/>
  <c r="B938" i="1"/>
  <c r="B939" i="1"/>
  <c r="B940" i="1"/>
  <c r="B941" i="1"/>
  <c r="B942" i="1"/>
  <c r="B943" i="1"/>
  <c r="B944" i="1"/>
  <c r="B945" i="1"/>
  <c r="B946" i="1"/>
  <c r="B947" i="1"/>
  <c r="B948" i="1"/>
  <c r="B949" i="1"/>
  <c r="B950" i="1"/>
  <c r="B951" i="1"/>
  <c r="B952" i="1"/>
  <c r="B953" i="1"/>
  <c r="B954" i="1"/>
  <c r="B955" i="1"/>
  <c r="B956" i="1"/>
  <c r="B957" i="1"/>
  <c r="X957" i="1" s="1"/>
  <c r="Y957" i="1" s="1"/>
  <c r="B958" i="1"/>
  <c r="X958" i="1" s="1"/>
  <c r="Y958" i="1" s="1"/>
  <c r="B959" i="1"/>
  <c r="X959" i="1" s="1"/>
  <c r="Y959" i="1" s="1"/>
  <c r="B960" i="1"/>
  <c r="X960" i="1" s="1"/>
  <c r="Y960" i="1" s="1"/>
  <c r="B961" i="1"/>
  <c r="X961" i="1" s="1"/>
  <c r="Y961" i="1" s="1"/>
  <c r="B962" i="1"/>
  <c r="X962" i="1" s="1"/>
  <c r="Y962" i="1" s="1"/>
  <c r="B963" i="1"/>
  <c r="X963" i="1" s="1"/>
  <c r="Y963" i="1" s="1"/>
  <c r="B964" i="1"/>
  <c r="X964" i="1" s="1"/>
  <c r="Y964" i="1" s="1"/>
  <c r="B965" i="1"/>
  <c r="X965" i="1" s="1"/>
  <c r="Y965" i="1" s="1"/>
  <c r="B966" i="1"/>
  <c r="X966" i="1" s="1"/>
  <c r="Y966" i="1" s="1"/>
  <c r="B967" i="1"/>
  <c r="X967" i="1" s="1"/>
  <c r="Y967" i="1" s="1"/>
  <c r="B968" i="1"/>
  <c r="X968" i="1" s="1"/>
  <c r="Y968" i="1" s="1"/>
  <c r="B969" i="1"/>
  <c r="X969" i="1" s="1"/>
  <c r="Y969" i="1" s="1"/>
  <c r="B970" i="1"/>
  <c r="X970" i="1" s="1"/>
  <c r="Y970" i="1" s="1"/>
  <c r="B971" i="1"/>
  <c r="X971" i="1" s="1"/>
  <c r="Y971" i="1" s="1"/>
  <c r="B972" i="1"/>
  <c r="X972" i="1" s="1"/>
  <c r="Y972" i="1" s="1"/>
  <c r="B973" i="1"/>
  <c r="X973" i="1" s="1"/>
  <c r="Y973" i="1" s="1"/>
  <c r="B974" i="1"/>
  <c r="X974" i="1" s="1"/>
  <c r="Y974" i="1" s="1"/>
  <c r="B975" i="1"/>
  <c r="X975" i="1" s="1"/>
  <c r="Y975" i="1" s="1"/>
  <c r="B976" i="1"/>
  <c r="X976" i="1" s="1"/>
  <c r="Y976" i="1" s="1"/>
  <c r="B977" i="1"/>
  <c r="X977" i="1" s="1"/>
  <c r="Y977" i="1" s="1"/>
  <c r="B978" i="1"/>
  <c r="X978" i="1" s="1"/>
  <c r="Y978" i="1" s="1"/>
  <c r="B979" i="1"/>
  <c r="X979" i="1" s="1"/>
  <c r="Y979" i="1" s="1"/>
  <c r="B980" i="1"/>
  <c r="X980" i="1" s="1"/>
  <c r="Y980" i="1" s="1"/>
  <c r="B981" i="1"/>
  <c r="X981" i="1" s="1"/>
  <c r="Y981" i="1" s="1"/>
  <c r="B982" i="1"/>
  <c r="X982" i="1" s="1"/>
  <c r="Y982" i="1" s="1"/>
  <c r="B983" i="1"/>
  <c r="X983" i="1" s="1"/>
  <c r="Y983" i="1" s="1"/>
  <c r="B984" i="1"/>
  <c r="X984" i="1" s="1"/>
  <c r="Y984" i="1" s="1"/>
  <c r="B985" i="1"/>
  <c r="X985" i="1" s="1"/>
  <c r="Y985" i="1" s="1"/>
  <c r="B986" i="1"/>
  <c r="X986" i="1" s="1"/>
  <c r="Y986" i="1" s="1"/>
  <c r="B987" i="1"/>
  <c r="X987" i="1" s="1"/>
  <c r="Y987" i="1" s="1"/>
  <c r="B988" i="1"/>
  <c r="X988" i="1" s="1"/>
  <c r="Y988" i="1" s="1"/>
  <c r="B989" i="1"/>
  <c r="X989" i="1" s="1"/>
  <c r="Y989" i="1" s="1"/>
  <c r="B990" i="1"/>
  <c r="X990" i="1" s="1"/>
  <c r="Y990" i="1" s="1"/>
  <c r="B991" i="1"/>
  <c r="X991" i="1" s="1"/>
  <c r="Y991" i="1" s="1"/>
  <c r="B992" i="1"/>
  <c r="X992" i="1" s="1"/>
  <c r="Y992" i="1" s="1"/>
  <c r="B993" i="1"/>
  <c r="X993" i="1" s="1"/>
  <c r="Y993" i="1" s="1"/>
  <c r="B994" i="1"/>
  <c r="X994" i="1" s="1"/>
  <c r="Y994" i="1" s="1"/>
  <c r="B995" i="1"/>
  <c r="X995" i="1" s="1"/>
  <c r="Y995" i="1" s="1"/>
  <c r="B996" i="1"/>
  <c r="X996" i="1" s="1"/>
  <c r="Y996" i="1" s="1"/>
  <c r="B997" i="1"/>
  <c r="X997" i="1" s="1"/>
  <c r="Y997" i="1" s="1"/>
  <c r="B998" i="1"/>
  <c r="X998" i="1" s="1"/>
  <c r="Y998" i="1" s="1"/>
  <c r="B999" i="1"/>
  <c r="X999" i="1" s="1"/>
  <c r="Y999" i="1" s="1"/>
  <c r="B1000" i="1"/>
  <c r="X1000" i="1" s="1"/>
  <c r="Y1000" i="1" s="1"/>
  <c r="B1001" i="1"/>
  <c r="X1001" i="1" s="1"/>
  <c r="Y1001" i="1" s="1"/>
  <c r="B1002" i="1"/>
  <c r="X1002" i="1" s="1"/>
  <c r="Y1002" i="1" s="1"/>
  <c r="B1003" i="1"/>
  <c r="X1003" i="1" s="1"/>
  <c r="Y1003" i="1" s="1"/>
  <c r="B1004" i="1"/>
  <c r="X1004" i="1" s="1"/>
  <c r="Y1004" i="1" s="1"/>
  <c r="B1005" i="1"/>
  <c r="X1005" i="1" s="1"/>
  <c r="Y1005" i="1" s="1"/>
  <c r="B1006" i="1"/>
  <c r="X1006" i="1" s="1"/>
  <c r="Y1006" i="1" s="1"/>
  <c r="B1007" i="1"/>
  <c r="X1007" i="1" s="1"/>
  <c r="Y1007" i="1" s="1"/>
  <c r="B1008" i="1"/>
  <c r="X1008" i="1" s="1"/>
  <c r="Y1008" i="1" s="1"/>
  <c r="B1009" i="1"/>
  <c r="X1009" i="1" s="1"/>
  <c r="Y1009" i="1" s="1"/>
  <c r="B1010" i="1"/>
  <c r="X1010" i="1" s="1"/>
  <c r="Y1010" i="1" s="1"/>
  <c r="B1011" i="1"/>
  <c r="X1011" i="1" s="1"/>
  <c r="Y1011" i="1" s="1"/>
  <c r="B1012" i="1"/>
  <c r="X1012" i="1" s="1"/>
  <c r="Y1012" i="1" s="1"/>
  <c r="B1013" i="1"/>
  <c r="X1013" i="1" s="1"/>
  <c r="Y1013" i="1" s="1"/>
  <c r="B1014" i="1"/>
  <c r="X1014" i="1" s="1"/>
  <c r="Y1014" i="1" s="1"/>
  <c r="B1015" i="1"/>
  <c r="X1015" i="1" s="1"/>
  <c r="Y1015" i="1" s="1"/>
  <c r="B1016" i="1"/>
  <c r="X1016" i="1" s="1"/>
  <c r="Y1016" i="1" s="1"/>
  <c r="B1017" i="1"/>
  <c r="X1017" i="1" s="1"/>
  <c r="Y1017" i="1" s="1"/>
  <c r="B1018" i="1"/>
  <c r="X1018" i="1" s="1"/>
  <c r="Y1018" i="1" s="1"/>
  <c r="B1019" i="1"/>
  <c r="X1019" i="1" s="1"/>
  <c r="Y1019" i="1" s="1"/>
  <c r="B1020" i="1"/>
  <c r="X1020" i="1" s="1"/>
  <c r="Y1020" i="1" s="1"/>
  <c r="B1021" i="1"/>
  <c r="X1021" i="1" s="1"/>
  <c r="Y1021" i="1" s="1"/>
  <c r="B1022" i="1"/>
  <c r="X1022" i="1" s="1"/>
  <c r="Y1022" i="1" s="1"/>
  <c r="B1023" i="1"/>
  <c r="X1023" i="1" s="1"/>
  <c r="Y1023" i="1" s="1"/>
  <c r="B1024" i="1"/>
  <c r="X1024" i="1" s="1"/>
  <c r="Y1024" i="1" s="1"/>
  <c r="B1025" i="1"/>
  <c r="X1025" i="1" s="1"/>
  <c r="Y1025" i="1" s="1"/>
  <c r="B1026" i="1"/>
  <c r="X1026" i="1" s="1"/>
  <c r="Y1026" i="1" s="1"/>
  <c r="B1027" i="1"/>
  <c r="X1027" i="1" s="1"/>
  <c r="Y1027" i="1" s="1"/>
  <c r="B1028" i="1"/>
  <c r="X1028" i="1" s="1"/>
  <c r="Y1028" i="1" s="1"/>
  <c r="B1029" i="1"/>
  <c r="X1029" i="1" s="1"/>
  <c r="Y1029" i="1" s="1"/>
  <c r="B1030" i="1"/>
  <c r="X1030" i="1" s="1"/>
  <c r="Y1030" i="1" s="1"/>
  <c r="B1031" i="1"/>
  <c r="X1031" i="1" s="1"/>
  <c r="Y1031" i="1" s="1"/>
  <c r="B1032" i="1"/>
  <c r="X1032" i="1" s="1"/>
  <c r="Y1032" i="1" s="1"/>
  <c r="B1033" i="1"/>
  <c r="X1033" i="1" s="1"/>
  <c r="Y1033" i="1" s="1"/>
  <c r="B1034" i="1"/>
  <c r="X1034" i="1" s="1"/>
  <c r="Y1034" i="1" s="1"/>
  <c r="B1035" i="1"/>
  <c r="X1035" i="1" s="1"/>
  <c r="Y1035" i="1" s="1"/>
  <c r="B1036" i="1"/>
  <c r="X1036" i="1" s="1"/>
  <c r="Y1036" i="1" s="1"/>
  <c r="B1037" i="1"/>
  <c r="X1037" i="1" s="1"/>
  <c r="Y1037" i="1" s="1"/>
  <c r="B1038" i="1"/>
  <c r="X1038" i="1" s="1"/>
  <c r="Y1038" i="1" s="1"/>
  <c r="B1039" i="1"/>
  <c r="X1039" i="1" s="1"/>
  <c r="Y1039" i="1" s="1"/>
  <c r="B1040" i="1"/>
  <c r="X1040" i="1" s="1"/>
  <c r="Y1040" i="1" s="1"/>
  <c r="B1041" i="1"/>
  <c r="X1041" i="1" s="1"/>
  <c r="Y1041" i="1" s="1"/>
  <c r="B1042" i="1"/>
  <c r="X1042" i="1" s="1"/>
  <c r="Y1042" i="1" s="1"/>
  <c r="B1043" i="1"/>
  <c r="X1043" i="1" s="1"/>
  <c r="Y1043" i="1" s="1"/>
  <c r="B1044" i="1"/>
  <c r="X1044" i="1" s="1"/>
  <c r="Y1044" i="1" s="1"/>
  <c r="B1045" i="1"/>
  <c r="X1045" i="1" s="1"/>
  <c r="Y1045" i="1" s="1"/>
  <c r="B1046" i="1"/>
  <c r="X1046" i="1" s="1"/>
  <c r="Y1046" i="1" s="1"/>
  <c r="B1047" i="1"/>
  <c r="X1047" i="1" s="1"/>
  <c r="Y1047" i="1" s="1"/>
  <c r="B1048" i="1"/>
  <c r="X1048" i="1" s="1"/>
  <c r="Y1048" i="1" s="1"/>
  <c r="B1049" i="1"/>
  <c r="X1049" i="1" s="1"/>
  <c r="Y1049" i="1" s="1"/>
  <c r="B1050" i="1"/>
  <c r="X1050" i="1" s="1"/>
  <c r="Y1050" i="1" s="1"/>
  <c r="B1051" i="1"/>
  <c r="X1051" i="1" s="1"/>
  <c r="Y1051" i="1" s="1"/>
  <c r="B1052" i="1"/>
  <c r="X1052" i="1" s="1"/>
  <c r="Y1052" i="1" s="1"/>
  <c r="B1053" i="1"/>
  <c r="X1053" i="1" s="1"/>
  <c r="Y1053" i="1" s="1"/>
  <c r="B1054" i="1"/>
  <c r="X1054" i="1" s="1"/>
  <c r="Y1054" i="1" s="1"/>
  <c r="B1055" i="1"/>
  <c r="X1055" i="1" s="1"/>
  <c r="Y1055" i="1" s="1"/>
  <c r="B1056" i="1"/>
  <c r="X1056" i="1" s="1"/>
  <c r="Y1056" i="1" s="1"/>
  <c r="B1057" i="1"/>
  <c r="X1057" i="1" s="1"/>
  <c r="Y1057" i="1" s="1"/>
  <c r="B1058" i="1"/>
  <c r="X1058" i="1" s="1"/>
  <c r="Y1058" i="1" s="1"/>
  <c r="B1059" i="1"/>
  <c r="X1059" i="1" s="1"/>
  <c r="Y1059" i="1" s="1"/>
  <c r="B1060" i="1"/>
  <c r="X1060" i="1" s="1"/>
  <c r="Y1060" i="1" s="1"/>
  <c r="B1061" i="1"/>
  <c r="X1061" i="1" s="1"/>
  <c r="Y1061" i="1" s="1"/>
  <c r="B1062" i="1"/>
  <c r="X1062" i="1" s="1"/>
  <c r="Y1062" i="1" s="1"/>
  <c r="B1063" i="1"/>
  <c r="X1063" i="1" s="1"/>
  <c r="Y1063" i="1" s="1"/>
  <c r="B1064" i="1"/>
  <c r="X1064" i="1" s="1"/>
  <c r="Y1064" i="1" s="1"/>
  <c r="B1065" i="1"/>
  <c r="X1065" i="1" s="1"/>
  <c r="Y1065" i="1" s="1"/>
  <c r="B1066" i="1"/>
  <c r="X1066" i="1" s="1"/>
  <c r="Y1066" i="1" s="1"/>
  <c r="B1067" i="1"/>
  <c r="B1068" i="1"/>
  <c r="B1069" i="1"/>
  <c r="B1070" i="1"/>
  <c r="B1071" i="1"/>
  <c r="B1072" i="1"/>
  <c r="B1073" i="1"/>
  <c r="B1074" i="1"/>
  <c r="B1075" i="1"/>
  <c r="B1076" i="1"/>
  <c r="B1077" i="1"/>
  <c r="B1078" i="1"/>
  <c r="B1079" i="1"/>
  <c r="B1080" i="1"/>
  <c r="B1081" i="1"/>
  <c r="B1082" i="1"/>
  <c r="B1083" i="1"/>
  <c r="B1084" i="1"/>
  <c r="B1085" i="1"/>
  <c r="B1086" i="1"/>
  <c r="X1086" i="1" s="1"/>
  <c r="Y1086" i="1" s="1"/>
  <c r="B1087" i="1"/>
  <c r="X1087" i="1" s="1"/>
  <c r="Y1087" i="1" s="1"/>
  <c r="B1088" i="1"/>
  <c r="X1088" i="1" s="1"/>
  <c r="Y1088" i="1" s="1"/>
  <c r="B1089" i="1"/>
  <c r="X1089" i="1" s="1"/>
  <c r="Y1089" i="1" s="1"/>
  <c r="B1090" i="1"/>
  <c r="X1090" i="1" s="1"/>
  <c r="Y1090" i="1" s="1"/>
  <c r="B1091" i="1"/>
  <c r="X1091" i="1" s="1"/>
  <c r="Y1091" i="1" s="1"/>
  <c r="B1092" i="1"/>
  <c r="X1092" i="1" s="1"/>
  <c r="Y1092" i="1" s="1"/>
  <c r="B1093" i="1"/>
  <c r="X1093" i="1" s="1"/>
  <c r="Y1093" i="1" s="1"/>
  <c r="B1094" i="1"/>
  <c r="X1094" i="1" s="1"/>
  <c r="Y1094" i="1" s="1"/>
  <c r="B1095" i="1"/>
  <c r="X1095" i="1" s="1"/>
  <c r="Y1095" i="1" s="1"/>
  <c r="B1096" i="1"/>
  <c r="X1096" i="1" s="1"/>
  <c r="Y1096" i="1" s="1"/>
  <c r="B1097" i="1"/>
  <c r="X1097" i="1" s="1"/>
  <c r="Y1097" i="1" s="1"/>
  <c r="B1098" i="1"/>
  <c r="X1098" i="1" s="1"/>
  <c r="Y1098" i="1" s="1"/>
  <c r="B1099" i="1"/>
  <c r="X1099" i="1" s="1"/>
  <c r="Y1099" i="1" s="1"/>
  <c r="B1100" i="1"/>
  <c r="X1100" i="1" s="1"/>
  <c r="Y1100" i="1" s="1"/>
  <c r="B1101" i="1"/>
  <c r="X1101" i="1" s="1"/>
  <c r="Y1101" i="1" s="1"/>
  <c r="B1102" i="1"/>
  <c r="X1102" i="1" s="1"/>
  <c r="Y1102" i="1" s="1"/>
  <c r="B1103" i="1"/>
  <c r="X1103" i="1" s="1"/>
  <c r="Y1103" i="1" s="1"/>
  <c r="B1104" i="1"/>
  <c r="X1104" i="1" s="1"/>
  <c r="Y1104" i="1" s="1"/>
  <c r="B1105" i="1"/>
  <c r="X1105" i="1" s="1"/>
  <c r="Y1105" i="1" s="1"/>
  <c r="B1106" i="1"/>
  <c r="X1106" i="1" s="1"/>
  <c r="Y1106" i="1" s="1"/>
  <c r="B1107" i="1"/>
  <c r="X1107" i="1" s="1"/>
  <c r="Y1107" i="1" s="1"/>
  <c r="B1108" i="1"/>
  <c r="X1108" i="1" s="1"/>
  <c r="Y1108" i="1" s="1"/>
  <c r="B1109" i="1"/>
  <c r="X1109" i="1" s="1"/>
  <c r="Y1109" i="1" s="1"/>
  <c r="B1110" i="1"/>
  <c r="X1110" i="1" s="1"/>
  <c r="Y1110" i="1" s="1"/>
  <c r="B1111" i="1"/>
  <c r="X1111" i="1" s="1"/>
  <c r="Y1111" i="1" s="1"/>
  <c r="B1112" i="1"/>
  <c r="X1112" i="1" s="1"/>
  <c r="Y1112" i="1" s="1"/>
  <c r="B1113" i="1"/>
  <c r="X1113" i="1" s="1"/>
  <c r="Y1113" i="1" s="1"/>
  <c r="B1114" i="1"/>
  <c r="X1114" i="1" s="1"/>
  <c r="Y1114" i="1" s="1"/>
  <c r="B1115" i="1"/>
  <c r="X1115" i="1" s="1"/>
  <c r="Y1115" i="1" s="1"/>
  <c r="B1116" i="1"/>
  <c r="X1116" i="1" s="1"/>
  <c r="Y1116" i="1" s="1"/>
  <c r="B1117" i="1"/>
  <c r="X1117" i="1" s="1"/>
  <c r="Y1117" i="1" s="1"/>
  <c r="B1118" i="1"/>
  <c r="X1118" i="1" s="1"/>
  <c r="Y1118" i="1" s="1"/>
  <c r="B1119" i="1"/>
  <c r="X1119" i="1" s="1"/>
  <c r="Y1119" i="1" s="1"/>
  <c r="B1120" i="1"/>
  <c r="X1120" i="1" s="1"/>
  <c r="Y1120" i="1" s="1"/>
  <c r="B1121" i="1"/>
  <c r="X1121" i="1" s="1"/>
  <c r="Y1121" i="1" s="1"/>
  <c r="B1122" i="1"/>
  <c r="X1122" i="1" s="1"/>
  <c r="Y1122" i="1" s="1"/>
  <c r="B1123" i="1"/>
  <c r="X1123" i="1" s="1"/>
  <c r="Y1123" i="1" s="1"/>
  <c r="B1124" i="1"/>
  <c r="X1124" i="1" s="1"/>
  <c r="Y1124" i="1" s="1"/>
  <c r="B1125" i="1"/>
  <c r="X1125" i="1" s="1"/>
  <c r="Y1125" i="1" s="1"/>
  <c r="B1126" i="1"/>
  <c r="X1126" i="1" s="1"/>
  <c r="Y1126" i="1" s="1"/>
  <c r="B1127" i="1"/>
  <c r="X1127" i="1" s="1"/>
  <c r="Y1127" i="1" s="1"/>
  <c r="B1128" i="1"/>
  <c r="X1128" i="1" s="1"/>
  <c r="Y1128" i="1" s="1"/>
  <c r="B1129" i="1"/>
  <c r="X1129" i="1" s="1"/>
  <c r="Y1129" i="1" s="1"/>
  <c r="B1130" i="1"/>
  <c r="X1130" i="1" s="1"/>
  <c r="Y1130" i="1" s="1"/>
  <c r="B1131" i="1"/>
  <c r="X1131" i="1" s="1"/>
  <c r="Y1131" i="1" s="1"/>
  <c r="B1132" i="1"/>
  <c r="X1132" i="1" s="1"/>
  <c r="Y1132" i="1" s="1"/>
  <c r="B1133" i="1"/>
  <c r="X1133" i="1" s="1"/>
  <c r="Y1133" i="1" s="1"/>
  <c r="B1134" i="1"/>
  <c r="X1134" i="1" s="1"/>
  <c r="Y1134" i="1" s="1"/>
  <c r="B1135" i="1"/>
  <c r="X1135" i="1" s="1"/>
  <c r="Y1135" i="1" s="1"/>
  <c r="B1136" i="1"/>
  <c r="X1136" i="1" s="1"/>
  <c r="Y1136" i="1" s="1"/>
  <c r="B1137" i="1"/>
  <c r="X1137" i="1" s="1"/>
  <c r="Y1137" i="1" s="1"/>
  <c r="B1138" i="1"/>
  <c r="X1138" i="1" s="1"/>
  <c r="Y1138" i="1" s="1"/>
  <c r="B1139" i="1"/>
  <c r="X1139" i="1" s="1"/>
  <c r="Y1139" i="1" s="1"/>
  <c r="B1140" i="1"/>
  <c r="X1140" i="1" s="1"/>
  <c r="Y1140" i="1" s="1"/>
  <c r="B1141" i="1"/>
  <c r="X1141" i="1" s="1"/>
  <c r="Y1141" i="1" s="1"/>
  <c r="B1142" i="1"/>
  <c r="X1142" i="1" s="1"/>
  <c r="Y1142" i="1" s="1"/>
  <c r="B1143" i="1"/>
  <c r="X1143" i="1" s="1"/>
  <c r="Y1143" i="1" s="1"/>
  <c r="B1144" i="1"/>
  <c r="X1144" i="1" s="1"/>
  <c r="Y1144" i="1" s="1"/>
  <c r="B1145" i="1"/>
  <c r="X1145" i="1" s="1"/>
  <c r="Y1145" i="1" s="1"/>
  <c r="B1146" i="1"/>
  <c r="X1146" i="1" s="1"/>
  <c r="Y1146" i="1" s="1"/>
  <c r="B1147" i="1"/>
  <c r="X1147" i="1" s="1"/>
  <c r="Y1147" i="1" s="1"/>
  <c r="B1148" i="1"/>
  <c r="X1148" i="1" s="1"/>
  <c r="Y1148" i="1" s="1"/>
  <c r="B1149" i="1"/>
  <c r="X1149" i="1" s="1"/>
  <c r="Y1149" i="1" s="1"/>
  <c r="B1150" i="1"/>
  <c r="X1150" i="1" s="1"/>
  <c r="Y1150" i="1" s="1"/>
  <c r="B1151" i="1"/>
  <c r="X1151" i="1" s="1"/>
  <c r="Y1151" i="1" s="1"/>
  <c r="B1152" i="1"/>
  <c r="X1152" i="1" s="1"/>
  <c r="Y1152" i="1" s="1"/>
  <c r="B1153" i="1"/>
  <c r="X1153" i="1" s="1"/>
  <c r="Y1153" i="1" s="1"/>
  <c r="B1154" i="1"/>
  <c r="X1154" i="1" s="1"/>
  <c r="Y1154" i="1" s="1"/>
  <c r="B1155" i="1"/>
  <c r="X1155" i="1" s="1"/>
  <c r="Y1155" i="1" s="1"/>
  <c r="B1156" i="1"/>
  <c r="X1156" i="1" s="1"/>
  <c r="Y1156" i="1" s="1"/>
  <c r="B1157" i="1"/>
  <c r="X1157" i="1" s="1"/>
  <c r="Y1157" i="1" s="1"/>
  <c r="B1158" i="1"/>
  <c r="X1158" i="1" s="1"/>
  <c r="Y1158" i="1" s="1"/>
  <c r="B1159" i="1"/>
  <c r="X1159" i="1" s="1"/>
  <c r="Y1159" i="1" s="1"/>
  <c r="B1160" i="1"/>
  <c r="X1160" i="1" s="1"/>
  <c r="Y1160" i="1" s="1"/>
  <c r="B1161" i="1"/>
  <c r="X1161" i="1" s="1"/>
  <c r="Y1161" i="1" s="1"/>
  <c r="B1162" i="1"/>
  <c r="X1162" i="1" s="1"/>
  <c r="Y1162" i="1" s="1"/>
  <c r="B1163" i="1"/>
  <c r="X1163" i="1" s="1"/>
  <c r="Y1163" i="1" s="1"/>
  <c r="B1164" i="1"/>
  <c r="X1164" i="1" s="1"/>
  <c r="Y1164" i="1" s="1"/>
  <c r="B1165" i="1"/>
  <c r="X1165" i="1" s="1"/>
  <c r="Y1165" i="1" s="1"/>
  <c r="B1166" i="1"/>
  <c r="X1166" i="1" s="1"/>
  <c r="Y1166" i="1" s="1"/>
  <c r="B1167" i="1"/>
  <c r="X1167" i="1" s="1"/>
  <c r="Y1167" i="1" s="1"/>
  <c r="B1168" i="1"/>
  <c r="X1168" i="1" s="1"/>
  <c r="Y1168" i="1" s="1"/>
  <c r="B1169" i="1"/>
  <c r="X1169" i="1" s="1"/>
  <c r="Y1169" i="1" s="1"/>
  <c r="B1170" i="1"/>
  <c r="X1170" i="1" s="1"/>
  <c r="Y1170" i="1" s="1"/>
  <c r="B1171" i="1"/>
  <c r="X1171" i="1" s="1"/>
  <c r="Y1171" i="1" s="1"/>
  <c r="B1172" i="1"/>
  <c r="X1172" i="1" s="1"/>
  <c r="Y1172" i="1" s="1"/>
  <c r="B1173" i="1"/>
  <c r="X1173" i="1" s="1"/>
  <c r="Y1173" i="1" s="1"/>
  <c r="B1174" i="1"/>
  <c r="X1174" i="1" s="1"/>
  <c r="Y1174" i="1" s="1"/>
  <c r="B1175" i="1"/>
  <c r="X1175" i="1" s="1"/>
  <c r="Y1175" i="1" s="1"/>
  <c r="B1176" i="1"/>
  <c r="X1176" i="1" s="1"/>
  <c r="Y1176" i="1" s="1"/>
  <c r="B1177" i="1"/>
  <c r="X1177" i="1" s="1"/>
  <c r="Y1177" i="1" s="1"/>
  <c r="B1178" i="1"/>
  <c r="X1178" i="1" s="1"/>
  <c r="Y1178" i="1" s="1"/>
  <c r="B1179" i="1"/>
  <c r="X1179" i="1" s="1"/>
  <c r="Y1179" i="1" s="1"/>
  <c r="B1180" i="1"/>
  <c r="X1180" i="1" s="1"/>
  <c r="Y1180" i="1" s="1"/>
  <c r="B1181" i="1"/>
  <c r="X1181" i="1" s="1"/>
  <c r="Y1181" i="1" s="1"/>
  <c r="B1182" i="1"/>
  <c r="X1182" i="1" s="1"/>
  <c r="Y1182" i="1" s="1"/>
  <c r="B1183" i="1"/>
  <c r="X1183" i="1" s="1"/>
  <c r="Y1183" i="1" s="1"/>
  <c r="B1184" i="1"/>
  <c r="X1184" i="1" s="1"/>
  <c r="Y1184" i="1" s="1"/>
  <c r="B1185" i="1"/>
  <c r="X1185" i="1" s="1"/>
  <c r="Y1185" i="1" s="1"/>
  <c r="B1186" i="1"/>
  <c r="X1186" i="1" s="1"/>
  <c r="Y1186" i="1" s="1"/>
  <c r="B1187" i="1"/>
  <c r="X1187" i="1" s="1"/>
  <c r="Y1187" i="1" s="1"/>
  <c r="B1188" i="1"/>
  <c r="X1188" i="1" s="1"/>
  <c r="Y1188" i="1" s="1"/>
  <c r="B1189" i="1"/>
  <c r="X1189" i="1" s="1"/>
  <c r="Y1189" i="1" s="1"/>
  <c r="B1190" i="1"/>
  <c r="X1190" i="1" s="1"/>
  <c r="Y1190" i="1" s="1"/>
  <c r="B1191" i="1"/>
  <c r="X1191" i="1" s="1"/>
  <c r="Y1191" i="1" s="1"/>
  <c r="B1192" i="1"/>
  <c r="X1192" i="1" s="1"/>
  <c r="Y1192" i="1" s="1"/>
  <c r="B1193" i="1"/>
  <c r="X1193" i="1" s="1"/>
  <c r="Y1193" i="1" s="1"/>
  <c r="B1194" i="1"/>
  <c r="X1194" i="1" s="1"/>
  <c r="Y1194" i="1" s="1"/>
  <c r="B1195" i="1"/>
  <c r="X1195" i="1" s="1"/>
  <c r="Y1195" i="1" s="1"/>
  <c r="B1196" i="1"/>
  <c r="X1196" i="1" s="1"/>
  <c r="Y1196" i="1" s="1"/>
  <c r="B1197" i="1"/>
  <c r="X1197" i="1" s="1"/>
  <c r="Y1197" i="1" s="1"/>
  <c r="B1198" i="1"/>
  <c r="X1198" i="1" s="1"/>
  <c r="Y1198" i="1" s="1"/>
  <c r="B1199" i="1"/>
  <c r="X1199" i="1" s="1"/>
  <c r="Y1199" i="1" s="1"/>
  <c r="B1200" i="1"/>
  <c r="X1200" i="1" s="1"/>
  <c r="Y1200" i="1" s="1"/>
  <c r="B1201" i="1"/>
  <c r="X1201" i="1" s="1"/>
  <c r="Y1201" i="1" s="1"/>
  <c r="B1202" i="1"/>
  <c r="X1202" i="1" s="1"/>
  <c r="Y1202" i="1" s="1"/>
  <c r="B1203" i="1"/>
  <c r="X1203" i="1" s="1"/>
  <c r="Y1203" i="1" s="1"/>
  <c r="B1204" i="1"/>
  <c r="X1204" i="1" s="1"/>
  <c r="Y1204" i="1" s="1"/>
  <c r="B1205" i="1"/>
  <c r="X1205" i="1" s="1"/>
  <c r="Y1205" i="1" s="1"/>
  <c r="B1206" i="1"/>
  <c r="X1206" i="1" s="1"/>
  <c r="Y1206" i="1" s="1"/>
  <c r="B1207" i="1"/>
  <c r="X1207" i="1" s="1"/>
  <c r="Y1207" i="1" s="1"/>
  <c r="B1208" i="1"/>
  <c r="X1208" i="1" s="1"/>
  <c r="Y1208" i="1" s="1"/>
  <c r="B1209" i="1"/>
  <c r="X1209" i="1" s="1"/>
  <c r="Y1209" i="1" s="1"/>
  <c r="B1210" i="1"/>
  <c r="X1210" i="1" s="1"/>
  <c r="Y1210" i="1" s="1"/>
  <c r="B1211" i="1"/>
  <c r="X1211" i="1" s="1"/>
  <c r="Y1211" i="1" s="1"/>
  <c r="B1212" i="1"/>
  <c r="X1212" i="1" s="1"/>
  <c r="Y1212" i="1" s="1"/>
  <c r="B1213" i="1"/>
  <c r="X1213" i="1" s="1"/>
  <c r="Y1213" i="1" s="1"/>
  <c r="B1214" i="1"/>
  <c r="X1214" i="1" s="1"/>
  <c r="Y1214" i="1" s="1"/>
  <c r="B1215" i="1"/>
  <c r="X1215" i="1" s="1"/>
  <c r="Y1215" i="1" s="1"/>
  <c r="B1216" i="1"/>
  <c r="X1216" i="1" s="1"/>
  <c r="Y1216" i="1" s="1"/>
  <c r="B1217" i="1"/>
  <c r="X1217" i="1" s="1"/>
  <c r="Y1217" i="1" s="1"/>
  <c r="B1218" i="1"/>
  <c r="X1218" i="1" s="1"/>
  <c r="Y1218" i="1" s="1"/>
  <c r="B1219" i="1"/>
  <c r="X1219" i="1" s="1"/>
  <c r="Y1219" i="1" s="1"/>
  <c r="B1220" i="1"/>
  <c r="X1220" i="1" s="1"/>
  <c r="Y1220" i="1" s="1"/>
  <c r="B1221" i="1"/>
  <c r="X1221" i="1" s="1"/>
  <c r="Y1221" i="1" s="1"/>
  <c r="B1222" i="1"/>
  <c r="X1222" i="1" s="1"/>
  <c r="Y1222" i="1" s="1"/>
  <c r="B1223" i="1"/>
  <c r="X1223" i="1" s="1"/>
  <c r="Y1223" i="1" s="1"/>
  <c r="B1224" i="1"/>
  <c r="X1224" i="1" s="1"/>
  <c r="Y1224" i="1" s="1"/>
  <c r="B1225" i="1"/>
  <c r="X1225" i="1" s="1"/>
  <c r="Y1225" i="1" s="1"/>
  <c r="B1226" i="1"/>
  <c r="X1226" i="1" s="1"/>
  <c r="Y1226" i="1" s="1"/>
  <c r="B1227" i="1"/>
  <c r="X1227" i="1" s="1"/>
  <c r="Y1227" i="1" s="1"/>
  <c r="B1228" i="1"/>
  <c r="X1228" i="1" s="1"/>
  <c r="Y1228" i="1" s="1"/>
  <c r="B1229" i="1"/>
  <c r="X1229" i="1" s="1"/>
  <c r="Y1229" i="1" s="1"/>
  <c r="B1230" i="1"/>
  <c r="X1230" i="1" s="1"/>
  <c r="Y1230" i="1" s="1"/>
  <c r="B1231" i="1"/>
  <c r="X1231" i="1" s="1"/>
  <c r="Y1231" i="1" s="1"/>
  <c r="B1232" i="1"/>
  <c r="X1232" i="1" s="1"/>
  <c r="Y1232" i="1" s="1"/>
  <c r="B1233" i="1"/>
  <c r="X1233" i="1" s="1"/>
  <c r="Y1233" i="1" s="1"/>
  <c r="B1234" i="1"/>
  <c r="X1234" i="1" s="1"/>
  <c r="Y1234" i="1" s="1"/>
  <c r="B1235" i="1"/>
  <c r="X1235" i="1" s="1"/>
  <c r="Y1235" i="1" s="1"/>
  <c r="B1236" i="1"/>
  <c r="X1236" i="1" s="1"/>
  <c r="Y1236" i="1" s="1"/>
  <c r="B1237" i="1"/>
  <c r="X1237" i="1" s="1"/>
  <c r="Y1237" i="1" s="1"/>
  <c r="B1238" i="1"/>
  <c r="X1238" i="1" s="1"/>
  <c r="Y1238" i="1" s="1"/>
  <c r="B1239" i="1"/>
  <c r="X1239" i="1" s="1"/>
  <c r="Y1239" i="1" s="1"/>
  <c r="B1240" i="1"/>
  <c r="X1240" i="1" s="1"/>
  <c r="Y1240" i="1" s="1"/>
  <c r="B1241" i="1"/>
  <c r="X1241" i="1" s="1"/>
  <c r="Y1241" i="1" s="1"/>
  <c r="B1242" i="1"/>
  <c r="X1242" i="1" s="1"/>
  <c r="Y1242" i="1" s="1"/>
  <c r="B1243" i="1"/>
  <c r="X1243" i="1" s="1"/>
  <c r="Y1243" i="1" s="1"/>
  <c r="B1244" i="1"/>
  <c r="X1244" i="1" s="1"/>
  <c r="Y1244" i="1" s="1"/>
  <c r="B1245" i="1"/>
  <c r="X1245" i="1" s="1"/>
  <c r="Y1245" i="1" s="1"/>
  <c r="B1246" i="1"/>
  <c r="X1246" i="1" s="1"/>
  <c r="Y1246" i="1" s="1"/>
  <c r="B1247" i="1"/>
  <c r="X1247" i="1" s="1"/>
  <c r="Y1247" i="1" s="1"/>
  <c r="B1248" i="1"/>
  <c r="X1248" i="1" s="1"/>
  <c r="Y1248" i="1" s="1"/>
  <c r="B1249" i="1"/>
  <c r="X1249" i="1" s="1"/>
  <c r="Y1249" i="1" s="1"/>
  <c r="B1250" i="1"/>
  <c r="X1250" i="1" s="1"/>
  <c r="Y1250" i="1" s="1"/>
  <c r="B1251" i="1"/>
  <c r="X1251" i="1" s="1"/>
  <c r="Y1251" i="1" s="1"/>
  <c r="B1252" i="1"/>
  <c r="X1252" i="1" s="1"/>
  <c r="Y1252" i="1" s="1"/>
  <c r="B1253" i="1"/>
  <c r="X1253" i="1" s="1"/>
  <c r="Y1253" i="1" s="1"/>
  <c r="B1254" i="1"/>
  <c r="X1254" i="1" s="1"/>
  <c r="Y1254" i="1" s="1"/>
  <c r="B1255" i="1"/>
  <c r="X1255" i="1" s="1"/>
  <c r="Y1255" i="1" s="1"/>
  <c r="B1256" i="1"/>
  <c r="X1256" i="1" s="1"/>
  <c r="Y1256" i="1" s="1"/>
  <c r="B1257" i="1"/>
  <c r="X1257" i="1" s="1"/>
  <c r="Y1257" i="1" s="1"/>
  <c r="B1258" i="1"/>
  <c r="X1258" i="1" s="1"/>
  <c r="Y1258" i="1" s="1"/>
  <c r="B1259" i="1"/>
  <c r="X1259" i="1" s="1"/>
  <c r="Y1259" i="1" s="1"/>
  <c r="B1260" i="1"/>
  <c r="X1260" i="1" s="1"/>
  <c r="Y1260" i="1" s="1"/>
  <c r="B1261" i="1"/>
  <c r="X1261" i="1" s="1"/>
  <c r="Y1261" i="1" s="1"/>
  <c r="B1262" i="1"/>
  <c r="X1262" i="1" s="1"/>
  <c r="Y1262" i="1" s="1"/>
  <c r="B1263" i="1"/>
  <c r="X1263" i="1" s="1"/>
  <c r="Y1263" i="1" s="1"/>
  <c r="B1264" i="1"/>
  <c r="X1264" i="1" s="1"/>
  <c r="Y1264" i="1" s="1"/>
  <c r="B1265" i="1"/>
  <c r="X1265" i="1" s="1"/>
  <c r="Y1265" i="1" s="1"/>
  <c r="B1266" i="1"/>
  <c r="X1266" i="1" s="1"/>
  <c r="Y1266" i="1" s="1"/>
  <c r="B1267" i="1"/>
  <c r="X1267" i="1" s="1"/>
  <c r="Y1267" i="1" s="1"/>
  <c r="B1268" i="1"/>
  <c r="X1268" i="1" s="1"/>
  <c r="Y1268" i="1" s="1"/>
  <c r="B1269" i="1"/>
  <c r="X1269" i="1" s="1"/>
  <c r="Y1269" i="1" s="1"/>
  <c r="B1270" i="1"/>
  <c r="X1270" i="1" s="1"/>
  <c r="Y1270" i="1" s="1"/>
  <c r="B1271" i="1"/>
  <c r="X1271" i="1" s="1"/>
  <c r="Y1271" i="1" s="1"/>
  <c r="B1272" i="1"/>
  <c r="X1272" i="1" s="1"/>
  <c r="Y1272" i="1" s="1"/>
  <c r="B1273" i="1"/>
  <c r="X1273" i="1" s="1"/>
  <c r="Y1273" i="1" s="1"/>
  <c r="B1274" i="1"/>
  <c r="X1274" i="1" s="1"/>
  <c r="Y1274" i="1" s="1"/>
  <c r="B1275" i="1"/>
  <c r="X1275" i="1" s="1"/>
  <c r="Y1275" i="1" s="1"/>
  <c r="B1276" i="1"/>
  <c r="X1276" i="1" s="1"/>
  <c r="Y1276" i="1" s="1"/>
  <c r="B1277" i="1"/>
  <c r="X1277" i="1" s="1"/>
  <c r="Y1277" i="1" s="1"/>
  <c r="B1278" i="1"/>
  <c r="X1278" i="1" s="1"/>
  <c r="Y1278" i="1" s="1"/>
  <c r="B1279" i="1"/>
  <c r="X1279" i="1" s="1"/>
  <c r="Y1279" i="1" s="1"/>
  <c r="B1280" i="1"/>
  <c r="X1280" i="1" s="1"/>
  <c r="Y1280" i="1" s="1"/>
  <c r="B1281" i="1"/>
  <c r="X1281" i="1" s="1"/>
  <c r="Y1281" i="1" s="1"/>
  <c r="B1282" i="1"/>
  <c r="X1282" i="1" s="1"/>
  <c r="Y1282" i="1" s="1"/>
  <c r="B1283" i="1"/>
  <c r="X1283" i="1" s="1"/>
  <c r="Y1283" i="1" s="1"/>
  <c r="B1284" i="1"/>
  <c r="X1284" i="1" s="1"/>
  <c r="Y1284" i="1" s="1"/>
  <c r="B1285" i="1"/>
  <c r="X1285" i="1" s="1"/>
  <c r="Y1285" i="1" s="1"/>
  <c r="B1286" i="1"/>
  <c r="X1286" i="1" s="1"/>
  <c r="Y1286" i="1" s="1"/>
  <c r="B1287" i="1"/>
  <c r="X1287" i="1" s="1"/>
  <c r="Y1287" i="1" s="1"/>
  <c r="B1288" i="1"/>
  <c r="X1288" i="1" s="1"/>
  <c r="Y1288" i="1" s="1"/>
  <c r="B1289" i="1"/>
  <c r="X1289" i="1" s="1"/>
  <c r="Y1289" i="1" s="1"/>
  <c r="B1290" i="1"/>
  <c r="X1290" i="1" s="1"/>
  <c r="Y1290" i="1" s="1"/>
  <c r="B1291" i="1"/>
  <c r="X1291" i="1" s="1"/>
  <c r="Y1291" i="1" s="1"/>
  <c r="B1292" i="1"/>
  <c r="X1292" i="1" s="1"/>
  <c r="Y1292" i="1" s="1"/>
  <c r="B1293" i="1"/>
  <c r="X1293" i="1" s="1"/>
  <c r="Y1293" i="1" s="1"/>
  <c r="B1294" i="1"/>
  <c r="X1294" i="1" s="1"/>
  <c r="Y1294" i="1" s="1"/>
  <c r="B1295" i="1"/>
  <c r="X1295" i="1" s="1"/>
  <c r="Y1295" i="1" s="1"/>
  <c r="B1296" i="1"/>
  <c r="X1296" i="1" s="1"/>
  <c r="Y1296" i="1" s="1"/>
  <c r="B1297" i="1"/>
  <c r="X1297" i="1" s="1"/>
  <c r="Y1297" i="1" s="1"/>
  <c r="B1298" i="1"/>
  <c r="X1298" i="1" s="1"/>
  <c r="Y1298" i="1" s="1"/>
  <c r="B1299" i="1"/>
  <c r="X1299" i="1" s="1"/>
  <c r="Y1299" i="1" s="1"/>
  <c r="B1300" i="1"/>
  <c r="X1300" i="1" s="1"/>
  <c r="Y1300" i="1" s="1"/>
  <c r="B1301" i="1"/>
  <c r="X1301" i="1" s="1"/>
  <c r="Y1301" i="1" s="1"/>
  <c r="B1302" i="1"/>
  <c r="X1302" i="1" s="1"/>
  <c r="Y1302" i="1" s="1"/>
  <c r="B1303" i="1"/>
  <c r="X1303" i="1" s="1"/>
  <c r="Y1303" i="1" s="1"/>
  <c r="B1304" i="1"/>
  <c r="X1304" i="1" s="1"/>
  <c r="Y1304" i="1" s="1"/>
  <c r="B1305" i="1"/>
  <c r="X1305" i="1" s="1"/>
  <c r="Y1305" i="1" s="1"/>
  <c r="B1306" i="1"/>
  <c r="X1306" i="1" s="1"/>
  <c r="Y1306" i="1" s="1"/>
  <c r="B1307" i="1"/>
  <c r="X1307" i="1" s="1"/>
  <c r="Y1307" i="1" s="1"/>
  <c r="B1308" i="1"/>
  <c r="X1308" i="1" s="1"/>
  <c r="Y1308" i="1" s="1"/>
  <c r="B1309" i="1"/>
  <c r="X1309" i="1" s="1"/>
  <c r="Y1309" i="1" s="1"/>
  <c r="B1310" i="1"/>
  <c r="X1310" i="1" s="1"/>
  <c r="Y1310" i="1" s="1"/>
  <c r="B1311" i="1"/>
  <c r="X1311" i="1" s="1"/>
  <c r="Y1311" i="1" s="1"/>
  <c r="B1312" i="1"/>
  <c r="X1312" i="1" s="1"/>
  <c r="Y1312" i="1" s="1"/>
  <c r="B1313" i="1"/>
  <c r="X1313" i="1" s="1"/>
  <c r="Y1313" i="1" s="1"/>
  <c r="B1314" i="1"/>
  <c r="X1314" i="1" s="1"/>
  <c r="Y1314" i="1" s="1"/>
  <c r="B1315" i="1"/>
  <c r="X1315" i="1" s="1"/>
  <c r="Y1315" i="1" s="1"/>
  <c r="B1316" i="1"/>
  <c r="X1316" i="1" s="1"/>
  <c r="Y1316" i="1" s="1"/>
  <c r="B1317" i="1"/>
  <c r="X1317" i="1" s="1"/>
  <c r="Y1317" i="1" s="1"/>
  <c r="B1318" i="1"/>
  <c r="X1318" i="1" s="1"/>
  <c r="Y1318" i="1" s="1"/>
  <c r="B1319" i="1"/>
  <c r="X1319" i="1" s="1"/>
  <c r="Y1319" i="1" s="1"/>
  <c r="B1320" i="1"/>
  <c r="X1320" i="1" s="1"/>
  <c r="Y1320" i="1" s="1"/>
  <c r="B1321" i="1"/>
  <c r="X1321" i="1" s="1"/>
  <c r="Y1321" i="1" s="1"/>
  <c r="B1322" i="1"/>
  <c r="X1322" i="1" s="1"/>
  <c r="Y1322" i="1" s="1"/>
  <c r="B1323" i="1"/>
  <c r="X1323" i="1" s="1"/>
  <c r="Y1323" i="1" s="1"/>
  <c r="B1324" i="1"/>
  <c r="X1324" i="1" s="1"/>
  <c r="Y1324" i="1" s="1"/>
  <c r="B1325" i="1"/>
  <c r="X1325" i="1" s="1"/>
  <c r="Y1325" i="1" s="1"/>
  <c r="B1326" i="1"/>
  <c r="X1326" i="1" s="1"/>
  <c r="Y1326" i="1" s="1"/>
  <c r="B1327" i="1"/>
  <c r="X1327" i="1" s="1"/>
  <c r="Y1327" i="1" s="1"/>
  <c r="B1328" i="1"/>
  <c r="X1328" i="1" s="1"/>
  <c r="Y1328" i="1" s="1"/>
  <c r="B1329" i="1"/>
  <c r="X1329" i="1" s="1"/>
  <c r="Y1329" i="1" s="1"/>
  <c r="B1330" i="1"/>
  <c r="X1330" i="1" s="1"/>
  <c r="Y1330" i="1" s="1"/>
  <c r="B1331" i="1"/>
  <c r="X1331" i="1" s="1"/>
  <c r="Y1331" i="1" s="1"/>
  <c r="B1332" i="1"/>
  <c r="X1332" i="1" s="1"/>
  <c r="Y1332" i="1" s="1"/>
  <c r="B1333" i="1"/>
  <c r="X1333" i="1" s="1"/>
  <c r="Y1333" i="1" s="1"/>
  <c r="B1334" i="1"/>
  <c r="X1334" i="1" s="1"/>
  <c r="Y1334" i="1" s="1"/>
  <c r="B1335" i="1"/>
  <c r="X1335" i="1" s="1"/>
  <c r="Y1335" i="1" s="1"/>
  <c r="B1336" i="1"/>
  <c r="X1336" i="1" s="1"/>
  <c r="Y1336" i="1" s="1"/>
  <c r="B1337" i="1"/>
  <c r="X1337" i="1" s="1"/>
  <c r="Y1337" i="1" s="1"/>
  <c r="B1338" i="1"/>
  <c r="X1338" i="1" s="1"/>
  <c r="Y1338" i="1" s="1"/>
  <c r="B1339" i="1"/>
  <c r="X1339" i="1" s="1"/>
  <c r="Y1339" i="1" s="1"/>
  <c r="B1340" i="1"/>
  <c r="X1340" i="1" s="1"/>
  <c r="Y1340" i="1" s="1"/>
  <c r="B1341" i="1"/>
  <c r="X1341" i="1" s="1"/>
  <c r="Y1341" i="1" s="1"/>
  <c r="B1342" i="1"/>
  <c r="X1342" i="1" s="1"/>
  <c r="Y1342" i="1" s="1"/>
  <c r="B1343" i="1"/>
  <c r="X1343" i="1" s="1"/>
  <c r="Y1343" i="1" s="1"/>
  <c r="B1344" i="1"/>
  <c r="X1344" i="1" s="1"/>
  <c r="Y1344" i="1" s="1"/>
  <c r="B1345" i="1"/>
  <c r="X1345" i="1" s="1"/>
  <c r="Y1345" i="1" s="1"/>
  <c r="B1346" i="1"/>
  <c r="X1346" i="1" s="1"/>
  <c r="Y1346" i="1" s="1"/>
  <c r="B1347" i="1"/>
  <c r="X1347" i="1" s="1"/>
  <c r="Y1347" i="1" s="1"/>
  <c r="B1348" i="1"/>
  <c r="X1348" i="1" s="1"/>
  <c r="Y1348" i="1" s="1"/>
  <c r="B1349" i="1"/>
  <c r="X1349" i="1" s="1"/>
  <c r="Y1349" i="1" s="1"/>
  <c r="B1350" i="1"/>
  <c r="X1350" i="1" s="1"/>
  <c r="Y1350" i="1" s="1"/>
  <c r="B1351" i="1"/>
  <c r="X1351" i="1" s="1"/>
  <c r="Y1351" i="1" s="1"/>
  <c r="B1352" i="1"/>
  <c r="X1352" i="1" s="1"/>
  <c r="Y1352" i="1" s="1"/>
  <c r="B1353" i="1"/>
  <c r="X1353" i="1" s="1"/>
  <c r="Y1353" i="1" s="1"/>
  <c r="B1354" i="1"/>
  <c r="X1354" i="1" s="1"/>
  <c r="Y1354" i="1" s="1"/>
  <c r="B1355" i="1"/>
  <c r="X1355" i="1" s="1"/>
  <c r="Y1355" i="1" s="1"/>
  <c r="B1356" i="1"/>
  <c r="X1356" i="1" s="1"/>
  <c r="Y1356" i="1" s="1"/>
  <c r="B1357" i="1"/>
  <c r="X1357" i="1" s="1"/>
  <c r="Y1357" i="1" s="1"/>
  <c r="B1358" i="1"/>
  <c r="X1358" i="1" s="1"/>
  <c r="Y1358" i="1" s="1"/>
  <c r="B1359" i="1"/>
  <c r="X1359" i="1" s="1"/>
  <c r="Y1359" i="1" s="1"/>
  <c r="B1360" i="1"/>
  <c r="X1360" i="1" s="1"/>
  <c r="Y1360" i="1" s="1"/>
  <c r="B1361" i="1"/>
  <c r="X1361" i="1" s="1"/>
  <c r="Y1361" i="1" s="1"/>
  <c r="B1362" i="1"/>
  <c r="X1362" i="1" s="1"/>
  <c r="Y1362" i="1" s="1"/>
  <c r="B1363" i="1"/>
  <c r="X1363" i="1" s="1"/>
  <c r="Y1363" i="1" s="1"/>
  <c r="B1364" i="1"/>
  <c r="X1364" i="1" s="1"/>
  <c r="Y1364" i="1" s="1"/>
  <c r="B1365" i="1"/>
  <c r="X1365" i="1" s="1"/>
  <c r="Y1365" i="1" s="1"/>
  <c r="B1366" i="1"/>
  <c r="X1366" i="1" s="1"/>
  <c r="Y1366" i="1" s="1"/>
  <c r="B1367" i="1"/>
  <c r="X1367" i="1" s="1"/>
  <c r="Y1367" i="1" s="1"/>
  <c r="B1368" i="1"/>
  <c r="X1368" i="1" s="1"/>
  <c r="Y1368" i="1" s="1"/>
  <c r="B1369" i="1"/>
  <c r="X1369" i="1" s="1"/>
  <c r="Y1369" i="1" s="1"/>
  <c r="B1370" i="1"/>
  <c r="X1370" i="1" s="1"/>
  <c r="Y1370" i="1" s="1"/>
  <c r="B1371" i="1"/>
  <c r="X1371" i="1" s="1"/>
  <c r="Y1371" i="1" s="1"/>
  <c r="B1372" i="1"/>
  <c r="X1372" i="1" s="1"/>
  <c r="Y1372" i="1" s="1"/>
  <c r="B1373" i="1"/>
  <c r="X1373" i="1" s="1"/>
  <c r="Y1373" i="1" s="1"/>
  <c r="B1374" i="1"/>
  <c r="X1374" i="1" s="1"/>
  <c r="Y1374" i="1" s="1"/>
  <c r="B1375" i="1"/>
  <c r="X1375" i="1" s="1"/>
  <c r="Y1375" i="1" s="1"/>
  <c r="B1376" i="1"/>
  <c r="X1376" i="1" s="1"/>
  <c r="Y1376" i="1" s="1"/>
  <c r="B1377" i="1"/>
  <c r="X1377" i="1" s="1"/>
  <c r="Y1377" i="1" s="1"/>
  <c r="B1378" i="1"/>
  <c r="X1378" i="1" s="1"/>
  <c r="Y1378" i="1" s="1"/>
  <c r="B1379" i="1"/>
  <c r="X1379" i="1" s="1"/>
  <c r="Y1379" i="1" s="1"/>
  <c r="B1380" i="1"/>
  <c r="X1380" i="1" s="1"/>
  <c r="Y1380" i="1" s="1"/>
  <c r="B1381" i="1"/>
  <c r="X1381" i="1" s="1"/>
  <c r="Y1381" i="1" s="1"/>
  <c r="B1382" i="1"/>
  <c r="X1382" i="1" s="1"/>
  <c r="Y1382" i="1" s="1"/>
  <c r="B1383" i="1"/>
  <c r="X1383" i="1" s="1"/>
  <c r="Y1383" i="1" s="1"/>
  <c r="B1384" i="1"/>
  <c r="X1384" i="1" s="1"/>
  <c r="Y1384" i="1" s="1"/>
  <c r="B1385" i="1"/>
  <c r="X1385" i="1" s="1"/>
  <c r="Y1385" i="1" s="1"/>
  <c r="B1386" i="1"/>
  <c r="X1386" i="1" s="1"/>
  <c r="Y1386" i="1" s="1"/>
  <c r="B1387" i="1"/>
  <c r="X1387" i="1" s="1"/>
  <c r="Y1387" i="1" s="1"/>
  <c r="B1388" i="1"/>
  <c r="X1388" i="1" s="1"/>
  <c r="Y1388" i="1" s="1"/>
  <c r="B1389" i="1"/>
  <c r="X1389" i="1" s="1"/>
  <c r="Y1389" i="1" s="1"/>
  <c r="B1390" i="1"/>
  <c r="X1390" i="1" s="1"/>
  <c r="Y1390" i="1" s="1"/>
  <c r="B1391" i="1"/>
  <c r="X1391" i="1" s="1"/>
  <c r="Y1391" i="1" s="1"/>
  <c r="B1392" i="1"/>
  <c r="X1392" i="1" s="1"/>
  <c r="Y1392" i="1" s="1"/>
  <c r="B1393" i="1"/>
  <c r="X1393" i="1" s="1"/>
  <c r="Y1393" i="1" s="1"/>
  <c r="B1394" i="1"/>
  <c r="X1394" i="1" s="1"/>
  <c r="Y1394" i="1" s="1"/>
  <c r="B1395" i="1"/>
  <c r="X1395" i="1" s="1"/>
  <c r="Y1395" i="1" s="1"/>
  <c r="B1396" i="1"/>
  <c r="X1396" i="1" s="1"/>
  <c r="Y1396" i="1" s="1"/>
  <c r="B1397" i="1"/>
  <c r="X1397" i="1" s="1"/>
  <c r="Y1397" i="1" s="1"/>
  <c r="B1398" i="1"/>
  <c r="X1398" i="1" s="1"/>
  <c r="Y1398" i="1" s="1"/>
  <c r="B1399" i="1"/>
  <c r="X1399" i="1" s="1"/>
  <c r="Y1399" i="1" s="1"/>
  <c r="B1400" i="1"/>
  <c r="X1400" i="1" s="1"/>
  <c r="Y1400" i="1" s="1"/>
  <c r="B1401" i="1"/>
  <c r="X1401" i="1" s="1"/>
  <c r="Y1401" i="1" s="1"/>
  <c r="B1402" i="1"/>
  <c r="X1402" i="1" s="1"/>
  <c r="Y1402" i="1" s="1"/>
  <c r="B1403" i="1"/>
  <c r="X1403" i="1" s="1"/>
  <c r="Y1403" i="1" s="1"/>
  <c r="B1404" i="1"/>
  <c r="X1404" i="1" s="1"/>
  <c r="Y1404" i="1" s="1"/>
  <c r="B1405" i="1"/>
  <c r="X1405" i="1" s="1"/>
  <c r="Y1405" i="1" s="1"/>
  <c r="B1406" i="1"/>
  <c r="X1406" i="1" s="1"/>
  <c r="Y1406" i="1" s="1"/>
  <c r="B1407" i="1"/>
  <c r="X1407" i="1" s="1"/>
  <c r="Y1407" i="1" s="1"/>
  <c r="B1408" i="1"/>
  <c r="X1408" i="1" s="1"/>
  <c r="Y1408" i="1" s="1"/>
  <c r="B1409" i="1"/>
  <c r="X1409" i="1" s="1"/>
  <c r="Y1409" i="1" s="1"/>
  <c r="B1410" i="1"/>
  <c r="X1410" i="1" s="1"/>
  <c r="Y1410" i="1" s="1"/>
  <c r="B1411" i="1"/>
  <c r="X1411" i="1" s="1"/>
  <c r="Y1411" i="1" s="1"/>
  <c r="B1412" i="1"/>
  <c r="X1412" i="1" s="1"/>
  <c r="Y1412" i="1" s="1"/>
  <c r="B1413" i="1"/>
  <c r="X1413" i="1" s="1"/>
  <c r="Y1413" i="1" s="1"/>
  <c r="B1414" i="1"/>
  <c r="X1414" i="1" s="1"/>
  <c r="Y1414" i="1" s="1"/>
  <c r="B1415" i="1"/>
  <c r="X1415" i="1" s="1"/>
  <c r="Y1415" i="1" s="1"/>
  <c r="B1416" i="1"/>
  <c r="X1416" i="1" s="1"/>
  <c r="Y1416" i="1" s="1"/>
  <c r="B1417" i="1"/>
  <c r="X1417" i="1" s="1"/>
  <c r="Y1417" i="1" s="1"/>
  <c r="B1418" i="1"/>
  <c r="X1418" i="1" s="1"/>
  <c r="Y1418" i="1" s="1"/>
  <c r="B1419" i="1"/>
  <c r="X1419" i="1" s="1"/>
  <c r="Y1419" i="1" s="1"/>
  <c r="B1420" i="1"/>
  <c r="X1420" i="1" s="1"/>
  <c r="Y1420" i="1" s="1"/>
  <c r="B1421" i="1"/>
  <c r="X1421" i="1" s="1"/>
  <c r="Y1421" i="1" s="1"/>
  <c r="B1422" i="1"/>
  <c r="X1422" i="1" s="1"/>
  <c r="Y1422" i="1" s="1"/>
  <c r="B1423" i="1"/>
  <c r="X1423" i="1" s="1"/>
  <c r="Y1423" i="1" s="1"/>
  <c r="B1424" i="1"/>
  <c r="X1424" i="1" s="1"/>
  <c r="Y1424" i="1" s="1"/>
  <c r="B1425" i="1"/>
  <c r="X1425" i="1" s="1"/>
  <c r="Y1425" i="1" s="1"/>
  <c r="B1426" i="1"/>
  <c r="X1426" i="1" s="1"/>
  <c r="Y1426" i="1" s="1"/>
  <c r="B1427" i="1"/>
  <c r="X1427" i="1" s="1"/>
  <c r="Y1427" i="1" s="1"/>
  <c r="B1428" i="1"/>
  <c r="X1428" i="1" s="1"/>
  <c r="Y1428" i="1" s="1"/>
  <c r="B1429" i="1"/>
  <c r="X1429" i="1" s="1"/>
  <c r="Y1429" i="1" s="1"/>
  <c r="B1430" i="1"/>
  <c r="X1430" i="1" s="1"/>
  <c r="Y1430" i="1" s="1"/>
  <c r="B1431" i="1"/>
  <c r="X1431" i="1" s="1"/>
  <c r="Y1431" i="1" s="1"/>
  <c r="B1432" i="1"/>
  <c r="X1432" i="1" s="1"/>
  <c r="Y1432" i="1" s="1"/>
  <c r="B1433" i="1"/>
  <c r="X1433" i="1" s="1"/>
  <c r="Y1433" i="1" s="1"/>
  <c r="B1434" i="1"/>
  <c r="X1434" i="1" s="1"/>
  <c r="Y1434" i="1" s="1"/>
  <c r="B1435" i="1"/>
  <c r="X1435" i="1" s="1"/>
  <c r="Y1435" i="1" s="1"/>
  <c r="B1436" i="1"/>
  <c r="X1436" i="1" s="1"/>
  <c r="Y1436" i="1" s="1"/>
  <c r="B1437" i="1"/>
  <c r="X1437" i="1" s="1"/>
  <c r="Y1437" i="1" s="1"/>
  <c r="B1438" i="1"/>
  <c r="X1438" i="1" s="1"/>
  <c r="Y1438" i="1" s="1"/>
  <c r="B1439" i="1"/>
  <c r="X1439" i="1" s="1"/>
  <c r="Y1439" i="1" s="1"/>
  <c r="B1440" i="1"/>
  <c r="X1440" i="1" s="1"/>
  <c r="Y1440" i="1" s="1"/>
  <c r="B1441" i="1"/>
  <c r="X1441" i="1" s="1"/>
  <c r="Y1441" i="1" s="1"/>
  <c r="B1442" i="1"/>
  <c r="X1442" i="1" s="1"/>
  <c r="Y1442" i="1" s="1"/>
  <c r="B1443" i="1"/>
  <c r="X1443" i="1" s="1"/>
  <c r="Y1443" i="1" s="1"/>
  <c r="B1444" i="1"/>
  <c r="X1444" i="1" s="1"/>
  <c r="Y1444" i="1" s="1"/>
  <c r="B1445" i="1"/>
  <c r="X1445" i="1" s="1"/>
  <c r="Y1445" i="1" s="1"/>
  <c r="B1446" i="1"/>
  <c r="X1446" i="1" s="1"/>
  <c r="Y1446" i="1" s="1"/>
  <c r="B1447" i="1"/>
  <c r="X1447" i="1" s="1"/>
  <c r="Y1447" i="1" s="1"/>
  <c r="B1448" i="1"/>
  <c r="X1448" i="1" s="1"/>
  <c r="Y1448" i="1" s="1"/>
  <c r="B1449" i="1"/>
  <c r="X1449" i="1" s="1"/>
  <c r="Y1449" i="1" s="1"/>
  <c r="B1450" i="1"/>
  <c r="X1450" i="1" s="1"/>
  <c r="Y1450" i="1" s="1"/>
  <c r="B1451" i="1"/>
  <c r="X1451" i="1" s="1"/>
  <c r="Y1451" i="1" s="1"/>
  <c r="B1452" i="1"/>
  <c r="X1452" i="1" s="1"/>
  <c r="Y1452" i="1" s="1"/>
  <c r="B1453" i="1"/>
  <c r="X1453" i="1" s="1"/>
  <c r="Y1453" i="1" s="1"/>
  <c r="B1454" i="1"/>
  <c r="X1454" i="1" s="1"/>
  <c r="Y1454" i="1" s="1"/>
  <c r="B1455" i="1"/>
  <c r="X1455" i="1" s="1"/>
  <c r="Y1455" i="1" s="1"/>
  <c r="B1456" i="1"/>
  <c r="X1456" i="1" s="1"/>
  <c r="Y1456" i="1" s="1"/>
  <c r="B1457" i="1"/>
  <c r="X1457" i="1" s="1"/>
  <c r="Y1457" i="1" s="1"/>
  <c r="B1458" i="1"/>
  <c r="X1458" i="1" s="1"/>
  <c r="Y1458" i="1" s="1"/>
  <c r="B1459" i="1"/>
  <c r="X1459" i="1" s="1"/>
  <c r="Y1459" i="1" s="1"/>
  <c r="B1460" i="1"/>
  <c r="X1460" i="1" s="1"/>
  <c r="Y1460" i="1" s="1"/>
  <c r="B1461" i="1"/>
  <c r="X1461" i="1" s="1"/>
  <c r="Y1461" i="1" s="1"/>
  <c r="B1462" i="1"/>
  <c r="X1462" i="1" s="1"/>
  <c r="Y1462" i="1" s="1"/>
  <c r="B1463" i="1"/>
  <c r="X1463" i="1" s="1"/>
  <c r="Y1463" i="1" s="1"/>
  <c r="B1464" i="1"/>
  <c r="X1464" i="1" s="1"/>
  <c r="Y1464" i="1" s="1"/>
  <c r="B1465" i="1"/>
  <c r="X1465" i="1" s="1"/>
  <c r="Y1465" i="1" s="1"/>
  <c r="B1466" i="1"/>
  <c r="X1466" i="1" s="1"/>
  <c r="Y1466" i="1" s="1"/>
  <c r="B1467" i="1"/>
  <c r="X1467" i="1" s="1"/>
  <c r="Y1467" i="1" s="1"/>
  <c r="B1468" i="1"/>
  <c r="X1468" i="1" s="1"/>
  <c r="Y1468" i="1" s="1"/>
  <c r="B1469" i="1"/>
  <c r="X1469" i="1" s="1"/>
  <c r="Y1469" i="1" s="1"/>
  <c r="B1470" i="1"/>
  <c r="X1470" i="1" s="1"/>
  <c r="Y1470" i="1" s="1"/>
  <c r="B1471" i="1"/>
  <c r="X1471" i="1" s="1"/>
  <c r="Y1471" i="1" s="1"/>
  <c r="B1472" i="1"/>
  <c r="X1472" i="1" s="1"/>
  <c r="Y1472" i="1" s="1"/>
  <c r="B1473" i="1"/>
  <c r="X1473" i="1" s="1"/>
  <c r="Y1473" i="1" s="1"/>
  <c r="B1474" i="1"/>
  <c r="X1474" i="1" s="1"/>
  <c r="Y1474" i="1" s="1"/>
  <c r="B1475" i="1"/>
  <c r="X1475" i="1" s="1"/>
  <c r="Y1475" i="1" s="1"/>
  <c r="B1476" i="1"/>
  <c r="X1476" i="1" s="1"/>
  <c r="Y1476" i="1" s="1"/>
  <c r="B1477" i="1"/>
  <c r="X1477" i="1" s="1"/>
  <c r="Y1477" i="1" s="1"/>
  <c r="B1478" i="1"/>
  <c r="X1478" i="1" s="1"/>
  <c r="Y1478" i="1" s="1"/>
  <c r="B1479" i="1"/>
  <c r="X1479" i="1" s="1"/>
  <c r="Y1479" i="1" s="1"/>
  <c r="B1480" i="1"/>
  <c r="X1480" i="1" s="1"/>
  <c r="Y1480" i="1" s="1"/>
  <c r="B1481" i="1"/>
  <c r="X1481" i="1" s="1"/>
  <c r="Y1481" i="1" s="1"/>
  <c r="B1482" i="1"/>
  <c r="X1482" i="1" s="1"/>
  <c r="Y1482" i="1" s="1"/>
  <c r="B1483" i="1"/>
  <c r="X1483" i="1" s="1"/>
  <c r="Y1483" i="1" s="1"/>
  <c r="B1484" i="1"/>
  <c r="X1484" i="1" s="1"/>
  <c r="Y1484" i="1" s="1"/>
  <c r="B1485" i="1"/>
  <c r="X1485" i="1" s="1"/>
  <c r="Y1485" i="1" s="1"/>
  <c r="B1486" i="1"/>
  <c r="X1486" i="1" s="1"/>
  <c r="Y1486" i="1" s="1"/>
  <c r="B1487" i="1"/>
  <c r="X1487" i="1" s="1"/>
  <c r="Y1487" i="1" s="1"/>
  <c r="B1488" i="1"/>
  <c r="X1488" i="1" s="1"/>
  <c r="Y1488" i="1" s="1"/>
  <c r="B1489" i="1"/>
  <c r="X1489" i="1" s="1"/>
  <c r="Y1489" i="1" s="1"/>
  <c r="B1490" i="1"/>
  <c r="X1490" i="1" s="1"/>
  <c r="Y1490" i="1" s="1"/>
  <c r="B1491" i="1"/>
  <c r="X1491" i="1" s="1"/>
  <c r="Y1491" i="1" s="1"/>
  <c r="B1492" i="1"/>
  <c r="X1492" i="1" s="1"/>
  <c r="Y1492" i="1" s="1"/>
  <c r="B1493" i="1"/>
  <c r="X1493" i="1" s="1"/>
  <c r="Y1493" i="1" s="1"/>
  <c r="B1494" i="1"/>
  <c r="X1494" i="1" s="1"/>
  <c r="Y1494" i="1" s="1"/>
  <c r="B1495" i="1"/>
  <c r="X1495" i="1" s="1"/>
  <c r="Y1495" i="1" s="1"/>
  <c r="B1496" i="1"/>
  <c r="X1496" i="1" s="1"/>
  <c r="Y1496" i="1" s="1"/>
  <c r="B1497" i="1"/>
  <c r="X1497" i="1" s="1"/>
  <c r="Y1497" i="1" s="1"/>
  <c r="B1498" i="1"/>
  <c r="X1498" i="1" s="1"/>
  <c r="Y1498" i="1" s="1"/>
  <c r="B1499" i="1"/>
  <c r="X1499" i="1" s="1"/>
  <c r="Y1499" i="1" s="1"/>
  <c r="B1500" i="1"/>
  <c r="X1500" i="1" s="1"/>
  <c r="Y1500" i="1" s="1"/>
  <c r="B1501" i="1"/>
  <c r="X1501" i="1" s="1"/>
  <c r="Y1501" i="1" s="1"/>
  <c r="B1502" i="1"/>
  <c r="X1502" i="1" s="1"/>
  <c r="Y1502" i="1" s="1"/>
  <c r="B1503" i="1"/>
  <c r="X1503" i="1" s="1"/>
  <c r="Y1503" i="1" s="1"/>
  <c r="B1504" i="1"/>
  <c r="X1504" i="1" s="1"/>
  <c r="Y1504" i="1" s="1"/>
  <c r="B1505" i="1"/>
  <c r="X1505" i="1" s="1"/>
  <c r="Y1505" i="1" s="1"/>
  <c r="B1506" i="1"/>
  <c r="X1506" i="1" s="1"/>
  <c r="Y1506" i="1" s="1"/>
  <c r="B1507" i="1"/>
  <c r="X1507" i="1" s="1"/>
  <c r="Y1507" i="1" s="1"/>
  <c r="B1508" i="1"/>
  <c r="X1508" i="1" s="1"/>
  <c r="Y1508" i="1" s="1"/>
  <c r="B1509" i="1"/>
  <c r="X1509" i="1" s="1"/>
  <c r="Y1509" i="1" s="1"/>
  <c r="B1510" i="1"/>
  <c r="X1510" i="1" s="1"/>
  <c r="Y1510" i="1" s="1"/>
  <c r="B1511" i="1"/>
  <c r="X1511" i="1" s="1"/>
  <c r="Y1511" i="1" s="1"/>
  <c r="B1512" i="1"/>
  <c r="X1512" i="1" s="1"/>
  <c r="Y1512" i="1" s="1"/>
  <c r="B1513" i="1"/>
  <c r="X1513" i="1" s="1"/>
  <c r="Y1513" i="1" s="1"/>
  <c r="B1514" i="1"/>
  <c r="X1514" i="1" s="1"/>
  <c r="Y1514" i="1" s="1"/>
  <c r="B1515" i="1"/>
  <c r="X1515" i="1" s="1"/>
  <c r="Y1515" i="1" s="1"/>
  <c r="B1516" i="1"/>
  <c r="X1516" i="1" s="1"/>
  <c r="Y1516" i="1" s="1"/>
  <c r="B1517" i="1"/>
  <c r="X1517" i="1" s="1"/>
  <c r="Y1517" i="1" s="1"/>
  <c r="B1518" i="1"/>
  <c r="X1518" i="1" s="1"/>
  <c r="Y1518" i="1" s="1"/>
  <c r="B1519" i="1"/>
  <c r="X1519" i="1" s="1"/>
  <c r="Y1519" i="1" s="1"/>
  <c r="B1520" i="1"/>
  <c r="X1520" i="1" s="1"/>
  <c r="Y1520" i="1" s="1"/>
  <c r="B1521" i="1"/>
  <c r="X1521" i="1" s="1"/>
  <c r="Y1521" i="1" s="1"/>
  <c r="B1522" i="1"/>
  <c r="X1522" i="1" s="1"/>
  <c r="Y1522" i="1" s="1"/>
  <c r="B1523" i="1"/>
  <c r="X1523" i="1" s="1"/>
  <c r="Y1523" i="1" s="1"/>
  <c r="B1524" i="1"/>
  <c r="X1524" i="1" s="1"/>
  <c r="Y1524" i="1" s="1"/>
  <c r="B1525" i="1"/>
  <c r="X1525" i="1" s="1"/>
  <c r="Y1525" i="1" s="1"/>
  <c r="B1526" i="1"/>
  <c r="X1526" i="1" s="1"/>
  <c r="Y1526" i="1" s="1"/>
  <c r="B1527" i="1"/>
  <c r="X1527" i="1" s="1"/>
  <c r="Y1527" i="1" s="1"/>
  <c r="B1528" i="1"/>
  <c r="X1528" i="1" s="1"/>
  <c r="Y1528" i="1" s="1"/>
  <c r="B1529" i="1"/>
  <c r="X1529" i="1" s="1"/>
  <c r="Y1529" i="1" s="1"/>
  <c r="B1530" i="1"/>
  <c r="X1530" i="1" s="1"/>
  <c r="Y1530" i="1" s="1"/>
  <c r="B1531" i="1"/>
  <c r="X1531" i="1" s="1"/>
  <c r="Y1531" i="1" s="1"/>
  <c r="B1532" i="1"/>
  <c r="X1532" i="1" s="1"/>
  <c r="Y1532" i="1" s="1"/>
  <c r="B1533" i="1"/>
  <c r="X1533" i="1" s="1"/>
  <c r="Y1533" i="1" s="1"/>
  <c r="B1534" i="1"/>
  <c r="X1534" i="1" s="1"/>
  <c r="Y1534" i="1" s="1"/>
  <c r="B1535" i="1"/>
  <c r="X1535" i="1" s="1"/>
  <c r="Y1535" i="1" s="1"/>
  <c r="B1536" i="1"/>
  <c r="X1536" i="1" s="1"/>
  <c r="Y1536" i="1" s="1"/>
  <c r="B1537" i="1"/>
  <c r="X1537" i="1" s="1"/>
  <c r="Y1537" i="1" s="1"/>
  <c r="B1538" i="1"/>
  <c r="X1538" i="1" s="1"/>
  <c r="Y1538" i="1" s="1"/>
  <c r="B1539" i="1"/>
  <c r="X1539" i="1" s="1"/>
  <c r="Y1539" i="1" s="1"/>
  <c r="B1540" i="1"/>
  <c r="X1540" i="1" s="1"/>
  <c r="Y1540" i="1" s="1"/>
  <c r="B1541" i="1"/>
  <c r="X1541" i="1" s="1"/>
  <c r="Y1541" i="1" s="1"/>
  <c r="B1542" i="1"/>
  <c r="X1542" i="1" s="1"/>
  <c r="Y1542" i="1" s="1"/>
  <c r="B1543" i="1"/>
  <c r="X1543" i="1" s="1"/>
  <c r="Y1543" i="1" s="1"/>
  <c r="B1544" i="1"/>
  <c r="X1544" i="1" s="1"/>
  <c r="Y1544" i="1" s="1"/>
  <c r="B1545" i="1"/>
  <c r="X1545" i="1" s="1"/>
  <c r="Y1545" i="1" s="1"/>
  <c r="B1546" i="1"/>
  <c r="X1546" i="1" s="1"/>
  <c r="Y1546" i="1" s="1"/>
  <c r="B1547" i="1"/>
  <c r="X1547" i="1" s="1"/>
  <c r="Y1547" i="1" s="1"/>
  <c r="B1548" i="1"/>
  <c r="X1548" i="1" s="1"/>
  <c r="Y1548" i="1" s="1"/>
  <c r="B1549" i="1"/>
  <c r="X1549" i="1" s="1"/>
  <c r="Y1549" i="1" s="1"/>
  <c r="B1550" i="1"/>
  <c r="X1550" i="1" s="1"/>
  <c r="Y1550" i="1" s="1"/>
  <c r="B1551" i="1"/>
  <c r="X1551" i="1" s="1"/>
  <c r="Y1551" i="1" s="1"/>
  <c r="B1552" i="1"/>
  <c r="X1552" i="1" s="1"/>
  <c r="Y1552" i="1" s="1"/>
  <c r="B1553" i="1"/>
  <c r="X1553" i="1" s="1"/>
  <c r="Y1553" i="1" s="1"/>
  <c r="B1554" i="1"/>
  <c r="X1554" i="1" s="1"/>
  <c r="Y1554" i="1" s="1"/>
  <c r="B1555" i="1"/>
  <c r="X1555" i="1" s="1"/>
  <c r="Y1555" i="1" s="1"/>
  <c r="B1556" i="1"/>
  <c r="X1556" i="1" s="1"/>
  <c r="Y1556" i="1" s="1"/>
  <c r="B1557" i="1"/>
  <c r="X1557" i="1" s="1"/>
  <c r="Y1557" i="1" s="1"/>
  <c r="B1558" i="1"/>
  <c r="X1558" i="1" s="1"/>
  <c r="Y1558" i="1" s="1"/>
  <c r="B1559" i="1"/>
  <c r="X1559" i="1" s="1"/>
  <c r="Y1559" i="1" s="1"/>
  <c r="B1560" i="1"/>
  <c r="X1560" i="1" s="1"/>
  <c r="Y1560" i="1" s="1"/>
  <c r="B1561" i="1"/>
  <c r="X1561" i="1" s="1"/>
  <c r="Y1561" i="1" s="1"/>
  <c r="B1562" i="1"/>
  <c r="X1562" i="1" s="1"/>
  <c r="Y1562" i="1" s="1"/>
  <c r="B1563" i="1"/>
  <c r="X1563" i="1" s="1"/>
  <c r="Y1563" i="1" s="1"/>
  <c r="B1564" i="1"/>
  <c r="X1564" i="1" s="1"/>
  <c r="Y1564" i="1" s="1"/>
  <c r="B1565" i="1"/>
  <c r="X1565" i="1" s="1"/>
  <c r="Y1565" i="1" s="1"/>
  <c r="B1566" i="1"/>
  <c r="X1566" i="1" s="1"/>
  <c r="Y1566" i="1" s="1"/>
  <c r="B1567" i="1"/>
  <c r="X1567" i="1" s="1"/>
  <c r="Y1567" i="1" s="1"/>
  <c r="B1568" i="1"/>
  <c r="X1568" i="1" s="1"/>
  <c r="Y1568" i="1" s="1"/>
  <c r="B1569" i="1"/>
  <c r="X1569" i="1" s="1"/>
  <c r="Y1569" i="1" s="1"/>
  <c r="B1570" i="1"/>
  <c r="X1570" i="1" s="1"/>
  <c r="Y1570" i="1" s="1"/>
  <c r="B1571" i="1"/>
  <c r="X1571" i="1" s="1"/>
  <c r="Y1571" i="1" s="1"/>
  <c r="B1572" i="1"/>
  <c r="X1572" i="1" s="1"/>
  <c r="Y1572" i="1" s="1"/>
  <c r="B1573" i="1"/>
  <c r="X1573" i="1" s="1"/>
  <c r="Y1573" i="1" s="1"/>
  <c r="B1574" i="1"/>
  <c r="X1574" i="1" s="1"/>
  <c r="Y1574" i="1" s="1"/>
  <c r="B1575" i="1"/>
  <c r="X1575" i="1" s="1"/>
  <c r="Y1575" i="1" s="1"/>
  <c r="B1576" i="1"/>
  <c r="X1576" i="1" s="1"/>
  <c r="Y1576" i="1" s="1"/>
  <c r="B1577" i="1"/>
  <c r="X1577" i="1" s="1"/>
  <c r="Y1577" i="1" s="1"/>
  <c r="B1578" i="1"/>
  <c r="X1578" i="1" s="1"/>
  <c r="Y1578" i="1" s="1"/>
  <c r="B1579" i="1"/>
  <c r="X1579" i="1" s="1"/>
  <c r="Y1579" i="1" s="1"/>
  <c r="B1580" i="1"/>
  <c r="X1580" i="1" s="1"/>
  <c r="Y1580" i="1" s="1"/>
  <c r="B1581" i="1"/>
  <c r="X1581" i="1" s="1"/>
  <c r="Y1581" i="1" s="1"/>
  <c r="B1582" i="1"/>
  <c r="X1582" i="1" s="1"/>
  <c r="Y1582" i="1" s="1"/>
  <c r="B1583" i="1"/>
  <c r="X1583" i="1" s="1"/>
  <c r="Y1583" i="1" s="1"/>
  <c r="B1584" i="1"/>
  <c r="X1584" i="1" s="1"/>
  <c r="Y1584" i="1" s="1"/>
  <c r="B1585" i="1"/>
  <c r="X1585" i="1" s="1"/>
  <c r="Y1585" i="1" s="1"/>
  <c r="B1586" i="1"/>
  <c r="X1586" i="1" s="1"/>
  <c r="Y1586" i="1" s="1"/>
  <c r="B1587" i="1"/>
  <c r="X1587" i="1" s="1"/>
  <c r="Y1587" i="1" s="1"/>
  <c r="B1588" i="1"/>
  <c r="X1588" i="1" s="1"/>
  <c r="Y1588" i="1" s="1"/>
  <c r="B1589" i="1"/>
  <c r="X1589" i="1" s="1"/>
  <c r="Y1589" i="1" s="1"/>
  <c r="B1590" i="1"/>
  <c r="X1590" i="1" s="1"/>
  <c r="Y1590" i="1" s="1"/>
  <c r="B1591" i="1"/>
  <c r="X1591" i="1" s="1"/>
  <c r="Y1591" i="1" s="1"/>
  <c r="B1592" i="1"/>
  <c r="X1592" i="1" s="1"/>
  <c r="Y1592" i="1" s="1"/>
  <c r="B1593" i="1"/>
  <c r="X1593" i="1" s="1"/>
  <c r="Y1593" i="1" s="1"/>
  <c r="B1594" i="1"/>
  <c r="X1594" i="1" s="1"/>
  <c r="Y1594" i="1" s="1"/>
  <c r="B1595" i="1"/>
  <c r="X1595" i="1" s="1"/>
  <c r="Y1595" i="1" s="1"/>
  <c r="B1596" i="1"/>
  <c r="X1596" i="1" s="1"/>
  <c r="Y1596" i="1" s="1"/>
  <c r="B1597" i="1"/>
  <c r="X1597" i="1" s="1"/>
  <c r="Y1597" i="1" s="1"/>
  <c r="B1598" i="1"/>
  <c r="X1598" i="1" s="1"/>
  <c r="Y1598" i="1" s="1"/>
  <c r="B1599" i="1"/>
  <c r="X1599" i="1" s="1"/>
  <c r="Y1599" i="1" s="1"/>
  <c r="B1600" i="1"/>
  <c r="X1600" i="1" s="1"/>
  <c r="Y1600" i="1" s="1"/>
  <c r="B1601" i="1"/>
  <c r="X1601" i="1" s="1"/>
  <c r="Y1601" i="1" s="1"/>
  <c r="B1602" i="1"/>
  <c r="X1602" i="1" s="1"/>
  <c r="Y1602" i="1" s="1"/>
  <c r="B1603" i="1"/>
  <c r="X1603" i="1" s="1"/>
  <c r="Y1603" i="1" s="1"/>
  <c r="B1604" i="1"/>
  <c r="X1604" i="1" s="1"/>
  <c r="Y1604" i="1" s="1"/>
  <c r="B1605" i="1"/>
  <c r="X1605" i="1" s="1"/>
  <c r="Y1605" i="1" s="1"/>
  <c r="B1606" i="1"/>
  <c r="X1606" i="1" s="1"/>
  <c r="Y1606" i="1" s="1"/>
  <c r="B1607" i="1"/>
  <c r="X1607" i="1" s="1"/>
  <c r="Y1607" i="1" s="1"/>
  <c r="B1608" i="1"/>
  <c r="X1608" i="1" s="1"/>
  <c r="Y1608" i="1" s="1"/>
  <c r="B1609" i="1"/>
  <c r="X1609" i="1" s="1"/>
  <c r="Y1609" i="1" s="1"/>
  <c r="B1610" i="1"/>
  <c r="X1610" i="1" s="1"/>
  <c r="Y1610" i="1" s="1"/>
  <c r="B1611" i="1"/>
  <c r="X1611" i="1" s="1"/>
  <c r="Y1611" i="1" s="1"/>
  <c r="B1612" i="1"/>
  <c r="X1612" i="1" s="1"/>
  <c r="Y1612" i="1" s="1"/>
  <c r="B1613" i="1"/>
  <c r="X1613" i="1" s="1"/>
  <c r="Y1613" i="1" s="1"/>
  <c r="B1614" i="1"/>
  <c r="X1614" i="1" s="1"/>
  <c r="Y1614" i="1" s="1"/>
  <c r="B1615" i="1"/>
  <c r="X1615" i="1" s="1"/>
  <c r="Y1615" i="1" s="1"/>
  <c r="B1616" i="1"/>
  <c r="X1616" i="1" s="1"/>
  <c r="Y1616" i="1" s="1"/>
  <c r="B1617" i="1"/>
  <c r="X1617" i="1" s="1"/>
  <c r="Y1617" i="1" s="1"/>
  <c r="B1618" i="1"/>
  <c r="X1618" i="1" s="1"/>
  <c r="Y1618" i="1" s="1"/>
  <c r="B1619" i="1"/>
  <c r="X1619" i="1" s="1"/>
  <c r="Y1619" i="1" s="1"/>
  <c r="B1620" i="1"/>
  <c r="X1620" i="1" s="1"/>
  <c r="Y1620" i="1" s="1"/>
  <c r="B1621" i="1"/>
  <c r="X1621" i="1" s="1"/>
  <c r="Y1621" i="1" s="1"/>
  <c r="B1622" i="1"/>
  <c r="X1622" i="1" s="1"/>
  <c r="Y1622" i="1" s="1"/>
  <c r="B1623" i="1"/>
  <c r="X1623" i="1" s="1"/>
  <c r="Y1623" i="1" s="1"/>
  <c r="B1624" i="1"/>
  <c r="X1624" i="1" s="1"/>
  <c r="Y1624" i="1" s="1"/>
  <c r="B1625" i="1"/>
  <c r="X1625" i="1" s="1"/>
  <c r="Y1625" i="1" s="1"/>
  <c r="B1626" i="1"/>
  <c r="X1626" i="1" s="1"/>
  <c r="Y1626" i="1" s="1"/>
  <c r="B1627" i="1"/>
  <c r="X1627" i="1" s="1"/>
  <c r="Y1627" i="1" s="1"/>
  <c r="B1628" i="1"/>
  <c r="X1628" i="1" s="1"/>
  <c r="Y1628" i="1" s="1"/>
  <c r="B1629" i="1"/>
  <c r="X1629" i="1" s="1"/>
  <c r="Y1629" i="1" s="1"/>
  <c r="B1630" i="1"/>
  <c r="X1630" i="1" s="1"/>
  <c r="Y1630" i="1" s="1"/>
  <c r="B1631" i="1"/>
  <c r="X1631" i="1" s="1"/>
  <c r="Y1631" i="1" s="1"/>
  <c r="B1632" i="1"/>
  <c r="X1632" i="1" s="1"/>
  <c r="Y1632" i="1" s="1"/>
  <c r="B1633" i="1"/>
  <c r="X1633" i="1" s="1"/>
  <c r="Y1633" i="1" s="1"/>
  <c r="B1634" i="1"/>
  <c r="X1634" i="1" s="1"/>
  <c r="Y1634" i="1" s="1"/>
  <c r="B1635" i="1"/>
  <c r="X1635" i="1" s="1"/>
  <c r="Y1635" i="1" s="1"/>
  <c r="B1636" i="1"/>
  <c r="X1636" i="1" s="1"/>
  <c r="Y1636" i="1" s="1"/>
  <c r="B1637" i="1"/>
  <c r="X1637" i="1" s="1"/>
  <c r="Y1637" i="1" s="1"/>
  <c r="B1638" i="1"/>
  <c r="X1638" i="1" s="1"/>
  <c r="Y1638" i="1" s="1"/>
  <c r="B1639" i="1"/>
  <c r="X1639" i="1" s="1"/>
  <c r="Y1639" i="1" s="1"/>
  <c r="B1640" i="1"/>
  <c r="X1640" i="1" s="1"/>
  <c r="Y1640" i="1" s="1"/>
  <c r="B1641" i="1"/>
  <c r="X1641" i="1" s="1"/>
  <c r="Y1641" i="1" s="1"/>
  <c r="B1642" i="1"/>
  <c r="X1642" i="1" s="1"/>
  <c r="Y1642" i="1" s="1"/>
  <c r="B1643" i="1"/>
  <c r="X1643" i="1" s="1"/>
  <c r="Y1643" i="1" s="1"/>
  <c r="B1644" i="1"/>
  <c r="X1644" i="1" s="1"/>
  <c r="Y1644" i="1" s="1"/>
  <c r="B1645" i="1"/>
  <c r="X1645" i="1" s="1"/>
  <c r="Y1645" i="1" s="1"/>
  <c r="B1646" i="1"/>
  <c r="X1646" i="1" s="1"/>
  <c r="Y1646" i="1" s="1"/>
  <c r="B1647" i="1"/>
  <c r="X1647" i="1" s="1"/>
  <c r="Y1647" i="1" s="1"/>
  <c r="B1648" i="1"/>
  <c r="X1648" i="1" s="1"/>
  <c r="Y1648" i="1" s="1"/>
  <c r="B1649" i="1"/>
  <c r="X1649" i="1" s="1"/>
  <c r="Y1649" i="1" s="1"/>
  <c r="B1650" i="1"/>
  <c r="X1650" i="1" s="1"/>
  <c r="Y1650" i="1" s="1"/>
  <c r="B1651" i="1"/>
  <c r="X1651" i="1" s="1"/>
  <c r="Y1651" i="1" s="1"/>
  <c r="B1652" i="1"/>
  <c r="X1652" i="1" s="1"/>
  <c r="Y1652" i="1" s="1"/>
  <c r="B1653" i="1"/>
  <c r="X1653" i="1" s="1"/>
  <c r="Y1653" i="1" s="1"/>
  <c r="B1654" i="1"/>
  <c r="X1654" i="1" s="1"/>
  <c r="Y1654" i="1" s="1"/>
  <c r="B1655" i="1"/>
  <c r="X1655" i="1" s="1"/>
  <c r="Y1655" i="1" s="1"/>
  <c r="B1656" i="1"/>
  <c r="X1656" i="1" s="1"/>
  <c r="Y1656" i="1" s="1"/>
  <c r="B1657" i="1"/>
  <c r="X1657" i="1" s="1"/>
  <c r="Y1657" i="1" s="1"/>
  <c r="B1658" i="1"/>
  <c r="X1658" i="1" s="1"/>
  <c r="Y1658" i="1" s="1"/>
  <c r="B1659" i="1"/>
  <c r="X1659" i="1" s="1"/>
  <c r="Y1659" i="1" s="1"/>
  <c r="B1660" i="1"/>
  <c r="X1660" i="1" s="1"/>
  <c r="Y1660" i="1" s="1"/>
  <c r="B1661" i="1"/>
  <c r="X1661" i="1" s="1"/>
  <c r="Y1661" i="1" s="1"/>
  <c r="B1662" i="1"/>
  <c r="X1662" i="1" s="1"/>
  <c r="Y1662" i="1" s="1"/>
  <c r="B1663" i="1"/>
  <c r="X1663" i="1" s="1"/>
  <c r="Y1663" i="1" s="1"/>
  <c r="B1664" i="1"/>
  <c r="X1664" i="1" s="1"/>
  <c r="Y1664" i="1" s="1"/>
  <c r="B1665" i="1"/>
  <c r="X1665" i="1" s="1"/>
  <c r="Y1665" i="1" s="1"/>
  <c r="B1666" i="1"/>
  <c r="X1666" i="1" s="1"/>
  <c r="Y1666" i="1" s="1"/>
  <c r="B1667" i="1"/>
  <c r="X1667" i="1" s="1"/>
  <c r="Y1667" i="1" s="1"/>
  <c r="B1668" i="1"/>
  <c r="X1668" i="1" s="1"/>
  <c r="Y1668" i="1" s="1"/>
  <c r="B1669" i="1"/>
  <c r="X1669" i="1" s="1"/>
  <c r="Y1669" i="1" s="1"/>
  <c r="B1670" i="1"/>
  <c r="X1670" i="1" s="1"/>
  <c r="Y1670" i="1" s="1"/>
  <c r="B1671" i="1"/>
  <c r="X1671" i="1" s="1"/>
  <c r="Y1671" i="1" s="1"/>
  <c r="B1672" i="1"/>
  <c r="X1672" i="1" s="1"/>
  <c r="Y1672" i="1" s="1"/>
  <c r="B1673" i="1"/>
  <c r="X1673" i="1" s="1"/>
  <c r="Y1673" i="1" s="1"/>
  <c r="B1674" i="1"/>
  <c r="X1674" i="1" s="1"/>
  <c r="Y1674" i="1" s="1"/>
  <c r="B1675" i="1"/>
  <c r="X1675" i="1" s="1"/>
  <c r="Y1675" i="1" s="1"/>
  <c r="B1676" i="1"/>
  <c r="X1676" i="1" s="1"/>
  <c r="Y1676" i="1" s="1"/>
  <c r="B1677" i="1"/>
  <c r="X1677" i="1" s="1"/>
  <c r="Y1677" i="1" s="1"/>
  <c r="B1678" i="1"/>
  <c r="X1678" i="1" s="1"/>
  <c r="Y1678" i="1" s="1"/>
  <c r="B1679" i="1"/>
  <c r="X1679" i="1" s="1"/>
  <c r="Y1679" i="1" s="1"/>
  <c r="B1680" i="1"/>
  <c r="X1680" i="1" s="1"/>
  <c r="Y1680" i="1" s="1"/>
  <c r="B1681" i="1"/>
  <c r="X1681" i="1" s="1"/>
  <c r="Y1681" i="1" s="1"/>
  <c r="B1682" i="1"/>
  <c r="X1682" i="1" s="1"/>
  <c r="Y1682" i="1" s="1"/>
  <c r="B1683" i="1"/>
  <c r="X1683" i="1" s="1"/>
  <c r="Y1683" i="1" s="1"/>
  <c r="B1684" i="1"/>
  <c r="X1684" i="1" s="1"/>
  <c r="Y1684" i="1" s="1"/>
  <c r="B1685" i="1"/>
  <c r="X1685" i="1" s="1"/>
  <c r="Y1685" i="1" s="1"/>
  <c r="B1686" i="1"/>
  <c r="X1686" i="1" s="1"/>
  <c r="Y1686" i="1" s="1"/>
  <c r="B1687" i="1"/>
  <c r="X1687" i="1" s="1"/>
  <c r="Y1687" i="1" s="1"/>
  <c r="B1688" i="1"/>
  <c r="X1688" i="1" s="1"/>
  <c r="Y1688" i="1" s="1"/>
  <c r="B1689" i="1"/>
  <c r="X1689" i="1" s="1"/>
  <c r="Y1689" i="1" s="1"/>
  <c r="B1690" i="1"/>
  <c r="X1690" i="1" s="1"/>
  <c r="Y1690" i="1" s="1"/>
  <c r="B1691" i="1"/>
  <c r="X1691" i="1" s="1"/>
  <c r="Y1691" i="1" s="1"/>
  <c r="B1692" i="1"/>
  <c r="X1692" i="1" s="1"/>
  <c r="Y1692" i="1" s="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X1716" i="1" s="1"/>
  <c r="Y1716" i="1" s="1"/>
  <c r="B1717" i="1"/>
  <c r="X1717" i="1" s="1"/>
  <c r="Y1717" i="1" s="1"/>
  <c r="B1718" i="1"/>
  <c r="X1718" i="1" s="1"/>
  <c r="Y1718" i="1" s="1"/>
  <c r="B1719" i="1"/>
  <c r="X1719" i="1" s="1"/>
  <c r="Y1719" i="1" s="1"/>
  <c r="B1720" i="1"/>
  <c r="X1720" i="1" s="1"/>
  <c r="Y1720" i="1" s="1"/>
  <c r="B1721" i="1"/>
  <c r="X1721" i="1" s="1"/>
  <c r="Y1721" i="1" s="1"/>
  <c r="B1722" i="1"/>
  <c r="X1722" i="1" s="1"/>
  <c r="Y1722" i="1" s="1"/>
  <c r="B1723" i="1"/>
  <c r="X1723" i="1" s="1"/>
  <c r="Y1723" i="1" s="1"/>
  <c r="B1724" i="1"/>
  <c r="X1724" i="1" s="1"/>
  <c r="Y1724" i="1" s="1"/>
  <c r="B1725" i="1"/>
  <c r="X1725" i="1" s="1"/>
  <c r="Y1725" i="1" s="1"/>
  <c r="B1726" i="1"/>
  <c r="X1726" i="1" s="1"/>
  <c r="Y1726" i="1" s="1"/>
  <c r="B1727" i="1"/>
  <c r="X1727" i="1" s="1"/>
  <c r="Y1727" i="1" s="1"/>
  <c r="B1728" i="1"/>
  <c r="X1728" i="1" s="1"/>
  <c r="Y1728" i="1" s="1"/>
  <c r="B1729" i="1"/>
  <c r="X1729" i="1" s="1"/>
  <c r="Y1729" i="1" s="1"/>
  <c r="B1730" i="1"/>
  <c r="X1730" i="1" s="1"/>
  <c r="Y1730" i="1" s="1"/>
  <c r="B1731" i="1"/>
  <c r="X1731" i="1" s="1"/>
  <c r="Y1731" i="1" s="1"/>
  <c r="B1732" i="1"/>
  <c r="X1732" i="1" s="1"/>
  <c r="Y1732" i="1" s="1"/>
  <c r="B1733" i="1"/>
  <c r="X1733" i="1" s="1"/>
  <c r="Y1733" i="1" s="1"/>
  <c r="B1734" i="1"/>
  <c r="X1734" i="1" s="1"/>
  <c r="Y1734" i="1" s="1"/>
  <c r="B1735" i="1"/>
  <c r="X1735" i="1" s="1"/>
  <c r="Y1735" i="1" s="1"/>
  <c r="B1736" i="1"/>
  <c r="X1736" i="1" s="1"/>
  <c r="Y1736" i="1" s="1"/>
  <c r="B1737" i="1"/>
  <c r="X1737" i="1" s="1"/>
  <c r="Y1737" i="1" s="1"/>
  <c r="B1738" i="1"/>
  <c r="X1738" i="1" s="1"/>
  <c r="Y1738" i="1" s="1"/>
  <c r="B1739" i="1"/>
  <c r="X1739" i="1" s="1"/>
  <c r="Y1739" i="1" s="1"/>
  <c r="B1740" i="1"/>
  <c r="X1740" i="1" s="1"/>
  <c r="Y1740" i="1" s="1"/>
  <c r="B1741" i="1"/>
  <c r="X1741" i="1" s="1"/>
  <c r="Y1741" i="1" s="1"/>
  <c r="B1742" i="1"/>
  <c r="X1742" i="1" s="1"/>
  <c r="Y1742" i="1" s="1"/>
  <c r="B1743" i="1"/>
  <c r="X1743" i="1" s="1"/>
  <c r="Y1743" i="1" s="1"/>
  <c r="B1744" i="1"/>
  <c r="X1744" i="1" s="1"/>
  <c r="Y1744" i="1" s="1"/>
  <c r="B1745" i="1"/>
  <c r="X1745" i="1" s="1"/>
  <c r="Y1745" i="1" s="1"/>
  <c r="B1746" i="1"/>
  <c r="X1746" i="1" s="1"/>
  <c r="Y1746" i="1" s="1"/>
  <c r="B1747" i="1"/>
  <c r="X1747" i="1" s="1"/>
  <c r="Y1747" i="1" s="1"/>
  <c r="B1748" i="1"/>
  <c r="X1748" i="1" s="1"/>
  <c r="Y1748" i="1" s="1"/>
  <c r="B1749" i="1"/>
  <c r="X1749" i="1" s="1"/>
  <c r="Y1749" i="1" s="1"/>
  <c r="B1750" i="1"/>
  <c r="X1750" i="1" s="1"/>
  <c r="Y1750" i="1" s="1"/>
  <c r="B1751" i="1"/>
  <c r="X1751" i="1" s="1"/>
  <c r="Y1751" i="1" s="1"/>
  <c r="B1752" i="1"/>
  <c r="X1752" i="1" s="1"/>
  <c r="Y1752" i="1" s="1"/>
  <c r="B1753" i="1"/>
  <c r="X1753" i="1" s="1"/>
  <c r="Y1753" i="1" s="1"/>
  <c r="B1754" i="1"/>
  <c r="X1754" i="1" s="1"/>
  <c r="Y1754" i="1" s="1"/>
  <c r="B1755" i="1"/>
  <c r="X1755" i="1" s="1"/>
  <c r="Y1755" i="1" s="1"/>
  <c r="B1756" i="1"/>
  <c r="X1756" i="1" s="1"/>
  <c r="Y1756" i="1" s="1"/>
  <c r="B1757" i="1"/>
  <c r="X1757" i="1" s="1"/>
  <c r="Y1757" i="1" s="1"/>
  <c r="B1758" i="1"/>
  <c r="X1758" i="1" s="1"/>
  <c r="Y1758" i="1" s="1"/>
  <c r="B1759" i="1"/>
  <c r="X1759" i="1" s="1"/>
  <c r="Y1759" i="1" s="1"/>
  <c r="B1760" i="1"/>
  <c r="X1760" i="1" s="1"/>
  <c r="Y1760" i="1" s="1"/>
  <c r="B1761" i="1"/>
  <c r="X1761" i="1" s="1"/>
  <c r="Y1761" i="1" s="1"/>
  <c r="B1762" i="1"/>
  <c r="X1762" i="1" s="1"/>
  <c r="Y1762" i="1" s="1"/>
  <c r="B1763" i="1"/>
  <c r="X1763" i="1" s="1"/>
  <c r="Y1763" i="1" s="1"/>
  <c r="B1764" i="1"/>
  <c r="X1764" i="1" s="1"/>
  <c r="Y1764" i="1" s="1"/>
  <c r="B1765" i="1"/>
  <c r="X1765" i="1" s="1"/>
  <c r="Y1765" i="1" s="1"/>
  <c r="B1766" i="1"/>
  <c r="X1766" i="1" s="1"/>
  <c r="Y1766" i="1" s="1"/>
  <c r="B1767" i="1"/>
  <c r="X1767" i="1" s="1"/>
  <c r="Y1767" i="1" s="1"/>
  <c r="B1768" i="1"/>
  <c r="X1768" i="1" s="1"/>
  <c r="Y1768" i="1" s="1"/>
  <c r="B1769" i="1"/>
  <c r="X1769" i="1" s="1"/>
  <c r="Y1769" i="1" s="1"/>
  <c r="B1770" i="1"/>
  <c r="X1770" i="1" s="1"/>
  <c r="Y1770" i="1" s="1"/>
  <c r="B1771" i="1"/>
  <c r="X1771" i="1" s="1"/>
  <c r="Y1771" i="1" s="1"/>
  <c r="B1772" i="1"/>
  <c r="X1772" i="1" s="1"/>
  <c r="Y1772" i="1" s="1"/>
  <c r="B1773" i="1"/>
  <c r="X1773" i="1" s="1"/>
  <c r="Y1773" i="1" s="1"/>
  <c r="B1774" i="1"/>
  <c r="X1774" i="1" s="1"/>
  <c r="Y1774" i="1" s="1"/>
  <c r="B1775" i="1"/>
  <c r="X1775" i="1" s="1"/>
  <c r="Y1775" i="1" s="1"/>
  <c r="B1776" i="1"/>
  <c r="X1776" i="1" s="1"/>
  <c r="Y1776" i="1" s="1"/>
  <c r="B1777" i="1"/>
  <c r="X1777" i="1" s="1"/>
  <c r="Y1777" i="1" s="1"/>
  <c r="B1778" i="1"/>
  <c r="X1778" i="1" s="1"/>
  <c r="Y1778" i="1" s="1"/>
  <c r="B1779" i="1"/>
  <c r="X1779" i="1" s="1"/>
  <c r="Y1779" i="1" s="1"/>
  <c r="B1780" i="1"/>
  <c r="X1780" i="1" s="1"/>
  <c r="Y1780" i="1" s="1"/>
  <c r="B1781" i="1"/>
  <c r="X1781" i="1" s="1"/>
  <c r="Y1781" i="1" s="1"/>
  <c r="B1782" i="1"/>
  <c r="X1782" i="1" s="1"/>
  <c r="Y1782" i="1" s="1"/>
  <c r="B1783" i="1"/>
  <c r="X1783" i="1" s="1"/>
  <c r="Y1783" i="1" s="1"/>
  <c r="B1784" i="1"/>
  <c r="X1784" i="1" s="1"/>
  <c r="Y1784" i="1" s="1"/>
  <c r="B1785" i="1"/>
  <c r="X1785" i="1" s="1"/>
  <c r="Y1785" i="1" s="1"/>
  <c r="B1786" i="1"/>
  <c r="X1786" i="1" s="1"/>
  <c r="Y1786" i="1" s="1"/>
  <c r="B1787" i="1"/>
  <c r="X1787" i="1" s="1"/>
  <c r="Y1787" i="1" s="1"/>
  <c r="B1788" i="1"/>
  <c r="X1788" i="1" s="1"/>
  <c r="Y1788" i="1" s="1"/>
  <c r="B1789" i="1"/>
  <c r="X1789" i="1" s="1"/>
  <c r="Y1789" i="1" s="1"/>
  <c r="B1790" i="1"/>
  <c r="X1790" i="1" s="1"/>
  <c r="Y1790" i="1" s="1"/>
  <c r="B1791" i="1"/>
  <c r="X1791" i="1" s="1"/>
  <c r="Y1791" i="1" s="1"/>
  <c r="B1792" i="1"/>
  <c r="X1792" i="1" s="1"/>
  <c r="Y1792" i="1" s="1"/>
  <c r="B1793" i="1"/>
  <c r="X1793" i="1" s="1"/>
  <c r="Y1793" i="1" s="1"/>
  <c r="B1794" i="1"/>
  <c r="B1795" i="1"/>
  <c r="B1796" i="1"/>
  <c r="B1797" i="1"/>
  <c r="B1798" i="1"/>
  <c r="B1799" i="1"/>
  <c r="B1800" i="1"/>
  <c r="B1801" i="1"/>
  <c r="B1802" i="1"/>
  <c r="B1803" i="1"/>
  <c r="B1804" i="1"/>
  <c r="B1805" i="1"/>
  <c r="B1806" i="1"/>
  <c r="B1807" i="1"/>
  <c r="B1808" i="1"/>
  <c r="B1809" i="1"/>
  <c r="B1810" i="1"/>
  <c r="B1811" i="1"/>
  <c r="B1812" i="1"/>
  <c r="B1813" i="1"/>
  <c r="B1814" i="1"/>
  <c r="X7" i="1"/>
  <c r="U7" i="1" s="1"/>
  <c r="C1814" i="1" l="1"/>
  <c r="X1814" i="1" s="1"/>
  <c r="Y1814" i="1" s="1"/>
  <c r="C1813" i="1"/>
  <c r="X1813" i="1" s="1"/>
  <c r="Y1813" i="1" s="1"/>
  <c r="C1812" i="1"/>
  <c r="X1812" i="1" s="1"/>
  <c r="Y1812" i="1" s="1"/>
  <c r="C1811" i="1"/>
  <c r="X1811" i="1" s="1"/>
  <c r="Y1811" i="1" s="1"/>
  <c r="C1810" i="1"/>
  <c r="X1810" i="1" s="1"/>
  <c r="Y1810" i="1" s="1"/>
  <c r="C1809" i="1"/>
  <c r="X1809" i="1" s="1"/>
  <c r="Y1809" i="1" s="1"/>
  <c r="C1808" i="1"/>
  <c r="X1808" i="1" s="1"/>
  <c r="Y1808" i="1" s="1"/>
  <c r="C1807" i="1"/>
  <c r="X1807" i="1" s="1"/>
  <c r="Y1807" i="1" s="1"/>
  <c r="C1806" i="1"/>
  <c r="X1806" i="1" s="1"/>
  <c r="Y1806" i="1" s="1"/>
  <c r="C1805" i="1"/>
  <c r="X1805" i="1" s="1"/>
  <c r="Y1805" i="1" s="1"/>
  <c r="C1804" i="1"/>
  <c r="X1804" i="1" s="1"/>
  <c r="Y1804" i="1" s="1"/>
  <c r="C1803" i="1"/>
  <c r="X1803" i="1" s="1"/>
  <c r="Y1803" i="1" s="1"/>
  <c r="C1802" i="1"/>
  <c r="X1802" i="1" s="1"/>
  <c r="Y1802" i="1" s="1"/>
  <c r="C1801" i="1"/>
  <c r="X1801" i="1" s="1"/>
  <c r="Y1801" i="1" s="1"/>
  <c r="C1800" i="1"/>
  <c r="X1800" i="1" s="1"/>
  <c r="Y1800" i="1" s="1"/>
  <c r="C1799" i="1"/>
  <c r="X1799" i="1" s="1"/>
  <c r="Y1799" i="1" s="1"/>
  <c r="C1798" i="1"/>
  <c r="X1798" i="1" s="1"/>
  <c r="Y1798" i="1" s="1"/>
  <c r="C1797" i="1"/>
  <c r="X1797" i="1" s="1"/>
  <c r="Y1797" i="1" s="1"/>
  <c r="C1796" i="1"/>
  <c r="X1796" i="1" s="1"/>
  <c r="Y1796" i="1" s="1"/>
  <c r="C1795" i="1"/>
  <c r="X1795" i="1" s="1"/>
  <c r="Y1795" i="1" s="1"/>
  <c r="C1794" i="1"/>
  <c r="X1794" i="1" s="1"/>
  <c r="Y1794" i="1" s="1"/>
  <c r="C1793" i="1"/>
  <c r="C1792" i="1"/>
  <c r="C1791" i="1"/>
  <c r="C1790" i="1"/>
  <c r="C1789" i="1"/>
  <c r="C1788" i="1"/>
  <c r="C1787" i="1"/>
  <c r="C1786" i="1"/>
  <c r="C1785" i="1"/>
  <c r="C1784" i="1"/>
  <c r="C1783" i="1"/>
  <c r="C1782" i="1"/>
  <c r="C1781" i="1"/>
  <c r="C1780" i="1"/>
  <c r="C1779" i="1"/>
  <c r="C1778" i="1"/>
  <c r="C1777" i="1"/>
  <c r="C1776" i="1"/>
  <c r="C1775" i="1"/>
  <c r="C1774" i="1"/>
  <c r="C1773" i="1"/>
  <c r="C1772" i="1"/>
  <c r="C1771" i="1"/>
  <c r="C1770" i="1"/>
  <c r="C1769" i="1"/>
  <c r="C1768" i="1"/>
  <c r="C1767" i="1"/>
  <c r="C1766" i="1"/>
  <c r="C1765" i="1"/>
  <c r="C1764" i="1"/>
  <c r="C1763" i="1"/>
  <c r="C1762" i="1"/>
  <c r="C1761" i="1"/>
  <c r="C1760" i="1"/>
  <c r="C1759" i="1"/>
  <c r="C1758" i="1"/>
  <c r="C1757" i="1"/>
  <c r="C1756" i="1"/>
  <c r="C1755" i="1"/>
  <c r="C1754" i="1"/>
  <c r="C1753" i="1"/>
  <c r="C1752" i="1"/>
  <c r="C1751" i="1"/>
  <c r="C1750" i="1"/>
  <c r="C1749" i="1"/>
  <c r="C1748" i="1"/>
  <c r="C1747" i="1"/>
  <c r="C1746" i="1"/>
  <c r="C1745" i="1"/>
  <c r="C1744" i="1"/>
  <c r="C1743" i="1"/>
  <c r="C1742" i="1"/>
  <c r="C1741" i="1"/>
  <c r="C1740" i="1"/>
  <c r="C1739" i="1"/>
  <c r="C1738" i="1"/>
  <c r="C1737" i="1"/>
  <c r="C1736" i="1"/>
  <c r="C1735" i="1"/>
  <c r="C1734" i="1"/>
  <c r="C1733" i="1"/>
  <c r="C1732" i="1"/>
  <c r="C1731" i="1"/>
  <c r="C1730" i="1"/>
  <c r="C1729" i="1"/>
  <c r="C1728" i="1"/>
  <c r="C1727" i="1"/>
  <c r="C1726" i="1"/>
  <c r="C1725" i="1"/>
  <c r="C1724" i="1"/>
  <c r="C1723" i="1"/>
  <c r="C1722" i="1"/>
  <c r="C1721" i="1"/>
  <c r="C1720" i="1"/>
  <c r="C1719" i="1"/>
  <c r="C1718" i="1"/>
  <c r="C1717" i="1"/>
  <c r="C1716" i="1"/>
  <c r="C1715" i="1"/>
  <c r="X1715" i="1" s="1"/>
  <c r="Y1715" i="1" s="1"/>
  <c r="C1714" i="1"/>
  <c r="X1714" i="1" s="1"/>
  <c r="Y1714" i="1" s="1"/>
  <c r="C1713" i="1"/>
  <c r="X1713" i="1" s="1"/>
  <c r="Y1713" i="1" s="1"/>
  <c r="C1712" i="1"/>
  <c r="X1712" i="1" s="1"/>
  <c r="Y1712" i="1" s="1"/>
  <c r="C1711" i="1"/>
  <c r="X1711" i="1" s="1"/>
  <c r="Y1711" i="1" s="1"/>
  <c r="C1710" i="1"/>
  <c r="X1710" i="1" s="1"/>
  <c r="Y1710" i="1" s="1"/>
  <c r="C1709" i="1"/>
  <c r="X1709" i="1" s="1"/>
  <c r="Y1709" i="1" s="1"/>
  <c r="C1708" i="1"/>
  <c r="X1708" i="1" s="1"/>
  <c r="Y1708" i="1" s="1"/>
  <c r="C1707" i="1"/>
  <c r="X1707" i="1" s="1"/>
  <c r="Y1707" i="1" s="1"/>
  <c r="C1706" i="1"/>
  <c r="X1706" i="1" s="1"/>
  <c r="Y1706" i="1" s="1"/>
  <c r="C1705" i="1"/>
  <c r="X1705" i="1" s="1"/>
  <c r="Y1705" i="1" s="1"/>
  <c r="C1704" i="1"/>
  <c r="X1704" i="1" s="1"/>
  <c r="Y1704" i="1" s="1"/>
  <c r="C1703" i="1"/>
  <c r="X1703" i="1" s="1"/>
  <c r="Y1703" i="1" s="1"/>
  <c r="C1702" i="1"/>
  <c r="X1702" i="1" s="1"/>
  <c r="Y1702" i="1" s="1"/>
  <c r="C1701" i="1"/>
  <c r="X1701" i="1" s="1"/>
  <c r="Y1701" i="1" s="1"/>
  <c r="C1700" i="1"/>
  <c r="X1700" i="1" s="1"/>
  <c r="Y1700" i="1" s="1"/>
  <c r="C1699" i="1"/>
  <c r="X1699" i="1" s="1"/>
  <c r="Y1699" i="1" s="1"/>
  <c r="C1698" i="1"/>
  <c r="X1698" i="1" s="1"/>
  <c r="Y1698" i="1" s="1"/>
  <c r="C1697" i="1"/>
  <c r="X1697" i="1" s="1"/>
  <c r="Y1697" i="1" s="1"/>
  <c r="C1696" i="1"/>
  <c r="X1696" i="1" s="1"/>
  <c r="Y1696" i="1" s="1"/>
  <c r="C1695" i="1"/>
  <c r="X1695" i="1" s="1"/>
  <c r="Y1695" i="1" s="1"/>
  <c r="C1694" i="1"/>
  <c r="X1694" i="1" s="1"/>
  <c r="Y1694" i="1" s="1"/>
  <c r="C1693" i="1"/>
  <c r="X1693" i="1" s="1"/>
  <c r="Y1693" i="1" s="1"/>
  <c r="C1692" i="1"/>
  <c r="C1691" i="1"/>
  <c r="C1690" i="1"/>
  <c r="C1689" i="1"/>
  <c r="C1688" i="1"/>
  <c r="C1687" i="1"/>
  <c r="C1686" i="1"/>
  <c r="C1685" i="1"/>
  <c r="C1684" i="1"/>
  <c r="C1683" i="1"/>
  <c r="C1682" i="1"/>
  <c r="C1681" i="1"/>
  <c r="C1680" i="1"/>
  <c r="C1679" i="1"/>
  <c r="C1678" i="1"/>
  <c r="C1677" i="1"/>
  <c r="C1676" i="1"/>
  <c r="C1675" i="1"/>
  <c r="C1674" i="1"/>
  <c r="C1673" i="1"/>
  <c r="C1672" i="1"/>
  <c r="C1671" i="1"/>
  <c r="C1670" i="1"/>
  <c r="C1669" i="1"/>
  <c r="C1668" i="1"/>
  <c r="C1667" i="1"/>
  <c r="C1666" i="1"/>
  <c r="C1665" i="1"/>
  <c r="C1664" i="1"/>
  <c r="C1663" i="1"/>
  <c r="C1662" i="1"/>
  <c r="C1661" i="1"/>
  <c r="C1660" i="1"/>
  <c r="C1659" i="1"/>
  <c r="C1658" i="1"/>
  <c r="C1657" i="1"/>
  <c r="C1656" i="1"/>
  <c r="C1655" i="1"/>
  <c r="C1654" i="1"/>
  <c r="C1653" i="1"/>
  <c r="C1652" i="1"/>
  <c r="C1651" i="1"/>
  <c r="C1650" i="1"/>
  <c r="C1649" i="1"/>
  <c r="C1648" i="1"/>
  <c r="C1647" i="1"/>
  <c r="C1646" i="1"/>
  <c r="C1645" i="1"/>
  <c r="C1644" i="1"/>
  <c r="C1643" i="1"/>
  <c r="C1642" i="1"/>
  <c r="C1641" i="1"/>
  <c r="C1640" i="1"/>
  <c r="C1639" i="1"/>
  <c r="C1638" i="1"/>
  <c r="C1637" i="1"/>
  <c r="C1636" i="1"/>
  <c r="C1635" i="1"/>
  <c r="C1634" i="1"/>
  <c r="C1633" i="1"/>
  <c r="C1632" i="1"/>
  <c r="C1631" i="1"/>
  <c r="C1630" i="1"/>
  <c r="C1629" i="1"/>
  <c r="C1628" i="1"/>
  <c r="C1627" i="1"/>
  <c r="C1626" i="1"/>
  <c r="C1625" i="1"/>
  <c r="C1624" i="1"/>
  <c r="C1623" i="1"/>
  <c r="C1622" i="1"/>
  <c r="C1621" i="1"/>
  <c r="C1620" i="1"/>
  <c r="C1619" i="1"/>
  <c r="C1618" i="1"/>
  <c r="C1617" i="1"/>
  <c r="C1616" i="1"/>
  <c r="C1615" i="1"/>
  <c r="C1614" i="1"/>
  <c r="C1613" i="1"/>
  <c r="C1612" i="1"/>
  <c r="C1611" i="1"/>
  <c r="C1610" i="1"/>
  <c r="C1609" i="1"/>
  <c r="C1608" i="1"/>
  <c r="C1607" i="1"/>
  <c r="C1606" i="1"/>
  <c r="C1605" i="1"/>
  <c r="C1604" i="1"/>
  <c r="C1603" i="1"/>
  <c r="C1602" i="1"/>
  <c r="C1601" i="1"/>
  <c r="C1600" i="1"/>
  <c r="C1599" i="1"/>
  <c r="C1598" i="1"/>
  <c r="C1597" i="1"/>
  <c r="C1596" i="1"/>
  <c r="C1595" i="1"/>
  <c r="C1594" i="1"/>
  <c r="C1593" i="1"/>
  <c r="C1592" i="1"/>
  <c r="C1591" i="1"/>
  <c r="C1590" i="1"/>
  <c r="C1589" i="1"/>
  <c r="C1588" i="1"/>
  <c r="C1587" i="1"/>
  <c r="C1586" i="1"/>
  <c r="C1585" i="1"/>
  <c r="C1584" i="1"/>
  <c r="C1583" i="1"/>
  <c r="C1582" i="1"/>
  <c r="C1581" i="1"/>
  <c r="C1580" i="1"/>
  <c r="C1579" i="1"/>
  <c r="C1578" i="1"/>
  <c r="C1577" i="1"/>
  <c r="C1576" i="1"/>
  <c r="C1575" i="1"/>
  <c r="C1574" i="1"/>
  <c r="C1573" i="1"/>
  <c r="C1572" i="1"/>
  <c r="C1571" i="1"/>
  <c r="C1570" i="1"/>
  <c r="C1569" i="1"/>
  <c r="C1568" i="1"/>
  <c r="C1567" i="1"/>
  <c r="C1566" i="1"/>
  <c r="C1565" i="1"/>
  <c r="C1564" i="1"/>
  <c r="C1563" i="1"/>
  <c r="C1562" i="1"/>
  <c r="C1561" i="1"/>
  <c r="C1560" i="1"/>
  <c r="C1559" i="1"/>
  <c r="C1558" i="1"/>
  <c r="C1557" i="1"/>
  <c r="C1556" i="1"/>
  <c r="C1555" i="1"/>
  <c r="C1554" i="1"/>
  <c r="C1553" i="1"/>
  <c r="C1552" i="1"/>
  <c r="C1551" i="1"/>
  <c r="C1550" i="1"/>
  <c r="C1549" i="1"/>
  <c r="C1548" i="1"/>
  <c r="C1547" i="1"/>
  <c r="C1546" i="1"/>
  <c r="C1545" i="1"/>
  <c r="C1544" i="1"/>
  <c r="C1543" i="1"/>
  <c r="C1542" i="1"/>
  <c r="C1541" i="1"/>
  <c r="C1540" i="1"/>
  <c r="C1539" i="1"/>
  <c r="C1538" i="1"/>
  <c r="C1537" i="1"/>
  <c r="C1536" i="1"/>
  <c r="C1535" i="1"/>
  <c r="C1534" i="1"/>
  <c r="C1533" i="1"/>
  <c r="C1532" i="1"/>
  <c r="C1531" i="1"/>
  <c r="C1530" i="1"/>
  <c r="C1529" i="1"/>
  <c r="C1528" i="1"/>
  <c r="C1527" i="1"/>
  <c r="C1526" i="1"/>
  <c r="C1525" i="1"/>
  <c r="C1524" i="1"/>
  <c r="C1523" i="1"/>
  <c r="C1522" i="1"/>
  <c r="C1521" i="1"/>
  <c r="C1520" i="1"/>
  <c r="C1519" i="1"/>
  <c r="C1518" i="1"/>
  <c r="C1517" i="1"/>
  <c r="C1516" i="1"/>
  <c r="C1515" i="1"/>
  <c r="C1514" i="1"/>
  <c r="C1513" i="1"/>
  <c r="C1512" i="1"/>
  <c r="C1511" i="1"/>
  <c r="C1510" i="1"/>
  <c r="C1509" i="1"/>
  <c r="C1508" i="1"/>
  <c r="C1507" i="1"/>
  <c r="C1506" i="1"/>
  <c r="C1505" i="1"/>
  <c r="C1504" i="1"/>
  <c r="C1503" i="1"/>
  <c r="C1502" i="1"/>
  <c r="C1501" i="1"/>
  <c r="C1500" i="1"/>
  <c r="C1499" i="1"/>
  <c r="C1498" i="1"/>
  <c r="C1497" i="1"/>
  <c r="C1496" i="1"/>
  <c r="C1495" i="1"/>
  <c r="C1494" i="1"/>
  <c r="C1493" i="1"/>
  <c r="C1492" i="1"/>
  <c r="C1491" i="1"/>
  <c r="C1490" i="1"/>
  <c r="C1489" i="1"/>
  <c r="C1488" i="1"/>
  <c r="C1487" i="1"/>
  <c r="C1486" i="1"/>
  <c r="C1485" i="1"/>
  <c r="C1484" i="1"/>
  <c r="C1483" i="1"/>
  <c r="C1482" i="1"/>
  <c r="C1481" i="1"/>
  <c r="C1480" i="1"/>
  <c r="C1479" i="1"/>
  <c r="C1478" i="1"/>
  <c r="C1477" i="1"/>
  <c r="C1476" i="1"/>
  <c r="C1475" i="1"/>
  <c r="C1474" i="1"/>
  <c r="C1473" i="1"/>
  <c r="C1472" i="1"/>
  <c r="C1471" i="1"/>
  <c r="C1470" i="1"/>
  <c r="C1469" i="1"/>
  <c r="C1468" i="1"/>
  <c r="C1467" i="1"/>
  <c r="C1466" i="1"/>
  <c r="C1465" i="1"/>
  <c r="C1464" i="1"/>
  <c r="C1463" i="1"/>
  <c r="C1462" i="1"/>
  <c r="C1461" i="1"/>
  <c r="C1460" i="1"/>
  <c r="C1459" i="1"/>
  <c r="C1458" i="1"/>
  <c r="C1457" i="1"/>
  <c r="C1456" i="1"/>
  <c r="C1455" i="1"/>
  <c r="C1454" i="1"/>
  <c r="C1453" i="1"/>
  <c r="C1452" i="1"/>
  <c r="C1451" i="1"/>
  <c r="C1450" i="1"/>
  <c r="C1449" i="1"/>
  <c r="C1448" i="1"/>
  <c r="C1447" i="1"/>
  <c r="C1446" i="1"/>
  <c r="C1445" i="1"/>
  <c r="C1444" i="1"/>
  <c r="C1443" i="1"/>
  <c r="C1442" i="1"/>
  <c r="C1441" i="1"/>
  <c r="C1440" i="1"/>
  <c r="C1439" i="1"/>
  <c r="C1438" i="1"/>
  <c r="C1437" i="1"/>
  <c r="C1436" i="1"/>
  <c r="C1435" i="1"/>
  <c r="C1434" i="1"/>
  <c r="C1433" i="1"/>
  <c r="C1432" i="1"/>
  <c r="C1431" i="1"/>
  <c r="C1430" i="1"/>
  <c r="C1429" i="1"/>
  <c r="C1428" i="1"/>
  <c r="C1427" i="1"/>
  <c r="C1426" i="1"/>
  <c r="C1425" i="1"/>
  <c r="C1424" i="1"/>
  <c r="C1423" i="1"/>
  <c r="C1422" i="1"/>
  <c r="C1421" i="1"/>
  <c r="C1420" i="1"/>
  <c r="C1419" i="1"/>
  <c r="C1418" i="1"/>
  <c r="C1417" i="1"/>
  <c r="C1416" i="1"/>
  <c r="C1415" i="1"/>
  <c r="C1414" i="1"/>
  <c r="C1413" i="1"/>
  <c r="C1412" i="1"/>
  <c r="C1411" i="1"/>
  <c r="C1410" i="1"/>
  <c r="C1409" i="1"/>
  <c r="C1408" i="1"/>
  <c r="C1407" i="1"/>
  <c r="C1406" i="1"/>
  <c r="C1405" i="1"/>
  <c r="C1404" i="1"/>
  <c r="C1403" i="1"/>
  <c r="C1402" i="1"/>
  <c r="C1401" i="1"/>
  <c r="C1400" i="1"/>
  <c r="C1399" i="1"/>
  <c r="C1398" i="1"/>
  <c r="C1397" i="1"/>
  <c r="C1396" i="1"/>
  <c r="C1395" i="1"/>
  <c r="C1394" i="1"/>
  <c r="C1393" i="1"/>
  <c r="C1392" i="1"/>
  <c r="C1391" i="1"/>
  <c r="C1390" i="1"/>
  <c r="C1389" i="1"/>
  <c r="C1388" i="1"/>
  <c r="C1387" i="1"/>
  <c r="C1386" i="1"/>
  <c r="C1385" i="1"/>
  <c r="C1384" i="1"/>
  <c r="C1383" i="1"/>
  <c r="C1382" i="1"/>
  <c r="C1381" i="1"/>
  <c r="C1380" i="1"/>
  <c r="C1379" i="1"/>
  <c r="C1378" i="1"/>
  <c r="C1377" i="1"/>
  <c r="C1376" i="1"/>
  <c r="C1375" i="1"/>
  <c r="C1374" i="1"/>
  <c r="C1373" i="1"/>
  <c r="C1372" i="1"/>
  <c r="C1371" i="1"/>
  <c r="C1370" i="1"/>
  <c r="C1369" i="1"/>
  <c r="C1368" i="1"/>
  <c r="C1367" i="1"/>
  <c r="C1366" i="1"/>
  <c r="C1365" i="1"/>
  <c r="C1364" i="1"/>
  <c r="C1363" i="1"/>
  <c r="C1362" i="1"/>
  <c r="C1361" i="1"/>
  <c r="C1360" i="1"/>
  <c r="C1359" i="1"/>
  <c r="C1358" i="1"/>
  <c r="C1357" i="1"/>
  <c r="C1356" i="1"/>
  <c r="C1355" i="1"/>
  <c r="C1354" i="1"/>
  <c r="C1353" i="1"/>
  <c r="C1352" i="1"/>
  <c r="C1351" i="1"/>
  <c r="C1350" i="1"/>
  <c r="C1349" i="1"/>
  <c r="C1348" i="1"/>
  <c r="C1347" i="1"/>
  <c r="C1346" i="1"/>
  <c r="C1345" i="1"/>
  <c r="C1344" i="1"/>
  <c r="C1343" i="1"/>
  <c r="C1342" i="1"/>
  <c r="C1341" i="1"/>
  <c r="C1340" i="1"/>
  <c r="C1339" i="1"/>
  <c r="C1338" i="1"/>
  <c r="C1337" i="1"/>
  <c r="C1336" i="1"/>
  <c r="C1335" i="1"/>
  <c r="C1334" i="1"/>
  <c r="C1333" i="1"/>
  <c r="C1332" i="1"/>
  <c r="C1331" i="1"/>
  <c r="C1330" i="1"/>
  <c r="C1329" i="1"/>
  <c r="C1328" i="1"/>
  <c r="C1327" i="1"/>
  <c r="C1326" i="1"/>
  <c r="C1325" i="1"/>
  <c r="C1324" i="1"/>
  <c r="C1323" i="1"/>
  <c r="C1322" i="1"/>
  <c r="C1321" i="1"/>
  <c r="C1320" i="1"/>
  <c r="C1319" i="1"/>
  <c r="C1318" i="1"/>
  <c r="C1317" i="1"/>
  <c r="C1316" i="1"/>
  <c r="C1315" i="1"/>
  <c r="C1314" i="1"/>
  <c r="C1313" i="1"/>
  <c r="C1312" i="1"/>
  <c r="C1311" i="1"/>
  <c r="C1310" i="1"/>
  <c r="C1309" i="1"/>
  <c r="C1308" i="1"/>
  <c r="C1307" i="1"/>
  <c r="C1306" i="1"/>
  <c r="C1305" i="1"/>
  <c r="C1304" i="1"/>
  <c r="C1303" i="1"/>
  <c r="C1302" i="1"/>
  <c r="C1301" i="1"/>
  <c r="C1300" i="1"/>
  <c r="C1299" i="1"/>
  <c r="C1298" i="1"/>
  <c r="C1297" i="1"/>
  <c r="C1296" i="1"/>
  <c r="C1295" i="1"/>
  <c r="C1294" i="1"/>
  <c r="C1293" i="1"/>
  <c r="C1292" i="1"/>
  <c r="C1291" i="1"/>
  <c r="C1290" i="1"/>
  <c r="C1289" i="1"/>
  <c r="C1288" i="1"/>
  <c r="C1287" i="1"/>
  <c r="C1286" i="1"/>
  <c r="C1285" i="1"/>
  <c r="C1284" i="1"/>
  <c r="C1283" i="1"/>
  <c r="C1282" i="1"/>
  <c r="C1281" i="1"/>
  <c r="C1280" i="1"/>
  <c r="C1279" i="1"/>
  <c r="C1278" i="1"/>
  <c r="C1277" i="1"/>
  <c r="C1276" i="1"/>
  <c r="C1275" i="1"/>
  <c r="C1274" i="1"/>
  <c r="C1273" i="1"/>
  <c r="C1272" i="1"/>
  <c r="C1271" i="1"/>
  <c r="C1270" i="1"/>
  <c r="C1269" i="1"/>
  <c r="C1268" i="1"/>
  <c r="C1267" i="1"/>
  <c r="C1266" i="1"/>
  <c r="C1265" i="1"/>
  <c r="C1264" i="1"/>
  <c r="C1263" i="1"/>
  <c r="C1262" i="1"/>
  <c r="C1261" i="1"/>
  <c r="C1260" i="1"/>
  <c r="C1259" i="1"/>
  <c r="C1258" i="1"/>
  <c r="C1257" i="1"/>
  <c r="C1256" i="1"/>
  <c r="C1255" i="1"/>
  <c r="C1254" i="1"/>
  <c r="C1253" i="1"/>
  <c r="C1252" i="1"/>
  <c r="C1251" i="1"/>
  <c r="C1250" i="1"/>
  <c r="C1249" i="1"/>
  <c r="C1248" i="1"/>
  <c r="C1247" i="1"/>
  <c r="C1246" i="1"/>
  <c r="C1245" i="1"/>
  <c r="C1244" i="1"/>
  <c r="C1243" i="1"/>
  <c r="C1242" i="1"/>
  <c r="C1241" i="1"/>
  <c r="C1240" i="1"/>
  <c r="C1239" i="1"/>
  <c r="C1238" i="1"/>
  <c r="C1237" i="1"/>
  <c r="C1236" i="1"/>
  <c r="C1235" i="1"/>
  <c r="C1234" i="1"/>
  <c r="C1233" i="1"/>
  <c r="C1232" i="1"/>
  <c r="C1231" i="1"/>
  <c r="C1230" i="1"/>
  <c r="C1229" i="1"/>
  <c r="C1228" i="1"/>
  <c r="C1227" i="1"/>
  <c r="C1226" i="1"/>
  <c r="C1225" i="1"/>
  <c r="C1224" i="1"/>
  <c r="C1223" i="1"/>
  <c r="C1222" i="1"/>
  <c r="C1221" i="1"/>
  <c r="C1220" i="1"/>
  <c r="C1219" i="1"/>
  <c r="C1218" i="1"/>
  <c r="C1217" i="1"/>
  <c r="C1216" i="1"/>
  <c r="C1215" i="1"/>
  <c r="C1214" i="1"/>
  <c r="C1213" i="1"/>
  <c r="C1212" i="1"/>
  <c r="C1211" i="1"/>
  <c r="C1210" i="1"/>
  <c r="C1209" i="1"/>
  <c r="C1208" i="1"/>
  <c r="C1207" i="1"/>
  <c r="C1206" i="1"/>
  <c r="C1205" i="1"/>
  <c r="C1204" i="1"/>
  <c r="C1203" i="1"/>
  <c r="C1202" i="1"/>
  <c r="C1201" i="1"/>
  <c r="C1200" i="1"/>
  <c r="C1199" i="1"/>
  <c r="C1198" i="1"/>
  <c r="C1197" i="1"/>
  <c r="C1196" i="1"/>
  <c r="C1195" i="1"/>
  <c r="C1194" i="1"/>
  <c r="C1193" i="1"/>
  <c r="C1192" i="1"/>
  <c r="C1191" i="1"/>
  <c r="C1190" i="1"/>
  <c r="C1189" i="1"/>
  <c r="C1188" i="1"/>
  <c r="C1187" i="1"/>
  <c r="C1186" i="1"/>
  <c r="C1185" i="1"/>
  <c r="C1184" i="1"/>
  <c r="C1183" i="1"/>
  <c r="C1182" i="1"/>
  <c r="C1181" i="1"/>
  <c r="C1180" i="1"/>
  <c r="C1179" i="1"/>
  <c r="C1178" i="1"/>
  <c r="C1177" i="1"/>
  <c r="C1176" i="1"/>
  <c r="C1175" i="1"/>
  <c r="C1174" i="1"/>
  <c r="C1173" i="1"/>
  <c r="C1172" i="1"/>
  <c r="C1171" i="1"/>
  <c r="C1170" i="1"/>
  <c r="C1169" i="1"/>
  <c r="C1168" i="1"/>
  <c r="C1167" i="1"/>
  <c r="C1166" i="1"/>
  <c r="C1165" i="1"/>
  <c r="C1164" i="1"/>
  <c r="C1163" i="1"/>
  <c r="C1162" i="1"/>
  <c r="C1161" i="1"/>
  <c r="C1160" i="1"/>
  <c r="C1159" i="1"/>
  <c r="C1158" i="1"/>
  <c r="C1157" i="1"/>
  <c r="C1156" i="1"/>
  <c r="C1155" i="1"/>
  <c r="C1154" i="1"/>
  <c r="C1153" i="1"/>
  <c r="C1152" i="1"/>
  <c r="C1151" i="1"/>
  <c r="C1150" i="1"/>
  <c r="C1149" i="1"/>
  <c r="C1148" i="1"/>
  <c r="C1147" i="1"/>
  <c r="C1146" i="1"/>
  <c r="C1145" i="1"/>
  <c r="C1144" i="1"/>
  <c r="C1143" i="1"/>
  <c r="C1142" i="1"/>
  <c r="C1141" i="1"/>
  <c r="C1140" i="1"/>
  <c r="C1139" i="1"/>
  <c r="C1138" i="1"/>
  <c r="C1137" i="1"/>
  <c r="C1136" i="1"/>
  <c r="C1135" i="1"/>
  <c r="C1134" i="1"/>
  <c r="C1133" i="1"/>
  <c r="C1132" i="1"/>
  <c r="C1131" i="1"/>
  <c r="C1130" i="1"/>
  <c r="C1129" i="1"/>
  <c r="C1128" i="1"/>
  <c r="C1127" i="1"/>
  <c r="C1126" i="1"/>
  <c r="C1125" i="1"/>
  <c r="C1124" i="1"/>
  <c r="C1123" i="1"/>
  <c r="C1122" i="1"/>
  <c r="C1121" i="1"/>
  <c r="C1120" i="1"/>
  <c r="C1119" i="1"/>
  <c r="C1118" i="1"/>
  <c r="C1117" i="1"/>
  <c r="C1116" i="1"/>
  <c r="C1115" i="1"/>
  <c r="C1114" i="1"/>
  <c r="C1113" i="1"/>
  <c r="C1112" i="1"/>
  <c r="C1111" i="1"/>
  <c r="C1110" i="1"/>
  <c r="C1109" i="1"/>
  <c r="C1108" i="1"/>
  <c r="C1107" i="1"/>
  <c r="C1106" i="1"/>
  <c r="C1105" i="1"/>
  <c r="C1104" i="1"/>
  <c r="C1103" i="1"/>
  <c r="C1102" i="1"/>
  <c r="C1101" i="1"/>
  <c r="C1100" i="1"/>
  <c r="C1099" i="1"/>
  <c r="C1098" i="1"/>
  <c r="C1097" i="1"/>
  <c r="C1096" i="1"/>
  <c r="C1095" i="1"/>
  <c r="C1094" i="1"/>
  <c r="C1093" i="1"/>
  <c r="C1092" i="1"/>
  <c r="C1091" i="1"/>
  <c r="C1090" i="1"/>
  <c r="C1089" i="1"/>
  <c r="C1088" i="1"/>
  <c r="C1087" i="1"/>
  <c r="C1086" i="1"/>
  <c r="C1085" i="1"/>
  <c r="X1085" i="1" s="1"/>
  <c r="Y1085" i="1" s="1"/>
  <c r="C1084" i="1"/>
  <c r="X1084" i="1" s="1"/>
  <c r="Y1084" i="1" s="1"/>
  <c r="C1083" i="1"/>
  <c r="X1083" i="1" s="1"/>
  <c r="Y1083" i="1" s="1"/>
  <c r="C1082" i="1"/>
  <c r="X1082" i="1" s="1"/>
  <c r="Y1082" i="1" s="1"/>
  <c r="C1081" i="1"/>
  <c r="X1081" i="1" s="1"/>
  <c r="Y1081" i="1" s="1"/>
  <c r="C1080" i="1"/>
  <c r="X1080" i="1" s="1"/>
  <c r="Y1080" i="1" s="1"/>
  <c r="C1079" i="1"/>
  <c r="X1079" i="1" s="1"/>
  <c r="Y1079" i="1" s="1"/>
  <c r="C1078" i="1"/>
  <c r="X1078" i="1" s="1"/>
  <c r="Y1078" i="1" s="1"/>
  <c r="C1077" i="1"/>
  <c r="X1077" i="1" s="1"/>
  <c r="Y1077" i="1" s="1"/>
  <c r="C1076" i="1"/>
  <c r="X1076" i="1" s="1"/>
  <c r="Y1076" i="1" s="1"/>
  <c r="C1075" i="1"/>
  <c r="X1075" i="1" s="1"/>
  <c r="Y1075" i="1" s="1"/>
  <c r="C1074" i="1"/>
  <c r="X1074" i="1" s="1"/>
  <c r="Y1074" i="1" s="1"/>
  <c r="C1073" i="1"/>
  <c r="X1073" i="1" s="1"/>
  <c r="Y1073" i="1" s="1"/>
  <c r="C1072" i="1"/>
  <c r="X1072" i="1" s="1"/>
  <c r="Y1072" i="1" s="1"/>
  <c r="C1071" i="1"/>
  <c r="X1071" i="1" s="1"/>
  <c r="Y1071" i="1" s="1"/>
  <c r="C1070" i="1"/>
  <c r="X1070" i="1" s="1"/>
  <c r="Y1070" i="1" s="1"/>
  <c r="C1069" i="1"/>
  <c r="X1069" i="1" s="1"/>
  <c r="Y1069" i="1" s="1"/>
  <c r="C1068" i="1"/>
  <c r="X1068" i="1" s="1"/>
  <c r="Y1068" i="1" s="1"/>
  <c r="C1067" i="1"/>
  <c r="X1067" i="1" s="1"/>
  <c r="Y1067" i="1" s="1"/>
  <c r="C1066" i="1"/>
  <c r="C1065" i="1"/>
  <c r="C1064" i="1"/>
  <c r="C1063" i="1"/>
  <c r="C1062" i="1"/>
  <c r="C1061" i="1"/>
  <c r="C1060" i="1"/>
  <c r="C1059" i="1"/>
  <c r="C1058" i="1"/>
  <c r="C1057" i="1"/>
  <c r="C1056" i="1"/>
  <c r="C1055" i="1"/>
  <c r="C1054" i="1"/>
  <c r="C1053" i="1"/>
  <c r="C1052" i="1"/>
  <c r="C1051" i="1"/>
  <c r="C1050" i="1"/>
  <c r="C1049" i="1"/>
  <c r="C1048" i="1"/>
  <c r="C1047" i="1"/>
  <c r="C1046" i="1"/>
  <c r="C1045" i="1"/>
  <c r="C1044" i="1"/>
  <c r="C1043" i="1"/>
  <c r="C1042" i="1"/>
  <c r="C1041" i="1"/>
  <c r="C1040" i="1"/>
  <c r="C1039" i="1"/>
  <c r="C1038" i="1"/>
  <c r="C1037" i="1"/>
  <c r="C1036" i="1"/>
  <c r="C1035" i="1"/>
  <c r="C1034" i="1"/>
  <c r="C1033" i="1"/>
  <c r="C1032" i="1"/>
  <c r="C1031" i="1"/>
  <c r="C1030" i="1"/>
  <c r="C1029" i="1"/>
  <c r="C1028" i="1"/>
  <c r="C1027" i="1"/>
  <c r="C1026" i="1"/>
  <c r="C1025" i="1"/>
  <c r="C1024" i="1"/>
  <c r="C1023" i="1"/>
  <c r="C1022" i="1"/>
  <c r="C1021" i="1"/>
  <c r="C1020" i="1"/>
  <c r="C1019" i="1"/>
  <c r="C1018" i="1"/>
  <c r="C1017" i="1"/>
  <c r="C1016" i="1"/>
  <c r="C1015" i="1"/>
  <c r="C1014" i="1"/>
  <c r="C1013" i="1"/>
  <c r="C1012" i="1"/>
  <c r="C1011" i="1"/>
  <c r="C1010" i="1"/>
  <c r="C1009" i="1"/>
  <c r="C1008" i="1"/>
  <c r="C1007" i="1"/>
  <c r="C1006" i="1"/>
  <c r="C1005" i="1"/>
  <c r="C1004" i="1"/>
  <c r="C1003" i="1"/>
  <c r="C1002" i="1"/>
  <c r="C1001" i="1"/>
  <c r="C1000" i="1"/>
  <c r="C999" i="1"/>
  <c r="C998" i="1"/>
  <c r="C997" i="1"/>
  <c r="C996" i="1"/>
  <c r="C995" i="1"/>
  <c r="C994" i="1"/>
  <c r="C993" i="1"/>
  <c r="C992" i="1"/>
  <c r="C991" i="1"/>
  <c r="C990" i="1"/>
  <c r="C989" i="1"/>
  <c r="C988" i="1"/>
  <c r="C987" i="1"/>
  <c r="C986" i="1"/>
  <c r="C985" i="1"/>
  <c r="C984" i="1"/>
  <c r="C983" i="1"/>
  <c r="C982" i="1"/>
  <c r="C981" i="1"/>
  <c r="C980" i="1"/>
  <c r="C979" i="1"/>
  <c r="C978" i="1"/>
  <c r="C977" i="1"/>
  <c r="C976" i="1"/>
  <c r="C975" i="1"/>
  <c r="C974" i="1"/>
  <c r="C973" i="1"/>
  <c r="C972" i="1"/>
  <c r="C971" i="1"/>
  <c r="C970" i="1"/>
  <c r="C969" i="1"/>
  <c r="C968" i="1"/>
  <c r="C967" i="1"/>
  <c r="C966" i="1"/>
  <c r="C965" i="1"/>
  <c r="C964" i="1"/>
  <c r="C963" i="1"/>
  <c r="C962" i="1"/>
  <c r="C961" i="1"/>
  <c r="C960" i="1"/>
  <c r="C959" i="1"/>
  <c r="C958" i="1"/>
  <c r="C957" i="1"/>
  <c r="C956" i="1"/>
  <c r="X956" i="1" s="1"/>
  <c r="Y956" i="1" s="1"/>
  <c r="C955" i="1"/>
  <c r="X955" i="1" s="1"/>
  <c r="Y955" i="1" s="1"/>
  <c r="C954" i="1"/>
  <c r="X954" i="1" s="1"/>
  <c r="Y954" i="1" s="1"/>
  <c r="C953" i="1"/>
  <c r="X953" i="1" s="1"/>
  <c r="Y953" i="1" s="1"/>
  <c r="C952" i="1"/>
  <c r="X952" i="1" s="1"/>
  <c r="Y952" i="1" s="1"/>
  <c r="C951" i="1"/>
  <c r="X951" i="1" s="1"/>
  <c r="Y951" i="1" s="1"/>
  <c r="C950" i="1"/>
  <c r="X950" i="1" s="1"/>
  <c r="Y950" i="1" s="1"/>
  <c r="C949" i="1"/>
  <c r="X949" i="1" s="1"/>
  <c r="Y949" i="1" s="1"/>
  <c r="C948" i="1"/>
  <c r="X948" i="1" s="1"/>
  <c r="Y948" i="1" s="1"/>
  <c r="C947" i="1"/>
  <c r="X947" i="1" s="1"/>
  <c r="Y947" i="1" s="1"/>
  <c r="C946" i="1"/>
  <c r="X946" i="1" s="1"/>
  <c r="Y946" i="1" s="1"/>
  <c r="C945" i="1"/>
  <c r="X945" i="1" s="1"/>
  <c r="Y945" i="1" s="1"/>
  <c r="C944" i="1"/>
  <c r="X944" i="1" s="1"/>
  <c r="Y944" i="1" s="1"/>
  <c r="C943" i="1"/>
  <c r="X943" i="1" s="1"/>
  <c r="Y943" i="1" s="1"/>
  <c r="C942" i="1"/>
  <c r="X942" i="1" s="1"/>
  <c r="Y942" i="1" s="1"/>
  <c r="C941" i="1"/>
  <c r="X941" i="1" s="1"/>
  <c r="Y941" i="1" s="1"/>
  <c r="C940" i="1"/>
  <c r="X940" i="1" s="1"/>
  <c r="Y940" i="1" s="1"/>
  <c r="C939" i="1"/>
  <c r="X939" i="1" s="1"/>
  <c r="Y939" i="1" s="1"/>
  <c r="C938" i="1"/>
  <c r="X938" i="1" s="1"/>
  <c r="Y938" i="1" s="1"/>
  <c r="C937" i="1"/>
  <c r="X937" i="1" s="1"/>
  <c r="Y937" i="1" s="1"/>
  <c r="C936" i="1"/>
  <c r="X936" i="1" s="1"/>
  <c r="Y936" i="1" s="1"/>
  <c r="C935" i="1"/>
  <c r="X935" i="1" s="1"/>
  <c r="Y935" i="1" s="1"/>
  <c r="C934" i="1"/>
  <c r="X934" i="1" s="1"/>
  <c r="Y934" i="1" s="1"/>
  <c r="C933" i="1"/>
  <c r="C932" i="1"/>
  <c r="C931" i="1"/>
  <c r="C930" i="1"/>
  <c r="C929" i="1"/>
  <c r="C928" i="1"/>
  <c r="C927" i="1"/>
  <c r="C926" i="1"/>
  <c r="C925" i="1"/>
  <c r="C924" i="1"/>
  <c r="C923" i="1"/>
  <c r="C922" i="1"/>
  <c r="C921" i="1"/>
  <c r="C920" i="1"/>
  <c r="C919" i="1"/>
  <c r="C918" i="1"/>
  <c r="C917" i="1"/>
  <c r="C916" i="1"/>
  <c r="C915" i="1"/>
  <c r="C914" i="1"/>
  <c r="C913" i="1"/>
  <c r="C912" i="1"/>
  <c r="C911" i="1"/>
  <c r="C910" i="1"/>
  <c r="C909" i="1"/>
  <c r="C908" i="1"/>
  <c r="C907" i="1"/>
  <c r="C906" i="1"/>
  <c r="C905" i="1"/>
  <c r="C904" i="1"/>
  <c r="C903" i="1"/>
  <c r="C902" i="1"/>
  <c r="C901" i="1"/>
  <c r="C900" i="1"/>
  <c r="C899" i="1"/>
  <c r="C898" i="1"/>
  <c r="C897" i="1"/>
  <c r="C896" i="1"/>
  <c r="C895" i="1"/>
  <c r="C894" i="1"/>
  <c r="C893" i="1"/>
  <c r="C892" i="1"/>
  <c r="C891" i="1"/>
  <c r="C890" i="1"/>
  <c r="C889" i="1"/>
  <c r="C888" i="1"/>
  <c r="C887" i="1"/>
  <c r="C886" i="1"/>
  <c r="C885" i="1"/>
  <c r="C884" i="1"/>
  <c r="C883" i="1"/>
  <c r="C882" i="1"/>
  <c r="C881" i="1"/>
  <c r="C880" i="1"/>
  <c r="C879" i="1"/>
  <c r="C878" i="1"/>
  <c r="C877" i="1"/>
  <c r="C876" i="1"/>
  <c r="C875" i="1"/>
  <c r="C874" i="1"/>
  <c r="C873" i="1"/>
  <c r="C872" i="1"/>
  <c r="C871" i="1"/>
  <c r="C870" i="1"/>
  <c r="C869" i="1"/>
  <c r="C868" i="1"/>
  <c r="C867" i="1"/>
  <c r="C866" i="1"/>
  <c r="C865" i="1"/>
  <c r="C864" i="1"/>
  <c r="C863" i="1"/>
  <c r="C862" i="1"/>
  <c r="C861" i="1"/>
  <c r="C860" i="1"/>
  <c r="C859" i="1"/>
  <c r="C858" i="1"/>
  <c r="C857" i="1"/>
  <c r="C856" i="1"/>
  <c r="C855" i="1"/>
  <c r="C854" i="1"/>
  <c r="C853" i="1"/>
  <c r="C852" i="1"/>
  <c r="C851" i="1"/>
  <c r="C850" i="1"/>
  <c r="C849" i="1"/>
  <c r="C848" i="1"/>
  <c r="C847" i="1"/>
  <c r="C846" i="1"/>
  <c r="C845" i="1"/>
  <c r="C844" i="1"/>
  <c r="C843" i="1"/>
  <c r="C842" i="1"/>
  <c r="C841" i="1"/>
  <c r="C840" i="1"/>
  <c r="C839" i="1"/>
  <c r="C838" i="1"/>
  <c r="C837" i="1"/>
  <c r="C836" i="1"/>
  <c r="C835" i="1"/>
  <c r="C834" i="1"/>
  <c r="C833" i="1"/>
  <c r="X833" i="1" s="1"/>
  <c r="Y833" i="1" s="1"/>
  <c r="C832" i="1"/>
  <c r="X832" i="1" s="1"/>
  <c r="Y832" i="1" s="1"/>
  <c r="C831" i="1"/>
  <c r="X831" i="1" s="1"/>
  <c r="Y831" i="1" s="1"/>
  <c r="C830" i="1"/>
  <c r="X830" i="1" s="1"/>
  <c r="Y830" i="1" s="1"/>
  <c r="C829" i="1"/>
  <c r="X829" i="1" s="1"/>
  <c r="Y829" i="1" s="1"/>
  <c r="C828" i="1"/>
  <c r="X828" i="1" s="1"/>
  <c r="Y828" i="1" s="1"/>
  <c r="C827" i="1"/>
  <c r="X827" i="1" s="1"/>
  <c r="Y827" i="1" s="1"/>
  <c r="C826" i="1"/>
  <c r="X826" i="1" s="1"/>
  <c r="Y826" i="1" s="1"/>
  <c r="C825" i="1"/>
  <c r="X825" i="1" s="1"/>
  <c r="Y825" i="1" s="1"/>
  <c r="C824" i="1"/>
  <c r="X824" i="1" s="1"/>
  <c r="Y824" i="1" s="1"/>
  <c r="C823" i="1"/>
  <c r="X823" i="1" s="1"/>
  <c r="Y823" i="1" s="1"/>
  <c r="C822" i="1"/>
  <c r="X822" i="1" s="1"/>
  <c r="Y822" i="1" s="1"/>
  <c r="C821" i="1"/>
  <c r="X821" i="1" s="1"/>
  <c r="Y821" i="1" s="1"/>
  <c r="C820" i="1"/>
  <c r="X820" i="1" s="1"/>
  <c r="Y820" i="1" s="1"/>
  <c r="C819" i="1"/>
  <c r="X819" i="1" s="1"/>
  <c r="Y819" i="1" s="1"/>
  <c r="C818" i="1"/>
  <c r="X818" i="1" s="1"/>
  <c r="Y818" i="1" s="1"/>
  <c r="C817" i="1"/>
  <c r="X817" i="1" s="1"/>
  <c r="Y817" i="1" s="1"/>
  <c r="C816" i="1"/>
  <c r="X816" i="1" s="1"/>
  <c r="Y816" i="1" s="1"/>
  <c r="C815" i="1"/>
  <c r="X815" i="1" s="1"/>
  <c r="Y815" i="1" s="1"/>
  <c r="C814" i="1"/>
  <c r="X814" i="1" s="1"/>
  <c r="Y814" i="1" s="1"/>
  <c r="C813" i="1"/>
  <c r="X813" i="1" s="1"/>
  <c r="Y813" i="1" s="1"/>
  <c r="C812" i="1"/>
  <c r="X812" i="1" s="1"/>
  <c r="Y812" i="1" s="1"/>
  <c r="C811" i="1"/>
  <c r="X811" i="1" s="1"/>
  <c r="Y811" i="1" s="1"/>
  <c r="C810" i="1"/>
  <c r="X810" i="1" s="1"/>
  <c r="Y810" i="1" s="1"/>
  <c r="C809" i="1"/>
  <c r="X809" i="1" s="1"/>
  <c r="Y809" i="1" s="1"/>
  <c r="C808" i="1"/>
  <c r="X808" i="1" s="1"/>
  <c r="Y808" i="1" s="1"/>
  <c r="C807" i="1"/>
  <c r="X807" i="1" s="1"/>
  <c r="Y807" i="1" s="1"/>
  <c r="C806" i="1"/>
  <c r="X806" i="1" s="1"/>
  <c r="Y806" i="1" s="1"/>
  <c r="C805" i="1"/>
  <c r="X805" i="1" s="1"/>
  <c r="Y805" i="1" s="1"/>
  <c r="C804" i="1"/>
  <c r="X804" i="1" s="1"/>
  <c r="Y804" i="1" s="1"/>
  <c r="C803" i="1"/>
  <c r="X803" i="1" s="1"/>
  <c r="Y803" i="1" s="1"/>
  <c r="C802" i="1"/>
  <c r="X802" i="1" s="1"/>
  <c r="Y802" i="1" s="1"/>
  <c r="C801" i="1"/>
  <c r="X801" i="1" s="1"/>
  <c r="Y801" i="1" s="1"/>
  <c r="C800" i="1"/>
  <c r="X800" i="1" s="1"/>
  <c r="Y800" i="1" s="1"/>
  <c r="C799" i="1"/>
  <c r="X799" i="1" s="1"/>
  <c r="Y799" i="1" s="1"/>
  <c r="C798" i="1"/>
  <c r="X798" i="1" s="1"/>
  <c r="Y798" i="1" s="1"/>
  <c r="C797" i="1"/>
  <c r="C796" i="1"/>
  <c r="C795" i="1"/>
  <c r="C794" i="1"/>
  <c r="C793" i="1"/>
  <c r="C792" i="1"/>
  <c r="C791" i="1"/>
  <c r="C790" i="1"/>
  <c r="C789" i="1"/>
  <c r="C788" i="1"/>
  <c r="C787" i="1"/>
  <c r="C786" i="1"/>
  <c r="C785" i="1"/>
  <c r="C784" i="1"/>
  <c r="C783" i="1"/>
  <c r="C782" i="1"/>
  <c r="C781" i="1"/>
  <c r="C780" i="1"/>
  <c r="C779" i="1"/>
  <c r="C778" i="1"/>
  <c r="C777" i="1"/>
  <c r="C776" i="1"/>
  <c r="C775" i="1"/>
  <c r="C774" i="1"/>
  <c r="C773" i="1"/>
  <c r="C772" i="1"/>
  <c r="C771" i="1"/>
  <c r="C770" i="1"/>
  <c r="C769" i="1"/>
  <c r="C768" i="1"/>
  <c r="C767" i="1"/>
  <c r="C766" i="1"/>
  <c r="C765" i="1"/>
  <c r="C764" i="1"/>
  <c r="C763" i="1"/>
  <c r="C762" i="1"/>
  <c r="C761" i="1"/>
  <c r="C760" i="1"/>
  <c r="C759" i="1"/>
  <c r="C758" i="1"/>
  <c r="C757" i="1"/>
  <c r="C756" i="1"/>
  <c r="C755" i="1"/>
  <c r="C754" i="1"/>
  <c r="C753" i="1"/>
  <c r="C752" i="1"/>
  <c r="C751" i="1"/>
  <c r="C750" i="1"/>
  <c r="C749" i="1"/>
  <c r="C748" i="1"/>
  <c r="C747" i="1"/>
  <c r="C746" i="1"/>
  <c r="C745" i="1"/>
  <c r="C744" i="1"/>
  <c r="C743" i="1"/>
  <c r="C742" i="1"/>
  <c r="C741" i="1"/>
  <c r="C740" i="1"/>
  <c r="C739" i="1"/>
  <c r="C738" i="1"/>
  <c r="C737" i="1"/>
  <c r="C736" i="1"/>
  <c r="C735" i="1"/>
  <c r="C734" i="1"/>
  <c r="C733" i="1"/>
  <c r="C732" i="1"/>
  <c r="C731" i="1"/>
  <c r="C730" i="1"/>
  <c r="C729" i="1"/>
  <c r="C728" i="1"/>
  <c r="C727" i="1"/>
  <c r="C726" i="1"/>
  <c r="C725" i="1"/>
  <c r="C724" i="1"/>
  <c r="C723" i="1"/>
  <c r="C722" i="1"/>
  <c r="C721" i="1"/>
  <c r="C720" i="1"/>
  <c r="C719" i="1"/>
  <c r="C718" i="1"/>
  <c r="C717" i="1"/>
  <c r="C716" i="1"/>
  <c r="C715" i="1"/>
  <c r="C714" i="1"/>
  <c r="C713" i="1"/>
  <c r="C712" i="1"/>
  <c r="C711" i="1"/>
  <c r="C710" i="1"/>
  <c r="C709" i="1"/>
  <c r="C708" i="1"/>
  <c r="C707" i="1"/>
  <c r="C706" i="1"/>
  <c r="C705" i="1"/>
  <c r="C704" i="1"/>
  <c r="C703" i="1"/>
  <c r="C702" i="1"/>
  <c r="C701" i="1"/>
  <c r="C700" i="1"/>
  <c r="C699" i="1"/>
  <c r="C698" i="1"/>
  <c r="C697" i="1"/>
  <c r="C696" i="1"/>
  <c r="C695" i="1"/>
  <c r="C694" i="1"/>
  <c r="C693" i="1"/>
  <c r="C692" i="1"/>
  <c r="C691" i="1"/>
  <c r="C690" i="1"/>
  <c r="C689" i="1"/>
  <c r="C688" i="1"/>
  <c r="C687" i="1"/>
  <c r="C686" i="1"/>
  <c r="C685" i="1"/>
  <c r="C684" i="1"/>
  <c r="C683" i="1"/>
  <c r="C682" i="1"/>
  <c r="C681" i="1"/>
  <c r="C680" i="1"/>
  <c r="C679" i="1"/>
  <c r="C678" i="1"/>
  <c r="C677" i="1"/>
  <c r="C676" i="1"/>
  <c r="C675" i="1"/>
  <c r="C674" i="1"/>
  <c r="C673" i="1"/>
  <c r="C672" i="1"/>
  <c r="C671" i="1"/>
  <c r="C670" i="1"/>
  <c r="C669" i="1"/>
  <c r="C668" i="1"/>
  <c r="C667" i="1"/>
  <c r="C666" i="1"/>
  <c r="C665" i="1"/>
  <c r="C664" i="1"/>
  <c r="C663" i="1"/>
  <c r="C662" i="1"/>
  <c r="C661" i="1"/>
  <c r="C660" i="1"/>
  <c r="C659" i="1"/>
  <c r="C658" i="1"/>
  <c r="C657" i="1"/>
  <c r="C656" i="1"/>
  <c r="C655" i="1"/>
  <c r="C654" i="1"/>
  <c r="C653" i="1"/>
  <c r="C652" i="1"/>
  <c r="C651" i="1"/>
  <c r="C650" i="1"/>
  <c r="C649" i="1"/>
  <c r="C648" i="1"/>
  <c r="C647" i="1"/>
  <c r="C646" i="1"/>
  <c r="C645" i="1"/>
  <c r="C644" i="1"/>
  <c r="C643" i="1"/>
  <c r="C642" i="1"/>
  <c r="C641" i="1"/>
  <c r="C640" i="1"/>
  <c r="C639" i="1"/>
  <c r="C638" i="1"/>
  <c r="C637" i="1"/>
  <c r="C636" i="1"/>
  <c r="C635" i="1"/>
  <c r="C634" i="1"/>
  <c r="C633" i="1"/>
  <c r="C632" i="1"/>
  <c r="C631" i="1"/>
  <c r="C630" i="1"/>
  <c r="C629" i="1"/>
  <c r="C628" i="1"/>
  <c r="C627" i="1"/>
  <c r="C626" i="1"/>
  <c r="C625" i="1"/>
  <c r="C624" i="1"/>
  <c r="C623" i="1"/>
  <c r="C622" i="1"/>
  <c r="C621" i="1"/>
  <c r="C620" i="1"/>
  <c r="C619" i="1"/>
  <c r="C618" i="1"/>
  <c r="C617" i="1"/>
  <c r="C616" i="1"/>
  <c r="C615" i="1"/>
  <c r="C614" i="1"/>
  <c r="C613" i="1"/>
  <c r="C612" i="1"/>
  <c r="C611" i="1"/>
  <c r="C610" i="1"/>
  <c r="C609" i="1"/>
  <c r="C608" i="1"/>
  <c r="C607" i="1"/>
  <c r="C606" i="1"/>
  <c r="C605" i="1"/>
  <c r="C604" i="1"/>
  <c r="C603" i="1"/>
  <c r="C602" i="1"/>
  <c r="C601" i="1"/>
  <c r="C600" i="1"/>
  <c r="C599" i="1"/>
  <c r="C598" i="1"/>
  <c r="C597" i="1"/>
  <c r="C596" i="1"/>
  <c r="C595" i="1"/>
  <c r="C594" i="1"/>
  <c r="C593" i="1"/>
  <c r="C592" i="1"/>
  <c r="C591" i="1"/>
  <c r="C590" i="1"/>
  <c r="C589" i="1"/>
  <c r="C588" i="1"/>
  <c r="C587" i="1"/>
  <c r="C586" i="1"/>
  <c r="C585" i="1"/>
  <c r="C584" i="1"/>
  <c r="C583" i="1"/>
  <c r="C582" i="1"/>
  <c r="C581" i="1"/>
  <c r="C580" i="1"/>
  <c r="C579" i="1"/>
  <c r="C578" i="1"/>
  <c r="C577" i="1"/>
  <c r="C576" i="1"/>
  <c r="C575" i="1"/>
  <c r="C574" i="1"/>
  <c r="C573" i="1"/>
  <c r="C572" i="1"/>
  <c r="X572" i="1" s="1"/>
  <c r="Y572" i="1" s="1"/>
  <c r="C571" i="1"/>
  <c r="X571" i="1" s="1"/>
  <c r="Y571" i="1" s="1"/>
  <c r="C570" i="1"/>
  <c r="X570" i="1" s="1"/>
  <c r="Y570" i="1" s="1"/>
  <c r="C569" i="1"/>
  <c r="X569" i="1" s="1"/>
  <c r="Y569" i="1" s="1"/>
  <c r="C568" i="1"/>
  <c r="X568" i="1" s="1"/>
  <c r="Y568" i="1" s="1"/>
  <c r="C567" i="1"/>
  <c r="X567" i="1" s="1"/>
  <c r="Y567" i="1" s="1"/>
  <c r="C566" i="1"/>
  <c r="X566" i="1" s="1"/>
  <c r="Y566" i="1" s="1"/>
  <c r="C565" i="1"/>
  <c r="X565" i="1" s="1"/>
  <c r="Y565" i="1" s="1"/>
  <c r="C564" i="1"/>
  <c r="X564" i="1" s="1"/>
  <c r="Y564" i="1" s="1"/>
  <c r="C563" i="1"/>
  <c r="X563" i="1" s="1"/>
  <c r="Y563" i="1" s="1"/>
  <c r="C562" i="1"/>
  <c r="X562" i="1" s="1"/>
  <c r="Y562" i="1" s="1"/>
  <c r="C561" i="1"/>
  <c r="X561" i="1" s="1"/>
  <c r="Y561" i="1" s="1"/>
  <c r="C560" i="1"/>
  <c r="X560" i="1" s="1"/>
  <c r="Y560" i="1" s="1"/>
  <c r="C559" i="1"/>
  <c r="X559" i="1" s="1"/>
  <c r="Y559" i="1" s="1"/>
  <c r="C558" i="1"/>
  <c r="X558" i="1" s="1"/>
  <c r="Y558" i="1" s="1"/>
  <c r="C557" i="1"/>
  <c r="X557" i="1" s="1"/>
  <c r="Y557" i="1" s="1"/>
  <c r="C556" i="1"/>
  <c r="X556" i="1" s="1"/>
  <c r="Y556" i="1" s="1"/>
  <c r="C555" i="1"/>
  <c r="X555" i="1" s="1"/>
  <c r="Y555" i="1" s="1"/>
  <c r="C554" i="1"/>
  <c r="X554" i="1" s="1"/>
  <c r="Y554" i="1" s="1"/>
  <c r="C553" i="1"/>
  <c r="X553" i="1" s="1"/>
  <c r="Y553" i="1" s="1"/>
  <c r="C552" i="1"/>
  <c r="X552" i="1" s="1"/>
  <c r="Y552" i="1" s="1"/>
  <c r="C551" i="1"/>
  <c r="X551" i="1" s="1"/>
  <c r="Y551" i="1" s="1"/>
  <c r="C550" i="1"/>
  <c r="X550" i="1" s="1"/>
  <c r="Y550" i="1" s="1"/>
  <c r="C549" i="1"/>
  <c r="C548" i="1"/>
  <c r="C547" i="1"/>
  <c r="C546" i="1"/>
  <c r="C545" i="1"/>
  <c r="C544" i="1"/>
  <c r="C543" i="1"/>
  <c r="C542" i="1"/>
  <c r="C541" i="1"/>
  <c r="C540" i="1"/>
  <c r="C539" i="1"/>
  <c r="C538" i="1"/>
  <c r="C537" i="1"/>
  <c r="C536" i="1"/>
  <c r="C535" i="1"/>
  <c r="C534" i="1"/>
  <c r="C533" i="1"/>
  <c r="C532" i="1"/>
  <c r="C531" i="1"/>
  <c r="C530" i="1"/>
  <c r="C529" i="1"/>
  <c r="C528" i="1"/>
  <c r="C527" i="1"/>
  <c r="C526" i="1"/>
  <c r="C525" i="1"/>
  <c r="C524" i="1"/>
  <c r="C523" i="1"/>
  <c r="C522" i="1"/>
  <c r="C521" i="1"/>
  <c r="C520" i="1"/>
  <c r="C519" i="1"/>
  <c r="C518" i="1"/>
  <c r="C517" i="1"/>
  <c r="C516" i="1"/>
  <c r="C515" i="1"/>
  <c r="C514" i="1"/>
  <c r="C513" i="1"/>
  <c r="C512" i="1"/>
  <c r="C511" i="1"/>
  <c r="C510" i="1"/>
  <c r="C509" i="1"/>
  <c r="C508" i="1"/>
  <c r="C507" i="1"/>
  <c r="C506" i="1"/>
  <c r="C505" i="1"/>
  <c r="C504" i="1"/>
  <c r="X504" i="1" s="1"/>
  <c r="Y504" i="1" s="1"/>
  <c r="C503" i="1"/>
  <c r="X503" i="1" s="1"/>
  <c r="Y503" i="1" s="1"/>
  <c r="C502" i="1"/>
  <c r="X502" i="1" s="1"/>
  <c r="Y502" i="1" s="1"/>
  <c r="C501" i="1"/>
  <c r="X501" i="1" s="1"/>
  <c r="Y501" i="1" s="1"/>
  <c r="C500" i="1"/>
  <c r="X500" i="1" s="1"/>
  <c r="Y500" i="1" s="1"/>
  <c r="C499" i="1"/>
  <c r="X499" i="1" s="1"/>
  <c r="Y499" i="1" s="1"/>
  <c r="C498" i="1"/>
  <c r="X498" i="1" s="1"/>
  <c r="Y498" i="1" s="1"/>
  <c r="C497" i="1"/>
  <c r="X497" i="1" s="1"/>
  <c r="Y497" i="1" s="1"/>
  <c r="C496" i="1"/>
  <c r="X496" i="1" s="1"/>
  <c r="Y496" i="1" s="1"/>
  <c r="C495" i="1"/>
  <c r="X495" i="1" s="1"/>
  <c r="Y495" i="1" s="1"/>
  <c r="C494" i="1"/>
  <c r="X494" i="1" s="1"/>
  <c r="Y494" i="1" s="1"/>
  <c r="C493" i="1"/>
  <c r="X493" i="1" s="1"/>
  <c r="Y493" i="1" s="1"/>
  <c r="C492" i="1"/>
  <c r="X492" i="1" s="1"/>
  <c r="Y492" i="1" s="1"/>
  <c r="C491" i="1"/>
  <c r="X491" i="1" s="1"/>
  <c r="Y491" i="1" s="1"/>
  <c r="C490" i="1"/>
  <c r="X490" i="1" s="1"/>
  <c r="Y490" i="1" s="1"/>
  <c r="C489" i="1"/>
  <c r="X489" i="1" s="1"/>
  <c r="Y489" i="1" s="1"/>
  <c r="C488" i="1"/>
  <c r="X488" i="1" s="1"/>
  <c r="Y488" i="1" s="1"/>
  <c r="C487" i="1"/>
  <c r="X487" i="1" s="1"/>
  <c r="Y487" i="1" s="1"/>
  <c r="C486" i="1"/>
  <c r="X486" i="1" s="1"/>
  <c r="Y486" i="1" s="1"/>
  <c r="C485" i="1"/>
  <c r="X485" i="1" s="1"/>
  <c r="Y485" i="1" s="1"/>
  <c r="C484" i="1"/>
  <c r="X484" i="1" s="1"/>
  <c r="Y484" i="1" s="1"/>
  <c r="C483" i="1"/>
  <c r="X483" i="1" s="1"/>
  <c r="Y483" i="1" s="1"/>
  <c r="C482" i="1"/>
  <c r="X482" i="1" s="1"/>
  <c r="Y482" i="1" s="1"/>
  <c r="C481" i="1"/>
  <c r="X481" i="1" s="1"/>
  <c r="Y481" i="1" s="1"/>
  <c r="C480" i="1"/>
  <c r="C479" i="1"/>
  <c r="C478" i="1"/>
  <c r="C477" i="1"/>
  <c r="C476" i="1"/>
  <c r="C475" i="1"/>
  <c r="C474" i="1"/>
  <c r="C473" i="1"/>
  <c r="C472" i="1"/>
  <c r="C471" i="1"/>
  <c r="C470" i="1"/>
  <c r="C469" i="1"/>
  <c r="C468" i="1"/>
  <c r="C467" i="1"/>
  <c r="C466" i="1"/>
  <c r="C465" i="1"/>
  <c r="C464" i="1"/>
  <c r="C463" i="1"/>
  <c r="C462" i="1"/>
  <c r="C461" i="1"/>
  <c r="C460" i="1"/>
  <c r="C459" i="1"/>
  <c r="C458" i="1"/>
  <c r="C457" i="1"/>
  <c r="C456" i="1"/>
  <c r="C455" i="1"/>
  <c r="C454" i="1"/>
  <c r="C453" i="1"/>
  <c r="C452" i="1"/>
  <c r="C451" i="1"/>
  <c r="C450" i="1"/>
  <c r="C449" i="1"/>
  <c r="C448" i="1"/>
  <c r="C447" i="1"/>
  <c r="C446" i="1"/>
  <c r="C445" i="1"/>
  <c r="C444" i="1"/>
  <c r="C443" i="1"/>
  <c r="C442" i="1"/>
  <c r="C441" i="1"/>
  <c r="C440" i="1"/>
  <c r="C439" i="1"/>
  <c r="C438" i="1"/>
  <c r="C437" i="1"/>
  <c r="C436" i="1"/>
  <c r="C435" i="1"/>
  <c r="C434" i="1"/>
  <c r="C433" i="1"/>
  <c r="C432" i="1"/>
  <c r="C431" i="1"/>
  <c r="C430" i="1"/>
  <c r="C429" i="1"/>
  <c r="C428" i="1"/>
  <c r="C427" i="1"/>
  <c r="C426" i="1"/>
  <c r="C425" i="1"/>
  <c r="C424" i="1"/>
  <c r="C423" i="1"/>
  <c r="C422" i="1"/>
  <c r="C421" i="1"/>
  <c r="C420" i="1"/>
  <c r="C419" i="1"/>
  <c r="C418" i="1"/>
  <c r="C417" i="1"/>
  <c r="C416" i="1"/>
  <c r="C415" i="1"/>
  <c r="C414" i="1"/>
  <c r="C413" i="1"/>
  <c r="C412" i="1"/>
  <c r="C411" i="1"/>
  <c r="C410" i="1"/>
  <c r="C409" i="1"/>
  <c r="C408" i="1"/>
  <c r="C407" i="1"/>
  <c r="C406" i="1"/>
  <c r="C405" i="1"/>
  <c r="C404" i="1"/>
  <c r="C403" i="1"/>
  <c r="C402" i="1"/>
  <c r="C401" i="1"/>
  <c r="C400" i="1"/>
  <c r="C399" i="1"/>
  <c r="C398" i="1"/>
  <c r="C397" i="1"/>
  <c r="C396" i="1"/>
  <c r="C395" i="1"/>
  <c r="C394" i="1"/>
  <c r="C393" i="1"/>
  <c r="C392" i="1"/>
  <c r="C391" i="1"/>
  <c r="C390" i="1"/>
  <c r="C389" i="1"/>
  <c r="C388" i="1"/>
  <c r="C387" i="1"/>
  <c r="C386" i="1"/>
  <c r="C385" i="1"/>
  <c r="C384" i="1"/>
  <c r="C383" i="1"/>
  <c r="C382" i="1"/>
  <c r="C381" i="1"/>
  <c r="C380" i="1"/>
  <c r="C379" i="1"/>
  <c r="C378" i="1"/>
  <c r="C377" i="1"/>
  <c r="C376" i="1"/>
  <c r="C375" i="1"/>
  <c r="C374" i="1"/>
  <c r="C373" i="1"/>
  <c r="C372" i="1"/>
  <c r="C371" i="1"/>
  <c r="C370" i="1"/>
  <c r="C369" i="1"/>
  <c r="C368" i="1"/>
  <c r="C367" i="1"/>
  <c r="C366" i="1"/>
  <c r="C365" i="1"/>
  <c r="C364" i="1"/>
  <c r="C363" i="1"/>
  <c r="C362" i="1"/>
  <c r="C361" i="1"/>
  <c r="C360" i="1"/>
  <c r="C359" i="1"/>
  <c r="C358" i="1"/>
  <c r="C357" i="1"/>
  <c r="C356" i="1"/>
  <c r="C355" i="1"/>
  <c r="C354" i="1"/>
  <c r="C353" i="1"/>
  <c r="C352" i="1"/>
  <c r="C351" i="1"/>
  <c r="C350" i="1"/>
  <c r="C349" i="1"/>
  <c r="C348" i="1"/>
  <c r="C347" i="1"/>
  <c r="C346" i="1"/>
  <c r="C345" i="1"/>
  <c r="C344" i="1"/>
  <c r="C343" i="1"/>
  <c r="C342" i="1"/>
  <c r="C341" i="1"/>
  <c r="C340" i="1"/>
  <c r="C339" i="1"/>
  <c r="C338" i="1"/>
  <c r="C337" i="1"/>
  <c r="C336" i="1"/>
  <c r="C335" i="1"/>
  <c r="C334" i="1"/>
  <c r="C333" i="1"/>
  <c r="C332" i="1"/>
  <c r="C331" i="1"/>
  <c r="C330" i="1"/>
  <c r="C329" i="1"/>
  <c r="C328" i="1"/>
  <c r="C327" i="1"/>
  <c r="C326" i="1"/>
  <c r="C325" i="1"/>
  <c r="C324" i="1"/>
  <c r="C323" i="1"/>
  <c r="C322" i="1"/>
  <c r="C321" i="1"/>
  <c r="C320" i="1"/>
  <c r="C319" i="1"/>
  <c r="C318" i="1"/>
  <c r="C317" i="1"/>
  <c r="C316" i="1"/>
  <c r="C315" i="1"/>
  <c r="C314" i="1"/>
  <c r="C313" i="1"/>
  <c r="C312" i="1"/>
  <c r="C311" i="1"/>
  <c r="C310" i="1"/>
  <c r="C309" i="1"/>
  <c r="C308" i="1"/>
  <c r="C307" i="1"/>
  <c r="C306" i="1"/>
  <c r="C305" i="1"/>
  <c r="C304" i="1"/>
  <c r="C303" i="1"/>
  <c r="C302" i="1"/>
  <c r="C301" i="1"/>
  <c r="C300" i="1"/>
  <c r="C299" i="1"/>
  <c r="C298" i="1"/>
  <c r="C297" i="1"/>
  <c r="C296" i="1"/>
  <c r="C295" i="1"/>
  <c r="C294" i="1"/>
  <c r="C293" i="1"/>
  <c r="C292" i="1"/>
  <c r="C291" i="1"/>
  <c r="C290" i="1"/>
  <c r="C289" i="1"/>
  <c r="C288" i="1"/>
  <c r="C287" i="1"/>
  <c r="C286" i="1"/>
  <c r="C285" i="1"/>
  <c r="C284" i="1"/>
  <c r="C283" i="1"/>
  <c r="C282" i="1"/>
  <c r="C281" i="1"/>
  <c r="C280" i="1"/>
  <c r="C279" i="1"/>
  <c r="C278" i="1"/>
  <c r="C277" i="1"/>
  <c r="C276" i="1"/>
  <c r="C275" i="1"/>
  <c r="C274" i="1"/>
  <c r="C273" i="1"/>
  <c r="C272" i="1"/>
  <c r="C271" i="1"/>
  <c r="C270" i="1"/>
  <c r="C269" i="1"/>
  <c r="C268" i="1"/>
  <c r="C267" i="1"/>
  <c r="C266" i="1"/>
  <c r="C265" i="1"/>
  <c r="C264" i="1"/>
  <c r="C263" i="1"/>
  <c r="C262" i="1"/>
  <c r="C261" i="1"/>
  <c r="C260" i="1"/>
  <c r="C259" i="1"/>
  <c r="C258" i="1"/>
  <c r="C257" i="1"/>
  <c r="C256" i="1"/>
  <c r="C255" i="1"/>
  <c r="C254" i="1"/>
  <c r="C253" i="1"/>
  <c r="C252" i="1"/>
  <c r="C251" i="1"/>
  <c r="C250" i="1"/>
  <c r="C249" i="1"/>
  <c r="C248" i="1"/>
  <c r="C247" i="1"/>
  <c r="C246" i="1"/>
  <c r="C245" i="1"/>
  <c r="C244" i="1"/>
  <c r="C243" i="1"/>
  <c r="C242" i="1"/>
  <c r="C241" i="1"/>
  <c r="C240" i="1"/>
  <c r="C239" i="1"/>
  <c r="C238" i="1"/>
  <c r="C237" i="1"/>
  <c r="C236" i="1"/>
  <c r="C235" i="1"/>
  <c r="C234" i="1"/>
  <c r="C233" i="1"/>
  <c r="C232" i="1"/>
  <c r="C231" i="1"/>
  <c r="C230" i="1"/>
  <c r="C229" i="1"/>
  <c r="C228" i="1"/>
  <c r="C227" i="1"/>
  <c r="C226" i="1"/>
  <c r="C225" i="1"/>
  <c r="C224" i="1"/>
  <c r="C223" i="1"/>
  <c r="C222" i="1"/>
  <c r="C221" i="1"/>
  <c r="C220" i="1"/>
  <c r="C219" i="1"/>
  <c r="C218" i="1"/>
  <c r="C217" i="1"/>
  <c r="C216" i="1"/>
  <c r="C215" i="1"/>
  <c r="C214" i="1"/>
  <c r="C213" i="1"/>
  <c r="C212" i="1"/>
  <c r="C211" i="1"/>
  <c r="C210" i="1"/>
  <c r="C209" i="1"/>
  <c r="C208" i="1"/>
  <c r="C207" i="1"/>
  <c r="C206" i="1"/>
  <c r="C205" i="1"/>
  <c r="C204" i="1"/>
  <c r="C203" i="1"/>
  <c r="X203" i="1" s="1"/>
  <c r="Y203" i="1" s="1"/>
  <c r="C202" i="1"/>
  <c r="X202" i="1" s="1"/>
  <c r="Y202" i="1" s="1"/>
  <c r="C201" i="1"/>
  <c r="X201" i="1" s="1"/>
  <c r="Y201" i="1" s="1"/>
  <c r="C200" i="1"/>
  <c r="X200" i="1" s="1"/>
  <c r="Y200" i="1" s="1"/>
  <c r="C199" i="1"/>
  <c r="X199" i="1" s="1"/>
  <c r="Y199" i="1" s="1"/>
  <c r="C198" i="1"/>
  <c r="X198" i="1" s="1"/>
  <c r="Y198" i="1" s="1"/>
  <c r="C197" i="1"/>
  <c r="X197" i="1" s="1"/>
  <c r="Y197" i="1" s="1"/>
  <c r="C196" i="1"/>
  <c r="X196" i="1" s="1"/>
  <c r="Y196" i="1" s="1"/>
  <c r="C195" i="1"/>
  <c r="X195" i="1" s="1"/>
  <c r="Y195" i="1" s="1"/>
  <c r="C194" i="1"/>
  <c r="X194" i="1" s="1"/>
  <c r="Y194" i="1" s="1"/>
  <c r="C193" i="1"/>
  <c r="X193" i="1" s="1"/>
  <c r="Y193" i="1" s="1"/>
  <c r="C192" i="1"/>
  <c r="X192" i="1" s="1"/>
  <c r="Y192" i="1" s="1"/>
  <c r="C191" i="1"/>
  <c r="C190" i="1"/>
  <c r="C189" i="1"/>
  <c r="C188" i="1"/>
  <c r="C187" i="1"/>
  <c r="C186" i="1"/>
  <c r="C185" i="1"/>
  <c r="C184" i="1"/>
  <c r="C183" i="1"/>
  <c r="C182" i="1"/>
  <c r="C181" i="1"/>
  <c r="C180" i="1"/>
  <c r="C179" i="1"/>
  <c r="C178" i="1"/>
  <c r="C177" i="1"/>
  <c r="C176" i="1"/>
  <c r="C175" i="1"/>
  <c r="C174" i="1"/>
  <c r="C173" i="1"/>
  <c r="C172" i="1"/>
  <c r="C171" i="1"/>
  <c r="C170" i="1"/>
  <c r="C169" i="1"/>
  <c r="C168" i="1"/>
  <c r="C167" i="1"/>
  <c r="C166" i="1"/>
  <c r="C165" i="1"/>
  <c r="C164" i="1"/>
  <c r="C163" i="1"/>
  <c r="C162" i="1"/>
  <c r="C161" i="1"/>
  <c r="C160" i="1"/>
  <c r="C159" i="1"/>
  <c r="C158" i="1"/>
  <c r="C157" i="1"/>
  <c r="C156" i="1"/>
  <c r="C155" i="1"/>
  <c r="C154" i="1"/>
  <c r="C153" i="1"/>
  <c r="C152" i="1"/>
  <c r="C151" i="1"/>
  <c r="C150" i="1"/>
  <c r="C149" i="1"/>
  <c r="C148" i="1"/>
  <c r="C147" i="1"/>
  <c r="C146" i="1"/>
  <c r="C145" i="1"/>
  <c r="C144" i="1"/>
  <c r="C143" i="1"/>
  <c r="C142" i="1"/>
  <c r="C141" i="1"/>
  <c r="X141" i="1" s="1"/>
  <c r="Y141" i="1" s="1"/>
  <c r="C140" i="1"/>
  <c r="X140" i="1" s="1"/>
  <c r="Y140" i="1" s="1"/>
  <c r="C139" i="1"/>
  <c r="X139" i="1" s="1"/>
  <c r="Y139" i="1" s="1"/>
  <c r="C138" i="1"/>
  <c r="X138" i="1" s="1"/>
  <c r="Y138" i="1" s="1"/>
  <c r="C137" i="1"/>
  <c r="X137" i="1" s="1"/>
  <c r="Y137" i="1" s="1"/>
  <c r="C136" i="1"/>
  <c r="X136" i="1" s="1"/>
  <c r="Y136" i="1" s="1"/>
  <c r="C135" i="1"/>
  <c r="X135" i="1" s="1"/>
  <c r="Y135" i="1" s="1"/>
  <c r="C134" i="1"/>
  <c r="X134" i="1" s="1"/>
  <c r="Y134" i="1" s="1"/>
  <c r="C133" i="1"/>
  <c r="X133" i="1" s="1"/>
  <c r="Y133" i="1" s="1"/>
  <c r="C132" i="1"/>
  <c r="X132" i="1" s="1"/>
  <c r="Y132" i="1" s="1"/>
  <c r="C131" i="1"/>
  <c r="X131" i="1" s="1"/>
  <c r="Y131" i="1" s="1"/>
  <c r="C130" i="1"/>
  <c r="X130" i="1" s="1"/>
  <c r="Y130" i="1" s="1"/>
  <c r="C129" i="1"/>
  <c r="X129" i="1" s="1"/>
  <c r="Y129" i="1" s="1"/>
  <c r="C128" i="1"/>
  <c r="X128" i="1" s="1"/>
  <c r="Y128" i="1" s="1"/>
  <c r="C127" i="1"/>
  <c r="X127" i="1" s="1"/>
  <c r="Y127" i="1" s="1"/>
  <c r="C126" i="1"/>
  <c r="X126" i="1" s="1"/>
  <c r="Y126" i="1" s="1"/>
  <c r="C125" i="1"/>
  <c r="X125" i="1" s="1"/>
  <c r="Y125" i="1" s="1"/>
  <c r="C124" i="1"/>
  <c r="X124" i="1" s="1"/>
  <c r="Y124" i="1" s="1"/>
  <c r="C123" i="1"/>
  <c r="X123" i="1" s="1"/>
  <c r="Y123" i="1" s="1"/>
  <c r="C122" i="1"/>
  <c r="X122" i="1" s="1"/>
  <c r="Y122" i="1" s="1"/>
  <c r="C121" i="1"/>
  <c r="X121" i="1" s="1"/>
  <c r="Y121" i="1" s="1"/>
  <c r="C120" i="1"/>
  <c r="X120" i="1" s="1"/>
  <c r="Y120" i="1" s="1"/>
  <c r="C119" i="1"/>
  <c r="X119" i="1" s="1"/>
  <c r="Y119" i="1" s="1"/>
  <c r="C118" i="1"/>
  <c r="X118" i="1" s="1"/>
  <c r="Y118" i="1" s="1"/>
  <c r="C117" i="1"/>
  <c r="C116" i="1"/>
  <c r="C115" i="1"/>
  <c r="C114" i="1"/>
  <c r="C113" i="1"/>
  <c r="C112" i="1"/>
  <c r="C111" i="1"/>
  <c r="C110" i="1"/>
  <c r="C109" i="1"/>
  <c r="C108" i="1"/>
  <c r="C107" i="1"/>
  <c r="C106" i="1"/>
  <c r="C105" i="1"/>
  <c r="C104" i="1"/>
  <c r="C103" i="1"/>
  <c r="C102" i="1"/>
  <c r="C101" i="1"/>
  <c r="C100" i="1"/>
  <c r="C99" i="1"/>
  <c r="C98" i="1"/>
  <c r="C97" i="1"/>
  <c r="C96" i="1"/>
  <c r="C95" i="1"/>
  <c r="C94" i="1"/>
  <c r="C93" i="1"/>
  <c r="C92" i="1"/>
  <c r="C91" i="1"/>
  <c r="C90" i="1"/>
  <c r="C89" i="1"/>
  <c r="C88" i="1"/>
  <c r="C87" i="1"/>
  <c r="C86" i="1"/>
  <c r="C85" i="1"/>
  <c r="C84" i="1"/>
  <c r="C83" i="1"/>
  <c r="C82" i="1"/>
  <c r="C81" i="1"/>
  <c r="C80" i="1"/>
  <c r="C79"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C48" i="1"/>
  <c r="C47" i="1"/>
  <c r="C46" i="1"/>
  <c r="C45" i="1"/>
  <c r="C44" i="1"/>
  <c r="C43" i="1"/>
  <c r="C42" i="1"/>
  <c r="C41" i="1"/>
  <c r="C40" i="1"/>
  <c r="C39" i="1"/>
  <c r="C38" i="1"/>
  <c r="C37" i="1"/>
  <c r="C36" i="1"/>
  <c r="C35" i="1"/>
  <c r="C34" i="1"/>
  <c r="C33" i="1"/>
  <c r="C32" i="1"/>
  <c r="C31" i="1"/>
  <c r="C30" i="1"/>
  <c r="C29" i="1"/>
  <c r="C28" i="1"/>
  <c r="C27" i="1"/>
  <c r="C26" i="1"/>
  <c r="C25" i="1"/>
  <c r="C24" i="1"/>
  <c r="C23" i="1"/>
  <c r="C22" i="1"/>
  <c r="C21" i="1"/>
  <c r="C20" i="1"/>
  <c r="C19" i="1"/>
  <c r="C18" i="1"/>
  <c r="C17" i="1"/>
  <c r="C16" i="1"/>
  <c r="C15" i="1"/>
  <c r="C14" i="1"/>
  <c r="C13" i="1"/>
  <c r="C12" i="1"/>
  <c r="C11" i="1"/>
  <c r="C10" i="1"/>
  <c r="C9" i="1"/>
  <c r="C8" i="1"/>
  <c r="X117" i="1" l="1"/>
  <c r="Y117" i="1" s="1"/>
  <c r="M7" i="1"/>
  <c r="O7" i="1"/>
  <c r="W7" i="1"/>
</calcChain>
</file>

<file path=xl/sharedStrings.xml><?xml version="1.0" encoding="utf-8"?>
<sst xmlns="http://schemas.openxmlformats.org/spreadsheetml/2006/main" count="335" uniqueCount="140">
  <si>
    <t>Chainage</t>
  </si>
  <si>
    <t>SSD</t>
  </si>
  <si>
    <t>SD Deficiency</t>
  </si>
  <si>
    <t>Reaction Time =</t>
  </si>
  <si>
    <t>Coeff of Decel. =</t>
  </si>
  <si>
    <t>Eye Height =</t>
  </si>
  <si>
    <t>Object Height =</t>
  </si>
  <si>
    <t xml:space="preserve">Posted Speed=  </t>
  </si>
  <si>
    <t xml:space="preserve">Road Surface Condition =  </t>
  </si>
  <si>
    <t xml:space="preserve">Lane Width =  </t>
  </si>
  <si>
    <t>Notes</t>
  </si>
  <si>
    <t>Single Unit, Semi Trailer and B-Double</t>
  </si>
  <si>
    <t xml:space="preserve">Refer Drg 201831-0070  </t>
  </si>
  <si>
    <t>Reaction Time (Table A 5)</t>
  </si>
  <si>
    <t>Eye Height (Table A 4)</t>
  </si>
  <si>
    <t>Object Height (Table A 4)</t>
  </si>
  <si>
    <t>Norm Night - Car</t>
  </si>
  <si>
    <t>Manoeuvre Time- Car</t>
  </si>
  <si>
    <t>Road Surface Condition (Part 3 Section 3.6.1)</t>
  </si>
  <si>
    <t>Lane Width  (Part 3 Section 3.6.1)</t>
  </si>
  <si>
    <t>Up to -10 km/h (-5 used due to general well maintained WA roads)</t>
  </si>
  <si>
    <t>Table A 6: Coefficient of Deceleration</t>
  </si>
  <si>
    <t>Horizontal Curve Radius
(m)</t>
  </si>
  <si>
    <t>Element
ID</t>
  </si>
  <si>
    <t>Element
Code</t>
  </si>
  <si>
    <t>Start
Chainage
(m)</t>
  </si>
  <si>
    <t>End
Chainage
(m)</t>
  </si>
  <si>
    <t>Length
(m)</t>
  </si>
  <si>
    <t>Super
Elevation
(%)</t>
  </si>
  <si>
    <t>Desired
Speed
(km/h)</t>
  </si>
  <si>
    <t>Sect/SOS
(No/km/h)</t>
  </si>
  <si>
    <t>V85
(km/h)</t>
  </si>
  <si>
    <t>Delta
V85
(km/h)</t>
  </si>
  <si>
    <t>Side
Friction</t>
  </si>
  <si>
    <t>LCS
(km/h)</t>
  </si>
  <si>
    <t>Straight</t>
  </si>
  <si>
    <t xml:space="preserve">    1 / -</t>
  </si>
  <si>
    <t>R450</t>
  </si>
  <si>
    <t xml:space="preserve">    2 / 104</t>
  </si>
  <si>
    <t xml:space="preserve">    3 / -</t>
  </si>
  <si>
    <t xml:space="preserve">    4 / 104</t>
  </si>
  <si>
    <t xml:space="preserve">    5 / -</t>
  </si>
  <si>
    <t>R675</t>
  </si>
  <si>
    <t>R650</t>
  </si>
  <si>
    <t>R610</t>
  </si>
  <si>
    <t>R720</t>
  </si>
  <si>
    <t>R530</t>
  </si>
  <si>
    <t xml:space="preserve">    6 / 107</t>
  </si>
  <si>
    <t xml:space="preserve">    7 / -</t>
  </si>
  <si>
    <t>R585</t>
  </si>
  <si>
    <t xml:space="preserve">    8 / 110</t>
  </si>
  <si>
    <t xml:space="preserve">    9 / -</t>
  </si>
  <si>
    <t>R625</t>
  </si>
  <si>
    <t>OSRoad Calculated Car Operating Speed
(km/h)</t>
  </si>
  <si>
    <t xml:space="preserve">    2 / 110</t>
  </si>
  <si>
    <t xml:space="preserve">    4 / 107</t>
  </si>
  <si>
    <t xml:space="preserve">    6 / 104</t>
  </si>
  <si>
    <t xml:space="preserve">    8 / 104</t>
  </si>
  <si>
    <t>f</t>
  </si>
  <si>
    <t>Superelevation
(%)</t>
  </si>
  <si>
    <t>CARS</t>
  </si>
  <si>
    <t>Design Speed</t>
  </si>
  <si>
    <t>Desirable Max</t>
  </si>
  <si>
    <t>Absolute Max</t>
  </si>
  <si>
    <t>Table 7.5 (MRWA): Recommended side friction factors for cars</t>
  </si>
  <si>
    <t>Horizontal Graphing</t>
  </si>
  <si>
    <t xml:space="preserve">   11 / -</t>
  </si>
  <si>
    <t>Operating Speed as per Main Roads Supplement to Austroad GRD Part 3, Section 3</t>
  </si>
  <si>
    <t>Posted Speed</t>
  </si>
  <si>
    <t>Calculated Horizontal Side Friction Demand</t>
  </si>
  <si>
    <t>R520</t>
  </si>
  <si>
    <t xml:space="preserve">   10 / 107</t>
  </si>
  <si>
    <t>Object h = 0.2 m</t>
  </si>
  <si>
    <t>Eye h = 1.1m</t>
  </si>
  <si>
    <t>Eye h = 0.65 m</t>
  </si>
  <si>
    <t>Eye h = 1.1 m</t>
  </si>
  <si>
    <t>Object h = 0.4 m</t>
  </si>
  <si>
    <t>Object h = 0.8 m</t>
  </si>
  <si>
    <t>(m)</t>
  </si>
  <si>
    <t>Object h = 1.25 m</t>
  </si>
  <si>
    <t>Minimum Acceptable Case
Manoeuvre - Car
Check Case</t>
  </si>
  <si>
    <t>KSI Crashes</t>
  </si>
  <si>
    <t>11.09</t>
  </si>
  <si>
    <t>11.67</t>
  </si>
  <si>
    <t>21.52</t>
  </si>
  <si>
    <t>23.16</t>
  </si>
  <si>
    <t>10.65</t>
  </si>
  <si>
    <t>11.41</t>
  </si>
  <si>
    <t>12.17</t>
  </si>
  <si>
    <t>12.79</t>
  </si>
  <si>
    <t>13.40</t>
  </si>
  <si>
    <t>13.41</t>
  </si>
  <si>
    <t>14.14</t>
  </si>
  <si>
    <t>14.81</t>
  </si>
  <si>
    <t>15.02</t>
  </si>
  <si>
    <t>15.22</t>
  </si>
  <si>
    <t>15.48</t>
  </si>
  <si>
    <t>16.16</t>
  </si>
  <si>
    <t>17.00</t>
  </si>
  <si>
    <t>17.27</t>
  </si>
  <si>
    <t>17.57</t>
  </si>
  <si>
    <t>18.14</t>
  </si>
  <si>
    <t>18.42</t>
  </si>
  <si>
    <t>18.51</t>
  </si>
  <si>
    <t>18.81</t>
  </si>
  <si>
    <t>19.02</t>
  </si>
  <si>
    <t>19.50</t>
  </si>
  <si>
    <t>19.82</t>
  </si>
  <si>
    <t>22.64</t>
  </si>
  <si>
    <t>23.02</t>
  </si>
  <si>
    <t>23.69</t>
  </si>
  <si>
    <t>24.14</t>
  </si>
  <si>
    <t>24.90</t>
  </si>
  <si>
    <t>26.07</t>
  </si>
  <si>
    <t>26.82</t>
  </si>
  <si>
    <t>SLK</t>
  </si>
  <si>
    <t>PDO and Medical Crashes</t>
  </si>
  <si>
    <t>Cha</t>
  </si>
  <si>
    <t>Charting value for Presentation</t>
  </si>
  <si>
    <t>KSI Crashes (Fatal and Serious)</t>
  </si>
  <si>
    <t>Other Crashes (All PDO and Medical)</t>
  </si>
  <si>
    <t>V^2/36</t>
  </si>
  <si>
    <t xml:space="preserve">Calibration Speed Model Adjustment=  </t>
  </si>
  <si>
    <t>Uncoordinated Horizontal and Vertical Geomentry</t>
  </si>
  <si>
    <t xml:space="preserve">Design Modelling Software Measured SSD </t>
  </si>
  <si>
    <t xml:space="preserve">EDD Norm Day (Car)
Desireable Min. Base Case
( 0.4 m Object)
</t>
  </si>
  <si>
    <t xml:space="preserve">EDD Norm Day (Car)
Absolute Min. Base Case
( 0.8 m Object)
</t>
  </si>
  <si>
    <t xml:space="preserve">EDD Norm Day (Car)
Reportable Base Case
( 1.25 m Object)
</t>
  </si>
  <si>
    <t>Date</t>
  </si>
  <si>
    <t>Change Description</t>
  </si>
  <si>
    <t>Change by</t>
  </si>
  <si>
    <t>Initial Release</t>
  </si>
  <si>
    <t>David Rose</t>
  </si>
  <si>
    <t>Revision</t>
  </si>
  <si>
    <t>NDD - (Car)
(0.2 m Object)</t>
  </si>
  <si>
    <t>EDD Norm Day</t>
  </si>
  <si>
    <t>Norm Night</t>
  </si>
  <si>
    <t>NDD &amp; MSD - (Car)</t>
  </si>
  <si>
    <r>
      <rPr>
        <b/>
        <u/>
        <sz val="10"/>
        <rFont val="Arial"/>
        <family val="2"/>
      </rPr>
      <t>Notes:</t>
    </r>
    <r>
      <rPr>
        <sz val="10"/>
        <color theme="1"/>
        <rFont val="Arial"/>
        <family val="2"/>
      </rPr>
      <t xml:space="preserve">
1. These calculations have not been independently verified and therefore should be used with caution.
2. The calculation are to be used as an guide for designers and verifiers.
3. When carrying out sight distance checks in MX and OpenRoads "Move target to achieve visibility" should be activated.</t>
    </r>
  </si>
  <si>
    <t>Manoeuvre time increased by 0.5 s and coefficient of deceleration decreased by 0.05  if horizontal curve desirable side friction factors  exceeded, as per Table 5.3, A 6 and A 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</si>
</sst>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1">
    <numFmt numFmtId="164" formatCode="0.0\ &quot;km/h (Broken Surface)&quot;"/>
    <numFmt numFmtId="165" formatCode="0.0\ &quot;km/h (Sound Surface)&quot;"/>
    <numFmt numFmtId="166" formatCode="0.0\ &quot;km/h&quot;"/>
    <numFmt numFmtId="167" formatCode="0.0\ &quot;s&quot;"/>
    <numFmt numFmtId="168" formatCode="0.00\ &quot;Truck Type 2&quot;"/>
    <numFmt numFmtId="169" formatCode="0.00\ &quot;Truck Type 1&quot;"/>
    <numFmt numFmtId="170" formatCode="0.00\ &quot;Truck&quot;"/>
    <numFmt numFmtId="171" formatCode="0.00\ &quot;Car NDD&quot;"/>
    <numFmt numFmtId="172" formatCode="0.00\ &quot;Car (Wet)&quot;"/>
    <numFmt numFmtId="173" formatCode="0.00\ &quot;Car (Dry)&quot;"/>
    <numFmt numFmtId="174" formatCode="0.0\ &quot;s (Isolated Rural )&quot;"/>
    <numFmt numFmtId="175" formatCode="0.0\ &quot;s (NDD &amp; Rural with Features)&quot;"/>
    <numFmt numFmtId="176" formatCode="0.0\ &quot;m (Car Driver)&quot;"/>
    <numFmt numFmtId="177" formatCode="0.0\ &quot;m (Truck Driver)&quot;"/>
    <numFmt numFmtId="178" formatCode="0.0\ &quot;m (ASD &amp; Floodway)&quot;"/>
    <numFmt numFmtId="179" formatCode="0.00\ &quot;m (Top of Car)&quot;"/>
    <numFmt numFmtId="180" formatCode="0.0\ &quot;m (Small Object &amp; Lane Locked)&quot;"/>
    <numFmt numFmtId="181" formatCode="0.0\ &quot;m (Dead Animal)&quot;"/>
    <numFmt numFmtId="182" formatCode="0.0\ &quot;m (Car Barke Light and Min for Truck Day)&quot;"/>
    <numFmt numFmtId="183" formatCode="0.00\ &quot;Car (Mean Wet)&quot;"/>
    <numFmt numFmtId="184" formatCode="0.00\ &quot;Car (Mean Dry)&quot;"/>
    <numFmt numFmtId="185" formatCode="0.0\ &quot;s (Skilled Only)&quot;"/>
    <numFmt numFmtId="186" formatCode="0.00\ &quot;Car (Skilled Wet)&quot;"/>
    <numFmt numFmtId="187" formatCode="0.00\ &quot;Car (Skilled Dry)&quot;"/>
    <numFmt numFmtId="188" formatCode="0\ &quot;km/h (&lt; 3 m Wide)&quot;"/>
    <numFmt numFmtId="189" formatCode="0\ &quot;km/h (&gt;= 3 m Wide)&quot;"/>
    <numFmt numFmtId="190" formatCode="0.00\ &quot;m (Headlight)&quot;"/>
    <numFmt numFmtId="191" formatCode="0.00\ &quot;m&quot;"/>
    <numFmt numFmtId="192" formatCode="0.0\ &quot; m&quot;"/>
    <numFmt numFmtId="193" formatCode="0.00\ &quot; m&quot;"/>
    <numFmt numFmtId="194" formatCode="0\ &quot;km/h&quot;"/>
  </numFmts>
  <fonts count="11" x14ac:knownFonts="1">
    <font>
      <sz val="12"/>
      <color theme="1"/>
      <name val="Arial"/>
      <family val="2"/>
    </font>
    <font>
      <sz val="10"/>
      <color theme="1"/>
      <name val="Arial"/>
      <family val="2"/>
    </font>
    <font>
      <b/>
      <sz val="10"/>
      <color theme="1"/>
      <name val="Arial"/>
      <family val="2"/>
    </font>
    <font>
      <b/>
      <sz val="12"/>
      <color theme="1"/>
      <name val="Arial"/>
      <family val="2"/>
    </font>
    <font>
      <sz val="8"/>
      <color theme="1"/>
      <name val="Arial"/>
      <family val="2"/>
    </font>
    <font>
      <sz val="12"/>
      <color indexed="18"/>
      <name val="Arial"/>
      <family val="2"/>
    </font>
    <font>
      <b/>
      <sz val="10"/>
      <name val="Arial"/>
      <family val="2"/>
    </font>
    <font>
      <sz val="10"/>
      <name val="Arial"/>
      <family val="2"/>
    </font>
    <font>
      <b/>
      <u/>
      <sz val="10"/>
      <name val="Arial"/>
      <family val="2"/>
    </font>
    <font>
      <b/>
      <sz val="8"/>
      <color theme="1"/>
      <name val="Arial"/>
      <family val="2"/>
    </font>
    <font>
      <b/>
      <sz val="14"/>
      <color theme="1"/>
      <name val="Arial"/>
      <family val="2"/>
    </font>
  </fonts>
  <fills count="13">
    <fill>
      <patternFill patternType="none"/>
    </fill>
    <fill>
      <patternFill patternType="gray125"/>
    </fill>
    <fill>
      <patternFill patternType="solid">
        <fgColor them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indexed="5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rgb="FFE7E7F9"/>
        <bgColor indexed="64"/>
      </patternFill>
    </fill>
    <fill>
      <patternFill patternType="solid">
        <fgColor theme="0" tint="-0.14999847407452621"/>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18"/>
      </left>
      <right style="thin">
        <color indexed="18"/>
      </right>
      <top style="thin">
        <color indexed="18"/>
      </top>
      <bottom style="thin">
        <color indexed="18"/>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thin">
        <color indexed="18"/>
      </left>
      <right/>
      <top/>
      <bottom/>
      <diagonal/>
    </border>
  </borders>
  <cellStyleXfs count="1">
    <xf numFmtId="0" fontId="0" fillId="0" borderId="0"/>
  </cellStyleXfs>
  <cellXfs count="179">
    <xf numFmtId="0" fontId="0" fillId="0" borderId="0" xfId="0"/>
    <xf numFmtId="0" fontId="0" fillId="0" borderId="0" xfId="0" applyAlignment="1">
      <alignment wrapText="1"/>
    </xf>
    <xf numFmtId="0" fontId="0" fillId="0" borderId="1" xfId="0" applyBorder="1"/>
    <xf numFmtId="165" fontId="0" fillId="0" borderId="1" xfId="0" applyNumberFormat="1" applyBorder="1"/>
    <xf numFmtId="0" fontId="1" fillId="0" borderId="0" xfId="0" applyFont="1"/>
    <xf numFmtId="0" fontId="1" fillId="0" borderId="0" xfId="0" applyFont="1" applyBorder="1"/>
    <xf numFmtId="0" fontId="1" fillId="0" borderId="0" xfId="0" applyFont="1" applyAlignment="1">
      <alignment horizontal="center"/>
    </xf>
    <xf numFmtId="0" fontId="3" fillId="2" borderId="1" xfId="0" applyFont="1" applyFill="1" applyBorder="1"/>
    <xf numFmtId="169" fontId="0" fillId="0" borderId="1" xfId="0" applyNumberFormat="1" applyBorder="1"/>
    <xf numFmtId="170" fontId="0" fillId="0" borderId="1" xfId="0" applyNumberFormat="1" applyBorder="1"/>
    <xf numFmtId="171" fontId="0" fillId="0" borderId="1" xfId="0" applyNumberFormat="1" applyBorder="1"/>
    <xf numFmtId="172" fontId="0" fillId="0" borderId="1" xfId="0" applyNumberFormat="1" applyBorder="1"/>
    <xf numFmtId="173" fontId="0" fillId="0" borderId="1" xfId="0" applyNumberFormat="1" applyBorder="1"/>
    <xf numFmtId="175" fontId="0" fillId="0" borderId="1" xfId="0" applyNumberFormat="1" applyBorder="1" applyAlignment="1">
      <alignment horizontal="right"/>
    </xf>
    <xf numFmtId="174" fontId="0" fillId="0" borderId="1" xfId="0" applyNumberFormat="1" applyBorder="1" applyAlignment="1">
      <alignment horizontal="right"/>
    </xf>
    <xf numFmtId="176" fontId="0" fillId="0" borderId="1" xfId="0" applyNumberFormat="1" applyBorder="1" applyAlignment="1">
      <alignment horizontal="right"/>
    </xf>
    <xf numFmtId="177" fontId="0" fillId="0" borderId="1" xfId="0" applyNumberFormat="1" applyBorder="1" applyAlignment="1">
      <alignment horizontal="right"/>
    </xf>
    <xf numFmtId="178" fontId="0" fillId="0" borderId="1" xfId="0" applyNumberFormat="1" applyBorder="1" applyAlignment="1">
      <alignment horizontal="right"/>
    </xf>
    <xf numFmtId="179" fontId="0" fillId="0" borderId="1" xfId="0" applyNumberFormat="1" applyBorder="1" applyAlignment="1">
      <alignment horizontal="right"/>
    </xf>
    <xf numFmtId="180" fontId="0" fillId="0" borderId="1" xfId="0" applyNumberFormat="1" applyBorder="1" applyAlignment="1">
      <alignment horizontal="right"/>
    </xf>
    <xf numFmtId="181" fontId="0" fillId="0" borderId="1" xfId="0" applyNumberFormat="1" applyBorder="1" applyAlignment="1">
      <alignment horizontal="right"/>
    </xf>
    <xf numFmtId="182" fontId="0" fillId="0" borderId="1" xfId="0" applyNumberFormat="1" applyBorder="1" applyAlignment="1">
      <alignment horizontal="right"/>
    </xf>
    <xf numFmtId="0" fontId="4" fillId="0" borderId="0" xfId="0" applyFont="1"/>
    <xf numFmtId="183" fontId="0" fillId="0" borderId="1" xfId="0" applyNumberFormat="1" applyBorder="1"/>
    <xf numFmtId="184" fontId="0" fillId="0" borderId="1" xfId="0" applyNumberFormat="1" applyBorder="1"/>
    <xf numFmtId="186" fontId="0" fillId="0" borderId="1" xfId="0" applyNumberFormat="1" applyBorder="1"/>
    <xf numFmtId="187" fontId="0" fillId="0" borderId="1" xfId="0" applyNumberFormat="1" applyBorder="1"/>
    <xf numFmtId="0" fontId="2" fillId="0" borderId="0" xfId="0" applyFont="1" applyAlignment="1">
      <alignment horizontal="center" vertical="top" wrapText="1"/>
    </xf>
    <xf numFmtId="188" fontId="0" fillId="0" borderId="1" xfId="0" applyNumberFormat="1" applyBorder="1"/>
    <xf numFmtId="189" fontId="0" fillId="0" borderId="1" xfId="0" applyNumberFormat="1" applyBorder="1"/>
    <xf numFmtId="185" fontId="0" fillId="0" borderId="1" xfId="0" applyNumberFormat="1" applyBorder="1" applyAlignment="1">
      <alignment horizontal="right" vertical="center"/>
    </xf>
    <xf numFmtId="0" fontId="0" fillId="0" borderId="0" xfId="0" applyAlignment="1">
      <alignment vertical="center"/>
    </xf>
    <xf numFmtId="164" fontId="0" fillId="0" borderId="1" xfId="0" applyNumberFormat="1" applyBorder="1" applyAlignment="1">
      <alignment vertical="center"/>
    </xf>
    <xf numFmtId="0" fontId="0" fillId="0" borderId="1" xfId="0" applyBorder="1" applyAlignment="1">
      <alignment vertical="center" wrapText="1"/>
    </xf>
    <xf numFmtId="168" fontId="0" fillId="0" borderId="1" xfId="0" applyNumberFormat="1" applyBorder="1" applyAlignment="1">
      <alignment vertical="center"/>
    </xf>
    <xf numFmtId="0" fontId="0" fillId="0" borderId="1" xfId="0" applyBorder="1" applyAlignment="1">
      <alignment vertical="center"/>
    </xf>
    <xf numFmtId="0" fontId="0" fillId="0" borderId="0" xfId="0"/>
    <xf numFmtId="0" fontId="5" fillId="7" borderId="11" xfId="0" applyFont="1" applyFill="1" applyBorder="1" applyAlignment="1">
      <alignment horizontal="center" vertical="top" wrapText="1"/>
    </xf>
    <xf numFmtId="0" fontId="1" fillId="0" borderId="0" xfId="0" applyFont="1" applyFill="1"/>
    <xf numFmtId="0" fontId="1" fillId="0" borderId="0" xfId="0" applyFont="1" applyFill="1" applyBorder="1" applyAlignment="1">
      <alignment horizontal="center"/>
    </xf>
    <xf numFmtId="1" fontId="1" fillId="0" borderId="0" xfId="0" applyNumberFormat="1" applyFont="1" applyFill="1" applyBorder="1" applyAlignment="1">
      <alignment horizontal="center"/>
    </xf>
    <xf numFmtId="1" fontId="1" fillId="0" borderId="0" xfId="0" applyNumberFormat="1" applyFont="1" applyFill="1" applyAlignment="1">
      <alignment horizontal="center"/>
    </xf>
    <xf numFmtId="1" fontId="1" fillId="0" borderId="0" xfId="0" applyNumberFormat="1" applyFont="1" applyBorder="1" applyAlignment="1">
      <alignment horizontal="center"/>
    </xf>
    <xf numFmtId="0" fontId="1" fillId="0" borderId="0" xfId="0" applyFont="1" applyBorder="1" applyAlignment="1">
      <alignment horizontal="center"/>
    </xf>
    <xf numFmtId="0" fontId="0" fillId="0" borderId="0" xfId="0" applyBorder="1"/>
    <xf numFmtId="0" fontId="0" fillId="0" borderId="0" xfId="0" applyBorder="1" applyAlignment="1">
      <alignment wrapText="1"/>
    </xf>
    <xf numFmtId="0" fontId="6" fillId="0" borderId="0" xfId="0" applyFont="1" applyFill="1"/>
    <xf numFmtId="0" fontId="6" fillId="0" borderId="1" xfId="0" applyFont="1" applyFill="1" applyBorder="1"/>
    <xf numFmtId="0" fontId="0" fillId="0" borderId="1" xfId="0" applyFill="1" applyBorder="1"/>
    <xf numFmtId="0" fontId="0" fillId="0" borderId="1" xfId="0" applyBorder="1" applyAlignment="1">
      <alignment horizontal="center"/>
    </xf>
    <xf numFmtId="0" fontId="6" fillId="0" borderId="1" xfId="0" applyFont="1" applyFill="1" applyBorder="1" applyAlignment="1">
      <alignment horizontal="center"/>
    </xf>
    <xf numFmtId="0" fontId="3" fillId="0" borderId="1" xfId="0" applyFont="1" applyBorder="1" applyAlignment="1">
      <alignment horizontal="center"/>
    </xf>
    <xf numFmtId="0" fontId="0" fillId="0" borderId="1" xfId="0" applyFill="1" applyBorder="1" applyAlignment="1">
      <alignment horizontal="center"/>
    </xf>
    <xf numFmtId="0" fontId="0" fillId="0" borderId="0" xfId="0"/>
    <xf numFmtId="190" fontId="0" fillId="0" borderId="1" xfId="0" applyNumberFormat="1" applyBorder="1" applyAlignment="1">
      <alignment horizontal="right"/>
    </xf>
    <xf numFmtId="167" fontId="4" fillId="0" borderId="0" xfId="0" applyNumberFormat="1" applyFont="1" applyBorder="1" applyAlignment="1">
      <alignment horizontal="center"/>
    </xf>
    <xf numFmtId="192" fontId="4" fillId="0" borderId="0" xfId="0" applyNumberFormat="1" applyFont="1" applyBorder="1" applyAlignment="1">
      <alignment horizontal="center"/>
    </xf>
    <xf numFmtId="191" fontId="4" fillId="0" borderId="18" xfId="0" applyNumberFormat="1" applyFont="1" applyBorder="1" applyAlignment="1">
      <alignment horizontal="center"/>
    </xf>
    <xf numFmtId="1" fontId="1" fillId="6" borderId="3" xfId="0" applyNumberFormat="1" applyFont="1" applyFill="1" applyBorder="1" applyAlignment="1">
      <alignment horizontal="center" vertical="top"/>
    </xf>
    <xf numFmtId="1" fontId="4" fillId="6" borderId="0" xfId="0" applyNumberFormat="1" applyFont="1" applyFill="1" applyBorder="1" applyAlignment="1">
      <alignment horizontal="center"/>
    </xf>
    <xf numFmtId="166" fontId="4" fillId="6" borderId="0" xfId="0" applyNumberFormat="1" applyFont="1" applyFill="1" applyBorder="1"/>
    <xf numFmtId="1" fontId="4" fillId="6" borderId="15" xfId="0" applyNumberFormat="1" applyFont="1" applyFill="1" applyBorder="1" applyAlignment="1">
      <alignment horizontal="center"/>
    </xf>
    <xf numFmtId="1" fontId="1" fillId="6" borderId="14" xfId="0" applyNumberFormat="1" applyFont="1" applyFill="1" applyBorder="1" applyAlignment="1">
      <alignment horizontal="center" vertical="top" wrapText="1"/>
    </xf>
    <xf numFmtId="0" fontId="2" fillId="6" borderId="7" xfId="0" applyFont="1" applyFill="1" applyBorder="1" applyAlignment="1">
      <alignment horizontal="center" vertical="top" wrapText="1"/>
    </xf>
    <xf numFmtId="0" fontId="2" fillId="6" borderId="8" xfId="0" applyFont="1" applyFill="1" applyBorder="1" applyAlignment="1">
      <alignment horizontal="center" vertical="top" wrapText="1"/>
    </xf>
    <xf numFmtId="1" fontId="2" fillId="6" borderId="8" xfId="0" applyNumberFormat="1" applyFont="1" applyFill="1" applyBorder="1" applyAlignment="1">
      <alignment horizontal="center" vertical="top" wrapText="1"/>
    </xf>
    <xf numFmtId="1" fontId="2" fillId="6" borderId="10" xfId="0" applyNumberFormat="1" applyFont="1" applyFill="1" applyBorder="1" applyAlignment="1">
      <alignment horizontal="center" vertical="top" wrapText="1"/>
    </xf>
    <xf numFmtId="0" fontId="2" fillId="6" borderId="9" xfId="0" applyFont="1" applyFill="1" applyBorder="1" applyAlignment="1">
      <alignment horizontal="center" vertical="top" wrapText="1"/>
    </xf>
    <xf numFmtId="0" fontId="1" fillId="6" borderId="0" xfId="0" applyFont="1" applyFill="1" applyBorder="1" applyAlignment="1">
      <alignment horizontal="center"/>
    </xf>
    <xf numFmtId="1" fontId="1" fillId="6" borderId="0" xfId="0" applyNumberFormat="1" applyFont="1" applyFill="1" applyBorder="1" applyAlignment="1">
      <alignment horizontal="center"/>
    </xf>
    <xf numFmtId="0" fontId="1" fillId="6" borderId="0" xfId="0" applyNumberFormat="1" applyFont="1" applyFill="1" applyBorder="1" applyAlignment="1">
      <alignment horizontal="center"/>
    </xf>
    <xf numFmtId="0" fontId="4" fillId="4" borderId="6" xfId="0" applyFont="1" applyFill="1" applyBorder="1" applyAlignment="1">
      <alignment horizontal="right"/>
    </xf>
    <xf numFmtId="0" fontId="4" fillId="5" borderId="6" xfId="0" applyFont="1" applyFill="1" applyBorder="1" applyAlignment="1">
      <alignment horizontal="right"/>
    </xf>
    <xf numFmtId="0" fontId="4" fillId="5" borderId="12" xfId="0" applyFont="1" applyFill="1" applyBorder="1" applyAlignment="1">
      <alignment horizontal="right"/>
    </xf>
    <xf numFmtId="0" fontId="1" fillId="0" borderId="0" xfId="0" applyFont="1" applyFill="1" applyAlignment="1">
      <alignment horizontal="center"/>
    </xf>
    <xf numFmtId="0" fontId="1" fillId="0" borderId="0" xfId="0" applyNumberFormat="1" applyFont="1" applyFill="1" applyBorder="1" applyAlignment="1">
      <alignment horizontal="center"/>
    </xf>
    <xf numFmtId="0" fontId="5" fillId="7" borderId="19" xfId="0" applyFont="1" applyFill="1" applyBorder="1" applyAlignment="1">
      <alignment horizontal="center" vertical="top" wrapText="1"/>
    </xf>
    <xf numFmtId="1" fontId="0" fillId="0" borderId="0" xfId="0" applyNumberFormat="1"/>
    <xf numFmtId="194" fontId="2" fillId="0" borderId="1" xfId="0" applyNumberFormat="1" applyFont="1" applyFill="1" applyBorder="1" applyAlignment="1">
      <alignment horizontal="left"/>
    </xf>
    <xf numFmtId="2" fontId="0" fillId="0" borderId="0" xfId="0" applyNumberFormat="1"/>
    <xf numFmtId="2" fontId="1" fillId="0" borderId="0" xfId="0" applyNumberFormat="1" applyFont="1" applyFill="1" applyBorder="1" applyAlignment="1">
      <alignment horizontal="center"/>
    </xf>
    <xf numFmtId="2" fontId="1" fillId="0" borderId="0" xfId="0" applyNumberFormat="1" applyFont="1" applyBorder="1" applyAlignment="1">
      <alignment horizontal="center"/>
    </xf>
    <xf numFmtId="2" fontId="1" fillId="0" borderId="0" xfId="0" applyNumberFormat="1" applyFont="1" applyAlignment="1">
      <alignment horizontal="center"/>
    </xf>
    <xf numFmtId="0" fontId="0" fillId="6" borderId="0" xfId="0" applyFill="1" applyBorder="1"/>
    <xf numFmtId="0" fontId="0" fillId="6" borderId="0" xfId="0" applyFill="1" applyBorder="1" applyAlignment="1">
      <alignment horizontal="center"/>
    </xf>
    <xf numFmtId="0" fontId="0" fillId="6" borderId="1" xfId="0" applyFill="1" applyBorder="1" applyAlignment="1">
      <alignment horizontal="center"/>
    </xf>
    <xf numFmtId="0" fontId="1" fillId="6" borderId="1" xfId="0" applyFont="1" applyFill="1" applyBorder="1" applyAlignment="1">
      <alignment horizontal="center" vertical="top" wrapText="1"/>
    </xf>
    <xf numFmtId="2" fontId="2" fillId="3" borderId="14" xfId="0" applyNumberFormat="1" applyFont="1" applyFill="1" applyBorder="1" applyAlignment="1">
      <alignment horizontal="center" vertical="top" wrapText="1"/>
    </xf>
    <xf numFmtId="0" fontId="2" fillId="3" borderId="14" xfId="0" applyNumberFormat="1" applyFont="1" applyFill="1" applyBorder="1" applyAlignment="1">
      <alignment horizontal="center" vertical="top" wrapText="1"/>
    </xf>
    <xf numFmtId="2" fontId="4" fillId="3" borderId="15" xfId="0" applyNumberFormat="1" applyFont="1" applyFill="1" applyBorder="1" applyAlignment="1">
      <alignment horizontal="center"/>
    </xf>
    <xf numFmtId="0" fontId="4" fillId="3" borderId="15" xfId="0" applyNumberFormat="1" applyFont="1" applyFill="1" applyBorder="1" applyAlignment="1">
      <alignment horizontal="center"/>
    </xf>
    <xf numFmtId="2" fontId="4" fillId="3" borderId="5" xfId="0" applyNumberFormat="1" applyFont="1" applyFill="1" applyBorder="1" applyAlignment="1">
      <alignment horizontal="center"/>
    </xf>
    <xf numFmtId="0" fontId="2" fillId="5" borderId="9" xfId="0" applyFont="1" applyFill="1" applyBorder="1" applyAlignment="1">
      <alignment horizontal="center" vertical="top" wrapText="1"/>
    </xf>
    <xf numFmtId="1" fontId="1" fillId="5" borderId="0" xfId="0" applyNumberFormat="1" applyFont="1" applyFill="1" applyBorder="1" applyAlignment="1">
      <alignment horizontal="center"/>
    </xf>
    <xf numFmtId="167" fontId="4" fillId="0" borderId="5" xfId="0" applyNumberFormat="1" applyFont="1" applyFill="1" applyBorder="1" applyAlignment="1">
      <alignment horizontal="center"/>
    </xf>
    <xf numFmtId="0" fontId="4" fillId="0" borderId="5" xfId="0" applyFont="1" applyFill="1" applyBorder="1" applyAlignment="1">
      <alignment horizontal="center"/>
    </xf>
    <xf numFmtId="192" fontId="4" fillId="0" borderId="5" xfId="0" applyNumberFormat="1" applyFont="1" applyFill="1" applyBorder="1" applyAlignment="1">
      <alignment horizontal="center"/>
    </xf>
    <xf numFmtId="191" fontId="4" fillId="0" borderId="13" xfId="0" applyNumberFormat="1" applyFont="1" applyFill="1" applyBorder="1" applyAlignment="1">
      <alignment horizontal="center"/>
    </xf>
    <xf numFmtId="0" fontId="2" fillId="4" borderId="9" xfId="0" applyFont="1" applyFill="1" applyBorder="1" applyAlignment="1">
      <alignment horizontal="center" vertical="top" wrapText="1"/>
    </xf>
    <xf numFmtId="1" fontId="1" fillId="4" borderId="0" xfId="0" applyNumberFormat="1" applyFont="1" applyFill="1" applyBorder="1" applyAlignment="1">
      <alignment horizontal="center"/>
    </xf>
    <xf numFmtId="0" fontId="4" fillId="9" borderId="6" xfId="0" applyFont="1" applyFill="1" applyBorder="1" applyAlignment="1">
      <alignment horizontal="right"/>
    </xf>
    <xf numFmtId="0" fontId="2" fillId="9" borderId="9" xfId="0" applyFont="1" applyFill="1" applyBorder="1" applyAlignment="1">
      <alignment horizontal="center" vertical="top" wrapText="1"/>
    </xf>
    <xf numFmtId="1" fontId="1" fillId="9" borderId="0" xfId="0" applyNumberFormat="1" applyFont="1" applyFill="1" applyBorder="1" applyAlignment="1">
      <alignment horizontal="center"/>
    </xf>
    <xf numFmtId="0" fontId="4" fillId="10" borderId="6" xfId="0" applyFont="1" applyFill="1" applyBorder="1" applyAlignment="1">
      <alignment horizontal="right"/>
    </xf>
    <xf numFmtId="0" fontId="2" fillId="10" borderId="9" xfId="0" applyFont="1" applyFill="1" applyBorder="1" applyAlignment="1">
      <alignment horizontal="center" vertical="top" wrapText="1"/>
    </xf>
    <xf numFmtId="1" fontId="1" fillId="10" borderId="0" xfId="0" applyNumberFormat="1" applyFont="1" applyFill="1" applyBorder="1" applyAlignment="1">
      <alignment horizontal="center"/>
    </xf>
    <xf numFmtId="193" fontId="4" fillId="0" borderId="5" xfId="0" applyNumberFormat="1" applyFont="1" applyFill="1" applyBorder="1" applyAlignment="1">
      <alignment horizontal="center"/>
    </xf>
    <xf numFmtId="2" fontId="2" fillId="3" borderId="10" xfId="0" applyNumberFormat="1" applyFont="1" applyFill="1" applyBorder="1" applyAlignment="1">
      <alignment horizontal="center" vertical="top" wrapText="1"/>
    </xf>
    <xf numFmtId="0" fontId="2" fillId="3" borderId="10" xfId="0" applyNumberFormat="1" applyFont="1" applyFill="1" applyBorder="1" applyAlignment="1">
      <alignment horizontal="center" vertical="top" wrapText="1"/>
    </xf>
    <xf numFmtId="2" fontId="1" fillId="3" borderId="0" xfId="0" applyNumberFormat="1" applyFont="1" applyFill="1" applyBorder="1" applyAlignment="1">
      <alignment horizontal="center"/>
    </xf>
    <xf numFmtId="0" fontId="1" fillId="3" borderId="0" xfId="0" applyNumberFormat="1" applyFont="1" applyFill="1" applyBorder="1" applyAlignment="1">
      <alignment horizontal="center"/>
    </xf>
    <xf numFmtId="0" fontId="6" fillId="11" borderId="1" xfId="0" applyFont="1" applyFill="1" applyBorder="1" applyAlignment="1">
      <alignment horizontal="center" vertical="top"/>
    </xf>
    <xf numFmtId="0" fontId="6" fillId="11" borderId="1" xfId="0" applyFont="1" applyFill="1" applyBorder="1" applyAlignment="1">
      <alignment vertical="top"/>
    </xf>
    <xf numFmtId="0" fontId="1" fillId="11" borderId="0" xfId="0" applyFont="1" applyFill="1"/>
    <xf numFmtId="0" fontId="7" fillId="11" borderId="1" xfId="0" applyFont="1" applyFill="1" applyBorder="1" applyAlignment="1">
      <alignment horizontal="center" vertical="top"/>
    </xf>
    <xf numFmtId="14" fontId="1" fillId="11" borderId="1" xfId="0" applyNumberFormat="1" applyFont="1" applyFill="1" applyBorder="1" applyAlignment="1">
      <alignment horizontal="center" vertical="top"/>
    </xf>
    <xf numFmtId="0" fontId="1" fillId="11" borderId="1" xfId="0" applyFont="1" applyFill="1" applyBorder="1" applyAlignment="1">
      <alignment vertical="top"/>
    </xf>
    <xf numFmtId="0" fontId="7" fillId="11" borderId="1" xfId="0" applyFont="1" applyFill="1" applyBorder="1" applyAlignment="1">
      <alignment vertical="top"/>
    </xf>
    <xf numFmtId="0" fontId="1" fillId="11" borderId="1" xfId="0" applyFont="1" applyFill="1" applyBorder="1" applyAlignment="1">
      <alignment horizontal="center" vertical="top"/>
    </xf>
    <xf numFmtId="0" fontId="7" fillId="11" borderId="1" xfId="0" applyFont="1" applyFill="1" applyBorder="1" applyAlignment="1">
      <alignment horizontal="left" vertical="top" wrapText="1"/>
    </xf>
    <xf numFmtId="0" fontId="7" fillId="11" borderId="1" xfId="0" applyFont="1" applyFill="1" applyBorder="1" applyAlignment="1">
      <alignment horizontal="left" vertical="top"/>
    </xf>
    <xf numFmtId="14" fontId="1" fillId="11" borderId="1" xfId="0" applyNumberFormat="1" applyFont="1" applyFill="1" applyBorder="1" applyAlignment="1">
      <alignment vertical="top"/>
    </xf>
    <xf numFmtId="0" fontId="7" fillId="11" borderId="1" xfId="0" applyFont="1" applyFill="1" applyBorder="1" applyAlignment="1">
      <alignment vertical="top" wrapText="1"/>
    </xf>
    <xf numFmtId="0" fontId="1" fillId="11" borderId="0" xfId="0" applyFont="1" applyFill="1" applyAlignment="1">
      <alignment vertical="top"/>
    </xf>
    <xf numFmtId="0" fontId="4" fillId="6" borderId="6" xfId="0" applyFont="1" applyFill="1" applyBorder="1" applyAlignment="1">
      <alignment horizontal="right"/>
    </xf>
    <xf numFmtId="1" fontId="9" fillId="5" borderId="14" xfId="0" applyNumberFormat="1" applyFont="1" applyFill="1" applyBorder="1" applyAlignment="1">
      <alignment horizontal="center"/>
    </xf>
    <xf numFmtId="1" fontId="4" fillId="5" borderId="15" xfId="0" applyNumberFormat="1" applyFont="1" applyFill="1" applyBorder="1" applyAlignment="1">
      <alignment horizontal="center"/>
    </xf>
    <xf numFmtId="1" fontId="2" fillId="5" borderId="10" xfId="0" applyNumberFormat="1" applyFont="1" applyFill="1" applyBorder="1" applyAlignment="1">
      <alignment horizontal="center" vertical="top" wrapText="1"/>
    </xf>
    <xf numFmtId="1" fontId="9" fillId="4" borderId="14" xfId="0" applyNumberFormat="1" applyFont="1" applyFill="1" applyBorder="1" applyAlignment="1">
      <alignment horizontal="center"/>
    </xf>
    <xf numFmtId="1" fontId="4" fillId="4" borderId="15" xfId="0" applyNumberFormat="1" applyFont="1" applyFill="1" applyBorder="1" applyAlignment="1">
      <alignment horizontal="center"/>
    </xf>
    <xf numFmtId="1" fontId="2" fillId="4" borderId="10" xfId="0" applyNumberFormat="1" applyFont="1" applyFill="1" applyBorder="1" applyAlignment="1">
      <alignment horizontal="center" vertical="top" wrapText="1"/>
    </xf>
    <xf numFmtId="0" fontId="2" fillId="6" borderId="10" xfId="0" applyFont="1" applyFill="1" applyBorder="1" applyAlignment="1">
      <alignment horizontal="center" vertical="top" wrapText="1"/>
    </xf>
    <xf numFmtId="1" fontId="9" fillId="9" borderId="14" xfId="0" applyNumberFormat="1" applyFont="1" applyFill="1" applyBorder="1" applyAlignment="1">
      <alignment horizontal="center"/>
    </xf>
    <xf numFmtId="0" fontId="4" fillId="9" borderId="15" xfId="0" applyFont="1" applyFill="1" applyBorder="1" applyAlignment="1">
      <alignment horizontal="center"/>
    </xf>
    <xf numFmtId="0" fontId="2" fillId="9" borderId="10" xfId="0" applyFont="1" applyFill="1" applyBorder="1" applyAlignment="1">
      <alignment horizontal="center" vertical="top" wrapText="1"/>
    </xf>
    <xf numFmtId="1" fontId="9" fillId="10" borderId="14" xfId="0" applyNumberFormat="1" applyFont="1" applyFill="1" applyBorder="1" applyAlignment="1">
      <alignment horizontal="center"/>
    </xf>
    <xf numFmtId="1" fontId="4" fillId="10" borderId="15" xfId="0" applyNumberFormat="1" applyFont="1" applyFill="1" applyBorder="1" applyAlignment="1">
      <alignment horizontal="center"/>
    </xf>
    <xf numFmtId="1" fontId="2" fillId="10" borderId="10" xfId="0" applyNumberFormat="1" applyFont="1" applyFill="1" applyBorder="1" applyAlignment="1">
      <alignment horizontal="center" vertical="top" wrapText="1"/>
    </xf>
    <xf numFmtId="0" fontId="9" fillId="12" borderId="14" xfId="0" applyFont="1" applyFill="1" applyBorder="1" applyAlignment="1">
      <alignment horizontal="center"/>
    </xf>
    <xf numFmtId="0" fontId="4" fillId="12" borderId="15" xfId="0" applyFont="1" applyFill="1" applyBorder="1" applyAlignment="1">
      <alignment horizontal="center"/>
    </xf>
    <xf numFmtId="0" fontId="2" fillId="12" borderId="10" xfId="0" applyFont="1" applyFill="1" applyBorder="1" applyAlignment="1">
      <alignment horizontal="center" vertical="top" wrapText="1"/>
    </xf>
    <xf numFmtId="0" fontId="4" fillId="12" borderId="6" xfId="0" applyFont="1" applyFill="1" applyBorder="1" applyAlignment="1">
      <alignment horizontal="right"/>
    </xf>
    <xf numFmtId="0" fontId="6" fillId="12" borderId="9" xfId="0" applyFont="1" applyFill="1" applyBorder="1" applyAlignment="1">
      <alignment horizontal="center" vertical="top" wrapText="1"/>
    </xf>
    <xf numFmtId="1" fontId="1" fillId="12" borderId="0" xfId="0" applyNumberFormat="1" applyFont="1" applyFill="1" applyBorder="1" applyAlignment="1">
      <alignment horizontal="center"/>
    </xf>
    <xf numFmtId="0" fontId="2" fillId="5" borderId="10" xfId="0" applyFont="1" applyFill="1" applyBorder="1" applyAlignment="1">
      <alignment horizontal="center" vertical="top" wrapText="1"/>
    </xf>
    <xf numFmtId="0" fontId="2" fillId="4" borderId="10" xfId="0" applyFont="1" applyFill="1" applyBorder="1" applyAlignment="1">
      <alignment horizontal="center" vertical="top" wrapText="1"/>
    </xf>
    <xf numFmtId="0" fontId="2" fillId="10" borderId="10" xfId="0" applyFont="1" applyFill="1" applyBorder="1" applyAlignment="1">
      <alignment horizontal="center" vertical="top" wrapText="1"/>
    </xf>
    <xf numFmtId="0" fontId="6" fillId="11" borderId="1" xfId="0" applyFont="1" applyFill="1" applyBorder="1" applyAlignment="1">
      <alignment vertical="top" wrapText="1"/>
    </xf>
    <xf numFmtId="0" fontId="1" fillId="11" borderId="1" xfId="0" applyFont="1" applyFill="1" applyBorder="1" applyAlignment="1">
      <alignment vertical="top" wrapText="1"/>
    </xf>
    <xf numFmtId="0" fontId="1" fillId="11" borderId="0" xfId="0" applyFont="1" applyFill="1" applyAlignment="1">
      <alignment vertical="top" wrapText="1"/>
    </xf>
    <xf numFmtId="0" fontId="1" fillId="11" borderId="0" xfId="0" applyFont="1" applyFill="1" applyAlignment="1">
      <alignment wrapText="1"/>
    </xf>
    <xf numFmtId="0" fontId="10" fillId="8" borderId="2" xfId="0" applyFont="1" applyFill="1" applyBorder="1" applyAlignment="1">
      <alignment horizontal="center" vertical="top" wrapText="1"/>
    </xf>
    <xf numFmtId="0" fontId="2" fillId="8" borderId="3" xfId="0" applyFont="1" applyFill="1" applyBorder="1" applyAlignment="1">
      <alignment horizontal="center" vertical="top" wrapText="1"/>
    </xf>
    <xf numFmtId="0" fontId="2" fillId="8" borderId="4" xfId="0" applyFont="1" applyFill="1" applyBorder="1" applyAlignment="1">
      <alignment horizontal="center" vertical="top" wrapText="1"/>
    </xf>
    <xf numFmtId="0" fontId="2" fillId="8" borderId="6" xfId="0" applyFont="1" applyFill="1" applyBorder="1" applyAlignment="1">
      <alignment horizontal="center" vertical="top" wrapText="1"/>
    </xf>
    <xf numFmtId="0" fontId="2" fillId="8" borderId="0" xfId="0" applyFont="1" applyFill="1" applyBorder="1" applyAlignment="1">
      <alignment horizontal="center" vertical="top" wrapText="1"/>
    </xf>
    <xf numFmtId="0" fontId="2" fillId="8" borderId="5" xfId="0" applyFont="1" applyFill="1" applyBorder="1" applyAlignment="1">
      <alignment horizontal="center" vertical="top" wrapText="1"/>
    </xf>
    <xf numFmtId="0" fontId="1" fillId="6" borderId="6" xfId="0" applyFont="1" applyFill="1" applyBorder="1" applyAlignment="1">
      <alignment horizontal="right"/>
    </xf>
    <xf numFmtId="0" fontId="1" fillId="6" borderId="0" xfId="0" applyFont="1" applyFill="1" applyBorder="1" applyAlignment="1">
      <alignment horizontal="right"/>
    </xf>
    <xf numFmtId="0" fontId="4" fillId="6" borderId="6" xfId="0" applyFont="1" applyFill="1" applyBorder="1" applyAlignment="1">
      <alignment horizontal="right"/>
    </xf>
    <xf numFmtId="0" fontId="4" fillId="6" borderId="0" xfId="0" applyFont="1" applyFill="1" applyBorder="1" applyAlignment="1">
      <alignment horizontal="right"/>
    </xf>
    <xf numFmtId="0" fontId="2" fillId="5" borderId="2" xfId="0" applyFont="1" applyFill="1" applyBorder="1" applyAlignment="1">
      <alignment horizontal="center" vertical="top" wrapText="1"/>
    </xf>
    <xf numFmtId="0" fontId="2" fillId="5" borderId="4" xfId="0" applyFont="1" applyFill="1" applyBorder="1" applyAlignment="1">
      <alignment horizontal="center" vertical="top"/>
    </xf>
    <xf numFmtId="0" fontId="2" fillId="4" borderId="2" xfId="0" applyFont="1" applyFill="1" applyBorder="1" applyAlignment="1">
      <alignment horizontal="center" vertical="top" wrapText="1"/>
    </xf>
    <xf numFmtId="0" fontId="2" fillId="4" borderId="4" xfId="0" applyFont="1" applyFill="1" applyBorder="1" applyAlignment="1">
      <alignment horizontal="center" vertical="top"/>
    </xf>
    <xf numFmtId="0" fontId="2" fillId="12" borderId="2" xfId="0" applyFont="1" applyFill="1" applyBorder="1" applyAlignment="1">
      <alignment horizontal="center" vertical="top"/>
    </xf>
    <xf numFmtId="0" fontId="2" fillId="12" borderId="4" xfId="0" applyFont="1" applyFill="1" applyBorder="1" applyAlignment="1">
      <alignment horizontal="center" vertical="top"/>
    </xf>
    <xf numFmtId="0" fontId="2" fillId="9" borderId="2" xfId="0" applyFont="1" applyFill="1" applyBorder="1" applyAlignment="1">
      <alignment horizontal="center" vertical="top" wrapText="1"/>
    </xf>
    <xf numFmtId="0" fontId="2" fillId="9" borderId="4" xfId="0" applyFont="1" applyFill="1" applyBorder="1" applyAlignment="1">
      <alignment horizontal="center" vertical="top"/>
    </xf>
    <xf numFmtId="0" fontId="2" fillId="10" borderId="2" xfId="0" applyFont="1" applyFill="1" applyBorder="1" applyAlignment="1">
      <alignment horizontal="center" vertical="top" wrapText="1"/>
    </xf>
    <xf numFmtId="0" fontId="2" fillId="10" borderId="4" xfId="0" applyFont="1" applyFill="1" applyBorder="1" applyAlignment="1">
      <alignment horizontal="center" vertical="top"/>
    </xf>
    <xf numFmtId="0" fontId="2" fillId="6" borderId="2" xfId="0" applyFont="1" applyFill="1" applyBorder="1" applyAlignment="1">
      <alignment horizontal="center" vertical="top" wrapText="1"/>
    </xf>
    <xf numFmtId="0" fontId="2" fillId="6" borderId="4" xfId="0" applyFont="1" applyFill="1" applyBorder="1" applyAlignment="1">
      <alignment horizontal="center" vertical="top" wrapText="1"/>
    </xf>
    <xf numFmtId="0" fontId="3" fillId="6" borderId="1" xfId="0" applyFont="1" applyFill="1" applyBorder="1" applyAlignment="1">
      <alignment horizontal="center" vertical="top" wrapText="1"/>
    </xf>
    <xf numFmtId="0" fontId="6" fillId="0" borderId="16" xfId="0" applyFont="1" applyFill="1" applyBorder="1" applyAlignment="1">
      <alignment horizontal="center"/>
    </xf>
    <xf numFmtId="0" fontId="6" fillId="0" borderId="17" xfId="0" applyFont="1" applyFill="1" applyBorder="1" applyAlignment="1">
      <alignment horizontal="center"/>
    </xf>
    <xf numFmtId="0" fontId="3" fillId="2" borderId="16" xfId="0" applyFont="1" applyFill="1" applyBorder="1" applyAlignment="1">
      <alignment horizontal="center" vertical="top" wrapText="1"/>
    </xf>
    <xf numFmtId="0" fontId="3" fillId="2" borderId="17" xfId="0" applyFont="1" applyFill="1" applyBorder="1" applyAlignment="1">
      <alignment horizontal="center" vertical="top" wrapText="1"/>
    </xf>
    <xf numFmtId="0" fontId="7" fillId="11" borderId="0" xfId="0" applyFont="1" applyFill="1" applyAlignment="1">
      <alignment horizontal="left" vertical="top" wrapText="1"/>
    </xf>
  </cellXfs>
  <cellStyles count="1">
    <cellStyle name="Normal" xfId="0" builtinId="0"/>
  </cellStyles>
  <dxfs count="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s>
  <tableStyles count="0" defaultTableStyle="TableStyleMedium2" defaultPivotStyle="PivotStyleLight16"/>
  <colors>
    <mruColors>
      <color rgb="FFE7E7F9"/>
      <color rgb="FFFFE7FF"/>
      <color rgb="FFEAEAEA"/>
      <color rgb="FFCCFFFF"/>
      <color rgb="FFB818B8"/>
      <color rgb="FFE389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6.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chartsheet" Target="chartsheets/sheet2.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chartsheet" Target="chartsheets/sheet1.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7.xml"/><Relationship Id="rId1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800"/>
              <a:t>Rural Road Assessment</a:t>
            </a:r>
            <a:r>
              <a:rPr lang="en-AU" sz="1800" baseline="0"/>
              <a:t> -  Example</a:t>
            </a:r>
            <a:r>
              <a:rPr lang="en-AU" sz="1800"/>
              <a:t> </a:t>
            </a:r>
          </a:p>
          <a:p>
            <a:pPr>
              <a:defRPr/>
            </a:pPr>
            <a:r>
              <a:rPr lang="en-AU" sz="1600" u="sng"/>
              <a:t>A-B Direction</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5577962331671583E-2"/>
          <c:y val="7.4143895670839663E-2"/>
          <c:w val="0.78876574109934361"/>
          <c:h val="0.84291770569050051"/>
        </c:manualLayout>
      </c:layout>
      <c:scatterChart>
        <c:scatterStyle val="smoothMarker"/>
        <c:varyColors val="0"/>
        <c:ser>
          <c:idx val="0"/>
          <c:order val="0"/>
          <c:tx>
            <c:v>NDD</c:v>
          </c:tx>
          <c:spPr>
            <a:ln w="15875" cap="rnd">
              <a:solidFill>
                <a:schemeClr val="bg1">
                  <a:lumMod val="65000"/>
                </a:schemeClr>
              </a:solidFill>
              <a:round/>
            </a:ln>
            <a:effectLst/>
          </c:spPr>
          <c:marker>
            <c:symbol val="none"/>
          </c:marker>
          <c:xVal>
            <c:numRef>
              <c:f>'A-B Direction'!$A$34:$A$1814</c:f>
              <c:numCache>
                <c:formatCode>General</c:formatCode>
                <c:ptCount val="1781"/>
                <c:pt idx="0">
                  <c:v>10110</c:v>
                </c:pt>
                <c:pt idx="1">
                  <c:v>10120</c:v>
                </c:pt>
                <c:pt idx="2">
                  <c:v>10130</c:v>
                </c:pt>
                <c:pt idx="3">
                  <c:v>10140</c:v>
                </c:pt>
                <c:pt idx="4">
                  <c:v>10150</c:v>
                </c:pt>
                <c:pt idx="5">
                  <c:v>10160</c:v>
                </c:pt>
                <c:pt idx="6">
                  <c:v>10170</c:v>
                </c:pt>
                <c:pt idx="7">
                  <c:v>10180</c:v>
                </c:pt>
                <c:pt idx="8">
                  <c:v>10190</c:v>
                </c:pt>
                <c:pt idx="9">
                  <c:v>10200</c:v>
                </c:pt>
                <c:pt idx="10">
                  <c:v>10210</c:v>
                </c:pt>
                <c:pt idx="11">
                  <c:v>10220</c:v>
                </c:pt>
                <c:pt idx="12">
                  <c:v>10230</c:v>
                </c:pt>
                <c:pt idx="13">
                  <c:v>10240</c:v>
                </c:pt>
                <c:pt idx="14">
                  <c:v>10250</c:v>
                </c:pt>
                <c:pt idx="15">
                  <c:v>10260</c:v>
                </c:pt>
                <c:pt idx="16">
                  <c:v>10270</c:v>
                </c:pt>
                <c:pt idx="17">
                  <c:v>10280</c:v>
                </c:pt>
                <c:pt idx="18">
                  <c:v>10290</c:v>
                </c:pt>
                <c:pt idx="19">
                  <c:v>10300</c:v>
                </c:pt>
                <c:pt idx="20">
                  <c:v>10310</c:v>
                </c:pt>
                <c:pt idx="21">
                  <c:v>10320</c:v>
                </c:pt>
                <c:pt idx="22">
                  <c:v>10330</c:v>
                </c:pt>
                <c:pt idx="23">
                  <c:v>10340</c:v>
                </c:pt>
                <c:pt idx="24">
                  <c:v>10350</c:v>
                </c:pt>
                <c:pt idx="25">
                  <c:v>10360</c:v>
                </c:pt>
                <c:pt idx="26">
                  <c:v>10370</c:v>
                </c:pt>
                <c:pt idx="27">
                  <c:v>10380</c:v>
                </c:pt>
                <c:pt idx="28">
                  <c:v>10390</c:v>
                </c:pt>
                <c:pt idx="29">
                  <c:v>10400</c:v>
                </c:pt>
                <c:pt idx="30">
                  <c:v>10410</c:v>
                </c:pt>
                <c:pt idx="31">
                  <c:v>10420</c:v>
                </c:pt>
                <c:pt idx="32">
                  <c:v>10430</c:v>
                </c:pt>
                <c:pt idx="33">
                  <c:v>10440</c:v>
                </c:pt>
                <c:pt idx="34">
                  <c:v>10450</c:v>
                </c:pt>
                <c:pt idx="35">
                  <c:v>10460</c:v>
                </c:pt>
                <c:pt idx="36">
                  <c:v>10470</c:v>
                </c:pt>
                <c:pt idx="37">
                  <c:v>10480</c:v>
                </c:pt>
                <c:pt idx="38">
                  <c:v>10490</c:v>
                </c:pt>
                <c:pt idx="39">
                  <c:v>10500</c:v>
                </c:pt>
                <c:pt idx="40">
                  <c:v>10510</c:v>
                </c:pt>
                <c:pt idx="41">
                  <c:v>10520</c:v>
                </c:pt>
                <c:pt idx="42">
                  <c:v>10530</c:v>
                </c:pt>
                <c:pt idx="43">
                  <c:v>10540</c:v>
                </c:pt>
                <c:pt idx="44">
                  <c:v>10550</c:v>
                </c:pt>
                <c:pt idx="45">
                  <c:v>10560</c:v>
                </c:pt>
                <c:pt idx="46">
                  <c:v>10570</c:v>
                </c:pt>
                <c:pt idx="47">
                  <c:v>10580</c:v>
                </c:pt>
                <c:pt idx="48">
                  <c:v>10590</c:v>
                </c:pt>
                <c:pt idx="49">
                  <c:v>10600</c:v>
                </c:pt>
                <c:pt idx="50">
                  <c:v>10610</c:v>
                </c:pt>
                <c:pt idx="51">
                  <c:v>10620</c:v>
                </c:pt>
                <c:pt idx="52">
                  <c:v>10630</c:v>
                </c:pt>
                <c:pt idx="53">
                  <c:v>10640</c:v>
                </c:pt>
                <c:pt idx="54">
                  <c:v>10650</c:v>
                </c:pt>
                <c:pt idx="55">
                  <c:v>10660</c:v>
                </c:pt>
                <c:pt idx="56">
                  <c:v>10670</c:v>
                </c:pt>
                <c:pt idx="57">
                  <c:v>10680</c:v>
                </c:pt>
                <c:pt idx="58">
                  <c:v>10690</c:v>
                </c:pt>
                <c:pt idx="59">
                  <c:v>10700</c:v>
                </c:pt>
                <c:pt idx="60">
                  <c:v>10710</c:v>
                </c:pt>
                <c:pt idx="61">
                  <c:v>10720</c:v>
                </c:pt>
                <c:pt idx="62">
                  <c:v>10730</c:v>
                </c:pt>
                <c:pt idx="63">
                  <c:v>10740</c:v>
                </c:pt>
                <c:pt idx="64">
                  <c:v>10750</c:v>
                </c:pt>
                <c:pt idx="65">
                  <c:v>10760</c:v>
                </c:pt>
                <c:pt idx="66">
                  <c:v>10770</c:v>
                </c:pt>
                <c:pt idx="67">
                  <c:v>10780</c:v>
                </c:pt>
                <c:pt idx="68">
                  <c:v>10790</c:v>
                </c:pt>
                <c:pt idx="69">
                  <c:v>10800</c:v>
                </c:pt>
                <c:pt idx="70">
                  <c:v>10810</c:v>
                </c:pt>
                <c:pt idx="71">
                  <c:v>10820</c:v>
                </c:pt>
                <c:pt idx="72">
                  <c:v>10830</c:v>
                </c:pt>
                <c:pt idx="73">
                  <c:v>10840</c:v>
                </c:pt>
                <c:pt idx="74">
                  <c:v>10850</c:v>
                </c:pt>
                <c:pt idx="75">
                  <c:v>10860</c:v>
                </c:pt>
                <c:pt idx="76">
                  <c:v>10870</c:v>
                </c:pt>
                <c:pt idx="77">
                  <c:v>10880</c:v>
                </c:pt>
                <c:pt idx="78">
                  <c:v>10890</c:v>
                </c:pt>
                <c:pt idx="79">
                  <c:v>10900</c:v>
                </c:pt>
                <c:pt idx="80">
                  <c:v>10910</c:v>
                </c:pt>
                <c:pt idx="81">
                  <c:v>10920</c:v>
                </c:pt>
                <c:pt idx="82">
                  <c:v>10930</c:v>
                </c:pt>
                <c:pt idx="83">
                  <c:v>10940</c:v>
                </c:pt>
                <c:pt idx="84">
                  <c:v>10950</c:v>
                </c:pt>
                <c:pt idx="85">
                  <c:v>10960</c:v>
                </c:pt>
                <c:pt idx="86">
                  <c:v>10970</c:v>
                </c:pt>
                <c:pt idx="87">
                  <c:v>10980</c:v>
                </c:pt>
                <c:pt idx="88">
                  <c:v>10990</c:v>
                </c:pt>
                <c:pt idx="89">
                  <c:v>11000</c:v>
                </c:pt>
                <c:pt idx="90">
                  <c:v>11010</c:v>
                </c:pt>
                <c:pt idx="91">
                  <c:v>11020</c:v>
                </c:pt>
                <c:pt idx="92">
                  <c:v>11030</c:v>
                </c:pt>
                <c:pt idx="93">
                  <c:v>11040</c:v>
                </c:pt>
                <c:pt idx="94">
                  <c:v>11050</c:v>
                </c:pt>
                <c:pt idx="95">
                  <c:v>11060</c:v>
                </c:pt>
                <c:pt idx="96">
                  <c:v>11070</c:v>
                </c:pt>
                <c:pt idx="97">
                  <c:v>11080</c:v>
                </c:pt>
                <c:pt idx="98">
                  <c:v>11090</c:v>
                </c:pt>
                <c:pt idx="99">
                  <c:v>11100</c:v>
                </c:pt>
                <c:pt idx="100">
                  <c:v>11110</c:v>
                </c:pt>
                <c:pt idx="101">
                  <c:v>11120</c:v>
                </c:pt>
                <c:pt idx="102">
                  <c:v>11130</c:v>
                </c:pt>
                <c:pt idx="103">
                  <c:v>11140</c:v>
                </c:pt>
                <c:pt idx="104">
                  <c:v>11150</c:v>
                </c:pt>
                <c:pt idx="105">
                  <c:v>11160</c:v>
                </c:pt>
                <c:pt idx="106">
                  <c:v>11170</c:v>
                </c:pt>
                <c:pt idx="107">
                  <c:v>11180</c:v>
                </c:pt>
                <c:pt idx="108">
                  <c:v>11190</c:v>
                </c:pt>
                <c:pt idx="109">
                  <c:v>11200</c:v>
                </c:pt>
                <c:pt idx="110">
                  <c:v>11210</c:v>
                </c:pt>
                <c:pt idx="111">
                  <c:v>11220</c:v>
                </c:pt>
                <c:pt idx="112">
                  <c:v>11230</c:v>
                </c:pt>
                <c:pt idx="113">
                  <c:v>11240</c:v>
                </c:pt>
                <c:pt idx="114">
                  <c:v>11250</c:v>
                </c:pt>
                <c:pt idx="115">
                  <c:v>11260</c:v>
                </c:pt>
                <c:pt idx="116">
                  <c:v>11270</c:v>
                </c:pt>
                <c:pt idx="117">
                  <c:v>11280</c:v>
                </c:pt>
                <c:pt idx="118">
                  <c:v>11290</c:v>
                </c:pt>
                <c:pt idx="119">
                  <c:v>11300</c:v>
                </c:pt>
                <c:pt idx="120">
                  <c:v>11310</c:v>
                </c:pt>
                <c:pt idx="121">
                  <c:v>11320</c:v>
                </c:pt>
                <c:pt idx="122">
                  <c:v>11330</c:v>
                </c:pt>
                <c:pt idx="123">
                  <c:v>11340</c:v>
                </c:pt>
                <c:pt idx="124">
                  <c:v>11350</c:v>
                </c:pt>
                <c:pt idx="125">
                  <c:v>11360</c:v>
                </c:pt>
                <c:pt idx="126">
                  <c:v>11370</c:v>
                </c:pt>
                <c:pt idx="127">
                  <c:v>11380</c:v>
                </c:pt>
                <c:pt idx="128">
                  <c:v>11390</c:v>
                </c:pt>
                <c:pt idx="129">
                  <c:v>11400</c:v>
                </c:pt>
                <c:pt idx="130">
                  <c:v>11410</c:v>
                </c:pt>
                <c:pt idx="131">
                  <c:v>11420</c:v>
                </c:pt>
                <c:pt idx="132">
                  <c:v>11430</c:v>
                </c:pt>
                <c:pt idx="133">
                  <c:v>11440</c:v>
                </c:pt>
                <c:pt idx="134">
                  <c:v>11450</c:v>
                </c:pt>
                <c:pt idx="135">
                  <c:v>11460</c:v>
                </c:pt>
                <c:pt idx="136">
                  <c:v>11470</c:v>
                </c:pt>
                <c:pt idx="137">
                  <c:v>11480</c:v>
                </c:pt>
                <c:pt idx="138">
                  <c:v>11490</c:v>
                </c:pt>
                <c:pt idx="139">
                  <c:v>11500</c:v>
                </c:pt>
                <c:pt idx="140">
                  <c:v>11510</c:v>
                </c:pt>
                <c:pt idx="141">
                  <c:v>11520</c:v>
                </c:pt>
                <c:pt idx="142">
                  <c:v>11530</c:v>
                </c:pt>
                <c:pt idx="143">
                  <c:v>11540</c:v>
                </c:pt>
                <c:pt idx="144">
                  <c:v>11550</c:v>
                </c:pt>
                <c:pt idx="145">
                  <c:v>11560</c:v>
                </c:pt>
                <c:pt idx="146">
                  <c:v>11570</c:v>
                </c:pt>
                <c:pt idx="147">
                  <c:v>11580</c:v>
                </c:pt>
                <c:pt idx="148">
                  <c:v>11590</c:v>
                </c:pt>
                <c:pt idx="149">
                  <c:v>11600</c:v>
                </c:pt>
                <c:pt idx="150">
                  <c:v>11610</c:v>
                </c:pt>
                <c:pt idx="151">
                  <c:v>11620</c:v>
                </c:pt>
                <c:pt idx="152">
                  <c:v>11630</c:v>
                </c:pt>
                <c:pt idx="153">
                  <c:v>11640</c:v>
                </c:pt>
                <c:pt idx="154">
                  <c:v>11650</c:v>
                </c:pt>
                <c:pt idx="155">
                  <c:v>11660</c:v>
                </c:pt>
                <c:pt idx="156">
                  <c:v>11670</c:v>
                </c:pt>
                <c:pt idx="157">
                  <c:v>11680</c:v>
                </c:pt>
                <c:pt idx="158">
                  <c:v>11690</c:v>
                </c:pt>
                <c:pt idx="159">
                  <c:v>11700</c:v>
                </c:pt>
                <c:pt idx="160">
                  <c:v>11710</c:v>
                </c:pt>
                <c:pt idx="161">
                  <c:v>11720</c:v>
                </c:pt>
                <c:pt idx="162">
                  <c:v>11730</c:v>
                </c:pt>
                <c:pt idx="163">
                  <c:v>11740</c:v>
                </c:pt>
                <c:pt idx="164">
                  <c:v>11750</c:v>
                </c:pt>
                <c:pt idx="165">
                  <c:v>11760</c:v>
                </c:pt>
                <c:pt idx="166">
                  <c:v>11770</c:v>
                </c:pt>
                <c:pt idx="167">
                  <c:v>11780</c:v>
                </c:pt>
                <c:pt idx="168">
                  <c:v>11790</c:v>
                </c:pt>
                <c:pt idx="169">
                  <c:v>11800</c:v>
                </c:pt>
                <c:pt idx="170">
                  <c:v>11810</c:v>
                </c:pt>
                <c:pt idx="171">
                  <c:v>11820</c:v>
                </c:pt>
                <c:pt idx="172">
                  <c:v>11830</c:v>
                </c:pt>
                <c:pt idx="173">
                  <c:v>11840</c:v>
                </c:pt>
                <c:pt idx="174">
                  <c:v>11850</c:v>
                </c:pt>
                <c:pt idx="175">
                  <c:v>11860</c:v>
                </c:pt>
                <c:pt idx="176">
                  <c:v>11870</c:v>
                </c:pt>
                <c:pt idx="177">
                  <c:v>11880</c:v>
                </c:pt>
                <c:pt idx="178">
                  <c:v>11890</c:v>
                </c:pt>
                <c:pt idx="179">
                  <c:v>11900</c:v>
                </c:pt>
                <c:pt idx="180">
                  <c:v>11910</c:v>
                </c:pt>
                <c:pt idx="181">
                  <c:v>11920</c:v>
                </c:pt>
                <c:pt idx="182">
                  <c:v>11930</c:v>
                </c:pt>
                <c:pt idx="183">
                  <c:v>11940</c:v>
                </c:pt>
                <c:pt idx="184">
                  <c:v>11950</c:v>
                </c:pt>
                <c:pt idx="185">
                  <c:v>11960</c:v>
                </c:pt>
                <c:pt idx="186">
                  <c:v>11970</c:v>
                </c:pt>
                <c:pt idx="187">
                  <c:v>11980</c:v>
                </c:pt>
                <c:pt idx="188">
                  <c:v>11990</c:v>
                </c:pt>
                <c:pt idx="189">
                  <c:v>12000</c:v>
                </c:pt>
                <c:pt idx="190">
                  <c:v>12010</c:v>
                </c:pt>
                <c:pt idx="191">
                  <c:v>12020</c:v>
                </c:pt>
                <c:pt idx="192">
                  <c:v>12030</c:v>
                </c:pt>
                <c:pt idx="193">
                  <c:v>12040</c:v>
                </c:pt>
                <c:pt idx="194">
                  <c:v>12050</c:v>
                </c:pt>
                <c:pt idx="195">
                  <c:v>12060</c:v>
                </c:pt>
                <c:pt idx="196">
                  <c:v>12070</c:v>
                </c:pt>
                <c:pt idx="197">
                  <c:v>12080</c:v>
                </c:pt>
                <c:pt idx="198">
                  <c:v>12090</c:v>
                </c:pt>
                <c:pt idx="199">
                  <c:v>12100</c:v>
                </c:pt>
                <c:pt idx="200">
                  <c:v>12110</c:v>
                </c:pt>
                <c:pt idx="201">
                  <c:v>12120</c:v>
                </c:pt>
                <c:pt idx="202">
                  <c:v>12130</c:v>
                </c:pt>
                <c:pt idx="203">
                  <c:v>12140</c:v>
                </c:pt>
                <c:pt idx="204">
                  <c:v>12150</c:v>
                </c:pt>
                <c:pt idx="205">
                  <c:v>12160</c:v>
                </c:pt>
                <c:pt idx="206">
                  <c:v>12170</c:v>
                </c:pt>
                <c:pt idx="207">
                  <c:v>12180</c:v>
                </c:pt>
                <c:pt idx="208">
                  <c:v>12190</c:v>
                </c:pt>
                <c:pt idx="209">
                  <c:v>12200</c:v>
                </c:pt>
                <c:pt idx="210">
                  <c:v>12210</c:v>
                </c:pt>
                <c:pt idx="211">
                  <c:v>12220</c:v>
                </c:pt>
                <c:pt idx="212">
                  <c:v>12230</c:v>
                </c:pt>
                <c:pt idx="213">
                  <c:v>12240</c:v>
                </c:pt>
                <c:pt idx="214">
                  <c:v>12250</c:v>
                </c:pt>
                <c:pt idx="215">
                  <c:v>12260</c:v>
                </c:pt>
                <c:pt idx="216">
                  <c:v>12270</c:v>
                </c:pt>
                <c:pt idx="217">
                  <c:v>12280</c:v>
                </c:pt>
                <c:pt idx="218">
                  <c:v>12290</c:v>
                </c:pt>
                <c:pt idx="219">
                  <c:v>12300</c:v>
                </c:pt>
                <c:pt idx="220">
                  <c:v>12310</c:v>
                </c:pt>
                <c:pt idx="221">
                  <c:v>12320</c:v>
                </c:pt>
                <c:pt idx="222">
                  <c:v>12330</c:v>
                </c:pt>
                <c:pt idx="223">
                  <c:v>12340</c:v>
                </c:pt>
                <c:pt idx="224">
                  <c:v>12350</c:v>
                </c:pt>
                <c:pt idx="225">
                  <c:v>12360</c:v>
                </c:pt>
                <c:pt idx="226">
                  <c:v>12370</c:v>
                </c:pt>
                <c:pt idx="227">
                  <c:v>12380</c:v>
                </c:pt>
                <c:pt idx="228">
                  <c:v>12390</c:v>
                </c:pt>
                <c:pt idx="229">
                  <c:v>12400</c:v>
                </c:pt>
                <c:pt idx="230">
                  <c:v>12410</c:v>
                </c:pt>
                <c:pt idx="231">
                  <c:v>12420</c:v>
                </c:pt>
                <c:pt idx="232">
                  <c:v>12430</c:v>
                </c:pt>
                <c:pt idx="233">
                  <c:v>12440</c:v>
                </c:pt>
                <c:pt idx="234">
                  <c:v>12450</c:v>
                </c:pt>
                <c:pt idx="235">
                  <c:v>12460</c:v>
                </c:pt>
                <c:pt idx="236">
                  <c:v>12470</c:v>
                </c:pt>
                <c:pt idx="237">
                  <c:v>12480</c:v>
                </c:pt>
                <c:pt idx="238">
                  <c:v>12490</c:v>
                </c:pt>
                <c:pt idx="239">
                  <c:v>12500</c:v>
                </c:pt>
                <c:pt idx="240">
                  <c:v>12510</c:v>
                </c:pt>
                <c:pt idx="241">
                  <c:v>12520</c:v>
                </c:pt>
                <c:pt idx="242">
                  <c:v>12530</c:v>
                </c:pt>
                <c:pt idx="243">
                  <c:v>12540</c:v>
                </c:pt>
                <c:pt idx="244">
                  <c:v>12550</c:v>
                </c:pt>
                <c:pt idx="245">
                  <c:v>12560</c:v>
                </c:pt>
                <c:pt idx="246">
                  <c:v>12570</c:v>
                </c:pt>
                <c:pt idx="247">
                  <c:v>12580</c:v>
                </c:pt>
                <c:pt idx="248">
                  <c:v>12590</c:v>
                </c:pt>
                <c:pt idx="249">
                  <c:v>12600</c:v>
                </c:pt>
                <c:pt idx="250">
                  <c:v>12610</c:v>
                </c:pt>
                <c:pt idx="251">
                  <c:v>12620</c:v>
                </c:pt>
                <c:pt idx="252">
                  <c:v>12630</c:v>
                </c:pt>
                <c:pt idx="253">
                  <c:v>12640</c:v>
                </c:pt>
                <c:pt idx="254">
                  <c:v>12650</c:v>
                </c:pt>
                <c:pt idx="255">
                  <c:v>12660</c:v>
                </c:pt>
                <c:pt idx="256">
                  <c:v>12670</c:v>
                </c:pt>
                <c:pt idx="257">
                  <c:v>12680</c:v>
                </c:pt>
                <c:pt idx="258">
                  <c:v>12690</c:v>
                </c:pt>
                <c:pt idx="259">
                  <c:v>12700</c:v>
                </c:pt>
                <c:pt idx="260">
                  <c:v>12710</c:v>
                </c:pt>
                <c:pt idx="261">
                  <c:v>12720</c:v>
                </c:pt>
                <c:pt idx="262">
                  <c:v>12730</c:v>
                </c:pt>
                <c:pt idx="263">
                  <c:v>12740</c:v>
                </c:pt>
                <c:pt idx="264">
                  <c:v>12750</c:v>
                </c:pt>
                <c:pt idx="265">
                  <c:v>12760</c:v>
                </c:pt>
                <c:pt idx="266">
                  <c:v>12770</c:v>
                </c:pt>
                <c:pt idx="267">
                  <c:v>12780</c:v>
                </c:pt>
                <c:pt idx="268">
                  <c:v>12790</c:v>
                </c:pt>
                <c:pt idx="269">
                  <c:v>12800</c:v>
                </c:pt>
                <c:pt idx="270">
                  <c:v>12810</c:v>
                </c:pt>
                <c:pt idx="271">
                  <c:v>12820</c:v>
                </c:pt>
                <c:pt idx="272">
                  <c:v>12830</c:v>
                </c:pt>
                <c:pt idx="273">
                  <c:v>12840</c:v>
                </c:pt>
                <c:pt idx="274">
                  <c:v>12850</c:v>
                </c:pt>
                <c:pt idx="275">
                  <c:v>12860</c:v>
                </c:pt>
                <c:pt idx="276">
                  <c:v>12870</c:v>
                </c:pt>
                <c:pt idx="277">
                  <c:v>12880</c:v>
                </c:pt>
                <c:pt idx="278">
                  <c:v>12890</c:v>
                </c:pt>
                <c:pt idx="279">
                  <c:v>12900</c:v>
                </c:pt>
                <c:pt idx="280">
                  <c:v>12910</c:v>
                </c:pt>
                <c:pt idx="281">
                  <c:v>12920</c:v>
                </c:pt>
                <c:pt idx="282">
                  <c:v>12930</c:v>
                </c:pt>
                <c:pt idx="283">
                  <c:v>12940</c:v>
                </c:pt>
                <c:pt idx="284">
                  <c:v>12950</c:v>
                </c:pt>
                <c:pt idx="285">
                  <c:v>12960</c:v>
                </c:pt>
                <c:pt idx="286">
                  <c:v>12970</c:v>
                </c:pt>
                <c:pt idx="287">
                  <c:v>12980</c:v>
                </c:pt>
                <c:pt idx="288">
                  <c:v>12990</c:v>
                </c:pt>
                <c:pt idx="289">
                  <c:v>13000</c:v>
                </c:pt>
                <c:pt idx="290">
                  <c:v>13010</c:v>
                </c:pt>
                <c:pt idx="291">
                  <c:v>13020</c:v>
                </c:pt>
                <c:pt idx="292">
                  <c:v>13030</c:v>
                </c:pt>
                <c:pt idx="293">
                  <c:v>13040</c:v>
                </c:pt>
                <c:pt idx="294">
                  <c:v>13050</c:v>
                </c:pt>
                <c:pt idx="295">
                  <c:v>13060</c:v>
                </c:pt>
                <c:pt idx="296">
                  <c:v>13070</c:v>
                </c:pt>
                <c:pt idx="297">
                  <c:v>13080</c:v>
                </c:pt>
                <c:pt idx="298">
                  <c:v>13090</c:v>
                </c:pt>
                <c:pt idx="299">
                  <c:v>13100</c:v>
                </c:pt>
                <c:pt idx="300">
                  <c:v>13110</c:v>
                </c:pt>
                <c:pt idx="301">
                  <c:v>13120</c:v>
                </c:pt>
                <c:pt idx="302">
                  <c:v>13130</c:v>
                </c:pt>
                <c:pt idx="303">
                  <c:v>13140</c:v>
                </c:pt>
                <c:pt idx="304">
                  <c:v>13150</c:v>
                </c:pt>
                <c:pt idx="305">
                  <c:v>13160</c:v>
                </c:pt>
                <c:pt idx="306">
                  <c:v>13170</c:v>
                </c:pt>
                <c:pt idx="307">
                  <c:v>13180</c:v>
                </c:pt>
                <c:pt idx="308">
                  <c:v>13190</c:v>
                </c:pt>
                <c:pt idx="309">
                  <c:v>13200</c:v>
                </c:pt>
                <c:pt idx="310">
                  <c:v>13210</c:v>
                </c:pt>
                <c:pt idx="311">
                  <c:v>13220</c:v>
                </c:pt>
                <c:pt idx="312">
                  <c:v>13230</c:v>
                </c:pt>
                <c:pt idx="313">
                  <c:v>13240</c:v>
                </c:pt>
                <c:pt idx="314">
                  <c:v>13250</c:v>
                </c:pt>
                <c:pt idx="315">
                  <c:v>13260</c:v>
                </c:pt>
                <c:pt idx="316">
                  <c:v>13270</c:v>
                </c:pt>
                <c:pt idx="317">
                  <c:v>13280</c:v>
                </c:pt>
                <c:pt idx="318">
                  <c:v>13290</c:v>
                </c:pt>
                <c:pt idx="319">
                  <c:v>13300</c:v>
                </c:pt>
                <c:pt idx="320">
                  <c:v>13310</c:v>
                </c:pt>
                <c:pt idx="321">
                  <c:v>13320</c:v>
                </c:pt>
                <c:pt idx="322">
                  <c:v>13330</c:v>
                </c:pt>
                <c:pt idx="323">
                  <c:v>13340</c:v>
                </c:pt>
                <c:pt idx="324">
                  <c:v>13350</c:v>
                </c:pt>
                <c:pt idx="325">
                  <c:v>13360</c:v>
                </c:pt>
                <c:pt idx="326">
                  <c:v>13370</c:v>
                </c:pt>
                <c:pt idx="327">
                  <c:v>13380</c:v>
                </c:pt>
                <c:pt idx="328">
                  <c:v>13390</c:v>
                </c:pt>
                <c:pt idx="329">
                  <c:v>13400</c:v>
                </c:pt>
                <c:pt idx="330">
                  <c:v>13410</c:v>
                </c:pt>
                <c:pt idx="331">
                  <c:v>13420</c:v>
                </c:pt>
                <c:pt idx="332">
                  <c:v>13430</c:v>
                </c:pt>
                <c:pt idx="333">
                  <c:v>13440</c:v>
                </c:pt>
                <c:pt idx="334">
                  <c:v>13450</c:v>
                </c:pt>
                <c:pt idx="335">
                  <c:v>13460</c:v>
                </c:pt>
                <c:pt idx="336">
                  <c:v>13470</c:v>
                </c:pt>
                <c:pt idx="337">
                  <c:v>13480</c:v>
                </c:pt>
                <c:pt idx="338">
                  <c:v>13490</c:v>
                </c:pt>
                <c:pt idx="339">
                  <c:v>13500</c:v>
                </c:pt>
                <c:pt idx="340">
                  <c:v>13510</c:v>
                </c:pt>
                <c:pt idx="341">
                  <c:v>13520</c:v>
                </c:pt>
                <c:pt idx="342">
                  <c:v>13530</c:v>
                </c:pt>
                <c:pt idx="343">
                  <c:v>13540</c:v>
                </c:pt>
                <c:pt idx="344">
                  <c:v>13550</c:v>
                </c:pt>
                <c:pt idx="345">
                  <c:v>13560</c:v>
                </c:pt>
                <c:pt idx="346">
                  <c:v>13570</c:v>
                </c:pt>
                <c:pt idx="347">
                  <c:v>13580</c:v>
                </c:pt>
                <c:pt idx="348">
                  <c:v>13590</c:v>
                </c:pt>
                <c:pt idx="349">
                  <c:v>13600</c:v>
                </c:pt>
                <c:pt idx="350">
                  <c:v>13610</c:v>
                </c:pt>
                <c:pt idx="351">
                  <c:v>13620</c:v>
                </c:pt>
                <c:pt idx="352">
                  <c:v>13630</c:v>
                </c:pt>
                <c:pt idx="353">
                  <c:v>13640</c:v>
                </c:pt>
                <c:pt idx="354">
                  <c:v>13650</c:v>
                </c:pt>
                <c:pt idx="355">
                  <c:v>13660</c:v>
                </c:pt>
                <c:pt idx="356">
                  <c:v>13670</c:v>
                </c:pt>
                <c:pt idx="357">
                  <c:v>13680</c:v>
                </c:pt>
                <c:pt idx="358">
                  <c:v>13690</c:v>
                </c:pt>
                <c:pt idx="359">
                  <c:v>13700</c:v>
                </c:pt>
                <c:pt idx="360">
                  <c:v>13710</c:v>
                </c:pt>
                <c:pt idx="361">
                  <c:v>13720</c:v>
                </c:pt>
                <c:pt idx="362">
                  <c:v>13730</c:v>
                </c:pt>
                <c:pt idx="363">
                  <c:v>13740</c:v>
                </c:pt>
                <c:pt idx="364">
                  <c:v>13750</c:v>
                </c:pt>
                <c:pt idx="365">
                  <c:v>13760</c:v>
                </c:pt>
                <c:pt idx="366">
                  <c:v>13770</c:v>
                </c:pt>
                <c:pt idx="367">
                  <c:v>13780</c:v>
                </c:pt>
                <c:pt idx="368">
                  <c:v>13790</c:v>
                </c:pt>
                <c:pt idx="369">
                  <c:v>13800</c:v>
                </c:pt>
                <c:pt idx="370">
                  <c:v>13810</c:v>
                </c:pt>
                <c:pt idx="371">
                  <c:v>13820</c:v>
                </c:pt>
                <c:pt idx="372">
                  <c:v>13830</c:v>
                </c:pt>
                <c:pt idx="373">
                  <c:v>13840</c:v>
                </c:pt>
                <c:pt idx="374">
                  <c:v>13850</c:v>
                </c:pt>
                <c:pt idx="375">
                  <c:v>13860</c:v>
                </c:pt>
                <c:pt idx="376">
                  <c:v>13870</c:v>
                </c:pt>
                <c:pt idx="377">
                  <c:v>13880</c:v>
                </c:pt>
                <c:pt idx="378">
                  <c:v>13890</c:v>
                </c:pt>
                <c:pt idx="379">
                  <c:v>13900</c:v>
                </c:pt>
                <c:pt idx="380">
                  <c:v>13910</c:v>
                </c:pt>
                <c:pt idx="381">
                  <c:v>13920</c:v>
                </c:pt>
                <c:pt idx="382">
                  <c:v>13930</c:v>
                </c:pt>
                <c:pt idx="383">
                  <c:v>13940</c:v>
                </c:pt>
                <c:pt idx="384">
                  <c:v>13950</c:v>
                </c:pt>
                <c:pt idx="385">
                  <c:v>13960</c:v>
                </c:pt>
                <c:pt idx="386">
                  <c:v>13970</c:v>
                </c:pt>
                <c:pt idx="387">
                  <c:v>13980</c:v>
                </c:pt>
                <c:pt idx="388">
                  <c:v>13990</c:v>
                </c:pt>
                <c:pt idx="389">
                  <c:v>14000</c:v>
                </c:pt>
                <c:pt idx="390">
                  <c:v>14010</c:v>
                </c:pt>
                <c:pt idx="391">
                  <c:v>14020</c:v>
                </c:pt>
                <c:pt idx="392">
                  <c:v>14030</c:v>
                </c:pt>
                <c:pt idx="393">
                  <c:v>14040</c:v>
                </c:pt>
                <c:pt idx="394">
                  <c:v>14050</c:v>
                </c:pt>
                <c:pt idx="395">
                  <c:v>14060</c:v>
                </c:pt>
                <c:pt idx="396">
                  <c:v>14070</c:v>
                </c:pt>
                <c:pt idx="397">
                  <c:v>14080</c:v>
                </c:pt>
                <c:pt idx="398">
                  <c:v>14090</c:v>
                </c:pt>
                <c:pt idx="399">
                  <c:v>14100</c:v>
                </c:pt>
                <c:pt idx="400">
                  <c:v>14110</c:v>
                </c:pt>
                <c:pt idx="401">
                  <c:v>14120</c:v>
                </c:pt>
                <c:pt idx="402">
                  <c:v>14130</c:v>
                </c:pt>
                <c:pt idx="403">
                  <c:v>14140</c:v>
                </c:pt>
                <c:pt idx="404">
                  <c:v>14150</c:v>
                </c:pt>
                <c:pt idx="405">
                  <c:v>14160</c:v>
                </c:pt>
                <c:pt idx="406">
                  <c:v>14170</c:v>
                </c:pt>
                <c:pt idx="407">
                  <c:v>14180</c:v>
                </c:pt>
                <c:pt idx="408">
                  <c:v>14190</c:v>
                </c:pt>
                <c:pt idx="409">
                  <c:v>14200</c:v>
                </c:pt>
                <c:pt idx="410">
                  <c:v>14210</c:v>
                </c:pt>
                <c:pt idx="411">
                  <c:v>14220</c:v>
                </c:pt>
                <c:pt idx="412">
                  <c:v>14230</c:v>
                </c:pt>
                <c:pt idx="413">
                  <c:v>14240</c:v>
                </c:pt>
                <c:pt idx="414">
                  <c:v>14250</c:v>
                </c:pt>
                <c:pt idx="415">
                  <c:v>14260</c:v>
                </c:pt>
                <c:pt idx="416">
                  <c:v>14270</c:v>
                </c:pt>
                <c:pt idx="417">
                  <c:v>14280</c:v>
                </c:pt>
                <c:pt idx="418">
                  <c:v>14290</c:v>
                </c:pt>
                <c:pt idx="419">
                  <c:v>14300</c:v>
                </c:pt>
                <c:pt idx="420">
                  <c:v>14310</c:v>
                </c:pt>
                <c:pt idx="421">
                  <c:v>14320</c:v>
                </c:pt>
                <c:pt idx="422">
                  <c:v>14330</c:v>
                </c:pt>
                <c:pt idx="423">
                  <c:v>14340</c:v>
                </c:pt>
                <c:pt idx="424">
                  <c:v>14350</c:v>
                </c:pt>
                <c:pt idx="425">
                  <c:v>14360</c:v>
                </c:pt>
                <c:pt idx="426">
                  <c:v>14370</c:v>
                </c:pt>
                <c:pt idx="427">
                  <c:v>14380</c:v>
                </c:pt>
                <c:pt idx="428">
                  <c:v>14390</c:v>
                </c:pt>
                <c:pt idx="429">
                  <c:v>14400</c:v>
                </c:pt>
                <c:pt idx="430">
                  <c:v>14410</c:v>
                </c:pt>
                <c:pt idx="431">
                  <c:v>14420</c:v>
                </c:pt>
                <c:pt idx="432">
                  <c:v>14430</c:v>
                </c:pt>
                <c:pt idx="433">
                  <c:v>14440</c:v>
                </c:pt>
                <c:pt idx="434">
                  <c:v>14450</c:v>
                </c:pt>
                <c:pt idx="435">
                  <c:v>14460</c:v>
                </c:pt>
                <c:pt idx="436">
                  <c:v>14470</c:v>
                </c:pt>
                <c:pt idx="437">
                  <c:v>14480</c:v>
                </c:pt>
                <c:pt idx="438">
                  <c:v>14490</c:v>
                </c:pt>
                <c:pt idx="439">
                  <c:v>14500</c:v>
                </c:pt>
                <c:pt idx="440">
                  <c:v>14510</c:v>
                </c:pt>
                <c:pt idx="441">
                  <c:v>14520</c:v>
                </c:pt>
                <c:pt idx="442">
                  <c:v>14530</c:v>
                </c:pt>
                <c:pt idx="443">
                  <c:v>14540</c:v>
                </c:pt>
                <c:pt idx="444">
                  <c:v>14550</c:v>
                </c:pt>
                <c:pt idx="445">
                  <c:v>14560</c:v>
                </c:pt>
                <c:pt idx="446">
                  <c:v>14570</c:v>
                </c:pt>
                <c:pt idx="447">
                  <c:v>14580</c:v>
                </c:pt>
                <c:pt idx="448">
                  <c:v>14590</c:v>
                </c:pt>
                <c:pt idx="449">
                  <c:v>14600</c:v>
                </c:pt>
                <c:pt idx="450">
                  <c:v>14610</c:v>
                </c:pt>
                <c:pt idx="451">
                  <c:v>14620</c:v>
                </c:pt>
                <c:pt idx="452">
                  <c:v>14630</c:v>
                </c:pt>
                <c:pt idx="453">
                  <c:v>14640</c:v>
                </c:pt>
                <c:pt idx="454">
                  <c:v>14650</c:v>
                </c:pt>
                <c:pt idx="455">
                  <c:v>14660</c:v>
                </c:pt>
                <c:pt idx="456">
                  <c:v>14670</c:v>
                </c:pt>
                <c:pt idx="457">
                  <c:v>14680</c:v>
                </c:pt>
                <c:pt idx="458">
                  <c:v>14690</c:v>
                </c:pt>
                <c:pt idx="459">
                  <c:v>14700</c:v>
                </c:pt>
                <c:pt idx="460">
                  <c:v>14710</c:v>
                </c:pt>
                <c:pt idx="461">
                  <c:v>14720</c:v>
                </c:pt>
                <c:pt idx="462">
                  <c:v>14730</c:v>
                </c:pt>
                <c:pt idx="463">
                  <c:v>14740</c:v>
                </c:pt>
                <c:pt idx="464">
                  <c:v>14750</c:v>
                </c:pt>
                <c:pt idx="465">
                  <c:v>14760</c:v>
                </c:pt>
                <c:pt idx="466">
                  <c:v>14770</c:v>
                </c:pt>
                <c:pt idx="467">
                  <c:v>14780</c:v>
                </c:pt>
                <c:pt idx="468">
                  <c:v>14790</c:v>
                </c:pt>
                <c:pt idx="469">
                  <c:v>14800</c:v>
                </c:pt>
                <c:pt idx="470">
                  <c:v>14810</c:v>
                </c:pt>
                <c:pt idx="471">
                  <c:v>14820</c:v>
                </c:pt>
                <c:pt idx="472">
                  <c:v>14830</c:v>
                </c:pt>
                <c:pt idx="473">
                  <c:v>14840</c:v>
                </c:pt>
                <c:pt idx="474">
                  <c:v>14850</c:v>
                </c:pt>
                <c:pt idx="475">
                  <c:v>14860</c:v>
                </c:pt>
                <c:pt idx="476">
                  <c:v>14870</c:v>
                </c:pt>
                <c:pt idx="477">
                  <c:v>14880</c:v>
                </c:pt>
                <c:pt idx="478">
                  <c:v>14890</c:v>
                </c:pt>
                <c:pt idx="479">
                  <c:v>14900</c:v>
                </c:pt>
                <c:pt idx="480">
                  <c:v>14910</c:v>
                </c:pt>
                <c:pt idx="481">
                  <c:v>14920</c:v>
                </c:pt>
                <c:pt idx="482">
                  <c:v>14930</c:v>
                </c:pt>
                <c:pt idx="483">
                  <c:v>14940</c:v>
                </c:pt>
                <c:pt idx="484">
                  <c:v>14950</c:v>
                </c:pt>
                <c:pt idx="485">
                  <c:v>14960</c:v>
                </c:pt>
                <c:pt idx="486">
                  <c:v>14970</c:v>
                </c:pt>
                <c:pt idx="487">
                  <c:v>14980</c:v>
                </c:pt>
                <c:pt idx="488">
                  <c:v>14990</c:v>
                </c:pt>
                <c:pt idx="489">
                  <c:v>15000</c:v>
                </c:pt>
                <c:pt idx="490">
                  <c:v>15010</c:v>
                </c:pt>
                <c:pt idx="491">
                  <c:v>15020</c:v>
                </c:pt>
                <c:pt idx="492">
                  <c:v>15030</c:v>
                </c:pt>
                <c:pt idx="493">
                  <c:v>15040</c:v>
                </c:pt>
                <c:pt idx="494">
                  <c:v>15050</c:v>
                </c:pt>
                <c:pt idx="495">
                  <c:v>15060</c:v>
                </c:pt>
                <c:pt idx="496">
                  <c:v>15070</c:v>
                </c:pt>
                <c:pt idx="497">
                  <c:v>15080</c:v>
                </c:pt>
                <c:pt idx="498">
                  <c:v>15090</c:v>
                </c:pt>
                <c:pt idx="499">
                  <c:v>15100</c:v>
                </c:pt>
                <c:pt idx="500">
                  <c:v>15110</c:v>
                </c:pt>
                <c:pt idx="501">
                  <c:v>15120</c:v>
                </c:pt>
                <c:pt idx="502">
                  <c:v>15130</c:v>
                </c:pt>
                <c:pt idx="503">
                  <c:v>15140</c:v>
                </c:pt>
                <c:pt idx="504">
                  <c:v>15150</c:v>
                </c:pt>
                <c:pt idx="505">
                  <c:v>15160</c:v>
                </c:pt>
                <c:pt idx="506">
                  <c:v>15170</c:v>
                </c:pt>
                <c:pt idx="507">
                  <c:v>15180</c:v>
                </c:pt>
                <c:pt idx="508">
                  <c:v>15190</c:v>
                </c:pt>
                <c:pt idx="509">
                  <c:v>15200</c:v>
                </c:pt>
                <c:pt idx="510">
                  <c:v>15210</c:v>
                </c:pt>
                <c:pt idx="511">
                  <c:v>15220</c:v>
                </c:pt>
                <c:pt idx="512">
                  <c:v>15230</c:v>
                </c:pt>
                <c:pt idx="513">
                  <c:v>15240</c:v>
                </c:pt>
                <c:pt idx="514">
                  <c:v>15250</c:v>
                </c:pt>
                <c:pt idx="515">
                  <c:v>15260</c:v>
                </c:pt>
                <c:pt idx="516">
                  <c:v>15270</c:v>
                </c:pt>
                <c:pt idx="517">
                  <c:v>15280</c:v>
                </c:pt>
                <c:pt idx="518">
                  <c:v>15290</c:v>
                </c:pt>
                <c:pt idx="519">
                  <c:v>15300</c:v>
                </c:pt>
                <c:pt idx="520">
                  <c:v>15310</c:v>
                </c:pt>
                <c:pt idx="521">
                  <c:v>15320</c:v>
                </c:pt>
                <c:pt idx="522">
                  <c:v>15330</c:v>
                </c:pt>
                <c:pt idx="523">
                  <c:v>15340</c:v>
                </c:pt>
                <c:pt idx="524">
                  <c:v>15350</c:v>
                </c:pt>
                <c:pt idx="525">
                  <c:v>15360</c:v>
                </c:pt>
                <c:pt idx="526">
                  <c:v>15370</c:v>
                </c:pt>
                <c:pt idx="527">
                  <c:v>15380</c:v>
                </c:pt>
                <c:pt idx="528">
                  <c:v>15390</c:v>
                </c:pt>
                <c:pt idx="529">
                  <c:v>15400</c:v>
                </c:pt>
                <c:pt idx="530">
                  <c:v>15410</c:v>
                </c:pt>
                <c:pt idx="531">
                  <c:v>15420</c:v>
                </c:pt>
                <c:pt idx="532">
                  <c:v>15430</c:v>
                </c:pt>
                <c:pt idx="533">
                  <c:v>15440</c:v>
                </c:pt>
                <c:pt idx="534">
                  <c:v>15450</c:v>
                </c:pt>
                <c:pt idx="535">
                  <c:v>15460</c:v>
                </c:pt>
                <c:pt idx="536">
                  <c:v>15470</c:v>
                </c:pt>
                <c:pt idx="537">
                  <c:v>15480</c:v>
                </c:pt>
                <c:pt idx="538">
                  <c:v>15490</c:v>
                </c:pt>
                <c:pt idx="539">
                  <c:v>15500</c:v>
                </c:pt>
                <c:pt idx="540">
                  <c:v>15510</c:v>
                </c:pt>
                <c:pt idx="541">
                  <c:v>15520</c:v>
                </c:pt>
                <c:pt idx="542">
                  <c:v>15530</c:v>
                </c:pt>
                <c:pt idx="543">
                  <c:v>15540</c:v>
                </c:pt>
                <c:pt idx="544">
                  <c:v>15550</c:v>
                </c:pt>
                <c:pt idx="545">
                  <c:v>15560</c:v>
                </c:pt>
                <c:pt idx="546">
                  <c:v>15570</c:v>
                </c:pt>
                <c:pt idx="547">
                  <c:v>15580</c:v>
                </c:pt>
                <c:pt idx="548">
                  <c:v>15590</c:v>
                </c:pt>
                <c:pt idx="549">
                  <c:v>15600</c:v>
                </c:pt>
                <c:pt idx="550">
                  <c:v>15610</c:v>
                </c:pt>
                <c:pt idx="551">
                  <c:v>15620</c:v>
                </c:pt>
                <c:pt idx="552">
                  <c:v>15630</c:v>
                </c:pt>
                <c:pt idx="553">
                  <c:v>15640</c:v>
                </c:pt>
                <c:pt idx="554">
                  <c:v>15650</c:v>
                </c:pt>
                <c:pt idx="555">
                  <c:v>15660</c:v>
                </c:pt>
                <c:pt idx="556">
                  <c:v>15670</c:v>
                </c:pt>
                <c:pt idx="557">
                  <c:v>15680</c:v>
                </c:pt>
                <c:pt idx="558">
                  <c:v>15690</c:v>
                </c:pt>
                <c:pt idx="559">
                  <c:v>15700</c:v>
                </c:pt>
                <c:pt idx="560">
                  <c:v>15710</c:v>
                </c:pt>
                <c:pt idx="561">
                  <c:v>15720</c:v>
                </c:pt>
                <c:pt idx="562">
                  <c:v>15730</c:v>
                </c:pt>
                <c:pt idx="563">
                  <c:v>15740</c:v>
                </c:pt>
                <c:pt idx="564">
                  <c:v>15750</c:v>
                </c:pt>
                <c:pt idx="565">
                  <c:v>15760</c:v>
                </c:pt>
                <c:pt idx="566">
                  <c:v>15770</c:v>
                </c:pt>
                <c:pt idx="567">
                  <c:v>15780</c:v>
                </c:pt>
                <c:pt idx="568">
                  <c:v>15790</c:v>
                </c:pt>
                <c:pt idx="569">
                  <c:v>15800</c:v>
                </c:pt>
                <c:pt idx="570">
                  <c:v>15810</c:v>
                </c:pt>
                <c:pt idx="571">
                  <c:v>15820</c:v>
                </c:pt>
                <c:pt idx="572">
                  <c:v>15830</c:v>
                </c:pt>
                <c:pt idx="573">
                  <c:v>15840</c:v>
                </c:pt>
                <c:pt idx="574">
                  <c:v>15850</c:v>
                </c:pt>
                <c:pt idx="575">
                  <c:v>15860</c:v>
                </c:pt>
                <c:pt idx="576">
                  <c:v>15870</c:v>
                </c:pt>
                <c:pt idx="577">
                  <c:v>15880</c:v>
                </c:pt>
                <c:pt idx="578">
                  <c:v>15890</c:v>
                </c:pt>
                <c:pt idx="579">
                  <c:v>15900</c:v>
                </c:pt>
                <c:pt idx="580">
                  <c:v>15910</c:v>
                </c:pt>
                <c:pt idx="581">
                  <c:v>15920</c:v>
                </c:pt>
                <c:pt idx="582">
                  <c:v>15930</c:v>
                </c:pt>
                <c:pt idx="583">
                  <c:v>15940</c:v>
                </c:pt>
                <c:pt idx="584">
                  <c:v>15950</c:v>
                </c:pt>
                <c:pt idx="585">
                  <c:v>15960</c:v>
                </c:pt>
                <c:pt idx="586">
                  <c:v>15970</c:v>
                </c:pt>
                <c:pt idx="587">
                  <c:v>15980</c:v>
                </c:pt>
                <c:pt idx="588">
                  <c:v>15990</c:v>
                </c:pt>
                <c:pt idx="589">
                  <c:v>16000</c:v>
                </c:pt>
                <c:pt idx="590">
                  <c:v>16010</c:v>
                </c:pt>
                <c:pt idx="591">
                  <c:v>16020</c:v>
                </c:pt>
                <c:pt idx="592">
                  <c:v>16030</c:v>
                </c:pt>
                <c:pt idx="593">
                  <c:v>16040</c:v>
                </c:pt>
                <c:pt idx="594">
                  <c:v>16050</c:v>
                </c:pt>
                <c:pt idx="595">
                  <c:v>16060</c:v>
                </c:pt>
                <c:pt idx="596">
                  <c:v>16070</c:v>
                </c:pt>
                <c:pt idx="597">
                  <c:v>16080</c:v>
                </c:pt>
                <c:pt idx="598">
                  <c:v>16090</c:v>
                </c:pt>
                <c:pt idx="599">
                  <c:v>16100</c:v>
                </c:pt>
                <c:pt idx="600">
                  <c:v>16110</c:v>
                </c:pt>
                <c:pt idx="601">
                  <c:v>16120</c:v>
                </c:pt>
                <c:pt idx="602">
                  <c:v>16130</c:v>
                </c:pt>
                <c:pt idx="603">
                  <c:v>16140</c:v>
                </c:pt>
                <c:pt idx="604">
                  <c:v>16150</c:v>
                </c:pt>
                <c:pt idx="605">
                  <c:v>16160</c:v>
                </c:pt>
                <c:pt idx="606">
                  <c:v>16170</c:v>
                </c:pt>
                <c:pt idx="607">
                  <c:v>16180</c:v>
                </c:pt>
                <c:pt idx="608">
                  <c:v>16190</c:v>
                </c:pt>
                <c:pt idx="609">
                  <c:v>16200</c:v>
                </c:pt>
                <c:pt idx="610">
                  <c:v>16210</c:v>
                </c:pt>
                <c:pt idx="611">
                  <c:v>16220</c:v>
                </c:pt>
                <c:pt idx="612">
                  <c:v>16230</c:v>
                </c:pt>
                <c:pt idx="613">
                  <c:v>16240</c:v>
                </c:pt>
                <c:pt idx="614">
                  <c:v>16250</c:v>
                </c:pt>
                <c:pt idx="615">
                  <c:v>16260</c:v>
                </c:pt>
                <c:pt idx="616">
                  <c:v>16270</c:v>
                </c:pt>
                <c:pt idx="617">
                  <c:v>16280</c:v>
                </c:pt>
                <c:pt idx="618">
                  <c:v>16290</c:v>
                </c:pt>
                <c:pt idx="619">
                  <c:v>16300</c:v>
                </c:pt>
                <c:pt idx="620">
                  <c:v>16310</c:v>
                </c:pt>
                <c:pt idx="621">
                  <c:v>16320</c:v>
                </c:pt>
                <c:pt idx="622">
                  <c:v>16330</c:v>
                </c:pt>
                <c:pt idx="623">
                  <c:v>16340</c:v>
                </c:pt>
                <c:pt idx="624">
                  <c:v>16350</c:v>
                </c:pt>
                <c:pt idx="625">
                  <c:v>16360</c:v>
                </c:pt>
                <c:pt idx="626">
                  <c:v>16370</c:v>
                </c:pt>
                <c:pt idx="627">
                  <c:v>16380</c:v>
                </c:pt>
                <c:pt idx="628">
                  <c:v>16390</c:v>
                </c:pt>
                <c:pt idx="629">
                  <c:v>16400</c:v>
                </c:pt>
                <c:pt idx="630">
                  <c:v>16410</c:v>
                </c:pt>
                <c:pt idx="631">
                  <c:v>16420</c:v>
                </c:pt>
                <c:pt idx="632">
                  <c:v>16430</c:v>
                </c:pt>
                <c:pt idx="633">
                  <c:v>16440</c:v>
                </c:pt>
                <c:pt idx="634">
                  <c:v>16450</c:v>
                </c:pt>
                <c:pt idx="635">
                  <c:v>16460</c:v>
                </c:pt>
                <c:pt idx="636">
                  <c:v>16470</c:v>
                </c:pt>
                <c:pt idx="637">
                  <c:v>16480</c:v>
                </c:pt>
                <c:pt idx="638">
                  <c:v>16490</c:v>
                </c:pt>
                <c:pt idx="639">
                  <c:v>16500</c:v>
                </c:pt>
                <c:pt idx="640">
                  <c:v>16510</c:v>
                </c:pt>
                <c:pt idx="641">
                  <c:v>16520</c:v>
                </c:pt>
                <c:pt idx="642">
                  <c:v>16530</c:v>
                </c:pt>
                <c:pt idx="643">
                  <c:v>16540</c:v>
                </c:pt>
                <c:pt idx="644">
                  <c:v>16550</c:v>
                </c:pt>
                <c:pt idx="645">
                  <c:v>16560</c:v>
                </c:pt>
                <c:pt idx="646">
                  <c:v>16570</c:v>
                </c:pt>
                <c:pt idx="647">
                  <c:v>16580</c:v>
                </c:pt>
                <c:pt idx="648">
                  <c:v>16590</c:v>
                </c:pt>
                <c:pt idx="649">
                  <c:v>16600</c:v>
                </c:pt>
                <c:pt idx="650">
                  <c:v>16610</c:v>
                </c:pt>
                <c:pt idx="651">
                  <c:v>16620</c:v>
                </c:pt>
                <c:pt idx="652">
                  <c:v>16630</c:v>
                </c:pt>
                <c:pt idx="653">
                  <c:v>16640</c:v>
                </c:pt>
                <c:pt idx="654">
                  <c:v>16650</c:v>
                </c:pt>
                <c:pt idx="655">
                  <c:v>16660</c:v>
                </c:pt>
                <c:pt idx="656">
                  <c:v>16670</c:v>
                </c:pt>
                <c:pt idx="657">
                  <c:v>16680</c:v>
                </c:pt>
                <c:pt idx="658">
                  <c:v>16690</c:v>
                </c:pt>
                <c:pt idx="659">
                  <c:v>16700</c:v>
                </c:pt>
                <c:pt idx="660">
                  <c:v>16710</c:v>
                </c:pt>
                <c:pt idx="661">
                  <c:v>16720</c:v>
                </c:pt>
                <c:pt idx="662">
                  <c:v>16730</c:v>
                </c:pt>
                <c:pt idx="663">
                  <c:v>16740</c:v>
                </c:pt>
                <c:pt idx="664">
                  <c:v>16750</c:v>
                </c:pt>
                <c:pt idx="665">
                  <c:v>16760</c:v>
                </c:pt>
                <c:pt idx="666">
                  <c:v>16770</c:v>
                </c:pt>
                <c:pt idx="667">
                  <c:v>16780</c:v>
                </c:pt>
                <c:pt idx="668">
                  <c:v>16790</c:v>
                </c:pt>
                <c:pt idx="669">
                  <c:v>16800</c:v>
                </c:pt>
                <c:pt idx="670">
                  <c:v>16810</c:v>
                </c:pt>
                <c:pt idx="671">
                  <c:v>16820</c:v>
                </c:pt>
                <c:pt idx="672">
                  <c:v>16830</c:v>
                </c:pt>
                <c:pt idx="673">
                  <c:v>16840</c:v>
                </c:pt>
                <c:pt idx="674">
                  <c:v>16850</c:v>
                </c:pt>
                <c:pt idx="675">
                  <c:v>16860</c:v>
                </c:pt>
                <c:pt idx="676">
                  <c:v>16870</c:v>
                </c:pt>
                <c:pt idx="677">
                  <c:v>16880</c:v>
                </c:pt>
                <c:pt idx="678">
                  <c:v>16890</c:v>
                </c:pt>
                <c:pt idx="679">
                  <c:v>16900</c:v>
                </c:pt>
                <c:pt idx="680">
                  <c:v>16910</c:v>
                </c:pt>
                <c:pt idx="681">
                  <c:v>16920</c:v>
                </c:pt>
                <c:pt idx="682">
                  <c:v>16930</c:v>
                </c:pt>
                <c:pt idx="683">
                  <c:v>16940</c:v>
                </c:pt>
                <c:pt idx="684">
                  <c:v>16950</c:v>
                </c:pt>
                <c:pt idx="685">
                  <c:v>16960</c:v>
                </c:pt>
                <c:pt idx="686">
                  <c:v>16970</c:v>
                </c:pt>
                <c:pt idx="687">
                  <c:v>16980</c:v>
                </c:pt>
                <c:pt idx="688">
                  <c:v>16990</c:v>
                </c:pt>
                <c:pt idx="689">
                  <c:v>17000</c:v>
                </c:pt>
                <c:pt idx="690">
                  <c:v>17010</c:v>
                </c:pt>
                <c:pt idx="691">
                  <c:v>17020</c:v>
                </c:pt>
                <c:pt idx="692">
                  <c:v>17030</c:v>
                </c:pt>
                <c:pt idx="693">
                  <c:v>17040</c:v>
                </c:pt>
                <c:pt idx="694">
                  <c:v>17050</c:v>
                </c:pt>
                <c:pt idx="695">
                  <c:v>17060</c:v>
                </c:pt>
                <c:pt idx="696">
                  <c:v>17070</c:v>
                </c:pt>
                <c:pt idx="697">
                  <c:v>17080</c:v>
                </c:pt>
                <c:pt idx="698">
                  <c:v>17090</c:v>
                </c:pt>
                <c:pt idx="699">
                  <c:v>17100</c:v>
                </c:pt>
                <c:pt idx="700">
                  <c:v>17110</c:v>
                </c:pt>
                <c:pt idx="701">
                  <c:v>17120</c:v>
                </c:pt>
                <c:pt idx="702">
                  <c:v>17130</c:v>
                </c:pt>
                <c:pt idx="703">
                  <c:v>17140</c:v>
                </c:pt>
                <c:pt idx="704">
                  <c:v>17150</c:v>
                </c:pt>
                <c:pt idx="705">
                  <c:v>17160</c:v>
                </c:pt>
                <c:pt idx="706">
                  <c:v>17170</c:v>
                </c:pt>
                <c:pt idx="707">
                  <c:v>17180</c:v>
                </c:pt>
                <c:pt idx="708">
                  <c:v>17190</c:v>
                </c:pt>
                <c:pt idx="709">
                  <c:v>17200</c:v>
                </c:pt>
                <c:pt idx="710">
                  <c:v>17210</c:v>
                </c:pt>
                <c:pt idx="711">
                  <c:v>17220</c:v>
                </c:pt>
                <c:pt idx="712">
                  <c:v>17230</c:v>
                </c:pt>
                <c:pt idx="713">
                  <c:v>17240</c:v>
                </c:pt>
                <c:pt idx="714">
                  <c:v>17250</c:v>
                </c:pt>
                <c:pt idx="715">
                  <c:v>17260</c:v>
                </c:pt>
                <c:pt idx="716">
                  <c:v>17270</c:v>
                </c:pt>
                <c:pt idx="717">
                  <c:v>17280</c:v>
                </c:pt>
                <c:pt idx="718">
                  <c:v>17290</c:v>
                </c:pt>
                <c:pt idx="719">
                  <c:v>17300</c:v>
                </c:pt>
                <c:pt idx="720">
                  <c:v>17310</c:v>
                </c:pt>
                <c:pt idx="721">
                  <c:v>17320</c:v>
                </c:pt>
                <c:pt idx="722">
                  <c:v>17330</c:v>
                </c:pt>
                <c:pt idx="723">
                  <c:v>17340</c:v>
                </c:pt>
                <c:pt idx="724">
                  <c:v>17350</c:v>
                </c:pt>
                <c:pt idx="725">
                  <c:v>17360</c:v>
                </c:pt>
                <c:pt idx="726">
                  <c:v>17370</c:v>
                </c:pt>
                <c:pt idx="727">
                  <c:v>17380</c:v>
                </c:pt>
                <c:pt idx="728">
                  <c:v>17390</c:v>
                </c:pt>
                <c:pt idx="729">
                  <c:v>17400</c:v>
                </c:pt>
                <c:pt idx="730">
                  <c:v>17410</c:v>
                </c:pt>
                <c:pt idx="731">
                  <c:v>17420</c:v>
                </c:pt>
                <c:pt idx="732">
                  <c:v>17430</c:v>
                </c:pt>
                <c:pt idx="733">
                  <c:v>17440</c:v>
                </c:pt>
                <c:pt idx="734">
                  <c:v>17450</c:v>
                </c:pt>
                <c:pt idx="735">
                  <c:v>17460</c:v>
                </c:pt>
                <c:pt idx="736">
                  <c:v>17470</c:v>
                </c:pt>
                <c:pt idx="737">
                  <c:v>17480</c:v>
                </c:pt>
                <c:pt idx="738">
                  <c:v>17490</c:v>
                </c:pt>
                <c:pt idx="739">
                  <c:v>17500</c:v>
                </c:pt>
                <c:pt idx="740">
                  <c:v>17510</c:v>
                </c:pt>
                <c:pt idx="741">
                  <c:v>17520</c:v>
                </c:pt>
                <c:pt idx="742">
                  <c:v>17530</c:v>
                </c:pt>
                <c:pt idx="743">
                  <c:v>17540</c:v>
                </c:pt>
                <c:pt idx="744">
                  <c:v>17550</c:v>
                </c:pt>
                <c:pt idx="745">
                  <c:v>17560</c:v>
                </c:pt>
                <c:pt idx="746">
                  <c:v>17570</c:v>
                </c:pt>
                <c:pt idx="747">
                  <c:v>17580</c:v>
                </c:pt>
                <c:pt idx="748">
                  <c:v>17590</c:v>
                </c:pt>
                <c:pt idx="749">
                  <c:v>17600</c:v>
                </c:pt>
                <c:pt idx="750">
                  <c:v>17610</c:v>
                </c:pt>
                <c:pt idx="751">
                  <c:v>17620</c:v>
                </c:pt>
                <c:pt idx="752">
                  <c:v>17630</c:v>
                </c:pt>
                <c:pt idx="753">
                  <c:v>17640</c:v>
                </c:pt>
                <c:pt idx="754">
                  <c:v>17650</c:v>
                </c:pt>
                <c:pt idx="755">
                  <c:v>17660</c:v>
                </c:pt>
                <c:pt idx="756">
                  <c:v>17670</c:v>
                </c:pt>
                <c:pt idx="757">
                  <c:v>17680</c:v>
                </c:pt>
                <c:pt idx="758">
                  <c:v>17690</c:v>
                </c:pt>
                <c:pt idx="759">
                  <c:v>17700</c:v>
                </c:pt>
                <c:pt idx="760">
                  <c:v>17710</c:v>
                </c:pt>
                <c:pt idx="761">
                  <c:v>17720</c:v>
                </c:pt>
                <c:pt idx="762">
                  <c:v>17730</c:v>
                </c:pt>
                <c:pt idx="763">
                  <c:v>17740</c:v>
                </c:pt>
                <c:pt idx="764">
                  <c:v>17750</c:v>
                </c:pt>
                <c:pt idx="765">
                  <c:v>17760</c:v>
                </c:pt>
                <c:pt idx="766">
                  <c:v>17770</c:v>
                </c:pt>
                <c:pt idx="767">
                  <c:v>17780</c:v>
                </c:pt>
                <c:pt idx="768">
                  <c:v>17790</c:v>
                </c:pt>
                <c:pt idx="769">
                  <c:v>17800</c:v>
                </c:pt>
                <c:pt idx="770">
                  <c:v>17810</c:v>
                </c:pt>
                <c:pt idx="771">
                  <c:v>17820</c:v>
                </c:pt>
                <c:pt idx="772">
                  <c:v>17830</c:v>
                </c:pt>
                <c:pt idx="773">
                  <c:v>17840</c:v>
                </c:pt>
                <c:pt idx="774">
                  <c:v>17850</c:v>
                </c:pt>
                <c:pt idx="775">
                  <c:v>17860</c:v>
                </c:pt>
                <c:pt idx="776">
                  <c:v>17870</c:v>
                </c:pt>
                <c:pt idx="777">
                  <c:v>17880</c:v>
                </c:pt>
                <c:pt idx="778">
                  <c:v>17890</c:v>
                </c:pt>
                <c:pt idx="779">
                  <c:v>17900</c:v>
                </c:pt>
                <c:pt idx="780">
                  <c:v>17910</c:v>
                </c:pt>
                <c:pt idx="781">
                  <c:v>17920</c:v>
                </c:pt>
                <c:pt idx="782">
                  <c:v>17930</c:v>
                </c:pt>
                <c:pt idx="783">
                  <c:v>17940</c:v>
                </c:pt>
                <c:pt idx="784">
                  <c:v>17950</c:v>
                </c:pt>
                <c:pt idx="785">
                  <c:v>17960</c:v>
                </c:pt>
                <c:pt idx="786">
                  <c:v>17970</c:v>
                </c:pt>
                <c:pt idx="787">
                  <c:v>17980</c:v>
                </c:pt>
                <c:pt idx="788">
                  <c:v>17990</c:v>
                </c:pt>
                <c:pt idx="789">
                  <c:v>18000</c:v>
                </c:pt>
                <c:pt idx="790">
                  <c:v>18010</c:v>
                </c:pt>
                <c:pt idx="791">
                  <c:v>18020</c:v>
                </c:pt>
                <c:pt idx="792">
                  <c:v>18030</c:v>
                </c:pt>
                <c:pt idx="793">
                  <c:v>18040</c:v>
                </c:pt>
                <c:pt idx="794">
                  <c:v>18050</c:v>
                </c:pt>
                <c:pt idx="795">
                  <c:v>18060</c:v>
                </c:pt>
                <c:pt idx="796">
                  <c:v>18070</c:v>
                </c:pt>
                <c:pt idx="797">
                  <c:v>18080</c:v>
                </c:pt>
                <c:pt idx="798">
                  <c:v>18090</c:v>
                </c:pt>
                <c:pt idx="799">
                  <c:v>18100</c:v>
                </c:pt>
                <c:pt idx="800">
                  <c:v>18110</c:v>
                </c:pt>
                <c:pt idx="801">
                  <c:v>18120</c:v>
                </c:pt>
                <c:pt idx="802">
                  <c:v>18130</c:v>
                </c:pt>
                <c:pt idx="803">
                  <c:v>18140</c:v>
                </c:pt>
                <c:pt idx="804">
                  <c:v>18150</c:v>
                </c:pt>
                <c:pt idx="805">
                  <c:v>18160</c:v>
                </c:pt>
                <c:pt idx="806">
                  <c:v>18170</c:v>
                </c:pt>
                <c:pt idx="807">
                  <c:v>18180</c:v>
                </c:pt>
                <c:pt idx="808">
                  <c:v>18190</c:v>
                </c:pt>
                <c:pt idx="809">
                  <c:v>18200</c:v>
                </c:pt>
                <c:pt idx="810">
                  <c:v>18210</c:v>
                </c:pt>
                <c:pt idx="811">
                  <c:v>18220</c:v>
                </c:pt>
                <c:pt idx="812">
                  <c:v>18230</c:v>
                </c:pt>
                <c:pt idx="813">
                  <c:v>18240</c:v>
                </c:pt>
                <c:pt idx="814">
                  <c:v>18250</c:v>
                </c:pt>
                <c:pt idx="815">
                  <c:v>18260</c:v>
                </c:pt>
                <c:pt idx="816">
                  <c:v>18270</c:v>
                </c:pt>
                <c:pt idx="817">
                  <c:v>18280</c:v>
                </c:pt>
                <c:pt idx="818">
                  <c:v>18290</c:v>
                </c:pt>
                <c:pt idx="819">
                  <c:v>18300</c:v>
                </c:pt>
                <c:pt idx="820">
                  <c:v>18310</c:v>
                </c:pt>
                <c:pt idx="821">
                  <c:v>18320</c:v>
                </c:pt>
                <c:pt idx="822">
                  <c:v>18330</c:v>
                </c:pt>
                <c:pt idx="823">
                  <c:v>18340</c:v>
                </c:pt>
                <c:pt idx="824">
                  <c:v>18350</c:v>
                </c:pt>
                <c:pt idx="825">
                  <c:v>18360</c:v>
                </c:pt>
                <c:pt idx="826">
                  <c:v>18370</c:v>
                </c:pt>
                <c:pt idx="827">
                  <c:v>18380</c:v>
                </c:pt>
                <c:pt idx="828">
                  <c:v>18390</c:v>
                </c:pt>
                <c:pt idx="829">
                  <c:v>18400</c:v>
                </c:pt>
                <c:pt idx="830">
                  <c:v>18410</c:v>
                </c:pt>
                <c:pt idx="831">
                  <c:v>18420</c:v>
                </c:pt>
                <c:pt idx="832">
                  <c:v>18430</c:v>
                </c:pt>
                <c:pt idx="833">
                  <c:v>18440</c:v>
                </c:pt>
                <c:pt idx="834">
                  <c:v>18450</c:v>
                </c:pt>
                <c:pt idx="835">
                  <c:v>18460</c:v>
                </c:pt>
                <c:pt idx="836">
                  <c:v>18470</c:v>
                </c:pt>
                <c:pt idx="837">
                  <c:v>18480</c:v>
                </c:pt>
                <c:pt idx="838">
                  <c:v>18490</c:v>
                </c:pt>
                <c:pt idx="839">
                  <c:v>18500</c:v>
                </c:pt>
                <c:pt idx="840">
                  <c:v>18510</c:v>
                </c:pt>
                <c:pt idx="841">
                  <c:v>18520</c:v>
                </c:pt>
                <c:pt idx="842">
                  <c:v>18530</c:v>
                </c:pt>
                <c:pt idx="843">
                  <c:v>18540</c:v>
                </c:pt>
                <c:pt idx="844">
                  <c:v>18550</c:v>
                </c:pt>
                <c:pt idx="845">
                  <c:v>18560</c:v>
                </c:pt>
                <c:pt idx="846">
                  <c:v>18570</c:v>
                </c:pt>
                <c:pt idx="847">
                  <c:v>18580</c:v>
                </c:pt>
                <c:pt idx="848">
                  <c:v>18590</c:v>
                </c:pt>
                <c:pt idx="849">
                  <c:v>18600</c:v>
                </c:pt>
                <c:pt idx="850">
                  <c:v>18610</c:v>
                </c:pt>
                <c:pt idx="851">
                  <c:v>18620</c:v>
                </c:pt>
                <c:pt idx="852">
                  <c:v>18630</c:v>
                </c:pt>
                <c:pt idx="853">
                  <c:v>18640</c:v>
                </c:pt>
                <c:pt idx="854">
                  <c:v>18650</c:v>
                </c:pt>
                <c:pt idx="855">
                  <c:v>18660</c:v>
                </c:pt>
                <c:pt idx="856">
                  <c:v>18670</c:v>
                </c:pt>
                <c:pt idx="857">
                  <c:v>18680</c:v>
                </c:pt>
                <c:pt idx="858">
                  <c:v>18690</c:v>
                </c:pt>
                <c:pt idx="859">
                  <c:v>18700</c:v>
                </c:pt>
                <c:pt idx="860">
                  <c:v>18710</c:v>
                </c:pt>
                <c:pt idx="861">
                  <c:v>18720</c:v>
                </c:pt>
                <c:pt idx="862">
                  <c:v>18730</c:v>
                </c:pt>
                <c:pt idx="863">
                  <c:v>18740</c:v>
                </c:pt>
                <c:pt idx="864">
                  <c:v>18750</c:v>
                </c:pt>
                <c:pt idx="865">
                  <c:v>18760</c:v>
                </c:pt>
                <c:pt idx="866">
                  <c:v>18770</c:v>
                </c:pt>
                <c:pt idx="867">
                  <c:v>18780</c:v>
                </c:pt>
                <c:pt idx="868">
                  <c:v>18790</c:v>
                </c:pt>
                <c:pt idx="869">
                  <c:v>18800</c:v>
                </c:pt>
                <c:pt idx="870">
                  <c:v>18810</c:v>
                </c:pt>
                <c:pt idx="871">
                  <c:v>18820</c:v>
                </c:pt>
                <c:pt idx="872">
                  <c:v>18830</c:v>
                </c:pt>
                <c:pt idx="873">
                  <c:v>18840</c:v>
                </c:pt>
                <c:pt idx="874">
                  <c:v>18850</c:v>
                </c:pt>
                <c:pt idx="875">
                  <c:v>18860</c:v>
                </c:pt>
                <c:pt idx="876">
                  <c:v>18870</c:v>
                </c:pt>
                <c:pt idx="877">
                  <c:v>18880</c:v>
                </c:pt>
                <c:pt idx="878">
                  <c:v>18890</c:v>
                </c:pt>
                <c:pt idx="879">
                  <c:v>18900</c:v>
                </c:pt>
                <c:pt idx="880">
                  <c:v>18910</c:v>
                </c:pt>
                <c:pt idx="881">
                  <c:v>18920</c:v>
                </c:pt>
                <c:pt idx="882">
                  <c:v>18930</c:v>
                </c:pt>
                <c:pt idx="883">
                  <c:v>18940</c:v>
                </c:pt>
                <c:pt idx="884">
                  <c:v>18950</c:v>
                </c:pt>
                <c:pt idx="885">
                  <c:v>18960</c:v>
                </c:pt>
                <c:pt idx="886">
                  <c:v>18970</c:v>
                </c:pt>
                <c:pt idx="887">
                  <c:v>18980</c:v>
                </c:pt>
                <c:pt idx="888">
                  <c:v>18990</c:v>
                </c:pt>
                <c:pt idx="889">
                  <c:v>19000</c:v>
                </c:pt>
                <c:pt idx="890">
                  <c:v>19010</c:v>
                </c:pt>
                <c:pt idx="891">
                  <c:v>19020</c:v>
                </c:pt>
                <c:pt idx="892">
                  <c:v>19030</c:v>
                </c:pt>
                <c:pt idx="893">
                  <c:v>19040</c:v>
                </c:pt>
                <c:pt idx="894">
                  <c:v>19050</c:v>
                </c:pt>
                <c:pt idx="895">
                  <c:v>19060</c:v>
                </c:pt>
                <c:pt idx="896">
                  <c:v>19070</c:v>
                </c:pt>
                <c:pt idx="897">
                  <c:v>19080</c:v>
                </c:pt>
                <c:pt idx="898">
                  <c:v>19090</c:v>
                </c:pt>
                <c:pt idx="899">
                  <c:v>19100</c:v>
                </c:pt>
                <c:pt idx="900">
                  <c:v>19110</c:v>
                </c:pt>
                <c:pt idx="901">
                  <c:v>19120</c:v>
                </c:pt>
                <c:pt idx="902">
                  <c:v>19130</c:v>
                </c:pt>
                <c:pt idx="903">
                  <c:v>19140</c:v>
                </c:pt>
                <c:pt idx="904">
                  <c:v>19150</c:v>
                </c:pt>
                <c:pt idx="905">
                  <c:v>19160</c:v>
                </c:pt>
                <c:pt idx="906">
                  <c:v>19170</c:v>
                </c:pt>
                <c:pt idx="907">
                  <c:v>19180</c:v>
                </c:pt>
                <c:pt idx="908">
                  <c:v>19190</c:v>
                </c:pt>
                <c:pt idx="909">
                  <c:v>19200</c:v>
                </c:pt>
                <c:pt idx="910">
                  <c:v>19210</c:v>
                </c:pt>
                <c:pt idx="911">
                  <c:v>19220</c:v>
                </c:pt>
                <c:pt idx="912">
                  <c:v>19230</c:v>
                </c:pt>
                <c:pt idx="913">
                  <c:v>19240</c:v>
                </c:pt>
                <c:pt idx="914">
                  <c:v>19250</c:v>
                </c:pt>
                <c:pt idx="915">
                  <c:v>19260</c:v>
                </c:pt>
                <c:pt idx="916">
                  <c:v>19270</c:v>
                </c:pt>
                <c:pt idx="917">
                  <c:v>19280</c:v>
                </c:pt>
                <c:pt idx="918">
                  <c:v>19290</c:v>
                </c:pt>
                <c:pt idx="919">
                  <c:v>19300</c:v>
                </c:pt>
                <c:pt idx="920">
                  <c:v>19310</c:v>
                </c:pt>
                <c:pt idx="921">
                  <c:v>19320</c:v>
                </c:pt>
                <c:pt idx="922">
                  <c:v>19330</c:v>
                </c:pt>
                <c:pt idx="923">
                  <c:v>19340</c:v>
                </c:pt>
                <c:pt idx="924">
                  <c:v>19350</c:v>
                </c:pt>
                <c:pt idx="925">
                  <c:v>19360</c:v>
                </c:pt>
                <c:pt idx="926">
                  <c:v>19370</c:v>
                </c:pt>
                <c:pt idx="927">
                  <c:v>19380</c:v>
                </c:pt>
                <c:pt idx="928">
                  <c:v>19390</c:v>
                </c:pt>
                <c:pt idx="929">
                  <c:v>19400</c:v>
                </c:pt>
                <c:pt idx="930">
                  <c:v>19410</c:v>
                </c:pt>
                <c:pt idx="931">
                  <c:v>19420</c:v>
                </c:pt>
                <c:pt idx="932">
                  <c:v>19430</c:v>
                </c:pt>
                <c:pt idx="933">
                  <c:v>19440</c:v>
                </c:pt>
                <c:pt idx="934">
                  <c:v>19450</c:v>
                </c:pt>
                <c:pt idx="935">
                  <c:v>19460</c:v>
                </c:pt>
                <c:pt idx="936">
                  <c:v>19470</c:v>
                </c:pt>
                <c:pt idx="937">
                  <c:v>19480</c:v>
                </c:pt>
                <c:pt idx="938">
                  <c:v>19490</c:v>
                </c:pt>
                <c:pt idx="939">
                  <c:v>19500</c:v>
                </c:pt>
                <c:pt idx="940">
                  <c:v>19510</c:v>
                </c:pt>
                <c:pt idx="941">
                  <c:v>19520</c:v>
                </c:pt>
                <c:pt idx="942">
                  <c:v>19530</c:v>
                </c:pt>
                <c:pt idx="943">
                  <c:v>19540</c:v>
                </c:pt>
                <c:pt idx="944">
                  <c:v>19550</c:v>
                </c:pt>
                <c:pt idx="945">
                  <c:v>19560</c:v>
                </c:pt>
                <c:pt idx="946">
                  <c:v>19570</c:v>
                </c:pt>
                <c:pt idx="947">
                  <c:v>19580</c:v>
                </c:pt>
                <c:pt idx="948">
                  <c:v>19590</c:v>
                </c:pt>
                <c:pt idx="949">
                  <c:v>19600</c:v>
                </c:pt>
                <c:pt idx="950">
                  <c:v>19610</c:v>
                </c:pt>
                <c:pt idx="951">
                  <c:v>19620</c:v>
                </c:pt>
                <c:pt idx="952">
                  <c:v>19630</c:v>
                </c:pt>
                <c:pt idx="953">
                  <c:v>19640</c:v>
                </c:pt>
                <c:pt idx="954">
                  <c:v>19650</c:v>
                </c:pt>
                <c:pt idx="955">
                  <c:v>19660</c:v>
                </c:pt>
                <c:pt idx="956">
                  <c:v>19670</c:v>
                </c:pt>
                <c:pt idx="957">
                  <c:v>19680</c:v>
                </c:pt>
                <c:pt idx="958">
                  <c:v>19690</c:v>
                </c:pt>
                <c:pt idx="959">
                  <c:v>19700</c:v>
                </c:pt>
                <c:pt idx="960">
                  <c:v>19710</c:v>
                </c:pt>
                <c:pt idx="961">
                  <c:v>19720</c:v>
                </c:pt>
                <c:pt idx="962">
                  <c:v>19730</c:v>
                </c:pt>
                <c:pt idx="963">
                  <c:v>19740</c:v>
                </c:pt>
                <c:pt idx="964">
                  <c:v>19750</c:v>
                </c:pt>
                <c:pt idx="965">
                  <c:v>19760</c:v>
                </c:pt>
                <c:pt idx="966">
                  <c:v>19770</c:v>
                </c:pt>
                <c:pt idx="967">
                  <c:v>19780</c:v>
                </c:pt>
                <c:pt idx="968">
                  <c:v>19790</c:v>
                </c:pt>
                <c:pt idx="969">
                  <c:v>19800</c:v>
                </c:pt>
                <c:pt idx="970">
                  <c:v>19810</c:v>
                </c:pt>
                <c:pt idx="971">
                  <c:v>19820</c:v>
                </c:pt>
                <c:pt idx="972">
                  <c:v>19830</c:v>
                </c:pt>
                <c:pt idx="973">
                  <c:v>19840</c:v>
                </c:pt>
                <c:pt idx="974">
                  <c:v>19850</c:v>
                </c:pt>
                <c:pt idx="975">
                  <c:v>19860</c:v>
                </c:pt>
                <c:pt idx="976">
                  <c:v>19870</c:v>
                </c:pt>
                <c:pt idx="977">
                  <c:v>19880</c:v>
                </c:pt>
                <c:pt idx="978">
                  <c:v>19890</c:v>
                </c:pt>
                <c:pt idx="979">
                  <c:v>19900</c:v>
                </c:pt>
                <c:pt idx="980">
                  <c:v>19910</c:v>
                </c:pt>
                <c:pt idx="981">
                  <c:v>19920</c:v>
                </c:pt>
                <c:pt idx="982">
                  <c:v>19930</c:v>
                </c:pt>
                <c:pt idx="983">
                  <c:v>19940</c:v>
                </c:pt>
                <c:pt idx="984">
                  <c:v>19950</c:v>
                </c:pt>
                <c:pt idx="985">
                  <c:v>19960</c:v>
                </c:pt>
                <c:pt idx="986">
                  <c:v>19970</c:v>
                </c:pt>
                <c:pt idx="987">
                  <c:v>19980</c:v>
                </c:pt>
                <c:pt idx="988">
                  <c:v>19990</c:v>
                </c:pt>
                <c:pt idx="989">
                  <c:v>20000</c:v>
                </c:pt>
                <c:pt idx="990">
                  <c:v>20010</c:v>
                </c:pt>
                <c:pt idx="991">
                  <c:v>20020</c:v>
                </c:pt>
                <c:pt idx="992">
                  <c:v>20030</c:v>
                </c:pt>
                <c:pt idx="993">
                  <c:v>20040</c:v>
                </c:pt>
                <c:pt idx="994">
                  <c:v>20050</c:v>
                </c:pt>
                <c:pt idx="995">
                  <c:v>20060</c:v>
                </c:pt>
                <c:pt idx="996">
                  <c:v>20070</c:v>
                </c:pt>
                <c:pt idx="997">
                  <c:v>20080</c:v>
                </c:pt>
                <c:pt idx="998">
                  <c:v>20090</c:v>
                </c:pt>
                <c:pt idx="999">
                  <c:v>20100</c:v>
                </c:pt>
                <c:pt idx="1000">
                  <c:v>20110</c:v>
                </c:pt>
                <c:pt idx="1001">
                  <c:v>20120</c:v>
                </c:pt>
                <c:pt idx="1002">
                  <c:v>20130</c:v>
                </c:pt>
                <c:pt idx="1003">
                  <c:v>20140</c:v>
                </c:pt>
                <c:pt idx="1004">
                  <c:v>20150</c:v>
                </c:pt>
                <c:pt idx="1005">
                  <c:v>20160</c:v>
                </c:pt>
                <c:pt idx="1006">
                  <c:v>20170</c:v>
                </c:pt>
                <c:pt idx="1007">
                  <c:v>20180</c:v>
                </c:pt>
                <c:pt idx="1008">
                  <c:v>20190</c:v>
                </c:pt>
                <c:pt idx="1009">
                  <c:v>20200</c:v>
                </c:pt>
                <c:pt idx="1010">
                  <c:v>20210</c:v>
                </c:pt>
                <c:pt idx="1011">
                  <c:v>20220</c:v>
                </c:pt>
                <c:pt idx="1012">
                  <c:v>20230</c:v>
                </c:pt>
                <c:pt idx="1013">
                  <c:v>20240</c:v>
                </c:pt>
                <c:pt idx="1014">
                  <c:v>20250</c:v>
                </c:pt>
                <c:pt idx="1015">
                  <c:v>20260</c:v>
                </c:pt>
                <c:pt idx="1016">
                  <c:v>20270</c:v>
                </c:pt>
                <c:pt idx="1017">
                  <c:v>20280</c:v>
                </c:pt>
                <c:pt idx="1018">
                  <c:v>20290</c:v>
                </c:pt>
                <c:pt idx="1019">
                  <c:v>20300</c:v>
                </c:pt>
                <c:pt idx="1020">
                  <c:v>20310</c:v>
                </c:pt>
                <c:pt idx="1021">
                  <c:v>20320</c:v>
                </c:pt>
                <c:pt idx="1022">
                  <c:v>20330</c:v>
                </c:pt>
                <c:pt idx="1023">
                  <c:v>20340</c:v>
                </c:pt>
                <c:pt idx="1024">
                  <c:v>20350</c:v>
                </c:pt>
                <c:pt idx="1025">
                  <c:v>20360</c:v>
                </c:pt>
                <c:pt idx="1026">
                  <c:v>20370</c:v>
                </c:pt>
                <c:pt idx="1027">
                  <c:v>20380</c:v>
                </c:pt>
                <c:pt idx="1028">
                  <c:v>20390</c:v>
                </c:pt>
                <c:pt idx="1029">
                  <c:v>20400</c:v>
                </c:pt>
                <c:pt idx="1030">
                  <c:v>20410</c:v>
                </c:pt>
                <c:pt idx="1031">
                  <c:v>20420</c:v>
                </c:pt>
                <c:pt idx="1032">
                  <c:v>20430</c:v>
                </c:pt>
                <c:pt idx="1033">
                  <c:v>20440</c:v>
                </c:pt>
                <c:pt idx="1034">
                  <c:v>20450</c:v>
                </c:pt>
                <c:pt idx="1035">
                  <c:v>20460</c:v>
                </c:pt>
                <c:pt idx="1036">
                  <c:v>20470</c:v>
                </c:pt>
                <c:pt idx="1037">
                  <c:v>20480</c:v>
                </c:pt>
                <c:pt idx="1038">
                  <c:v>20490</c:v>
                </c:pt>
                <c:pt idx="1039">
                  <c:v>20500</c:v>
                </c:pt>
                <c:pt idx="1040">
                  <c:v>20510</c:v>
                </c:pt>
                <c:pt idx="1041">
                  <c:v>20520</c:v>
                </c:pt>
                <c:pt idx="1042">
                  <c:v>20530</c:v>
                </c:pt>
                <c:pt idx="1043">
                  <c:v>20540</c:v>
                </c:pt>
                <c:pt idx="1044">
                  <c:v>20550</c:v>
                </c:pt>
                <c:pt idx="1045">
                  <c:v>20560</c:v>
                </c:pt>
                <c:pt idx="1046">
                  <c:v>20570</c:v>
                </c:pt>
                <c:pt idx="1047">
                  <c:v>20580</c:v>
                </c:pt>
                <c:pt idx="1048">
                  <c:v>20590</c:v>
                </c:pt>
                <c:pt idx="1049">
                  <c:v>20600</c:v>
                </c:pt>
                <c:pt idx="1050">
                  <c:v>20610</c:v>
                </c:pt>
                <c:pt idx="1051">
                  <c:v>20620</c:v>
                </c:pt>
                <c:pt idx="1052">
                  <c:v>20630</c:v>
                </c:pt>
                <c:pt idx="1053">
                  <c:v>20640</c:v>
                </c:pt>
                <c:pt idx="1054">
                  <c:v>20650</c:v>
                </c:pt>
                <c:pt idx="1055">
                  <c:v>20660</c:v>
                </c:pt>
                <c:pt idx="1056">
                  <c:v>20670</c:v>
                </c:pt>
                <c:pt idx="1057">
                  <c:v>20680</c:v>
                </c:pt>
                <c:pt idx="1058">
                  <c:v>20690</c:v>
                </c:pt>
                <c:pt idx="1059">
                  <c:v>20700</c:v>
                </c:pt>
                <c:pt idx="1060">
                  <c:v>20710</c:v>
                </c:pt>
                <c:pt idx="1061">
                  <c:v>20720</c:v>
                </c:pt>
                <c:pt idx="1062">
                  <c:v>20730</c:v>
                </c:pt>
                <c:pt idx="1063">
                  <c:v>20740</c:v>
                </c:pt>
                <c:pt idx="1064">
                  <c:v>20750</c:v>
                </c:pt>
                <c:pt idx="1065">
                  <c:v>20760</c:v>
                </c:pt>
                <c:pt idx="1066">
                  <c:v>20770</c:v>
                </c:pt>
                <c:pt idx="1067">
                  <c:v>20780</c:v>
                </c:pt>
                <c:pt idx="1068">
                  <c:v>20790</c:v>
                </c:pt>
                <c:pt idx="1069">
                  <c:v>20800</c:v>
                </c:pt>
                <c:pt idx="1070">
                  <c:v>20810</c:v>
                </c:pt>
                <c:pt idx="1071">
                  <c:v>20820</c:v>
                </c:pt>
                <c:pt idx="1072">
                  <c:v>20830</c:v>
                </c:pt>
                <c:pt idx="1073">
                  <c:v>20840</c:v>
                </c:pt>
                <c:pt idx="1074">
                  <c:v>20850</c:v>
                </c:pt>
                <c:pt idx="1075">
                  <c:v>20860</c:v>
                </c:pt>
                <c:pt idx="1076">
                  <c:v>20870</c:v>
                </c:pt>
                <c:pt idx="1077">
                  <c:v>20880</c:v>
                </c:pt>
                <c:pt idx="1078">
                  <c:v>20890</c:v>
                </c:pt>
                <c:pt idx="1079">
                  <c:v>20900</c:v>
                </c:pt>
                <c:pt idx="1080">
                  <c:v>20910</c:v>
                </c:pt>
                <c:pt idx="1081">
                  <c:v>20920</c:v>
                </c:pt>
                <c:pt idx="1082">
                  <c:v>20930</c:v>
                </c:pt>
                <c:pt idx="1083">
                  <c:v>20940</c:v>
                </c:pt>
                <c:pt idx="1084">
                  <c:v>20950</c:v>
                </c:pt>
                <c:pt idx="1085">
                  <c:v>20960</c:v>
                </c:pt>
                <c:pt idx="1086">
                  <c:v>20970</c:v>
                </c:pt>
                <c:pt idx="1087">
                  <c:v>20980</c:v>
                </c:pt>
                <c:pt idx="1088">
                  <c:v>20990</c:v>
                </c:pt>
                <c:pt idx="1089">
                  <c:v>21000</c:v>
                </c:pt>
                <c:pt idx="1090">
                  <c:v>21010</c:v>
                </c:pt>
                <c:pt idx="1091">
                  <c:v>21020</c:v>
                </c:pt>
                <c:pt idx="1092">
                  <c:v>21030</c:v>
                </c:pt>
                <c:pt idx="1093">
                  <c:v>21040</c:v>
                </c:pt>
                <c:pt idx="1094">
                  <c:v>21050</c:v>
                </c:pt>
                <c:pt idx="1095">
                  <c:v>21060</c:v>
                </c:pt>
                <c:pt idx="1096">
                  <c:v>21070</c:v>
                </c:pt>
                <c:pt idx="1097">
                  <c:v>21080</c:v>
                </c:pt>
                <c:pt idx="1098">
                  <c:v>21090</c:v>
                </c:pt>
                <c:pt idx="1099">
                  <c:v>21100</c:v>
                </c:pt>
                <c:pt idx="1100">
                  <c:v>21110</c:v>
                </c:pt>
                <c:pt idx="1101">
                  <c:v>21120</c:v>
                </c:pt>
                <c:pt idx="1102">
                  <c:v>21130</c:v>
                </c:pt>
                <c:pt idx="1103">
                  <c:v>21140</c:v>
                </c:pt>
                <c:pt idx="1104">
                  <c:v>21150</c:v>
                </c:pt>
                <c:pt idx="1105">
                  <c:v>21160</c:v>
                </c:pt>
                <c:pt idx="1106">
                  <c:v>21170</c:v>
                </c:pt>
                <c:pt idx="1107">
                  <c:v>21180</c:v>
                </c:pt>
                <c:pt idx="1108">
                  <c:v>21190</c:v>
                </c:pt>
                <c:pt idx="1109">
                  <c:v>21200</c:v>
                </c:pt>
                <c:pt idx="1110">
                  <c:v>21210</c:v>
                </c:pt>
                <c:pt idx="1111">
                  <c:v>21220</c:v>
                </c:pt>
                <c:pt idx="1112">
                  <c:v>21230</c:v>
                </c:pt>
                <c:pt idx="1113">
                  <c:v>21240</c:v>
                </c:pt>
                <c:pt idx="1114">
                  <c:v>21250</c:v>
                </c:pt>
                <c:pt idx="1115">
                  <c:v>21260</c:v>
                </c:pt>
                <c:pt idx="1116">
                  <c:v>21270</c:v>
                </c:pt>
                <c:pt idx="1117">
                  <c:v>21280</c:v>
                </c:pt>
                <c:pt idx="1118">
                  <c:v>21290</c:v>
                </c:pt>
                <c:pt idx="1119">
                  <c:v>21300</c:v>
                </c:pt>
                <c:pt idx="1120">
                  <c:v>21310</c:v>
                </c:pt>
                <c:pt idx="1121">
                  <c:v>21320</c:v>
                </c:pt>
                <c:pt idx="1122">
                  <c:v>21330</c:v>
                </c:pt>
                <c:pt idx="1123">
                  <c:v>21340</c:v>
                </c:pt>
                <c:pt idx="1124">
                  <c:v>21350</c:v>
                </c:pt>
                <c:pt idx="1125">
                  <c:v>21360</c:v>
                </c:pt>
                <c:pt idx="1126">
                  <c:v>21370</c:v>
                </c:pt>
                <c:pt idx="1127">
                  <c:v>21380</c:v>
                </c:pt>
                <c:pt idx="1128">
                  <c:v>21390</c:v>
                </c:pt>
                <c:pt idx="1129">
                  <c:v>21400</c:v>
                </c:pt>
                <c:pt idx="1130">
                  <c:v>21410</c:v>
                </c:pt>
                <c:pt idx="1131">
                  <c:v>21420</c:v>
                </c:pt>
                <c:pt idx="1132">
                  <c:v>21430</c:v>
                </c:pt>
                <c:pt idx="1133">
                  <c:v>21440</c:v>
                </c:pt>
                <c:pt idx="1134">
                  <c:v>21450</c:v>
                </c:pt>
                <c:pt idx="1135">
                  <c:v>21460</c:v>
                </c:pt>
                <c:pt idx="1136">
                  <c:v>21470</c:v>
                </c:pt>
                <c:pt idx="1137">
                  <c:v>21480</c:v>
                </c:pt>
                <c:pt idx="1138">
                  <c:v>21490</c:v>
                </c:pt>
                <c:pt idx="1139">
                  <c:v>21500</c:v>
                </c:pt>
                <c:pt idx="1140">
                  <c:v>21510</c:v>
                </c:pt>
                <c:pt idx="1141">
                  <c:v>21520</c:v>
                </c:pt>
                <c:pt idx="1142">
                  <c:v>21530</c:v>
                </c:pt>
                <c:pt idx="1143">
                  <c:v>21540</c:v>
                </c:pt>
                <c:pt idx="1144">
                  <c:v>21550</c:v>
                </c:pt>
                <c:pt idx="1145">
                  <c:v>21560</c:v>
                </c:pt>
                <c:pt idx="1146">
                  <c:v>21570</c:v>
                </c:pt>
                <c:pt idx="1147">
                  <c:v>21580</c:v>
                </c:pt>
                <c:pt idx="1148">
                  <c:v>21590</c:v>
                </c:pt>
                <c:pt idx="1149">
                  <c:v>21600</c:v>
                </c:pt>
                <c:pt idx="1150">
                  <c:v>21610</c:v>
                </c:pt>
                <c:pt idx="1151">
                  <c:v>21620</c:v>
                </c:pt>
                <c:pt idx="1152">
                  <c:v>21630</c:v>
                </c:pt>
                <c:pt idx="1153">
                  <c:v>21640</c:v>
                </c:pt>
                <c:pt idx="1154">
                  <c:v>21650</c:v>
                </c:pt>
                <c:pt idx="1155">
                  <c:v>21660</c:v>
                </c:pt>
                <c:pt idx="1156">
                  <c:v>21670</c:v>
                </c:pt>
                <c:pt idx="1157">
                  <c:v>21680</c:v>
                </c:pt>
                <c:pt idx="1158">
                  <c:v>21690</c:v>
                </c:pt>
                <c:pt idx="1159">
                  <c:v>21700</c:v>
                </c:pt>
                <c:pt idx="1160">
                  <c:v>21710</c:v>
                </c:pt>
                <c:pt idx="1161">
                  <c:v>21720</c:v>
                </c:pt>
                <c:pt idx="1162">
                  <c:v>21730</c:v>
                </c:pt>
                <c:pt idx="1163">
                  <c:v>21740</c:v>
                </c:pt>
                <c:pt idx="1164">
                  <c:v>21750</c:v>
                </c:pt>
                <c:pt idx="1165">
                  <c:v>21760</c:v>
                </c:pt>
                <c:pt idx="1166">
                  <c:v>21770</c:v>
                </c:pt>
                <c:pt idx="1167">
                  <c:v>21780</c:v>
                </c:pt>
                <c:pt idx="1168">
                  <c:v>21790</c:v>
                </c:pt>
                <c:pt idx="1169">
                  <c:v>21800</c:v>
                </c:pt>
                <c:pt idx="1170">
                  <c:v>21810</c:v>
                </c:pt>
                <c:pt idx="1171">
                  <c:v>21820</c:v>
                </c:pt>
                <c:pt idx="1172">
                  <c:v>21830</c:v>
                </c:pt>
                <c:pt idx="1173">
                  <c:v>21840</c:v>
                </c:pt>
                <c:pt idx="1174">
                  <c:v>21850</c:v>
                </c:pt>
                <c:pt idx="1175">
                  <c:v>21860</c:v>
                </c:pt>
                <c:pt idx="1176">
                  <c:v>21870</c:v>
                </c:pt>
                <c:pt idx="1177">
                  <c:v>21880</c:v>
                </c:pt>
                <c:pt idx="1178">
                  <c:v>21890</c:v>
                </c:pt>
                <c:pt idx="1179">
                  <c:v>21900</c:v>
                </c:pt>
                <c:pt idx="1180">
                  <c:v>21910</c:v>
                </c:pt>
                <c:pt idx="1181">
                  <c:v>21920</c:v>
                </c:pt>
                <c:pt idx="1182">
                  <c:v>21930</c:v>
                </c:pt>
                <c:pt idx="1183">
                  <c:v>21940</c:v>
                </c:pt>
                <c:pt idx="1184">
                  <c:v>21950</c:v>
                </c:pt>
                <c:pt idx="1185">
                  <c:v>21960</c:v>
                </c:pt>
                <c:pt idx="1186">
                  <c:v>21970</c:v>
                </c:pt>
                <c:pt idx="1187">
                  <c:v>21980</c:v>
                </c:pt>
                <c:pt idx="1188">
                  <c:v>21990</c:v>
                </c:pt>
                <c:pt idx="1189">
                  <c:v>22000</c:v>
                </c:pt>
                <c:pt idx="1190">
                  <c:v>22010</c:v>
                </c:pt>
                <c:pt idx="1191">
                  <c:v>22020</c:v>
                </c:pt>
                <c:pt idx="1192">
                  <c:v>22030</c:v>
                </c:pt>
                <c:pt idx="1193">
                  <c:v>22040</c:v>
                </c:pt>
                <c:pt idx="1194">
                  <c:v>22050</c:v>
                </c:pt>
                <c:pt idx="1195">
                  <c:v>22060</c:v>
                </c:pt>
                <c:pt idx="1196">
                  <c:v>22070</c:v>
                </c:pt>
                <c:pt idx="1197">
                  <c:v>22080</c:v>
                </c:pt>
                <c:pt idx="1198">
                  <c:v>22090</c:v>
                </c:pt>
                <c:pt idx="1199">
                  <c:v>22100</c:v>
                </c:pt>
                <c:pt idx="1200">
                  <c:v>22110</c:v>
                </c:pt>
                <c:pt idx="1201">
                  <c:v>22120</c:v>
                </c:pt>
                <c:pt idx="1202">
                  <c:v>22130</c:v>
                </c:pt>
                <c:pt idx="1203">
                  <c:v>22140</c:v>
                </c:pt>
                <c:pt idx="1204">
                  <c:v>22150</c:v>
                </c:pt>
                <c:pt idx="1205">
                  <c:v>22160</c:v>
                </c:pt>
                <c:pt idx="1206">
                  <c:v>22170</c:v>
                </c:pt>
                <c:pt idx="1207">
                  <c:v>22180</c:v>
                </c:pt>
                <c:pt idx="1208">
                  <c:v>22190</c:v>
                </c:pt>
                <c:pt idx="1209">
                  <c:v>22200</c:v>
                </c:pt>
                <c:pt idx="1210">
                  <c:v>22210</c:v>
                </c:pt>
                <c:pt idx="1211">
                  <c:v>22220</c:v>
                </c:pt>
                <c:pt idx="1212">
                  <c:v>22230</c:v>
                </c:pt>
                <c:pt idx="1213">
                  <c:v>22240</c:v>
                </c:pt>
                <c:pt idx="1214">
                  <c:v>22250</c:v>
                </c:pt>
                <c:pt idx="1215">
                  <c:v>22260</c:v>
                </c:pt>
                <c:pt idx="1216">
                  <c:v>22270</c:v>
                </c:pt>
                <c:pt idx="1217">
                  <c:v>22280</c:v>
                </c:pt>
                <c:pt idx="1218">
                  <c:v>22290</c:v>
                </c:pt>
                <c:pt idx="1219">
                  <c:v>22300</c:v>
                </c:pt>
                <c:pt idx="1220">
                  <c:v>22310</c:v>
                </c:pt>
                <c:pt idx="1221">
                  <c:v>22320</c:v>
                </c:pt>
                <c:pt idx="1222">
                  <c:v>22330</c:v>
                </c:pt>
                <c:pt idx="1223">
                  <c:v>22340</c:v>
                </c:pt>
                <c:pt idx="1224">
                  <c:v>22350</c:v>
                </c:pt>
                <c:pt idx="1225">
                  <c:v>22360</c:v>
                </c:pt>
                <c:pt idx="1226">
                  <c:v>22370</c:v>
                </c:pt>
                <c:pt idx="1227">
                  <c:v>22380</c:v>
                </c:pt>
                <c:pt idx="1228">
                  <c:v>22390</c:v>
                </c:pt>
                <c:pt idx="1229">
                  <c:v>22400</c:v>
                </c:pt>
                <c:pt idx="1230">
                  <c:v>22410</c:v>
                </c:pt>
                <c:pt idx="1231">
                  <c:v>22420</c:v>
                </c:pt>
                <c:pt idx="1232">
                  <c:v>22430</c:v>
                </c:pt>
                <c:pt idx="1233">
                  <c:v>22440</c:v>
                </c:pt>
                <c:pt idx="1234">
                  <c:v>22450</c:v>
                </c:pt>
                <c:pt idx="1235">
                  <c:v>22460</c:v>
                </c:pt>
                <c:pt idx="1236">
                  <c:v>22470</c:v>
                </c:pt>
                <c:pt idx="1237">
                  <c:v>22480</c:v>
                </c:pt>
                <c:pt idx="1238">
                  <c:v>22490</c:v>
                </c:pt>
                <c:pt idx="1239">
                  <c:v>22500</c:v>
                </c:pt>
                <c:pt idx="1240">
                  <c:v>22510</c:v>
                </c:pt>
                <c:pt idx="1241">
                  <c:v>22520</c:v>
                </c:pt>
                <c:pt idx="1242">
                  <c:v>22530</c:v>
                </c:pt>
                <c:pt idx="1243">
                  <c:v>22540</c:v>
                </c:pt>
                <c:pt idx="1244">
                  <c:v>22550</c:v>
                </c:pt>
                <c:pt idx="1245">
                  <c:v>22560</c:v>
                </c:pt>
                <c:pt idx="1246">
                  <c:v>22570</c:v>
                </c:pt>
                <c:pt idx="1247">
                  <c:v>22580</c:v>
                </c:pt>
                <c:pt idx="1248">
                  <c:v>22590</c:v>
                </c:pt>
                <c:pt idx="1249">
                  <c:v>22600</c:v>
                </c:pt>
                <c:pt idx="1250">
                  <c:v>22610</c:v>
                </c:pt>
                <c:pt idx="1251">
                  <c:v>22620</c:v>
                </c:pt>
                <c:pt idx="1252">
                  <c:v>22630</c:v>
                </c:pt>
                <c:pt idx="1253">
                  <c:v>22640</c:v>
                </c:pt>
                <c:pt idx="1254">
                  <c:v>22650</c:v>
                </c:pt>
                <c:pt idx="1255">
                  <c:v>22660</c:v>
                </c:pt>
                <c:pt idx="1256">
                  <c:v>22670</c:v>
                </c:pt>
                <c:pt idx="1257">
                  <c:v>22680</c:v>
                </c:pt>
                <c:pt idx="1258">
                  <c:v>22690</c:v>
                </c:pt>
                <c:pt idx="1259">
                  <c:v>22700</c:v>
                </c:pt>
                <c:pt idx="1260">
                  <c:v>22710</c:v>
                </c:pt>
                <c:pt idx="1261">
                  <c:v>22720</c:v>
                </c:pt>
                <c:pt idx="1262">
                  <c:v>22730</c:v>
                </c:pt>
                <c:pt idx="1263">
                  <c:v>22740</c:v>
                </c:pt>
                <c:pt idx="1264">
                  <c:v>22750</c:v>
                </c:pt>
                <c:pt idx="1265">
                  <c:v>22760</c:v>
                </c:pt>
                <c:pt idx="1266">
                  <c:v>22770</c:v>
                </c:pt>
                <c:pt idx="1267">
                  <c:v>22780</c:v>
                </c:pt>
                <c:pt idx="1268">
                  <c:v>22790</c:v>
                </c:pt>
                <c:pt idx="1269">
                  <c:v>22800</c:v>
                </c:pt>
                <c:pt idx="1270">
                  <c:v>22810</c:v>
                </c:pt>
                <c:pt idx="1271">
                  <c:v>22820</c:v>
                </c:pt>
                <c:pt idx="1272">
                  <c:v>22830</c:v>
                </c:pt>
                <c:pt idx="1273">
                  <c:v>22840</c:v>
                </c:pt>
                <c:pt idx="1274">
                  <c:v>22850</c:v>
                </c:pt>
                <c:pt idx="1275">
                  <c:v>22860</c:v>
                </c:pt>
                <c:pt idx="1276">
                  <c:v>22870</c:v>
                </c:pt>
                <c:pt idx="1277">
                  <c:v>22880</c:v>
                </c:pt>
                <c:pt idx="1278">
                  <c:v>22890</c:v>
                </c:pt>
                <c:pt idx="1279">
                  <c:v>22900</c:v>
                </c:pt>
                <c:pt idx="1280">
                  <c:v>22910</c:v>
                </c:pt>
                <c:pt idx="1281">
                  <c:v>22920</c:v>
                </c:pt>
                <c:pt idx="1282">
                  <c:v>22930</c:v>
                </c:pt>
                <c:pt idx="1283">
                  <c:v>22940</c:v>
                </c:pt>
                <c:pt idx="1284">
                  <c:v>22950</c:v>
                </c:pt>
                <c:pt idx="1285">
                  <c:v>22960</c:v>
                </c:pt>
                <c:pt idx="1286">
                  <c:v>22970</c:v>
                </c:pt>
                <c:pt idx="1287">
                  <c:v>22980</c:v>
                </c:pt>
                <c:pt idx="1288">
                  <c:v>22990</c:v>
                </c:pt>
                <c:pt idx="1289">
                  <c:v>23000</c:v>
                </c:pt>
                <c:pt idx="1290">
                  <c:v>23010</c:v>
                </c:pt>
                <c:pt idx="1291">
                  <c:v>23020</c:v>
                </c:pt>
                <c:pt idx="1292">
                  <c:v>23030</c:v>
                </c:pt>
                <c:pt idx="1293">
                  <c:v>23040</c:v>
                </c:pt>
                <c:pt idx="1294">
                  <c:v>23050</c:v>
                </c:pt>
                <c:pt idx="1295">
                  <c:v>23060</c:v>
                </c:pt>
                <c:pt idx="1296">
                  <c:v>23070</c:v>
                </c:pt>
                <c:pt idx="1297">
                  <c:v>23080</c:v>
                </c:pt>
                <c:pt idx="1298">
                  <c:v>23090</c:v>
                </c:pt>
                <c:pt idx="1299">
                  <c:v>23100</c:v>
                </c:pt>
                <c:pt idx="1300">
                  <c:v>23110</c:v>
                </c:pt>
                <c:pt idx="1301">
                  <c:v>23120</c:v>
                </c:pt>
                <c:pt idx="1302">
                  <c:v>23130</c:v>
                </c:pt>
                <c:pt idx="1303">
                  <c:v>23140</c:v>
                </c:pt>
                <c:pt idx="1304">
                  <c:v>23150</c:v>
                </c:pt>
                <c:pt idx="1305">
                  <c:v>23160</c:v>
                </c:pt>
                <c:pt idx="1306">
                  <c:v>23170</c:v>
                </c:pt>
                <c:pt idx="1307">
                  <c:v>23180</c:v>
                </c:pt>
                <c:pt idx="1308">
                  <c:v>23190</c:v>
                </c:pt>
                <c:pt idx="1309">
                  <c:v>23200</c:v>
                </c:pt>
                <c:pt idx="1310">
                  <c:v>23210</c:v>
                </c:pt>
                <c:pt idx="1311">
                  <c:v>23220</c:v>
                </c:pt>
                <c:pt idx="1312">
                  <c:v>23230</c:v>
                </c:pt>
                <c:pt idx="1313">
                  <c:v>23240</c:v>
                </c:pt>
                <c:pt idx="1314">
                  <c:v>23250</c:v>
                </c:pt>
                <c:pt idx="1315">
                  <c:v>23260</c:v>
                </c:pt>
                <c:pt idx="1316">
                  <c:v>23270</c:v>
                </c:pt>
                <c:pt idx="1317">
                  <c:v>23280</c:v>
                </c:pt>
                <c:pt idx="1318">
                  <c:v>23290</c:v>
                </c:pt>
                <c:pt idx="1319">
                  <c:v>23300</c:v>
                </c:pt>
                <c:pt idx="1320">
                  <c:v>23310</c:v>
                </c:pt>
                <c:pt idx="1321">
                  <c:v>23320</c:v>
                </c:pt>
                <c:pt idx="1322">
                  <c:v>23330</c:v>
                </c:pt>
                <c:pt idx="1323">
                  <c:v>23340</c:v>
                </c:pt>
                <c:pt idx="1324">
                  <c:v>23350</c:v>
                </c:pt>
                <c:pt idx="1325">
                  <c:v>23360</c:v>
                </c:pt>
                <c:pt idx="1326">
                  <c:v>23370</c:v>
                </c:pt>
                <c:pt idx="1327">
                  <c:v>23380</c:v>
                </c:pt>
                <c:pt idx="1328">
                  <c:v>23390</c:v>
                </c:pt>
                <c:pt idx="1329">
                  <c:v>23400</c:v>
                </c:pt>
                <c:pt idx="1330">
                  <c:v>23410</c:v>
                </c:pt>
                <c:pt idx="1331">
                  <c:v>23420</c:v>
                </c:pt>
                <c:pt idx="1332">
                  <c:v>23430</c:v>
                </c:pt>
                <c:pt idx="1333">
                  <c:v>23440</c:v>
                </c:pt>
                <c:pt idx="1334">
                  <c:v>23450</c:v>
                </c:pt>
                <c:pt idx="1335">
                  <c:v>23460</c:v>
                </c:pt>
                <c:pt idx="1336">
                  <c:v>23470</c:v>
                </c:pt>
                <c:pt idx="1337">
                  <c:v>23480</c:v>
                </c:pt>
                <c:pt idx="1338">
                  <c:v>23490</c:v>
                </c:pt>
                <c:pt idx="1339">
                  <c:v>23500</c:v>
                </c:pt>
                <c:pt idx="1340">
                  <c:v>23510</c:v>
                </c:pt>
                <c:pt idx="1341">
                  <c:v>23520</c:v>
                </c:pt>
                <c:pt idx="1342">
                  <c:v>23530</c:v>
                </c:pt>
                <c:pt idx="1343">
                  <c:v>23540</c:v>
                </c:pt>
                <c:pt idx="1344">
                  <c:v>23550</c:v>
                </c:pt>
                <c:pt idx="1345">
                  <c:v>23560</c:v>
                </c:pt>
                <c:pt idx="1346">
                  <c:v>23570</c:v>
                </c:pt>
                <c:pt idx="1347">
                  <c:v>23580</c:v>
                </c:pt>
                <c:pt idx="1348">
                  <c:v>23590</c:v>
                </c:pt>
                <c:pt idx="1349">
                  <c:v>23600</c:v>
                </c:pt>
                <c:pt idx="1350">
                  <c:v>23610</c:v>
                </c:pt>
                <c:pt idx="1351">
                  <c:v>23620</c:v>
                </c:pt>
                <c:pt idx="1352">
                  <c:v>23630</c:v>
                </c:pt>
                <c:pt idx="1353">
                  <c:v>23640</c:v>
                </c:pt>
                <c:pt idx="1354">
                  <c:v>23650</c:v>
                </c:pt>
                <c:pt idx="1355">
                  <c:v>23660</c:v>
                </c:pt>
                <c:pt idx="1356">
                  <c:v>23670</c:v>
                </c:pt>
                <c:pt idx="1357">
                  <c:v>23680</c:v>
                </c:pt>
                <c:pt idx="1358">
                  <c:v>23690</c:v>
                </c:pt>
                <c:pt idx="1359">
                  <c:v>23700</c:v>
                </c:pt>
                <c:pt idx="1360">
                  <c:v>23710</c:v>
                </c:pt>
                <c:pt idx="1361">
                  <c:v>23720</c:v>
                </c:pt>
                <c:pt idx="1362">
                  <c:v>23730</c:v>
                </c:pt>
                <c:pt idx="1363">
                  <c:v>23740</c:v>
                </c:pt>
                <c:pt idx="1364">
                  <c:v>23750</c:v>
                </c:pt>
                <c:pt idx="1365">
                  <c:v>23760</c:v>
                </c:pt>
                <c:pt idx="1366">
                  <c:v>23770</c:v>
                </c:pt>
                <c:pt idx="1367">
                  <c:v>23780</c:v>
                </c:pt>
                <c:pt idx="1368">
                  <c:v>23790</c:v>
                </c:pt>
                <c:pt idx="1369">
                  <c:v>23800</c:v>
                </c:pt>
                <c:pt idx="1370">
                  <c:v>23810</c:v>
                </c:pt>
                <c:pt idx="1371">
                  <c:v>23820</c:v>
                </c:pt>
                <c:pt idx="1372">
                  <c:v>23830</c:v>
                </c:pt>
                <c:pt idx="1373">
                  <c:v>23840</c:v>
                </c:pt>
                <c:pt idx="1374">
                  <c:v>23850</c:v>
                </c:pt>
                <c:pt idx="1375">
                  <c:v>23860</c:v>
                </c:pt>
                <c:pt idx="1376">
                  <c:v>23870</c:v>
                </c:pt>
                <c:pt idx="1377">
                  <c:v>23880</c:v>
                </c:pt>
                <c:pt idx="1378">
                  <c:v>23890</c:v>
                </c:pt>
                <c:pt idx="1379">
                  <c:v>23900</c:v>
                </c:pt>
                <c:pt idx="1380">
                  <c:v>23910</c:v>
                </c:pt>
                <c:pt idx="1381">
                  <c:v>23920</c:v>
                </c:pt>
                <c:pt idx="1382">
                  <c:v>23930</c:v>
                </c:pt>
                <c:pt idx="1383">
                  <c:v>23940</c:v>
                </c:pt>
                <c:pt idx="1384">
                  <c:v>23950</c:v>
                </c:pt>
                <c:pt idx="1385">
                  <c:v>23960</c:v>
                </c:pt>
                <c:pt idx="1386">
                  <c:v>23970</c:v>
                </c:pt>
                <c:pt idx="1387">
                  <c:v>23980</c:v>
                </c:pt>
                <c:pt idx="1388">
                  <c:v>23990</c:v>
                </c:pt>
                <c:pt idx="1389">
                  <c:v>24000</c:v>
                </c:pt>
                <c:pt idx="1390">
                  <c:v>24010</c:v>
                </c:pt>
                <c:pt idx="1391">
                  <c:v>24020</c:v>
                </c:pt>
                <c:pt idx="1392">
                  <c:v>24030</c:v>
                </c:pt>
                <c:pt idx="1393">
                  <c:v>24040</c:v>
                </c:pt>
                <c:pt idx="1394">
                  <c:v>24050</c:v>
                </c:pt>
                <c:pt idx="1395">
                  <c:v>24060</c:v>
                </c:pt>
                <c:pt idx="1396">
                  <c:v>24070</c:v>
                </c:pt>
                <c:pt idx="1397">
                  <c:v>24080</c:v>
                </c:pt>
                <c:pt idx="1398">
                  <c:v>24090</c:v>
                </c:pt>
                <c:pt idx="1399">
                  <c:v>24100</c:v>
                </c:pt>
                <c:pt idx="1400">
                  <c:v>24110</c:v>
                </c:pt>
                <c:pt idx="1401">
                  <c:v>24120</c:v>
                </c:pt>
                <c:pt idx="1402">
                  <c:v>24130</c:v>
                </c:pt>
                <c:pt idx="1403">
                  <c:v>24140</c:v>
                </c:pt>
                <c:pt idx="1404">
                  <c:v>24150</c:v>
                </c:pt>
                <c:pt idx="1405">
                  <c:v>24160</c:v>
                </c:pt>
                <c:pt idx="1406">
                  <c:v>24170</c:v>
                </c:pt>
                <c:pt idx="1407">
                  <c:v>24180</c:v>
                </c:pt>
                <c:pt idx="1408">
                  <c:v>24190</c:v>
                </c:pt>
                <c:pt idx="1409">
                  <c:v>24200</c:v>
                </c:pt>
                <c:pt idx="1410">
                  <c:v>24210</c:v>
                </c:pt>
                <c:pt idx="1411">
                  <c:v>24220</c:v>
                </c:pt>
                <c:pt idx="1412">
                  <c:v>24230</c:v>
                </c:pt>
                <c:pt idx="1413">
                  <c:v>24240</c:v>
                </c:pt>
                <c:pt idx="1414">
                  <c:v>24250</c:v>
                </c:pt>
                <c:pt idx="1415">
                  <c:v>24260</c:v>
                </c:pt>
                <c:pt idx="1416">
                  <c:v>24270</c:v>
                </c:pt>
                <c:pt idx="1417">
                  <c:v>24280</c:v>
                </c:pt>
                <c:pt idx="1418">
                  <c:v>24290</c:v>
                </c:pt>
                <c:pt idx="1419">
                  <c:v>24300</c:v>
                </c:pt>
                <c:pt idx="1420">
                  <c:v>24310</c:v>
                </c:pt>
                <c:pt idx="1421">
                  <c:v>24320</c:v>
                </c:pt>
                <c:pt idx="1422">
                  <c:v>24330</c:v>
                </c:pt>
                <c:pt idx="1423">
                  <c:v>24340</c:v>
                </c:pt>
                <c:pt idx="1424">
                  <c:v>24350</c:v>
                </c:pt>
                <c:pt idx="1425">
                  <c:v>24360</c:v>
                </c:pt>
                <c:pt idx="1426">
                  <c:v>24370</c:v>
                </c:pt>
                <c:pt idx="1427">
                  <c:v>24380</c:v>
                </c:pt>
                <c:pt idx="1428">
                  <c:v>24390</c:v>
                </c:pt>
                <c:pt idx="1429">
                  <c:v>24400</c:v>
                </c:pt>
                <c:pt idx="1430">
                  <c:v>24410</c:v>
                </c:pt>
                <c:pt idx="1431">
                  <c:v>24420</c:v>
                </c:pt>
                <c:pt idx="1432">
                  <c:v>24430</c:v>
                </c:pt>
                <c:pt idx="1433">
                  <c:v>24440</c:v>
                </c:pt>
                <c:pt idx="1434">
                  <c:v>24450</c:v>
                </c:pt>
                <c:pt idx="1435">
                  <c:v>24460</c:v>
                </c:pt>
                <c:pt idx="1436">
                  <c:v>24470</c:v>
                </c:pt>
                <c:pt idx="1437">
                  <c:v>24480</c:v>
                </c:pt>
                <c:pt idx="1438">
                  <c:v>24490</c:v>
                </c:pt>
                <c:pt idx="1439">
                  <c:v>24500</c:v>
                </c:pt>
                <c:pt idx="1440">
                  <c:v>24510</c:v>
                </c:pt>
                <c:pt idx="1441">
                  <c:v>24520</c:v>
                </c:pt>
                <c:pt idx="1442">
                  <c:v>24530</c:v>
                </c:pt>
                <c:pt idx="1443">
                  <c:v>24540</c:v>
                </c:pt>
                <c:pt idx="1444">
                  <c:v>24550</c:v>
                </c:pt>
                <c:pt idx="1445">
                  <c:v>24560</c:v>
                </c:pt>
                <c:pt idx="1446">
                  <c:v>24570</c:v>
                </c:pt>
                <c:pt idx="1447">
                  <c:v>24580</c:v>
                </c:pt>
                <c:pt idx="1448">
                  <c:v>24590</c:v>
                </c:pt>
                <c:pt idx="1449">
                  <c:v>24600</c:v>
                </c:pt>
                <c:pt idx="1450">
                  <c:v>24610</c:v>
                </c:pt>
                <c:pt idx="1451">
                  <c:v>24620</c:v>
                </c:pt>
                <c:pt idx="1452">
                  <c:v>24630</c:v>
                </c:pt>
                <c:pt idx="1453">
                  <c:v>24640</c:v>
                </c:pt>
                <c:pt idx="1454">
                  <c:v>24650</c:v>
                </c:pt>
                <c:pt idx="1455">
                  <c:v>24660</c:v>
                </c:pt>
                <c:pt idx="1456">
                  <c:v>24670</c:v>
                </c:pt>
                <c:pt idx="1457">
                  <c:v>24680</c:v>
                </c:pt>
                <c:pt idx="1458">
                  <c:v>24690</c:v>
                </c:pt>
                <c:pt idx="1459">
                  <c:v>24700</c:v>
                </c:pt>
                <c:pt idx="1460">
                  <c:v>24710</c:v>
                </c:pt>
                <c:pt idx="1461">
                  <c:v>24720</c:v>
                </c:pt>
                <c:pt idx="1462">
                  <c:v>24730</c:v>
                </c:pt>
                <c:pt idx="1463">
                  <c:v>24740</c:v>
                </c:pt>
                <c:pt idx="1464">
                  <c:v>24750</c:v>
                </c:pt>
                <c:pt idx="1465">
                  <c:v>24760</c:v>
                </c:pt>
                <c:pt idx="1466">
                  <c:v>24770</c:v>
                </c:pt>
                <c:pt idx="1467">
                  <c:v>24780</c:v>
                </c:pt>
                <c:pt idx="1468">
                  <c:v>24790</c:v>
                </c:pt>
                <c:pt idx="1469">
                  <c:v>24800</c:v>
                </c:pt>
                <c:pt idx="1470">
                  <c:v>24810</c:v>
                </c:pt>
                <c:pt idx="1471">
                  <c:v>24820</c:v>
                </c:pt>
                <c:pt idx="1472">
                  <c:v>24830</c:v>
                </c:pt>
                <c:pt idx="1473">
                  <c:v>24840</c:v>
                </c:pt>
                <c:pt idx="1474">
                  <c:v>24850</c:v>
                </c:pt>
                <c:pt idx="1475">
                  <c:v>24860</c:v>
                </c:pt>
                <c:pt idx="1476">
                  <c:v>24870</c:v>
                </c:pt>
                <c:pt idx="1477">
                  <c:v>24880</c:v>
                </c:pt>
                <c:pt idx="1478">
                  <c:v>24890</c:v>
                </c:pt>
                <c:pt idx="1479">
                  <c:v>24900</c:v>
                </c:pt>
                <c:pt idx="1480">
                  <c:v>24910</c:v>
                </c:pt>
                <c:pt idx="1481">
                  <c:v>24920</c:v>
                </c:pt>
                <c:pt idx="1482">
                  <c:v>24930</c:v>
                </c:pt>
                <c:pt idx="1483">
                  <c:v>24940</c:v>
                </c:pt>
                <c:pt idx="1484">
                  <c:v>24950</c:v>
                </c:pt>
                <c:pt idx="1485">
                  <c:v>24960</c:v>
                </c:pt>
                <c:pt idx="1486">
                  <c:v>24970</c:v>
                </c:pt>
                <c:pt idx="1487">
                  <c:v>24980</c:v>
                </c:pt>
                <c:pt idx="1488">
                  <c:v>24990</c:v>
                </c:pt>
                <c:pt idx="1489">
                  <c:v>25000</c:v>
                </c:pt>
                <c:pt idx="1490">
                  <c:v>25010</c:v>
                </c:pt>
                <c:pt idx="1491">
                  <c:v>25020</c:v>
                </c:pt>
                <c:pt idx="1492">
                  <c:v>25030</c:v>
                </c:pt>
                <c:pt idx="1493">
                  <c:v>25040</c:v>
                </c:pt>
                <c:pt idx="1494">
                  <c:v>25050</c:v>
                </c:pt>
                <c:pt idx="1495">
                  <c:v>25060</c:v>
                </c:pt>
                <c:pt idx="1496">
                  <c:v>25070</c:v>
                </c:pt>
                <c:pt idx="1497">
                  <c:v>25080</c:v>
                </c:pt>
                <c:pt idx="1498">
                  <c:v>25090</c:v>
                </c:pt>
                <c:pt idx="1499">
                  <c:v>25100</c:v>
                </c:pt>
                <c:pt idx="1500">
                  <c:v>25110</c:v>
                </c:pt>
                <c:pt idx="1501">
                  <c:v>25120</c:v>
                </c:pt>
                <c:pt idx="1502">
                  <c:v>25130</c:v>
                </c:pt>
                <c:pt idx="1503">
                  <c:v>25140</c:v>
                </c:pt>
                <c:pt idx="1504">
                  <c:v>25150</c:v>
                </c:pt>
                <c:pt idx="1505">
                  <c:v>25160</c:v>
                </c:pt>
                <c:pt idx="1506">
                  <c:v>25170</c:v>
                </c:pt>
                <c:pt idx="1507">
                  <c:v>25180</c:v>
                </c:pt>
                <c:pt idx="1508">
                  <c:v>25190</c:v>
                </c:pt>
                <c:pt idx="1509">
                  <c:v>25200</c:v>
                </c:pt>
                <c:pt idx="1510">
                  <c:v>25210</c:v>
                </c:pt>
                <c:pt idx="1511">
                  <c:v>25220</c:v>
                </c:pt>
                <c:pt idx="1512">
                  <c:v>25230</c:v>
                </c:pt>
                <c:pt idx="1513">
                  <c:v>25240</c:v>
                </c:pt>
                <c:pt idx="1514">
                  <c:v>25250</c:v>
                </c:pt>
                <c:pt idx="1515">
                  <c:v>25260</c:v>
                </c:pt>
                <c:pt idx="1516">
                  <c:v>25270</c:v>
                </c:pt>
                <c:pt idx="1517">
                  <c:v>25280</c:v>
                </c:pt>
                <c:pt idx="1518">
                  <c:v>25290</c:v>
                </c:pt>
                <c:pt idx="1519">
                  <c:v>25300</c:v>
                </c:pt>
                <c:pt idx="1520">
                  <c:v>25310</c:v>
                </c:pt>
                <c:pt idx="1521">
                  <c:v>25320</c:v>
                </c:pt>
                <c:pt idx="1522">
                  <c:v>25330</c:v>
                </c:pt>
                <c:pt idx="1523">
                  <c:v>25340</c:v>
                </c:pt>
                <c:pt idx="1524">
                  <c:v>25350</c:v>
                </c:pt>
                <c:pt idx="1525">
                  <c:v>25360</c:v>
                </c:pt>
                <c:pt idx="1526">
                  <c:v>25370</c:v>
                </c:pt>
                <c:pt idx="1527">
                  <c:v>25380</c:v>
                </c:pt>
                <c:pt idx="1528">
                  <c:v>25390</c:v>
                </c:pt>
                <c:pt idx="1529">
                  <c:v>25400</c:v>
                </c:pt>
                <c:pt idx="1530">
                  <c:v>25410</c:v>
                </c:pt>
                <c:pt idx="1531">
                  <c:v>25420</c:v>
                </c:pt>
                <c:pt idx="1532">
                  <c:v>25430</c:v>
                </c:pt>
                <c:pt idx="1533">
                  <c:v>25440</c:v>
                </c:pt>
                <c:pt idx="1534">
                  <c:v>25450</c:v>
                </c:pt>
                <c:pt idx="1535">
                  <c:v>25460</c:v>
                </c:pt>
                <c:pt idx="1536">
                  <c:v>25470</c:v>
                </c:pt>
                <c:pt idx="1537">
                  <c:v>25480</c:v>
                </c:pt>
                <c:pt idx="1538">
                  <c:v>25490</c:v>
                </c:pt>
                <c:pt idx="1539">
                  <c:v>25500</c:v>
                </c:pt>
                <c:pt idx="1540">
                  <c:v>25510</c:v>
                </c:pt>
                <c:pt idx="1541">
                  <c:v>25520</c:v>
                </c:pt>
                <c:pt idx="1542">
                  <c:v>25530</c:v>
                </c:pt>
                <c:pt idx="1543">
                  <c:v>25540</c:v>
                </c:pt>
                <c:pt idx="1544">
                  <c:v>25550</c:v>
                </c:pt>
                <c:pt idx="1545">
                  <c:v>25560</c:v>
                </c:pt>
                <c:pt idx="1546">
                  <c:v>25570</c:v>
                </c:pt>
                <c:pt idx="1547">
                  <c:v>25580</c:v>
                </c:pt>
                <c:pt idx="1548">
                  <c:v>25590</c:v>
                </c:pt>
                <c:pt idx="1549">
                  <c:v>25600</c:v>
                </c:pt>
                <c:pt idx="1550">
                  <c:v>25610</c:v>
                </c:pt>
                <c:pt idx="1551">
                  <c:v>25620</c:v>
                </c:pt>
                <c:pt idx="1552">
                  <c:v>25630</c:v>
                </c:pt>
                <c:pt idx="1553">
                  <c:v>25640</c:v>
                </c:pt>
                <c:pt idx="1554">
                  <c:v>25650</c:v>
                </c:pt>
                <c:pt idx="1555">
                  <c:v>25660</c:v>
                </c:pt>
                <c:pt idx="1556">
                  <c:v>25670</c:v>
                </c:pt>
                <c:pt idx="1557">
                  <c:v>25680</c:v>
                </c:pt>
                <c:pt idx="1558">
                  <c:v>25690</c:v>
                </c:pt>
                <c:pt idx="1559">
                  <c:v>25700</c:v>
                </c:pt>
                <c:pt idx="1560">
                  <c:v>25710</c:v>
                </c:pt>
                <c:pt idx="1561">
                  <c:v>25720</c:v>
                </c:pt>
                <c:pt idx="1562">
                  <c:v>25730</c:v>
                </c:pt>
                <c:pt idx="1563">
                  <c:v>25740</c:v>
                </c:pt>
                <c:pt idx="1564">
                  <c:v>25750</c:v>
                </c:pt>
                <c:pt idx="1565">
                  <c:v>25760</c:v>
                </c:pt>
                <c:pt idx="1566">
                  <c:v>25770</c:v>
                </c:pt>
                <c:pt idx="1567">
                  <c:v>25780</c:v>
                </c:pt>
                <c:pt idx="1568">
                  <c:v>25790</c:v>
                </c:pt>
                <c:pt idx="1569">
                  <c:v>25800</c:v>
                </c:pt>
                <c:pt idx="1570">
                  <c:v>25810</c:v>
                </c:pt>
                <c:pt idx="1571">
                  <c:v>25820</c:v>
                </c:pt>
                <c:pt idx="1572">
                  <c:v>25830</c:v>
                </c:pt>
                <c:pt idx="1573">
                  <c:v>25840</c:v>
                </c:pt>
                <c:pt idx="1574">
                  <c:v>25850</c:v>
                </c:pt>
                <c:pt idx="1575">
                  <c:v>25860</c:v>
                </c:pt>
                <c:pt idx="1576">
                  <c:v>25870</c:v>
                </c:pt>
                <c:pt idx="1577">
                  <c:v>25880</c:v>
                </c:pt>
                <c:pt idx="1578">
                  <c:v>25890</c:v>
                </c:pt>
                <c:pt idx="1579">
                  <c:v>25900</c:v>
                </c:pt>
                <c:pt idx="1580">
                  <c:v>25910</c:v>
                </c:pt>
                <c:pt idx="1581">
                  <c:v>25920</c:v>
                </c:pt>
                <c:pt idx="1582">
                  <c:v>25930</c:v>
                </c:pt>
                <c:pt idx="1583">
                  <c:v>25940</c:v>
                </c:pt>
                <c:pt idx="1584">
                  <c:v>25950</c:v>
                </c:pt>
                <c:pt idx="1585">
                  <c:v>25960</c:v>
                </c:pt>
                <c:pt idx="1586">
                  <c:v>25970</c:v>
                </c:pt>
                <c:pt idx="1587">
                  <c:v>25980</c:v>
                </c:pt>
                <c:pt idx="1588">
                  <c:v>25990</c:v>
                </c:pt>
                <c:pt idx="1589">
                  <c:v>26000</c:v>
                </c:pt>
                <c:pt idx="1590">
                  <c:v>26010</c:v>
                </c:pt>
                <c:pt idx="1591">
                  <c:v>26020</c:v>
                </c:pt>
                <c:pt idx="1592">
                  <c:v>26030</c:v>
                </c:pt>
                <c:pt idx="1593">
                  <c:v>26040</c:v>
                </c:pt>
                <c:pt idx="1594">
                  <c:v>26050</c:v>
                </c:pt>
                <c:pt idx="1595">
                  <c:v>26060</c:v>
                </c:pt>
                <c:pt idx="1596">
                  <c:v>26070</c:v>
                </c:pt>
                <c:pt idx="1597">
                  <c:v>26080</c:v>
                </c:pt>
                <c:pt idx="1598">
                  <c:v>26090</c:v>
                </c:pt>
                <c:pt idx="1599">
                  <c:v>26100</c:v>
                </c:pt>
                <c:pt idx="1600">
                  <c:v>26110</c:v>
                </c:pt>
                <c:pt idx="1601">
                  <c:v>26120</c:v>
                </c:pt>
                <c:pt idx="1602">
                  <c:v>26130</c:v>
                </c:pt>
                <c:pt idx="1603">
                  <c:v>26140</c:v>
                </c:pt>
                <c:pt idx="1604">
                  <c:v>26150</c:v>
                </c:pt>
                <c:pt idx="1605">
                  <c:v>26160</c:v>
                </c:pt>
                <c:pt idx="1606">
                  <c:v>26170</c:v>
                </c:pt>
                <c:pt idx="1607">
                  <c:v>26180</c:v>
                </c:pt>
                <c:pt idx="1608">
                  <c:v>26190</c:v>
                </c:pt>
                <c:pt idx="1609">
                  <c:v>26200</c:v>
                </c:pt>
                <c:pt idx="1610">
                  <c:v>26210</c:v>
                </c:pt>
                <c:pt idx="1611">
                  <c:v>26220</c:v>
                </c:pt>
                <c:pt idx="1612">
                  <c:v>26230</c:v>
                </c:pt>
                <c:pt idx="1613">
                  <c:v>26240</c:v>
                </c:pt>
                <c:pt idx="1614">
                  <c:v>26250</c:v>
                </c:pt>
                <c:pt idx="1615">
                  <c:v>26260</c:v>
                </c:pt>
                <c:pt idx="1616">
                  <c:v>26270</c:v>
                </c:pt>
                <c:pt idx="1617">
                  <c:v>26280</c:v>
                </c:pt>
                <c:pt idx="1618">
                  <c:v>26290</c:v>
                </c:pt>
                <c:pt idx="1619">
                  <c:v>26300</c:v>
                </c:pt>
                <c:pt idx="1620">
                  <c:v>26310</c:v>
                </c:pt>
                <c:pt idx="1621">
                  <c:v>26320</c:v>
                </c:pt>
                <c:pt idx="1622">
                  <c:v>26330</c:v>
                </c:pt>
                <c:pt idx="1623">
                  <c:v>26340</c:v>
                </c:pt>
                <c:pt idx="1624">
                  <c:v>26350</c:v>
                </c:pt>
                <c:pt idx="1625">
                  <c:v>26360</c:v>
                </c:pt>
                <c:pt idx="1626">
                  <c:v>26370</c:v>
                </c:pt>
                <c:pt idx="1627">
                  <c:v>26380</c:v>
                </c:pt>
                <c:pt idx="1628">
                  <c:v>26390</c:v>
                </c:pt>
                <c:pt idx="1629">
                  <c:v>26400</c:v>
                </c:pt>
                <c:pt idx="1630">
                  <c:v>26410</c:v>
                </c:pt>
                <c:pt idx="1631">
                  <c:v>26420</c:v>
                </c:pt>
                <c:pt idx="1632">
                  <c:v>26430</c:v>
                </c:pt>
                <c:pt idx="1633">
                  <c:v>26440</c:v>
                </c:pt>
                <c:pt idx="1634">
                  <c:v>26450</c:v>
                </c:pt>
                <c:pt idx="1635">
                  <c:v>26460</c:v>
                </c:pt>
                <c:pt idx="1636">
                  <c:v>26470</c:v>
                </c:pt>
                <c:pt idx="1637">
                  <c:v>26480</c:v>
                </c:pt>
                <c:pt idx="1638">
                  <c:v>26490</c:v>
                </c:pt>
                <c:pt idx="1639">
                  <c:v>26500</c:v>
                </c:pt>
                <c:pt idx="1640">
                  <c:v>26510</c:v>
                </c:pt>
                <c:pt idx="1641">
                  <c:v>26520</c:v>
                </c:pt>
                <c:pt idx="1642">
                  <c:v>26530</c:v>
                </c:pt>
                <c:pt idx="1643">
                  <c:v>26540</c:v>
                </c:pt>
                <c:pt idx="1644">
                  <c:v>26550</c:v>
                </c:pt>
                <c:pt idx="1645">
                  <c:v>26560</c:v>
                </c:pt>
                <c:pt idx="1646">
                  <c:v>26570</c:v>
                </c:pt>
                <c:pt idx="1647">
                  <c:v>26580</c:v>
                </c:pt>
                <c:pt idx="1648">
                  <c:v>26590</c:v>
                </c:pt>
                <c:pt idx="1649">
                  <c:v>26600</c:v>
                </c:pt>
                <c:pt idx="1650">
                  <c:v>26610</c:v>
                </c:pt>
                <c:pt idx="1651">
                  <c:v>26620</c:v>
                </c:pt>
                <c:pt idx="1652">
                  <c:v>26630</c:v>
                </c:pt>
                <c:pt idx="1653">
                  <c:v>26640</c:v>
                </c:pt>
                <c:pt idx="1654">
                  <c:v>26650</c:v>
                </c:pt>
                <c:pt idx="1655">
                  <c:v>26660</c:v>
                </c:pt>
                <c:pt idx="1656">
                  <c:v>26670</c:v>
                </c:pt>
                <c:pt idx="1657">
                  <c:v>26680</c:v>
                </c:pt>
                <c:pt idx="1658">
                  <c:v>26690</c:v>
                </c:pt>
                <c:pt idx="1659">
                  <c:v>26700</c:v>
                </c:pt>
                <c:pt idx="1660">
                  <c:v>26710</c:v>
                </c:pt>
                <c:pt idx="1661">
                  <c:v>26720</c:v>
                </c:pt>
                <c:pt idx="1662">
                  <c:v>26730</c:v>
                </c:pt>
                <c:pt idx="1663">
                  <c:v>26740</c:v>
                </c:pt>
                <c:pt idx="1664">
                  <c:v>26750</c:v>
                </c:pt>
                <c:pt idx="1665">
                  <c:v>26760</c:v>
                </c:pt>
                <c:pt idx="1666">
                  <c:v>26770</c:v>
                </c:pt>
                <c:pt idx="1667">
                  <c:v>26780</c:v>
                </c:pt>
                <c:pt idx="1668">
                  <c:v>26790</c:v>
                </c:pt>
                <c:pt idx="1669">
                  <c:v>26800</c:v>
                </c:pt>
                <c:pt idx="1670">
                  <c:v>26810</c:v>
                </c:pt>
                <c:pt idx="1671">
                  <c:v>26820</c:v>
                </c:pt>
                <c:pt idx="1672">
                  <c:v>26830</c:v>
                </c:pt>
                <c:pt idx="1673">
                  <c:v>26840</c:v>
                </c:pt>
                <c:pt idx="1674">
                  <c:v>26850</c:v>
                </c:pt>
                <c:pt idx="1675">
                  <c:v>26860</c:v>
                </c:pt>
                <c:pt idx="1676">
                  <c:v>26870</c:v>
                </c:pt>
                <c:pt idx="1677">
                  <c:v>26880</c:v>
                </c:pt>
                <c:pt idx="1678">
                  <c:v>26890</c:v>
                </c:pt>
                <c:pt idx="1679">
                  <c:v>26900</c:v>
                </c:pt>
                <c:pt idx="1680">
                  <c:v>26910</c:v>
                </c:pt>
                <c:pt idx="1681">
                  <c:v>26920</c:v>
                </c:pt>
                <c:pt idx="1682">
                  <c:v>26930</c:v>
                </c:pt>
                <c:pt idx="1683">
                  <c:v>26940</c:v>
                </c:pt>
                <c:pt idx="1684">
                  <c:v>26950</c:v>
                </c:pt>
                <c:pt idx="1685">
                  <c:v>26960</c:v>
                </c:pt>
                <c:pt idx="1686">
                  <c:v>26970</c:v>
                </c:pt>
                <c:pt idx="1687">
                  <c:v>26980</c:v>
                </c:pt>
                <c:pt idx="1688">
                  <c:v>26990</c:v>
                </c:pt>
                <c:pt idx="1689">
                  <c:v>27000</c:v>
                </c:pt>
                <c:pt idx="1690">
                  <c:v>27010</c:v>
                </c:pt>
                <c:pt idx="1691">
                  <c:v>27020</c:v>
                </c:pt>
                <c:pt idx="1692">
                  <c:v>27030</c:v>
                </c:pt>
                <c:pt idx="1693">
                  <c:v>27040</c:v>
                </c:pt>
                <c:pt idx="1694">
                  <c:v>27050</c:v>
                </c:pt>
                <c:pt idx="1695">
                  <c:v>27060</c:v>
                </c:pt>
                <c:pt idx="1696">
                  <c:v>27070</c:v>
                </c:pt>
                <c:pt idx="1697">
                  <c:v>27080</c:v>
                </c:pt>
                <c:pt idx="1698">
                  <c:v>27090</c:v>
                </c:pt>
                <c:pt idx="1699">
                  <c:v>27100</c:v>
                </c:pt>
                <c:pt idx="1700">
                  <c:v>27110</c:v>
                </c:pt>
                <c:pt idx="1701">
                  <c:v>27120</c:v>
                </c:pt>
                <c:pt idx="1702">
                  <c:v>27130</c:v>
                </c:pt>
                <c:pt idx="1703">
                  <c:v>27140</c:v>
                </c:pt>
                <c:pt idx="1704">
                  <c:v>27150</c:v>
                </c:pt>
                <c:pt idx="1705">
                  <c:v>27160</c:v>
                </c:pt>
                <c:pt idx="1706">
                  <c:v>27170</c:v>
                </c:pt>
                <c:pt idx="1707">
                  <c:v>27180</c:v>
                </c:pt>
                <c:pt idx="1708">
                  <c:v>27190</c:v>
                </c:pt>
                <c:pt idx="1709">
                  <c:v>27200</c:v>
                </c:pt>
                <c:pt idx="1710">
                  <c:v>27210</c:v>
                </c:pt>
                <c:pt idx="1711">
                  <c:v>27220</c:v>
                </c:pt>
                <c:pt idx="1712">
                  <c:v>27230</c:v>
                </c:pt>
                <c:pt idx="1713">
                  <c:v>27240</c:v>
                </c:pt>
                <c:pt idx="1714">
                  <c:v>27250</c:v>
                </c:pt>
                <c:pt idx="1715">
                  <c:v>27260</c:v>
                </c:pt>
                <c:pt idx="1716">
                  <c:v>27270</c:v>
                </c:pt>
                <c:pt idx="1717">
                  <c:v>27280</c:v>
                </c:pt>
                <c:pt idx="1718">
                  <c:v>27290</c:v>
                </c:pt>
                <c:pt idx="1719">
                  <c:v>27300</c:v>
                </c:pt>
                <c:pt idx="1720">
                  <c:v>27310</c:v>
                </c:pt>
                <c:pt idx="1721">
                  <c:v>27320</c:v>
                </c:pt>
                <c:pt idx="1722">
                  <c:v>27330</c:v>
                </c:pt>
                <c:pt idx="1723">
                  <c:v>27340</c:v>
                </c:pt>
                <c:pt idx="1724">
                  <c:v>27350</c:v>
                </c:pt>
                <c:pt idx="1725">
                  <c:v>27360</c:v>
                </c:pt>
                <c:pt idx="1726">
                  <c:v>27370</c:v>
                </c:pt>
                <c:pt idx="1727">
                  <c:v>27380</c:v>
                </c:pt>
                <c:pt idx="1728">
                  <c:v>27390</c:v>
                </c:pt>
                <c:pt idx="1729">
                  <c:v>27400</c:v>
                </c:pt>
                <c:pt idx="1730">
                  <c:v>27410</c:v>
                </c:pt>
                <c:pt idx="1731">
                  <c:v>27420</c:v>
                </c:pt>
                <c:pt idx="1732">
                  <c:v>27430</c:v>
                </c:pt>
                <c:pt idx="1733">
                  <c:v>27440</c:v>
                </c:pt>
                <c:pt idx="1734">
                  <c:v>27450</c:v>
                </c:pt>
                <c:pt idx="1735">
                  <c:v>27460</c:v>
                </c:pt>
                <c:pt idx="1736">
                  <c:v>27470</c:v>
                </c:pt>
                <c:pt idx="1737">
                  <c:v>27480</c:v>
                </c:pt>
                <c:pt idx="1738">
                  <c:v>27490</c:v>
                </c:pt>
                <c:pt idx="1739">
                  <c:v>27500</c:v>
                </c:pt>
                <c:pt idx="1740">
                  <c:v>27510</c:v>
                </c:pt>
                <c:pt idx="1741">
                  <c:v>27520</c:v>
                </c:pt>
                <c:pt idx="1742">
                  <c:v>27530</c:v>
                </c:pt>
                <c:pt idx="1743">
                  <c:v>27540</c:v>
                </c:pt>
                <c:pt idx="1744">
                  <c:v>27550</c:v>
                </c:pt>
                <c:pt idx="1745">
                  <c:v>27560</c:v>
                </c:pt>
                <c:pt idx="1746">
                  <c:v>27570</c:v>
                </c:pt>
                <c:pt idx="1747">
                  <c:v>27580</c:v>
                </c:pt>
                <c:pt idx="1748">
                  <c:v>27590</c:v>
                </c:pt>
                <c:pt idx="1749">
                  <c:v>27600</c:v>
                </c:pt>
                <c:pt idx="1750">
                  <c:v>27610</c:v>
                </c:pt>
                <c:pt idx="1751">
                  <c:v>27620</c:v>
                </c:pt>
                <c:pt idx="1752">
                  <c:v>27630</c:v>
                </c:pt>
                <c:pt idx="1753">
                  <c:v>27640</c:v>
                </c:pt>
                <c:pt idx="1754">
                  <c:v>27650</c:v>
                </c:pt>
                <c:pt idx="1755">
                  <c:v>27660</c:v>
                </c:pt>
                <c:pt idx="1756">
                  <c:v>27670</c:v>
                </c:pt>
                <c:pt idx="1757">
                  <c:v>27680</c:v>
                </c:pt>
                <c:pt idx="1758">
                  <c:v>27690</c:v>
                </c:pt>
                <c:pt idx="1759">
                  <c:v>27700</c:v>
                </c:pt>
                <c:pt idx="1760">
                  <c:v>27710</c:v>
                </c:pt>
                <c:pt idx="1761">
                  <c:v>27720</c:v>
                </c:pt>
                <c:pt idx="1762">
                  <c:v>27730</c:v>
                </c:pt>
                <c:pt idx="1763">
                  <c:v>27740</c:v>
                </c:pt>
                <c:pt idx="1764">
                  <c:v>27750</c:v>
                </c:pt>
                <c:pt idx="1765">
                  <c:v>27760</c:v>
                </c:pt>
                <c:pt idx="1766">
                  <c:v>27770</c:v>
                </c:pt>
                <c:pt idx="1767">
                  <c:v>27780</c:v>
                </c:pt>
                <c:pt idx="1768">
                  <c:v>27790</c:v>
                </c:pt>
                <c:pt idx="1769">
                  <c:v>27800</c:v>
                </c:pt>
                <c:pt idx="1770">
                  <c:v>27810</c:v>
                </c:pt>
                <c:pt idx="1771">
                  <c:v>27820</c:v>
                </c:pt>
                <c:pt idx="1772">
                  <c:v>27830</c:v>
                </c:pt>
                <c:pt idx="1773">
                  <c:v>27840</c:v>
                </c:pt>
                <c:pt idx="1774">
                  <c:v>27850</c:v>
                </c:pt>
                <c:pt idx="1775">
                  <c:v>27860</c:v>
                </c:pt>
                <c:pt idx="1776">
                  <c:v>27870</c:v>
                </c:pt>
                <c:pt idx="1777">
                  <c:v>27880</c:v>
                </c:pt>
                <c:pt idx="1778">
                  <c:v>27890</c:v>
                </c:pt>
                <c:pt idx="1779">
                  <c:v>27900</c:v>
                </c:pt>
                <c:pt idx="1780">
                  <c:v>27910</c:v>
                </c:pt>
              </c:numCache>
            </c:numRef>
          </c:xVal>
          <c:yVal>
            <c:numRef>
              <c:f>'A-B Direction'!$M$34:$M$1814</c:f>
              <c:numCache>
                <c:formatCode>0</c:formatCode>
                <c:ptCount val="1781"/>
                <c:pt idx="0">
                  <c:v>1.0649999999999977</c:v>
                </c:pt>
                <c:pt idx="1">
                  <c:v>13.296999999999997</c:v>
                </c:pt>
                <c:pt idx="2">
                  <c:v>25.235000000000014</c:v>
                </c:pt>
                <c:pt idx="3">
                  <c:v>30.628999999999991</c:v>
                </c:pt>
                <c:pt idx="4">
                  <c:v>54.453000000000003</c:v>
                </c:pt>
                <c:pt idx="5">
                  <c:v>67.24799999999999</c:v>
                </c:pt>
                <c:pt idx="6">
                  <c:v>77.681000000000012</c:v>
                </c:pt>
                <c:pt idx="7">
                  <c:v>80.711000000000013</c:v>
                </c:pt>
                <c:pt idx="8">
                  <c:v>84.834000000000003</c:v>
                </c:pt>
                <c:pt idx="9">
                  <c:v>90.900999999999996</c:v>
                </c:pt>
                <c:pt idx="10">
                  <c:v>92.593000000000004</c:v>
                </c:pt>
                <c:pt idx="11">
                  <c:v>91.266999999999996</c:v>
                </c:pt>
                <c:pt idx="12">
                  <c:v>102.581</c:v>
                </c:pt>
                <c:pt idx="13">
                  <c:v>101.583</c:v>
                </c:pt>
                <c:pt idx="14">
                  <c:v>109</c:v>
                </c:pt>
                <c:pt idx="15">
                  <c:v>99.287000000000006</c:v>
                </c:pt>
                <c:pt idx="16">
                  <c:v>99.254999999999995</c:v>
                </c:pt>
                <c:pt idx="17">
                  <c:v>101.125</c:v>
                </c:pt>
                <c:pt idx="18">
                  <c:v>100.685</c:v>
                </c:pt>
                <c:pt idx="19">
                  <c:v>101.29300000000001</c:v>
                </c:pt>
                <c:pt idx="20">
                  <c:v>108.38800000000001</c:v>
                </c:pt>
                <c:pt idx="21">
                  <c:v>89.801000000000002</c:v>
                </c:pt>
                <c:pt idx="22">
                  <c:v>45.013000000000005</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5.4720000000000084</c:v>
                </c:pt>
                <c:pt idx="48">
                  <c:v>20.677999999999997</c:v>
                </c:pt>
                <c:pt idx="49">
                  <c:v>30.53</c:v>
                </c:pt>
                <c:pt idx="50">
                  <c:v>40.252999999999986</c:v>
                </c:pt>
                <c:pt idx="51">
                  <c:v>49.342000000000013</c:v>
                </c:pt>
                <c:pt idx="52">
                  <c:v>54.038000000000011</c:v>
                </c:pt>
                <c:pt idx="53">
                  <c:v>60.111999999999995</c:v>
                </c:pt>
                <c:pt idx="54">
                  <c:v>70.384999999999991</c:v>
                </c:pt>
                <c:pt idx="55">
                  <c:v>71.467000000000013</c:v>
                </c:pt>
                <c:pt idx="56">
                  <c:v>71.864000000000004</c:v>
                </c:pt>
                <c:pt idx="57">
                  <c:v>69.653999999999996</c:v>
                </c:pt>
                <c:pt idx="58">
                  <c:v>80.240000000000009</c:v>
                </c:pt>
                <c:pt idx="59">
                  <c:v>83.055000000000007</c:v>
                </c:pt>
                <c:pt idx="60">
                  <c:v>91.272000000000006</c:v>
                </c:pt>
                <c:pt idx="61">
                  <c:v>91.787000000000006</c:v>
                </c:pt>
                <c:pt idx="62">
                  <c:v>84.412000000000006</c:v>
                </c:pt>
                <c:pt idx="63">
                  <c:v>64.354000000000013</c:v>
                </c:pt>
                <c:pt idx="64">
                  <c:v>61.742999999999995</c:v>
                </c:pt>
                <c:pt idx="65">
                  <c:v>55.957999999999998</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2.5809999999999889</c:v>
                </c:pt>
                <c:pt idx="98">
                  <c:v>14.055000000000007</c:v>
                </c:pt>
                <c:pt idx="99">
                  <c:v>24.687999999999988</c:v>
                </c:pt>
                <c:pt idx="100">
                  <c:v>35.11699999999999</c:v>
                </c:pt>
                <c:pt idx="101">
                  <c:v>42.996000000000009</c:v>
                </c:pt>
                <c:pt idx="102">
                  <c:v>50.985000000000014</c:v>
                </c:pt>
                <c:pt idx="103">
                  <c:v>62.847000000000008</c:v>
                </c:pt>
                <c:pt idx="104">
                  <c:v>70.048000000000002</c:v>
                </c:pt>
                <c:pt idx="105">
                  <c:v>73.203000000000003</c:v>
                </c:pt>
                <c:pt idx="106">
                  <c:v>80.498999999999995</c:v>
                </c:pt>
                <c:pt idx="107">
                  <c:v>91.415000000000006</c:v>
                </c:pt>
                <c:pt idx="108">
                  <c:v>96.162000000000006</c:v>
                </c:pt>
                <c:pt idx="109">
                  <c:v>94.591999999999999</c:v>
                </c:pt>
                <c:pt idx="110">
                  <c:v>100.524</c:v>
                </c:pt>
                <c:pt idx="111">
                  <c:v>104.274</c:v>
                </c:pt>
                <c:pt idx="112">
                  <c:v>103.52500000000001</c:v>
                </c:pt>
                <c:pt idx="113">
                  <c:v>110.86799999999999</c:v>
                </c:pt>
                <c:pt idx="114">
                  <c:v>111.44799999999999</c:v>
                </c:pt>
                <c:pt idx="115">
                  <c:v>111.1</c:v>
                </c:pt>
                <c:pt idx="116">
                  <c:v>111.80800000000001</c:v>
                </c:pt>
                <c:pt idx="117">
                  <c:v>108.938</c:v>
                </c:pt>
                <c:pt idx="118">
                  <c:v>49.199999999999989</c:v>
                </c:pt>
                <c:pt idx="119">
                  <c:v>29.640999999999991</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1.7419999999999902</c:v>
                </c:pt>
                <c:pt idx="179">
                  <c:v>12.900000000000006</c:v>
                </c:pt>
                <c:pt idx="180">
                  <c:v>23.125</c:v>
                </c:pt>
                <c:pt idx="181">
                  <c:v>32.516999999999996</c:v>
                </c:pt>
                <c:pt idx="182">
                  <c:v>41.638000000000005</c:v>
                </c:pt>
                <c:pt idx="183">
                  <c:v>50.259999999999991</c:v>
                </c:pt>
                <c:pt idx="184">
                  <c:v>53.27600000000001</c:v>
                </c:pt>
                <c:pt idx="185">
                  <c:v>61.544000000000011</c:v>
                </c:pt>
                <c:pt idx="186">
                  <c:v>63.524000000000001</c:v>
                </c:pt>
                <c:pt idx="187">
                  <c:v>72.456999999999994</c:v>
                </c:pt>
                <c:pt idx="188">
                  <c:v>75.558999999999997</c:v>
                </c:pt>
                <c:pt idx="189">
                  <c:v>80.371000000000009</c:v>
                </c:pt>
                <c:pt idx="190">
                  <c:v>75.722000000000008</c:v>
                </c:pt>
                <c:pt idx="191">
                  <c:v>69.69</c:v>
                </c:pt>
                <c:pt idx="192">
                  <c:v>0</c:v>
                </c:pt>
                <c:pt idx="193">
                  <c:v>0</c:v>
                </c:pt>
                <c:pt idx="194">
                  <c:v>0</c:v>
                </c:pt>
                <c:pt idx="195">
                  <c:v>0</c:v>
                </c:pt>
                <c:pt idx="196">
                  <c:v>0</c:v>
                </c:pt>
                <c:pt idx="197">
                  <c:v>0</c:v>
                </c:pt>
                <c:pt idx="198">
                  <c:v>0</c:v>
                </c:pt>
                <c:pt idx="199">
                  <c:v>0</c:v>
                </c:pt>
                <c:pt idx="200">
                  <c:v>0</c:v>
                </c:pt>
                <c:pt idx="201">
                  <c:v>0</c:v>
                </c:pt>
                <c:pt idx="202">
                  <c:v>0</c:v>
                </c:pt>
                <c:pt idx="203">
                  <c:v>0.91800000000000637</c:v>
                </c:pt>
                <c:pt idx="204">
                  <c:v>11.432999999999993</c:v>
                </c:pt>
                <c:pt idx="205">
                  <c:v>20.830999999999989</c:v>
                </c:pt>
                <c:pt idx="206">
                  <c:v>30.580000000000013</c:v>
                </c:pt>
                <c:pt idx="207">
                  <c:v>39.73599999999999</c:v>
                </c:pt>
                <c:pt idx="208">
                  <c:v>49.884999999999991</c:v>
                </c:pt>
                <c:pt idx="209">
                  <c:v>52.818000000000012</c:v>
                </c:pt>
                <c:pt idx="210">
                  <c:v>59.890999999999991</c:v>
                </c:pt>
                <c:pt idx="211">
                  <c:v>75.312000000000012</c:v>
                </c:pt>
                <c:pt idx="212">
                  <c:v>81.016999999999996</c:v>
                </c:pt>
                <c:pt idx="213">
                  <c:v>92.245000000000005</c:v>
                </c:pt>
                <c:pt idx="214">
                  <c:v>96.917000000000002</c:v>
                </c:pt>
                <c:pt idx="215">
                  <c:v>94.903000000000006</c:v>
                </c:pt>
                <c:pt idx="216">
                  <c:v>94.042000000000002</c:v>
                </c:pt>
                <c:pt idx="217">
                  <c:v>83.563999999999993</c:v>
                </c:pt>
                <c:pt idx="218">
                  <c:v>68.998999999999995</c:v>
                </c:pt>
                <c:pt idx="219">
                  <c:v>60.418000000000006</c:v>
                </c:pt>
                <c:pt idx="220">
                  <c:v>59.129999999999995</c:v>
                </c:pt>
                <c:pt idx="221">
                  <c:v>71.369</c:v>
                </c:pt>
                <c:pt idx="222">
                  <c:v>70.381</c:v>
                </c:pt>
                <c:pt idx="223">
                  <c:v>69.771999999999991</c:v>
                </c:pt>
                <c:pt idx="224">
                  <c:v>79.538000000000011</c:v>
                </c:pt>
                <c:pt idx="225">
                  <c:v>81.301000000000002</c:v>
                </c:pt>
                <c:pt idx="226">
                  <c:v>83.623000000000005</c:v>
                </c:pt>
                <c:pt idx="227">
                  <c:v>88.957999999999998</c:v>
                </c:pt>
                <c:pt idx="228">
                  <c:v>85.649000000000001</c:v>
                </c:pt>
                <c:pt idx="229">
                  <c:v>81.367000000000004</c:v>
                </c:pt>
                <c:pt idx="230">
                  <c:v>69.722000000000008</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3.4499999999999886</c:v>
                </c:pt>
                <c:pt idx="259">
                  <c:v>9.1479999999999961</c:v>
                </c:pt>
                <c:pt idx="260">
                  <c:v>23.22399999999999</c:v>
                </c:pt>
                <c:pt idx="261">
                  <c:v>29.538000000000011</c:v>
                </c:pt>
                <c:pt idx="262">
                  <c:v>34.278999999999996</c:v>
                </c:pt>
                <c:pt idx="263">
                  <c:v>42.510999999999996</c:v>
                </c:pt>
                <c:pt idx="264">
                  <c:v>44.24199999999999</c:v>
                </c:pt>
                <c:pt idx="265">
                  <c:v>45.725999999999999</c:v>
                </c:pt>
                <c:pt idx="266">
                  <c:v>44.942000000000007</c:v>
                </c:pt>
                <c:pt idx="267">
                  <c:v>39.5</c:v>
                </c:pt>
                <c:pt idx="268">
                  <c:v>39.842999999999989</c:v>
                </c:pt>
                <c:pt idx="269">
                  <c:v>30.872000000000014</c:v>
                </c:pt>
                <c:pt idx="270">
                  <c:v>32.800999999999988</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11.753999999999991</c:v>
                </c:pt>
                <c:pt idx="317">
                  <c:v>24.173000000000002</c:v>
                </c:pt>
                <c:pt idx="318">
                  <c:v>39.718999999999994</c:v>
                </c:pt>
                <c:pt idx="319">
                  <c:v>49.850999999999999</c:v>
                </c:pt>
                <c:pt idx="320">
                  <c:v>60.27600000000001</c:v>
                </c:pt>
                <c:pt idx="321">
                  <c:v>63.870000000000005</c:v>
                </c:pt>
                <c:pt idx="322">
                  <c:v>66.457999999999998</c:v>
                </c:pt>
                <c:pt idx="323">
                  <c:v>49.873999999999995</c:v>
                </c:pt>
                <c:pt idx="324">
                  <c:v>38.989000000000004</c:v>
                </c:pt>
                <c:pt idx="325">
                  <c:v>21.725999999999999</c:v>
                </c:pt>
                <c:pt idx="326">
                  <c:v>12.663999999999987</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2.3520000000000039</c:v>
                </c:pt>
                <c:pt idx="379">
                  <c:v>12.721000000000004</c:v>
                </c:pt>
                <c:pt idx="380">
                  <c:v>19.296999999999997</c:v>
                </c:pt>
                <c:pt idx="381">
                  <c:v>30.189999999999998</c:v>
                </c:pt>
                <c:pt idx="382">
                  <c:v>33.31</c:v>
                </c:pt>
                <c:pt idx="383">
                  <c:v>40.710000000000008</c:v>
                </c:pt>
                <c:pt idx="384">
                  <c:v>41.587999999999994</c:v>
                </c:pt>
                <c:pt idx="385">
                  <c:v>41.329000000000008</c:v>
                </c:pt>
                <c:pt idx="386">
                  <c:v>49.001000000000005</c:v>
                </c:pt>
                <c:pt idx="387">
                  <c:v>42.26400000000001</c:v>
                </c:pt>
                <c:pt idx="388">
                  <c:v>49.013000000000005</c:v>
                </c:pt>
                <c:pt idx="389">
                  <c:v>51.764999999999986</c:v>
                </c:pt>
                <c:pt idx="390">
                  <c:v>60.441000000000003</c:v>
                </c:pt>
                <c:pt idx="391">
                  <c:v>69.860000000000014</c:v>
                </c:pt>
                <c:pt idx="392">
                  <c:v>79.59899999999999</c:v>
                </c:pt>
                <c:pt idx="393">
                  <c:v>84.884</c:v>
                </c:pt>
                <c:pt idx="394">
                  <c:v>91.418999999999997</c:v>
                </c:pt>
                <c:pt idx="395">
                  <c:v>89.704999999999998</c:v>
                </c:pt>
                <c:pt idx="396">
                  <c:v>102.379</c:v>
                </c:pt>
                <c:pt idx="397">
                  <c:v>105.767</c:v>
                </c:pt>
                <c:pt idx="398">
                  <c:v>105.911</c:v>
                </c:pt>
                <c:pt idx="399">
                  <c:v>103.166</c:v>
                </c:pt>
                <c:pt idx="400">
                  <c:v>81.591999999999999</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11.207999999999998</c:v>
                </c:pt>
                <c:pt idx="434">
                  <c:v>19.467999999999989</c:v>
                </c:pt>
                <c:pt idx="435">
                  <c:v>33.375</c:v>
                </c:pt>
                <c:pt idx="436">
                  <c:v>43.927999999999997</c:v>
                </c:pt>
                <c:pt idx="437">
                  <c:v>53.271999999999991</c:v>
                </c:pt>
                <c:pt idx="438">
                  <c:v>60.137</c:v>
                </c:pt>
                <c:pt idx="439">
                  <c:v>62.371000000000009</c:v>
                </c:pt>
                <c:pt idx="440">
                  <c:v>66.603000000000009</c:v>
                </c:pt>
                <c:pt idx="441">
                  <c:v>70.77000000000001</c:v>
                </c:pt>
                <c:pt idx="442">
                  <c:v>59.216000000000008</c:v>
                </c:pt>
                <c:pt idx="443">
                  <c:v>57.38900000000001</c:v>
                </c:pt>
                <c:pt idx="444">
                  <c:v>22.403999999999996</c:v>
                </c:pt>
                <c:pt idx="445">
                  <c:v>0</c:v>
                </c:pt>
                <c:pt idx="446">
                  <c:v>0</c:v>
                </c:pt>
                <c:pt idx="447">
                  <c:v>0</c:v>
                </c:pt>
                <c:pt idx="448">
                  <c:v>0</c:v>
                </c:pt>
                <c:pt idx="449">
                  <c:v>0</c:v>
                </c:pt>
                <c:pt idx="450">
                  <c:v>0</c:v>
                </c:pt>
                <c:pt idx="451">
                  <c:v>0</c:v>
                </c:pt>
                <c:pt idx="452">
                  <c:v>0</c:v>
                </c:pt>
                <c:pt idx="453">
                  <c:v>0</c:v>
                </c:pt>
                <c:pt idx="454">
                  <c:v>0.6769999999999925</c:v>
                </c:pt>
                <c:pt idx="455">
                  <c:v>8.0420000000000016</c:v>
                </c:pt>
                <c:pt idx="456">
                  <c:v>10.144000000000005</c:v>
                </c:pt>
                <c:pt idx="457">
                  <c:v>2.1560000000000059</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9.3720000000000141</c:v>
                </c:pt>
                <c:pt idx="533">
                  <c:v>19.519000000000005</c:v>
                </c:pt>
                <c:pt idx="534">
                  <c:v>29.405000000000001</c:v>
                </c:pt>
                <c:pt idx="535">
                  <c:v>33.52000000000001</c:v>
                </c:pt>
                <c:pt idx="536">
                  <c:v>40.367999999999995</c:v>
                </c:pt>
                <c:pt idx="537">
                  <c:v>51.652999999999992</c:v>
                </c:pt>
                <c:pt idx="538">
                  <c:v>63.342000000000013</c:v>
                </c:pt>
                <c:pt idx="539">
                  <c:v>71.424000000000007</c:v>
                </c:pt>
                <c:pt idx="540">
                  <c:v>71.293000000000006</c:v>
                </c:pt>
                <c:pt idx="541">
                  <c:v>77.359000000000009</c:v>
                </c:pt>
                <c:pt idx="542">
                  <c:v>75.913999999999987</c:v>
                </c:pt>
                <c:pt idx="543">
                  <c:v>74.646999999999991</c:v>
                </c:pt>
                <c:pt idx="544">
                  <c:v>72.955999999999989</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9.4939999999999998</c:v>
                </c:pt>
                <c:pt idx="585">
                  <c:v>10.813999999999993</c:v>
                </c:pt>
                <c:pt idx="586">
                  <c:v>22.522999999999996</c:v>
                </c:pt>
                <c:pt idx="587">
                  <c:v>33.331999999999994</c:v>
                </c:pt>
                <c:pt idx="588">
                  <c:v>39.631</c:v>
                </c:pt>
                <c:pt idx="589">
                  <c:v>46.008999999999986</c:v>
                </c:pt>
                <c:pt idx="590">
                  <c:v>49.621000000000009</c:v>
                </c:pt>
                <c:pt idx="591">
                  <c:v>60.121000000000009</c:v>
                </c:pt>
                <c:pt idx="592">
                  <c:v>63.405000000000001</c:v>
                </c:pt>
                <c:pt idx="593">
                  <c:v>65.800000000000011</c:v>
                </c:pt>
                <c:pt idx="594">
                  <c:v>64.62700000000001</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3.3810000000000002</c:v>
                </c:pt>
                <c:pt idx="670">
                  <c:v>13.245000000000005</c:v>
                </c:pt>
                <c:pt idx="671">
                  <c:v>23.842999999999989</c:v>
                </c:pt>
                <c:pt idx="672">
                  <c:v>34.254999999999995</c:v>
                </c:pt>
                <c:pt idx="673">
                  <c:v>42.830999999999989</c:v>
                </c:pt>
                <c:pt idx="674">
                  <c:v>51.854000000000013</c:v>
                </c:pt>
                <c:pt idx="675">
                  <c:v>54.455000000000013</c:v>
                </c:pt>
                <c:pt idx="676">
                  <c:v>53.858000000000004</c:v>
                </c:pt>
                <c:pt idx="677">
                  <c:v>59.514999999999986</c:v>
                </c:pt>
                <c:pt idx="678">
                  <c:v>60.69</c:v>
                </c:pt>
                <c:pt idx="679">
                  <c:v>54.427999999999997</c:v>
                </c:pt>
                <c:pt idx="680">
                  <c:v>50.135999999999996</c:v>
                </c:pt>
                <c:pt idx="681">
                  <c:v>48.358000000000004</c:v>
                </c:pt>
                <c:pt idx="682">
                  <c:v>38.980999999999995</c:v>
                </c:pt>
                <c:pt idx="683">
                  <c:v>39.596000000000004</c:v>
                </c:pt>
                <c:pt idx="684">
                  <c:v>40.324000000000012</c:v>
                </c:pt>
                <c:pt idx="685">
                  <c:v>39.730999999999995</c:v>
                </c:pt>
                <c:pt idx="686">
                  <c:v>41.448000000000008</c:v>
                </c:pt>
                <c:pt idx="687">
                  <c:v>29.826999999999998</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7.1570000000000107</c:v>
                </c:pt>
                <c:pt idx="711">
                  <c:v>8.9939999999999998</c:v>
                </c:pt>
                <c:pt idx="712">
                  <c:v>18.992999999999995</c:v>
                </c:pt>
                <c:pt idx="713">
                  <c:v>16.11099999999999</c:v>
                </c:pt>
                <c:pt idx="714">
                  <c:v>23.516999999999996</c:v>
                </c:pt>
                <c:pt idx="715">
                  <c:v>22.346000000000004</c:v>
                </c:pt>
                <c:pt idx="716">
                  <c:v>24.942000000000007</c:v>
                </c:pt>
                <c:pt idx="717">
                  <c:v>4.6080000000000041</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0.16999999999998749</c:v>
                </c:pt>
                <c:pt idx="749">
                  <c:v>3.3940000000000055</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3.6440000000000055</c:v>
                </c:pt>
                <c:pt idx="774">
                  <c:v>11.782999999999987</c:v>
                </c:pt>
                <c:pt idx="775">
                  <c:v>19.778999999999996</c:v>
                </c:pt>
                <c:pt idx="776">
                  <c:v>30.245000000000005</c:v>
                </c:pt>
                <c:pt idx="777">
                  <c:v>32.15100000000001</c:v>
                </c:pt>
                <c:pt idx="778">
                  <c:v>43.099999999999994</c:v>
                </c:pt>
                <c:pt idx="779">
                  <c:v>51.40100000000001</c:v>
                </c:pt>
                <c:pt idx="780">
                  <c:v>54.403999999999996</c:v>
                </c:pt>
                <c:pt idx="781">
                  <c:v>42.99799999999999</c:v>
                </c:pt>
                <c:pt idx="782">
                  <c:v>18.757000000000005</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3.4910000000000139</c:v>
                </c:pt>
                <c:pt idx="816">
                  <c:v>11.63900000000001</c:v>
                </c:pt>
                <c:pt idx="817">
                  <c:v>21.709000000000003</c:v>
                </c:pt>
                <c:pt idx="818">
                  <c:v>23.258999999999986</c:v>
                </c:pt>
                <c:pt idx="819">
                  <c:v>30.751000000000005</c:v>
                </c:pt>
                <c:pt idx="820">
                  <c:v>33.359000000000009</c:v>
                </c:pt>
                <c:pt idx="821">
                  <c:v>34.869</c:v>
                </c:pt>
                <c:pt idx="822">
                  <c:v>24.846000000000004</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1.3959999999999866</c:v>
                </c:pt>
                <c:pt idx="881">
                  <c:v>9.7239999999999895</c:v>
                </c:pt>
                <c:pt idx="882">
                  <c:v>22.182999999999993</c:v>
                </c:pt>
                <c:pt idx="883">
                  <c:v>30.167000000000002</c:v>
                </c:pt>
                <c:pt idx="884">
                  <c:v>29.330999999999989</c:v>
                </c:pt>
                <c:pt idx="885">
                  <c:v>43.75800000000001</c:v>
                </c:pt>
                <c:pt idx="886">
                  <c:v>51.758999999999986</c:v>
                </c:pt>
                <c:pt idx="887">
                  <c:v>62.31</c:v>
                </c:pt>
                <c:pt idx="888">
                  <c:v>63.092999999999989</c:v>
                </c:pt>
                <c:pt idx="889">
                  <c:v>75.713999999999999</c:v>
                </c:pt>
                <c:pt idx="890">
                  <c:v>79.415999999999997</c:v>
                </c:pt>
                <c:pt idx="891">
                  <c:v>80.388000000000005</c:v>
                </c:pt>
                <c:pt idx="892">
                  <c:v>84.117999999999995</c:v>
                </c:pt>
                <c:pt idx="893">
                  <c:v>90.463999999999999</c:v>
                </c:pt>
                <c:pt idx="894">
                  <c:v>93.799000000000007</c:v>
                </c:pt>
                <c:pt idx="895">
                  <c:v>100.824</c:v>
                </c:pt>
                <c:pt idx="896">
                  <c:v>100.93899999999999</c:v>
                </c:pt>
                <c:pt idx="897">
                  <c:v>25.796999999999997</c:v>
                </c:pt>
                <c:pt idx="898">
                  <c:v>0</c:v>
                </c:pt>
                <c:pt idx="899">
                  <c:v>0</c:v>
                </c:pt>
                <c:pt idx="900">
                  <c:v>0</c:v>
                </c:pt>
                <c:pt idx="901">
                  <c:v>0</c:v>
                </c:pt>
                <c:pt idx="902">
                  <c:v>0</c:v>
                </c:pt>
                <c:pt idx="903">
                  <c:v>0</c:v>
                </c:pt>
                <c:pt idx="904">
                  <c:v>0.50499999999999545</c:v>
                </c:pt>
                <c:pt idx="905">
                  <c:v>9.5819999999999936</c:v>
                </c:pt>
                <c:pt idx="906">
                  <c:v>10.521999999999991</c:v>
                </c:pt>
                <c:pt idx="907">
                  <c:v>21.61099999999999</c:v>
                </c:pt>
                <c:pt idx="908">
                  <c:v>30.382000000000005</c:v>
                </c:pt>
                <c:pt idx="909">
                  <c:v>43.221000000000004</c:v>
                </c:pt>
                <c:pt idx="910">
                  <c:v>49.722000000000008</c:v>
                </c:pt>
                <c:pt idx="911">
                  <c:v>59.206999999999994</c:v>
                </c:pt>
                <c:pt idx="912">
                  <c:v>60.842999999999989</c:v>
                </c:pt>
                <c:pt idx="913">
                  <c:v>60.004999999999995</c:v>
                </c:pt>
                <c:pt idx="914">
                  <c:v>62.44</c:v>
                </c:pt>
                <c:pt idx="915">
                  <c:v>63.231999999999999</c:v>
                </c:pt>
                <c:pt idx="916">
                  <c:v>60.902999999999992</c:v>
                </c:pt>
                <c:pt idx="917">
                  <c:v>71.998999999999995</c:v>
                </c:pt>
                <c:pt idx="918">
                  <c:v>73.527999999999992</c:v>
                </c:pt>
                <c:pt idx="919">
                  <c:v>70.97399999999999</c:v>
                </c:pt>
                <c:pt idx="920">
                  <c:v>72.176999999999992</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11.87299999999999</c:v>
                </c:pt>
                <c:pt idx="953">
                  <c:v>24.631</c:v>
                </c:pt>
                <c:pt idx="954">
                  <c:v>36.165999999999997</c:v>
                </c:pt>
                <c:pt idx="955">
                  <c:v>46.975999999999999</c:v>
                </c:pt>
                <c:pt idx="956">
                  <c:v>55.354000000000013</c:v>
                </c:pt>
                <c:pt idx="957">
                  <c:v>58.13900000000001</c:v>
                </c:pt>
                <c:pt idx="958">
                  <c:v>53.716000000000008</c:v>
                </c:pt>
                <c:pt idx="959">
                  <c:v>49.224999999999994</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9.2680000000000007</c:v>
                </c:pt>
                <c:pt idx="979">
                  <c:v>19.963999999999999</c:v>
                </c:pt>
                <c:pt idx="980">
                  <c:v>29.102000000000004</c:v>
                </c:pt>
                <c:pt idx="981">
                  <c:v>30.325999999999993</c:v>
                </c:pt>
                <c:pt idx="982">
                  <c:v>44.550000000000011</c:v>
                </c:pt>
                <c:pt idx="983">
                  <c:v>51.703000000000003</c:v>
                </c:pt>
                <c:pt idx="984">
                  <c:v>62.745000000000005</c:v>
                </c:pt>
                <c:pt idx="985">
                  <c:v>70.480999999999995</c:v>
                </c:pt>
                <c:pt idx="986">
                  <c:v>79.800999999999988</c:v>
                </c:pt>
                <c:pt idx="987">
                  <c:v>84.426000000000002</c:v>
                </c:pt>
                <c:pt idx="988">
                  <c:v>89.561000000000007</c:v>
                </c:pt>
                <c:pt idx="989">
                  <c:v>103.797</c:v>
                </c:pt>
                <c:pt idx="990">
                  <c:v>99.819000000000003</c:v>
                </c:pt>
                <c:pt idx="991">
                  <c:v>118.99299999999999</c:v>
                </c:pt>
                <c:pt idx="992">
                  <c:v>114.23399999999999</c:v>
                </c:pt>
                <c:pt idx="993">
                  <c:v>110.29300000000001</c:v>
                </c:pt>
                <c:pt idx="994">
                  <c:v>9.9890000000000043</c:v>
                </c:pt>
                <c:pt idx="995">
                  <c:v>18.925999999999988</c:v>
                </c:pt>
                <c:pt idx="996">
                  <c:v>19.155000000000001</c:v>
                </c:pt>
                <c:pt idx="997">
                  <c:v>20.811000000000007</c:v>
                </c:pt>
                <c:pt idx="998">
                  <c:v>29.710000000000008</c:v>
                </c:pt>
                <c:pt idx="999">
                  <c:v>38.90100000000001</c:v>
                </c:pt>
                <c:pt idx="1000">
                  <c:v>48.902999999999992</c:v>
                </c:pt>
                <c:pt idx="1001">
                  <c:v>44.37299999999999</c:v>
                </c:pt>
                <c:pt idx="1002">
                  <c:v>51.554000000000002</c:v>
                </c:pt>
                <c:pt idx="1003">
                  <c:v>50.86099999999999</c:v>
                </c:pt>
                <c:pt idx="1004">
                  <c:v>54.663000000000011</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2.8799999999999955</c:v>
                </c:pt>
                <c:pt idx="1026">
                  <c:v>13.649000000000001</c:v>
                </c:pt>
                <c:pt idx="1027">
                  <c:v>23.50200000000001</c:v>
                </c:pt>
                <c:pt idx="1028">
                  <c:v>32.782999999999987</c:v>
                </c:pt>
                <c:pt idx="1029">
                  <c:v>40.955999999999989</c:v>
                </c:pt>
                <c:pt idx="1030">
                  <c:v>45.762</c:v>
                </c:pt>
                <c:pt idx="1031">
                  <c:v>41.558999999999997</c:v>
                </c:pt>
                <c:pt idx="1032">
                  <c:v>39.713999999999999</c:v>
                </c:pt>
                <c:pt idx="1033">
                  <c:v>26.931000000000012</c:v>
                </c:pt>
                <c:pt idx="1034">
                  <c:v>12.689999999999998</c:v>
                </c:pt>
                <c:pt idx="1035">
                  <c:v>7.5180000000000007</c:v>
                </c:pt>
                <c:pt idx="1036">
                  <c:v>2.0229999999999961</c:v>
                </c:pt>
                <c:pt idx="1037">
                  <c:v>1.8950000000000102</c:v>
                </c:pt>
                <c:pt idx="1038">
                  <c:v>2.6939999999999884</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12.538000000000011</c:v>
                </c:pt>
                <c:pt idx="1128">
                  <c:v>30.171999999999997</c:v>
                </c:pt>
                <c:pt idx="1129">
                  <c:v>41.163000000000011</c:v>
                </c:pt>
                <c:pt idx="1130">
                  <c:v>52.384999999999991</c:v>
                </c:pt>
                <c:pt idx="1131">
                  <c:v>60.394000000000005</c:v>
                </c:pt>
                <c:pt idx="1132">
                  <c:v>72.37</c:v>
                </c:pt>
                <c:pt idx="1133">
                  <c:v>79.463999999999999</c:v>
                </c:pt>
                <c:pt idx="1134">
                  <c:v>80.700999999999993</c:v>
                </c:pt>
                <c:pt idx="1135">
                  <c:v>87.153000000000006</c:v>
                </c:pt>
                <c:pt idx="1136">
                  <c:v>89.522000000000006</c:v>
                </c:pt>
                <c:pt idx="1137">
                  <c:v>92.64</c:v>
                </c:pt>
                <c:pt idx="1138">
                  <c:v>89.602999999999994</c:v>
                </c:pt>
                <c:pt idx="1139">
                  <c:v>71.015999999999991</c:v>
                </c:pt>
                <c:pt idx="1140">
                  <c:v>51.092999999999989</c:v>
                </c:pt>
                <c:pt idx="1141">
                  <c:v>20.72999999999999</c:v>
                </c:pt>
                <c:pt idx="1142">
                  <c:v>20.930000000000007</c:v>
                </c:pt>
                <c:pt idx="1143">
                  <c:v>25.667000000000002</c:v>
                </c:pt>
                <c:pt idx="1144">
                  <c:v>29.778999999999996</c:v>
                </c:pt>
                <c:pt idx="1145">
                  <c:v>30.47</c:v>
                </c:pt>
                <c:pt idx="1146">
                  <c:v>42.683999999999997</c:v>
                </c:pt>
                <c:pt idx="1147">
                  <c:v>49.985000000000014</c:v>
                </c:pt>
                <c:pt idx="1148">
                  <c:v>51.384999999999991</c:v>
                </c:pt>
                <c:pt idx="1149">
                  <c:v>60.448000000000008</c:v>
                </c:pt>
                <c:pt idx="1150">
                  <c:v>72.610000000000014</c:v>
                </c:pt>
                <c:pt idx="1151">
                  <c:v>76.584000000000003</c:v>
                </c:pt>
                <c:pt idx="1152">
                  <c:v>80.084000000000003</c:v>
                </c:pt>
                <c:pt idx="1153">
                  <c:v>80.496000000000009</c:v>
                </c:pt>
                <c:pt idx="1154">
                  <c:v>74.838999999999999</c:v>
                </c:pt>
                <c:pt idx="1155">
                  <c:v>62.925000000000011</c:v>
                </c:pt>
                <c:pt idx="1156">
                  <c:v>60.994</c:v>
                </c:pt>
                <c:pt idx="1157">
                  <c:v>42.381</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9.6800000000000068</c:v>
                </c:pt>
                <c:pt idx="1198">
                  <c:v>19.492999999999995</c:v>
                </c:pt>
                <c:pt idx="1199">
                  <c:v>29.586000000000013</c:v>
                </c:pt>
                <c:pt idx="1200">
                  <c:v>30.945999999999998</c:v>
                </c:pt>
                <c:pt idx="1201">
                  <c:v>39.50200000000001</c:v>
                </c:pt>
                <c:pt idx="1202">
                  <c:v>48.562999999999988</c:v>
                </c:pt>
                <c:pt idx="1203">
                  <c:v>34.326999999999998</c:v>
                </c:pt>
                <c:pt idx="1204">
                  <c:v>1.8540000000000134</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12.475999999999999</c:v>
                </c:pt>
                <c:pt idx="1250">
                  <c:v>28.974999999999994</c:v>
                </c:pt>
                <c:pt idx="1251">
                  <c:v>38.978000000000009</c:v>
                </c:pt>
                <c:pt idx="1252">
                  <c:v>31.545999999999992</c:v>
                </c:pt>
                <c:pt idx="1253">
                  <c:v>39.292000000000002</c:v>
                </c:pt>
                <c:pt idx="1254">
                  <c:v>51.10499999999999</c:v>
                </c:pt>
                <c:pt idx="1255">
                  <c:v>59.126000000000005</c:v>
                </c:pt>
                <c:pt idx="1256">
                  <c:v>60.058999999999997</c:v>
                </c:pt>
                <c:pt idx="1257">
                  <c:v>62.870000000000005</c:v>
                </c:pt>
                <c:pt idx="1258">
                  <c:v>68.995000000000005</c:v>
                </c:pt>
                <c:pt idx="1259">
                  <c:v>53.711999999999989</c:v>
                </c:pt>
                <c:pt idx="1260">
                  <c:v>49.108000000000004</c:v>
                </c:pt>
                <c:pt idx="1261">
                  <c:v>36.129999999999995</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0.43299999999999272</c:v>
                </c:pt>
                <c:pt idx="1311">
                  <c:v>10.245000000000005</c:v>
                </c:pt>
                <c:pt idx="1312">
                  <c:v>18.913000000000011</c:v>
                </c:pt>
                <c:pt idx="1313">
                  <c:v>10.909999999999997</c:v>
                </c:pt>
                <c:pt idx="1314">
                  <c:v>12.061000000000007</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0.81999999999999318</c:v>
                </c:pt>
                <c:pt idx="1339">
                  <c:v>3.3770000000000095</c:v>
                </c:pt>
                <c:pt idx="1340">
                  <c:v>10.289999999999992</c:v>
                </c:pt>
                <c:pt idx="1341">
                  <c:v>20.753999999999991</c:v>
                </c:pt>
                <c:pt idx="1342">
                  <c:v>29.073000000000008</c:v>
                </c:pt>
                <c:pt idx="1343">
                  <c:v>29.824000000000012</c:v>
                </c:pt>
                <c:pt idx="1344">
                  <c:v>40.551999999999992</c:v>
                </c:pt>
                <c:pt idx="1345">
                  <c:v>41.22</c:v>
                </c:pt>
                <c:pt idx="1346">
                  <c:v>49.69</c:v>
                </c:pt>
                <c:pt idx="1347">
                  <c:v>59.61099999999999</c:v>
                </c:pt>
                <c:pt idx="1348">
                  <c:v>64.16</c:v>
                </c:pt>
                <c:pt idx="1349">
                  <c:v>64.043000000000006</c:v>
                </c:pt>
                <c:pt idx="1350">
                  <c:v>60.313999999999993</c:v>
                </c:pt>
                <c:pt idx="1351">
                  <c:v>0</c:v>
                </c:pt>
                <c:pt idx="1352">
                  <c:v>0</c:v>
                </c:pt>
                <c:pt idx="1353">
                  <c:v>0</c:v>
                </c:pt>
                <c:pt idx="1354">
                  <c:v>0</c:v>
                </c:pt>
                <c:pt idx="1355">
                  <c:v>0</c:v>
                </c:pt>
                <c:pt idx="1356">
                  <c:v>0</c:v>
                </c:pt>
                <c:pt idx="1357">
                  <c:v>0</c:v>
                </c:pt>
                <c:pt idx="1358">
                  <c:v>0</c:v>
                </c:pt>
                <c:pt idx="1359">
                  <c:v>0</c:v>
                </c:pt>
                <c:pt idx="1360">
                  <c:v>0</c:v>
                </c:pt>
                <c:pt idx="1361">
                  <c:v>0</c:v>
                </c:pt>
                <c:pt idx="1362">
                  <c:v>2.7419999999999902</c:v>
                </c:pt>
                <c:pt idx="1363">
                  <c:v>10.981999999999999</c:v>
                </c:pt>
                <c:pt idx="1364">
                  <c:v>19.546999999999997</c:v>
                </c:pt>
                <c:pt idx="1365">
                  <c:v>20.207999999999998</c:v>
                </c:pt>
                <c:pt idx="1366">
                  <c:v>31.227000000000004</c:v>
                </c:pt>
                <c:pt idx="1367">
                  <c:v>48.995000000000005</c:v>
                </c:pt>
                <c:pt idx="1368">
                  <c:v>40.377999999999986</c:v>
                </c:pt>
                <c:pt idx="1369">
                  <c:v>51.713999999999999</c:v>
                </c:pt>
                <c:pt idx="1370">
                  <c:v>61.895999999999987</c:v>
                </c:pt>
                <c:pt idx="1371">
                  <c:v>60.22999999999999</c:v>
                </c:pt>
                <c:pt idx="1372">
                  <c:v>69.937000000000012</c:v>
                </c:pt>
                <c:pt idx="1373">
                  <c:v>69.801999999999992</c:v>
                </c:pt>
                <c:pt idx="1374">
                  <c:v>59.699000000000012</c:v>
                </c:pt>
                <c:pt idx="1375">
                  <c:v>59.34</c:v>
                </c:pt>
                <c:pt idx="1376">
                  <c:v>58.99799999999999</c:v>
                </c:pt>
                <c:pt idx="1377">
                  <c:v>68.996000000000009</c:v>
                </c:pt>
                <c:pt idx="1378">
                  <c:v>44.153999999999996</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10.733000000000004</c:v>
                </c:pt>
                <c:pt idx="1419">
                  <c:v>19.47399999999999</c:v>
                </c:pt>
                <c:pt idx="1420">
                  <c:v>19.431999999999988</c:v>
                </c:pt>
                <c:pt idx="1421">
                  <c:v>31.266999999999996</c:v>
                </c:pt>
                <c:pt idx="1422">
                  <c:v>39.980999999999995</c:v>
                </c:pt>
                <c:pt idx="1423">
                  <c:v>49.693000000000012</c:v>
                </c:pt>
                <c:pt idx="1424">
                  <c:v>49.054000000000002</c:v>
                </c:pt>
                <c:pt idx="1425">
                  <c:v>59.640999999999991</c:v>
                </c:pt>
                <c:pt idx="1426">
                  <c:v>71.664999999999992</c:v>
                </c:pt>
                <c:pt idx="1427">
                  <c:v>76.131</c:v>
                </c:pt>
                <c:pt idx="1428">
                  <c:v>79.503999999999991</c:v>
                </c:pt>
                <c:pt idx="1429">
                  <c:v>79.298000000000002</c:v>
                </c:pt>
                <c:pt idx="1430">
                  <c:v>79.741000000000014</c:v>
                </c:pt>
                <c:pt idx="1431">
                  <c:v>72.512</c:v>
                </c:pt>
                <c:pt idx="1432">
                  <c:v>70.137</c:v>
                </c:pt>
                <c:pt idx="1433">
                  <c:v>70.301999999999992</c:v>
                </c:pt>
                <c:pt idx="1434">
                  <c:v>69.563999999999993</c:v>
                </c:pt>
                <c:pt idx="1435">
                  <c:v>59.138000000000005</c:v>
                </c:pt>
                <c:pt idx="1436">
                  <c:v>55.854000000000013</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3.2920000000000016</c:v>
                </c:pt>
                <c:pt idx="1531">
                  <c:v>12.917000000000002</c:v>
                </c:pt>
                <c:pt idx="1532">
                  <c:v>21.099999999999994</c:v>
                </c:pt>
                <c:pt idx="1533">
                  <c:v>33.394000000000005</c:v>
                </c:pt>
                <c:pt idx="1534">
                  <c:v>40.652999999999992</c:v>
                </c:pt>
                <c:pt idx="1535">
                  <c:v>45.31</c:v>
                </c:pt>
                <c:pt idx="1536">
                  <c:v>47.22399999999999</c:v>
                </c:pt>
                <c:pt idx="1537">
                  <c:v>49.669000000000011</c:v>
                </c:pt>
                <c:pt idx="1538">
                  <c:v>59.055000000000007</c:v>
                </c:pt>
                <c:pt idx="1539">
                  <c:v>68.998999999999995</c:v>
                </c:pt>
                <c:pt idx="1540">
                  <c:v>69.770999999999987</c:v>
                </c:pt>
                <c:pt idx="1541">
                  <c:v>73.269000000000005</c:v>
                </c:pt>
                <c:pt idx="1542">
                  <c:v>79.626000000000005</c:v>
                </c:pt>
                <c:pt idx="1543">
                  <c:v>83.001999999999995</c:v>
                </c:pt>
                <c:pt idx="1544">
                  <c:v>79.604000000000013</c:v>
                </c:pt>
                <c:pt idx="1545">
                  <c:v>72.671999999999997</c:v>
                </c:pt>
                <c:pt idx="1546">
                  <c:v>74.961999999999989</c:v>
                </c:pt>
                <c:pt idx="1547">
                  <c:v>70.173000000000002</c:v>
                </c:pt>
                <c:pt idx="1548">
                  <c:v>80.997000000000014</c:v>
                </c:pt>
                <c:pt idx="1549">
                  <c:v>70.49799999999999</c:v>
                </c:pt>
                <c:pt idx="1550">
                  <c:v>73.852000000000004</c:v>
                </c:pt>
                <c:pt idx="1551">
                  <c:v>56.481999999999999</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9</c:v>
                </c:pt>
                <c:pt idx="1584">
                  <c:v>0</c:v>
                </c:pt>
                <c:pt idx="1585">
                  <c:v>12.751000000000005</c:v>
                </c:pt>
                <c:pt idx="1586">
                  <c:v>10.567000000000007</c:v>
                </c:pt>
                <c:pt idx="1587">
                  <c:v>20.652999999999992</c:v>
                </c:pt>
                <c:pt idx="1588">
                  <c:v>30.125</c:v>
                </c:pt>
                <c:pt idx="1589">
                  <c:v>39.467000000000013</c:v>
                </c:pt>
                <c:pt idx="1590">
                  <c:v>42.170999999999992</c:v>
                </c:pt>
                <c:pt idx="1591">
                  <c:v>49.064999999999998</c:v>
                </c:pt>
                <c:pt idx="1592">
                  <c:v>58.99199999999999</c:v>
                </c:pt>
                <c:pt idx="1593">
                  <c:v>68.990000000000009</c:v>
                </c:pt>
                <c:pt idx="1594">
                  <c:v>61.78</c:v>
                </c:pt>
                <c:pt idx="1595">
                  <c:v>58.194999999999993</c:v>
                </c:pt>
                <c:pt idx="1596">
                  <c:v>51.657999999999987</c:v>
                </c:pt>
                <c:pt idx="1597">
                  <c:v>50.413999999999987</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0.57599999999999341</c:v>
                </c:pt>
                <c:pt idx="1618">
                  <c:v>10.033999999999992</c:v>
                </c:pt>
                <c:pt idx="1619">
                  <c:v>21.574000000000012</c:v>
                </c:pt>
                <c:pt idx="1620">
                  <c:v>34.544999999999987</c:v>
                </c:pt>
                <c:pt idx="1621">
                  <c:v>45.812999999999988</c:v>
                </c:pt>
                <c:pt idx="1622">
                  <c:v>53.980999999999995</c:v>
                </c:pt>
                <c:pt idx="1623">
                  <c:v>60.282999999999987</c:v>
                </c:pt>
                <c:pt idx="1624">
                  <c:v>60.580999999999989</c:v>
                </c:pt>
                <c:pt idx="1625">
                  <c:v>69.156000000000006</c:v>
                </c:pt>
                <c:pt idx="1626">
                  <c:v>72.733000000000004</c:v>
                </c:pt>
                <c:pt idx="1627">
                  <c:v>57.295999999999992</c:v>
                </c:pt>
                <c:pt idx="1628">
                  <c:v>20.424000000000007</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3.6560000000000059</c:v>
                </c:pt>
                <c:pt idx="1695">
                  <c:v>9.2980000000000018</c:v>
                </c:pt>
                <c:pt idx="1696">
                  <c:v>11.492999999999995</c:v>
                </c:pt>
                <c:pt idx="1697">
                  <c:v>20.34899999999999</c:v>
                </c:pt>
                <c:pt idx="1698">
                  <c:v>13.093999999999994</c:v>
                </c:pt>
                <c:pt idx="1699">
                  <c:v>15.621000000000009</c:v>
                </c:pt>
                <c:pt idx="1700">
                  <c:v>18.955000000000013</c:v>
                </c:pt>
                <c:pt idx="1701">
                  <c:v>12.073000000000008</c:v>
                </c:pt>
                <c:pt idx="1702">
                  <c:v>15.26400000000001</c:v>
                </c:pt>
                <c:pt idx="1703">
                  <c:v>10.65100000000001</c:v>
                </c:pt>
                <c:pt idx="1704">
                  <c:v>9.6359999999999957</c:v>
                </c:pt>
                <c:pt idx="1705">
                  <c:v>12.774000000000001</c:v>
                </c:pt>
                <c:pt idx="1706">
                  <c:v>18.97999999999999</c:v>
                </c:pt>
                <c:pt idx="1707">
                  <c:v>11.161000000000001</c:v>
                </c:pt>
                <c:pt idx="1708">
                  <c:v>12.292000000000002</c:v>
                </c:pt>
                <c:pt idx="1709">
                  <c:v>10.711000000000013</c:v>
                </c:pt>
                <c:pt idx="1710">
                  <c:v>17.348000000000013</c:v>
                </c:pt>
                <c:pt idx="1711">
                  <c:v>13.353000000000009</c:v>
                </c:pt>
                <c:pt idx="1712">
                  <c:v>20.274000000000001</c:v>
                </c:pt>
                <c:pt idx="1713">
                  <c:v>11.022999999999996</c:v>
                </c:pt>
                <c:pt idx="1714">
                  <c:v>14.74799999999999</c:v>
                </c:pt>
                <c:pt idx="1715">
                  <c:v>10.649000000000001</c:v>
                </c:pt>
                <c:pt idx="1716">
                  <c:v>13.587999999999994</c:v>
                </c:pt>
                <c:pt idx="1717">
                  <c:v>11.257000000000005</c:v>
                </c:pt>
                <c:pt idx="1718">
                  <c:v>10.974999999999994</c:v>
                </c:pt>
                <c:pt idx="1719">
                  <c:v>21.657999999999987</c:v>
                </c:pt>
                <c:pt idx="1720">
                  <c:v>15.389999999999986</c:v>
                </c:pt>
                <c:pt idx="1721">
                  <c:v>13.223000000000013</c:v>
                </c:pt>
                <c:pt idx="1722">
                  <c:v>12.371000000000009</c:v>
                </c:pt>
                <c:pt idx="1723">
                  <c:v>14.034999999999997</c:v>
                </c:pt>
                <c:pt idx="1724">
                  <c:v>9.2560000000000002</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numCache>
            </c:numRef>
          </c:yVal>
          <c:smooth val="1"/>
          <c:extLst>
            <c:ext xmlns:c16="http://schemas.microsoft.com/office/drawing/2014/chart" uri="{C3380CC4-5D6E-409C-BE32-E72D297353CC}">
              <c16:uniqueId val="{00000000-1062-4CB3-BA91-9C75A453CE0E}"/>
            </c:ext>
          </c:extLst>
        </c:ser>
        <c:ser>
          <c:idx val="2"/>
          <c:order val="1"/>
          <c:tx>
            <c:v>Des. Min. Base Case Obj.=0.4 m</c:v>
          </c:tx>
          <c:spPr>
            <a:ln w="15875" cap="rnd">
              <a:solidFill>
                <a:srgbClr val="00B050"/>
              </a:solidFill>
              <a:round/>
            </a:ln>
            <a:effectLst/>
          </c:spPr>
          <c:marker>
            <c:symbol val="none"/>
          </c:marker>
          <c:xVal>
            <c:numRef>
              <c:f>'A-B Direction'!$A$7:$A$1814</c:f>
              <c:numCache>
                <c:formatCode>General</c:formatCode>
                <c:ptCount val="1808"/>
                <c:pt idx="0">
                  <c:v>9840</c:v>
                </c:pt>
                <c:pt idx="1">
                  <c:v>9850</c:v>
                </c:pt>
                <c:pt idx="2">
                  <c:v>9860</c:v>
                </c:pt>
                <c:pt idx="3">
                  <c:v>9870</c:v>
                </c:pt>
                <c:pt idx="4">
                  <c:v>9880</c:v>
                </c:pt>
                <c:pt idx="5">
                  <c:v>9890</c:v>
                </c:pt>
                <c:pt idx="6">
                  <c:v>9900</c:v>
                </c:pt>
                <c:pt idx="7">
                  <c:v>9910</c:v>
                </c:pt>
                <c:pt idx="8">
                  <c:v>9920</c:v>
                </c:pt>
                <c:pt idx="9">
                  <c:v>9930</c:v>
                </c:pt>
                <c:pt idx="10">
                  <c:v>9940</c:v>
                </c:pt>
                <c:pt idx="11">
                  <c:v>9950</c:v>
                </c:pt>
                <c:pt idx="12">
                  <c:v>9960</c:v>
                </c:pt>
                <c:pt idx="13">
                  <c:v>9970</c:v>
                </c:pt>
                <c:pt idx="14">
                  <c:v>9980</c:v>
                </c:pt>
                <c:pt idx="15">
                  <c:v>9990</c:v>
                </c:pt>
                <c:pt idx="16">
                  <c:v>10000</c:v>
                </c:pt>
                <c:pt idx="17">
                  <c:v>10010</c:v>
                </c:pt>
                <c:pt idx="18">
                  <c:v>10020</c:v>
                </c:pt>
                <c:pt idx="19">
                  <c:v>10030</c:v>
                </c:pt>
                <c:pt idx="20">
                  <c:v>10040</c:v>
                </c:pt>
                <c:pt idx="21">
                  <c:v>10050</c:v>
                </c:pt>
                <c:pt idx="22">
                  <c:v>10060</c:v>
                </c:pt>
                <c:pt idx="23">
                  <c:v>10070</c:v>
                </c:pt>
                <c:pt idx="24">
                  <c:v>10080</c:v>
                </c:pt>
                <c:pt idx="25">
                  <c:v>10090</c:v>
                </c:pt>
                <c:pt idx="26">
                  <c:v>10100</c:v>
                </c:pt>
                <c:pt idx="27">
                  <c:v>10110</c:v>
                </c:pt>
                <c:pt idx="28">
                  <c:v>10120</c:v>
                </c:pt>
                <c:pt idx="29">
                  <c:v>10130</c:v>
                </c:pt>
                <c:pt idx="30">
                  <c:v>10140</c:v>
                </c:pt>
                <c:pt idx="31">
                  <c:v>10150</c:v>
                </c:pt>
                <c:pt idx="32">
                  <c:v>10160</c:v>
                </c:pt>
                <c:pt idx="33">
                  <c:v>10170</c:v>
                </c:pt>
                <c:pt idx="34">
                  <c:v>10180</c:v>
                </c:pt>
                <c:pt idx="35">
                  <c:v>10190</c:v>
                </c:pt>
                <c:pt idx="36">
                  <c:v>10200</c:v>
                </c:pt>
                <c:pt idx="37">
                  <c:v>10210</c:v>
                </c:pt>
                <c:pt idx="38">
                  <c:v>10220</c:v>
                </c:pt>
                <c:pt idx="39">
                  <c:v>10230</c:v>
                </c:pt>
                <c:pt idx="40">
                  <c:v>10240</c:v>
                </c:pt>
                <c:pt idx="41">
                  <c:v>10250</c:v>
                </c:pt>
                <c:pt idx="42">
                  <c:v>10260</c:v>
                </c:pt>
                <c:pt idx="43">
                  <c:v>10270</c:v>
                </c:pt>
                <c:pt idx="44">
                  <c:v>10280</c:v>
                </c:pt>
                <c:pt idx="45">
                  <c:v>10290</c:v>
                </c:pt>
                <c:pt idx="46">
                  <c:v>10300</c:v>
                </c:pt>
                <c:pt idx="47">
                  <c:v>10310</c:v>
                </c:pt>
                <c:pt idx="48">
                  <c:v>10320</c:v>
                </c:pt>
                <c:pt idx="49">
                  <c:v>10330</c:v>
                </c:pt>
                <c:pt idx="50">
                  <c:v>10340</c:v>
                </c:pt>
                <c:pt idx="51">
                  <c:v>10350</c:v>
                </c:pt>
                <c:pt idx="52">
                  <c:v>10360</c:v>
                </c:pt>
                <c:pt idx="53">
                  <c:v>10370</c:v>
                </c:pt>
                <c:pt idx="54">
                  <c:v>10380</c:v>
                </c:pt>
                <c:pt idx="55">
                  <c:v>10390</c:v>
                </c:pt>
                <c:pt idx="56">
                  <c:v>10400</c:v>
                </c:pt>
                <c:pt idx="57">
                  <c:v>10410</c:v>
                </c:pt>
                <c:pt idx="58">
                  <c:v>10420</c:v>
                </c:pt>
                <c:pt idx="59">
                  <c:v>10430</c:v>
                </c:pt>
                <c:pt idx="60">
                  <c:v>10440</c:v>
                </c:pt>
                <c:pt idx="61">
                  <c:v>10450</c:v>
                </c:pt>
                <c:pt idx="62">
                  <c:v>10460</c:v>
                </c:pt>
                <c:pt idx="63">
                  <c:v>10470</c:v>
                </c:pt>
                <c:pt idx="64">
                  <c:v>10480</c:v>
                </c:pt>
                <c:pt idx="65">
                  <c:v>10490</c:v>
                </c:pt>
                <c:pt idx="66">
                  <c:v>10500</c:v>
                </c:pt>
                <c:pt idx="67">
                  <c:v>10510</c:v>
                </c:pt>
                <c:pt idx="68">
                  <c:v>10520</c:v>
                </c:pt>
                <c:pt idx="69">
                  <c:v>10530</c:v>
                </c:pt>
                <c:pt idx="70">
                  <c:v>10540</c:v>
                </c:pt>
                <c:pt idx="71">
                  <c:v>10550</c:v>
                </c:pt>
                <c:pt idx="72">
                  <c:v>10560</c:v>
                </c:pt>
                <c:pt idx="73">
                  <c:v>10570</c:v>
                </c:pt>
                <c:pt idx="74">
                  <c:v>10580</c:v>
                </c:pt>
                <c:pt idx="75">
                  <c:v>10590</c:v>
                </c:pt>
                <c:pt idx="76">
                  <c:v>10600</c:v>
                </c:pt>
                <c:pt idx="77">
                  <c:v>10610</c:v>
                </c:pt>
                <c:pt idx="78">
                  <c:v>10620</c:v>
                </c:pt>
                <c:pt idx="79">
                  <c:v>10630</c:v>
                </c:pt>
                <c:pt idx="80">
                  <c:v>10640</c:v>
                </c:pt>
                <c:pt idx="81">
                  <c:v>10650</c:v>
                </c:pt>
                <c:pt idx="82">
                  <c:v>10660</c:v>
                </c:pt>
                <c:pt idx="83">
                  <c:v>10670</c:v>
                </c:pt>
                <c:pt idx="84">
                  <c:v>10680</c:v>
                </c:pt>
                <c:pt idx="85">
                  <c:v>10690</c:v>
                </c:pt>
                <c:pt idx="86">
                  <c:v>10700</c:v>
                </c:pt>
                <c:pt idx="87">
                  <c:v>10710</c:v>
                </c:pt>
                <c:pt idx="88">
                  <c:v>10720</c:v>
                </c:pt>
                <c:pt idx="89">
                  <c:v>10730</c:v>
                </c:pt>
                <c:pt idx="90">
                  <c:v>10740</c:v>
                </c:pt>
                <c:pt idx="91">
                  <c:v>10750</c:v>
                </c:pt>
                <c:pt idx="92">
                  <c:v>10760</c:v>
                </c:pt>
                <c:pt idx="93">
                  <c:v>10770</c:v>
                </c:pt>
                <c:pt idx="94">
                  <c:v>10780</c:v>
                </c:pt>
                <c:pt idx="95">
                  <c:v>10790</c:v>
                </c:pt>
                <c:pt idx="96">
                  <c:v>10800</c:v>
                </c:pt>
                <c:pt idx="97">
                  <c:v>10810</c:v>
                </c:pt>
                <c:pt idx="98">
                  <c:v>10820</c:v>
                </c:pt>
                <c:pt idx="99">
                  <c:v>10830</c:v>
                </c:pt>
                <c:pt idx="100">
                  <c:v>10840</c:v>
                </c:pt>
                <c:pt idx="101">
                  <c:v>10850</c:v>
                </c:pt>
                <c:pt idx="102">
                  <c:v>10860</c:v>
                </c:pt>
                <c:pt idx="103">
                  <c:v>10870</c:v>
                </c:pt>
                <c:pt idx="104">
                  <c:v>10880</c:v>
                </c:pt>
                <c:pt idx="105">
                  <c:v>10890</c:v>
                </c:pt>
                <c:pt idx="106">
                  <c:v>10900</c:v>
                </c:pt>
                <c:pt idx="107">
                  <c:v>10910</c:v>
                </c:pt>
                <c:pt idx="108">
                  <c:v>10920</c:v>
                </c:pt>
                <c:pt idx="109">
                  <c:v>10930</c:v>
                </c:pt>
                <c:pt idx="110">
                  <c:v>10940</c:v>
                </c:pt>
                <c:pt idx="111">
                  <c:v>10950</c:v>
                </c:pt>
                <c:pt idx="112">
                  <c:v>10960</c:v>
                </c:pt>
                <c:pt idx="113">
                  <c:v>10970</c:v>
                </c:pt>
                <c:pt idx="114">
                  <c:v>10980</c:v>
                </c:pt>
                <c:pt idx="115">
                  <c:v>10990</c:v>
                </c:pt>
                <c:pt idx="116">
                  <c:v>11000</c:v>
                </c:pt>
                <c:pt idx="117">
                  <c:v>11010</c:v>
                </c:pt>
                <c:pt idx="118">
                  <c:v>11020</c:v>
                </c:pt>
                <c:pt idx="119">
                  <c:v>11030</c:v>
                </c:pt>
                <c:pt idx="120">
                  <c:v>11040</c:v>
                </c:pt>
                <c:pt idx="121">
                  <c:v>11050</c:v>
                </c:pt>
                <c:pt idx="122">
                  <c:v>11060</c:v>
                </c:pt>
                <c:pt idx="123">
                  <c:v>11070</c:v>
                </c:pt>
                <c:pt idx="124">
                  <c:v>11080</c:v>
                </c:pt>
                <c:pt idx="125">
                  <c:v>11090</c:v>
                </c:pt>
                <c:pt idx="126">
                  <c:v>11100</c:v>
                </c:pt>
                <c:pt idx="127">
                  <c:v>11110</c:v>
                </c:pt>
                <c:pt idx="128">
                  <c:v>11120</c:v>
                </c:pt>
                <c:pt idx="129">
                  <c:v>11130</c:v>
                </c:pt>
                <c:pt idx="130">
                  <c:v>11140</c:v>
                </c:pt>
                <c:pt idx="131">
                  <c:v>11150</c:v>
                </c:pt>
                <c:pt idx="132">
                  <c:v>11160</c:v>
                </c:pt>
                <c:pt idx="133">
                  <c:v>11170</c:v>
                </c:pt>
                <c:pt idx="134">
                  <c:v>11180</c:v>
                </c:pt>
                <c:pt idx="135">
                  <c:v>11190</c:v>
                </c:pt>
                <c:pt idx="136">
                  <c:v>11200</c:v>
                </c:pt>
                <c:pt idx="137">
                  <c:v>11210</c:v>
                </c:pt>
                <c:pt idx="138">
                  <c:v>11220</c:v>
                </c:pt>
                <c:pt idx="139">
                  <c:v>11230</c:v>
                </c:pt>
                <c:pt idx="140">
                  <c:v>11240</c:v>
                </c:pt>
                <c:pt idx="141">
                  <c:v>11250</c:v>
                </c:pt>
                <c:pt idx="142">
                  <c:v>11260</c:v>
                </c:pt>
                <c:pt idx="143">
                  <c:v>11270</c:v>
                </c:pt>
                <c:pt idx="144">
                  <c:v>11280</c:v>
                </c:pt>
                <c:pt idx="145">
                  <c:v>11290</c:v>
                </c:pt>
                <c:pt idx="146">
                  <c:v>11300</c:v>
                </c:pt>
                <c:pt idx="147">
                  <c:v>11310</c:v>
                </c:pt>
                <c:pt idx="148">
                  <c:v>11320</c:v>
                </c:pt>
                <c:pt idx="149">
                  <c:v>11330</c:v>
                </c:pt>
                <c:pt idx="150">
                  <c:v>11340</c:v>
                </c:pt>
                <c:pt idx="151">
                  <c:v>11350</c:v>
                </c:pt>
                <c:pt idx="152">
                  <c:v>11360</c:v>
                </c:pt>
                <c:pt idx="153">
                  <c:v>11370</c:v>
                </c:pt>
                <c:pt idx="154">
                  <c:v>11380</c:v>
                </c:pt>
                <c:pt idx="155">
                  <c:v>11390</c:v>
                </c:pt>
                <c:pt idx="156">
                  <c:v>11400</c:v>
                </c:pt>
                <c:pt idx="157">
                  <c:v>11410</c:v>
                </c:pt>
                <c:pt idx="158">
                  <c:v>11420</c:v>
                </c:pt>
                <c:pt idx="159">
                  <c:v>11430</c:v>
                </c:pt>
                <c:pt idx="160">
                  <c:v>11440</c:v>
                </c:pt>
                <c:pt idx="161">
                  <c:v>11450</c:v>
                </c:pt>
                <c:pt idx="162">
                  <c:v>11460</c:v>
                </c:pt>
                <c:pt idx="163">
                  <c:v>11470</c:v>
                </c:pt>
                <c:pt idx="164">
                  <c:v>11480</c:v>
                </c:pt>
                <c:pt idx="165">
                  <c:v>11490</c:v>
                </c:pt>
                <c:pt idx="166">
                  <c:v>11500</c:v>
                </c:pt>
                <c:pt idx="167">
                  <c:v>11510</c:v>
                </c:pt>
                <c:pt idx="168">
                  <c:v>11520</c:v>
                </c:pt>
                <c:pt idx="169">
                  <c:v>11530</c:v>
                </c:pt>
                <c:pt idx="170">
                  <c:v>11540</c:v>
                </c:pt>
                <c:pt idx="171">
                  <c:v>11550</c:v>
                </c:pt>
                <c:pt idx="172">
                  <c:v>11560</c:v>
                </c:pt>
                <c:pt idx="173">
                  <c:v>11570</c:v>
                </c:pt>
                <c:pt idx="174">
                  <c:v>11580</c:v>
                </c:pt>
                <c:pt idx="175">
                  <c:v>11590</c:v>
                </c:pt>
                <c:pt idx="176">
                  <c:v>11600</c:v>
                </c:pt>
                <c:pt idx="177">
                  <c:v>11610</c:v>
                </c:pt>
                <c:pt idx="178">
                  <c:v>11620</c:v>
                </c:pt>
                <c:pt idx="179">
                  <c:v>11630</c:v>
                </c:pt>
                <c:pt idx="180">
                  <c:v>11640</c:v>
                </c:pt>
                <c:pt idx="181">
                  <c:v>11650</c:v>
                </c:pt>
                <c:pt idx="182">
                  <c:v>11660</c:v>
                </c:pt>
                <c:pt idx="183">
                  <c:v>11670</c:v>
                </c:pt>
                <c:pt idx="184">
                  <c:v>11680</c:v>
                </c:pt>
                <c:pt idx="185">
                  <c:v>11690</c:v>
                </c:pt>
                <c:pt idx="186">
                  <c:v>11700</c:v>
                </c:pt>
                <c:pt idx="187">
                  <c:v>11710</c:v>
                </c:pt>
                <c:pt idx="188">
                  <c:v>11720</c:v>
                </c:pt>
                <c:pt idx="189">
                  <c:v>11730</c:v>
                </c:pt>
                <c:pt idx="190">
                  <c:v>11740</c:v>
                </c:pt>
                <c:pt idx="191">
                  <c:v>11750</c:v>
                </c:pt>
                <c:pt idx="192">
                  <c:v>11760</c:v>
                </c:pt>
                <c:pt idx="193">
                  <c:v>11770</c:v>
                </c:pt>
                <c:pt idx="194">
                  <c:v>11780</c:v>
                </c:pt>
                <c:pt idx="195">
                  <c:v>11790</c:v>
                </c:pt>
                <c:pt idx="196">
                  <c:v>11800</c:v>
                </c:pt>
                <c:pt idx="197">
                  <c:v>11810</c:v>
                </c:pt>
                <c:pt idx="198">
                  <c:v>11820</c:v>
                </c:pt>
                <c:pt idx="199">
                  <c:v>11830</c:v>
                </c:pt>
                <c:pt idx="200">
                  <c:v>11840</c:v>
                </c:pt>
                <c:pt idx="201">
                  <c:v>11850</c:v>
                </c:pt>
                <c:pt idx="202">
                  <c:v>11860</c:v>
                </c:pt>
                <c:pt idx="203">
                  <c:v>11870</c:v>
                </c:pt>
                <c:pt idx="204">
                  <c:v>11880</c:v>
                </c:pt>
                <c:pt idx="205">
                  <c:v>11890</c:v>
                </c:pt>
                <c:pt idx="206">
                  <c:v>11900</c:v>
                </c:pt>
                <c:pt idx="207">
                  <c:v>11910</c:v>
                </c:pt>
                <c:pt idx="208">
                  <c:v>11920</c:v>
                </c:pt>
                <c:pt idx="209">
                  <c:v>11930</c:v>
                </c:pt>
                <c:pt idx="210">
                  <c:v>11940</c:v>
                </c:pt>
                <c:pt idx="211">
                  <c:v>11950</c:v>
                </c:pt>
                <c:pt idx="212">
                  <c:v>11960</c:v>
                </c:pt>
                <c:pt idx="213">
                  <c:v>11970</c:v>
                </c:pt>
                <c:pt idx="214">
                  <c:v>11980</c:v>
                </c:pt>
                <c:pt idx="215">
                  <c:v>11990</c:v>
                </c:pt>
                <c:pt idx="216">
                  <c:v>12000</c:v>
                </c:pt>
                <c:pt idx="217">
                  <c:v>12010</c:v>
                </c:pt>
                <c:pt idx="218">
                  <c:v>12020</c:v>
                </c:pt>
                <c:pt idx="219">
                  <c:v>12030</c:v>
                </c:pt>
                <c:pt idx="220">
                  <c:v>12040</c:v>
                </c:pt>
                <c:pt idx="221">
                  <c:v>12050</c:v>
                </c:pt>
                <c:pt idx="222">
                  <c:v>12060</c:v>
                </c:pt>
                <c:pt idx="223">
                  <c:v>12070</c:v>
                </c:pt>
                <c:pt idx="224">
                  <c:v>12080</c:v>
                </c:pt>
                <c:pt idx="225">
                  <c:v>12090</c:v>
                </c:pt>
                <c:pt idx="226">
                  <c:v>12100</c:v>
                </c:pt>
                <c:pt idx="227">
                  <c:v>12110</c:v>
                </c:pt>
                <c:pt idx="228">
                  <c:v>12120</c:v>
                </c:pt>
                <c:pt idx="229">
                  <c:v>12130</c:v>
                </c:pt>
                <c:pt idx="230">
                  <c:v>12140</c:v>
                </c:pt>
                <c:pt idx="231">
                  <c:v>12150</c:v>
                </c:pt>
                <c:pt idx="232">
                  <c:v>12160</c:v>
                </c:pt>
                <c:pt idx="233">
                  <c:v>12170</c:v>
                </c:pt>
                <c:pt idx="234">
                  <c:v>12180</c:v>
                </c:pt>
                <c:pt idx="235">
                  <c:v>12190</c:v>
                </c:pt>
                <c:pt idx="236">
                  <c:v>12200</c:v>
                </c:pt>
                <c:pt idx="237">
                  <c:v>12210</c:v>
                </c:pt>
                <c:pt idx="238">
                  <c:v>12220</c:v>
                </c:pt>
                <c:pt idx="239">
                  <c:v>12230</c:v>
                </c:pt>
                <c:pt idx="240">
                  <c:v>12240</c:v>
                </c:pt>
                <c:pt idx="241">
                  <c:v>12250</c:v>
                </c:pt>
                <c:pt idx="242">
                  <c:v>12260</c:v>
                </c:pt>
                <c:pt idx="243">
                  <c:v>12270</c:v>
                </c:pt>
                <c:pt idx="244">
                  <c:v>12280</c:v>
                </c:pt>
                <c:pt idx="245">
                  <c:v>12290</c:v>
                </c:pt>
                <c:pt idx="246">
                  <c:v>12300</c:v>
                </c:pt>
                <c:pt idx="247">
                  <c:v>12310</c:v>
                </c:pt>
                <c:pt idx="248">
                  <c:v>12320</c:v>
                </c:pt>
                <c:pt idx="249">
                  <c:v>12330</c:v>
                </c:pt>
                <c:pt idx="250">
                  <c:v>12340</c:v>
                </c:pt>
                <c:pt idx="251">
                  <c:v>12350</c:v>
                </c:pt>
                <c:pt idx="252">
                  <c:v>12360</c:v>
                </c:pt>
                <c:pt idx="253">
                  <c:v>12370</c:v>
                </c:pt>
                <c:pt idx="254">
                  <c:v>12380</c:v>
                </c:pt>
                <c:pt idx="255">
                  <c:v>12390</c:v>
                </c:pt>
                <c:pt idx="256">
                  <c:v>12400</c:v>
                </c:pt>
                <c:pt idx="257">
                  <c:v>12410</c:v>
                </c:pt>
                <c:pt idx="258">
                  <c:v>12420</c:v>
                </c:pt>
                <c:pt idx="259">
                  <c:v>12430</c:v>
                </c:pt>
                <c:pt idx="260">
                  <c:v>12440</c:v>
                </c:pt>
                <c:pt idx="261">
                  <c:v>12450</c:v>
                </c:pt>
                <c:pt idx="262">
                  <c:v>12460</c:v>
                </c:pt>
                <c:pt idx="263">
                  <c:v>12470</c:v>
                </c:pt>
                <c:pt idx="264">
                  <c:v>12480</c:v>
                </c:pt>
                <c:pt idx="265">
                  <c:v>12490</c:v>
                </c:pt>
                <c:pt idx="266">
                  <c:v>12500</c:v>
                </c:pt>
                <c:pt idx="267">
                  <c:v>12510</c:v>
                </c:pt>
                <c:pt idx="268">
                  <c:v>12520</c:v>
                </c:pt>
                <c:pt idx="269">
                  <c:v>12530</c:v>
                </c:pt>
                <c:pt idx="270">
                  <c:v>12540</c:v>
                </c:pt>
                <c:pt idx="271">
                  <c:v>12550</c:v>
                </c:pt>
                <c:pt idx="272">
                  <c:v>12560</c:v>
                </c:pt>
                <c:pt idx="273">
                  <c:v>12570</c:v>
                </c:pt>
                <c:pt idx="274">
                  <c:v>12580</c:v>
                </c:pt>
                <c:pt idx="275">
                  <c:v>12590</c:v>
                </c:pt>
                <c:pt idx="276">
                  <c:v>12600</c:v>
                </c:pt>
                <c:pt idx="277">
                  <c:v>12610</c:v>
                </c:pt>
                <c:pt idx="278">
                  <c:v>12620</c:v>
                </c:pt>
                <c:pt idx="279">
                  <c:v>12630</c:v>
                </c:pt>
                <c:pt idx="280">
                  <c:v>12640</c:v>
                </c:pt>
                <c:pt idx="281">
                  <c:v>12650</c:v>
                </c:pt>
                <c:pt idx="282">
                  <c:v>12660</c:v>
                </c:pt>
                <c:pt idx="283">
                  <c:v>12670</c:v>
                </c:pt>
                <c:pt idx="284">
                  <c:v>12680</c:v>
                </c:pt>
                <c:pt idx="285">
                  <c:v>12690</c:v>
                </c:pt>
                <c:pt idx="286">
                  <c:v>12700</c:v>
                </c:pt>
                <c:pt idx="287">
                  <c:v>12710</c:v>
                </c:pt>
                <c:pt idx="288">
                  <c:v>12720</c:v>
                </c:pt>
                <c:pt idx="289">
                  <c:v>12730</c:v>
                </c:pt>
                <c:pt idx="290">
                  <c:v>12740</c:v>
                </c:pt>
                <c:pt idx="291">
                  <c:v>12750</c:v>
                </c:pt>
                <c:pt idx="292">
                  <c:v>12760</c:v>
                </c:pt>
                <c:pt idx="293">
                  <c:v>12770</c:v>
                </c:pt>
                <c:pt idx="294">
                  <c:v>12780</c:v>
                </c:pt>
                <c:pt idx="295">
                  <c:v>12790</c:v>
                </c:pt>
                <c:pt idx="296">
                  <c:v>12800</c:v>
                </c:pt>
                <c:pt idx="297">
                  <c:v>12810</c:v>
                </c:pt>
                <c:pt idx="298">
                  <c:v>12820</c:v>
                </c:pt>
                <c:pt idx="299">
                  <c:v>12830</c:v>
                </c:pt>
                <c:pt idx="300">
                  <c:v>12840</c:v>
                </c:pt>
                <c:pt idx="301">
                  <c:v>12850</c:v>
                </c:pt>
                <c:pt idx="302">
                  <c:v>12860</c:v>
                </c:pt>
                <c:pt idx="303">
                  <c:v>12870</c:v>
                </c:pt>
                <c:pt idx="304">
                  <c:v>12880</c:v>
                </c:pt>
                <c:pt idx="305">
                  <c:v>12890</c:v>
                </c:pt>
                <c:pt idx="306">
                  <c:v>12900</c:v>
                </c:pt>
                <c:pt idx="307">
                  <c:v>12910</c:v>
                </c:pt>
                <c:pt idx="308">
                  <c:v>12920</c:v>
                </c:pt>
                <c:pt idx="309">
                  <c:v>12930</c:v>
                </c:pt>
                <c:pt idx="310">
                  <c:v>12940</c:v>
                </c:pt>
                <c:pt idx="311">
                  <c:v>12950</c:v>
                </c:pt>
                <c:pt idx="312">
                  <c:v>12960</c:v>
                </c:pt>
                <c:pt idx="313">
                  <c:v>12970</c:v>
                </c:pt>
                <c:pt idx="314">
                  <c:v>12980</c:v>
                </c:pt>
                <c:pt idx="315">
                  <c:v>12990</c:v>
                </c:pt>
                <c:pt idx="316">
                  <c:v>13000</c:v>
                </c:pt>
                <c:pt idx="317">
                  <c:v>13010</c:v>
                </c:pt>
                <c:pt idx="318">
                  <c:v>13020</c:v>
                </c:pt>
                <c:pt idx="319">
                  <c:v>13030</c:v>
                </c:pt>
                <c:pt idx="320">
                  <c:v>13040</c:v>
                </c:pt>
                <c:pt idx="321">
                  <c:v>13050</c:v>
                </c:pt>
                <c:pt idx="322">
                  <c:v>13060</c:v>
                </c:pt>
                <c:pt idx="323">
                  <c:v>13070</c:v>
                </c:pt>
                <c:pt idx="324">
                  <c:v>13080</c:v>
                </c:pt>
                <c:pt idx="325">
                  <c:v>13090</c:v>
                </c:pt>
                <c:pt idx="326">
                  <c:v>13100</c:v>
                </c:pt>
                <c:pt idx="327">
                  <c:v>13110</c:v>
                </c:pt>
                <c:pt idx="328">
                  <c:v>13120</c:v>
                </c:pt>
                <c:pt idx="329">
                  <c:v>13130</c:v>
                </c:pt>
                <c:pt idx="330">
                  <c:v>13140</c:v>
                </c:pt>
                <c:pt idx="331">
                  <c:v>13150</c:v>
                </c:pt>
                <c:pt idx="332">
                  <c:v>13160</c:v>
                </c:pt>
                <c:pt idx="333">
                  <c:v>13170</c:v>
                </c:pt>
                <c:pt idx="334">
                  <c:v>13180</c:v>
                </c:pt>
                <c:pt idx="335">
                  <c:v>13190</c:v>
                </c:pt>
                <c:pt idx="336">
                  <c:v>13200</c:v>
                </c:pt>
                <c:pt idx="337">
                  <c:v>13210</c:v>
                </c:pt>
                <c:pt idx="338">
                  <c:v>13220</c:v>
                </c:pt>
                <c:pt idx="339">
                  <c:v>13230</c:v>
                </c:pt>
                <c:pt idx="340">
                  <c:v>13240</c:v>
                </c:pt>
                <c:pt idx="341">
                  <c:v>13250</c:v>
                </c:pt>
                <c:pt idx="342">
                  <c:v>13260</c:v>
                </c:pt>
                <c:pt idx="343">
                  <c:v>13270</c:v>
                </c:pt>
                <c:pt idx="344">
                  <c:v>13280</c:v>
                </c:pt>
                <c:pt idx="345">
                  <c:v>13290</c:v>
                </c:pt>
                <c:pt idx="346">
                  <c:v>13300</c:v>
                </c:pt>
                <c:pt idx="347">
                  <c:v>13310</c:v>
                </c:pt>
                <c:pt idx="348">
                  <c:v>13320</c:v>
                </c:pt>
                <c:pt idx="349">
                  <c:v>13330</c:v>
                </c:pt>
                <c:pt idx="350">
                  <c:v>13340</c:v>
                </c:pt>
                <c:pt idx="351">
                  <c:v>13350</c:v>
                </c:pt>
                <c:pt idx="352">
                  <c:v>13360</c:v>
                </c:pt>
                <c:pt idx="353">
                  <c:v>13370</c:v>
                </c:pt>
                <c:pt idx="354">
                  <c:v>13380</c:v>
                </c:pt>
                <c:pt idx="355">
                  <c:v>13390</c:v>
                </c:pt>
                <c:pt idx="356">
                  <c:v>13400</c:v>
                </c:pt>
                <c:pt idx="357">
                  <c:v>13410</c:v>
                </c:pt>
                <c:pt idx="358">
                  <c:v>13420</c:v>
                </c:pt>
                <c:pt idx="359">
                  <c:v>13430</c:v>
                </c:pt>
                <c:pt idx="360">
                  <c:v>13440</c:v>
                </c:pt>
                <c:pt idx="361">
                  <c:v>13450</c:v>
                </c:pt>
                <c:pt idx="362">
                  <c:v>13460</c:v>
                </c:pt>
                <c:pt idx="363">
                  <c:v>13470</c:v>
                </c:pt>
                <c:pt idx="364">
                  <c:v>13480</c:v>
                </c:pt>
                <c:pt idx="365">
                  <c:v>13490</c:v>
                </c:pt>
                <c:pt idx="366">
                  <c:v>13500</c:v>
                </c:pt>
                <c:pt idx="367">
                  <c:v>13510</c:v>
                </c:pt>
                <c:pt idx="368">
                  <c:v>13520</c:v>
                </c:pt>
                <c:pt idx="369">
                  <c:v>13530</c:v>
                </c:pt>
                <c:pt idx="370">
                  <c:v>13540</c:v>
                </c:pt>
                <c:pt idx="371">
                  <c:v>13550</c:v>
                </c:pt>
                <c:pt idx="372">
                  <c:v>13560</c:v>
                </c:pt>
                <c:pt idx="373">
                  <c:v>13570</c:v>
                </c:pt>
                <c:pt idx="374">
                  <c:v>13580</c:v>
                </c:pt>
                <c:pt idx="375">
                  <c:v>13590</c:v>
                </c:pt>
                <c:pt idx="376">
                  <c:v>13600</c:v>
                </c:pt>
                <c:pt idx="377">
                  <c:v>13610</c:v>
                </c:pt>
                <c:pt idx="378">
                  <c:v>13620</c:v>
                </c:pt>
                <c:pt idx="379">
                  <c:v>13630</c:v>
                </c:pt>
                <c:pt idx="380">
                  <c:v>13640</c:v>
                </c:pt>
                <c:pt idx="381">
                  <c:v>13650</c:v>
                </c:pt>
                <c:pt idx="382">
                  <c:v>13660</c:v>
                </c:pt>
                <c:pt idx="383">
                  <c:v>13670</c:v>
                </c:pt>
                <c:pt idx="384">
                  <c:v>13680</c:v>
                </c:pt>
                <c:pt idx="385">
                  <c:v>13690</c:v>
                </c:pt>
                <c:pt idx="386">
                  <c:v>13700</c:v>
                </c:pt>
                <c:pt idx="387">
                  <c:v>13710</c:v>
                </c:pt>
                <c:pt idx="388">
                  <c:v>13720</c:v>
                </c:pt>
                <c:pt idx="389">
                  <c:v>13730</c:v>
                </c:pt>
                <c:pt idx="390">
                  <c:v>13740</c:v>
                </c:pt>
                <c:pt idx="391">
                  <c:v>13750</c:v>
                </c:pt>
                <c:pt idx="392">
                  <c:v>13760</c:v>
                </c:pt>
                <c:pt idx="393">
                  <c:v>13770</c:v>
                </c:pt>
                <c:pt idx="394">
                  <c:v>13780</c:v>
                </c:pt>
                <c:pt idx="395">
                  <c:v>13790</c:v>
                </c:pt>
                <c:pt idx="396">
                  <c:v>13800</c:v>
                </c:pt>
                <c:pt idx="397">
                  <c:v>13810</c:v>
                </c:pt>
                <c:pt idx="398">
                  <c:v>13820</c:v>
                </c:pt>
                <c:pt idx="399">
                  <c:v>13830</c:v>
                </c:pt>
                <c:pt idx="400">
                  <c:v>13840</c:v>
                </c:pt>
                <c:pt idx="401">
                  <c:v>13850</c:v>
                </c:pt>
                <c:pt idx="402">
                  <c:v>13860</c:v>
                </c:pt>
                <c:pt idx="403">
                  <c:v>13870</c:v>
                </c:pt>
                <c:pt idx="404">
                  <c:v>13880</c:v>
                </c:pt>
                <c:pt idx="405">
                  <c:v>13890</c:v>
                </c:pt>
                <c:pt idx="406">
                  <c:v>13900</c:v>
                </c:pt>
                <c:pt idx="407">
                  <c:v>13910</c:v>
                </c:pt>
                <c:pt idx="408">
                  <c:v>13920</c:v>
                </c:pt>
                <c:pt idx="409">
                  <c:v>13930</c:v>
                </c:pt>
                <c:pt idx="410">
                  <c:v>13940</c:v>
                </c:pt>
                <c:pt idx="411">
                  <c:v>13950</c:v>
                </c:pt>
                <c:pt idx="412">
                  <c:v>13960</c:v>
                </c:pt>
                <c:pt idx="413">
                  <c:v>13970</c:v>
                </c:pt>
                <c:pt idx="414">
                  <c:v>13980</c:v>
                </c:pt>
                <c:pt idx="415">
                  <c:v>13990</c:v>
                </c:pt>
                <c:pt idx="416">
                  <c:v>14000</c:v>
                </c:pt>
                <c:pt idx="417">
                  <c:v>14010</c:v>
                </c:pt>
                <c:pt idx="418">
                  <c:v>14020</c:v>
                </c:pt>
                <c:pt idx="419">
                  <c:v>14030</c:v>
                </c:pt>
                <c:pt idx="420">
                  <c:v>14040</c:v>
                </c:pt>
                <c:pt idx="421">
                  <c:v>14050</c:v>
                </c:pt>
                <c:pt idx="422">
                  <c:v>14060</c:v>
                </c:pt>
                <c:pt idx="423">
                  <c:v>14070</c:v>
                </c:pt>
                <c:pt idx="424">
                  <c:v>14080</c:v>
                </c:pt>
                <c:pt idx="425">
                  <c:v>14090</c:v>
                </c:pt>
                <c:pt idx="426">
                  <c:v>14100</c:v>
                </c:pt>
                <c:pt idx="427">
                  <c:v>14110</c:v>
                </c:pt>
                <c:pt idx="428">
                  <c:v>14120</c:v>
                </c:pt>
                <c:pt idx="429">
                  <c:v>14130</c:v>
                </c:pt>
                <c:pt idx="430">
                  <c:v>14140</c:v>
                </c:pt>
                <c:pt idx="431">
                  <c:v>14150</c:v>
                </c:pt>
                <c:pt idx="432">
                  <c:v>14160</c:v>
                </c:pt>
                <c:pt idx="433">
                  <c:v>14170</c:v>
                </c:pt>
                <c:pt idx="434">
                  <c:v>14180</c:v>
                </c:pt>
                <c:pt idx="435">
                  <c:v>14190</c:v>
                </c:pt>
                <c:pt idx="436">
                  <c:v>14200</c:v>
                </c:pt>
                <c:pt idx="437">
                  <c:v>14210</c:v>
                </c:pt>
                <c:pt idx="438">
                  <c:v>14220</c:v>
                </c:pt>
                <c:pt idx="439">
                  <c:v>14230</c:v>
                </c:pt>
                <c:pt idx="440">
                  <c:v>14240</c:v>
                </c:pt>
                <c:pt idx="441">
                  <c:v>14250</c:v>
                </c:pt>
                <c:pt idx="442">
                  <c:v>14260</c:v>
                </c:pt>
                <c:pt idx="443">
                  <c:v>14270</c:v>
                </c:pt>
                <c:pt idx="444">
                  <c:v>14280</c:v>
                </c:pt>
                <c:pt idx="445">
                  <c:v>14290</c:v>
                </c:pt>
                <c:pt idx="446">
                  <c:v>14300</c:v>
                </c:pt>
                <c:pt idx="447">
                  <c:v>14310</c:v>
                </c:pt>
                <c:pt idx="448">
                  <c:v>14320</c:v>
                </c:pt>
                <c:pt idx="449">
                  <c:v>14330</c:v>
                </c:pt>
                <c:pt idx="450">
                  <c:v>14340</c:v>
                </c:pt>
                <c:pt idx="451">
                  <c:v>14350</c:v>
                </c:pt>
                <c:pt idx="452">
                  <c:v>14360</c:v>
                </c:pt>
                <c:pt idx="453">
                  <c:v>14370</c:v>
                </c:pt>
                <c:pt idx="454">
                  <c:v>14380</c:v>
                </c:pt>
                <c:pt idx="455">
                  <c:v>14390</c:v>
                </c:pt>
                <c:pt idx="456">
                  <c:v>14400</c:v>
                </c:pt>
                <c:pt idx="457">
                  <c:v>14410</c:v>
                </c:pt>
                <c:pt idx="458">
                  <c:v>14420</c:v>
                </c:pt>
                <c:pt idx="459">
                  <c:v>14430</c:v>
                </c:pt>
                <c:pt idx="460">
                  <c:v>14440</c:v>
                </c:pt>
                <c:pt idx="461">
                  <c:v>14450</c:v>
                </c:pt>
                <c:pt idx="462">
                  <c:v>14460</c:v>
                </c:pt>
                <c:pt idx="463">
                  <c:v>14470</c:v>
                </c:pt>
                <c:pt idx="464">
                  <c:v>14480</c:v>
                </c:pt>
                <c:pt idx="465">
                  <c:v>14490</c:v>
                </c:pt>
                <c:pt idx="466">
                  <c:v>14500</c:v>
                </c:pt>
                <c:pt idx="467">
                  <c:v>14510</c:v>
                </c:pt>
                <c:pt idx="468">
                  <c:v>14520</c:v>
                </c:pt>
                <c:pt idx="469">
                  <c:v>14530</c:v>
                </c:pt>
                <c:pt idx="470">
                  <c:v>14540</c:v>
                </c:pt>
                <c:pt idx="471">
                  <c:v>14550</c:v>
                </c:pt>
                <c:pt idx="472">
                  <c:v>14560</c:v>
                </c:pt>
                <c:pt idx="473">
                  <c:v>14570</c:v>
                </c:pt>
                <c:pt idx="474">
                  <c:v>14580</c:v>
                </c:pt>
                <c:pt idx="475">
                  <c:v>14590</c:v>
                </c:pt>
                <c:pt idx="476">
                  <c:v>14600</c:v>
                </c:pt>
                <c:pt idx="477">
                  <c:v>14610</c:v>
                </c:pt>
                <c:pt idx="478">
                  <c:v>14620</c:v>
                </c:pt>
                <c:pt idx="479">
                  <c:v>14630</c:v>
                </c:pt>
                <c:pt idx="480">
                  <c:v>14640</c:v>
                </c:pt>
                <c:pt idx="481">
                  <c:v>14650</c:v>
                </c:pt>
                <c:pt idx="482">
                  <c:v>14660</c:v>
                </c:pt>
                <c:pt idx="483">
                  <c:v>14670</c:v>
                </c:pt>
                <c:pt idx="484">
                  <c:v>14680</c:v>
                </c:pt>
                <c:pt idx="485">
                  <c:v>14690</c:v>
                </c:pt>
                <c:pt idx="486">
                  <c:v>14700</c:v>
                </c:pt>
                <c:pt idx="487">
                  <c:v>14710</c:v>
                </c:pt>
                <c:pt idx="488">
                  <c:v>14720</c:v>
                </c:pt>
                <c:pt idx="489">
                  <c:v>14730</c:v>
                </c:pt>
                <c:pt idx="490">
                  <c:v>14740</c:v>
                </c:pt>
                <c:pt idx="491">
                  <c:v>14750</c:v>
                </c:pt>
                <c:pt idx="492">
                  <c:v>14760</c:v>
                </c:pt>
                <c:pt idx="493">
                  <c:v>14770</c:v>
                </c:pt>
                <c:pt idx="494">
                  <c:v>14780</c:v>
                </c:pt>
                <c:pt idx="495">
                  <c:v>14790</c:v>
                </c:pt>
                <c:pt idx="496">
                  <c:v>14800</c:v>
                </c:pt>
                <c:pt idx="497">
                  <c:v>14810</c:v>
                </c:pt>
                <c:pt idx="498">
                  <c:v>14820</c:v>
                </c:pt>
                <c:pt idx="499">
                  <c:v>14830</c:v>
                </c:pt>
                <c:pt idx="500">
                  <c:v>14840</c:v>
                </c:pt>
                <c:pt idx="501">
                  <c:v>14850</c:v>
                </c:pt>
                <c:pt idx="502">
                  <c:v>14860</c:v>
                </c:pt>
                <c:pt idx="503">
                  <c:v>14870</c:v>
                </c:pt>
                <c:pt idx="504">
                  <c:v>14880</c:v>
                </c:pt>
                <c:pt idx="505">
                  <c:v>14890</c:v>
                </c:pt>
                <c:pt idx="506">
                  <c:v>14900</c:v>
                </c:pt>
                <c:pt idx="507">
                  <c:v>14910</c:v>
                </c:pt>
                <c:pt idx="508">
                  <c:v>14920</c:v>
                </c:pt>
                <c:pt idx="509">
                  <c:v>14930</c:v>
                </c:pt>
                <c:pt idx="510">
                  <c:v>14940</c:v>
                </c:pt>
                <c:pt idx="511">
                  <c:v>14950</c:v>
                </c:pt>
                <c:pt idx="512">
                  <c:v>14960</c:v>
                </c:pt>
                <c:pt idx="513">
                  <c:v>14970</c:v>
                </c:pt>
                <c:pt idx="514">
                  <c:v>14980</c:v>
                </c:pt>
                <c:pt idx="515">
                  <c:v>14990</c:v>
                </c:pt>
                <c:pt idx="516">
                  <c:v>15000</c:v>
                </c:pt>
                <c:pt idx="517">
                  <c:v>15010</c:v>
                </c:pt>
                <c:pt idx="518">
                  <c:v>15020</c:v>
                </c:pt>
                <c:pt idx="519">
                  <c:v>15030</c:v>
                </c:pt>
                <c:pt idx="520">
                  <c:v>15040</c:v>
                </c:pt>
                <c:pt idx="521">
                  <c:v>15050</c:v>
                </c:pt>
                <c:pt idx="522">
                  <c:v>15060</c:v>
                </c:pt>
                <c:pt idx="523">
                  <c:v>15070</c:v>
                </c:pt>
                <c:pt idx="524">
                  <c:v>15080</c:v>
                </c:pt>
                <c:pt idx="525">
                  <c:v>15090</c:v>
                </c:pt>
                <c:pt idx="526">
                  <c:v>15100</c:v>
                </c:pt>
                <c:pt idx="527">
                  <c:v>15110</c:v>
                </c:pt>
                <c:pt idx="528">
                  <c:v>15120</c:v>
                </c:pt>
                <c:pt idx="529">
                  <c:v>15130</c:v>
                </c:pt>
                <c:pt idx="530">
                  <c:v>15140</c:v>
                </c:pt>
                <c:pt idx="531">
                  <c:v>15150</c:v>
                </c:pt>
                <c:pt idx="532">
                  <c:v>15160</c:v>
                </c:pt>
                <c:pt idx="533">
                  <c:v>15170</c:v>
                </c:pt>
                <c:pt idx="534">
                  <c:v>15180</c:v>
                </c:pt>
                <c:pt idx="535">
                  <c:v>15190</c:v>
                </c:pt>
                <c:pt idx="536">
                  <c:v>15200</c:v>
                </c:pt>
                <c:pt idx="537">
                  <c:v>15210</c:v>
                </c:pt>
                <c:pt idx="538">
                  <c:v>15220</c:v>
                </c:pt>
                <c:pt idx="539">
                  <c:v>15230</c:v>
                </c:pt>
                <c:pt idx="540">
                  <c:v>15240</c:v>
                </c:pt>
                <c:pt idx="541">
                  <c:v>15250</c:v>
                </c:pt>
                <c:pt idx="542">
                  <c:v>15260</c:v>
                </c:pt>
                <c:pt idx="543">
                  <c:v>15270</c:v>
                </c:pt>
                <c:pt idx="544">
                  <c:v>15280</c:v>
                </c:pt>
                <c:pt idx="545">
                  <c:v>15290</c:v>
                </c:pt>
                <c:pt idx="546">
                  <c:v>15300</c:v>
                </c:pt>
                <c:pt idx="547">
                  <c:v>15310</c:v>
                </c:pt>
                <c:pt idx="548">
                  <c:v>15320</c:v>
                </c:pt>
                <c:pt idx="549">
                  <c:v>15330</c:v>
                </c:pt>
                <c:pt idx="550">
                  <c:v>15340</c:v>
                </c:pt>
                <c:pt idx="551">
                  <c:v>15350</c:v>
                </c:pt>
                <c:pt idx="552">
                  <c:v>15360</c:v>
                </c:pt>
                <c:pt idx="553">
                  <c:v>15370</c:v>
                </c:pt>
                <c:pt idx="554">
                  <c:v>15380</c:v>
                </c:pt>
                <c:pt idx="555">
                  <c:v>15390</c:v>
                </c:pt>
                <c:pt idx="556">
                  <c:v>15400</c:v>
                </c:pt>
                <c:pt idx="557">
                  <c:v>15410</c:v>
                </c:pt>
                <c:pt idx="558">
                  <c:v>15420</c:v>
                </c:pt>
                <c:pt idx="559">
                  <c:v>15430</c:v>
                </c:pt>
                <c:pt idx="560">
                  <c:v>15440</c:v>
                </c:pt>
                <c:pt idx="561">
                  <c:v>15450</c:v>
                </c:pt>
                <c:pt idx="562">
                  <c:v>15460</c:v>
                </c:pt>
                <c:pt idx="563">
                  <c:v>15470</c:v>
                </c:pt>
                <c:pt idx="564">
                  <c:v>15480</c:v>
                </c:pt>
                <c:pt idx="565">
                  <c:v>15490</c:v>
                </c:pt>
                <c:pt idx="566">
                  <c:v>15500</c:v>
                </c:pt>
                <c:pt idx="567">
                  <c:v>15510</c:v>
                </c:pt>
                <c:pt idx="568">
                  <c:v>15520</c:v>
                </c:pt>
                <c:pt idx="569">
                  <c:v>15530</c:v>
                </c:pt>
                <c:pt idx="570">
                  <c:v>15540</c:v>
                </c:pt>
                <c:pt idx="571">
                  <c:v>15550</c:v>
                </c:pt>
                <c:pt idx="572">
                  <c:v>15560</c:v>
                </c:pt>
                <c:pt idx="573">
                  <c:v>15570</c:v>
                </c:pt>
                <c:pt idx="574">
                  <c:v>15580</c:v>
                </c:pt>
                <c:pt idx="575">
                  <c:v>15590</c:v>
                </c:pt>
                <c:pt idx="576">
                  <c:v>15600</c:v>
                </c:pt>
                <c:pt idx="577">
                  <c:v>15610</c:v>
                </c:pt>
                <c:pt idx="578">
                  <c:v>15620</c:v>
                </c:pt>
                <c:pt idx="579">
                  <c:v>15630</c:v>
                </c:pt>
                <c:pt idx="580">
                  <c:v>15640</c:v>
                </c:pt>
                <c:pt idx="581">
                  <c:v>15650</c:v>
                </c:pt>
                <c:pt idx="582">
                  <c:v>15660</c:v>
                </c:pt>
                <c:pt idx="583">
                  <c:v>15670</c:v>
                </c:pt>
                <c:pt idx="584">
                  <c:v>15680</c:v>
                </c:pt>
                <c:pt idx="585">
                  <c:v>15690</c:v>
                </c:pt>
                <c:pt idx="586">
                  <c:v>15700</c:v>
                </c:pt>
                <c:pt idx="587">
                  <c:v>15710</c:v>
                </c:pt>
                <c:pt idx="588">
                  <c:v>15720</c:v>
                </c:pt>
                <c:pt idx="589">
                  <c:v>15730</c:v>
                </c:pt>
                <c:pt idx="590">
                  <c:v>15740</c:v>
                </c:pt>
                <c:pt idx="591">
                  <c:v>15750</c:v>
                </c:pt>
                <c:pt idx="592">
                  <c:v>15760</c:v>
                </c:pt>
                <c:pt idx="593">
                  <c:v>15770</c:v>
                </c:pt>
                <c:pt idx="594">
                  <c:v>15780</c:v>
                </c:pt>
                <c:pt idx="595">
                  <c:v>15790</c:v>
                </c:pt>
                <c:pt idx="596">
                  <c:v>15800</c:v>
                </c:pt>
                <c:pt idx="597">
                  <c:v>15810</c:v>
                </c:pt>
                <c:pt idx="598">
                  <c:v>15820</c:v>
                </c:pt>
                <c:pt idx="599">
                  <c:v>15830</c:v>
                </c:pt>
                <c:pt idx="600">
                  <c:v>15840</c:v>
                </c:pt>
                <c:pt idx="601">
                  <c:v>15850</c:v>
                </c:pt>
                <c:pt idx="602">
                  <c:v>15860</c:v>
                </c:pt>
                <c:pt idx="603">
                  <c:v>15870</c:v>
                </c:pt>
                <c:pt idx="604">
                  <c:v>15880</c:v>
                </c:pt>
                <c:pt idx="605">
                  <c:v>15890</c:v>
                </c:pt>
                <c:pt idx="606">
                  <c:v>15900</c:v>
                </c:pt>
                <c:pt idx="607">
                  <c:v>15910</c:v>
                </c:pt>
                <c:pt idx="608">
                  <c:v>15920</c:v>
                </c:pt>
                <c:pt idx="609">
                  <c:v>15930</c:v>
                </c:pt>
                <c:pt idx="610">
                  <c:v>15940</c:v>
                </c:pt>
                <c:pt idx="611">
                  <c:v>15950</c:v>
                </c:pt>
                <c:pt idx="612">
                  <c:v>15960</c:v>
                </c:pt>
                <c:pt idx="613">
                  <c:v>15970</c:v>
                </c:pt>
                <c:pt idx="614">
                  <c:v>15980</c:v>
                </c:pt>
                <c:pt idx="615">
                  <c:v>15990</c:v>
                </c:pt>
                <c:pt idx="616">
                  <c:v>16000</c:v>
                </c:pt>
                <c:pt idx="617">
                  <c:v>16010</c:v>
                </c:pt>
                <c:pt idx="618">
                  <c:v>16020</c:v>
                </c:pt>
                <c:pt idx="619">
                  <c:v>16030</c:v>
                </c:pt>
                <c:pt idx="620">
                  <c:v>16040</c:v>
                </c:pt>
                <c:pt idx="621">
                  <c:v>16050</c:v>
                </c:pt>
                <c:pt idx="622">
                  <c:v>16060</c:v>
                </c:pt>
                <c:pt idx="623">
                  <c:v>16070</c:v>
                </c:pt>
                <c:pt idx="624">
                  <c:v>16080</c:v>
                </c:pt>
                <c:pt idx="625">
                  <c:v>16090</c:v>
                </c:pt>
                <c:pt idx="626">
                  <c:v>16100</c:v>
                </c:pt>
                <c:pt idx="627">
                  <c:v>16110</c:v>
                </c:pt>
                <c:pt idx="628">
                  <c:v>16120</c:v>
                </c:pt>
                <c:pt idx="629">
                  <c:v>16130</c:v>
                </c:pt>
                <c:pt idx="630">
                  <c:v>16140</c:v>
                </c:pt>
                <c:pt idx="631">
                  <c:v>16150</c:v>
                </c:pt>
                <c:pt idx="632">
                  <c:v>16160</c:v>
                </c:pt>
                <c:pt idx="633">
                  <c:v>16170</c:v>
                </c:pt>
                <c:pt idx="634">
                  <c:v>16180</c:v>
                </c:pt>
                <c:pt idx="635">
                  <c:v>16190</c:v>
                </c:pt>
                <c:pt idx="636">
                  <c:v>16200</c:v>
                </c:pt>
                <c:pt idx="637">
                  <c:v>16210</c:v>
                </c:pt>
                <c:pt idx="638">
                  <c:v>16220</c:v>
                </c:pt>
                <c:pt idx="639">
                  <c:v>16230</c:v>
                </c:pt>
                <c:pt idx="640">
                  <c:v>16240</c:v>
                </c:pt>
                <c:pt idx="641">
                  <c:v>16250</c:v>
                </c:pt>
                <c:pt idx="642">
                  <c:v>16260</c:v>
                </c:pt>
                <c:pt idx="643">
                  <c:v>16270</c:v>
                </c:pt>
                <c:pt idx="644">
                  <c:v>16280</c:v>
                </c:pt>
                <c:pt idx="645">
                  <c:v>16290</c:v>
                </c:pt>
                <c:pt idx="646">
                  <c:v>16300</c:v>
                </c:pt>
                <c:pt idx="647">
                  <c:v>16310</c:v>
                </c:pt>
                <c:pt idx="648">
                  <c:v>16320</c:v>
                </c:pt>
                <c:pt idx="649">
                  <c:v>16330</c:v>
                </c:pt>
                <c:pt idx="650">
                  <c:v>16340</c:v>
                </c:pt>
                <c:pt idx="651">
                  <c:v>16350</c:v>
                </c:pt>
                <c:pt idx="652">
                  <c:v>16360</c:v>
                </c:pt>
                <c:pt idx="653">
                  <c:v>16370</c:v>
                </c:pt>
                <c:pt idx="654">
                  <c:v>16380</c:v>
                </c:pt>
                <c:pt idx="655">
                  <c:v>16390</c:v>
                </c:pt>
                <c:pt idx="656">
                  <c:v>16400</c:v>
                </c:pt>
                <c:pt idx="657">
                  <c:v>16410</c:v>
                </c:pt>
                <c:pt idx="658">
                  <c:v>16420</c:v>
                </c:pt>
                <c:pt idx="659">
                  <c:v>16430</c:v>
                </c:pt>
                <c:pt idx="660">
                  <c:v>16440</c:v>
                </c:pt>
                <c:pt idx="661">
                  <c:v>16450</c:v>
                </c:pt>
                <c:pt idx="662">
                  <c:v>16460</c:v>
                </c:pt>
                <c:pt idx="663">
                  <c:v>16470</c:v>
                </c:pt>
                <c:pt idx="664">
                  <c:v>16480</c:v>
                </c:pt>
                <c:pt idx="665">
                  <c:v>16490</c:v>
                </c:pt>
                <c:pt idx="666">
                  <c:v>16500</c:v>
                </c:pt>
                <c:pt idx="667">
                  <c:v>16510</c:v>
                </c:pt>
                <c:pt idx="668">
                  <c:v>16520</c:v>
                </c:pt>
                <c:pt idx="669">
                  <c:v>16530</c:v>
                </c:pt>
                <c:pt idx="670">
                  <c:v>16540</c:v>
                </c:pt>
                <c:pt idx="671">
                  <c:v>16550</c:v>
                </c:pt>
                <c:pt idx="672">
                  <c:v>16560</c:v>
                </c:pt>
                <c:pt idx="673">
                  <c:v>16570</c:v>
                </c:pt>
                <c:pt idx="674">
                  <c:v>16580</c:v>
                </c:pt>
                <c:pt idx="675">
                  <c:v>16590</c:v>
                </c:pt>
                <c:pt idx="676">
                  <c:v>16600</c:v>
                </c:pt>
                <c:pt idx="677">
                  <c:v>16610</c:v>
                </c:pt>
                <c:pt idx="678">
                  <c:v>16620</c:v>
                </c:pt>
                <c:pt idx="679">
                  <c:v>16630</c:v>
                </c:pt>
                <c:pt idx="680">
                  <c:v>16640</c:v>
                </c:pt>
                <c:pt idx="681">
                  <c:v>16650</c:v>
                </c:pt>
                <c:pt idx="682">
                  <c:v>16660</c:v>
                </c:pt>
                <c:pt idx="683">
                  <c:v>16670</c:v>
                </c:pt>
                <c:pt idx="684">
                  <c:v>16680</c:v>
                </c:pt>
                <c:pt idx="685">
                  <c:v>16690</c:v>
                </c:pt>
                <c:pt idx="686">
                  <c:v>16700</c:v>
                </c:pt>
                <c:pt idx="687">
                  <c:v>16710</c:v>
                </c:pt>
                <c:pt idx="688">
                  <c:v>16720</c:v>
                </c:pt>
                <c:pt idx="689">
                  <c:v>16730</c:v>
                </c:pt>
                <c:pt idx="690">
                  <c:v>16740</c:v>
                </c:pt>
                <c:pt idx="691">
                  <c:v>16750</c:v>
                </c:pt>
                <c:pt idx="692">
                  <c:v>16760</c:v>
                </c:pt>
                <c:pt idx="693">
                  <c:v>16770</c:v>
                </c:pt>
                <c:pt idx="694">
                  <c:v>16780</c:v>
                </c:pt>
                <c:pt idx="695">
                  <c:v>16790</c:v>
                </c:pt>
                <c:pt idx="696">
                  <c:v>16800</c:v>
                </c:pt>
                <c:pt idx="697">
                  <c:v>16810</c:v>
                </c:pt>
                <c:pt idx="698">
                  <c:v>16820</c:v>
                </c:pt>
                <c:pt idx="699">
                  <c:v>16830</c:v>
                </c:pt>
                <c:pt idx="700">
                  <c:v>16840</c:v>
                </c:pt>
                <c:pt idx="701">
                  <c:v>16850</c:v>
                </c:pt>
                <c:pt idx="702">
                  <c:v>16860</c:v>
                </c:pt>
                <c:pt idx="703">
                  <c:v>16870</c:v>
                </c:pt>
                <c:pt idx="704">
                  <c:v>16880</c:v>
                </c:pt>
                <c:pt idx="705">
                  <c:v>16890</c:v>
                </c:pt>
                <c:pt idx="706">
                  <c:v>16900</c:v>
                </c:pt>
                <c:pt idx="707">
                  <c:v>16910</c:v>
                </c:pt>
                <c:pt idx="708">
                  <c:v>16920</c:v>
                </c:pt>
                <c:pt idx="709">
                  <c:v>16930</c:v>
                </c:pt>
                <c:pt idx="710">
                  <c:v>16940</c:v>
                </c:pt>
                <c:pt idx="711">
                  <c:v>16950</c:v>
                </c:pt>
                <c:pt idx="712">
                  <c:v>16960</c:v>
                </c:pt>
                <c:pt idx="713">
                  <c:v>16970</c:v>
                </c:pt>
                <c:pt idx="714">
                  <c:v>16980</c:v>
                </c:pt>
                <c:pt idx="715">
                  <c:v>16990</c:v>
                </c:pt>
                <c:pt idx="716">
                  <c:v>17000</c:v>
                </c:pt>
                <c:pt idx="717">
                  <c:v>17010</c:v>
                </c:pt>
                <c:pt idx="718">
                  <c:v>17020</c:v>
                </c:pt>
                <c:pt idx="719">
                  <c:v>17030</c:v>
                </c:pt>
                <c:pt idx="720">
                  <c:v>17040</c:v>
                </c:pt>
                <c:pt idx="721">
                  <c:v>17050</c:v>
                </c:pt>
                <c:pt idx="722">
                  <c:v>17060</c:v>
                </c:pt>
                <c:pt idx="723">
                  <c:v>17070</c:v>
                </c:pt>
                <c:pt idx="724">
                  <c:v>17080</c:v>
                </c:pt>
                <c:pt idx="725">
                  <c:v>17090</c:v>
                </c:pt>
                <c:pt idx="726">
                  <c:v>17100</c:v>
                </c:pt>
                <c:pt idx="727">
                  <c:v>17110</c:v>
                </c:pt>
                <c:pt idx="728">
                  <c:v>17120</c:v>
                </c:pt>
                <c:pt idx="729">
                  <c:v>17130</c:v>
                </c:pt>
                <c:pt idx="730">
                  <c:v>17140</c:v>
                </c:pt>
                <c:pt idx="731">
                  <c:v>17150</c:v>
                </c:pt>
                <c:pt idx="732">
                  <c:v>17160</c:v>
                </c:pt>
                <c:pt idx="733">
                  <c:v>17170</c:v>
                </c:pt>
                <c:pt idx="734">
                  <c:v>17180</c:v>
                </c:pt>
                <c:pt idx="735">
                  <c:v>17190</c:v>
                </c:pt>
                <c:pt idx="736">
                  <c:v>17200</c:v>
                </c:pt>
                <c:pt idx="737">
                  <c:v>17210</c:v>
                </c:pt>
                <c:pt idx="738">
                  <c:v>17220</c:v>
                </c:pt>
                <c:pt idx="739">
                  <c:v>17230</c:v>
                </c:pt>
                <c:pt idx="740">
                  <c:v>17240</c:v>
                </c:pt>
                <c:pt idx="741">
                  <c:v>17250</c:v>
                </c:pt>
                <c:pt idx="742">
                  <c:v>17260</c:v>
                </c:pt>
                <c:pt idx="743">
                  <c:v>17270</c:v>
                </c:pt>
                <c:pt idx="744">
                  <c:v>17280</c:v>
                </c:pt>
                <c:pt idx="745">
                  <c:v>17290</c:v>
                </c:pt>
                <c:pt idx="746">
                  <c:v>17300</c:v>
                </c:pt>
                <c:pt idx="747">
                  <c:v>17310</c:v>
                </c:pt>
                <c:pt idx="748">
                  <c:v>17320</c:v>
                </c:pt>
                <c:pt idx="749">
                  <c:v>17330</c:v>
                </c:pt>
                <c:pt idx="750">
                  <c:v>17340</c:v>
                </c:pt>
                <c:pt idx="751">
                  <c:v>17350</c:v>
                </c:pt>
                <c:pt idx="752">
                  <c:v>17360</c:v>
                </c:pt>
                <c:pt idx="753">
                  <c:v>17370</c:v>
                </c:pt>
                <c:pt idx="754">
                  <c:v>17380</c:v>
                </c:pt>
                <c:pt idx="755">
                  <c:v>17390</c:v>
                </c:pt>
                <c:pt idx="756">
                  <c:v>17400</c:v>
                </c:pt>
                <c:pt idx="757">
                  <c:v>17410</c:v>
                </c:pt>
                <c:pt idx="758">
                  <c:v>17420</c:v>
                </c:pt>
                <c:pt idx="759">
                  <c:v>17430</c:v>
                </c:pt>
                <c:pt idx="760">
                  <c:v>17440</c:v>
                </c:pt>
                <c:pt idx="761">
                  <c:v>17450</c:v>
                </c:pt>
                <c:pt idx="762">
                  <c:v>17460</c:v>
                </c:pt>
                <c:pt idx="763">
                  <c:v>17470</c:v>
                </c:pt>
                <c:pt idx="764">
                  <c:v>17480</c:v>
                </c:pt>
                <c:pt idx="765">
                  <c:v>17490</c:v>
                </c:pt>
                <c:pt idx="766">
                  <c:v>17500</c:v>
                </c:pt>
                <c:pt idx="767">
                  <c:v>17510</c:v>
                </c:pt>
                <c:pt idx="768">
                  <c:v>17520</c:v>
                </c:pt>
                <c:pt idx="769">
                  <c:v>17530</c:v>
                </c:pt>
                <c:pt idx="770">
                  <c:v>17540</c:v>
                </c:pt>
                <c:pt idx="771">
                  <c:v>17550</c:v>
                </c:pt>
                <c:pt idx="772">
                  <c:v>17560</c:v>
                </c:pt>
                <c:pt idx="773">
                  <c:v>17570</c:v>
                </c:pt>
                <c:pt idx="774">
                  <c:v>17580</c:v>
                </c:pt>
                <c:pt idx="775">
                  <c:v>17590</c:v>
                </c:pt>
                <c:pt idx="776">
                  <c:v>17600</c:v>
                </c:pt>
                <c:pt idx="777">
                  <c:v>17610</c:v>
                </c:pt>
                <c:pt idx="778">
                  <c:v>17620</c:v>
                </c:pt>
                <c:pt idx="779">
                  <c:v>17630</c:v>
                </c:pt>
                <c:pt idx="780">
                  <c:v>17640</c:v>
                </c:pt>
                <c:pt idx="781">
                  <c:v>17650</c:v>
                </c:pt>
                <c:pt idx="782">
                  <c:v>17660</c:v>
                </c:pt>
                <c:pt idx="783">
                  <c:v>17670</c:v>
                </c:pt>
                <c:pt idx="784">
                  <c:v>17680</c:v>
                </c:pt>
                <c:pt idx="785">
                  <c:v>17690</c:v>
                </c:pt>
                <c:pt idx="786">
                  <c:v>17700</c:v>
                </c:pt>
                <c:pt idx="787">
                  <c:v>17710</c:v>
                </c:pt>
                <c:pt idx="788">
                  <c:v>17720</c:v>
                </c:pt>
                <c:pt idx="789">
                  <c:v>17730</c:v>
                </c:pt>
                <c:pt idx="790">
                  <c:v>17740</c:v>
                </c:pt>
                <c:pt idx="791">
                  <c:v>17750</c:v>
                </c:pt>
                <c:pt idx="792">
                  <c:v>17760</c:v>
                </c:pt>
                <c:pt idx="793">
                  <c:v>17770</c:v>
                </c:pt>
                <c:pt idx="794">
                  <c:v>17780</c:v>
                </c:pt>
                <c:pt idx="795">
                  <c:v>17790</c:v>
                </c:pt>
                <c:pt idx="796">
                  <c:v>17800</c:v>
                </c:pt>
                <c:pt idx="797">
                  <c:v>17810</c:v>
                </c:pt>
                <c:pt idx="798">
                  <c:v>17820</c:v>
                </c:pt>
                <c:pt idx="799">
                  <c:v>17830</c:v>
                </c:pt>
                <c:pt idx="800">
                  <c:v>17840</c:v>
                </c:pt>
                <c:pt idx="801">
                  <c:v>17850</c:v>
                </c:pt>
                <c:pt idx="802">
                  <c:v>17860</c:v>
                </c:pt>
                <c:pt idx="803">
                  <c:v>17870</c:v>
                </c:pt>
                <c:pt idx="804">
                  <c:v>17880</c:v>
                </c:pt>
                <c:pt idx="805">
                  <c:v>17890</c:v>
                </c:pt>
                <c:pt idx="806">
                  <c:v>17900</c:v>
                </c:pt>
                <c:pt idx="807">
                  <c:v>17910</c:v>
                </c:pt>
                <c:pt idx="808">
                  <c:v>17920</c:v>
                </c:pt>
                <c:pt idx="809">
                  <c:v>17930</c:v>
                </c:pt>
                <c:pt idx="810">
                  <c:v>17940</c:v>
                </c:pt>
                <c:pt idx="811">
                  <c:v>17950</c:v>
                </c:pt>
                <c:pt idx="812">
                  <c:v>17960</c:v>
                </c:pt>
                <c:pt idx="813">
                  <c:v>17970</c:v>
                </c:pt>
                <c:pt idx="814">
                  <c:v>17980</c:v>
                </c:pt>
                <c:pt idx="815">
                  <c:v>17990</c:v>
                </c:pt>
                <c:pt idx="816">
                  <c:v>18000</c:v>
                </c:pt>
                <c:pt idx="817">
                  <c:v>18010</c:v>
                </c:pt>
                <c:pt idx="818">
                  <c:v>18020</c:v>
                </c:pt>
                <c:pt idx="819">
                  <c:v>18030</c:v>
                </c:pt>
                <c:pt idx="820">
                  <c:v>18040</c:v>
                </c:pt>
                <c:pt idx="821">
                  <c:v>18050</c:v>
                </c:pt>
                <c:pt idx="822">
                  <c:v>18060</c:v>
                </c:pt>
                <c:pt idx="823">
                  <c:v>18070</c:v>
                </c:pt>
                <c:pt idx="824">
                  <c:v>18080</c:v>
                </c:pt>
                <c:pt idx="825">
                  <c:v>18090</c:v>
                </c:pt>
                <c:pt idx="826">
                  <c:v>18100</c:v>
                </c:pt>
                <c:pt idx="827">
                  <c:v>18110</c:v>
                </c:pt>
                <c:pt idx="828">
                  <c:v>18120</c:v>
                </c:pt>
                <c:pt idx="829">
                  <c:v>18130</c:v>
                </c:pt>
                <c:pt idx="830">
                  <c:v>18140</c:v>
                </c:pt>
                <c:pt idx="831">
                  <c:v>18150</c:v>
                </c:pt>
                <c:pt idx="832">
                  <c:v>18160</c:v>
                </c:pt>
                <c:pt idx="833">
                  <c:v>18170</c:v>
                </c:pt>
                <c:pt idx="834">
                  <c:v>18180</c:v>
                </c:pt>
                <c:pt idx="835">
                  <c:v>18190</c:v>
                </c:pt>
                <c:pt idx="836">
                  <c:v>18200</c:v>
                </c:pt>
                <c:pt idx="837">
                  <c:v>18210</c:v>
                </c:pt>
                <c:pt idx="838">
                  <c:v>18220</c:v>
                </c:pt>
                <c:pt idx="839">
                  <c:v>18230</c:v>
                </c:pt>
                <c:pt idx="840">
                  <c:v>18240</c:v>
                </c:pt>
                <c:pt idx="841">
                  <c:v>18250</c:v>
                </c:pt>
                <c:pt idx="842">
                  <c:v>18260</c:v>
                </c:pt>
                <c:pt idx="843">
                  <c:v>18270</c:v>
                </c:pt>
                <c:pt idx="844">
                  <c:v>18280</c:v>
                </c:pt>
                <c:pt idx="845">
                  <c:v>18290</c:v>
                </c:pt>
                <c:pt idx="846">
                  <c:v>18300</c:v>
                </c:pt>
                <c:pt idx="847">
                  <c:v>18310</c:v>
                </c:pt>
                <c:pt idx="848">
                  <c:v>18320</c:v>
                </c:pt>
                <c:pt idx="849">
                  <c:v>18330</c:v>
                </c:pt>
                <c:pt idx="850">
                  <c:v>18340</c:v>
                </c:pt>
                <c:pt idx="851">
                  <c:v>18350</c:v>
                </c:pt>
                <c:pt idx="852">
                  <c:v>18360</c:v>
                </c:pt>
                <c:pt idx="853">
                  <c:v>18370</c:v>
                </c:pt>
                <c:pt idx="854">
                  <c:v>18380</c:v>
                </c:pt>
                <c:pt idx="855">
                  <c:v>18390</c:v>
                </c:pt>
                <c:pt idx="856">
                  <c:v>18400</c:v>
                </c:pt>
                <c:pt idx="857">
                  <c:v>18410</c:v>
                </c:pt>
                <c:pt idx="858">
                  <c:v>18420</c:v>
                </c:pt>
                <c:pt idx="859">
                  <c:v>18430</c:v>
                </c:pt>
                <c:pt idx="860">
                  <c:v>18440</c:v>
                </c:pt>
                <c:pt idx="861">
                  <c:v>18450</c:v>
                </c:pt>
                <c:pt idx="862">
                  <c:v>18460</c:v>
                </c:pt>
                <c:pt idx="863">
                  <c:v>18470</c:v>
                </c:pt>
                <c:pt idx="864">
                  <c:v>18480</c:v>
                </c:pt>
                <c:pt idx="865">
                  <c:v>18490</c:v>
                </c:pt>
                <c:pt idx="866">
                  <c:v>18500</c:v>
                </c:pt>
                <c:pt idx="867">
                  <c:v>18510</c:v>
                </c:pt>
                <c:pt idx="868">
                  <c:v>18520</c:v>
                </c:pt>
                <c:pt idx="869">
                  <c:v>18530</c:v>
                </c:pt>
                <c:pt idx="870">
                  <c:v>18540</c:v>
                </c:pt>
                <c:pt idx="871">
                  <c:v>18550</c:v>
                </c:pt>
                <c:pt idx="872">
                  <c:v>18560</c:v>
                </c:pt>
                <c:pt idx="873">
                  <c:v>18570</c:v>
                </c:pt>
                <c:pt idx="874">
                  <c:v>18580</c:v>
                </c:pt>
                <c:pt idx="875">
                  <c:v>18590</c:v>
                </c:pt>
                <c:pt idx="876">
                  <c:v>18600</c:v>
                </c:pt>
                <c:pt idx="877">
                  <c:v>18610</c:v>
                </c:pt>
                <c:pt idx="878">
                  <c:v>18620</c:v>
                </c:pt>
                <c:pt idx="879">
                  <c:v>18630</c:v>
                </c:pt>
                <c:pt idx="880">
                  <c:v>18640</c:v>
                </c:pt>
                <c:pt idx="881">
                  <c:v>18650</c:v>
                </c:pt>
                <c:pt idx="882">
                  <c:v>18660</c:v>
                </c:pt>
                <c:pt idx="883">
                  <c:v>18670</c:v>
                </c:pt>
                <c:pt idx="884">
                  <c:v>18680</c:v>
                </c:pt>
                <c:pt idx="885">
                  <c:v>18690</c:v>
                </c:pt>
                <c:pt idx="886">
                  <c:v>18700</c:v>
                </c:pt>
                <c:pt idx="887">
                  <c:v>18710</c:v>
                </c:pt>
                <c:pt idx="888">
                  <c:v>18720</c:v>
                </c:pt>
                <c:pt idx="889">
                  <c:v>18730</c:v>
                </c:pt>
                <c:pt idx="890">
                  <c:v>18740</c:v>
                </c:pt>
                <c:pt idx="891">
                  <c:v>18750</c:v>
                </c:pt>
                <c:pt idx="892">
                  <c:v>18760</c:v>
                </c:pt>
                <c:pt idx="893">
                  <c:v>18770</c:v>
                </c:pt>
                <c:pt idx="894">
                  <c:v>18780</c:v>
                </c:pt>
                <c:pt idx="895">
                  <c:v>18790</c:v>
                </c:pt>
                <c:pt idx="896">
                  <c:v>18800</c:v>
                </c:pt>
                <c:pt idx="897">
                  <c:v>18810</c:v>
                </c:pt>
                <c:pt idx="898">
                  <c:v>18820</c:v>
                </c:pt>
                <c:pt idx="899">
                  <c:v>18830</c:v>
                </c:pt>
                <c:pt idx="900">
                  <c:v>18840</c:v>
                </c:pt>
                <c:pt idx="901">
                  <c:v>18850</c:v>
                </c:pt>
                <c:pt idx="902">
                  <c:v>18860</c:v>
                </c:pt>
                <c:pt idx="903">
                  <c:v>18870</c:v>
                </c:pt>
                <c:pt idx="904">
                  <c:v>18880</c:v>
                </c:pt>
                <c:pt idx="905">
                  <c:v>18890</c:v>
                </c:pt>
                <c:pt idx="906">
                  <c:v>18900</c:v>
                </c:pt>
                <c:pt idx="907">
                  <c:v>18910</c:v>
                </c:pt>
                <c:pt idx="908">
                  <c:v>18920</c:v>
                </c:pt>
                <c:pt idx="909">
                  <c:v>18930</c:v>
                </c:pt>
                <c:pt idx="910">
                  <c:v>18940</c:v>
                </c:pt>
                <c:pt idx="911">
                  <c:v>18950</c:v>
                </c:pt>
                <c:pt idx="912">
                  <c:v>18960</c:v>
                </c:pt>
                <c:pt idx="913">
                  <c:v>18970</c:v>
                </c:pt>
                <c:pt idx="914">
                  <c:v>18980</c:v>
                </c:pt>
                <c:pt idx="915">
                  <c:v>18990</c:v>
                </c:pt>
                <c:pt idx="916">
                  <c:v>19000</c:v>
                </c:pt>
                <c:pt idx="917">
                  <c:v>19010</c:v>
                </c:pt>
                <c:pt idx="918">
                  <c:v>19020</c:v>
                </c:pt>
                <c:pt idx="919">
                  <c:v>19030</c:v>
                </c:pt>
                <c:pt idx="920">
                  <c:v>19040</c:v>
                </c:pt>
                <c:pt idx="921">
                  <c:v>19050</c:v>
                </c:pt>
                <c:pt idx="922">
                  <c:v>19060</c:v>
                </c:pt>
                <c:pt idx="923">
                  <c:v>19070</c:v>
                </c:pt>
                <c:pt idx="924">
                  <c:v>19080</c:v>
                </c:pt>
                <c:pt idx="925">
                  <c:v>19090</c:v>
                </c:pt>
                <c:pt idx="926">
                  <c:v>19100</c:v>
                </c:pt>
                <c:pt idx="927">
                  <c:v>19110</c:v>
                </c:pt>
                <c:pt idx="928">
                  <c:v>19120</c:v>
                </c:pt>
                <c:pt idx="929">
                  <c:v>19130</c:v>
                </c:pt>
                <c:pt idx="930">
                  <c:v>19140</c:v>
                </c:pt>
                <c:pt idx="931">
                  <c:v>19150</c:v>
                </c:pt>
                <c:pt idx="932">
                  <c:v>19160</c:v>
                </c:pt>
                <c:pt idx="933">
                  <c:v>19170</c:v>
                </c:pt>
                <c:pt idx="934">
                  <c:v>19180</c:v>
                </c:pt>
                <c:pt idx="935">
                  <c:v>19190</c:v>
                </c:pt>
                <c:pt idx="936">
                  <c:v>19200</c:v>
                </c:pt>
                <c:pt idx="937">
                  <c:v>19210</c:v>
                </c:pt>
                <c:pt idx="938">
                  <c:v>19220</c:v>
                </c:pt>
                <c:pt idx="939">
                  <c:v>19230</c:v>
                </c:pt>
                <c:pt idx="940">
                  <c:v>19240</c:v>
                </c:pt>
                <c:pt idx="941">
                  <c:v>19250</c:v>
                </c:pt>
                <c:pt idx="942">
                  <c:v>19260</c:v>
                </c:pt>
                <c:pt idx="943">
                  <c:v>19270</c:v>
                </c:pt>
                <c:pt idx="944">
                  <c:v>19280</c:v>
                </c:pt>
                <c:pt idx="945">
                  <c:v>19290</c:v>
                </c:pt>
                <c:pt idx="946">
                  <c:v>19300</c:v>
                </c:pt>
                <c:pt idx="947">
                  <c:v>19310</c:v>
                </c:pt>
                <c:pt idx="948">
                  <c:v>19320</c:v>
                </c:pt>
                <c:pt idx="949">
                  <c:v>19330</c:v>
                </c:pt>
                <c:pt idx="950">
                  <c:v>19340</c:v>
                </c:pt>
                <c:pt idx="951">
                  <c:v>19350</c:v>
                </c:pt>
                <c:pt idx="952">
                  <c:v>19360</c:v>
                </c:pt>
                <c:pt idx="953">
                  <c:v>19370</c:v>
                </c:pt>
                <c:pt idx="954">
                  <c:v>19380</c:v>
                </c:pt>
                <c:pt idx="955">
                  <c:v>19390</c:v>
                </c:pt>
                <c:pt idx="956">
                  <c:v>19400</c:v>
                </c:pt>
                <c:pt idx="957">
                  <c:v>19410</c:v>
                </c:pt>
                <c:pt idx="958">
                  <c:v>19420</c:v>
                </c:pt>
                <c:pt idx="959">
                  <c:v>19430</c:v>
                </c:pt>
                <c:pt idx="960">
                  <c:v>19440</c:v>
                </c:pt>
                <c:pt idx="961">
                  <c:v>19450</c:v>
                </c:pt>
                <c:pt idx="962">
                  <c:v>19460</c:v>
                </c:pt>
                <c:pt idx="963">
                  <c:v>19470</c:v>
                </c:pt>
                <c:pt idx="964">
                  <c:v>19480</c:v>
                </c:pt>
                <c:pt idx="965">
                  <c:v>19490</c:v>
                </c:pt>
                <c:pt idx="966">
                  <c:v>19500</c:v>
                </c:pt>
                <c:pt idx="967">
                  <c:v>19510</c:v>
                </c:pt>
                <c:pt idx="968">
                  <c:v>19520</c:v>
                </c:pt>
                <c:pt idx="969">
                  <c:v>19530</c:v>
                </c:pt>
                <c:pt idx="970">
                  <c:v>19540</c:v>
                </c:pt>
                <c:pt idx="971">
                  <c:v>19550</c:v>
                </c:pt>
                <c:pt idx="972">
                  <c:v>19560</c:v>
                </c:pt>
                <c:pt idx="973">
                  <c:v>19570</c:v>
                </c:pt>
                <c:pt idx="974">
                  <c:v>19580</c:v>
                </c:pt>
                <c:pt idx="975">
                  <c:v>19590</c:v>
                </c:pt>
                <c:pt idx="976">
                  <c:v>19600</c:v>
                </c:pt>
                <c:pt idx="977">
                  <c:v>19610</c:v>
                </c:pt>
                <c:pt idx="978">
                  <c:v>19620</c:v>
                </c:pt>
                <c:pt idx="979">
                  <c:v>19630</c:v>
                </c:pt>
                <c:pt idx="980">
                  <c:v>19640</c:v>
                </c:pt>
                <c:pt idx="981">
                  <c:v>19650</c:v>
                </c:pt>
                <c:pt idx="982">
                  <c:v>19660</c:v>
                </c:pt>
                <c:pt idx="983">
                  <c:v>19670</c:v>
                </c:pt>
                <c:pt idx="984">
                  <c:v>19680</c:v>
                </c:pt>
                <c:pt idx="985">
                  <c:v>19690</c:v>
                </c:pt>
                <c:pt idx="986">
                  <c:v>19700</c:v>
                </c:pt>
                <c:pt idx="987">
                  <c:v>19710</c:v>
                </c:pt>
                <c:pt idx="988">
                  <c:v>19720</c:v>
                </c:pt>
                <c:pt idx="989">
                  <c:v>19730</c:v>
                </c:pt>
                <c:pt idx="990">
                  <c:v>19740</c:v>
                </c:pt>
                <c:pt idx="991">
                  <c:v>19750</c:v>
                </c:pt>
                <c:pt idx="992">
                  <c:v>19760</c:v>
                </c:pt>
                <c:pt idx="993">
                  <c:v>19770</c:v>
                </c:pt>
                <c:pt idx="994">
                  <c:v>19780</c:v>
                </c:pt>
                <c:pt idx="995">
                  <c:v>19790</c:v>
                </c:pt>
                <c:pt idx="996">
                  <c:v>19800</c:v>
                </c:pt>
                <c:pt idx="997">
                  <c:v>19810</c:v>
                </c:pt>
                <c:pt idx="998">
                  <c:v>19820</c:v>
                </c:pt>
                <c:pt idx="999">
                  <c:v>19830</c:v>
                </c:pt>
                <c:pt idx="1000">
                  <c:v>19840</c:v>
                </c:pt>
                <c:pt idx="1001">
                  <c:v>19850</c:v>
                </c:pt>
                <c:pt idx="1002">
                  <c:v>19860</c:v>
                </c:pt>
                <c:pt idx="1003">
                  <c:v>19870</c:v>
                </c:pt>
                <c:pt idx="1004">
                  <c:v>19880</c:v>
                </c:pt>
                <c:pt idx="1005">
                  <c:v>19890</c:v>
                </c:pt>
                <c:pt idx="1006">
                  <c:v>19900</c:v>
                </c:pt>
                <c:pt idx="1007">
                  <c:v>19910</c:v>
                </c:pt>
                <c:pt idx="1008">
                  <c:v>19920</c:v>
                </c:pt>
                <c:pt idx="1009">
                  <c:v>19930</c:v>
                </c:pt>
                <c:pt idx="1010">
                  <c:v>19940</c:v>
                </c:pt>
                <c:pt idx="1011">
                  <c:v>19950</c:v>
                </c:pt>
                <c:pt idx="1012">
                  <c:v>19960</c:v>
                </c:pt>
                <c:pt idx="1013">
                  <c:v>19970</c:v>
                </c:pt>
                <c:pt idx="1014">
                  <c:v>19980</c:v>
                </c:pt>
                <c:pt idx="1015">
                  <c:v>19990</c:v>
                </c:pt>
                <c:pt idx="1016">
                  <c:v>20000</c:v>
                </c:pt>
                <c:pt idx="1017">
                  <c:v>20010</c:v>
                </c:pt>
                <c:pt idx="1018">
                  <c:v>20020</c:v>
                </c:pt>
                <c:pt idx="1019">
                  <c:v>20030</c:v>
                </c:pt>
                <c:pt idx="1020">
                  <c:v>20040</c:v>
                </c:pt>
                <c:pt idx="1021">
                  <c:v>20050</c:v>
                </c:pt>
                <c:pt idx="1022">
                  <c:v>20060</c:v>
                </c:pt>
                <c:pt idx="1023">
                  <c:v>20070</c:v>
                </c:pt>
                <c:pt idx="1024">
                  <c:v>20080</c:v>
                </c:pt>
                <c:pt idx="1025">
                  <c:v>20090</c:v>
                </c:pt>
                <c:pt idx="1026">
                  <c:v>20100</c:v>
                </c:pt>
                <c:pt idx="1027">
                  <c:v>20110</c:v>
                </c:pt>
                <c:pt idx="1028">
                  <c:v>20120</c:v>
                </c:pt>
                <c:pt idx="1029">
                  <c:v>20130</c:v>
                </c:pt>
                <c:pt idx="1030">
                  <c:v>20140</c:v>
                </c:pt>
                <c:pt idx="1031">
                  <c:v>20150</c:v>
                </c:pt>
                <c:pt idx="1032">
                  <c:v>20160</c:v>
                </c:pt>
                <c:pt idx="1033">
                  <c:v>20170</c:v>
                </c:pt>
                <c:pt idx="1034">
                  <c:v>20180</c:v>
                </c:pt>
                <c:pt idx="1035">
                  <c:v>20190</c:v>
                </c:pt>
                <c:pt idx="1036">
                  <c:v>20200</c:v>
                </c:pt>
                <c:pt idx="1037">
                  <c:v>20210</c:v>
                </c:pt>
                <c:pt idx="1038">
                  <c:v>20220</c:v>
                </c:pt>
                <c:pt idx="1039">
                  <c:v>20230</c:v>
                </c:pt>
                <c:pt idx="1040">
                  <c:v>20240</c:v>
                </c:pt>
                <c:pt idx="1041">
                  <c:v>20250</c:v>
                </c:pt>
                <c:pt idx="1042">
                  <c:v>20260</c:v>
                </c:pt>
                <c:pt idx="1043">
                  <c:v>20270</c:v>
                </c:pt>
                <c:pt idx="1044">
                  <c:v>20280</c:v>
                </c:pt>
                <c:pt idx="1045">
                  <c:v>20290</c:v>
                </c:pt>
                <c:pt idx="1046">
                  <c:v>20300</c:v>
                </c:pt>
                <c:pt idx="1047">
                  <c:v>20310</c:v>
                </c:pt>
                <c:pt idx="1048">
                  <c:v>20320</c:v>
                </c:pt>
                <c:pt idx="1049">
                  <c:v>20330</c:v>
                </c:pt>
                <c:pt idx="1050">
                  <c:v>20340</c:v>
                </c:pt>
                <c:pt idx="1051">
                  <c:v>20350</c:v>
                </c:pt>
                <c:pt idx="1052">
                  <c:v>20360</c:v>
                </c:pt>
                <c:pt idx="1053">
                  <c:v>20370</c:v>
                </c:pt>
                <c:pt idx="1054">
                  <c:v>20380</c:v>
                </c:pt>
                <c:pt idx="1055">
                  <c:v>20390</c:v>
                </c:pt>
                <c:pt idx="1056">
                  <c:v>20400</c:v>
                </c:pt>
                <c:pt idx="1057">
                  <c:v>20410</c:v>
                </c:pt>
                <c:pt idx="1058">
                  <c:v>20420</c:v>
                </c:pt>
                <c:pt idx="1059">
                  <c:v>20430</c:v>
                </c:pt>
                <c:pt idx="1060">
                  <c:v>20440</c:v>
                </c:pt>
                <c:pt idx="1061">
                  <c:v>20450</c:v>
                </c:pt>
                <c:pt idx="1062">
                  <c:v>20460</c:v>
                </c:pt>
                <c:pt idx="1063">
                  <c:v>20470</c:v>
                </c:pt>
                <c:pt idx="1064">
                  <c:v>20480</c:v>
                </c:pt>
                <c:pt idx="1065">
                  <c:v>20490</c:v>
                </c:pt>
                <c:pt idx="1066">
                  <c:v>20500</c:v>
                </c:pt>
                <c:pt idx="1067">
                  <c:v>20510</c:v>
                </c:pt>
                <c:pt idx="1068">
                  <c:v>20520</c:v>
                </c:pt>
                <c:pt idx="1069">
                  <c:v>20530</c:v>
                </c:pt>
                <c:pt idx="1070">
                  <c:v>20540</c:v>
                </c:pt>
                <c:pt idx="1071">
                  <c:v>20550</c:v>
                </c:pt>
                <c:pt idx="1072">
                  <c:v>20560</c:v>
                </c:pt>
                <c:pt idx="1073">
                  <c:v>20570</c:v>
                </c:pt>
                <c:pt idx="1074">
                  <c:v>20580</c:v>
                </c:pt>
                <c:pt idx="1075">
                  <c:v>20590</c:v>
                </c:pt>
                <c:pt idx="1076">
                  <c:v>20600</c:v>
                </c:pt>
                <c:pt idx="1077">
                  <c:v>20610</c:v>
                </c:pt>
                <c:pt idx="1078">
                  <c:v>20620</c:v>
                </c:pt>
                <c:pt idx="1079">
                  <c:v>20630</c:v>
                </c:pt>
                <c:pt idx="1080">
                  <c:v>20640</c:v>
                </c:pt>
                <c:pt idx="1081">
                  <c:v>20650</c:v>
                </c:pt>
                <c:pt idx="1082">
                  <c:v>20660</c:v>
                </c:pt>
                <c:pt idx="1083">
                  <c:v>20670</c:v>
                </c:pt>
                <c:pt idx="1084">
                  <c:v>20680</c:v>
                </c:pt>
                <c:pt idx="1085">
                  <c:v>20690</c:v>
                </c:pt>
                <c:pt idx="1086">
                  <c:v>20700</c:v>
                </c:pt>
                <c:pt idx="1087">
                  <c:v>20710</c:v>
                </c:pt>
                <c:pt idx="1088">
                  <c:v>20720</c:v>
                </c:pt>
                <c:pt idx="1089">
                  <c:v>20730</c:v>
                </c:pt>
                <c:pt idx="1090">
                  <c:v>20740</c:v>
                </c:pt>
                <c:pt idx="1091">
                  <c:v>20750</c:v>
                </c:pt>
                <c:pt idx="1092">
                  <c:v>20760</c:v>
                </c:pt>
                <c:pt idx="1093">
                  <c:v>20770</c:v>
                </c:pt>
                <c:pt idx="1094">
                  <c:v>20780</c:v>
                </c:pt>
                <c:pt idx="1095">
                  <c:v>20790</c:v>
                </c:pt>
                <c:pt idx="1096">
                  <c:v>20800</c:v>
                </c:pt>
                <c:pt idx="1097">
                  <c:v>20810</c:v>
                </c:pt>
                <c:pt idx="1098">
                  <c:v>20820</c:v>
                </c:pt>
                <c:pt idx="1099">
                  <c:v>20830</c:v>
                </c:pt>
                <c:pt idx="1100">
                  <c:v>20840</c:v>
                </c:pt>
                <c:pt idx="1101">
                  <c:v>20850</c:v>
                </c:pt>
                <c:pt idx="1102">
                  <c:v>20860</c:v>
                </c:pt>
                <c:pt idx="1103">
                  <c:v>20870</c:v>
                </c:pt>
                <c:pt idx="1104">
                  <c:v>20880</c:v>
                </c:pt>
                <c:pt idx="1105">
                  <c:v>20890</c:v>
                </c:pt>
                <c:pt idx="1106">
                  <c:v>20900</c:v>
                </c:pt>
                <c:pt idx="1107">
                  <c:v>20910</c:v>
                </c:pt>
                <c:pt idx="1108">
                  <c:v>20920</c:v>
                </c:pt>
                <c:pt idx="1109">
                  <c:v>20930</c:v>
                </c:pt>
                <c:pt idx="1110">
                  <c:v>20940</c:v>
                </c:pt>
                <c:pt idx="1111">
                  <c:v>20950</c:v>
                </c:pt>
                <c:pt idx="1112">
                  <c:v>20960</c:v>
                </c:pt>
                <c:pt idx="1113">
                  <c:v>20970</c:v>
                </c:pt>
                <c:pt idx="1114">
                  <c:v>20980</c:v>
                </c:pt>
                <c:pt idx="1115">
                  <c:v>20990</c:v>
                </c:pt>
                <c:pt idx="1116">
                  <c:v>21000</c:v>
                </c:pt>
                <c:pt idx="1117">
                  <c:v>21010</c:v>
                </c:pt>
                <c:pt idx="1118">
                  <c:v>21020</c:v>
                </c:pt>
                <c:pt idx="1119">
                  <c:v>21030</c:v>
                </c:pt>
                <c:pt idx="1120">
                  <c:v>21040</c:v>
                </c:pt>
                <c:pt idx="1121">
                  <c:v>21050</c:v>
                </c:pt>
                <c:pt idx="1122">
                  <c:v>21060</c:v>
                </c:pt>
                <c:pt idx="1123">
                  <c:v>21070</c:v>
                </c:pt>
                <c:pt idx="1124">
                  <c:v>21080</c:v>
                </c:pt>
                <c:pt idx="1125">
                  <c:v>21090</c:v>
                </c:pt>
                <c:pt idx="1126">
                  <c:v>21100</c:v>
                </c:pt>
                <c:pt idx="1127">
                  <c:v>21110</c:v>
                </c:pt>
                <c:pt idx="1128">
                  <c:v>21120</c:v>
                </c:pt>
                <c:pt idx="1129">
                  <c:v>21130</c:v>
                </c:pt>
                <c:pt idx="1130">
                  <c:v>21140</c:v>
                </c:pt>
                <c:pt idx="1131">
                  <c:v>21150</c:v>
                </c:pt>
                <c:pt idx="1132">
                  <c:v>21160</c:v>
                </c:pt>
                <c:pt idx="1133">
                  <c:v>21170</c:v>
                </c:pt>
                <c:pt idx="1134">
                  <c:v>21180</c:v>
                </c:pt>
                <c:pt idx="1135">
                  <c:v>21190</c:v>
                </c:pt>
                <c:pt idx="1136">
                  <c:v>21200</c:v>
                </c:pt>
                <c:pt idx="1137">
                  <c:v>21210</c:v>
                </c:pt>
                <c:pt idx="1138">
                  <c:v>21220</c:v>
                </c:pt>
                <c:pt idx="1139">
                  <c:v>21230</c:v>
                </c:pt>
                <c:pt idx="1140">
                  <c:v>21240</c:v>
                </c:pt>
                <c:pt idx="1141">
                  <c:v>21250</c:v>
                </c:pt>
                <c:pt idx="1142">
                  <c:v>21260</c:v>
                </c:pt>
                <c:pt idx="1143">
                  <c:v>21270</c:v>
                </c:pt>
                <c:pt idx="1144">
                  <c:v>21280</c:v>
                </c:pt>
                <c:pt idx="1145">
                  <c:v>21290</c:v>
                </c:pt>
                <c:pt idx="1146">
                  <c:v>21300</c:v>
                </c:pt>
                <c:pt idx="1147">
                  <c:v>21310</c:v>
                </c:pt>
                <c:pt idx="1148">
                  <c:v>21320</c:v>
                </c:pt>
                <c:pt idx="1149">
                  <c:v>21330</c:v>
                </c:pt>
                <c:pt idx="1150">
                  <c:v>21340</c:v>
                </c:pt>
                <c:pt idx="1151">
                  <c:v>21350</c:v>
                </c:pt>
                <c:pt idx="1152">
                  <c:v>21360</c:v>
                </c:pt>
                <c:pt idx="1153">
                  <c:v>21370</c:v>
                </c:pt>
                <c:pt idx="1154">
                  <c:v>21380</c:v>
                </c:pt>
                <c:pt idx="1155">
                  <c:v>21390</c:v>
                </c:pt>
                <c:pt idx="1156">
                  <c:v>21400</c:v>
                </c:pt>
                <c:pt idx="1157">
                  <c:v>21410</c:v>
                </c:pt>
                <c:pt idx="1158">
                  <c:v>21420</c:v>
                </c:pt>
                <c:pt idx="1159">
                  <c:v>21430</c:v>
                </c:pt>
                <c:pt idx="1160">
                  <c:v>21440</c:v>
                </c:pt>
                <c:pt idx="1161">
                  <c:v>21450</c:v>
                </c:pt>
                <c:pt idx="1162">
                  <c:v>21460</c:v>
                </c:pt>
                <c:pt idx="1163">
                  <c:v>21470</c:v>
                </c:pt>
                <c:pt idx="1164">
                  <c:v>21480</c:v>
                </c:pt>
                <c:pt idx="1165">
                  <c:v>21490</c:v>
                </c:pt>
                <c:pt idx="1166">
                  <c:v>21500</c:v>
                </c:pt>
                <c:pt idx="1167">
                  <c:v>21510</c:v>
                </c:pt>
                <c:pt idx="1168">
                  <c:v>21520</c:v>
                </c:pt>
                <c:pt idx="1169">
                  <c:v>21530</c:v>
                </c:pt>
                <c:pt idx="1170">
                  <c:v>21540</c:v>
                </c:pt>
                <c:pt idx="1171">
                  <c:v>21550</c:v>
                </c:pt>
                <c:pt idx="1172">
                  <c:v>21560</c:v>
                </c:pt>
                <c:pt idx="1173">
                  <c:v>21570</c:v>
                </c:pt>
                <c:pt idx="1174">
                  <c:v>21580</c:v>
                </c:pt>
                <c:pt idx="1175">
                  <c:v>21590</c:v>
                </c:pt>
                <c:pt idx="1176">
                  <c:v>21600</c:v>
                </c:pt>
                <c:pt idx="1177">
                  <c:v>21610</c:v>
                </c:pt>
                <c:pt idx="1178">
                  <c:v>21620</c:v>
                </c:pt>
                <c:pt idx="1179">
                  <c:v>21630</c:v>
                </c:pt>
                <c:pt idx="1180">
                  <c:v>21640</c:v>
                </c:pt>
                <c:pt idx="1181">
                  <c:v>21650</c:v>
                </c:pt>
                <c:pt idx="1182">
                  <c:v>21660</c:v>
                </c:pt>
                <c:pt idx="1183">
                  <c:v>21670</c:v>
                </c:pt>
                <c:pt idx="1184">
                  <c:v>21680</c:v>
                </c:pt>
                <c:pt idx="1185">
                  <c:v>21690</c:v>
                </c:pt>
                <c:pt idx="1186">
                  <c:v>21700</c:v>
                </c:pt>
                <c:pt idx="1187">
                  <c:v>21710</c:v>
                </c:pt>
                <c:pt idx="1188">
                  <c:v>21720</c:v>
                </c:pt>
                <c:pt idx="1189">
                  <c:v>21730</c:v>
                </c:pt>
                <c:pt idx="1190">
                  <c:v>21740</c:v>
                </c:pt>
                <c:pt idx="1191">
                  <c:v>21750</c:v>
                </c:pt>
                <c:pt idx="1192">
                  <c:v>21760</c:v>
                </c:pt>
                <c:pt idx="1193">
                  <c:v>21770</c:v>
                </c:pt>
                <c:pt idx="1194">
                  <c:v>21780</c:v>
                </c:pt>
                <c:pt idx="1195">
                  <c:v>21790</c:v>
                </c:pt>
                <c:pt idx="1196">
                  <c:v>21800</c:v>
                </c:pt>
                <c:pt idx="1197">
                  <c:v>21810</c:v>
                </c:pt>
                <c:pt idx="1198">
                  <c:v>21820</c:v>
                </c:pt>
                <c:pt idx="1199">
                  <c:v>21830</c:v>
                </c:pt>
                <c:pt idx="1200">
                  <c:v>21840</c:v>
                </c:pt>
                <c:pt idx="1201">
                  <c:v>21850</c:v>
                </c:pt>
                <c:pt idx="1202">
                  <c:v>21860</c:v>
                </c:pt>
                <c:pt idx="1203">
                  <c:v>21870</c:v>
                </c:pt>
                <c:pt idx="1204">
                  <c:v>21880</c:v>
                </c:pt>
                <c:pt idx="1205">
                  <c:v>21890</c:v>
                </c:pt>
                <c:pt idx="1206">
                  <c:v>21900</c:v>
                </c:pt>
                <c:pt idx="1207">
                  <c:v>21910</c:v>
                </c:pt>
                <c:pt idx="1208">
                  <c:v>21920</c:v>
                </c:pt>
                <c:pt idx="1209">
                  <c:v>21930</c:v>
                </c:pt>
                <c:pt idx="1210">
                  <c:v>21940</c:v>
                </c:pt>
                <c:pt idx="1211">
                  <c:v>21950</c:v>
                </c:pt>
                <c:pt idx="1212">
                  <c:v>21960</c:v>
                </c:pt>
                <c:pt idx="1213">
                  <c:v>21970</c:v>
                </c:pt>
                <c:pt idx="1214">
                  <c:v>21980</c:v>
                </c:pt>
                <c:pt idx="1215">
                  <c:v>21990</c:v>
                </c:pt>
                <c:pt idx="1216">
                  <c:v>22000</c:v>
                </c:pt>
                <c:pt idx="1217">
                  <c:v>22010</c:v>
                </c:pt>
                <c:pt idx="1218">
                  <c:v>22020</c:v>
                </c:pt>
                <c:pt idx="1219">
                  <c:v>22030</c:v>
                </c:pt>
                <c:pt idx="1220">
                  <c:v>22040</c:v>
                </c:pt>
                <c:pt idx="1221">
                  <c:v>22050</c:v>
                </c:pt>
                <c:pt idx="1222">
                  <c:v>22060</c:v>
                </c:pt>
                <c:pt idx="1223">
                  <c:v>22070</c:v>
                </c:pt>
                <c:pt idx="1224">
                  <c:v>22080</c:v>
                </c:pt>
                <c:pt idx="1225">
                  <c:v>22090</c:v>
                </c:pt>
                <c:pt idx="1226">
                  <c:v>22100</c:v>
                </c:pt>
                <c:pt idx="1227">
                  <c:v>22110</c:v>
                </c:pt>
                <c:pt idx="1228">
                  <c:v>22120</c:v>
                </c:pt>
                <c:pt idx="1229">
                  <c:v>22130</c:v>
                </c:pt>
                <c:pt idx="1230">
                  <c:v>22140</c:v>
                </c:pt>
                <c:pt idx="1231">
                  <c:v>22150</c:v>
                </c:pt>
                <c:pt idx="1232">
                  <c:v>22160</c:v>
                </c:pt>
                <c:pt idx="1233">
                  <c:v>22170</c:v>
                </c:pt>
                <c:pt idx="1234">
                  <c:v>22180</c:v>
                </c:pt>
                <c:pt idx="1235">
                  <c:v>22190</c:v>
                </c:pt>
                <c:pt idx="1236">
                  <c:v>22200</c:v>
                </c:pt>
                <c:pt idx="1237">
                  <c:v>22210</c:v>
                </c:pt>
                <c:pt idx="1238">
                  <c:v>22220</c:v>
                </c:pt>
                <c:pt idx="1239">
                  <c:v>22230</c:v>
                </c:pt>
                <c:pt idx="1240">
                  <c:v>22240</c:v>
                </c:pt>
                <c:pt idx="1241">
                  <c:v>22250</c:v>
                </c:pt>
                <c:pt idx="1242">
                  <c:v>22260</c:v>
                </c:pt>
                <c:pt idx="1243">
                  <c:v>22270</c:v>
                </c:pt>
                <c:pt idx="1244">
                  <c:v>22280</c:v>
                </c:pt>
                <c:pt idx="1245">
                  <c:v>22290</c:v>
                </c:pt>
                <c:pt idx="1246">
                  <c:v>22300</c:v>
                </c:pt>
                <c:pt idx="1247">
                  <c:v>22310</c:v>
                </c:pt>
                <c:pt idx="1248">
                  <c:v>22320</c:v>
                </c:pt>
                <c:pt idx="1249">
                  <c:v>22330</c:v>
                </c:pt>
                <c:pt idx="1250">
                  <c:v>22340</c:v>
                </c:pt>
                <c:pt idx="1251">
                  <c:v>22350</c:v>
                </c:pt>
                <c:pt idx="1252">
                  <c:v>22360</c:v>
                </c:pt>
                <c:pt idx="1253">
                  <c:v>22370</c:v>
                </c:pt>
                <c:pt idx="1254">
                  <c:v>22380</c:v>
                </c:pt>
                <c:pt idx="1255">
                  <c:v>22390</c:v>
                </c:pt>
                <c:pt idx="1256">
                  <c:v>22400</c:v>
                </c:pt>
                <c:pt idx="1257">
                  <c:v>22410</c:v>
                </c:pt>
                <c:pt idx="1258">
                  <c:v>22420</c:v>
                </c:pt>
                <c:pt idx="1259">
                  <c:v>22430</c:v>
                </c:pt>
                <c:pt idx="1260">
                  <c:v>22440</c:v>
                </c:pt>
                <c:pt idx="1261">
                  <c:v>22450</c:v>
                </c:pt>
                <c:pt idx="1262">
                  <c:v>22460</c:v>
                </c:pt>
                <c:pt idx="1263">
                  <c:v>22470</c:v>
                </c:pt>
                <c:pt idx="1264">
                  <c:v>22480</c:v>
                </c:pt>
                <c:pt idx="1265">
                  <c:v>22490</c:v>
                </c:pt>
                <c:pt idx="1266">
                  <c:v>22500</c:v>
                </c:pt>
                <c:pt idx="1267">
                  <c:v>22510</c:v>
                </c:pt>
                <c:pt idx="1268">
                  <c:v>22520</c:v>
                </c:pt>
                <c:pt idx="1269">
                  <c:v>22530</c:v>
                </c:pt>
                <c:pt idx="1270">
                  <c:v>22540</c:v>
                </c:pt>
                <c:pt idx="1271">
                  <c:v>22550</c:v>
                </c:pt>
                <c:pt idx="1272">
                  <c:v>22560</c:v>
                </c:pt>
                <c:pt idx="1273">
                  <c:v>22570</c:v>
                </c:pt>
                <c:pt idx="1274">
                  <c:v>22580</c:v>
                </c:pt>
                <c:pt idx="1275">
                  <c:v>22590</c:v>
                </c:pt>
                <c:pt idx="1276">
                  <c:v>22600</c:v>
                </c:pt>
                <c:pt idx="1277">
                  <c:v>22610</c:v>
                </c:pt>
                <c:pt idx="1278">
                  <c:v>22620</c:v>
                </c:pt>
                <c:pt idx="1279">
                  <c:v>22630</c:v>
                </c:pt>
                <c:pt idx="1280">
                  <c:v>22640</c:v>
                </c:pt>
                <c:pt idx="1281">
                  <c:v>22650</c:v>
                </c:pt>
                <c:pt idx="1282">
                  <c:v>22660</c:v>
                </c:pt>
                <c:pt idx="1283">
                  <c:v>22670</c:v>
                </c:pt>
                <c:pt idx="1284">
                  <c:v>22680</c:v>
                </c:pt>
                <c:pt idx="1285">
                  <c:v>22690</c:v>
                </c:pt>
                <c:pt idx="1286">
                  <c:v>22700</c:v>
                </c:pt>
                <c:pt idx="1287">
                  <c:v>22710</c:v>
                </c:pt>
                <c:pt idx="1288">
                  <c:v>22720</c:v>
                </c:pt>
                <c:pt idx="1289">
                  <c:v>22730</c:v>
                </c:pt>
                <c:pt idx="1290">
                  <c:v>22740</c:v>
                </c:pt>
                <c:pt idx="1291">
                  <c:v>22750</c:v>
                </c:pt>
                <c:pt idx="1292">
                  <c:v>22760</c:v>
                </c:pt>
                <c:pt idx="1293">
                  <c:v>22770</c:v>
                </c:pt>
                <c:pt idx="1294">
                  <c:v>22780</c:v>
                </c:pt>
                <c:pt idx="1295">
                  <c:v>22790</c:v>
                </c:pt>
                <c:pt idx="1296">
                  <c:v>22800</c:v>
                </c:pt>
                <c:pt idx="1297">
                  <c:v>22810</c:v>
                </c:pt>
                <c:pt idx="1298">
                  <c:v>22820</c:v>
                </c:pt>
                <c:pt idx="1299">
                  <c:v>22830</c:v>
                </c:pt>
                <c:pt idx="1300">
                  <c:v>22840</c:v>
                </c:pt>
                <c:pt idx="1301">
                  <c:v>22850</c:v>
                </c:pt>
                <c:pt idx="1302">
                  <c:v>22860</c:v>
                </c:pt>
                <c:pt idx="1303">
                  <c:v>22870</c:v>
                </c:pt>
                <c:pt idx="1304">
                  <c:v>22880</c:v>
                </c:pt>
                <c:pt idx="1305">
                  <c:v>22890</c:v>
                </c:pt>
                <c:pt idx="1306">
                  <c:v>22900</c:v>
                </c:pt>
                <c:pt idx="1307">
                  <c:v>22910</c:v>
                </c:pt>
                <c:pt idx="1308">
                  <c:v>22920</c:v>
                </c:pt>
                <c:pt idx="1309">
                  <c:v>22930</c:v>
                </c:pt>
                <c:pt idx="1310">
                  <c:v>22940</c:v>
                </c:pt>
                <c:pt idx="1311">
                  <c:v>22950</c:v>
                </c:pt>
                <c:pt idx="1312">
                  <c:v>22960</c:v>
                </c:pt>
                <c:pt idx="1313">
                  <c:v>22970</c:v>
                </c:pt>
                <c:pt idx="1314">
                  <c:v>22980</c:v>
                </c:pt>
                <c:pt idx="1315">
                  <c:v>22990</c:v>
                </c:pt>
                <c:pt idx="1316">
                  <c:v>23000</c:v>
                </c:pt>
                <c:pt idx="1317">
                  <c:v>23010</c:v>
                </c:pt>
                <c:pt idx="1318">
                  <c:v>23020</c:v>
                </c:pt>
                <c:pt idx="1319">
                  <c:v>23030</c:v>
                </c:pt>
                <c:pt idx="1320">
                  <c:v>23040</c:v>
                </c:pt>
                <c:pt idx="1321">
                  <c:v>23050</c:v>
                </c:pt>
                <c:pt idx="1322">
                  <c:v>23060</c:v>
                </c:pt>
                <c:pt idx="1323">
                  <c:v>23070</c:v>
                </c:pt>
                <c:pt idx="1324">
                  <c:v>23080</c:v>
                </c:pt>
                <c:pt idx="1325">
                  <c:v>23090</c:v>
                </c:pt>
                <c:pt idx="1326">
                  <c:v>23100</c:v>
                </c:pt>
                <c:pt idx="1327">
                  <c:v>23110</c:v>
                </c:pt>
                <c:pt idx="1328">
                  <c:v>23120</c:v>
                </c:pt>
                <c:pt idx="1329">
                  <c:v>23130</c:v>
                </c:pt>
                <c:pt idx="1330">
                  <c:v>23140</c:v>
                </c:pt>
                <c:pt idx="1331">
                  <c:v>23150</c:v>
                </c:pt>
                <c:pt idx="1332">
                  <c:v>23160</c:v>
                </c:pt>
                <c:pt idx="1333">
                  <c:v>23170</c:v>
                </c:pt>
                <c:pt idx="1334">
                  <c:v>23180</c:v>
                </c:pt>
                <c:pt idx="1335">
                  <c:v>23190</c:v>
                </c:pt>
                <c:pt idx="1336">
                  <c:v>23200</c:v>
                </c:pt>
                <c:pt idx="1337">
                  <c:v>23210</c:v>
                </c:pt>
                <c:pt idx="1338">
                  <c:v>23220</c:v>
                </c:pt>
                <c:pt idx="1339">
                  <c:v>23230</c:v>
                </c:pt>
                <c:pt idx="1340">
                  <c:v>23240</c:v>
                </c:pt>
                <c:pt idx="1341">
                  <c:v>23250</c:v>
                </c:pt>
                <c:pt idx="1342">
                  <c:v>23260</c:v>
                </c:pt>
                <c:pt idx="1343">
                  <c:v>23270</c:v>
                </c:pt>
                <c:pt idx="1344">
                  <c:v>23280</c:v>
                </c:pt>
                <c:pt idx="1345">
                  <c:v>23290</c:v>
                </c:pt>
                <c:pt idx="1346">
                  <c:v>23300</c:v>
                </c:pt>
                <c:pt idx="1347">
                  <c:v>23310</c:v>
                </c:pt>
                <c:pt idx="1348">
                  <c:v>23320</c:v>
                </c:pt>
                <c:pt idx="1349">
                  <c:v>23330</c:v>
                </c:pt>
                <c:pt idx="1350">
                  <c:v>23340</c:v>
                </c:pt>
                <c:pt idx="1351">
                  <c:v>23350</c:v>
                </c:pt>
                <c:pt idx="1352">
                  <c:v>23360</c:v>
                </c:pt>
                <c:pt idx="1353">
                  <c:v>23370</c:v>
                </c:pt>
                <c:pt idx="1354">
                  <c:v>23380</c:v>
                </c:pt>
                <c:pt idx="1355">
                  <c:v>23390</c:v>
                </c:pt>
                <c:pt idx="1356">
                  <c:v>23400</c:v>
                </c:pt>
                <c:pt idx="1357">
                  <c:v>23410</c:v>
                </c:pt>
                <c:pt idx="1358">
                  <c:v>23420</c:v>
                </c:pt>
                <c:pt idx="1359">
                  <c:v>23430</c:v>
                </c:pt>
                <c:pt idx="1360">
                  <c:v>23440</c:v>
                </c:pt>
                <c:pt idx="1361">
                  <c:v>23450</c:v>
                </c:pt>
                <c:pt idx="1362">
                  <c:v>23460</c:v>
                </c:pt>
                <c:pt idx="1363">
                  <c:v>23470</c:v>
                </c:pt>
                <c:pt idx="1364">
                  <c:v>23480</c:v>
                </c:pt>
                <c:pt idx="1365">
                  <c:v>23490</c:v>
                </c:pt>
                <c:pt idx="1366">
                  <c:v>23500</c:v>
                </c:pt>
                <c:pt idx="1367">
                  <c:v>23510</c:v>
                </c:pt>
                <c:pt idx="1368">
                  <c:v>23520</c:v>
                </c:pt>
                <c:pt idx="1369">
                  <c:v>23530</c:v>
                </c:pt>
                <c:pt idx="1370">
                  <c:v>23540</c:v>
                </c:pt>
                <c:pt idx="1371">
                  <c:v>23550</c:v>
                </c:pt>
                <c:pt idx="1372">
                  <c:v>23560</c:v>
                </c:pt>
                <c:pt idx="1373">
                  <c:v>23570</c:v>
                </c:pt>
                <c:pt idx="1374">
                  <c:v>23580</c:v>
                </c:pt>
                <c:pt idx="1375">
                  <c:v>23590</c:v>
                </c:pt>
                <c:pt idx="1376">
                  <c:v>23600</c:v>
                </c:pt>
                <c:pt idx="1377">
                  <c:v>23610</c:v>
                </c:pt>
                <c:pt idx="1378">
                  <c:v>23620</c:v>
                </c:pt>
                <c:pt idx="1379">
                  <c:v>23630</c:v>
                </c:pt>
                <c:pt idx="1380">
                  <c:v>23640</c:v>
                </c:pt>
                <c:pt idx="1381">
                  <c:v>23650</c:v>
                </c:pt>
                <c:pt idx="1382">
                  <c:v>23660</c:v>
                </c:pt>
                <c:pt idx="1383">
                  <c:v>23670</c:v>
                </c:pt>
                <c:pt idx="1384">
                  <c:v>23680</c:v>
                </c:pt>
                <c:pt idx="1385">
                  <c:v>23690</c:v>
                </c:pt>
                <c:pt idx="1386">
                  <c:v>23700</c:v>
                </c:pt>
                <c:pt idx="1387">
                  <c:v>23710</c:v>
                </c:pt>
                <c:pt idx="1388">
                  <c:v>23720</c:v>
                </c:pt>
                <c:pt idx="1389">
                  <c:v>23730</c:v>
                </c:pt>
                <c:pt idx="1390">
                  <c:v>23740</c:v>
                </c:pt>
                <c:pt idx="1391">
                  <c:v>23750</c:v>
                </c:pt>
                <c:pt idx="1392">
                  <c:v>23760</c:v>
                </c:pt>
                <c:pt idx="1393">
                  <c:v>23770</c:v>
                </c:pt>
                <c:pt idx="1394">
                  <c:v>23780</c:v>
                </c:pt>
                <c:pt idx="1395">
                  <c:v>23790</c:v>
                </c:pt>
                <c:pt idx="1396">
                  <c:v>23800</c:v>
                </c:pt>
                <c:pt idx="1397">
                  <c:v>23810</c:v>
                </c:pt>
                <c:pt idx="1398">
                  <c:v>23820</c:v>
                </c:pt>
                <c:pt idx="1399">
                  <c:v>23830</c:v>
                </c:pt>
                <c:pt idx="1400">
                  <c:v>23840</c:v>
                </c:pt>
                <c:pt idx="1401">
                  <c:v>23850</c:v>
                </c:pt>
                <c:pt idx="1402">
                  <c:v>23860</c:v>
                </c:pt>
                <c:pt idx="1403">
                  <c:v>23870</c:v>
                </c:pt>
                <c:pt idx="1404">
                  <c:v>23880</c:v>
                </c:pt>
                <c:pt idx="1405">
                  <c:v>23890</c:v>
                </c:pt>
                <c:pt idx="1406">
                  <c:v>23900</c:v>
                </c:pt>
                <c:pt idx="1407">
                  <c:v>23910</c:v>
                </c:pt>
                <c:pt idx="1408">
                  <c:v>23920</c:v>
                </c:pt>
                <c:pt idx="1409">
                  <c:v>23930</c:v>
                </c:pt>
                <c:pt idx="1410">
                  <c:v>23940</c:v>
                </c:pt>
                <c:pt idx="1411">
                  <c:v>23950</c:v>
                </c:pt>
                <c:pt idx="1412">
                  <c:v>23960</c:v>
                </c:pt>
                <c:pt idx="1413">
                  <c:v>23970</c:v>
                </c:pt>
                <c:pt idx="1414">
                  <c:v>23980</c:v>
                </c:pt>
                <c:pt idx="1415">
                  <c:v>23990</c:v>
                </c:pt>
                <c:pt idx="1416">
                  <c:v>24000</c:v>
                </c:pt>
                <c:pt idx="1417">
                  <c:v>24010</c:v>
                </c:pt>
                <c:pt idx="1418">
                  <c:v>24020</c:v>
                </c:pt>
                <c:pt idx="1419">
                  <c:v>24030</c:v>
                </c:pt>
                <c:pt idx="1420">
                  <c:v>24040</c:v>
                </c:pt>
                <c:pt idx="1421">
                  <c:v>24050</c:v>
                </c:pt>
                <c:pt idx="1422">
                  <c:v>24060</c:v>
                </c:pt>
                <c:pt idx="1423">
                  <c:v>24070</c:v>
                </c:pt>
                <c:pt idx="1424">
                  <c:v>24080</c:v>
                </c:pt>
                <c:pt idx="1425">
                  <c:v>24090</c:v>
                </c:pt>
                <c:pt idx="1426">
                  <c:v>24100</c:v>
                </c:pt>
                <c:pt idx="1427">
                  <c:v>24110</c:v>
                </c:pt>
                <c:pt idx="1428">
                  <c:v>24120</c:v>
                </c:pt>
                <c:pt idx="1429">
                  <c:v>24130</c:v>
                </c:pt>
                <c:pt idx="1430">
                  <c:v>24140</c:v>
                </c:pt>
                <c:pt idx="1431">
                  <c:v>24150</c:v>
                </c:pt>
                <c:pt idx="1432">
                  <c:v>24160</c:v>
                </c:pt>
                <c:pt idx="1433">
                  <c:v>24170</c:v>
                </c:pt>
                <c:pt idx="1434">
                  <c:v>24180</c:v>
                </c:pt>
                <c:pt idx="1435">
                  <c:v>24190</c:v>
                </c:pt>
                <c:pt idx="1436">
                  <c:v>24200</c:v>
                </c:pt>
                <c:pt idx="1437">
                  <c:v>24210</c:v>
                </c:pt>
                <c:pt idx="1438">
                  <c:v>24220</c:v>
                </c:pt>
                <c:pt idx="1439">
                  <c:v>24230</c:v>
                </c:pt>
                <c:pt idx="1440">
                  <c:v>24240</c:v>
                </c:pt>
                <c:pt idx="1441">
                  <c:v>24250</c:v>
                </c:pt>
                <c:pt idx="1442">
                  <c:v>24260</c:v>
                </c:pt>
                <c:pt idx="1443">
                  <c:v>24270</c:v>
                </c:pt>
                <c:pt idx="1444">
                  <c:v>24280</c:v>
                </c:pt>
                <c:pt idx="1445">
                  <c:v>24290</c:v>
                </c:pt>
                <c:pt idx="1446">
                  <c:v>24300</c:v>
                </c:pt>
                <c:pt idx="1447">
                  <c:v>24310</c:v>
                </c:pt>
                <c:pt idx="1448">
                  <c:v>24320</c:v>
                </c:pt>
                <c:pt idx="1449">
                  <c:v>24330</c:v>
                </c:pt>
                <c:pt idx="1450">
                  <c:v>24340</c:v>
                </c:pt>
                <c:pt idx="1451">
                  <c:v>24350</c:v>
                </c:pt>
                <c:pt idx="1452">
                  <c:v>24360</c:v>
                </c:pt>
                <c:pt idx="1453">
                  <c:v>24370</c:v>
                </c:pt>
                <c:pt idx="1454">
                  <c:v>24380</c:v>
                </c:pt>
                <c:pt idx="1455">
                  <c:v>24390</c:v>
                </c:pt>
                <c:pt idx="1456">
                  <c:v>24400</c:v>
                </c:pt>
                <c:pt idx="1457">
                  <c:v>24410</c:v>
                </c:pt>
                <c:pt idx="1458">
                  <c:v>24420</c:v>
                </c:pt>
                <c:pt idx="1459">
                  <c:v>24430</c:v>
                </c:pt>
                <c:pt idx="1460">
                  <c:v>24440</c:v>
                </c:pt>
                <c:pt idx="1461">
                  <c:v>24450</c:v>
                </c:pt>
                <c:pt idx="1462">
                  <c:v>24460</c:v>
                </c:pt>
                <c:pt idx="1463">
                  <c:v>24470</c:v>
                </c:pt>
                <c:pt idx="1464">
                  <c:v>24480</c:v>
                </c:pt>
                <c:pt idx="1465">
                  <c:v>24490</c:v>
                </c:pt>
                <c:pt idx="1466">
                  <c:v>24500</c:v>
                </c:pt>
                <c:pt idx="1467">
                  <c:v>24510</c:v>
                </c:pt>
                <c:pt idx="1468">
                  <c:v>24520</c:v>
                </c:pt>
                <c:pt idx="1469">
                  <c:v>24530</c:v>
                </c:pt>
                <c:pt idx="1470">
                  <c:v>24540</c:v>
                </c:pt>
                <c:pt idx="1471">
                  <c:v>24550</c:v>
                </c:pt>
                <c:pt idx="1472">
                  <c:v>24560</c:v>
                </c:pt>
                <c:pt idx="1473">
                  <c:v>24570</c:v>
                </c:pt>
                <c:pt idx="1474">
                  <c:v>24580</c:v>
                </c:pt>
                <c:pt idx="1475">
                  <c:v>24590</c:v>
                </c:pt>
                <c:pt idx="1476">
                  <c:v>24600</c:v>
                </c:pt>
                <c:pt idx="1477">
                  <c:v>24610</c:v>
                </c:pt>
                <c:pt idx="1478">
                  <c:v>24620</c:v>
                </c:pt>
                <c:pt idx="1479">
                  <c:v>24630</c:v>
                </c:pt>
                <c:pt idx="1480">
                  <c:v>24640</c:v>
                </c:pt>
                <c:pt idx="1481">
                  <c:v>24650</c:v>
                </c:pt>
                <c:pt idx="1482">
                  <c:v>24660</c:v>
                </c:pt>
                <c:pt idx="1483">
                  <c:v>24670</c:v>
                </c:pt>
                <c:pt idx="1484">
                  <c:v>24680</c:v>
                </c:pt>
                <c:pt idx="1485">
                  <c:v>24690</c:v>
                </c:pt>
                <c:pt idx="1486">
                  <c:v>24700</c:v>
                </c:pt>
                <c:pt idx="1487">
                  <c:v>24710</c:v>
                </c:pt>
                <c:pt idx="1488">
                  <c:v>24720</c:v>
                </c:pt>
                <c:pt idx="1489">
                  <c:v>24730</c:v>
                </c:pt>
                <c:pt idx="1490">
                  <c:v>24740</c:v>
                </c:pt>
                <c:pt idx="1491">
                  <c:v>24750</c:v>
                </c:pt>
                <c:pt idx="1492">
                  <c:v>24760</c:v>
                </c:pt>
                <c:pt idx="1493">
                  <c:v>24770</c:v>
                </c:pt>
                <c:pt idx="1494">
                  <c:v>24780</c:v>
                </c:pt>
                <c:pt idx="1495">
                  <c:v>24790</c:v>
                </c:pt>
                <c:pt idx="1496">
                  <c:v>24800</c:v>
                </c:pt>
                <c:pt idx="1497">
                  <c:v>24810</c:v>
                </c:pt>
                <c:pt idx="1498">
                  <c:v>24820</c:v>
                </c:pt>
                <c:pt idx="1499">
                  <c:v>24830</c:v>
                </c:pt>
                <c:pt idx="1500">
                  <c:v>24840</c:v>
                </c:pt>
                <c:pt idx="1501">
                  <c:v>24850</c:v>
                </c:pt>
                <c:pt idx="1502">
                  <c:v>24860</c:v>
                </c:pt>
                <c:pt idx="1503">
                  <c:v>24870</c:v>
                </c:pt>
                <c:pt idx="1504">
                  <c:v>24880</c:v>
                </c:pt>
                <c:pt idx="1505">
                  <c:v>24890</c:v>
                </c:pt>
                <c:pt idx="1506">
                  <c:v>24900</c:v>
                </c:pt>
                <c:pt idx="1507">
                  <c:v>24910</c:v>
                </c:pt>
                <c:pt idx="1508">
                  <c:v>24920</c:v>
                </c:pt>
                <c:pt idx="1509">
                  <c:v>24930</c:v>
                </c:pt>
                <c:pt idx="1510">
                  <c:v>24940</c:v>
                </c:pt>
                <c:pt idx="1511">
                  <c:v>24950</c:v>
                </c:pt>
                <c:pt idx="1512">
                  <c:v>24960</c:v>
                </c:pt>
                <c:pt idx="1513">
                  <c:v>24970</c:v>
                </c:pt>
                <c:pt idx="1514">
                  <c:v>24980</c:v>
                </c:pt>
                <c:pt idx="1515">
                  <c:v>24990</c:v>
                </c:pt>
                <c:pt idx="1516">
                  <c:v>25000</c:v>
                </c:pt>
                <c:pt idx="1517">
                  <c:v>25010</c:v>
                </c:pt>
                <c:pt idx="1518">
                  <c:v>25020</c:v>
                </c:pt>
                <c:pt idx="1519">
                  <c:v>25030</c:v>
                </c:pt>
                <c:pt idx="1520">
                  <c:v>25040</c:v>
                </c:pt>
                <c:pt idx="1521">
                  <c:v>25050</c:v>
                </c:pt>
                <c:pt idx="1522">
                  <c:v>25060</c:v>
                </c:pt>
                <c:pt idx="1523">
                  <c:v>25070</c:v>
                </c:pt>
                <c:pt idx="1524">
                  <c:v>25080</c:v>
                </c:pt>
                <c:pt idx="1525">
                  <c:v>25090</c:v>
                </c:pt>
                <c:pt idx="1526">
                  <c:v>25100</c:v>
                </c:pt>
                <c:pt idx="1527">
                  <c:v>25110</c:v>
                </c:pt>
                <c:pt idx="1528">
                  <c:v>25120</c:v>
                </c:pt>
                <c:pt idx="1529">
                  <c:v>25130</c:v>
                </c:pt>
                <c:pt idx="1530">
                  <c:v>25140</c:v>
                </c:pt>
                <c:pt idx="1531">
                  <c:v>25150</c:v>
                </c:pt>
                <c:pt idx="1532">
                  <c:v>25160</c:v>
                </c:pt>
                <c:pt idx="1533">
                  <c:v>25170</c:v>
                </c:pt>
                <c:pt idx="1534">
                  <c:v>25180</c:v>
                </c:pt>
                <c:pt idx="1535">
                  <c:v>25190</c:v>
                </c:pt>
                <c:pt idx="1536">
                  <c:v>25200</c:v>
                </c:pt>
                <c:pt idx="1537">
                  <c:v>25210</c:v>
                </c:pt>
                <c:pt idx="1538">
                  <c:v>25220</c:v>
                </c:pt>
                <c:pt idx="1539">
                  <c:v>25230</c:v>
                </c:pt>
                <c:pt idx="1540">
                  <c:v>25240</c:v>
                </c:pt>
                <c:pt idx="1541">
                  <c:v>25250</c:v>
                </c:pt>
                <c:pt idx="1542">
                  <c:v>25260</c:v>
                </c:pt>
                <c:pt idx="1543">
                  <c:v>25270</c:v>
                </c:pt>
                <c:pt idx="1544">
                  <c:v>25280</c:v>
                </c:pt>
                <c:pt idx="1545">
                  <c:v>25290</c:v>
                </c:pt>
                <c:pt idx="1546">
                  <c:v>25300</c:v>
                </c:pt>
                <c:pt idx="1547">
                  <c:v>25310</c:v>
                </c:pt>
                <c:pt idx="1548">
                  <c:v>25320</c:v>
                </c:pt>
                <c:pt idx="1549">
                  <c:v>25330</c:v>
                </c:pt>
                <c:pt idx="1550">
                  <c:v>25340</c:v>
                </c:pt>
                <c:pt idx="1551">
                  <c:v>25350</c:v>
                </c:pt>
                <c:pt idx="1552">
                  <c:v>25360</c:v>
                </c:pt>
                <c:pt idx="1553">
                  <c:v>25370</c:v>
                </c:pt>
                <c:pt idx="1554">
                  <c:v>25380</c:v>
                </c:pt>
                <c:pt idx="1555">
                  <c:v>25390</c:v>
                </c:pt>
                <c:pt idx="1556">
                  <c:v>25400</c:v>
                </c:pt>
                <c:pt idx="1557">
                  <c:v>25410</c:v>
                </c:pt>
                <c:pt idx="1558">
                  <c:v>25420</c:v>
                </c:pt>
                <c:pt idx="1559">
                  <c:v>25430</c:v>
                </c:pt>
                <c:pt idx="1560">
                  <c:v>25440</c:v>
                </c:pt>
                <c:pt idx="1561">
                  <c:v>25450</c:v>
                </c:pt>
                <c:pt idx="1562">
                  <c:v>25460</c:v>
                </c:pt>
                <c:pt idx="1563">
                  <c:v>25470</c:v>
                </c:pt>
                <c:pt idx="1564">
                  <c:v>25480</c:v>
                </c:pt>
                <c:pt idx="1565">
                  <c:v>25490</c:v>
                </c:pt>
                <c:pt idx="1566">
                  <c:v>25500</c:v>
                </c:pt>
                <c:pt idx="1567">
                  <c:v>25510</c:v>
                </c:pt>
                <c:pt idx="1568">
                  <c:v>25520</c:v>
                </c:pt>
                <c:pt idx="1569">
                  <c:v>25530</c:v>
                </c:pt>
                <c:pt idx="1570">
                  <c:v>25540</c:v>
                </c:pt>
                <c:pt idx="1571">
                  <c:v>25550</c:v>
                </c:pt>
                <c:pt idx="1572">
                  <c:v>25560</c:v>
                </c:pt>
                <c:pt idx="1573">
                  <c:v>25570</c:v>
                </c:pt>
                <c:pt idx="1574">
                  <c:v>25580</c:v>
                </c:pt>
                <c:pt idx="1575">
                  <c:v>25590</c:v>
                </c:pt>
                <c:pt idx="1576">
                  <c:v>25600</c:v>
                </c:pt>
                <c:pt idx="1577">
                  <c:v>25610</c:v>
                </c:pt>
                <c:pt idx="1578">
                  <c:v>25620</c:v>
                </c:pt>
                <c:pt idx="1579">
                  <c:v>25630</c:v>
                </c:pt>
                <c:pt idx="1580">
                  <c:v>25640</c:v>
                </c:pt>
                <c:pt idx="1581">
                  <c:v>25650</c:v>
                </c:pt>
                <c:pt idx="1582">
                  <c:v>25660</c:v>
                </c:pt>
                <c:pt idx="1583">
                  <c:v>25670</c:v>
                </c:pt>
                <c:pt idx="1584">
                  <c:v>25680</c:v>
                </c:pt>
                <c:pt idx="1585">
                  <c:v>25690</c:v>
                </c:pt>
                <c:pt idx="1586">
                  <c:v>25700</c:v>
                </c:pt>
                <c:pt idx="1587">
                  <c:v>25710</c:v>
                </c:pt>
                <c:pt idx="1588">
                  <c:v>25720</c:v>
                </c:pt>
                <c:pt idx="1589">
                  <c:v>25730</c:v>
                </c:pt>
                <c:pt idx="1590">
                  <c:v>25740</c:v>
                </c:pt>
                <c:pt idx="1591">
                  <c:v>25750</c:v>
                </c:pt>
                <c:pt idx="1592">
                  <c:v>25760</c:v>
                </c:pt>
                <c:pt idx="1593">
                  <c:v>25770</c:v>
                </c:pt>
                <c:pt idx="1594">
                  <c:v>25780</c:v>
                </c:pt>
                <c:pt idx="1595">
                  <c:v>25790</c:v>
                </c:pt>
                <c:pt idx="1596">
                  <c:v>25800</c:v>
                </c:pt>
                <c:pt idx="1597">
                  <c:v>25810</c:v>
                </c:pt>
                <c:pt idx="1598">
                  <c:v>25820</c:v>
                </c:pt>
                <c:pt idx="1599">
                  <c:v>25830</c:v>
                </c:pt>
                <c:pt idx="1600">
                  <c:v>25840</c:v>
                </c:pt>
                <c:pt idx="1601">
                  <c:v>25850</c:v>
                </c:pt>
                <c:pt idx="1602">
                  <c:v>25860</c:v>
                </c:pt>
                <c:pt idx="1603">
                  <c:v>25870</c:v>
                </c:pt>
                <c:pt idx="1604">
                  <c:v>25880</c:v>
                </c:pt>
                <c:pt idx="1605">
                  <c:v>25890</c:v>
                </c:pt>
                <c:pt idx="1606">
                  <c:v>25900</c:v>
                </c:pt>
                <c:pt idx="1607">
                  <c:v>25910</c:v>
                </c:pt>
                <c:pt idx="1608">
                  <c:v>25920</c:v>
                </c:pt>
                <c:pt idx="1609">
                  <c:v>25930</c:v>
                </c:pt>
                <c:pt idx="1610">
                  <c:v>25940</c:v>
                </c:pt>
                <c:pt idx="1611">
                  <c:v>25950</c:v>
                </c:pt>
                <c:pt idx="1612">
                  <c:v>25960</c:v>
                </c:pt>
                <c:pt idx="1613">
                  <c:v>25970</c:v>
                </c:pt>
                <c:pt idx="1614">
                  <c:v>25980</c:v>
                </c:pt>
                <c:pt idx="1615">
                  <c:v>25990</c:v>
                </c:pt>
                <c:pt idx="1616">
                  <c:v>26000</c:v>
                </c:pt>
                <c:pt idx="1617">
                  <c:v>26010</c:v>
                </c:pt>
                <c:pt idx="1618">
                  <c:v>26020</c:v>
                </c:pt>
                <c:pt idx="1619">
                  <c:v>26030</c:v>
                </c:pt>
                <c:pt idx="1620">
                  <c:v>26040</c:v>
                </c:pt>
                <c:pt idx="1621">
                  <c:v>26050</c:v>
                </c:pt>
                <c:pt idx="1622">
                  <c:v>26060</c:v>
                </c:pt>
                <c:pt idx="1623">
                  <c:v>26070</c:v>
                </c:pt>
                <c:pt idx="1624">
                  <c:v>26080</c:v>
                </c:pt>
                <c:pt idx="1625">
                  <c:v>26090</c:v>
                </c:pt>
                <c:pt idx="1626">
                  <c:v>26100</c:v>
                </c:pt>
                <c:pt idx="1627">
                  <c:v>26110</c:v>
                </c:pt>
                <c:pt idx="1628">
                  <c:v>26120</c:v>
                </c:pt>
                <c:pt idx="1629">
                  <c:v>26130</c:v>
                </c:pt>
                <c:pt idx="1630">
                  <c:v>26140</c:v>
                </c:pt>
                <c:pt idx="1631">
                  <c:v>26150</c:v>
                </c:pt>
                <c:pt idx="1632">
                  <c:v>26160</c:v>
                </c:pt>
                <c:pt idx="1633">
                  <c:v>26170</c:v>
                </c:pt>
                <c:pt idx="1634">
                  <c:v>26180</c:v>
                </c:pt>
                <c:pt idx="1635">
                  <c:v>26190</c:v>
                </c:pt>
                <c:pt idx="1636">
                  <c:v>26200</c:v>
                </c:pt>
                <c:pt idx="1637">
                  <c:v>26210</c:v>
                </c:pt>
                <c:pt idx="1638">
                  <c:v>26220</c:v>
                </c:pt>
                <c:pt idx="1639">
                  <c:v>26230</c:v>
                </c:pt>
                <c:pt idx="1640">
                  <c:v>26240</c:v>
                </c:pt>
                <c:pt idx="1641">
                  <c:v>26250</c:v>
                </c:pt>
                <c:pt idx="1642">
                  <c:v>26260</c:v>
                </c:pt>
                <c:pt idx="1643">
                  <c:v>26270</c:v>
                </c:pt>
                <c:pt idx="1644">
                  <c:v>26280</c:v>
                </c:pt>
                <c:pt idx="1645">
                  <c:v>26290</c:v>
                </c:pt>
                <c:pt idx="1646">
                  <c:v>26300</c:v>
                </c:pt>
                <c:pt idx="1647">
                  <c:v>26310</c:v>
                </c:pt>
                <c:pt idx="1648">
                  <c:v>26320</c:v>
                </c:pt>
                <c:pt idx="1649">
                  <c:v>26330</c:v>
                </c:pt>
                <c:pt idx="1650">
                  <c:v>26340</c:v>
                </c:pt>
                <c:pt idx="1651">
                  <c:v>26350</c:v>
                </c:pt>
                <c:pt idx="1652">
                  <c:v>26360</c:v>
                </c:pt>
                <c:pt idx="1653">
                  <c:v>26370</c:v>
                </c:pt>
                <c:pt idx="1654">
                  <c:v>26380</c:v>
                </c:pt>
                <c:pt idx="1655">
                  <c:v>26390</c:v>
                </c:pt>
                <c:pt idx="1656">
                  <c:v>26400</c:v>
                </c:pt>
                <c:pt idx="1657">
                  <c:v>26410</c:v>
                </c:pt>
                <c:pt idx="1658">
                  <c:v>26420</c:v>
                </c:pt>
                <c:pt idx="1659">
                  <c:v>26430</c:v>
                </c:pt>
                <c:pt idx="1660">
                  <c:v>26440</c:v>
                </c:pt>
                <c:pt idx="1661">
                  <c:v>26450</c:v>
                </c:pt>
                <c:pt idx="1662">
                  <c:v>26460</c:v>
                </c:pt>
                <c:pt idx="1663">
                  <c:v>26470</c:v>
                </c:pt>
                <c:pt idx="1664">
                  <c:v>26480</c:v>
                </c:pt>
                <c:pt idx="1665">
                  <c:v>26490</c:v>
                </c:pt>
                <c:pt idx="1666">
                  <c:v>26500</c:v>
                </c:pt>
                <c:pt idx="1667">
                  <c:v>26510</c:v>
                </c:pt>
                <c:pt idx="1668">
                  <c:v>26520</c:v>
                </c:pt>
                <c:pt idx="1669">
                  <c:v>26530</c:v>
                </c:pt>
                <c:pt idx="1670">
                  <c:v>26540</c:v>
                </c:pt>
                <c:pt idx="1671">
                  <c:v>26550</c:v>
                </c:pt>
                <c:pt idx="1672">
                  <c:v>26560</c:v>
                </c:pt>
                <c:pt idx="1673">
                  <c:v>26570</c:v>
                </c:pt>
                <c:pt idx="1674">
                  <c:v>26580</c:v>
                </c:pt>
                <c:pt idx="1675">
                  <c:v>26590</c:v>
                </c:pt>
                <c:pt idx="1676">
                  <c:v>26600</c:v>
                </c:pt>
                <c:pt idx="1677">
                  <c:v>26610</c:v>
                </c:pt>
                <c:pt idx="1678">
                  <c:v>26620</c:v>
                </c:pt>
                <c:pt idx="1679">
                  <c:v>26630</c:v>
                </c:pt>
                <c:pt idx="1680">
                  <c:v>26640</c:v>
                </c:pt>
                <c:pt idx="1681">
                  <c:v>26650</c:v>
                </c:pt>
                <c:pt idx="1682">
                  <c:v>26660</c:v>
                </c:pt>
                <c:pt idx="1683">
                  <c:v>26670</c:v>
                </c:pt>
                <c:pt idx="1684">
                  <c:v>26680</c:v>
                </c:pt>
                <c:pt idx="1685">
                  <c:v>26690</c:v>
                </c:pt>
                <c:pt idx="1686">
                  <c:v>26700</c:v>
                </c:pt>
                <c:pt idx="1687">
                  <c:v>26710</c:v>
                </c:pt>
                <c:pt idx="1688">
                  <c:v>26720</c:v>
                </c:pt>
                <c:pt idx="1689">
                  <c:v>26730</c:v>
                </c:pt>
                <c:pt idx="1690">
                  <c:v>26740</c:v>
                </c:pt>
                <c:pt idx="1691">
                  <c:v>26750</c:v>
                </c:pt>
                <c:pt idx="1692">
                  <c:v>26760</c:v>
                </c:pt>
                <c:pt idx="1693">
                  <c:v>26770</c:v>
                </c:pt>
                <c:pt idx="1694">
                  <c:v>26780</c:v>
                </c:pt>
                <c:pt idx="1695">
                  <c:v>26790</c:v>
                </c:pt>
                <c:pt idx="1696">
                  <c:v>26800</c:v>
                </c:pt>
                <c:pt idx="1697">
                  <c:v>26810</c:v>
                </c:pt>
                <c:pt idx="1698">
                  <c:v>26820</c:v>
                </c:pt>
                <c:pt idx="1699">
                  <c:v>26830</c:v>
                </c:pt>
                <c:pt idx="1700">
                  <c:v>26840</c:v>
                </c:pt>
                <c:pt idx="1701">
                  <c:v>26850</c:v>
                </c:pt>
                <c:pt idx="1702">
                  <c:v>26860</c:v>
                </c:pt>
                <c:pt idx="1703">
                  <c:v>26870</c:v>
                </c:pt>
                <c:pt idx="1704">
                  <c:v>26880</c:v>
                </c:pt>
                <c:pt idx="1705">
                  <c:v>26890</c:v>
                </c:pt>
                <c:pt idx="1706">
                  <c:v>26900</c:v>
                </c:pt>
                <c:pt idx="1707">
                  <c:v>26910</c:v>
                </c:pt>
                <c:pt idx="1708">
                  <c:v>26920</c:v>
                </c:pt>
                <c:pt idx="1709">
                  <c:v>26930</c:v>
                </c:pt>
                <c:pt idx="1710">
                  <c:v>26940</c:v>
                </c:pt>
                <c:pt idx="1711">
                  <c:v>26950</c:v>
                </c:pt>
                <c:pt idx="1712">
                  <c:v>26960</c:v>
                </c:pt>
                <c:pt idx="1713">
                  <c:v>26970</c:v>
                </c:pt>
                <c:pt idx="1714">
                  <c:v>26980</c:v>
                </c:pt>
                <c:pt idx="1715">
                  <c:v>26990</c:v>
                </c:pt>
                <c:pt idx="1716">
                  <c:v>27000</c:v>
                </c:pt>
                <c:pt idx="1717">
                  <c:v>27010</c:v>
                </c:pt>
                <c:pt idx="1718">
                  <c:v>27020</c:v>
                </c:pt>
                <c:pt idx="1719">
                  <c:v>27030</c:v>
                </c:pt>
                <c:pt idx="1720">
                  <c:v>27040</c:v>
                </c:pt>
                <c:pt idx="1721">
                  <c:v>27050</c:v>
                </c:pt>
                <c:pt idx="1722">
                  <c:v>27060</c:v>
                </c:pt>
                <c:pt idx="1723">
                  <c:v>27070</c:v>
                </c:pt>
                <c:pt idx="1724">
                  <c:v>27080</c:v>
                </c:pt>
                <c:pt idx="1725">
                  <c:v>27090</c:v>
                </c:pt>
                <c:pt idx="1726">
                  <c:v>27100</c:v>
                </c:pt>
                <c:pt idx="1727">
                  <c:v>27110</c:v>
                </c:pt>
                <c:pt idx="1728">
                  <c:v>27120</c:v>
                </c:pt>
                <c:pt idx="1729">
                  <c:v>27130</c:v>
                </c:pt>
                <c:pt idx="1730">
                  <c:v>27140</c:v>
                </c:pt>
                <c:pt idx="1731">
                  <c:v>27150</c:v>
                </c:pt>
                <c:pt idx="1732">
                  <c:v>27160</c:v>
                </c:pt>
                <c:pt idx="1733">
                  <c:v>27170</c:v>
                </c:pt>
                <c:pt idx="1734">
                  <c:v>27180</c:v>
                </c:pt>
                <c:pt idx="1735">
                  <c:v>27190</c:v>
                </c:pt>
                <c:pt idx="1736">
                  <c:v>27200</c:v>
                </c:pt>
                <c:pt idx="1737">
                  <c:v>27210</c:v>
                </c:pt>
                <c:pt idx="1738">
                  <c:v>27220</c:v>
                </c:pt>
                <c:pt idx="1739">
                  <c:v>27230</c:v>
                </c:pt>
                <c:pt idx="1740">
                  <c:v>27240</c:v>
                </c:pt>
                <c:pt idx="1741">
                  <c:v>27250</c:v>
                </c:pt>
                <c:pt idx="1742">
                  <c:v>27260</c:v>
                </c:pt>
                <c:pt idx="1743">
                  <c:v>27270</c:v>
                </c:pt>
                <c:pt idx="1744">
                  <c:v>27280</c:v>
                </c:pt>
                <c:pt idx="1745">
                  <c:v>27290</c:v>
                </c:pt>
                <c:pt idx="1746">
                  <c:v>27300</c:v>
                </c:pt>
                <c:pt idx="1747">
                  <c:v>27310</c:v>
                </c:pt>
                <c:pt idx="1748">
                  <c:v>27320</c:v>
                </c:pt>
                <c:pt idx="1749">
                  <c:v>27330</c:v>
                </c:pt>
                <c:pt idx="1750">
                  <c:v>27340</c:v>
                </c:pt>
                <c:pt idx="1751">
                  <c:v>27350</c:v>
                </c:pt>
                <c:pt idx="1752">
                  <c:v>27360</c:v>
                </c:pt>
                <c:pt idx="1753">
                  <c:v>27370</c:v>
                </c:pt>
                <c:pt idx="1754">
                  <c:v>27380</c:v>
                </c:pt>
                <c:pt idx="1755">
                  <c:v>27390</c:v>
                </c:pt>
                <c:pt idx="1756">
                  <c:v>27400</c:v>
                </c:pt>
                <c:pt idx="1757">
                  <c:v>27410</c:v>
                </c:pt>
                <c:pt idx="1758">
                  <c:v>27420</c:v>
                </c:pt>
                <c:pt idx="1759">
                  <c:v>27430</c:v>
                </c:pt>
                <c:pt idx="1760">
                  <c:v>27440</c:v>
                </c:pt>
                <c:pt idx="1761">
                  <c:v>27450</c:v>
                </c:pt>
                <c:pt idx="1762">
                  <c:v>27460</c:v>
                </c:pt>
                <c:pt idx="1763">
                  <c:v>27470</c:v>
                </c:pt>
                <c:pt idx="1764">
                  <c:v>27480</c:v>
                </c:pt>
                <c:pt idx="1765">
                  <c:v>27490</c:v>
                </c:pt>
                <c:pt idx="1766">
                  <c:v>27500</c:v>
                </c:pt>
                <c:pt idx="1767">
                  <c:v>27510</c:v>
                </c:pt>
                <c:pt idx="1768">
                  <c:v>27520</c:v>
                </c:pt>
                <c:pt idx="1769">
                  <c:v>27530</c:v>
                </c:pt>
                <c:pt idx="1770">
                  <c:v>27540</c:v>
                </c:pt>
                <c:pt idx="1771">
                  <c:v>27550</c:v>
                </c:pt>
                <c:pt idx="1772">
                  <c:v>27560</c:v>
                </c:pt>
                <c:pt idx="1773">
                  <c:v>27570</c:v>
                </c:pt>
                <c:pt idx="1774">
                  <c:v>27580</c:v>
                </c:pt>
                <c:pt idx="1775">
                  <c:v>27590</c:v>
                </c:pt>
                <c:pt idx="1776">
                  <c:v>27600</c:v>
                </c:pt>
                <c:pt idx="1777">
                  <c:v>27610</c:v>
                </c:pt>
                <c:pt idx="1778">
                  <c:v>27620</c:v>
                </c:pt>
                <c:pt idx="1779">
                  <c:v>27630</c:v>
                </c:pt>
                <c:pt idx="1780">
                  <c:v>27640</c:v>
                </c:pt>
                <c:pt idx="1781">
                  <c:v>27650</c:v>
                </c:pt>
                <c:pt idx="1782">
                  <c:v>27660</c:v>
                </c:pt>
                <c:pt idx="1783">
                  <c:v>27670</c:v>
                </c:pt>
                <c:pt idx="1784">
                  <c:v>27680</c:v>
                </c:pt>
                <c:pt idx="1785">
                  <c:v>27690</c:v>
                </c:pt>
                <c:pt idx="1786">
                  <c:v>27700</c:v>
                </c:pt>
                <c:pt idx="1787">
                  <c:v>27710</c:v>
                </c:pt>
                <c:pt idx="1788">
                  <c:v>27720</c:v>
                </c:pt>
                <c:pt idx="1789">
                  <c:v>27730</c:v>
                </c:pt>
                <c:pt idx="1790">
                  <c:v>27740</c:v>
                </c:pt>
                <c:pt idx="1791">
                  <c:v>27750</c:v>
                </c:pt>
                <c:pt idx="1792">
                  <c:v>27760</c:v>
                </c:pt>
                <c:pt idx="1793">
                  <c:v>27770</c:v>
                </c:pt>
                <c:pt idx="1794">
                  <c:v>27780</c:v>
                </c:pt>
                <c:pt idx="1795">
                  <c:v>27790</c:v>
                </c:pt>
                <c:pt idx="1796">
                  <c:v>27800</c:v>
                </c:pt>
                <c:pt idx="1797">
                  <c:v>27810</c:v>
                </c:pt>
                <c:pt idx="1798">
                  <c:v>27820</c:v>
                </c:pt>
                <c:pt idx="1799">
                  <c:v>27830</c:v>
                </c:pt>
                <c:pt idx="1800">
                  <c:v>27840</c:v>
                </c:pt>
                <c:pt idx="1801">
                  <c:v>27850</c:v>
                </c:pt>
                <c:pt idx="1802">
                  <c:v>27860</c:v>
                </c:pt>
                <c:pt idx="1803">
                  <c:v>27870</c:v>
                </c:pt>
                <c:pt idx="1804">
                  <c:v>27880</c:v>
                </c:pt>
                <c:pt idx="1805">
                  <c:v>27890</c:v>
                </c:pt>
                <c:pt idx="1806">
                  <c:v>27900</c:v>
                </c:pt>
                <c:pt idx="1807">
                  <c:v>27910</c:v>
                </c:pt>
              </c:numCache>
            </c:numRef>
          </c:xVal>
          <c:yVal>
            <c:numRef>
              <c:f>'A-B Direction'!$O$7:$O$1814</c:f>
              <c:numCache>
                <c:formatCode>0</c:formatCode>
                <c:ptCount val="180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7.8930000000000007</c:v>
                </c:pt>
                <c:pt idx="33">
                  <c:v>18.122000000000014</c:v>
                </c:pt>
                <c:pt idx="34">
                  <c:v>16.653999999999996</c:v>
                </c:pt>
                <c:pt idx="35">
                  <c:v>28.818999999999988</c:v>
                </c:pt>
                <c:pt idx="36">
                  <c:v>28.876000000000005</c:v>
                </c:pt>
                <c:pt idx="37">
                  <c:v>36.788000000000011</c:v>
                </c:pt>
                <c:pt idx="38">
                  <c:v>35.098000000000013</c:v>
                </c:pt>
                <c:pt idx="39">
                  <c:v>44.995999999999995</c:v>
                </c:pt>
                <c:pt idx="40">
                  <c:v>43.847999999999999</c:v>
                </c:pt>
                <c:pt idx="41">
                  <c:v>38.129000000000005</c:v>
                </c:pt>
                <c:pt idx="42">
                  <c:v>36.387</c:v>
                </c:pt>
                <c:pt idx="43">
                  <c:v>41.039000000000001</c:v>
                </c:pt>
                <c:pt idx="44">
                  <c:v>46.174000000000007</c:v>
                </c:pt>
                <c:pt idx="45">
                  <c:v>46.463999999999999</c:v>
                </c:pt>
                <c:pt idx="46">
                  <c:v>47.91</c:v>
                </c:pt>
                <c:pt idx="47">
                  <c:v>44.97</c:v>
                </c:pt>
                <c:pt idx="48">
                  <c:v>23.096000000000004</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8.282999999999987</c:v>
                </c:pt>
                <c:pt idx="82">
                  <c:v>11.664999999999992</c:v>
                </c:pt>
                <c:pt idx="83">
                  <c:v>17.842999999999989</c:v>
                </c:pt>
                <c:pt idx="84">
                  <c:v>20.036000000000001</c:v>
                </c:pt>
                <c:pt idx="85">
                  <c:v>25.080999999999989</c:v>
                </c:pt>
                <c:pt idx="86">
                  <c:v>25.830000000000013</c:v>
                </c:pt>
                <c:pt idx="87">
                  <c:v>26.576999999999998</c:v>
                </c:pt>
                <c:pt idx="88">
                  <c:v>22.655000000000001</c:v>
                </c:pt>
                <c:pt idx="89">
                  <c:v>16.366000000000014</c:v>
                </c:pt>
                <c:pt idx="90">
                  <c:v>5.1839999999999975</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4.7319999999999993</c:v>
                </c:pt>
                <c:pt idx="131">
                  <c:v>12.850999999999999</c:v>
                </c:pt>
                <c:pt idx="132">
                  <c:v>16.080000000000013</c:v>
                </c:pt>
                <c:pt idx="133">
                  <c:v>22.847000000000008</c:v>
                </c:pt>
                <c:pt idx="134">
                  <c:v>27.438999999999993</c:v>
                </c:pt>
                <c:pt idx="135">
                  <c:v>36.497000000000014</c:v>
                </c:pt>
                <c:pt idx="136">
                  <c:v>39.676000000000002</c:v>
                </c:pt>
                <c:pt idx="137">
                  <c:v>45.168000000000006</c:v>
                </c:pt>
                <c:pt idx="138">
                  <c:v>48.456999999999994</c:v>
                </c:pt>
                <c:pt idx="139">
                  <c:v>48.617999999999995</c:v>
                </c:pt>
                <c:pt idx="140">
                  <c:v>55.176000000000002</c:v>
                </c:pt>
                <c:pt idx="141">
                  <c:v>55.584000000000003</c:v>
                </c:pt>
                <c:pt idx="142">
                  <c:v>53.394999999999996</c:v>
                </c:pt>
                <c:pt idx="143">
                  <c:v>54.948999999999998</c:v>
                </c:pt>
                <c:pt idx="144">
                  <c:v>31.328000000000003</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5.2700000000000102</c:v>
                </c:pt>
                <c:pt idx="214">
                  <c:v>7.5089999999999861</c:v>
                </c:pt>
                <c:pt idx="215">
                  <c:v>15.098000000000013</c:v>
                </c:pt>
                <c:pt idx="216">
                  <c:v>17.402999999999992</c:v>
                </c:pt>
                <c:pt idx="217">
                  <c:v>3.7110000000000127</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9.6419999999999959</c:v>
                </c:pt>
                <c:pt idx="238">
                  <c:v>17.371000000000009</c:v>
                </c:pt>
                <c:pt idx="239">
                  <c:v>26.248999999999995</c:v>
                </c:pt>
                <c:pt idx="240">
                  <c:v>30.784999999999997</c:v>
                </c:pt>
                <c:pt idx="241">
                  <c:v>34.997000000000014</c:v>
                </c:pt>
                <c:pt idx="242">
                  <c:v>32.981999999999999</c:v>
                </c:pt>
                <c:pt idx="243">
                  <c:v>26.134999999999991</c:v>
                </c:pt>
                <c:pt idx="244">
                  <c:v>15.842000000000013</c:v>
                </c:pt>
                <c:pt idx="245">
                  <c:v>7.0569999999999879</c:v>
                </c:pt>
                <c:pt idx="246">
                  <c:v>7.1409999999999911</c:v>
                </c:pt>
                <c:pt idx="247">
                  <c:v>8.6100000000000136</c:v>
                </c:pt>
                <c:pt idx="248">
                  <c:v>10.389999999999986</c:v>
                </c:pt>
                <c:pt idx="249">
                  <c:v>16.806000000000012</c:v>
                </c:pt>
                <c:pt idx="250">
                  <c:v>18.753999999999991</c:v>
                </c:pt>
                <c:pt idx="251">
                  <c:v>18.442000000000007</c:v>
                </c:pt>
                <c:pt idx="252">
                  <c:v>24.967000000000013</c:v>
                </c:pt>
                <c:pt idx="253">
                  <c:v>34.965000000000003</c:v>
                </c:pt>
                <c:pt idx="254">
                  <c:v>27.099999999999994</c:v>
                </c:pt>
                <c:pt idx="255">
                  <c:v>25.899000000000001</c:v>
                </c:pt>
                <c:pt idx="256">
                  <c:v>15.218999999999994</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5.7820000000000107</c:v>
                </c:pt>
                <c:pt idx="418">
                  <c:v>17.40100000000001</c:v>
                </c:pt>
                <c:pt idx="419">
                  <c:v>18.478000000000009</c:v>
                </c:pt>
                <c:pt idx="420">
                  <c:v>28.342000000000013</c:v>
                </c:pt>
                <c:pt idx="421">
                  <c:v>32.968999999999994</c:v>
                </c:pt>
                <c:pt idx="422">
                  <c:v>38.766000000000005</c:v>
                </c:pt>
                <c:pt idx="423">
                  <c:v>40.191000000000003</c:v>
                </c:pt>
                <c:pt idx="424">
                  <c:v>48.137</c:v>
                </c:pt>
                <c:pt idx="425">
                  <c:v>43.813000000000002</c:v>
                </c:pt>
                <c:pt idx="426">
                  <c:v>37.819999999999993</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0.67799999999999727</c:v>
                </c:pt>
                <c:pt idx="466">
                  <c:v>7.0579999999999927</c:v>
                </c:pt>
                <c:pt idx="467">
                  <c:v>6.7709999999999866</c:v>
                </c:pt>
                <c:pt idx="468">
                  <c:v>7.9339999999999975</c:v>
                </c:pt>
                <c:pt idx="469">
                  <c:v>4.2589999999999861</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5.842000000000013</c:v>
                </c:pt>
                <c:pt idx="567">
                  <c:v>10.651999999999987</c:v>
                </c:pt>
                <c:pt idx="568">
                  <c:v>16.990000000000009</c:v>
                </c:pt>
                <c:pt idx="569">
                  <c:v>15.073000000000008</c:v>
                </c:pt>
                <c:pt idx="570">
                  <c:v>6.0370000000000061</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5.4830000000000041</c:v>
                </c:pt>
                <c:pt idx="916">
                  <c:v>17</c:v>
                </c:pt>
                <c:pt idx="917">
                  <c:v>16.569999999999993</c:v>
                </c:pt>
                <c:pt idx="918">
                  <c:v>25.861999999999995</c:v>
                </c:pt>
                <c:pt idx="919">
                  <c:v>29.776999999999987</c:v>
                </c:pt>
                <c:pt idx="920">
                  <c:v>35.723000000000013</c:v>
                </c:pt>
                <c:pt idx="921">
                  <c:v>36.75</c:v>
                </c:pt>
                <c:pt idx="922">
                  <c:v>37.466999999999999</c:v>
                </c:pt>
                <c:pt idx="923">
                  <c:v>1.6220000000000141</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5.2709999999999866</c:v>
                </c:pt>
                <c:pt idx="943">
                  <c:v>5.1670000000000016</c:v>
                </c:pt>
                <c:pt idx="944">
                  <c:v>6.3480000000000132</c:v>
                </c:pt>
                <c:pt idx="945">
                  <c:v>13.22399999999999</c:v>
                </c:pt>
                <c:pt idx="946">
                  <c:v>5.3600000000000136</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8.3489999999999895</c:v>
                </c:pt>
                <c:pt idx="1012">
                  <c:v>16.400000000000006</c:v>
                </c:pt>
                <c:pt idx="1013">
                  <c:v>25.443999999999988</c:v>
                </c:pt>
                <c:pt idx="1014">
                  <c:v>34.998999999999995</c:v>
                </c:pt>
                <c:pt idx="1015">
                  <c:v>44.998999999999995</c:v>
                </c:pt>
                <c:pt idx="1016">
                  <c:v>54.998000000000005</c:v>
                </c:pt>
                <c:pt idx="1017">
                  <c:v>53.134</c:v>
                </c:pt>
                <c:pt idx="1018">
                  <c:v>55.653999999999996</c:v>
                </c:pt>
                <c:pt idx="1019">
                  <c:v>51.311000000000007</c:v>
                </c:pt>
                <c:pt idx="1020">
                  <c:v>40.616</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1.0269999999999868</c:v>
                </c:pt>
                <c:pt idx="1159">
                  <c:v>15.865000000000009</c:v>
                </c:pt>
                <c:pt idx="1160">
                  <c:v>20.040999999999997</c:v>
                </c:pt>
                <c:pt idx="1161">
                  <c:v>28.663000000000011</c:v>
                </c:pt>
                <c:pt idx="1162">
                  <c:v>29.745000000000005</c:v>
                </c:pt>
                <c:pt idx="1163">
                  <c:v>25.674000000000007</c:v>
                </c:pt>
                <c:pt idx="1164">
                  <c:v>26.652999999999992</c:v>
                </c:pt>
                <c:pt idx="1165">
                  <c:v>17.998999999999995</c:v>
                </c:pt>
                <c:pt idx="1166">
                  <c:v>7.9050000000000011</c:v>
                </c:pt>
                <c:pt idx="1167">
                  <c:v>0</c:v>
                </c:pt>
                <c:pt idx="1168">
                  <c:v>0</c:v>
                </c:pt>
                <c:pt idx="1169">
                  <c:v>0</c:v>
                </c:pt>
                <c:pt idx="1170">
                  <c:v>0</c:v>
                </c:pt>
                <c:pt idx="1171">
                  <c:v>0</c:v>
                </c:pt>
                <c:pt idx="1172">
                  <c:v>0</c:v>
                </c:pt>
                <c:pt idx="1173">
                  <c:v>0</c:v>
                </c:pt>
                <c:pt idx="1174">
                  <c:v>0</c:v>
                </c:pt>
                <c:pt idx="1175">
                  <c:v>0</c:v>
                </c:pt>
                <c:pt idx="1176">
                  <c:v>0</c:v>
                </c:pt>
                <c:pt idx="1177">
                  <c:v>7.7539999999999907</c:v>
                </c:pt>
                <c:pt idx="1178">
                  <c:v>11.621000000000009</c:v>
                </c:pt>
                <c:pt idx="1179">
                  <c:v>9.2009999999999934</c:v>
                </c:pt>
                <c:pt idx="1180">
                  <c:v>15.263000000000005</c:v>
                </c:pt>
                <c:pt idx="1181">
                  <c:v>9.3149999999999977</c:v>
                </c:pt>
                <c:pt idx="1182">
                  <c:v>2.2880000000000109</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4.9470000000000027</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2.1920000000000073</c:v>
                </c:pt>
                <c:pt idx="1399">
                  <c:v>2.9730000000000132</c:v>
                </c:pt>
                <c:pt idx="1400">
                  <c:v>0.73799999999999955</c:v>
                </c:pt>
                <c:pt idx="1401">
                  <c:v>5.4089999999999918</c:v>
                </c:pt>
                <c:pt idx="1402">
                  <c:v>5</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9.1639999999999873</c:v>
                </c:pt>
                <c:pt idx="1454">
                  <c:v>11.381</c:v>
                </c:pt>
                <c:pt idx="1455">
                  <c:v>14.199999999999989</c:v>
                </c:pt>
                <c:pt idx="1456">
                  <c:v>16.683999999999997</c:v>
                </c:pt>
                <c:pt idx="1457">
                  <c:v>17.37700000000001</c:v>
                </c:pt>
                <c:pt idx="1458">
                  <c:v>15.430000000000007</c:v>
                </c:pt>
                <c:pt idx="1459">
                  <c:v>10.509999999999991</c:v>
                </c:pt>
                <c:pt idx="1460">
                  <c:v>6.0180000000000007</c:v>
                </c:pt>
                <c:pt idx="1461">
                  <c:v>7.5089999999999861</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6.5459999999999923</c:v>
                </c:pt>
                <c:pt idx="1567">
                  <c:v>7.8269999999999982</c:v>
                </c:pt>
                <c:pt idx="1568">
                  <c:v>15.235000000000014</c:v>
                </c:pt>
                <c:pt idx="1569">
                  <c:v>15.082999999999998</c:v>
                </c:pt>
                <c:pt idx="1570">
                  <c:v>17.829000000000008</c:v>
                </c:pt>
                <c:pt idx="1571">
                  <c:v>15.97999999999999</c:v>
                </c:pt>
                <c:pt idx="1572">
                  <c:v>15.216000000000008</c:v>
                </c:pt>
                <c:pt idx="1573">
                  <c:v>15.693999999999988</c:v>
                </c:pt>
                <c:pt idx="1574">
                  <c:v>8.7189999999999941</c:v>
                </c:pt>
                <c:pt idx="1575">
                  <c:v>17.312999999999988</c:v>
                </c:pt>
                <c:pt idx="1576">
                  <c:v>18.147999999999996</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0.23799999999999955</c:v>
                </c:pt>
                <c:pt idx="1652">
                  <c:v>4.9879999999999995</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numCache>
            </c:numRef>
          </c:yVal>
          <c:smooth val="1"/>
          <c:extLst>
            <c:ext xmlns:c16="http://schemas.microsoft.com/office/drawing/2014/chart" uri="{C3380CC4-5D6E-409C-BE32-E72D297353CC}">
              <c16:uniqueId val="{00000002-1062-4CB3-BA91-9C75A453CE0E}"/>
            </c:ext>
          </c:extLst>
        </c:ser>
        <c:ser>
          <c:idx val="8"/>
          <c:order val="2"/>
          <c:tx>
            <c:v>Abs. Min. Base Case Obj.=0.8 m</c:v>
          </c:tx>
          <c:spPr>
            <a:ln w="19050" cap="rnd">
              <a:solidFill>
                <a:schemeClr val="accent1"/>
              </a:solidFill>
              <a:round/>
            </a:ln>
            <a:effectLst/>
          </c:spPr>
          <c:marker>
            <c:symbol val="none"/>
          </c:marker>
          <c:xVal>
            <c:numRef>
              <c:f>'A-B Direction'!$A$7:$A$1814</c:f>
              <c:numCache>
                <c:formatCode>General</c:formatCode>
                <c:ptCount val="1808"/>
                <c:pt idx="0">
                  <c:v>9840</c:v>
                </c:pt>
                <c:pt idx="1">
                  <c:v>9850</c:v>
                </c:pt>
                <c:pt idx="2">
                  <c:v>9860</c:v>
                </c:pt>
                <c:pt idx="3">
                  <c:v>9870</c:v>
                </c:pt>
                <c:pt idx="4">
                  <c:v>9880</c:v>
                </c:pt>
                <c:pt idx="5">
                  <c:v>9890</c:v>
                </c:pt>
                <c:pt idx="6">
                  <c:v>9900</c:v>
                </c:pt>
                <c:pt idx="7">
                  <c:v>9910</c:v>
                </c:pt>
                <c:pt idx="8">
                  <c:v>9920</c:v>
                </c:pt>
                <c:pt idx="9">
                  <c:v>9930</c:v>
                </c:pt>
                <c:pt idx="10">
                  <c:v>9940</c:v>
                </c:pt>
                <c:pt idx="11">
                  <c:v>9950</c:v>
                </c:pt>
                <c:pt idx="12">
                  <c:v>9960</c:v>
                </c:pt>
                <c:pt idx="13">
                  <c:v>9970</c:v>
                </c:pt>
                <c:pt idx="14">
                  <c:v>9980</c:v>
                </c:pt>
                <c:pt idx="15">
                  <c:v>9990</c:v>
                </c:pt>
                <c:pt idx="16">
                  <c:v>10000</c:v>
                </c:pt>
                <c:pt idx="17">
                  <c:v>10010</c:v>
                </c:pt>
                <c:pt idx="18">
                  <c:v>10020</c:v>
                </c:pt>
                <c:pt idx="19">
                  <c:v>10030</c:v>
                </c:pt>
                <c:pt idx="20">
                  <c:v>10040</c:v>
                </c:pt>
                <c:pt idx="21">
                  <c:v>10050</c:v>
                </c:pt>
                <c:pt idx="22">
                  <c:v>10060</c:v>
                </c:pt>
                <c:pt idx="23">
                  <c:v>10070</c:v>
                </c:pt>
                <c:pt idx="24">
                  <c:v>10080</c:v>
                </c:pt>
                <c:pt idx="25">
                  <c:v>10090</c:v>
                </c:pt>
                <c:pt idx="26">
                  <c:v>10100</c:v>
                </c:pt>
                <c:pt idx="27">
                  <c:v>10110</c:v>
                </c:pt>
                <c:pt idx="28">
                  <c:v>10120</c:v>
                </c:pt>
                <c:pt idx="29">
                  <c:v>10130</c:v>
                </c:pt>
                <c:pt idx="30">
                  <c:v>10140</c:v>
                </c:pt>
                <c:pt idx="31">
                  <c:v>10150</c:v>
                </c:pt>
                <c:pt idx="32">
                  <c:v>10160</c:v>
                </c:pt>
                <c:pt idx="33">
                  <c:v>10170</c:v>
                </c:pt>
                <c:pt idx="34">
                  <c:v>10180</c:v>
                </c:pt>
                <c:pt idx="35">
                  <c:v>10190</c:v>
                </c:pt>
                <c:pt idx="36">
                  <c:v>10200</c:v>
                </c:pt>
                <c:pt idx="37">
                  <c:v>10210</c:v>
                </c:pt>
                <c:pt idx="38">
                  <c:v>10220</c:v>
                </c:pt>
                <c:pt idx="39">
                  <c:v>10230</c:v>
                </c:pt>
                <c:pt idx="40">
                  <c:v>10240</c:v>
                </c:pt>
                <c:pt idx="41">
                  <c:v>10250</c:v>
                </c:pt>
                <c:pt idx="42">
                  <c:v>10260</c:v>
                </c:pt>
                <c:pt idx="43">
                  <c:v>10270</c:v>
                </c:pt>
                <c:pt idx="44">
                  <c:v>10280</c:v>
                </c:pt>
                <c:pt idx="45">
                  <c:v>10290</c:v>
                </c:pt>
                <c:pt idx="46">
                  <c:v>10300</c:v>
                </c:pt>
                <c:pt idx="47">
                  <c:v>10310</c:v>
                </c:pt>
                <c:pt idx="48">
                  <c:v>10320</c:v>
                </c:pt>
                <c:pt idx="49">
                  <c:v>10330</c:v>
                </c:pt>
                <c:pt idx="50">
                  <c:v>10340</c:v>
                </c:pt>
                <c:pt idx="51">
                  <c:v>10350</c:v>
                </c:pt>
                <c:pt idx="52">
                  <c:v>10360</c:v>
                </c:pt>
                <c:pt idx="53">
                  <c:v>10370</c:v>
                </c:pt>
                <c:pt idx="54">
                  <c:v>10380</c:v>
                </c:pt>
                <c:pt idx="55">
                  <c:v>10390</c:v>
                </c:pt>
                <c:pt idx="56">
                  <c:v>10400</c:v>
                </c:pt>
                <c:pt idx="57">
                  <c:v>10410</c:v>
                </c:pt>
                <c:pt idx="58">
                  <c:v>10420</c:v>
                </c:pt>
                <c:pt idx="59">
                  <c:v>10430</c:v>
                </c:pt>
                <c:pt idx="60">
                  <c:v>10440</c:v>
                </c:pt>
                <c:pt idx="61">
                  <c:v>10450</c:v>
                </c:pt>
                <c:pt idx="62">
                  <c:v>10460</c:v>
                </c:pt>
                <c:pt idx="63">
                  <c:v>10470</c:v>
                </c:pt>
                <c:pt idx="64">
                  <c:v>10480</c:v>
                </c:pt>
                <c:pt idx="65">
                  <c:v>10490</c:v>
                </c:pt>
                <c:pt idx="66">
                  <c:v>10500</c:v>
                </c:pt>
                <c:pt idx="67">
                  <c:v>10510</c:v>
                </c:pt>
                <c:pt idx="68">
                  <c:v>10520</c:v>
                </c:pt>
                <c:pt idx="69">
                  <c:v>10530</c:v>
                </c:pt>
                <c:pt idx="70">
                  <c:v>10540</c:v>
                </c:pt>
                <c:pt idx="71">
                  <c:v>10550</c:v>
                </c:pt>
                <c:pt idx="72">
                  <c:v>10560</c:v>
                </c:pt>
                <c:pt idx="73">
                  <c:v>10570</c:v>
                </c:pt>
                <c:pt idx="74">
                  <c:v>10580</c:v>
                </c:pt>
                <c:pt idx="75">
                  <c:v>10590</c:v>
                </c:pt>
                <c:pt idx="76">
                  <c:v>10600</c:v>
                </c:pt>
                <c:pt idx="77">
                  <c:v>10610</c:v>
                </c:pt>
                <c:pt idx="78">
                  <c:v>10620</c:v>
                </c:pt>
                <c:pt idx="79">
                  <c:v>10630</c:v>
                </c:pt>
                <c:pt idx="80">
                  <c:v>10640</c:v>
                </c:pt>
                <c:pt idx="81">
                  <c:v>10650</c:v>
                </c:pt>
                <c:pt idx="82">
                  <c:v>10660</c:v>
                </c:pt>
                <c:pt idx="83">
                  <c:v>10670</c:v>
                </c:pt>
                <c:pt idx="84">
                  <c:v>10680</c:v>
                </c:pt>
                <c:pt idx="85">
                  <c:v>10690</c:v>
                </c:pt>
                <c:pt idx="86">
                  <c:v>10700</c:v>
                </c:pt>
                <c:pt idx="87">
                  <c:v>10710</c:v>
                </c:pt>
                <c:pt idx="88">
                  <c:v>10720</c:v>
                </c:pt>
                <c:pt idx="89">
                  <c:v>10730</c:v>
                </c:pt>
                <c:pt idx="90">
                  <c:v>10740</c:v>
                </c:pt>
                <c:pt idx="91">
                  <c:v>10750</c:v>
                </c:pt>
                <c:pt idx="92">
                  <c:v>10760</c:v>
                </c:pt>
                <c:pt idx="93">
                  <c:v>10770</c:v>
                </c:pt>
                <c:pt idx="94">
                  <c:v>10780</c:v>
                </c:pt>
                <c:pt idx="95">
                  <c:v>10790</c:v>
                </c:pt>
                <c:pt idx="96">
                  <c:v>10800</c:v>
                </c:pt>
                <c:pt idx="97">
                  <c:v>10810</c:v>
                </c:pt>
                <c:pt idx="98">
                  <c:v>10820</c:v>
                </c:pt>
                <c:pt idx="99">
                  <c:v>10830</c:v>
                </c:pt>
                <c:pt idx="100">
                  <c:v>10840</c:v>
                </c:pt>
                <c:pt idx="101">
                  <c:v>10850</c:v>
                </c:pt>
                <c:pt idx="102">
                  <c:v>10860</c:v>
                </c:pt>
                <c:pt idx="103">
                  <c:v>10870</c:v>
                </c:pt>
                <c:pt idx="104">
                  <c:v>10880</c:v>
                </c:pt>
                <c:pt idx="105">
                  <c:v>10890</c:v>
                </c:pt>
                <c:pt idx="106">
                  <c:v>10900</c:v>
                </c:pt>
                <c:pt idx="107">
                  <c:v>10910</c:v>
                </c:pt>
                <c:pt idx="108">
                  <c:v>10920</c:v>
                </c:pt>
                <c:pt idx="109">
                  <c:v>10930</c:v>
                </c:pt>
                <c:pt idx="110">
                  <c:v>10940</c:v>
                </c:pt>
                <c:pt idx="111">
                  <c:v>10950</c:v>
                </c:pt>
                <c:pt idx="112">
                  <c:v>10960</c:v>
                </c:pt>
                <c:pt idx="113">
                  <c:v>10970</c:v>
                </c:pt>
                <c:pt idx="114">
                  <c:v>10980</c:v>
                </c:pt>
                <c:pt idx="115">
                  <c:v>10990</c:v>
                </c:pt>
                <c:pt idx="116">
                  <c:v>11000</c:v>
                </c:pt>
                <c:pt idx="117">
                  <c:v>11010</c:v>
                </c:pt>
                <c:pt idx="118">
                  <c:v>11020</c:v>
                </c:pt>
                <c:pt idx="119">
                  <c:v>11030</c:v>
                </c:pt>
                <c:pt idx="120">
                  <c:v>11040</c:v>
                </c:pt>
                <c:pt idx="121">
                  <c:v>11050</c:v>
                </c:pt>
                <c:pt idx="122">
                  <c:v>11060</c:v>
                </c:pt>
                <c:pt idx="123">
                  <c:v>11070</c:v>
                </c:pt>
                <c:pt idx="124">
                  <c:v>11080</c:v>
                </c:pt>
                <c:pt idx="125">
                  <c:v>11090</c:v>
                </c:pt>
                <c:pt idx="126">
                  <c:v>11100</c:v>
                </c:pt>
                <c:pt idx="127">
                  <c:v>11110</c:v>
                </c:pt>
                <c:pt idx="128">
                  <c:v>11120</c:v>
                </c:pt>
                <c:pt idx="129">
                  <c:v>11130</c:v>
                </c:pt>
                <c:pt idx="130">
                  <c:v>11140</c:v>
                </c:pt>
                <c:pt idx="131">
                  <c:v>11150</c:v>
                </c:pt>
                <c:pt idx="132">
                  <c:v>11160</c:v>
                </c:pt>
                <c:pt idx="133">
                  <c:v>11170</c:v>
                </c:pt>
                <c:pt idx="134">
                  <c:v>11180</c:v>
                </c:pt>
                <c:pt idx="135">
                  <c:v>11190</c:v>
                </c:pt>
                <c:pt idx="136">
                  <c:v>11200</c:v>
                </c:pt>
                <c:pt idx="137">
                  <c:v>11210</c:v>
                </c:pt>
                <c:pt idx="138">
                  <c:v>11220</c:v>
                </c:pt>
                <c:pt idx="139">
                  <c:v>11230</c:v>
                </c:pt>
                <c:pt idx="140">
                  <c:v>11240</c:v>
                </c:pt>
                <c:pt idx="141">
                  <c:v>11250</c:v>
                </c:pt>
                <c:pt idx="142">
                  <c:v>11260</c:v>
                </c:pt>
                <c:pt idx="143">
                  <c:v>11270</c:v>
                </c:pt>
                <c:pt idx="144">
                  <c:v>11280</c:v>
                </c:pt>
                <c:pt idx="145">
                  <c:v>11290</c:v>
                </c:pt>
                <c:pt idx="146">
                  <c:v>11300</c:v>
                </c:pt>
                <c:pt idx="147">
                  <c:v>11310</c:v>
                </c:pt>
                <c:pt idx="148">
                  <c:v>11320</c:v>
                </c:pt>
                <c:pt idx="149">
                  <c:v>11330</c:v>
                </c:pt>
                <c:pt idx="150">
                  <c:v>11340</c:v>
                </c:pt>
                <c:pt idx="151">
                  <c:v>11350</c:v>
                </c:pt>
                <c:pt idx="152">
                  <c:v>11360</c:v>
                </c:pt>
                <c:pt idx="153">
                  <c:v>11370</c:v>
                </c:pt>
                <c:pt idx="154">
                  <c:v>11380</c:v>
                </c:pt>
                <c:pt idx="155">
                  <c:v>11390</c:v>
                </c:pt>
                <c:pt idx="156">
                  <c:v>11400</c:v>
                </c:pt>
                <c:pt idx="157">
                  <c:v>11410</c:v>
                </c:pt>
                <c:pt idx="158">
                  <c:v>11420</c:v>
                </c:pt>
                <c:pt idx="159">
                  <c:v>11430</c:v>
                </c:pt>
                <c:pt idx="160">
                  <c:v>11440</c:v>
                </c:pt>
                <c:pt idx="161">
                  <c:v>11450</c:v>
                </c:pt>
                <c:pt idx="162">
                  <c:v>11460</c:v>
                </c:pt>
                <c:pt idx="163">
                  <c:v>11470</c:v>
                </c:pt>
                <c:pt idx="164">
                  <c:v>11480</c:v>
                </c:pt>
                <c:pt idx="165">
                  <c:v>11490</c:v>
                </c:pt>
                <c:pt idx="166">
                  <c:v>11500</c:v>
                </c:pt>
                <c:pt idx="167">
                  <c:v>11510</c:v>
                </c:pt>
                <c:pt idx="168">
                  <c:v>11520</c:v>
                </c:pt>
                <c:pt idx="169">
                  <c:v>11530</c:v>
                </c:pt>
                <c:pt idx="170">
                  <c:v>11540</c:v>
                </c:pt>
                <c:pt idx="171">
                  <c:v>11550</c:v>
                </c:pt>
                <c:pt idx="172">
                  <c:v>11560</c:v>
                </c:pt>
                <c:pt idx="173">
                  <c:v>11570</c:v>
                </c:pt>
                <c:pt idx="174">
                  <c:v>11580</c:v>
                </c:pt>
                <c:pt idx="175">
                  <c:v>11590</c:v>
                </c:pt>
                <c:pt idx="176">
                  <c:v>11600</c:v>
                </c:pt>
                <c:pt idx="177">
                  <c:v>11610</c:v>
                </c:pt>
                <c:pt idx="178">
                  <c:v>11620</c:v>
                </c:pt>
                <c:pt idx="179">
                  <c:v>11630</c:v>
                </c:pt>
                <c:pt idx="180">
                  <c:v>11640</c:v>
                </c:pt>
                <c:pt idx="181">
                  <c:v>11650</c:v>
                </c:pt>
                <c:pt idx="182">
                  <c:v>11660</c:v>
                </c:pt>
                <c:pt idx="183">
                  <c:v>11670</c:v>
                </c:pt>
                <c:pt idx="184">
                  <c:v>11680</c:v>
                </c:pt>
                <c:pt idx="185">
                  <c:v>11690</c:v>
                </c:pt>
                <c:pt idx="186">
                  <c:v>11700</c:v>
                </c:pt>
                <c:pt idx="187">
                  <c:v>11710</c:v>
                </c:pt>
                <c:pt idx="188">
                  <c:v>11720</c:v>
                </c:pt>
                <c:pt idx="189">
                  <c:v>11730</c:v>
                </c:pt>
                <c:pt idx="190">
                  <c:v>11740</c:v>
                </c:pt>
                <c:pt idx="191">
                  <c:v>11750</c:v>
                </c:pt>
                <c:pt idx="192">
                  <c:v>11760</c:v>
                </c:pt>
                <c:pt idx="193">
                  <c:v>11770</c:v>
                </c:pt>
                <c:pt idx="194">
                  <c:v>11780</c:v>
                </c:pt>
                <c:pt idx="195">
                  <c:v>11790</c:v>
                </c:pt>
                <c:pt idx="196">
                  <c:v>11800</c:v>
                </c:pt>
                <c:pt idx="197">
                  <c:v>11810</c:v>
                </c:pt>
                <c:pt idx="198">
                  <c:v>11820</c:v>
                </c:pt>
                <c:pt idx="199">
                  <c:v>11830</c:v>
                </c:pt>
                <c:pt idx="200">
                  <c:v>11840</c:v>
                </c:pt>
                <c:pt idx="201">
                  <c:v>11850</c:v>
                </c:pt>
                <c:pt idx="202">
                  <c:v>11860</c:v>
                </c:pt>
                <c:pt idx="203">
                  <c:v>11870</c:v>
                </c:pt>
                <c:pt idx="204">
                  <c:v>11880</c:v>
                </c:pt>
                <c:pt idx="205">
                  <c:v>11890</c:v>
                </c:pt>
                <c:pt idx="206">
                  <c:v>11900</c:v>
                </c:pt>
                <c:pt idx="207">
                  <c:v>11910</c:v>
                </c:pt>
                <c:pt idx="208">
                  <c:v>11920</c:v>
                </c:pt>
                <c:pt idx="209">
                  <c:v>11930</c:v>
                </c:pt>
                <c:pt idx="210">
                  <c:v>11940</c:v>
                </c:pt>
                <c:pt idx="211">
                  <c:v>11950</c:v>
                </c:pt>
                <c:pt idx="212">
                  <c:v>11960</c:v>
                </c:pt>
                <c:pt idx="213">
                  <c:v>11970</c:v>
                </c:pt>
                <c:pt idx="214">
                  <c:v>11980</c:v>
                </c:pt>
                <c:pt idx="215">
                  <c:v>11990</c:v>
                </c:pt>
                <c:pt idx="216">
                  <c:v>12000</c:v>
                </c:pt>
                <c:pt idx="217">
                  <c:v>12010</c:v>
                </c:pt>
                <c:pt idx="218">
                  <c:v>12020</c:v>
                </c:pt>
                <c:pt idx="219">
                  <c:v>12030</c:v>
                </c:pt>
                <c:pt idx="220">
                  <c:v>12040</c:v>
                </c:pt>
                <c:pt idx="221">
                  <c:v>12050</c:v>
                </c:pt>
                <c:pt idx="222">
                  <c:v>12060</c:v>
                </c:pt>
                <c:pt idx="223">
                  <c:v>12070</c:v>
                </c:pt>
                <c:pt idx="224">
                  <c:v>12080</c:v>
                </c:pt>
                <c:pt idx="225">
                  <c:v>12090</c:v>
                </c:pt>
                <c:pt idx="226">
                  <c:v>12100</c:v>
                </c:pt>
                <c:pt idx="227">
                  <c:v>12110</c:v>
                </c:pt>
                <c:pt idx="228">
                  <c:v>12120</c:v>
                </c:pt>
                <c:pt idx="229">
                  <c:v>12130</c:v>
                </c:pt>
                <c:pt idx="230">
                  <c:v>12140</c:v>
                </c:pt>
                <c:pt idx="231">
                  <c:v>12150</c:v>
                </c:pt>
                <c:pt idx="232">
                  <c:v>12160</c:v>
                </c:pt>
                <c:pt idx="233">
                  <c:v>12170</c:v>
                </c:pt>
                <c:pt idx="234">
                  <c:v>12180</c:v>
                </c:pt>
                <c:pt idx="235">
                  <c:v>12190</c:v>
                </c:pt>
                <c:pt idx="236">
                  <c:v>12200</c:v>
                </c:pt>
                <c:pt idx="237">
                  <c:v>12210</c:v>
                </c:pt>
                <c:pt idx="238">
                  <c:v>12220</c:v>
                </c:pt>
                <c:pt idx="239">
                  <c:v>12230</c:v>
                </c:pt>
                <c:pt idx="240">
                  <c:v>12240</c:v>
                </c:pt>
                <c:pt idx="241">
                  <c:v>12250</c:v>
                </c:pt>
                <c:pt idx="242">
                  <c:v>12260</c:v>
                </c:pt>
                <c:pt idx="243">
                  <c:v>12270</c:v>
                </c:pt>
                <c:pt idx="244">
                  <c:v>12280</c:v>
                </c:pt>
                <c:pt idx="245">
                  <c:v>12290</c:v>
                </c:pt>
                <c:pt idx="246">
                  <c:v>12300</c:v>
                </c:pt>
                <c:pt idx="247">
                  <c:v>12310</c:v>
                </c:pt>
                <c:pt idx="248">
                  <c:v>12320</c:v>
                </c:pt>
                <c:pt idx="249">
                  <c:v>12330</c:v>
                </c:pt>
                <c:pt idx="250">
                  <c:v>12340</c:v>
                </c:pt>
                <c:pt idx="251">
                  <c:v>12350</c:v>
                </c:pt>
                <c:pt idx="252">
                  <c:v>12360</c:v>
                </c:pt>
                <c:pt idx="253">
                  <c:v>12370</c:v>
                </c:pt>
                <c:pt idx="254">
                  <c:v>12380</c:v>
                </c:pt>
                <c:pt idx="255">
                  <c:v>12390</c:v>
                </c:pt>
                <c:pt idx="256">
                  <c:v>12400</c:v>
                </c:pt>
                <c:pt idx="257">
                  <c:v>12410</c:v>
                </c:pt>
                <c:pt idx="258">
                  <c:v>12420</c:v>
                </c:pt>
                <c:pt idx="259">
                  <c:v>12430</c:v>
                </c:pt>
                <c:pt idx="260">
                  <c:v>12440</c:v>
                </c:pt>
                <c:pt idx="261">
                  <c:v>12450</c:v>
                </c:pt>
                <c:pt idx="262">
                  <c:v>12460</c:v>
                </c:pt>
                <c:pt idx="263">
                  <c:v>12470</c:v>
                </c:pt>
                <c:pt idx="264">
                  <c:v>12480</c:v>
                </c:pt>
                <c:pt idx="265">
                  <c:v>12490</c:v>
                </c:pt>
                <c:pt idx="266">
                  <c:v>12500</c:v>
                </c:pt>
                <c:pt idx="267">
                  <c:v>12510</c:v>
                </c:pt>
                <c:pt idx="268">
                  <c:v>12520</c:v>
                </c:pt>
                <c:pt idx="269">
                  <c:v>12530</c:v>
                </c:pt>
                <c:pt idx="270">
                  <c:v>12540</c:v>
                </c:pt>
                <c:pt idx="271">
                  <c:v>12550</c:v>
                </c:pt>
                <c:pt idx="272">
                  <c:v>12560</c:v>
                </c:pt>
                <c:pt idx="273">
                  <c:v>12570</c:v>
                </c:pt>
                <c:pt idx="274">
                  <c:v>12580</c:v>
                </c:pt>
                <c:pt idx="275">
                  <c:v>12590</c:v>
                </c:pt>
                <c:pt idx="276">
                  <c:v>12600</c:v>
                </c:pt>
                <c:pt idx="277">
                  <c:v>12610</c:v>
                </c:pt>
                <c:pt idx="278">
                  <c:v>12620</c:v>
                </c:pt>
                <c:pt idx="279">
                  <c:v>12630</c:v>
                </c:pt>
                <c:pt idx="280">
                  <c:v>12640</c:v>
                </c:pt>
                <c:pt idx="281">
                  <c:v>12650</c:v>
                </c:pt>
                <c:pt idx="282">
                  <c:v>12660</c:v>
                </c:pt>
                <c:pt idx="283">
                  <c:v>12670</c:v>
                </c:pt>
                <c:pt idx="284">
                  <c:v>12680</c:v>
                </c:pt>
                <c:pt idx="285">
                  <c:v>12690</c:v>
                </c:pt>
                <c:pt idx="286">
                  <c:v>12700</c:v>
                </c:pt>
                <c:pt idx="287">
                  <c:v>12710</c:v>
                </c:pt>
                <c:pt idx="288">
                  <c:v>12720</c:v>
                </c:pt>
                <c:pt idx="289">
                  <c:v>12730</c:v>
                </c:pt>
                <c:pt idx="290">
                  <c:v>12740</c:v>
                </c:pt>
                <c:pt idx="291">
                  <c:v>12750</c:v>
                </c:pt>
                <c:pt idx="292">
                  <c:v>12760</c:v>
                </c:pt>
                <c:pt idx="293">
                  <c:v>12770</c:v>
                </c:pt>
                <c:pt idx="294">
                  <c:v>12780</c:v>
                </c:pt>
                <c:pt idx="295">
                  <c:v>12790</c:v>
                </c:pt>
                <c:pt idx="296">
                  <c:v>12800</c:v>
                </c:pt>
                <c:pt idx="297">
                  <c:v>12810</c:v>
                </c:pt>
                <c:pt idx="298">
                  <c:v>12820</c:v>
                </c:pt>
                <c:pt idx="299">
                  <c:v>12830</c:v>
                </c:pt>
                <c:pt idx="300">
                  <c:v>12840</c:v>
                </c:pt>
                <c:pt idx="301">
                  <c:v>12850</c:v>
                </c:pt>
                <c:pt idx="302">
                  <c:v>12860</c:v>
                </c:pt>
                <c:pt idx="303">
                  <c:v>12870</c:v>
                </c:pt>
                <c:pt idx="304">
                  <c:v>12880</c:v>
                </c:pt>
                <c:pt idx="305">
                  <c:v>12890</c:v>
                </c:pt>
                <c:pt idx="306">
                  <c:v>12900</c:v>
                </c:pt>
                <c:pt idx="307">
                  <c:v>12910</c:v>
                </c:pt>
                <c:pt idx="308">
                  <c:v>12920</c:v>
                </c:pt>
                <c:pt idx="309">
                  <c:v>12930</c:v>
                </c:pt>
                <c:pt idx="310">
                  <c:v>12940</c:v>
                </c:pt>
                <c:pt idx="311">
                  <c:v>12950</c:v>
                </c:pt>
                <c:pt idx="312">
                  <c:v>12960</c:v>
                </c:pt>
                <c:pt idx="313">
                  <c:v>12970</c:v>
                </c:pt>
                <c:pt idx="314">
                  <c:v>12980</c:v>
                </c:pt>
                <c:pt idx="315">
                  <c:v>12990</c:v>
                </c:pt>
                <c:pt idx="316">
                  <c:v>13000</c:v>
                </c:pt>
                <c:pt idx="317">
                  <c:v>13010</c:v>
                </c:pt>
                <c:pt idx="318">
                  <c:v>13020</c:v>
                </c:pt>
                <c:pt idx="319">
                  <c:v>13030</c:v>
                </c:pt>
                <c:pt idx="320">
                  <c:v>13040</c:v>
                </c:pt>
                <c:pt idx="321">
                  <c:v>13050</c:v>
                </c:pt>
                <c:pt idx="322">
                  <c:v>13060</c:v>
                </c:pt>
                <c:pt idx="323">
                  <c:v>13070</c:v>
                </c:pt>
                <c:pt idx="324">
                  <c:v>13080</c:v>
                </c:pt>
                <c:pt idx="325">
                  <c:v>13090</c:v>
                </c:pt>
                <c:pt idx="326">
                  <c:v>13100</c:v>
                </c:pt>
                <c:pt idx="327">
                  <c:v>13110</c:v>
                </c:pt>
                <c:pt idx="328">
                  <c:v>13120</c:v>
                </c:pt>
                <c:pt idx="329">
                  <c:v>13130</c:v>
                </c:pt>
                <c:pt idx="330">
                  <c:v>13140</c:v>
                </c:pt>
                <c:pt idx="331">
                  <c:v>13150</c:v>
                </c:pt>
                <c:pt idx="332">
                  <c:v>13160</c:v>
                </c:pt>
                <c:pt idx="333">
                  <c:v>13170</c:v>
                </c:pt>
                <c:pt idx="334">
                  <c:v>13180</c:v>
                </c:pt>
                <c:pt idx="335">
                  <c:v>13190</c:v>
                </c:pt>
                <c:pt idx="336">
                  <c:v>13200</c:v>
                </c:pt>
                <c:pt idx="337">
                  <c:v>13210</c:v>
                </c:pt>
                <c:pt idx="338">
                  <c:v>13220</c:v>
                </c:pt>
                <c:pt idx="339">
                  <c:v>13230</c:v>
                </c:pt>
                <c:pt idx="340">
                  <c:v>13240</c:v>
                </c:pt>
                <c:pt idx="341">
                  <c:v>13250</c:v>
                </c:pt>
                <c:pt idx="342">
                  <c:v>13260</c:v>
                </c:pt>
                <c:pt idx="343">
                  <c:v>13270</c:v>
                </c:pt>
                <c:pt idx="344">
                  <c:v>13280</c:v>
                </c:pt>
                <c:pt idx="345">
                  <c:v>13290</c:v>
                </c:pt>
                <c:pt idx="346">
                  <c:v>13300</c:v>
                </c:pt>
                <c:pt idx="347">
                  <c:v>13310</c:v>
                </c:pt>
                <c:pt idx="348">
                  <c:v>13320</c:v>
                </c:pt>
                <c:pt idx="349">
                  <c:v>13330</c:v>
                </c:pt>
                <c:pt idx="350">
                  <c:v>13340</c:v>
                </c:pt>
                <c:pt idx="351">
                  <c:v>13350</c:v>
                </c:pt>
                <c:pt idx="352">
                  <c:v>13360</c:v>
                </c:pt>
                <c:pt idx="353">
                  <c:v>13370</c:v>
                </c:pt>
                <c:pt idx="354">
                  <c:v>13380</c:v>
                </c:pt>
                <c:pt idx="355">
                  <c:v>13390</c:v>
                </c:pt>
                <c:pt idx="356">
                  <c:v>13400</c:v>
                </c:pt>
                <c:pt idx="357">
                  <c:v>13410</c:v>
                </c:pt>
                <c:pt idx="358">
                  <c:v>13420</c:v>
                </c:pt>
                <c:pt idx="359">
                  <c:v>13430</c:v>
                </c:pt>
                <c:pt idx="360">
                  <c:v>13440</c:v>
                </c:pt>
                <c:pt idx="361">
                  <c:v>13450</c:v>
                </c:pt>
                <c:pt idx="362">
                  <c:v>13460</c:v>
                </c:pt>
                <c:pt idx="363">
                  <c:v>13470</c:v>
                </c:pt>
                <c:pt idx="364">
                  <c:v>13480</c:v>
                </c:pt>
                <c:pt idx="365">
                  <c:v>13490</c:v>
                </c:pt>
                <c:pt idx="366">
                  <c:v>13500</c:v>
                </c:pt>
                <c:pt idx="367">
                  <c:v>13510</c:v>
                </c:pt>
                <c:pt idx="368">
                  <c:v>13520</c:v>
                </c:pt>
                <c:pt idx="369">
                  <c:v>13530</c:v>
                </c:pt>
                <c:pt idx="370">
                  <c:v>13540</c:v>
                </c:pt>
                <c:pt idx="371">
                  <c:v>13550</c:v>
                </c:pt>
                <c:pt idx="372">
                  <c:v>13560</c:v>
                </c:pt>
                <c:pt idx="373">
                  <c:v>13570</c:v>
                </c:pt>
                <c:pt idx="374">
                  <c:v>13580</c:v>
                </c:pt>
                <c:pt idx="375">
                  <c:v>13590</c:v>
                </c:pt>
                <c:pt idx="376">
                  <c:v>13600</c:v>
                </c:pt>
                <c:pt idx="377">
                  <c:v>13610</c:v>
                </c:pt>
                <c:pt idx="378">
                  <c:v>13620</c:v>
                </c:pt>
                <c:pt idx="379">
                  <c:v>13630</c:v>
                </c:pt>
                <c:pt idx="380">
                  <c:v>13640</c:v>
                </c:pt>
                <c:pt idx="381">
                  <c:v>13650</c:v>
                </c:pt>
                <c:pt idx="382">
                  <c:v>13660</c:v>
                </c:pt>
                <c:pt idx="383">
                  <c:v>13670</c:v>
                </c:pt>
                <c:pt idx="384">
                  <c:v>13680</c:v>
                </c:pt>
                <c:pt idx="385">
                  <c:v>13690</c:v>
                </c:pt>
                <c:pt idx="386">
                  <c:v>13700</c:v>
                </c:pt>
                <c:pt idx="387">
                  <c:v>13710</c:v>
                </c:pt>
                <c:pt idx="388">
                  <c:v>13720</c:v>
                </c:pt>
                <c:pt idx="389">
                  <c:v>13730</c:v>
                </c:pt>
                <c:pt idx="390">
                  <c:v>13740</c:v>
                </c:pt>
                <c:pt idx="391">
                  <c:v>13750</c:v>
                </c:pt>
                <c:pt idx="392">
                  <c:v>13760</c:v>
                </c:pt>
                <c:pt idx="393">
                  <c:v>13770</c:v>
                </c:pt>
                <c:pt idx="394">
                  <c:v>13780</c:v>
                </c:pt>
                <c:pt idx="395">
                  <c:v>13790</c:v>
                </c:pt>
                <c:pt idx="396">
                  <c:v>13800</c:v>
                </c:pt>
                <c:pt idx="397">
                  <c:v>13810</c:v>
                </c:pt>
                <c:pt idx="398">
                  <c:v>13820</c:v>
                </c:pt>
                <c:pt idx="399">
                  <c:v>13830</c:v>
                </c:pt>
                <c:pt idx="400">
                  <c:v>13840</c:v>
                </c:pt>
                <c:pt idx="401">
                  <c:v>13850</c:v>
                </c:pt>
                <c:pt idx="402">
                  <c:v>13860</c:v>
                </c:pt>
                <c:pt idx="403">
                  <c:v>13870</c:v>
                </c:pt>
                <c:pt idx="404">
                  <c:v>13880</c:v>
                </c:pt>
                <c:pt idx="405">
                  <c:v>13890</c:v>
                </c:pt>
                <c:pt idx="406">
                  <c:v>13900</c:v>
                </c:pt>
                <c:pt idx="407">
                  <c:v>13910</c:v>
                </c:pt>
                <c:pt idx="408">
                  <c:v>13920</c:v>
                </c:pt>
                <c:pt idx="409">
                  <c:v>13930</c:v>
                </c:pt>
                <c:pt idx="410">
                  <c:v>13940</c:v>
                </c:pt>
                <c:pt idx="411">
                  <c:v>13950</c:v>
                </c:pt>
                <c:pt idx="412">
                  <c:v>13960</c:v>
                </c:pt>
                <c:pt idx="413">
                  <c:v>13970</c:v>
                </c:pt>
                <c:pt idx="414">
                  <c:v>13980</c:v>
                </c:pt>
                <c:pt idx="415">
                  <c:v>13990</c:v>
                </c:pt>
                <c:pt idx="416">
                  <c:v>14000</c:v>
                </c:pt>
                <c:pt idx="417">
                  <c:v>14010</c:v>
                </c:pt>
                <c:pt idx="418">
                  <c:v>14020</c:v>
                </c:pt>
                <c:pt idx="419">
                  <c:v>14030</c:v>
                </c:pt>
                <c:pt idx="420">
                  <c:v>14040</c:v>
                </c:pt>
                <c:pt idx="421">
                  <c:v>14050</c:v>
                </c:pt>
                <c:pt idx="422">
                  <c:v>14060</c:v>
                </c:pt>
                <c:pt idx="423">
                  <c:v>14070</c:v>
                </c:pt>
                <c:pt idx="424">
                  <c:v>14080</c:v>
                </c:pt>
                <c:pt idx="425">
                  <c:v>14090</c:v>
                </c:pt>
                <c:pt idx="426">
                  <c:v>14100</c:v>
                </c:pt>
                <c:pt idx="427">
                  <c:v>14110</c:v>
                </c:pt>
                <c:pt idx="428">
                  <c:v>14120</c:v>
                </c:pt>
                <c:pt idx="429">
                  <c:v>14130</c:v>
                </c:pt>
                <c:pt idx="430">
                  <c:v>14140</c:v>
                </c:pt>
                <c:pt idx="431">
                  <c:v>14150</c:v>
                </c:pt>
                <c:pt idx="432">
                  <c:v>14160</c:v>
                </c:pt>
                <c:pt idx="433">
                  <c:v>14170</c:v>
                </c:pt>
                <c:pt idx="434">
                  <c:v>14180</c:v>
                </c:pt>
                <c:pt idx="435">
                  <c:v>14190</c:v>
                </c:pt>
                <c:pt idx="436">
                  <c:v>14200</c:v>
                </c:pt>
                <c:pt idx="437">
                  <c:v>14210</c:v>
                </c:pt>
                <c:pt idx="438">
                  <c:v>14220</c:v>
                </c:pt>
                <c:pt idx="439">
                  <c:v>14230</c:v>
                </c:pt>
                <c:pt idx="440">
                  <c:v>14240</c:v>
                </c:pt>
                <c:pt idx="441">
                  <c:v>14250</c:v>
                </c:pt>
                <c:pt idx="442">
                  <c:v>14260</c:v>
                </c:pt>
                <c:pt idx="443">
                  <c:v>14270</c:v>
                </c:pt>
                <c:pt idx="444">
                  <c:v>14280</c:v>
                </c:pt>
                <c:pt idx="445">
                  <c:v>14290</c:v>
                </c:pt>
                <c:pt idx="446">
                  <c:v>14300</c:v>
                </c:pt>
                <c:pt idx="447">
                  <c:v>14310</c:v>
                </c:pt>
                <c:pt idx="448">
                  <c:v>14320</c:v>
                </c:pt>
                <c:pt idx="449">
                  <c:v>14330</c:v>
                </c:pt>
                <c:pt idx="450">
                  <c:v>14340</c:v>
                </c:pt>
                <c:pt idx="451">
                  <c:v>14350</c:v>
                </c:pt>
                <c:pt idx="452">
                  <c:v>14360</c:v>
                </c:pt>
                <c:pt idx="453">
                  <c:v>14370</c:v>
                </c:pt>
                <c:pt idx="454">
                  <c:v>14380</c:v>
                </c:pt>
                <c:pt idx="455">
                  <c:v>14390</c:v>
                </c:pt>
                <c:pt idx="456">
                  <c:v>14400</c:v>
                </c:pt>
                <c:pt idx="457">
                  <c:v>14410</c:v>
                </c:pt>
                <c:pt idx="458">
                  <c:v>14420</c:v>
                </c:pt>
                <c:pt idx="459">
                  <c:v>14430</c:v>
                </c:pt>
                <c:pt idx="460">
                  <c:v>14440</c:v>
                </c:pt>
                <c:pt idx="461">
                  <c:v>14450</c:v>
                </c:pt>
                <c:pt idx="462">
                  <c:v>14460</c:v>
                </c:pt>
                <c:pt idx="463">
                  <c:v>14470</c:v>
                </c:pt>
                <c:pt idx="464">
                  <c:v>14480</c:v>
                </c:pt>
                <c:pt idx="465">
                  <c:v>14490</c:v>
                </c:pt>
                <c:pt idx="466">
                  <c:v>14500</c:v>
                </c:pt>
                <c:pt idx="467">
                  <c:v>14510</c:v>
                </c:pt>
                <c:pt idx="468">
                  <c:v>14520</c:v>
                </c:pt>
                <c:pt idx="469">
                  <c:v>14530</c:v>
                </c:pt>
                <c:pt idx="470">
                  <c:v>14540</c:v>
                </c:pt>
                <c:pt idx="471">
                  <c:v>14550</c:v>
                </c:pt>
                <c:pt idx="472">
                  <c:v>14560</c:v>
                </c:pt>
                <c:pt idx="473">
                  <c:v>14570</c:v>
                </c:pt>
                <c:pt idx="474">
                  <c:v>14580</c:v>
                </c:pt>
                <c:pt idx="475">
                  <c:v>14590</c:v>
                </c:pt>
                <c:pt idx="476">
                  <c:v>14600</c:v>
                </c:pt>
                <c:pt idx="477">
                  <c:v>14610</c:v>
                </c:pt>
                <c:pt idx="478">
                  <c:v>14620</c:v>
                </c:pt>
                <c:pt idx="479">
                  <c:v>14630</c:v>
                </c:pt>
                <c:pt idx="480">
                  <c:v>14640</c:v>
                </c:pt>
                <c:pt idx="481">
                  <c:v>14650</c:v>
                </c:pt>
                <c:pt idx="482">
                  <c:v>14660</c:v>
                </c:pt>
                <c:pt idx="483">
                  <c:v>14670</c:v>
                </c:pt>
                <c:pt idx="484">
                  <c:v>14680</c:v>
                </c:pt>
                <c:pt idx="485">
                  <c:v>14690</c:v>
                </c:pt>
                <c:pt idx="486">
                  <c:v>14700</c:v>
                </c:pt>
                <c:pt idx="487">
                  <c:v>14710</c:v>
                </c:pt>
                <c:pt idx="488">
                  <c:v>14720</c:v>
                </c:pt>
                <c:pt idx="489">
                  <c:v>14730</c:v>
                </c:pt>
                <c:pt idx="490">
                  <c:v>14740</c:v>
                </c:pt>
                <c:pt idx="491">
                  <c:v>14750</c:v>
                </c:pt>
                <c:pt idx="492">
                  <c:v>14760</c:v>
                </c:pt>
                <c:pt idx="493">
                  <c:v>14770</c:v>
                </c:pt>
                <c:pt idx="494">
                  <c:v>14780</c:v>
                </c:pt>
                <c:pt idx="495">
                  <c:v>14790</c:v>
                </c:pt>
                <c:pt idx="496">
                  <c:v>14800</c:v>
                </c:pt>
                <c:pt idx="497">
                  <c:v>14810</c:v>
                </c:pt>
                <c:pt idx="498">
                  <c:v>14820</c:v>
                </c:pt>
                <c:pt idx="499">
                  <c:v>14830</c:v>
                </c:pt>
                <c:pt idx="500">
                  <c:v>14840</c:v>
                </c:pt>
                <c:pt idx="501">
                  <c:v>14850</c:v>
                </c:pt>
                <c:pt idx="502">
                  <c:v>14860</c:v>
                </c:pt>
                <c:pt idx="503">
                  <c:v>14870</c:v>
                </c:pt>
                <c:pt idx="504">
                  <c:v>14880</c:v>
                </c:pt>
                <c:pt idx="505">
                  <c:v>14890</c:v>
                </c:pt>
                <c:pt idx="506">
                  <c:v>14900</c:v>
                </c:pt>
                <c:pt idx="507">
                  <c:v>14910</c:v>
                </c:pt>
                <c:pt idx="508">
                  <c:v>14920</c:v>
                </c:pt>
                <c:pt idx="509">
                  <c:v>14930</c:v>
                </c:pt>
                <c:pt idx="510">
                  <c:v>14940</c:v>
                </c:pt>
                <c:pt idx="511">
                  <c:v>14950</c:v>
                </c:pt>
                <c:pt idx="512">
                  <c:v>14960</c:v>
                </c:pt>
                <c:pt idx="513">
                  <c:v>14970</c:v>
                </c:pt>
                <c:pt idx="514">
                  <c:v>14980</c:v>
                </c:pt>
                <c:pt idx="515">
                  <c:v>14990</c:v>
                </c:pt>
                <c:pt idx="516">
                  <c:v>15000</c:v>
                </c:pt>
                <c:pt idx="517">
                  <c:v>15010</c:v>
                </c:pt>
                <c:pt idx="518">
                  <c:v>15020</c:v>
                </c:pt>
                <c:pt idx="519">
                  <c:v>15030</c:v>
                </c:pt>
                <c:pt idx="520">
                  <c:v>15040</c:v>
                </c:pt>
                <c:pt idx="521">
                  <c:v>15050</c:v>
                </c:pt>
                <c:pt idx="522">
                  <c:v>15060</c:v>
                </c:pt>
                <c:pt idx="523">
                  <c:v>15070</c:v>
                </c:pt>
                <c:pt idx="524">
                  <c:v>15080</c:v>
                </c:pt>
                <c:pt idx="525">
                  <c:v>15090</c:v>
                </c:pt>
                <c:pt idx="526">
                  <c:v>15100</c:v>
                </c:pt>
                <c:pt idx="527">
                  <c:v>15110</c:v>
                </c:pt>
                <c:pt idx="528">
                  <c:v>15120</c:v>
                </c:pt>
                <c:pt idx="529">
                  <c:v>15130</c:v>
                </c:pt>
                <c:pt idx="530">
                  <c:v>15140</c:v>
                </c:pt>
                <c:pt idx="531">
                  <c:v>15150</c:v>
                </c:pt>
                <c:pt idx="532">
                  <c:v>15160</c:v>
                </c:pt>
                <c:pt idx="533">
                  <c:v>15170</c:v>
                </c:pt>
                <c:pt idx="534">
                  <c:v>15180</c:v>
                </c:pt>
                <c:pt idx="535">
                  <c:v>15190</c:v>
                </c:pt>
                <c:pt idx="536">
                  <c:v>15200</c:v>
                </c:pt>
                <c:pt idx="537">
                  <c:v>15210</c:v>
                </c:pt>
                <c:pt idx="538">
                  <c:v>15220</c:v>
                </c:pt>
                <c:pt idx="539">
                  <c:v>15230</c:v>
                </c:pt>
                <c:pt idx="540">
                  <c:v>15240</c:v>
                </c:pt>
                <c:pt idx="541">
                  <c:v>15250</c:v>
                </c:pt>
                <c:pt idx="542">
                  <c:v>15260</c:v>
                </c:pt>
                <c:pt idx="543">
                  <c:v>15270</c:v>
                </c:pt>
                <c:pt idx="544">
                  <c:v>15280</c:v>
                </c:pt>
                <c:pt idx="545">
                  <c:v>15290</c:v>
                </c:pt>
                <c:pt idx="546">
                  <c:v>15300</c:v>
                </c:pt>
                <c:pt idx="547">
                  <c:v>15310</c:v>
                </c:pt>
                <c:pt idx="548">
                  <c:v>15320</c:v>
                </c:pt>
                <c:pt idx="549">
                  <c:v>15330</c:v>
                </c:pt>
                <c:pt idx="550">
                  <c:v>15340</c:v>
                </c:pt>
                <c:pt idx="551">
                  <c:v>15350</c:v>
                </c:pt>
                <c:pt idx="552">
                  <c:v>15360</c:v>
                </c:pt>
                <c:pt idx="553">
                  <c:v>15370</c:v>
                </c:pt>
                <c:pt idx="554">
                  <c:v>15380</c:v>
                </c:pt>
                <c:pt idx="555">
                  <c:v>15390</c:v>
                </c:pt>
                <c:pt idx="556">
                  <c:v>15400</c:v>
                </c:pt>
                <c:pt idx="557">
                  <c:v>15410</c:v>
                </c:pt>
                <c:pt idx="558">
                  <c:v>15420</c:v>
                </c:pt>
                <c:pt idx="559">
                  <c:v>15430</c:v>
                </c:pt>
                <c:pt idx="560">
                  <c:v>15440</c:v>
                </c:pt>
                <c:pt idx="561">
                  <c:v>15450</c:v>
                </c:pt>
                <c:pt idx="562">
                  <c:v>15460</c:v>
                </c:pt>
                <c:pt idx="563">
                  <c:v>15470</c:v>
                </c:pt>
                <c:pt idx="564">
                  <c:v>15480</c:v>
                </c:pt>
                <c:pt idx="565">
                  <c:v>15490</c:v>
                </c:pt>
                <c:pt idx="566">
                  <c:v>15500</c:v>
                </c:pt>
                <c:pt idx="567">
                  <c:v>15510</c:v>
                </c:pt>
                <c:pt idx="568">
                  <c:v>15520</c:v>
                </c:pt>
                <c:pt idx="569">
                  <c:v>15530</c:v>
                </c:pt>
                <c:pt idx="570">
                  <c:v>15540</c:v>
                </c:pt>
                <c:pt idx="571">
                  <c:v>15550</c:v>
                </c:pt>
                <c:pt idx="572">
                  <c:v>15560</c:v>
                </c:pt>
                <c:pt idx="573">
                  <c:v>15570</c:v>
                </c:pt>
                <c:pt idx="574">
                  <c:v>15580</c:v>
                </c:pt>
                <c:pt idx="575">
                  <c:v>15590</c:v>
                </c:pt>
                <c:pt idx="576">
                  <c:v>15600</c:v>
                </c:pt>
                <c:pt idx="577">
                  <c:v>15610</c:v>
                </c:pt>
                <c:pt idx="578">
                  <c:v>15620</c:v>
                </c:pt>
                <c:pt idx="579">
                  <c:v>15630</c:v>
                </c:pt>
                <c:pt idx="580">
                  <c:v>15640</c:v>
                </c:pt>
                <c:pt idx="581">
                  <c:v>15650</c:v>
                </c:pt>
                <c:pt idx="582">
                  <c:v>15660</c:v>
                </c:pt>
                <c:pt idx="583">
                  <c:v>15670</c:v>
                </c:pt>
                <c:pt idx="584">
                  <c:v>15680</c:v>
                </c:pt>
                <c:pt idx="585">
                  <c:v>15690</c:v>
                </c:pt>
                <c:pt idx="586">
                  <c:v>15700</c:v>
                </c:pt>
                <c:pt idx="587">
                  <c:v>15710</c:v>
                </c:pt>
                <c:pt idx="588">
                  <c:v>15720</c:v>
                </c:pt>
                <c:pt idx="589">
                  <c:v>15730</c:v>
                </c:pt>
                <c:pt idx="590">
                  <c:v>15740</c:v>
                </c:pt>
                <c:pt idx="591">
                  <c:v>15750</c:v>
                </c:pt>
                <c:pt idx="592">
                  <c:v>15760</c:v>
                </c:pt>
                <c:pt idx="593">
                  <c:v>15770</c:v>
                </c:pt>
                <c:pt idx="594">
                  <c:v>15780</c:v>
                </c:pt>
                <c:pt idx="595">
                  <c:v>15790</c:v>
                </c:pt>
                <c:pt idx="596">
                  <c:v>15800</c:v>
                </c:pt>
                <c:pt idx="597">
                  <c:v>15810</c:v>
                </c:pt>
                <c:pt idx="598">
                  <c:v>15820</c:v>
                </c:pt>
                <c:pt idx="599">
                  <c:v>15830</c:v>
                </c:pt>
                <c:pt idx="600">
                  <c:v>15840</c:v>
                </c:pt>
                <c:pt idx="601">
                  <c:v>15850</c:v>
                </c:pt>
                <c:pt idx="602">
                  <c:v>15860</c:v>
                </c:pt>
                <c:pt idx="603">
                  <c:v>15870</c:v>
                </c:pt>
                <c:pt idx="604">
                  <c:v>15880</c:v>
                </c:pt>
                <c:pt idx="605">
                  <c:v>15890</c:v>
                </c:pt>
                <c:pt idx="606">
                  <c:v>15900</c:v>
                </c:pt>
                <c:pt idx="607">
                  <c:v>15910</c:v>
                </c:pt>
                <c:pt idx="608">
                  <c:v>15920</c:v>
                </c:pt>
                <c:pt idx="609">
                  <c:v>15930</c:v>
                </c:pt>
                <c:pt idx="610">
                  <c:v>15940</c:v>
                </c:pt>
                <c:pt idx="611">
                  <c:v>15950</c:v>
                </c:pt>
                <c:pt idx="612">
                  <c:v>15960</c:v>
                </c:pt>
                <c:pt idx="613">
                  <c:v>15970</c:v>
                </c:pt>
                <c:pt idx="614">
                  <c:v>15980</c:v>
                </c:pt>
                <c:pt idx="615">
                  <c:v>15990</c:v>
                </c:pt>
                <c:pt idx="616">
                  <c:v>16000</c:v>
                </c:pt>
                <c:pt idx="617">
                  <c:v>16010</c:v>
                </c:pt>
                <c:pt idx="618">
                  <c:v>16020</c:v>
                </c:pt>
                <c:pt idx="619">
                  <c:v>16030</c:v>
                </c:pt>
                <c:pt idx="620">
                  <c:v>16040</c:v>
                </c:pt>
                <c:pt idx="621">
                  <c:v>16050</c:v>
                </c:pt>
                <c:pt idx="622">
                  <c:v>16060</c:v>
                </c:pt>
                <c:pt idx="623">
                  <c:v>16070</c:v>
                </c:pt>
                <c:pt idx="624">
                  <c:v>16080</c:v>
                </c:pt>
                <c:pt idx="625">
                  <c:v>16090</c:v>
                </c:pt>
                <c:pt idx="626">
                  <c:v>16100</c:v>
                </c:pt>
                <c:pt idx="627">
                  <c:v>16110</c:v>
                </c:pt>
                <c:pt idx="628">
                  <c:v>16120</c:v>
                </c:pt>
                <c:pt idx="629">
                  <c:v>16130</c:v>
                </c:pt>
                <c:pt idx="630">
                  <c:v>16140</c:v>
                </c:pt>
                <c:pt idx="631">
                  <c:v>16150</c:v>
                </c:pt>
                <c:pt idx="632">
                  <c:v>16160</c:v>
                </c:pt>
                <c:pt idx="633">
                  <c:v>16170</c:v>
                </c:pt>
                <c:pt idx="634">
                  <c:v>16180</c:v>
                </c:pt>
                <c:pt idx="635">
                  <c:v>16190</c:v>
                </c:pt>
                <c:pt idx="636">
                  <c:v>16200</c:v>
                </c:pt>
                <c:pt idx="637">
                  <c:v>16210</c:v>
                </c:pt>
                <c:pt idx="638">
                  <c:v>16220</c:v>
                </c:pt>
                <c:pt idx="639">
                  <c:v>16230</c:v>
                </c:pt>
                <c:pt idx="640">
                  <c:v>16240</c:v>
                </c:pt>
                <c:pt idx="641">
                  <c:v>16250</c:v>
                </c:pt>
                <c:pt idx="642">
                  <c:v>16260</c:v>
                </c:pt>
                <c:pt idx="643">
                  <c:v>16270</c:v>
                </c:pt>
                <c:pt idx="644">
                  <c:v>16280</c:v>
                </c:pt>
                <c:pt idx="645">
                  <c:v>16290</c:v>
                </c:pt>
                <c:pt idx="646">
                  <c:v>16300</c:v>
                </c:pt>
                <c:pt idx="647">
                  <c:v>16310</c:v>
                </c:pt>
                <c:pt idx="648">
                  <c:v>16320</c:v>
                </c:pt>
                <c:pt idx="649">
                  <c:v>16330</c:v>
                </c:pt>
                <c:pt idx="650">
                  <c:v>16340</c:v>
                </c:pt>
                <c:pt idx="651">
                  <c:v>16350</c:v>
                </c:pt>
                <c:pt idx="652">
                  <c:v>16360</c:v>
                </c:pt>
                <c:pt idx="653">
                  <c:v>16370</c:v>
                </c:pt>
                <c:pt idx="654">
                  <c:v>16380</c:v>
                </c:pt>
                <c:pt idx="655">
                  <c:v>16390</c:v>
                </c:pt>
                <c:pt idx="656">
                  <c:v>16400</c:v>
                </c:pt>
                <c:pt idx="657">
                  <c:v>16410</c:v>
                </c:pt>
                <c:pt idx="658">
                  <c:v>16420</c:v>
                </c:pt>
                <c:pt idx="659">
                  <c:v>16430</c:v>
                </c:pt>
                <c:pt idx="660">
                  <c:v>16440</c:v>
                </c:pt>
                <c:pt idx="661">
                  <c:v>16450</c:v>
                </c:pt>
                <c:pt idx="662">
                  <c:v>16460</c:v>
                </c:pt>
                <c:pt idx="663">
                  <c:v>16470</c:v>
                </c:pt>
                <c:pt idx="664">
                  <c:v>16480</c:v>
                </c:pt>
                <c:pt idx="665">
                  <c:v>16490</c:v>
                </c:pt>
                <c:pt idx="666">
                  <c:v>16500</c:v>
                </c:pt>
                <c:pt idx="667">
                  <c:v>16510</c:v>
                </c:pt>
                <c:pt idx="668">
                  <c:v>16520</c:v>
                </c:pt>
                <c:pt idx="669">
                  <c:v>16530</c:v>
                </c:pt>
                <c:pt idx="670">
                  <c:v>16540</c:v>
                </c:pt>
                <c:pt idx="671">
                  <c:v>16550</c:v>
                </c:pt>
                <c:pt idx="672">
                  <c:v>16560</c:v>
                </c:pt>
                <c:pt idx="673">
                  <c:v>16570</c:v>
                </c:pt>
                <c:pt idx="674">
                  <c:v>16580</c:v>
                </c:pt>
                <c:pt idx="675">
                  <c:v>16590</c:v>
                </c:pt>
                <c:pt idx="676">
                  <c:v>16600</c:v>
                </c:pt>
                <c:pt idx="677">
                  <c:v>16610</c:v>
                </c:pt>
                <c:pt idx="678">
                  <c:v>16620</c:v>
                </c:pt>
                <c:pt idx="679">
                  <c:v>16630</c:v>
                </c:pt>
                <c:pt idx="680">
                  <c:v>16640</c:v>
                </c:pt>
                <c:pt idx="681">
                  <c:v>16650</c:v>
                </c:pt>
                <c:pt idx="682">
                  <c:v>16660</c:v>
                </c:pt>
                <c:pt idx="683">
                  <c:v>16670</c:v>
                </c:pt>
                <c:pt idx="684">
                  <c:v>16680</c:v>
                </c:pt>
                <c:pt idx="685">
                  <c:v>16690</c:v>
                </c:pt>
                <c:pt idx="686">
                  <c:v>16700</c:v>
                </c:pt>
                <c:pt idx="687">
                  <c:v>16710</c:v>
                </c:pt>
                <c:pt idx="688">
                  <c:v>16720</c:v>
                </c:pt>
                <c:pt idx="689">
                  <c:v>16730</c:v>
                </c:pt>
                <c:pt idx="690">
                  <c:v>16740</c:v>
                </c:pt>
                <c:pt idx="691">
                  <c:v>16750</c:v>
                </c:pt>
                <c:pt idx="692">
                  <c:v>16760</c:v>
                </c:pt>
                <c:pt idx="693">
                  <c:v>16770</c:v>
                </c:pt>
                <c:pt idx="694">
                  <c:v>16780</c:v>
                </c:pt>
                <c:pt idx="695">
                  <c:v>16790</c:v>
                </c:pt>
                <c:pt idx="696">
                  <c:v>16800</c:v>
                </c:pt>
                <c:pt idx="697">
                  <c:v>16810</c:v>
                </c:pt>
                <c:pt idx="698">
                  <c:v>16820</c:v>
                </c:pt>
                <c:pt idx="699">
                  <c:v>16830</c:v>
                </c:pt>
                <c:pt idx="700">
                  <c:v>16840</c:v>
                </c:pt>
                <c:pt idx="701">
                  <c:v>16850</c:v>
                </c:pt>
                <c:pt idx="702">
                  <c:v>16860</c:v>
                </c:pt>
                <c:pt idx="703">
                  <c:v>16870</c:v>
                </c:pt>
                <c:pt idx="704">
                  <c:v>16880</c:v>
                </c:pt>
                <c:pt idx="705">
                  <c:v>16890</c:v>
                </c:pt>
                <c:pt idx="706">
                  <c:v>16900</c:v>
                </c:pt>
                <c:pt idx="707">
                  <c:v>16910</c:v>
                </c:pt>
                <c:pt idx="708">
                  <c:v>16920</c:v>
                </c:pt>
                <c:pt idx="709">
                  <c:v>16930</c:v>
                </c:pt>
                <c:pt idx="710">
                  <c:v>16940</c:v>
                </c:pt>
                <c:pt idx="711">
                  <c:v>16950</c:v>
                </c:pt>
                <c:pt idx="712">
                  <c:v>16960</c:v>
                </c:pt>
                <c:pt idx="713">
                  <c:v>16970</c:v>
                </c:pt>
                <c:pt idx="714">
                  <c:v>16980</c:v>
                </c:pt>
                <c:pt idx="715">
                  <c:v>16990</c:v>
                </c:pt>
                <c:pt idx="716">
                  <c:v>17000</c:v>
                </c:pt>
                <c:pt idx="717">
                  <c:v>17010</c:v>
                </c:pt>
                <c:pt idx="718">
                  <c:v>17020</c:v>
                </c:pt>
                <c:pt idx="719">
                  <c:v>17030</c:v>
                </c:pt>
                <c:pt idx="720">
                  <c:v>17040</c:v>
                </c:pt>
                <c:pt idx="721">
                  <c:v>17050</c:v>
                </c:pt>
                <c:pt idx="722">
                  <c:v>17060</c:v>
                </c:pt>
                <c:pt idx="723">
                  <c:v>17070</c:v>
                </c:pt>
                <c:pt idx="724">
                  <c:v>17080</c:v>
                </c:pt>
                <c:pt idx="725">
                  <c:v>17090</c:v>
                </c:pt>
                <c:pt idx="726">
                  <c:v>17100</c:v>
                </c:pt>
                <c:pt idx="727">
                  <c:v>17110</c:v>
                </c:pt>
                <c:pt idx="728">
                  <c:v>17120</c:v>
                </c:pt>
                <c:pt idx="729">
                  <c:v>17130</c:v>
                </c:pt>
                <c:pt idx="730">
                  <c:v>17140</c:v>
                </c:pt>
                <c:pt idx="731">
                  <c:v>17150</c:v>
                </c:pt>
                <c:pt idx="732">
                  <c:v>17160</c:v>
                </c:pt>
                <c:pt idx="733">
                  <c:v>17170</c:v>
                </c:pt>
                <c:pt idx="734">
                  <c:v>17180</c:v>
                </c:pt>
                <c:pt idx="735">
                  <c:v>17190</c:v>
                </c:pt>
                <c:pt idx="736">
                  <c:v>17200</c:v>
                </c:pt>
                <c:pt idx="737">
                  <c:v>17210</c:v>
                </c:pt>
                <c:pt idx="738">
                  <c:v>17220</c:v>
                </c:pt>
                <c:pt idx="739">
                  <c:v>17230</c:v>
                </c:pt>
                <c:pt idx="740">
                  <c:v>17240</c:v>
                </c:pt>
                <c:pt idx="741">
                  <c:v>17250</c:v>
                </c:pt>
                <c:pt idx="742">
                  <c:v>17260</c:v>
                </c:pt>
                <c:pt idx="743">
                  <c:v>17270</c:v>
                </c:pt>
                <c:pt idx="744">
                  <c:v>17280</c:v>
                </c:pt>
                <c:pt idx="745">
                  <c:v>17290</c:v>
                </c:pt>
                <c:pt idx="746">
                  <c:v>17300</c:v>
                </c:pt>
                <c:pt idx="747">
                  <c:v>17310</c:v>
                </c:pt>
                <c:pt idx="748">
                  <c:v>17320</c:v>
                </c:pt>
                <c:pt idx="749">
                  <c:v>17330</c:v>
                </c:pt>
                <c:pt idx="750">
                  <c:v>17340</c:v>
                </c:pt>
                <c:pt idx="751">
                  <c:v>17350</c:v>
                </c:pt>
                <c:pt idx="752">
                  <c:v>17360</c:v>
                </c:pt>
                <c:pt idx="753">
                  <c:v>17370</c:v>
                </c:pt>
                <c:pt idx="754">
                  <c:v>17380</c:v>
                </c:pt>
                <c:pt idx="755">
                  <c:v>17390</c:v>
                </c:pt>
                <c:pt idx="756">
                  <c:v>17400</c:v>
                </c:pt>
                <c:pt idx="757">
                  <c:v>17410</c:v>
                </c:pt>
                <c:pt idx="758">
                  <c:v>17420</c:v>
                </c:pt>
                <c:pt idx="759">
                  <c:v>17430</c:v>
                </c:pt>
                <c:pt idx="760">
                  <c:v>17440</c:v>
                </c:pt>
                <c:pt idx="761">
                  <c:v>17450</c:v>
                </c:pt>
                <c:pt idx="762">
                  <c:v>17460</c:v>
                </c:pt>
                <c:pt idx="763">
                  <c:v>17470</c:v>
                </c:pt>
                <c:pt idx="764">
                  <c:v>17480</c:v>
                </c:pt>
                <c:pt idx="765">
                  <c:v>17490</c:v>
                </c:pt>
                <c:pt idx="766">
                  <c:v>17500</c:v>
                </c:pt>
                <c:pt idx="767">
                  <c:v>17510</c:v>
                </c:pt>
                <c:pt idx="768">
                  <c:v>17520</c:v>
                </c:pt>
                <c:pt idx="769">
                  <c:v>17530</c:v>
                </c:pt>
                <c:pt idx="770">
                  <c:v>17540</c:v>
                </c:pt>
                <c:pt idx="771">
                  <c:v>17550</c:v>
                </c:pt>
                <c:pt idx="772">
                  <c:v>17560</c:v>
                </c:pt>
                <c:pt idx="773">
                  <c:v>17570</c:v>
                </c:pt>
                <c:pt idx="774">
                  <c:v>17580</c:v>
                </c:pt>
                <c:pt idx="775">
                  <c:v>17590</c:v>
                </c:pt>
                <c:pt idx="776">
                  <c:v>17600</c:v>
                </c:pt>
                <c:pt idx="777">
                  <c:v>17610</c:v>
                </c:pt>
                <c:pt idx="778">
                  <c:v>17620</c:v>
                </c:pt>
                <c:pt idx="779">
                  <c:v>17630</c:v>
                </c:pt>
                <c:pt idx="780">
                  <c:v>17640</c:v>
                </c:pt>
                <c:pt idx="781">
                  <c:v>17650</c:v>
                </c:pt>
                <c:pt idx="782">
                  <c:v>17660</c:v>
                </c:pt>
                <c:pt idx="783">
                  <c:v>17670</c:v>
                </c:pt>
                <c:pt idx="784">
                  <c:v>17680</c:v>
                </c:pt>
                <c:pt idx="785">
                  <c:v>17690</c:v>
                </c:pt>
                <c:pt idx="786">
                  <c:v>17700</c:v>
                </c:pt>
                <c:pt idx="787">
                  <c:v>17710</c:v>
                </c:pt>
                <c:pt idx="788">
                  <c:v>17720</c:v>
                </c:pt>
                <c:pt idx="789">
                  <c:v>17730</c:v>
                </c:pt>
                <c:pt idx="790">
                  <c:v>17740</c:v>
                </c:pt>
                <c:pt idx="791">
                  <c:v>17750</c:v>
                </c:pt>
                <c:pt idx="792">
                  <c:v>17760</c:v>
                </c:pt>
                <c:pt idx="793">
                  <c:v>17770</c:v>
                </c:pt>
                <c:pt idx="794">
                  <c:v>17780</c:v>
                </c:pt>
                <c:pt idx="795">
                  <c:v>17790</c:v>
                </c:pt>
                <c:pt idx="796">
                  <c:v>17800</c:v>
                </c:pt>
                <c:pt idx="797">
                  <c:v>17810</c:v>
                </c:pt>
                <c:pt idx="798">
                  <c:v>17820</c:v>
                </c:pt>
                <c:pt idx="799">
                  <c:v>17830</c:v>
                </c:pt>
                <c:pt idx="800">
                  <c:v>17840</c:v>
                </c:pt>
                <c:pt idx="801">
                  <c:v>17850</c:v>
                </c:pt>
                <c:pt idx="802">
                  <c:v>17860</c:v>
                </c:pt>
                <c:pt idx="803">
                  <c:v>17870</c:v>
                </c:pt>
                <c:pt idx="804">
                  <c:v>17880</c:v>
                </c:pt>
                <c:pt idx="805">
                  <c:v>17890</c:v>
                </c:pt>
                <c:pt idx="806">
                  <c:v>17900</c:v>
                </c:pt>
                <c:pt idx="807">
                  <c:v>17910</c:v>
                </c:pt>
                <c:pt idx="808">
                  <c:v>17920</c:v>
                </c:pt>
                <c:pt idx="809">
                  <c:v>17930</c:v>
                </c:pt>
                <c:pt idx="810">
                  <c:v>17940</c:v>
                </c:pt>
                <c:pt idx="811">
                  <c:v>17950</c:v>
                </c:pt>
                <c:pt idx="812">
                  <c:v>17960</c:v>
                </c:pt>
                <c:pt idx="813">
                  <c:v>17970</c:v>
                </c:pt>
                <c:pt idx="814">
                  <c:v>17980</c:v>
                </c:pt>
                <c:pt idx="815">
                  <c:v>17990</c:v>
                </c:pt>
                <c:pt idx="816">
                  <c:v>18000</c:v>
                </c:pt>
                <c:pt idx="817">
                  <c:v>18010</c:v>
                </c:pt>
                <c:pt idx="818">
                  <c:v>18020</c:v>
                </c:pt>
                <c:pt idx="819">
                  <c:v>18030</c:v>
                </c:pt>
                <c:pt idx="820">
                  <c:v>18040</c:v>
                </c:pt>
                <c:pt idx="821">
                  <c:v>18050</c:v>
                </c:pt>
                <c:pt idx="822">
                  <c:v>18060</c:v>
                </c:pt>
                <c:pt idx="823">
                  <c:v>18070</c:v>
                </c:pt>
                <c:pt idx="824">
                  <c:v>18080</c:v>
                </c:pt>
                <c:pt idx="825">
                  <c:v>18090</c:v>
                </c:pt>
                <c:pt idx="826">
                  <c:v>18100</c:v>
                </c:pt>
                <c:pt idx="827">
                  <c:v>18110</c:v>
                </c:pt>
                <c:pt idx="828">
                  <c:v>18120</c:v>
                </c:pt>
                <c:pt idx="829">
                  <c:v>18130</c:v>
                </c:pt>
                <c:pt idx="830">
                  <c:v>18140</c:v>
                </c:pt>
                <c:pt idx="831">
                  <c:v>18150</c:v>
                </c:pt>
                <c:pt idx="832">
                  <c:v>18160</c:v>
                </c:pt>
                <c:pt idx="833">
                  <c:v>18170</c:v>
                </c:pt>
                <c:pt idx="834">
                  <c:v>18180</c:v>
                </c:pt>
                <c:pt idx="835">
                  <c:v>18190</c:v>
                </c:pt>
                <c:pt idx="836">
                  <c:v>18200</c:v>
                </c:pt>
                <c:pt idx="837">
                  <c:v>18210</c:v>
                </c:pt>
                <c:pt idx="838">
                  <c:v>18220</c:v>
                </c:pt>
                <c:pt idx="839">
                  <c:v>18230</c:v>
                </c:pt>
                <c:pt idx="840">
                  <c:v>18240</c:v>
                </c:pt>
                <c:pt idx="841">
                  <c:v>18250</c:v>
                </c:pt>
                <c:pt idx="842">
                  <c:v>18260</c:v>
                </c:pt>
                <c:pt idx="843">
                  <c:v>18270</c:v>
                </c:pt>
                <c:pt idx="844">
                  <c:v>18280</c:v>
                </c:pt>
                <c:pt idx="845">
                  <c:v>18290</c:v>
                </c:pt>
                <c:pt idx="846">
                  <c:v>18300</c:v>
                </c:pt>
                <c:pt idx="847">
                  <c:v>18310</c:v>
                </c:pt>
                <c:pt idx="848">
                  <c:v>18320</c:v>
                </c:pt>
                <c:pt idx="849">
                  <c:v>18330</c:v>
                </c:pt>
                <c:pt idx="850">
                  <c:v>18340</c:v>
                </c:pt>
                <c:pt idx="851">
                  <c:v>18350</c:v>
                </c:pt>
                <c:pt idx="852">
                  <c:v>18360</c:v>
                </c:pt>
                <c:pt idx="853">
                  <c:v>18370</c:v>
                </c:pt>
                <c:pt idx="854">
                  <c:v>18380</c:v>
                </c:pt>
                <c:pt idx="855">
                  <c:v>18390</c:v>
                </c:pt>
                <c:pt idx="856">
                  <c:v>18400</c:v>
                </c:pt>
                <c:pt idx="857">
                  <c:v>18410</c:v>
                </c:pt>
                <c:pt idx="858">
                  <c:v>18420</c:v>
                </c:pt>
                <c:pt idx="859">
                  <c:v>18430</c:v>
                </c:pt>
                <c:pt idx="860">
                  <c:v>18440</c:v>
                </c:pt>
                <c:pt idx="861">
                  <c:v>18450</c:v>
                </c:pt>
                <c:pt idx="862">
                  <c:v>18460</c:v>
                </c:pt>
                <c:pt idx="863">
                  <c:v>18470</c:v>
                </c:pt>
                <c:pt idx="864">
                  <c:v>18480</c:v>
                </c:pt>
                <c:pt idx="865">
                  <c:v>18490</c:v>
                </c:pt>
                <c:pt idx="866">
                  <c:v>18500</c:v>
                </c:pt>
                <c:pt idx="867">
                  <c:v>18510</c:v>
                </c:pt>
                <c:pt idx="868">
                  <c:v>18520</c:v>
                </c:pt>
                <c:pt idx="869">
                  <c:v>18530</c:v>
                </c:pt>
                <c:pt idx="870">
                  <c:v>18540</c:v>
                </c:pt>
                <c:pt idx="871">
                  <c:v>18550</c:v>
                </c:pt>
                <c:pt idx="872">
                  <c:v>18560</c:v>
                </c:pt>
                <c:pt idx="873">
                  <c:v>18570</c:v>
                </c:pt>
                <c:pt idx="874">
                  <c:v>18580</c:v>
                </c:pt>
                <c:pt idx="875">
                  <c:v>18590</c:v>
                </c:pt>
                <c:pt idx="876">
                  <c:v>18600</c:v>
                </c:pt>
                <c:pt idx="877">
                  <c:v>18610</c:v>
                </c:pt>
                <c:pt idx="878">
                  <c:v>18620</c:v>
                </c:pt>
                <c:pt idx="879">
                  <c:v>18630</c:v>
                </c:pt>
                <c:pt idx="880">
                  <c:v>18640</c:v>
                </c:pt>
                <c:pt idx="881">
                  <c:v>18650</c:v>
                </c:pt>
                <c:pt idx="882">
                  <c:v>18660</c:v>
                </c:pt>
                <c:pt idx="883">
                  <c:v>18670</c:v>
                </c:pt>
                <c:pt idx="884">
                  <c:v>18680</c:v>
                </c:pt>
                <c:pt idx="885">
                  <c:v>18690</c:v>
                </c:pt>
                <c:pt idx="886">
                  <c:v>18700</c:v>
                </c:pt>
                <c:pt idx="887">
                  <c:v>18710</c:v>
                </c:pt>
                <c:pt idx="888">
                  <c:v>18720</c:v>
                </c:pt>
                <c:pt idx="889">
                  <c:v>18730</c:v>
                </c:pt>
                <c:pt idx="890">
                  <c:v>18740</c:v>
                </c:pt>
                <c:pt idx="891">
                  <c:v>18750</c:v>
                </c:pt>
                <c:pt idx="892">
                  <c:v>18760</c:v>
                </c:pt>
                <c:pt idx="893">
                  <c:v>18770</c:v>
                </c:pt>
                <c:pt idx="894">
                  <c:v>18780</c:v>
                </c:pt>
                <c:pt idx="895">
                  <c:v>18790</c:v>
                </c:pt>
                <c:pt idx="896">
                  <c:v>18800</c:v>
                </c:pt>
                <c:pt idx="897">
                  <c:v>18810</c:v>
                </c:pt>
                <c:pt idx="898">
                  <c:v>18820</c:v>
                </c:pt>
                <c:pt idx="899">
                  <c:v>18830</c:v>
                </c:pt>
                <c:pt idx="900">
                  <c:v>18840</c:v>
                </c:pt>
                <c:pt idx="901">
                  <c:v>18850</c:v>
                </c:pt>
                <c:pt idx="902">
                  <c:v>18860</c:v>
                </c:pt>
                <c:pt idx="903">
                  <c:v>18870</c:v>
                </c:pt>
                <c:pt idx="904">
                  <c:v>18880</c:v>
                </c:pt>
                <c:pt idx="905">
                  <c:v>18890</c:v>
                </c:pt>
                <c:pt idx="906">
                  <c:v>18900</c:v>
                </c:pt>
                <c:pt idx="907">
                  <c:v>18910</c:v>
                </c:pt>
                <c:pt idx="908">
                  <c:v>18920</c:v>
                </c:pt>
                <c:pt idx="909">
                  <c:v>18930</c:v>
                </c:pt>
                <c:pt idx="910">
                  <c:v>18940</c:v>
                </c:pt>
                <c:pt idx="911">
                  <c:v>18950</c:v>
                </c:pt>
                <c:pt idx="912">
                  <c:v>18960</c:v>
                </c:pt>
                <c:pt idx="913">
                  <c:v>18970</c:v>
                </c:pt>
                <c:pt idx="914">
                  <c:v>18980</c:v>
                </c:pt>
                <c:pt idx="915">
                  <c:v>18990</c:v>
                </c:pt>
                <c:pt idx="916">
                  <c:v>19000</c:v>
                </c:pt>
                <c:pt idx="917">
                  <c:v>19010</c:v>
                </c:pt>
                <c:pt idx="918">
                  <c:v>19020</c:v>
                </c:pt>
                <c:pt idx="919">
                  <c:v>19030</c:v>
                </c:pt>
                <c:pt idx="920">
                  <c:v>19040</c:v>
                </c:pt>
                <c:pt idx="921">
                  <c:v>19050</c:v>
                </c:pt>
                <c:pt idx="922">
                  <c:v>19060</c:v>
                </c:pt>
                <c:pt idx="923">
                  <c:v>19070</c:v>
                </c:pt>
                <c:pt idx="924">
                  <c:v>19080</c:v>
                </c:pt>
                <c:pt idx="925">
                  <c:v>19090</c:v>
                </c:pt>
                <c:pt idx="926">
                  <c:v>19100</c:v>
                </c:pt>
                <c:pt idx="927">
                  <c:v>19110</c:v>
                </c:pt>
                <c:pt idx="928">
                  <c:v>19120</c:v>
                </c:pt>
                <c:pt idx="929">
                  <c:v>19130</c:v>
                </c:pt>
                <c:pt idx="930">
                  <c:v>19140</c:v>
                </c:pt>
                <c:pt idx="931">
                  <c:v>19150</c:v>
                </c:pt>
                <c:pt idx="932">
                  <c:v>19160</c:v>
                </c:pt>
                <c:pt idx="933">
                  <c:v>19170</c:v>
                </c:pt>
                <c:pt idx="934">
                  <c:v>19180</c:v>
                </c:pt>
                <c:pt idx="935">
                  <c:v>19190</c:v>
                </c:pt>
                <c:pt idx="936">
                  <c:v>19200</c:v>
                </c:pt>
                <c:pt idx="937">
                  <c:v>19210</c:v>
                </c:pt>
                <c:pt idx="938">
                  <c:v>19220</c:v>
                </c:pt>
                <c:pt idx="939">
                  <c:v>19230</c:v>
                </c:pt>
                <c:pt idx="940">
                  <c:v>19240</c:v>
                </c:pt>
                <c:pt idx="941">
                  <c:v>19250</c:v>
                </c:pt>
                <c:pt idx="942">
                  <c:v>19260</c:v>
                </c:pt>
                <c:pt idx="943">
                  <c:v>19270</c:v>
                </c:pt>
                <c:pt idx="944">
                  <c:v>19280</c:v>
                </c:pt>
                <c:pt idx="945">
                  <c:v>19290</c:v>
                </c:pt>
                <c:pt idx="946">
                  <c:v>19300</c:v>
                </c:pt>
                <c:pt idx="947">
                  <c:v>19310</c:v>
                </c:pt>
                <c:pt idx="948">
                  <c:v>19320</c:v>
                </c:pt>
                <c:pt idx="949">
                  <c:v>19330</c:v>
                </c:pt>
                <c:pt idx="950">
                  <c:v>19340</c:v>
                </c:pt>
                <c:pt idx="951">
                  <c:v>19350</c:v>
                </c:pt>
                <c:pt idx="952">
                  <c:v>19360</c:v>
                </c:pt>
                <c:pt idx="953">
                  <c:v>19370</c:v>
                </c:pt>
                <c:pt idx="954">
                  <c:v>19380</c:v>
                </c:pt>
                <c:pt idx="955">
                  <c:v>19390</c:v>
                </c:pt>
                <c:pt idx="956">
                  <c:v>19400</c:v>
                </c:pt>
                <c:pt idx="957">
                  <c:v>19410</c:v>
                </c:pt>
                <c:pt idx="958">
                  <c:v>19420</c:v>
                </c:pt>
                <c:pt idx="959">
                  <c:v>19430</c:v>
                </c:pt>
                <c:pt idx="960">
                  <c:v>19440</c:v>
                </c:pt>
                <c:pt idx="961">
                  <c:v>19450</c:v>
                </c:pt>
                <c:pt idx="962">
                  <c:v>19460</c:v>
                </c:pt>
                <c:pt idx="963">
                  <c:v>19470</c:v>
                </c:pt>
                <c:pt idx="964">
                  <c:v>19480</c:v>
                </c:pt>
                <c:pt idx="965">
                  <c:v>19490</c:v>
                </c:pt>
                <c:pt idx="966">
                  <c:v>19500</c:v>
                </c:pt>
                <c:pt idx="967">
                  <c:v>19510</c:v>
                </c:pt>
                <c:pt idx="968">
                  <c:v>19520</c:v>
                </c:pt>
                <c:pt idx="969">
                  <c:v>19530</c:v>
                </c:pt>
                <c:pt idx="970">
                  <c:v>19540</c:v>
                </c:pt>
                <c:pt idx="971">
                  <c:v>19550</c:v>
                </c:pt>
                <c:pt idx="972">
                  <c:v>19560</c:v>
                </c:pt>
                <c:pt idx="973">
                  <c:v>19570</c:v>
                </c:pt>
                <c:pt idx="974">
                  <c:v>19580</c:v>
                </c:pt>
                <c:pt idx="975">
                  <c:v>19590</c:v>
                </c:pt>
                <c:pt idx="976">
                  <c:v>19600</c:v>
                </c:pt>
                <c:pt idx="977">
                  <c:v>19610</c:v>
                </c:pt>
                <c:pt idx="978">
                  <c:v>19620</c:v>
                </c:pt>
                <c:pt idx="979">
                  <c:v>19630</c:v>
                </c:pt>
                <c:pt idx="980">
                  <c:v>19640</c:v>
                </c:pt>
                <c:pt idx="981">
                  <c:v>19650</c:v>
                </c:pt>
                <c:pt idx="982">
                  <c:v>19660</c:v>
                </c:pt>
                <c:pt idx="983">
                  <c:v>19670</c:v>
                </c:pt>
                <c:pt idx="984">
                  <c:v>19680</c:v>
                </c:pt>
                <c:pt idx="985">
                  <c:v>19690</c:v>
                </c:pt>
                <c:pt idx="986">
                  <c:v>19700</c:v>
                </c:pt>
                <c:pt idx="987">
                  <c:v>19710</c:v>
                </c:pt>
                <c:pt idx="988">
                  <c:v>19720</c:v>
                </c:pt>
                <c:pt idx="989">
                  <c:v>19730</c:v>
                </c:pt>
                <c:pt idx="990">
                  <c:v>19740</c:v>
                </c:pt>
                <c:pt idx="991">
                  <c:v>19750</c:v>
                </c:pt>
                <c:pt idx="992">
                  <c:v>19760</c:v>
                </c:pt>
                <c:pt idx="993">
                  <c:v>19770</c:v>
                </c:pt>
                <c:pt idx="994">
                  <c:v>19780</c:v>
                </c:pt>
                <c:pt idx="995">
                  <c:v>19790</c:v>
                </c:pt>
                <c:pt idx="996">
                  <c:v>19800</c:v>
                </c:pt>
                <c:pt idx="997">
                  <c:v>19810</c:v>
                </c:pt>
                <c:pt idx="998">
                  <c:v>19820</c:v>
                </c:pt>
                <c:pt idx="999">
                  <c:v>19830</c:v>
                </c:pt>
                <c:pt idx="1000">
                  <c:v>19840</c:v>
                </c:pt>
                <c:pt idx="1001">
                  <c:v>19850</c:v>
                </c:pt>
                <c:pt idx="1002">
                  <c:v>19860</c:v>
                </c:pt>
                <c:pt idx="1003">
                  <c:v>19870</c:v>
                </c:pt>
                <c:pt idx="1004">
                  <c:v>19880</c:v>
                </c:pt>
                <c:pt idx="1005">
                  <c:v>19890</c:v>
                </c:pt>
                <c:pt idx="1006">
                  <c:v>19900</c:v>
                </c:pt>
                <c:pt idx="1007">
                  <c:v>19910</c:v>
                </c:pt>
                <c:pt idx="1008">
                  <c:v>19920</c:v>
                </c:pt>
                <c:pt idx="1009">
                  <c:v>19930</c:v>
                </c:pt>
                <c:pt idx="1010">
                  <c:v>19940</c:v>
                </c:pt>
                <c:pt idx="1011">
                  <c:v>19950</c:v>
                </c:pt>
                <c:pt idx="1012">
                  <c:v>19960</c:v>
                </c:pt>
                <c:pt idx="1013">
                  <c:v>19970</c:v>
                </c:pt>
                <c:pt idx="1014">
                  <c:v>19980</c:v>
                </c:pt>
                <c:pt idx="1015">
                  <c:v>19990</c:v>
                </c:pt>
                <c:pt idx="1016">
                  <c:v>20000</c:v>
                </c:pt>
                <c:pt idx="1017">
                  <c:v>20010</c:v>
                </c:pt>
                <c:pt idx="1018">
                  <c:v>20020</c:v>
                </c:pt>
                <c:pt idx="1019">
                  <c:v>20030</c:v>
                </c:pt>
                <c:pt idx="1020">
                  <c:v>20040</c:v>
                </c:pt>
                <c:pt idx="1021">
                  <c:v>20050</c:v>
                </c:pt>
                <c:pt idx="1022">
                  <c:v>20060</c:v>
                </c:pt>
                <c:pt idx="1023">
                  <c:v>20070</c:v>
                </c:pt>
                <c:pt idx="1024">
                  <c:v>20080</c:v>
                </c:pt>
                <c:pt idx="1025">
                  <c:v>20090</c:v>
                </c:pt>
                <c:pt idx="1026">
                  <c:v>20100</c:v>
                </c:pt>
                <c:pt idx="1027">
                  <c:v>20110</c:v>
                </c:pt>
                <c:pt idx="1028">
                  <c:v>20120</c:v>
                </c:pt>
                <c:pt idx="1029">
                  <c:v>20130</c:v>
                </c:pt>
                <c:pt idx="1030">
                  <c:v>20140</c:v>
                </c:pt>
                <c:pt idx="1031">
                  <c:v>20150</c:v>
                </c:pt>
                <c:pt idx="1032">
                  <c:v>20160</c:v>
                </c:pt>
                <c:pt idx="1033">
                  <c:v>20170</c:v>
                </c:pt>
                <c:pt idx="1034">
                  <c:v>20180</c:v>
                </c:pt>
                <c:pt idx="1035">
                  <c:v>20190</c:v>
                </c:pt>
                <c:pt idx="1036">
                  <c:v>20200</c:v>
                </c:pt>
                <c:pt idx="1037">
                  <c:v>20210</c:v>
                </c:pt>
                <c:pt idx="1038">
                  <c:v>20220</c:v>
                </c:pt>
                <c:pt idx="1039">
                  <c:v>20230</c:v>
                </c:pt>
                <c:pt idx="1040">
                  <c:v>20240</c:v>
                </c:pt>
                <c:pt idx="1041">
                  <c:v>20250</c:v>
                </c:pt>
                <c:pt idx="1042">
                  <c:v>20260</c:v>
                </c:pt>
                <c:pt idx="1043">
                  <c:v>20270</c:v>
                </c:pt>
                <c:pt idx="1044">
                  <c:v>20280</c:v>
                </c:pt>
                <c:pt idx="1045">
                  <c:v>20290</c:v>
                </c:pt>
                <c:pt idx="1046">
                  <c:v>20300</c:v>
                </c:pt>
                <c:pt idx="1047">
                  <c:v>20310</c:v>
                </c:pt>
                <c:pt idx="1048">
                  <c:v>20320</c:v>
                </c:pt>
                <c:pt idx="1049">
                  <c:v>20330</c:v>
                </c:pt>
                <c:pt idx="1050">
                  <c:v>20340</c:v>
                </c:pt>
                <c:pt idx="1051">
                  <c:v>20350</c:v>
                </c:pt>
                <c:pt idx="1052">
                  <c:v>20360</c:v>
                </c:pt>
                <c:pt idx="1053">
                  <c:v>20370</c:v>
                </c:pt>
                <c:pt idx="1054">
                  <c:v>20380</c:v>
                </c:pt>
                <c:pt idx="1055">
                  <c:v>20390</c:v>
                </c:pt>
                <c:pt idx="1056">
                  <c:v>20400</c:v>
                </c:pt>
                <c:pt idx="1057">
                  <c:v>20410</c:v>
                </c:pt>
                <c:pt idx="1058">
                  <c:v>20420</c:v>
                </c:pt>
                <c:pt idx="1059">
                  <c:v>20430</c:v>
                </c:pt>
                <c:pt idx="1060">
                  <c:v>20440</c:v>
                </c:pt>
                <c:pt idx="1061">
                  <c:v>20450</c:v>
                </c:pt>
                <c:pt idx="1062">
                  <c:v>20460</c:v>
                </c:pt>
                <c:pt idx="1063">
                  <c:v>20470</c:v>
                </c:pt>
                <c:pt idx="1064">
                  <c:v>20480</c:v>
                </c:pt>
                <c:pt idx="1065">
                  <c:v>20490</c:v>
                </c:pt>
                <c:pt idx="1066">
                  <c:v>20500</c:v>
                </c:pt>
                <c:pt idx="1067">
                  <c:v>20510</c:v>
                </c:pt>
                <c:pt idx="1068">
                  <c:v>20520</c:v>
                </c:pt>
                <c:pt idx="1069">
                  <c:v>20530</c:v>
                </c:pt>
                <c:pt idx="1070">
                  <c:v>20540</c:v>
                </c:pt>
                <c:pt idx="1071">
                  <c:v>20550</c:v>
                </c:pt>
                <c:pt idx="1072">
                  <c:v>20560</c:v>
                </c:pt>
                <c:pt idx="1073">
                  <c:v>20570</c:v>
                </c:pt>
                <c:pt idx="1074">
                  <c:v>20580</c:v>
                </c:pt>
                <c:pt idx="1075">
                  <c:v>20590</c:v>
                </c:pt>
                <c:pt idx="1076">
                  <c:v>20600</c:v>
                </c:pt>
                <c:pt idx="1077">
                  <c:v>20610</c:v>
                </c:pt>
                <c:pt idx="1078">
                  <c:v>20620</c:v>
                </c:pt>
                <c:pt idx="1079">
                  <c:v>20630</c:v>
                </c:pt>
                <c:pt idx="1080">
                  <c:v>20640</c:v>
                </c:pt>
                <c:pt idx="1081">
                  <c:v>20650</c:v>
                </c:pt>
                <c:pt idx="1082">
                  <c:v>20660</c:v>
                </c:pt>
                <c:pt idx="1083">
                  <c:v>20670</c:v>
                </c:pt>
                <c:pt idx="1084">
                  <c:v>20680</c:v>
                </c:pt>
                <c:pt idx="1085">
                  <c:v>20690</c:v>
                </c:pt>
                <c:pt idx="1086">
                  <c:v>20700</c:v>
                </c:pt>
                <c:pt idx="1087">
                  <c:v>20710</c:v>
                </c:pt>
                <c:pt idx="1088">
                  <c:v>20720</c:v>
                </c:pt>
                <c:pt idx="1089">
                  <c:v>20730</c:v>
                </c:pt>
                <c:pt idx="1090">
                  <c:v>20740</c:v>
                </c:pt>
                <c:pt idx="1091">
                  <c:v>20750</c:v>
                </c:pt>
                <c:pt idx="1092">
                  <c:v>20760</c:v>
                </c:pt>
                <c:pt idx="1093">
                  <c:v>20770</c:v>
                </c:pt>
                <c:pt idx="1094">
                  <c:v>20780</c:v>
                </c:pt>
                <c:pt idx="1095">
                  <c:v>20790</c:v>
                </c:pt>
                <c:pt idx="1096">
                  <c:v>20800</c:v>
                </c:pt>
                <c:pt idx="1097">
                  <c:v>20810</c:v>
                </c:pt>
                <c:pt idx="1098">
                  <c:v>20820</c:v>
                </c:pt>
                <c:pt idx="1099">
                  <c:v>20830</c:v>
                </c:pt>
                <c:pt idx="1100">
                  <c:v>20840</c:v>
                </c:pt>
                <c:pt idx="1101">
                  <c:v>20850</c:v>
                </c:pt>
                <c:pt idx="1102">
                  <c:v>20860</c:v>
                </c:pt>
                <c:pt idx="1103">
                  <c:v>20870</c:v>
                </c:pt>
                <c:pt idx="1104">
                  <c:v>20880</c:v>
                </c:pt>
                <c:pt idx="1105">
                  <c:v>20890</c:v>
                </c:pt>
                <c:pt idx="1106">
                  <c:v>20900</c:v>
                </c:pt>
                <c:pt idx="1107">
                  <c:v>20910</c:v>
                </c:pt>
                <c:pt idx="1108">
                  <c:v>20920</c:v>
                </c:pt>
                <c:pt idx="1109">
                  <c:v>20930</c:v>
                </c:pt>
                <c:pt idx="1110">
                  <c:v>20940</c:v>
                </c:pt>
                <c:pt idx="1111">
                  <c:v>20950</c:v>
                </c:pt>
                <c:pt idx="1112">
                  <c:v>20960</c:v>
                </c:pt>
                <c:pt idx="1113">
                  <c:v>20970</c:v>
                </c:pt>
                <c:pt idx="1114">
                  <c:v>20980</c:v>
                </c:pt>
                <c:pt idx="1115">
                  <c:v>20990</c:v>
                </c:pt>
                <c:pt idx="1116">
                  <c:v>21000</c:v>
                </c:pt>
                <c:pt idx="1117">
                  <c:v>21010</c:v>
                </c:pt>
                <c:pt idx="1118">
                  <c:v>21020</c:v>
                </c:pt>
                <c:pt idx="1119">
                  <c:v>21030</c:v>
                </c:pt>
                <c:pt idx="1120">
                  <c:v>21040</c:v>
                </c:pt>
                <c:pt idx="1121">
                  <c:v>21050</c:v>
                </c:pt>
                <c:pt idx="1122">
                  <c:v>21060</c:v>
                </c:pt>
                <c:pt idx="1123">
                  <c:v>21070</c:v>
                </c:pt>
                <c:pt idx="1124">
                  <c:v>21080</c:v>
                </c:pt>
                <c:pt idx="1125">
                  <c:v>21090</c:v>
                </c:pt>
                <c:pt idx="1126">
                  <c:v>21100</c:v>
                </c:pt>
                <c:pt idx="1127">
                  <c:v>21110</c:v>
                </c:pt>
                <c:pt idx="1128">
                  <c:v>21120</c:v>
                </c:pt>
                <c:pt idx="1129">
                  <c:v>21130</c:v>
                </c:pt>
                <c:pt idx="1130">
                  <c:v>21140</c:v>
                </c:pt>
                <c:pt idx="1131">
                  <c:v>21150</c:v>
                </c:pt>
                <c:pt idx="1132">
                  <c:v>21160</c:v>
                </c:pt>
                <c:pt idx="1133">
                  <c:v>21170</c:v>
                </c:pt>
                <c:pt idx="1134">
                  <c:v>21180</c:v>
                </c:pt>
                <c:pt idx="1135">
                  <c:v>21190</c:v>
                </c:pt>
                <c:pt idx="1136">
                  <c:v>21200</c:v>
                </c:pt>
                <c:pt idx="1137">
                  <c:v>21210</c:v>
                </c:pt>
                <c:pt idx="1138">
                  <c:v>21220</c:v>
                </c:pt>
                <c:pt idx="1139">
                  <c:v>21230</c:v>
                </c:pt>
                <c:pt idx="1140">
                  <c:v>21240</c:v>
                </c:pt>
                <c:pt idx="1141">
                  <c:v>21250</c:v>
                </c:pt>
                <c:pt idx="1142">
                  <c:v>21260</c:v>
                </c:pt>
                <c:pt idx="1143">
                  <c:v>21270</c:v>
                </c:pt>
                <c:pt idx="1144">
                  <c:v>21280</c:v>
                </c:pt>
                <c:pt idx="1145">
                  <c:v>21290</c:v>
                </c:pt>
                <c:pt idx="1146">
                  <c:v>21300</c:v>
                </c:pt>
                <c:pt idx="1147">
                  <c:v>21310</c:v>
                </c:pt>
                <c:pt idx="1148">
                  <c:v>21320</c:v>
                </c:pt>
                <c:pt idx="1149">
                  <c:v>21330</c:v>
                </c:pt>
                <c:pt idx="1150">
                  <c:v>21340</c:v>
                </c:pt>
                <c:pt idx="1151">
                  <c:v>21350</c:v>
                </c:pt>
                <c:pt idx="1152">
                  <c:v>21360</c:v>
                </c:pt>
                <c:pt idx="1153">
                  <c:v>21370</c:v>
                </c:pt>
                <c:pt idx="1154">
                  <c:v>21380</c:v>
                </c:pt>
                <c:pt idx="1155">
                  <c:v>21390</c:v>
                </c:pt>
                <c:pt idx="1156">
                  <c:v>21400</c:v>
                </c:pt>
                <c:pt idx="1157">
                  <c:v>21410</c:v>
                </c:pt>
                <c:pt idx="1158">
                  <c:v>21420</c:v>
                </c:pt>
                <c:pt idx="1159">
                  <c:v>21430</c:v>
                </c:pt>
                <c:pt idx="1160">
                  <c:v>21440</c:v>
                </c:pt>
                <c:pt idx="1161">
                  <c:v>21450</c:v>
                </c:pt>
                <c:pt idx="1162">
                  <c:v>21460</c:v>
                </c:pt>
                <c:pt idx="1163">
                  <c:v>21470</c:v>
                </c:pt>
                <c:pt idx="1164">
                  <c:v>21480</c:v>
                </c:pt>
                <c:pt idx="1165">
                  <c:v>21490</c:v>
                </c:pt>
                <c:pt idx="1166">
                  <c:v>21500</c:v>
                </c:pt>
                <c:pt idx="1167">
                  <c:v>21510</c:v>
                </c:pt>
                <c:pt idx="1168">
                  <c:v>21520</c:v>
                </c:pt>
                <c:pt idx="1169">
                  <c:v>21530</c:v>
                </c:pt>
                <c:pt idx="1170">
                  <c:v>21540</c:v>
                </c:pt>
                <c:pt idx="1171">
                  <c:v>21550</c:v>
                </c:pt>
                <c:pt idx="1172">
                  <c:v>21560</c:v>
                </c:pt>
                <c:pt idx="1173">
                  <c:v>21570</c:v>
                </c:pt>
                <c:pt idx="1174">
                  <c:v>21580</c:v>
                </c:pt>
                <c:pt idx="1175">
                  <c:v>21590</c:v>
                </c:pt>
                <c:pt idx="1176">
                  <c:v>21600</c:v>
                </c:pt>
                <c:pt idx="1177">
                  <c:v>21610</c:v>
                </c:pt>
                <c:pt idx="1178">
                  <c:v>21620</c:v>
                </c:pt>
                <c:pt idx="1179">
                  <c:v>21630</c:v>
                </c:pt>
                <c:pt idx="1180">
                  <c:v>21640</c:v>
                </c:pt>
                <c:pt idx="1181">
                  <c:v>21650</c:v>
                </c:pt>
                <c:pt idx="1182">
                  <c:v>21660</c:v>
                </c:pt>
                <c:pt idx="1183">
                  <c:v>21670</c:v>
                </c:pt>
                <c:pt idx="1184">
                  <c:v>21680</c:v>
                </c:pt>
                <c:pt idx="1185">
                  <c:v>21690</c:v>
                </c:pt>
                <c:pt idx="1186">
                  <c:v>21700</c:v>
                </c:pt>
                <c:pt idx="1187">
                  <c:v>21710</c:v>
                </c:pt>
                <c:pt idx="1188">
                  <c:v>21720</c:v>
                </c:pt>
                <c:pt idx="1189">
                  <c:v>21730</c:v>
                </c:pt>
                <c:pt idx="1190">
                  <c:v>21740</c:v>
                </c:pt>
                <c:pt idx="1191">
                  <c:v>21750</c:v>
                </c:pt>
                <c:pt idx="1192">
                  <c:v>21760</c:v>
                </c:pt>
                <c:pt idx="1193">
                  <c:v>21770</c:v>
                </c:pt>
                <c:pt idx="1194">
                  <c:v>21780</c:v>
                </c:pt>
                <c:pt idx="1195">
                  <c:v>21790</c:v>
                </c:pt>
                <c:pt idx="1196">
                  <c:v>21800</c:v>
                </c:pt>
                <c:pt idx="1197">
                  <c:v>21810</c:v>
                </c:pt>
                <c:pt idx="1198">
                  <c:v>21820</c:v>
                </c:pt>
                <c:pt idx="1199">
                  <c:v>21830</c:v>
                </c:pt>
                <c:pt idx="1200">
                  <c:v>21840</c:v>
                </c:pt>
                <c:pt idx="1201">
                  <c:v>21850</c:v>
                </c:pt>
                <c:pt idx="1202">
                  <c:v>21860</c:v>
                </c:pt>
                <c:pt idx="1203">
                  <c:v>21870</c:v>
                </c:pt>
                <c:pt idx="1204">
                  <c:v>21880</c:v>
                </c:pt>
                <c:pt idx="1205">
                  <c:v>21890</c:v>
                </c:pt>
                <c:pt idx="1206">
                  <c:v>21900</c:v>
                </c:pt>
                <c:pt idx="1207">
                  <c:v>21910</c:v>
                </c:pt>
                <c:pt idx="1208">
                  <c:v>21920</c:v>
                </c:pt>
                <c:pt idx="1209">
                  <c:v>21930</c:v>
                </c:pt>
                <c:pt idx="1210">
                  <c:v>21940</c:v>
                </c:pt>
                <c:pt idx="1211">
                  <c:v>21950</c:v>
                </c:pt>
                <c:pt idx="1212">
                  <c:v>21960</c:v>
                </c:pt>
                <c:pt idx="1213">
                  <c:v>21970</c:v>
                </c:pt>
                <c:pt idx="1214">
                  <c:v>21980</c:v>
                </c:pt>
                <c:pt idx="1215">
                  <c:v>21990</c:v>
                </c:pt>
                <c:pt idx="1216">
                  <c:v>22000</c:v>
                </c:pt>
                <c:pt idx="1217">
                  <c:v>22010</c:v>
                </c:pt>
                <c:pt idx="1218">
                  <c:v>22020</c:v>
                </c:pt>
                <c:pt idx="1219">
                  <c:v>22030</c:v>
                </c:pt>
                <c:pt idx="1220">
                  <c:v>22040</c:v>
                </c:pt>
                <c:pt idx="1221">
                  <c:v>22050</c:v>
                </c:pt>
                <c:pt idx="1222">
                  <c:v>22060</c:v>
                </c:pt>
                <c:pt idx="1223">
                  <c:v>22070</c:v>
                </c:pt>
                <c:pt idx="1224">
                  <c:v>22080</c:v>
                </c:pt>
                <c:pt idx="1225">
                  <c:v>22090</c:v>
                </c:pt>
                <c:pt idx="1226">
                  <c:v>22100</c:v>
                </c:pt>
                <c:pt idx="1227">
                  <c:v>22110</c:v>
                </c:pt>
                <c:pt idx="1228">
                  <c:v>22120</c:v>
                </c:pt>
                <c:pt idx="1229">
                  <c:v>22130</c:v>
                </c:pt>
                <c:pt idx="1230">
                  <c:v>22140</c:v>
                </c:pt>
                <c:pt idx="1231">
                  <c:v>22150</c:v>
                </c:pt>
                <c:pt idx="1232">
                  <c:v>22160</c:v>
                </c:pt>
                <c:pt idx="1233">
                  <c:v>22170</c:v>
                </c:pt>
                <c:pt idx="1234">
                  <c:v>22180</c:v>
                </c:pt>
                <c:pt idx="1235">
                  <c:v>22190</c:v>
                </c:pt>
                <c:pt idx="1236">
                  <c:v>22200</c:v>
                </c:pt>
                <c:pt idx="1237">
                  <c:v>22210</c:v>
                </c:pt>
                <c:pt idx="1238">
                  <c:v>22220</c:v>
                </c:pt>
                <c:pt idx="1239">
                  <c:v>22230</c:v>
                </c:pt>
                <c:pt idx="1240">
                  <c:v>22240</c:v>
                </c:pt>
                <c:pt idx="1241">
                  <c:v>22250</c:v>
                </c:pt>
                <c:pt idx="1242">
                  <c:v>22260</c:v>
                </c:pt>
                <c:pt idx="1243">
                  <c:v>22270</c:v>
                </c:pt>
                <c:pt idx="1244">
                  <c:v>22280</c:v>
                </c:pt>
                <c:pt idx="1245">
                  <c:v>22290</c:v>
                </c:pt>
                <c:pt idx="1246">
                  <c:v>22300</c:v>
                </c:pt>
                <c:pt idx="1247">
                  <c:v>22310</c:v>
                </c:pt>
                <c:pt idx="1248">
                  <c:v>22320</c:v>
                </c:pt>
                <c:pt idx="1249">
                  <c:v>22330</c:v>
                </c:pt>
                <c:pt idx="1250">
                  <c:v>22340</c:v>
                </c:pt>
                <c:pt idx="1251">
                  <c:v>22350</c:v>
                </c:pt>
                <c:pt idx="1252">
                  <c:v>22360</c:v>
                </c:pt>
                <c:pt idx="1253">
                  <c:v>22370</c:v>
                </c:pt>
                <c:pt idx="1254">
                  <c:v>22380</c:v>
                </c:pt>
                <c:pt idx="1255">
                  <c:v>22390</c:v>
                </c:pt>
                <c:pt idx="1256">
                  <c:v>22400</c:v>
                </c:pt>
                <c:pt idx="1257">
                  <c:v>22410</c:v>
                </c:pt>
                <c:pt idx="1258">
                  <c:v>22420</c:v>
                </c:pt>
                <c:pt idx="1259">
                  <c:v>22430</c:v>
                </c:pt>
                <c:pt idx="1260">
                  <c:v>22440</c:v>
                </c:pt>
                <c:pt idx="1261">
                  <c:v>22450</c:v>
                </c:pt>
                <c:pt idx="1262">
                  <c:v>22460</c:v>
                </c:pt>
                <c:pt idx="1263">
                  <c:v>22470</c:v>
                </c:pt>
                <c:pt idx="1264">
                  <c:v>22480</c:v>
                </c:pt>
                <c:pt idx="1265">
                  <c:v>22490</c:v>
                </c:pt>
                <c:pt idx="1266">
                  <c:v>22500</c:v>
                </c:pt>
                <c:pt idx="1267">
                  <c:v>22510</c:v>
                </c:pt>
                <c:pt idx="1268">
                  <c:v>22520</c:v>
                </c:pt>
                <c:pt idx="1269">
                  <c:v>22530</c:v>
                </c:pt>
                <c:pt idx="1270">
                  <c:v>22540</c:v>
                </c:pt>
                <c:pt idx="1271">
                  <c:v>22550</c:v>
                </c:pt>
                <c:pt idx="1272">
                  <c:v>22560</c:v>
                </c:pt>
                <c:pt idx="1273">
                  <c:v>22570</c:v>
                </c:pt>
                <c:pt idx="1274">
                  <c:v>22580</c:v>
                </c:pt>
                <c:pt idx="1275">
                  <c:v>22590</c:v>
                </c:pt>
                <c:pt idx="1276">
                  <c:v>22600</c:v>
                </c:pt>
                <c:pt idx="1277">
                  <c:v>22610</c:v>
                </c:pt>
                <c:pt idx="1278">
                  <c:v>22620</c:v>
                </c:pt>
                <c:pt idx="1279">
                  <c:v>22630</c:v>
                </c:pt>
                <c:pt idx="1280">
                  <c:v>22640</c:v>
                </c:pt>
                <c:pt idx="1281">
                  <c:v>22650</c:v>
                </c:pt>
                <c:pt idx="1282">
                  <c:v>22660</c:v>
                </c:pt>
                <c:pt idx="1283">
                  <c:v>22670</c:v>
                </c:pt>
                <c:pt idx="1284">
                  <c:v>22680</c:v>
                </c:pt>
                <c:pt idx="1285">
                  <c:v>22690</c:v>
                </c:pt>
                <c:pt idx="1286">
                  <c:v>22700</c:v>
                </c:pt>
                <c:pt idx="1287">
                  <c:v>22710</c:v>
                </c:pt>
                <c:pt idx="1288">
                  <c:v>22720</c:v>
                </c:pt>
                <c:pt idx="1289">
                  <c:v>22730</c:v>
                </c:pt>
                <c:pt idx="1290">
                  <c:v>22740</c:v>
                </c:pt>
                <c:pt idx="1291">
                  <c:v>22750</c:v>
                </c:pt>
                <c:pt idx="1292">
                  <c:v>22760</c:v>
                </c:pt>
                <c:pt idx="1293">
                  <c:v>22770</c:v>
                </c:pt>
                <c:pt idx="1294">
                  <c:v>22780</c:v>
                </c:pt>
                <c:pt idx="1295">
                  <c:v>22790</c:v>
                </c:pt>
                <c:pt idx="1296">
                  <c:v>22800</c:v>
                </c:pt>
                <c:pt idx="1297">
                  <c:v>22810</c:v>
                </c:pt>
                <c:pt idx="1298">
                  <c:v>22820</c:v>
                </c:pt>
                <c:pt idx="1299">
                  <c:v>22830</c:v>
                </c:pt>
                <c:pt idx="1300">
                  <c:v>22840</c:v>
                </c:pt>
                <c:pt idx="1301">
                  <c:v>22850</c:v>
                </c:pt>
                <c:pt idx="1302">
                  <c:v>22860</c:v>
                </c:pt>
                <c:pt idx="1303">
                  <c:v>22870</c:v>
                </c:pt>
                <c:pt idx="1304">
                  <c:v>22880</c:v>
                </c:pt>
                <c:pt idx="1305">
                  <c:v>22890</c:v>
                </c:pt>
                <c:pt idx="1306">
                  <c:v>22900</c:v>
                </c:pt>
                <c:pt idx="1307">
                  <c:v>22910</c:v>
                </c:pt>
                <c:pt idx="1308">
                  <c:v>22920</c:v>
                </c:pt>
                <c:pt idx="1309">
                  <c:v>22930</c:v>
                </c:pt>
                <c:pt idx="1310">
                  <c:v>22940</c:v>
                </c:pt>
                <c:pt idx="1311">
                  <c:v>22950</c:v>
                </c:pt>
                <c:pt idx="1312">
                  <c:v>22960</c:v>
                </c:pt>
                <c:pt idx="1313">
                  <c:v>22970</c:v>
                </c:pt>
                <c:pt idx="1314">
                  <c:v>22980</c:v>
                </c:pt>
                <c:pt idx="1315">
                  <c:v>22990</c:v>
                </c:pt>
                <c:pt idx="1316">
                  <c:v>23000</c:v>
                </c:pt>
                <c:pt idx="1317">
                  <c:v>23010</c:v>
                </c:pt>
                <c:pt idx="1318">
                  <c:v>23020</c:v>
                </c:pt>
                <c:pt idx="1319">
                  <c:v>23030</c:v>
                </c:pt>
                <c:pt idx="1320">
                  <c:v>23040</c:v>
                </c:pt>
                <c:pt idx="1321">
                  <c:v>23050</c:v>
                </c:pt>
                <c:pt idx="1322">
                  <c:v>23060</c:v>
                </c:pt>
                <c:pt idx="1323">
                  <c:v>23070</c:v>
                </c:pt>
                <c:pt idx="1324">
                  <c:v>23080</c:v>
                </c:pt>
                <c:pt idx="1325">
                  <c:v>23090</c:v>
                </c:pt>
                <c:pt idx="1326">
                  <c:v>23100</c:v>
                </c:pt>
                <c:pt idx="1327">
                  <c:v>23110</c:v>
                </c:pt>
                <c:pt idx="1328">
                  <c:v>23120</c:v>
                </c:pt>
                <c:pt idx="1329">
                  <c:v>23130</c:v>
                </c:pt>
                <c:pt idx="1330">
                  <c:v>23140</c:v>
                </c:pt>
                <c:pt idx="1331">
                  <c:v>23150</c:v>
                </c:pt>
                <c:pt idx="1332">
                  <c:v>23160</c:v>
                </c:pt>
                <c:pt idx="1333">
                  <c:v>23170</c:v>
                </c:pt>
                <c:pt idx="1334">
                  <c:v>23180</c:v>
                </c:pt>
                <c:pt idx="1335">
                  <c:v>23190</c:v>
                </c:pt>
                <c:pt idx="1336">
                  <c:v>23200</c:v>
                </c:pt>
                <c:pt idx="1337">
                  <c:v>23210</c:v>
                </c:pt>
                <c:pt idx="1338">
                  <c:v>23220</c:v>
                </c:pt>
                <c:pt idx="1339">
                  <c:v>23230</c:v>
                </c:pt>
                <c:pt idx="1340">
                  <c:v>23240</c:v>
                </c:pt>
                <c:pt idx="1341">
                  <c:v>23250</c:v>
                </c:pt>
                <c:pt idx="1342">
                  <c:v>23260</c:v>
                </c:pt>
                <c:pt idx="1343">
                  <c:v>23270</c:v>
                </c:pt>
                <c:pt idx="1344">
                  <c:v>23280</c:v>
                </c:pt>
                <c:pt idx="1345">
                  <c:v>23290</c:v>
                </c:pt>
                <c:pt idx="1346">
                  <c:v>23300</c:v>
                </c:pt>
                <c:pt idx="1347">
                  <c:v>23310</c:v>
                </c:pt>
                <c:pt idx="1348">
                  <c:v>23320</c:v>
                </c:pt>
                <c:pt idx="1349">
                  <c:v>23330</c:v>
                </c:pt>
                <c:pt idx="1350">
                  <c:v>23340</c:v>
                </c:pt>
                <c:pt idx="1351">
                  <c:v>23350</c:v>
                </c:pt>
                <c:pt idx="1352">
                  <c:v>23360</c:v>
                </c:pt>
                <c:pt idx="1353">
                  <c:v>23370</c:v>
                </c:pt>
                <c:pt idx="1354">
                  <c:v>23380</c:v>
                </c:pt>
                <c:pt idx="1355">
                  <c:v>23390</c:v>
                </c:pt>
                <c:pt idx="1356">
                  <c:v>23400</c:v>
                </c:pt>
                <c:pt idx="1357">
                  <c:v>23410</c:v>
                </c:pt>
                <c:pt idx="1358">
                  <c:v>23420</c:v>
                </c:pt>
                <c:pt idx="1359">
                  <c:v>23430</c:v>
                </c:pt>
                <c:pt idx="1360">
                  <c:v>23440</c:v>
                </c:pt>
                <c:pt idx="1361">
                  <c:v>23450</c:v>
                </c:pt>
                <c:pt idx="1362">
                  <c:v>23460</c:v>
                </c:pt>
                <c:pt idx="1363">
                  <c:v>23470</c:v>
                </c:pt>
                <c:pt idx="1364">
                  <c:v>23480</c:v>
                </c:pt>
                <c:pt idx="1365">
                  <c:v>23490</c:v>
                </c:pt>
                <c:pt idx="1366">
                  <c:v>23500</c:v>
                </c:pt>
                <c:pt idx="1367">
                  <c:v>23510</c:v>
                </c:pt>
                <c:pt idx="1368">
                  <c:v>23520</c:v>
                </c:pt>
                <c:pt idx="1369">
                  <c:v>23530</c:v>
                </c:pt>
                <c:pt idx="1370">
                  <c:v>23540</c:v>
                </c:pt>
                <c:pt idx="1371">
                  <c:v>23550</c:v>
                </c:pt>
                <c:pt idx="1372">
                  <c:v>23560</c:v>
                </c:pt>
                <c:pt idx="1373">
                  <c:v>23570</c:v>
                </c:pt>
                <c:pt idx="1374">
                  <c:v>23580</c:v>
                </c:pt>
                <c:pt idx="1375">
                  <c:v>23590</c:v>
                </c:pt>
                <c:pt idx="1376">
                  <c:v>23600</c:v>
                </c:pt>
                <c:pt idx="1377">
                  <c:v>23610</c:v>
                </c:pt>
                <c:pt idx="1378">
                  <c:v>23620</c:v>
                </c:pt>
                <c:pt idx="1379">
                  <c:v>23630</c:v>
                </c:pt>
                <c:pt idx="1380">
                  <c:v>23640</c:v>
                </c:pt>
                <c:pt idx="1381">
                  <c:v>23650</c:v>
                </c:pt>
                <c:pt idx="1382">
                  <c:v>23660</c:v>
                </c:pt>
                <c:pt idx="1383">
                  <c:v>23670</c:v>
                </c:pt>
                <c:pt idx="1384">
                  <c:v>23680</c:v>
                </c:pt>
                <c:pt idx="1385">
                  <c:v>23690</c:v>
                </c:pt>
                <c:pt idx="1386">
                  <c:v>23700</c:v>
                </c:pt>
                <c:pt idx="1387">
                  <c:v>23710</c:v>
                </c:pt>
                <c:pt idx="1388">
                  <c:v>23720</c:v>
                </c:pt>
                <c:pt idx="1389">
                  <c:v>23730</c:v>
                </c:pt>
                <c:pt idx="1390">
                  <c:v>23740</c:v>
                </c:pt>
                <c:pt idx="1391">
                  <c:v>23750</c:v>
                </c:pt>
                <c:pt idx="1392">
                  <c:v>23760</c:v>
                </c:pt>
                <c:pt idx="1393">
                  <c:v>23770</c:v>
                </c:pt>
                <c:pt idx="1394">
                  <c:v>23780</c:v>
                </c:pt>
                <c:pt idx="1395">
                  <c:v>23790</c:v>
                </c:pt>
                <c:pt idx="1396">
                  <c:v>23800</c:v>
                </c:pt>
                <c:pt idx="1397">
                  <c:v>23810</c:v>
                </c:pt>
                <c:pt idx="1398">
                  <c:v>23820</c:v>
                </c:pt>
                <c:pt idx="1399">
                  <c:v>23830</c:v>
                </c:pt>
                <c:pt idx="1400">
                  <c:v>23840</c:v>
                </c:pt>
                <c:pt idx="1401">
                  <c:v>23850</c:v>
                </c:pt>
                <c:pt idx="1402">
                  <c:v>23860</c:v>
                </c:pt>
                <c:pt idx="1403">
                  <c:v>23870</c:v>
                </c:pt>
                <c:pt idx="1404">
                  <c:v>23880</c:v>
                </c:pt>
                <c:pt idx="1405">
                  <c:v>23890</c:v>
                </c:pt>
                <c:pt idx="1406">
                  <c:v>23900</c:v>
                </c:pt>
                <c:pt idx="1407">
                  <c:v>23910</c:v>
                </c:pt>
                <c:pt idx="1408">
                  <c:v>23920</c:v>
                </c:pt>
                <c:pt idx="1409">
                  <c:v>23930</c:v>
                </c:pt>
                <c:pt idx="1410">
                  <c:v>23940</c:v>
                </c:pt>
                <c:pt idx="1411">
                  <c:v>23950</c:v>
                </c:pt>
                <c:pt idx="1412">
                  <c:v>23960</c:v>
                </c:pt>
                <c:pt idx="1413">
                  <c:v>23970</c:v>
                </c:pt>
                <c:pt idx="1414">
                  <c:v>23980</c:v>
                </c:pt>
                <c:pt idx="1415">
                  <c:v>23990</c:v>
                </c:pt>
                <c:pt idx="1416">
                  <c:v>24000</c:v>
                </c:pt>
                <c:pt idx="1417">
                  <c:v>24010</c:v>
                </c:pt>
                <c:pt idx="1418">
                  <c:v>24020</c:v>
                </c:pt>
                <c:pt idx="1419">
                  <c:v>24030</c:v>
                </c:pt>
                <c:pt idx="1420">
                  <c:v>24040</c:v>
                </c:pt>
                <c:pt idx="1421">
                  <c:v>24050</c:v>
                </c:pt>
                <c:pt idx="1422">
                  <c:v>24060</c:v>
                </c:pt>
                <c:pt idx="1423">
                  <c:v>24070</c:v>
                </c:pt>
                <c:pt idx="1424">
                  <c:v>24080</c:v>
                </c:pt>
                <c:pt idx="1425">
                  <c:v>24090</c:v>
                </c:pt>
                <c:pt idx="1426">
                  <c:v>24100</c:v>
                </c:pt>
                <c:pt idx="1427">
                  <c:v>24110</c:v>
                </c:pt>
                <c:pt idx="1428">
                  <c:v>24120</c:v>
                </c:pt>
                <c:pt idx="1429">
                  <c:v>24130</c:v>
                </c:pt>
                <c:pt idx="1430">
                  <c:v>24140</c:v>
                </c:pt>
                <c:pt idx="1431">
                  <c:v>24150</c:v>
                </c:pt>
                <c:pt idx="1432">
                  <c:v>24160</c:v>
                </c:pt>
                <c:pt idx="1433">
                  <c:v>24170</c:v>
                </c:pt>
                <c:pt idx="1434">
                  <c:v>24180</c:v>
                </c:pt>
                <c:pt idx="1435">
                  <c:v>24190</c:v>
                </c:pt>
                <c:pt idx="1436">
                  <c:v>24200</c:v>
                </c:pt>
                <c:pt idx="1437">
                  <c:v>24210</c:v>
                </c:pt>
                <c:pt idx="1438">
                  <c:v>24220</c:v>
                </c:pt>
                <c:pt idx="1439">
                  <c:v>24230</c:v>
                </c:pt>
                <c:pt idx="1440">
                  <c:v>24240</c:v>
                </c:pt>
                <c:pt idx="1441">
                  <c:v>24250</c:v>
                </c:pt>
                <c:pt idx="1442">
                  <c:v>24260</c:v>
                </c:pt>
                <c:pt idx="1443">
                  <c:v>24270</c:v>
                </c:pt>
                <c:pt idx="1444">
                  <c:v>24280</c:v>
                </c:pt>
                <c:pt idx="1445">
                  <c:v>24290</c:v>
                </c:pt>
                <c:pt idx="1446">
                  <c:v>24300</c:v>
                </c:pt>
                <c:pt idx="1447">
                  <c:v>24310</c:v>
                </c:pt>
                <c:pt idx="1448">
                  <c:v>24320</c:v>
                </c:pt>
                <c:pt idx="1449">
                  <c:v>24330</c:v>
                </c:pt>
                <c:pt idx="1450">
                  <c:v>24340</c:v>
                </c:pt>
                <c:pt idx="1451">
                  <c:v>24350</c:v>
                </c:pt>
                <c:pt idx="1452">
                  <c:v>24360</c:v>
                </c:pt>
                <c:pt idx="1453">
                  <c:v>24370</c:v>
                </c:pt>
                <c:pt idx="1454">
                  <c:v>24380</c:v>
                </c:pt>
                <c:pt idx="1455">
                  <c:v>24390</c:v>
                </c:pt>
                <c:pt idx="1456">
                  <c:v>24400</c:v>
                </c:pt>
                <c:pt idx="1457">
                  <c:v>24410</c:v>
                </c:pt>
                <c:pt idx="1458">
                  <c:v>24420</c:v>
                </c:pt>
                <c:pt idx="1459">
                  <c:v>24430</c:v>
                </c:pt>
                <c:pt idx="1460">
                  <c:v>24440</c:v>
                </c:pt>
                <c:pt idx="1461">
                  <c:v>24450</c:v>
                </c:pt>
                <c:pt idx="1462">
                  <c:v>24460</c:v>
                </c:pt>
                <c:pt idx="1463">
                  <c:v>24470</c:v>
                </c:pt>
                <c:pt idx="1464">
                  <c:v>24480</c:v>
                </c:pt>
                <c:pt idx="1465">
                  <c:v>24490</c:v>
                </c:pt>
                <c:pt idx="1466">
                  <c:v>24500</c:v>
                </c:pt>
                <c:pt idx="1467">
                  <c:v>24510</c:v>
                </c:pt>
                <c:pt idx="1468">
                  <c:v>24520</c:v>
                </c:pt>
                <c:pt idx="1469">
                  <c:v>24530</c:v>
                </c:pt>
                <c:pt idx="1470">
                  <c:v>24540</c:v>
                </c:pt>
                <c:pt idx="1471">
                  <c:v>24550</c:v>
                </c:pt>
                <c:pt idx="1472">
                  <c:v>24560</c:v>
                </c:pt>
                <c:pt idx="1473">
                  <c:v>24570</c:v>
                </c:pt>
                <c:pt idx="1474">
                  <c:v>24580</c:v>
                </c:pt>
                <c:pt idx="1475">
                  <c:v>24590</c:v>
                </c:pt>
                <c:pt idx="1476">
                  <c:v>24600</c:v>
                </c:pt>
                <c:pt idx="1477">
                  <c:v>24610</c:v>
                </c:pt>
                <c:pt idx="1478">
                  <c:v>24620</c:v>
                </c:pt>
                <c:pt idx="1479">
                  <c:v>24630</c:v>
                </c:pt>
                <c:pt idx="1480">
                  <c:v>24640</c:v>
                </c:pt>
                <c:pt idx="1481">
                  <c:v>24650</c:v>
                </c:pt>
                <c:pt idx="1482">
                  <c:v>24660</c:v>
                </c:pt>
                <c:pt idx="1483">
                  <c:v>24670</c:v>
                </c:pt>
                <c:pt idx="1484">
                  <c:v>24680</c:v>
                </c:pt>
                <c:pt idx="1485">
                  <c:v>24690</c:v>
                </c:pt>
                <c:pt idx="1486">
                  <c:v>24700</c:v>
                </c:pt>
                <c:pt idx="1487">
                  <c:v>24710</c:v>
                </c:pt>
                <c:pt idx="1488">
                  <c:v>24720</c:v>
                </c:pt>
                <c:pt idx="1489">
                  <c:v>24730</c:v>
                </c:pt>
                <c:pt idx="1490">
                  <c:v>24740</c:v>
                </c:pt>
                <c:pt idx="1491">
                  <c:v>24750</c:v>
                </c:pt>
                <c:pt idx="1492">
                  <c:v>24760</c:v>
                </c:pt>
                <c:pt idx="1493">
                  <c:v>24770</c:v>
                </c:pt>
                <c:pt idx="1494">
                  <c:v>24780</c:v>
                </c:pt>
                <c:pt idx="1495">
                  <c:v>24790</c:v>
                </c:pt>
                <c:pt idx="1496">
                  <c:v>24800</c:v>
                </c:pt>
                <c:pt idx="1497">
                  <c:v>24810</c:v>
                </c:pt>
                <c:pt idx="1498">
                  <c:v>24820</c:v>
                </c:pt>
                <c:pt idx="1499">
                  <c:v>24830</c:v>
                </c:pt>
                <c:pt idx="1500">
                  <c:v>24840</c:v>
                </c:pt>
                <c:pt idx="1501">
                  <c:v>24850</c:v>
                </c:pt>
                <c:pt idx="1502">
                  <c:v>24860</c:v>
                </c:pt>
                <c:pt idx="1503">
                  <c:v>24870</c:v>
                </c:pt>
                <c:pt idx="1504">
                  <c:v>24880</c:v>
                </c:pt>
                <c:pt idx="1505">
                  <c:v>24890</c:v>
                </c:pt>
                <c:pt idx="1506">
                  <c:v>24900</c:v>
                </c:pt>
                <c:pt idx="1507">
                  <c:v>24910</c:v>
                </c:pt>
                <c:pt idx="1508">
                  <c:v>24920</c:v>
                </c:pt>
                <c:pt idx="1509">
                  <c:v>24930</c:v>
                </c:pt>
                <c:pt idx="1510">
                  <c:v>24940</c:v>
                </c:pt>
                <c:pt idx="1511">
                  <c:v>24950</c:v>
                </c:pt>
                <c:pt idx="1512">
                  <c:v>24960</c:v>
                </c:pt>
                <c:pt idx="1513">
                  <c:v>24970</c:v>
                </c:pt>
                <c:pt idx="1514">
                  <c:v>24980</c:v>
                </c:pt>
                <c:pt idx="1515">
                  <c:v>24990</c:v>
                </c:pt>
                <c:pt idx="1516">
                  <c:v>25000</c:v>
                </c:pt>
                <c:pt idx="1517">
                  <c:v>25010</c:v>
                </c:pt>
                <c:pt idx="1518">
                  <c:v>25020</c:v>
                </c:pt>
                <c:pt idx="1519">
                  <c:v>25030</c:v>
                </c:pt>
                <c:pt idx="1520">
                  <c:v>25040</c:v>
                </c:pt>
                <c:pt idx="1521">
                  <c:v>25050</c:v>
                </c:pt>
                <c:pt idx="1522">
                  <c:v>25060</c:v>
                </c:pt>
                <c:pt idx="1523">
                  <c:v>25070</c:v>
                </c:pt>
                <c:pt idx="1524">
                  <c:v>25080</c:v>
                </c:pt>
                <c:pt idx="1525">
                  <c:v>25090</c:v>
                </c:pt>
                <c:pt idx="1526">
                  <c:v>25100</c:v>
                </c:pt>
                <c:pt idx="1527">
                  <c:v>25110</c:v>
                </c:pt>
                <c:pt idx="1528">
                  <c:v>25120</c:v>
                </c:pt>
                <c:pt idx="1529">
                  <c:v>25130</c:v>
                </c:pt>
                <c:pt idx="1530">
                  <c:v>25140</c:v>
                </c:pt>
                <c:pt idx="1531">
                  <c:v>25150</c:v>
                </c:pt>
                <c:pt idx="1532">
                  <c:v>25160</c:v>
                </c:pt>
                <c:pt idx="1533">
                  <c:v>25170</c:v>
                </c:pt>
                <c:pt idx="1534">
                  <c:v>25180</c:v>
                </c:pt>
                <c:pt idx="1535">
                  <c:v>25190</c:v>
                </c:pt>
                <c:pt idx="1536">
                  <c:v>25200</c:v>
                </c:pt>
                <c:pt idx="1537">
                  <c:v>25210</c:v>
                </c:pt>
                <c:pt idx="1538">
                  <c:v>25220</c:v>
                </c:pt>
                <c:pt idx="1539">
                  <c:v>25230</c:v>
                </c:pt>
                <c:pt idx="1540">
                  <c:v>25240</c:v>
                </c:pt>
                <c:pt idx="1541">
                  <c:v>25250</c:v>
                </c:pt>
                <c:pt idx="1542">
                  <c:v>25260</c:v>
                </c:pt>
                <c:pt idx="1543">
                  <c:v>25270</c:v>
                </c:pt>
                <c:pt idx="1544">
                  <c:v>25280</c:v>
                </c:pt>
                <c:pt idx="1545">
                  <c:v>25290</c:v>
                </c:pt>
                <c:pt idx="1546">
                  <c:v>25300</c:v>
                </c:pt>
                <c:pt idx="1547">
                  <c:v>25310</c:v>
                </c:pt>
                <c:pt idx="1548">
                  <c:v>25320</c:v>
                </c:pt>
                <c:pt idx="1549">
                  <c:v>25330</c:v>
                </c:pt>
                <c:pt idx="1550">
                  <c:v>25340</c:v>
                </c:pt>
                <c:pt idx="1551">
                  <c:v>25350</c:v>
                </c:pt>
                <c:pt idx="1552">
                  <c:v>25360</c:v>
                </c:pt>
                <c:pt idx="1553">
                  <c:v>25370</c:v>
                </c:pt>
                <c:pt idx="1554">
                  <c:v>25380</c:v>
                </c:pt>
                <c:pt idx="1555">
                  <c:v>25390</c:v>
                </c:pt>
                <c:pt idx="1556">
                  <c:v>25400</c:v>
                </c:pt>
                <c:pt idx="1557">
                  <c:v>25410</c:v>
                </c:pt>
                <c:pt idx="1558">
                  <c:v>25420</c:v>
                </c:pt>
                <c:pt idx="1559">
                  <c:v>25430</c:v>
                </c:pt>
                <c:pt idx="1560">
                  <c:v>25440</c:v>
                </c:pt>
                <c:pt idx="1561">
                  <c:v>25450</c:v>
                </c:pt>
                <c:pt idx="1562">
                  <c:v>25460</c:v>
                </c:pt>
                <c:pt idx="1563">
                  <c:v>25470</c:v>
                </c:pt>
                <c:pt idx="1564">
                  <c:v>25480</c:v>
                </c:pt>
                <c:pt idx="1565">
                  <c:v>25490</c:v>
                </c:pt>
                <c:pt idx="1566">
                  <c:v>25500</c:v>
                </c:pt>
                <c:pt idx="1567">
                  <c:v>25510</c:v>
                </c:pt>
                <c:pt idx="1568">
                  <c:v>25520</c:v>
                </c:pt>
                <c:pt idx="1569">
                  <c:v>25530</c:v>
                </c:pt>
                <c:pt idx="1570">
                  <c:v>25540</c:v>
                </c:pt>
                <c:pt idx="1571">
                  <c:v>25550</c:v>
                </c:pt>
                <c:pt idx="1572">
                  <c:v>25560</c:v>
                </c:pt>
                <c:pt idx="1573">
                  <c:v>25570</c:v>
                </c:pt>
                <c:pt idx="1574">
                  <c:v>25580</c:v>
                </c:pt>
                <c:pt idx="1575">
                  <c:v>25590</c:v>
                </c:pt>
                <c:pt idx="1576">
                  <c:v>25600</c:v>
                </c:pt>
                <c:pt idx="1577">
                  <c:v>25610</c:v>
                </c:pt>
                <c:pt idx="1578">
                  <c:v>25620</c:v>
                </c:pt>
                <c:pt idx="1579">
                  <c:v>25630</c:v>
                </c:pt>
                <c:pt idx="1580">
                  <c:v>25640</c:v>
                </c:pt>
                <c:pt idx="1581">
                  <c:v>25650</c:v>
                </c:pt>
                <c:pt idx="1582">
                  <c:v>25660</c:v>
                </c:pt>
                <c:pt idx="1583">
                  <c:v>25670</c:v>
                </c:pt>
                <c:pt idx="1584">
                  <c:v>25680</c:v>
                </c:pt>
                <c:pt idx="1585">
                  <c:v>25690</c:v>
                </c:pt>
                <c:pt idx="1586">
                  <c:v>25700</c:v>
                </c:pt>
                <c:pt idx="1587">
                  <c:v>25710</c:v>
                </c:pt>
                <c:pt idx="1588">
                  <c:v>25720</c:v>
                </c:pt>
                <c:pt idx="1589">
                  <c:v>25730</c:v>
                </c:pt>
                <c:pt idx="1590">
                  <c:v>25740</c:v>
                </c:pt>
                <c:pt idx="1591">
                  <c:v>25750</c:v>
                </c:pt>
                <c:pt idx="1592">
                  <c:v>25760</c:v>
                </c:pt>
                <c:pt idx="1593">
                  <c:v>25770</c:v>
                </c:pt>
                <c:pt idx="1594">
                  <c:v>25780</c:v>
                </c:pt>
                <c:pt idx="1595">
                  <c:v>25790</c:v>
                </c:pt>
                <c:pt idx="1596">
                  <c:v>25800</c:v>
                </c:pt>
                <c:pt idx="1597">
                  <c:v>25810</c:v>
                </c:pt>
                <c:pt idx="1598">
                  <c:v>25820</c:v>
                </c:pt>
                <c:pt idx="1599">
                  <c:v>25830</c:v>
                </c:pt>
                <c:pt idx="1600">
                  <c:v>25840</c:v>
                </c:pt>
                <c:pt idx="1601">
                  <c:v>25850</c:v>
                </c:pt>
                <c:pt idx="1602">
                  <c:v>25860</c:v>
                </c:pt>
                <c:pt idx="1603">
                  <c:v>25870</c:v>
                </c:pt>
                <c:pt idx="1604">
                  <c:v>25880</c:v>
                </c:pt>
                <c:pt idx="1605">
                  <c:v>25890</c:v>
                </c:pt>
                <c:pt idx="1606">
                  <c:v>25900</c:v>
                </c:pt>
                <c:pt idx="1607">
                  <c:v>25910</c:v>
                </c:pt>
                <c:pt idx="1608">
                  <c:v>25920</c:v>
                </c:pt>
                <c:pt idx="1609">
                  <c:v>25930</c:v>
                </c:pt>
                <c:pt idx="1610">
                  <c:v>25940</c:v>
                </c:pt>
                <c:pt idx="1611">
                  <c:v>25950</c:v>
                </c:pt>
                <c:pt idx="1612">
                  <c:v>25960</c:v>
                </c:pt>
                <c:pt idx="1613">
                  <c:v>25970</c:v>
                </c:pt>
                <c:pt idx="1614">
                  <c:v>25980</c:v>
                </c:pt>
                <c:pt idx="1615">
                  <c:v>25990</c:v>
                </c:pt>
                <c:pt idx="1616">
                  <c:v>26000</c:v>
                </c:pt>
                <c:pt idx="1617">
                  <c:v>26010</c:v>
                </c:pt>
                <c:pt idx="1618">
                  <c:v>26020</c:v>
                </c:pt>
                <c:pt idx="1619">
                  <c:v>26030</c:v>
                </c:pt>
                <c:pt idx="1620">
                  <c:v>26040</c:v>
                </c:pt>
                <c:pt idx="1621">
                  <c:v>26050</c:v>
                </c:pt>
                <c:pt idx="1622">
                  <c:v>26060</c:v>
                </c:pt>
                <c:pt idx="1623">
                  <c:v>26070</c:v>
                </c:pt>
                <c:pt idx="1624">
                  <c:v>26080</c:v>
                </c:pt>
                <c:pt idx="1625">
                  <c:v>26090</c:v>
                </c:pt>
                <c:pt idx="1626">
                  <c:v>26100</c:v>
                </c:pt>
                <c:pt idx="1627">
                  <c:v>26110</c:v>
                </c:pt>
                <c:pt idx="1628">
                  <c:v>26120</c:v>
                </c:pt>
                <c:pt idx="1629">
                  <c:v>26130</c:v>
                </c:pt>
                <c:pt idx="1630">
                  <c:v>26140</c:v>
                </c:pt>
                <c:pt idx="1631">
                  <c:v>26150</c:v>
                </c:pt>
                <c:pt idx="1632">
                  <c:v>26160</c:v>
                </c:pt>
                <c:pt idx="1633">
                  <c:v>26170</c:v>
                </c:pt>
                <c:pt idx="1634">
                  <c:v>26180</c:v>
                </c:pt>
                <c:pt idx="1635">
                  <c:v>26190</c:v>
                </c:pt>
                <c:pt idx="1636">
                  <c:v>26200</c:v>
                </c:pt>
                <c:pt idx="1637">
                  <c:v>26210</c:v>
                </c:pt>
                <c:pt idx="1638">
                  <c:v>26220</c:v>
                </c:pt>
                <c:pt idx="1639">
                  <c:v>26230</c:v>
                </c:pt>
                <c:pt idx="1640">
                  <c:v>26240</c:v>
                </c:pt>
                <c:pt idx="1641">
                  <c:v>26250</c:v>
                </c:pt>
                <c:pt idx="1642">
                  <c:v>26260</c:v>
                </c:pt>
                <c:pt idx="1643">
                  <c:v>26270</c:v>
                </c:pt>
                <c:pt idx="1644">
                  <c:v>26280</c:v>
                </c:pt>
                <c:pt idx="1645">
                  <c:v>26290</c:v>
                </c:pt>
                <c:pt idx="1646">
                  <c:v>26300</c:v>
                </c:pt>
                <c:pt idx="1647">
                  <c:v>26310</c:v>
                </c:pt>
                <c:pt idx="1648">
                  <c:v>26320</c:v>
                </c:pt>
                <c:pt idx="1649">
                  <c:v>26330</c:v>
                </c:pt>
                <c:pt idx="1650">
                  <c:v>26340</c:v>
                </c:pt>
                <c:pt idx="1651">
                  <c:v>26350</c:v>
                </c:pt>
                <c:pt idx="1652">
                  <c:v>26360</c:v>
                </c:pt>
                <c:pt idx="1653">
                  <c:v>26370</c:v>
                </c:pt>
                <c:pt idx="1654">
                  <c:v>26380</c:v>
                </c:pt>
                <c:pt idx="1655">
                  <c:v>26390</c:v>
                </c:pt>
                <c:pt idx="1656">
                  <c:v>26400</c:v>
                </c:pt>
                <c:pt idx="1657">
                  <c:v>26410</c:v>
                </c:pt>
                <c:pt idx="1658">
                  <c:v>26420</c:v>
                </c:pt>
                <c:pt idx="1659">
                  <c:v>26430</c:v>
                </c:pt>
                <c:pt idx="1660">
                  <c:v>26440</c:v>
                </c:pt>
                <c:pt idx="1661">
                  <c:v>26450</c:v>
                </c:pt>
                <c:pt idx="1662">
                  <c:v>26460</c:v>
                </c:pt>
                <c:pt idx="1663">
                  <c:v>26470</c:v>
                </c:pt>
                <c:pt idx="1664">
                  <c:v>26480</c:v>
                </c:pt>
                <c:pt idx="1665">
                  <c:v>26490</c:v>
                </c:pt>
                <c:pt idx="1666">
                  <c:v>26500</c:v>
                </c:pt>
                <c:pt idx="1667">
                  <c:v>26510</c:v>
                </c:pt>
                <c:pt idx="1668">
                  <c:v>26520</c:v>
                </c:pt>
                <c:pt idx="1669">
                  <c:v>26530</c:v>
                </c:pt>
                <c:pt idx="1670">
                  <c:v>26540</c:v>
                </c:pt>
                <c:pt idx="1671">
                  <c:v>26550</c:v>
                </c:pt>
                <c:pt idx="1672">
                  <c:v>26560</c:v>
                </c:pt>
                <c:pt idx="1673">
                  <c:v>26570</c:v>
                </c:pt>
                <c:pt idx="1674">
                  <c:v>26580</c:v>
                </c:pt>
                <c:pt idx="1675">
                  <c:v>26590</c:v>
                </c:pt>
                <c:pt idx="1676">
                  <c:v>26600</c:v>
                </c:pt>
                <c:pt idx="1677">
                  <c:v>26610</c:v>
                </c:pt>
                <c:pt idx="1678">
                  <c:v>26620</c:v>
                </c:pt>
                <c:pt idx="1679">
                  <c:v>26630</c:v>
                </c:pt>
                <c:pt idx="1680">
                  <c:v>26640</c:v>
                </c:pt>
                <c:pt idx="1681">
                  <c:v>26650</c:v>
                </c:pt>
                <c:pt idx="1682">
                  <c:v>26660</c:v>
                </c:pt>
                <c:pt idx="1683">
                  <c:v>26670</c:v>
                </c:pt>
                <c:pt idx="1684">
                  <c:v>26680</c:v>
                </c:pt>
                <c:pt idx="1685">
                  <c:v>26690</c:v>
                </c:pt>
                <c:pt idx="1686">
                  <c:v>26700</c:v>
                </c:pt>
                <c:pt idx="1687">
                  <c:v>26710</c:v>
                </c:pt>
                <c:pt idx="1688">
                  <c:v>26720</c:v>
                </c:pt>
                <c:pt idx="1689">
                  <c:v>26730</c:v>
                </c:pt>
                <c:pt idx="1690">
                  <c:v>26740</c:v>
                </c:pt>
                <c:pt idx="1691">
                  <c:v>26750</c:v>
                </c:pt>
                <c:pt idx="1692">
                  <c:v>26760</c:v>
                </c:pt>
                <c:pt idx="1693">
                  <c:v>26770</c:v>
                </c:pt>
                <c:pt idx="1694">
                  <c:v>26780</c:v>
                </c:pt>
                <c:pt idx="1695">
                  <c:v>26790</c:v>
                </c:pt>
                <c:pt idx="1696">
                  <c:v>26800</c:v>
                </c:pt>
                <c:pt idx="1697">
                  <c:v>26810</c:v>
                </c:pt>
                <c:pt idx="1698">
                  <c:v>26820</c:v>
                </c:pt>
                <c:pt idx="1699">
                  <c:v>26830</c:v>
                </c:pt>
                <c:pt idx="1700">
                  <c:v>26840</c:v>
                </c:pt>
                <c:pt idx="1701">
                  <c:v>26850</c:v>
                </c:pt>
                <c:pt idx="1702">
                  <c:v>26860</c:v>
                </c:pt>
                <c:pt idx="1703">
                  <c:v>26870</c:v>
                </c:pt>
                <c:pt idx="1704">
                  <c:v>26880</c:v>
                </c:pt>
                <c:pt idx="1705">
                  <c:v>26890</c:v>
                </c:pt>
                <c:pt idx="1706">
                  <c:v>26900</c:v>
                </c:pt>
                <c:pt idx="1707">
                  <c:v>26910</c:v>
                </c:pt>
                <c:pt idx="1708">
                  <c:v>26920</c:v>
                </c:pt>
                <c:pt idx="1709">
                  <c:v>26930</c:v>
                </c:pt>
                <c:pt idx="1710">
                  <c:v>26940</c:v>
                </c:pt>
                <c:pt idx="1711">
                  <c:v>26950</c:v>
                </c:pt>
                <c:pt idx="1712">
                  <c:v>26960</c:v>
                </c:pt>
                <c:pt idx="1713">
                  <c:v>26970</c:v>
                </c:pt>
                <c:pt idx="1714">
                  <c:v>26980</c:v>
                </c:pt>
                <c:pt idx="1715">
                  <c:v>26990</c:v>
                </c:pt>
                <c:pt idx="1716">
                  <c:v>27000</c:v>
                </c:pt>
                <c:pt idx="1717">
                  <c:v>27010</c:v>
                </c:pt>
                <c:pt idx="1718">
                  <c:v>27020</c:v>
                </c:pt>
                <c:pt idx="1719">
                  <c:v>27030</c:v>
                </c:pt>
                <c:pt idx="1720">
                  <c:v>27040</c:v>
                </c:pt>
                <c:pt idx="1721">
                  <c:v>27050</c:v>
                </c:pt>
                <c:pt idx="1722">
                  <c:v>27060</c:v>
                </c:pt>
                <c:pt idx="1723">
                  <c:v>27070</c:v>
                </c:pt>
                <c:pt idx="1724">
                  <c:v>27080</c:v>
                </c:pt>
                <c:pt idx="1725">
                  <c:v>27090</c:v>
                </c:pt>
                <c:pt idx="1726">
                  <c:v>27100</c:v>
                </c:pt>
                <c:pt idx="1727">
                  <c:v>27110</c:v>
                </c:pt>
                <c:pt idx="1728">
                  <c:v>27120</c:v>
                </c:pt>
                <c:pt idx="1729">
                  <c:v>27130</c:v>
                </c:pt>
                <c:pt idx="1730">
                  <c:v>27140</c:v>
                </c:pt>
                <c:pt idx="1731">
                  <c:v>27150</c:v>
                </c:pt>
                <c:pt idx="1732">
                  <c:v>27160</c:v>
                </c:pt>
                <c:pt idx="1733">
                  <c:v>27170</c:v>
                </c:pt>
                <c:pt idx="1734">
                  <c:v>27180</c:v>
                </c:pt>
                <c:pt idx="1735">
                  <c:v>27190</c:v>
                </c:pt>
                <c:pt idx="1736">
                  <c:v>27200</c:v>
                </c:pt>
                <c:pt idx="1737">
                  <c:v>27210</c:v>
                </c:pt>
                <c:pt idx="1738">
                  <c:v>27220</c:v>
                </c:pt>
                <c:pt idx="1739">
                  <c:v>27230</c:v>
                </c:pt>
                <c:pt idx="1740">
                  <c:v>27240</c:v>
                </c:pt>
                <c:pt idx="1741">
                  <c:v>27250</c:v>
                </c:pt>
                <c:pt idx="1742">
                  <c:v>27260</c:v>
                </c:pt>
                <c:pt idx="1743">
                  <c:v>27270</c:v>
                </c:pt>
                <c:pt idx="1744">
                  <c:v>27280</c:v>
                </c:pt>
                <c:pt idx="1745">
                  <c:v>27290</c:v>
                </c:pt>
                <c:pt idx="1746">
                  <c:v>27300</c:v>
                </c:pt>
                <c:pt idx="1747">
                  <c:v>27310</c:v>
                </c:pt>
                <c:pt idx="1748">
                  <c:v>27320</c:v>
                </c:pt>
                <c:pt idx="1749">
                  <c:v>27330</c:v>
                </c:pt>
                <c:pt idx="1750">
                  <c:v>27340</c:v>
                </c:pt>
                <c:pt idx="1751">
                  <c:v>27350</c:v>
                </c:pt>
                <c:pt idx="1752">
                  <c:v>27360</c:v>
                </c:pt>
                <c:pt idx="1753">
                  <c:v>27370</c:v>
                </c:pt>
                <c:pt idx="1754">
                  <c:v>27380</c:v>
                </c:pt>
                <c:pt idx="1755">
                  <c:v>27390</c:v>
                </c:pt>
                <c:pt idx="1756">
                  <c:v>27400</c:v>
                </c:pt>
                <c:pt idx="1757">
                  <c:v>27410</c:v>
                </c:pt>
                <c:pt idx="1758">
                  <c:v>27420</c:v>
                </c:pt>
                <c:pt idx="1759">
                  <c:v>27430</c:v>
                </c:pt>
                <c:pt idx="1760">
                  <c:v>27440</c:v>
                </c:pt>
                <c:pt idx="1761">
                  <c:v>27450</c:v>
                </c:pt>
                <c:pt idx="1762">
                  <c:v>27460</c:v>
                </c:pt>
                <c:pt idx="1763">
                  <c:v>27470</c:v>
                </c:pt>
                <c:pt idx="1764">
                  <c:v>27480</c:v>
                </c:pt>
                <c:pt idx="1765">
                  <c:v>27490</c:v>
                </c:pt>
                <c:pt idx="1766">
                  <c:v>27500</c:v>
                </c:pt>
                <c:pt idx="1767">
                  <c:v>27510</c:v>
                </c:pt>
                <c:pt idx="1768">
                  <c:v>27520</c:v>
                </c:pt>
                <c:pt idx="1769">
                  <c:v>27530</c:v>
                </c:pt>
                <c:pt idx="1770">
                  <c:v>27540</c:v>
                </c:pt>
                <c:pt idx="1771">
                  <c:v>27550</c:v>
                </c:pt>
                <c:pt idx="1772">
                  <c:v>27560</c:v>
                </c:pt>
                <c:pt idx="1773">
                  <c:v>27570</c:v>
                </c:pt>
                <c:pt idx="1774">
                  <c:v>27580</c:v>
                </c:pt>
                <c:pt idx="1775">
                  <c:v>27590</c:v>
                </c:pt>
                <c:pt idx="1776">
                  <c:v>27600</c:v>
                </c:pt>
                <c:pt idx="1777">
                  <c:v>27610</c:v>
                </c:pt>
                <c:pt idx="1778">
                  <c:v>27620</c:v>
                </c:pt>
                <c:pt idx="1779">
                  <c:v>27630</c:v>
                </c:pt>
                <c:pt idx="1780">
                  <c:v>27640</c:v>
                </c:pt>
                <c:pt idx="1781">
                  <c:v>27650</c:v>
                </c:pt>
                <c:pt idx="1782">
                  <c:v>27660</c:v>
                </c:pt>
                <c:pt idx="1783">
                  <c:v>27670</c:v>
                </c:pt>
                <c:pt idx="1784">
                  <c:v>27680</c:v>
                </c:pt>
                <c:pt idx="1785">
                  <c:v>27690</c:v>
                </c:pt>
                <c:pt idx="1786">
                  <c:v>27700</c:v>
                </c:pt>
                <c:pt idx="1787">
                  <c:v>27710</c:v>
                </c:pt>
                <c:pt idx="1788">
                  <c:v>27720</c:v>
                </c:pt>
                <c:pt idx="1789">
                  <c:v>27730</c:v>
                </c:pt>
                <c:pt idx="1790">
                  <c:v>27740</c:v>
                </c:pt>
                <c:pt idx="1791">
                  <c:v>27750</c:v>
                </c:pt>
                <c:pt idx="1792">
                  <c:v>27760</c:v>
                </c:pt>
                <c:pt idx="1793">
                  <c:v>27770</c:v>
                </c:pt>
                <c:pt idx="1794">
                  <c:v>27780</c:v>
                </c:pt>
                <c:pt idx="1795">
                  <c:v>27790</c:v>
                </c:pt>
                <c:pt idx="1796">
                  <c:v>27800</c:v>
                </c:pt>
                <c:pt idx="1797">
                  <c:v>27810</c:v>
                </c:pt>
                <c:pt idx="1798">
                  <c:v>27820</c:v>
                </c:pt>
                <c:pt idx="1799">
                  <c:v>27830</c:v>
                </c:pt>
                <c:pt idx="1800">
                  <c:v>27840</c:v>
                </c:pt>
                <c:pt idx="1801">
                  <c:v>27850</c:v>
                </c:pt>
                <c:pt idx="1802">
                  <c:v>27860</c:v>
                </c:pt>
                <c:pt idx="1803">
                  <c:v>27870</c:v>
                </c:pt>
                <c:pt idx="1804">
                  <c:v>27880</c:v>
                </c:pt>
                <c:pt idx="1805">
                  <c:v>27890</c:v>
                </c:pt>
                <c:pt idx="1806">
                  <c:v>27900</c:v>
                </c:pt>
                <c:pt idx="1807">
                  <c:v>27910</c:v>
                </c:pt>
              </c:numCache>
            </c:numRef>
          </c:xVal>
          <c:yVal>
            <c:numRef>
              <c:f>'A-B Direction'!$Q$7:$Q$1814</c:f>
              <c:numCache>
                <c:formatCode>0</c:formatCode>
                <c:ptCount val="180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5.9890000000000043</c:v>
                </c:pt>
                <c:pt idx="35">
                  <c:v>10.908999999999992</c:v>
                </c:pt>
                <c:pt idx="36">
                  <c:v>15.972000000000008</c:v>
                </c:pt>
                <c:pt idx="37">
                  <c:v>18.486999999999995</c:v>
                </c:pt>
                <c:pt idx="38">
                  <c:v>17.080000000000013</c:v>
                </c:pt>
                <c:pt idx="39">
                  <c:v>20.691000000000003</c:v>
                </c:pt>
                <c:pt idx="40">
                  <c:v>24.998999999999995</c:v>
                </c:pt>
                <c:pt idx="41">
                  <c:v>20.949000000000012</c:v>
                </c:pt>
                <c:pt idx="42">
                  <c:v>25.415999999999997</c:v>
                </c:pt>
                <c:pt idx="43">
                  <c:v>25.581999999999994</c:v>
                </c:pt>
                <c:pt idx="44">
                  <c:v>26.735000000000014</c:v>
                </c:pt>
                <c:pt idx="45">
                  <c:v>25.407000000000011</c:v>
                </c:pt>
                <c:pt idx="46">
                  <c:v>20.050999999999988</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2.0169999999999959</c:v>
                </c:pt>
                <c:pt idx="134">
                  <c:v>13.113</c:v>
                </c:pt>
                <c:pt idx="135">
                  <c:v>15.551999999999992</c:v>
                </c:pt>
                <c:pt idx="136">
                  <c:v>16.521999999999991</c:v>
                </c:pt>
                <c:pt idx="137">
                  <c:v>26.846000000000004</c:v>
                </c:pt>
                <c:pt idx="138">
                  <c:v>27.901999999999987</c:v>
                </c:pt>
                <c:pt idx="139">
                  <c:v>35.390999999999991</c:v>
                </c:pt>
                <c:pt idx="140">
                  <c:v>37.289000000000001</c:v>
                </c:pt>
                <c:pt idx="141">
                  <c:v>35.295999999999992</c:v>
                </c:pt>
                <c:pt idx="142">
                  <c:v>27.97</c:v>
                </c:pt>
                <c:pt idx="143">
                  <c:v>16.275000000000006</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4.9869999999999948</c:v>
                </c:pt>
                <c:pt idx="239">
                  <c:v>0</c:v>
                </c:pt>
                <c:pt idx="240">
                  <c:v>5.3509999999999991</c:v>
                </c:pt>
                <c:pt idx="241">
                  <c:v>3.8400000000000034</c:v>
                </c:pt>
                <c:pt idx="242">
                  <c:v>0.36099999999999</c:v>
                </c:pt>
                <c:pt idx="243">
                  <c:v>0</c:v>
                </c:pt>
                <c:pt idx="244">
                  <c:v>0</c:v>
                </c:pt>
                <c:pt idx="245">
                  <c:v>0</c:v>
                </c:pt>
                <c:pt idx="246">
                  <c:v>0</c:v>
                </c:pt>
                <c:pt idx="247">
                  <c:v>0</c:v>
                </c:pt>
                <c:pt idx="248">
                  <c:v>0</c:v>
                </c:pt>
                <c:pt idx="249">
                  <c:v>0</c:v>
                </c:pt>
                <c:pt idx="250">
                  <c:v>4.9780000000000086</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14.998999999999995</c:v>
                </c:pt>
                <c:pt idx="420">
                  <c:v>10.586000000000013</c:v>
                </c:pt>
                <c:pt idx="421">
                  <c:v>15.140999999999991</c:v>
                </c:pt>
                <c:pt idx="422">
                  <c:v>18.441000000000003</c:v>
                </c:pt>
                <c:pt idx="423">
                  <c:v>15.721000000000004</c:v>
                </c:pt>
                <c:pt idx="424">
                  <c:v>19.204000000000008</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5.5689999999999884</c:v>
                </c:pt>
                <c:pt idx="918">
                  <c:v>7.9370000000000118</c:v>
                </c:pt>
                <c:pt idx="919">
                  <c:v>10.197000000000003</c:v>
                </c:pt>
                <c:pt idx="920">
                  <c:v>13.098000000000013</c:v>
                </c:pt>
                <c:pt idx="921">
                  <c:v>5.4550000000000125</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7.0250000000000057</c:v>
                </c:pt>
                <c:pt idx="1014">
                  <c:v>16.210000000000008</c:v>
                </c:pt>
                <c:pt idx="1015">
                  <c:v>17.244</c:v>
                </c:pt>
                <c:pt idx="1016">
                  <c:v>29.195999999999998</c:v>
                </c:pt>
                <c:pt idx="1017">
                  <c:v>30.467999999999989</c:v>
                </c:pt>
                <c:pt idx="1018">
                  <c:v>26.445999999999998</c:v>
                </c:pt>
                <c:pt idx="1019">
                  <c:v>10.988</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8.3940000000000055</c:v>
                </c:pt>
                <c:pt idx="1162">
                  <c:v>6.0430000000000064</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numCache>
            </c:numRef>
          </c:yVal>
          <c:smooth val="1"/>
          <c:extLst>
            <c:ext xmlns:c16="http://schemas.microsoft.com/office/drawing/2014/chart" uri="{C3380CC4-5D6E-409C-BE32-E72D297353CC}">
              <c16:uniqueId val="{00000004-07DB-4E98-BB33-DB58EBF7A949}"/>
            </c:ext>
          </c:extLst>
        </c:ser>
        <c:ser>
          <c:idx val="3"/>
          <c:order val="3"/>
          <c:tx>
            <c:v>Norm-Night</c:v>
          </c:tx>
          <c:spPr>
            <a:ln w="12700" cap="rnd">
              <a:solidFill>
                <a:schemeClr val="accent4"/>
              </a:solidFill>
              <a:prstDash val="dash"/>
              <a:round/>
            </a:ln>
            <a:effectLst/>
          </c:spPr>
          <c:marker>
            <c:symbol val="none"/>
          </c:marker>
          <c:xVal>
            <c:numRef>
              <c:f>'A-B Direction'!$A$7:$A$1814</c:f>
              <c:numCache>
                <c:formatCode>General</c:formatCode>
                <c:ptCount val="1808"/>
                <c:pt idx="0">
                  <c:v>9840</c:v>
                </c:pt>
                <c:pt idx="1">
                  <c:v>9850</c:v>
                </c:pt>
                <c:pt idx="2">
                  <c:v>9860</c:v>
                </c:pt>
                <c:pt idx="3">
                  <c:v>9870</c:v>
                </c:pt>
                <c:pt idx="4">
                  <c:v>9880</c:v>
                </c:pt>
                <c:pt idx="5">
                  <c:v>9890</c:v>
                </c:pt>
                <c:pt idx="6">
                  <c:v>9900</c:v>
                </c:pt>
                <c:pt idx="7">
                  <c:v>9910</c:v>
                </c:pt>
                <c:pt idx="8">
                  <c:v>9920</c:v>
                </c:pt>
                <c:pt idx="9">
                  <c:v>9930</c:v>
                </c:pt>
                <c:pt idx="10">
                  <c:v>9940</c:v>
                </c:pt>
                <c:pt idx="11">
                  <c:v>9950</c:v>
                </c:pt>
                <c:pt idx="12">
                  <c:v>9960</c:v>
                </c:pt>
                <c:pt idx="13">
                  <c:v>9970</c:v>
                </c:pt>
                <c:pt idx="14">
                  <c:v>9980</c:v>
                </c:pt>
                <c:pt idx="15">
                  <c:v>9990</c:v>
                </c:pt>
                <c:pt idx="16">
                  <c:v>10000</c:v>
                </c:pt>
                <c:pt idx="17">
                  <c:v>10010</c:v>
                </c:pt>
                <c:pt idx="18">
                  <c:v>10020</c:v>
                </c:pt>
                <c:pt idx="19">
                  <c:v>10030</c:v>
                </c:pt>
                <c:pt idx="20">
                  <c:v>10040</c:v>
                </c:pt>
                <c:pt idx="21">
                  <c:v>10050</c:v>
                </c:pt>
                <c:pt idx="22">
                  <c:v>10060</c:v>
                </c:pt>
                <c:pt idx="23">
                  <c:v>10070</c:v>
                </c:pt>
                <c:pt idx="24">
                  <c:v>10080</c:v>
                </c:pt>
                <c:pt idx="25">
                  <c:v>10090</c:v>
                </c:pt>
                <c:pt idx="26">
                  <c:v>10100</c:v>
                </c:pt>
                <c:pt idx="27">
                  <c:v>10110</c:v>
                </c:pt>
                <c:pt idx="28">
                  <c:v>10120</c:v>
                </c:pt>
                <c:pt idx="29">
                  <c:v>10130</c:v>
                </c:pt>
                <c:pt idx="30">
                  <c:v>10140</c:v>
                </c:pt>
                <c:pt idx="31">
                  <c:v>10150</c:v>
                </c:pt>
                <c:pt idx="32">
                  <c:v>10160</c:v>
                </c:pt>
                <c:pt idx="33">
                  <c:v>10170</c:v>
                </c:pt>
                <c:pt idx="34">
                  <c:v>10180</c:v>
                </c:pt>
                <c:pt idx="35">
                  <c:v>10190</c:v>
                </c:pt>
                <c:pt idx="36">
                  <c:v>10200</c:v>
                </c:pt>
                <c:pt idx="37">
                  <c:v>10210</c:v>
                </c:pt>
                <c:pt idx="38">
                  <c:v>10220</c:v>
                </c:pt>
                <c:pt idx="39">
                  <c:v>10230</c:v>
                </c:pt>
                <c:pt idx="40">
                  <c:v>10240</c:v>
                </c:pt>
                <c:pt idx="41">
                  <c:v>10250</c:v>
                </c:pt>
                <c:pt idx="42">
                  <c:v>10260</c:v>
                </c:pt>
                <c:pt idx="43">
                  <c:v>10270</c:v>
                </c:pt>
                <c:pt idx="44">
                  <c:v>10280</c:v>
                </c:pt>
                <c:pt idx="45">
                  <c:v>10290</c:v>
                </c:pt>
                <c:pt idx="46">
                  <c:v>10300</c:v>
                </c:pt>
                <c:pt idx="47">
                  <c:v>10310</c:v>
                </c:pt>
                <c:pt idx="48">
                  <c:v>10320</c:v>
                </c:pt>
                <c:pt idx="49">
                  <c:v>10330</c:v>
                </c:pt>
                <c:pt idx="50">
                  <c:v>10340</c:v>
                </c:pt>
                <c:pt idx="51">
                  <c:v>10350</c:v>
                </c:pt>
                <c:pt idx="52">
                  <c:v>10360</c:v>
                </c:pt>
                <c:pt idx="53">
                  <c:v>10370</c:v>
                </c:pt>
                <c:pt idx="54">
                  <c:v>10380</c:v>
                </c:pt>
                <c:pt idx="55">
                  <c:v>10390</c:v>
                </c:pt>
                <c:pt idx="56">
                  <c:v>10400</c:v>
                </c:pt>
                <c:pt idx="57">
                  <c:v>10410</c:v>
                </c:pt>
                <c:pt idx="58">
                  <c:v>10420</c:v>
                </c:pt>
                <c:pt idx="59">
                  <c:v>10430</c:v>
                </c:pt>
                <c:pt idx="60">
                  <c:v>10440</c:v>
                </c:pt>
                <c:pt idx="61">
                  <c:v>10450</c:v>
                </c:pt>
                <c:pt idx="62">
                  <c:v>10460</c:v>
                </c:pt>
                <c:pt idx="63">
                  <c:v>10470</c:v>
                </c:pt>
                <c:pt idx="64">
                  <c:v>10480</c:v>
                </c:pt>
                <c:pt idx="65">
                  <c:v>10490</c:v>
                </c:pt>
                <c:pt idx="66">
                  <c:v>10500</c:v>
                </c:pt>
                <c:pt idx="67">
                  <c:v>10510</c:v>
                </c:pt>
                <c:pt idx="68">
                  <c:v>10520</c:v>
                </c:pt>
                <c:pt idx="69">
                  <c:v>10530</c:v>
                </c:pt>
                <c:pt idx="70">
                  <c:v>10540</c:v>
                </c:pt>
                <c:pt idx="71">
                  <c:v>10550</c:v>
                </c:pt>
                <c:pt idx="72">
                  <c:v>10560</c:v>
                </c:pt>
                <c:pt idx="73">
                  <c:v>10570</c:v>
                </c:pt>
                <c:pt idx="74">
                  <c:v>10580</c:v>
                </c:pt>
                <c:pt idx="75">
                  <c:v>10590</c:v>
                </c:pt>
                <c:pt idx="76">
                  <c:v>10600</c:v>
                </c:pt>
                <c:pt idx="77">
                  <c:v>10610</c:v>
                </c:pt>
                <c:pt idx="78">
                  <c:v>10620</c:v>
                </c:pt>
                <c:pt idx="79">
                  <c:v>10630</c:v>
                </c:pt>
                <c:pt idx="80">
                  <c:v>10640</c:v>
                </c:pt>
                <c:pt idx="81">
                  <c:v>10650</c:v>
                </c:pt>
                <c:pt idx="82">
                  <c:v>10660</c:v>
                </c:pt>
                <c:pt idx="83">
                  <c:v>10670</c:v>
                </c:pt>
                <c:pt idx="84">
                  <c:v>10680</c:v>
                </c:pt>
                <c:pt idx="85">
                  <c:v>10690</c:v>
                </c:pt>
                <c:pt idx="86">
                  <c:v>10700</c:v>
                </c:pt>
                <c:pt idx="87">
                  <c:v>10710</c:v>
                </c:pt>
                <c:pt idx="88">
                  <c:v>10720</c:v>
                </c:pt>
                <c:pt idx="89">
                  <c:v>10730</c:v>
                </c:pt>
                <c:pt idx="90">
                  <c:v>10740</c:v>
                </c:pt>
                <c:pt idx="91">
                  <c:v>10750</c:v>
                </c:pt>
                <c:pt idx="92">
                  <c:v>10760</c:v>
                </c:pt>
                <c:pt idx="93">
                  <c:v>10770</c:v>
                </c:pt>
                <c:pt idx="94">
                  <c:v>10780</c:v>
                </c:pt>
                <c:pt idx="95">
                  <c:v>10790</c:v>
                </c:pt>
                <c:pt idx="96">
                  <c:v>10800</c:v>
                </c:pt>
                <c:pt idx="97">
                  <c:v>10810</c:v>
                </c:pt>
                <c:pt idx="98">
                  <c:v>10820</c:v>
                </c:pt>
                <c:pt idx="99">
                  <c:v>10830</c:v>
                </c:pt>
                <c:pt idx="100">
                  <c:v>10840</c:v>
                </c:pt>
                <c:pt idx="101">
                  <c:v>10850</c:v>
                </c:pt>
                <c:pt idx="102">
                  <c:v>10860</c:v>
                </c:pt>
                <c:pt idx="103">
                  <c:v>10870</c:v>
                </c:pt>
                <c:pt idx="104">
                  <c:v>10880</c:v>
                </c:pt>
                <c:pt idx="105">
                  <c:v>10890</c:v>
                </c:pt>
                <c:pt idx="106">
                  <c:v>10900</c:v>
                </c:pt>
                <c:pt idx="107">
                  <c:v>10910</c:v>
                </c:pt>
                <c:pt idx="108">
                  <c:v>10920</c:v>
                </c:pt>
                <c:pt idx="109">
                  <c:v>10930</c:v>
                </c:pt>
                <c:pt idx="110">
                  <c:v>10940</c:v>
                </c:pt>
                <c:pt idx="111">
                  <c:v>10950</c:v>
                </c:pt>
                <c:pt idx="112">
                  <c:v>10960</c:v>
                </c:pt>
                <c:pt idx="113">
                  <c:v>10970</c:v>
                </c:pt>
                <c:pt idx="114">
                  <c:v>10980</c:v>
                </c:pt>
                <c:pt idx="115">
                  <c:v>10990</c:v>
                </c:pt>
                <c:pt idx="116">
                  <c:v>11000</c:v>
                </c:pt>
                <c:pt idx="117">
                  <c:v>11010</c:v>
                </c:pt>
                <c:pt idx="118">
                  <c:v>11020</c:v>
                </c:pt>
                <c:pt idx="119">
                  <c:v>11030</c:v>
                </c:pt>
                <c:pt idx="120">
                  <c:v>11040</c:v>
                </c:pt>
                <c:pt idx="121">
                  <c:v>11050</c:v>
                </c:pt>
                <c:pt idx="122">
                  <c:v>11060</c:v>
                </c:pt>
                <c:pt idx="123">
                  <c:v>11070</c:v>
                </c:pt>
                <c:pt idx="124">
                  <c:v>11080</c:v>
                </c:pt>
                <c:pt idx="125">
                  <c:v>11090</c:v>
                </c:pt>
                <c:pt idx="126">
                  <c:v>11100</c:v>
                </c:pt>
                <c:pt idx="127">
                  <c:v>11110</c:v>
                </c:pt>
                <c:pt idx="128">
                  <c:v>11120</c:v>
                </c:pt>
                <c:pt idx="129">
                  <c:v>11130</c:v>
                </c:pt>
                <c:pt idx="130">
                  <c:v>11140</c:v>
                </c:pt>
                <c:pt idx="131">
                  <c:v>11150</c:v>
                </c:pt>
                <c:pt idx="132">
                  <c:v>11160</c:v>
                </c:pt>
                <c:pt idx="133">
                  <c:v>11170</c:v>
                </c:pt>
                <c:pt idx="134">
                  <c:v>11180</c:v>
                </c:pt>
                <c:pt idx="135">
                  <c:v>11190</c:v>
                </c:pt>
                <c:pt idx="136">
                  <c:v>11200</c:v>
                </c:pt>
                <c:pt idx="137">
                  <c:v>11210</c:v>
                </c:pt>
                <c:pt idx="138">
                  <c:v>11220</c:v>
                </c:pt>
                <c:pt idx="139">
                  <c:v>11230</c:v>
                </c:pt>
                <c:pt idx="140">
                  <c:v>11240</c:v>
                </c:pt>
                <c:pt idx="141">
                  <c:v>11250</c:v>
                </c:pt>
                <c:pt idx="142">
                  <c:v>11260</c:v>
                </c:pt>
                <c:pt idx="143">
                  <c:v>11270</c:v>
                </c:pt>
                <c:pt idx="144">
                  <c:v>11280</c:v>
                </c:pt>
                <c:pt idx="145">
                  <c:v>11290</c:v>
                </c:pt>
                <c:pt idx="146">
                  <c:v>11300</c:v>
                </c:pt>
                <c:pt idx="147">
                  <c:v>11310</c:v>
                </c:pt>
                <c:pt idx="148">
                  <c:v>11320</c:v>
                </c:pt>
                <c:pt idx="149">
                  <c:v>11330</c:v>
                </c:pt>
                <c:pt idx="150">
                  <c:v>11340</c:v>
                </c:pt>
                <c:pt idx="151">
                  <c:v>11350</c:v>
                </c:pt>
                <c:pt idx="152">
                  <c:v>11360</c:v>
                </c:pt>
                <c:pt idx="153">
                  <c:v>11370</c:v>
                </c:pt>
                <c:pt idx="154">
                  <c:v>11380</c:v>
                </c:pt>
                <c:pt idx="155">
                  <c:v>11390</c:v>
                </c:pt>
                <c:pt idx="156">
                  <c:v>11400</c:v>
                </c:pt>
                <c:pt idx="157">
                  <c:v>11410</c:v>
                </c:pt>
                <c:pt idx="158">
                  <c:v>11420</c:v>
                </c:pt>
                <c:pt idx="159">
                  <c:v>11430</c:v>
                </c:pt>
                <c:pt idx="160">
                  <c:v>11440</c:v>
                </c:pt>
                <c:pt idx="161">
                  <c:v>11450</c:v>
                </c:pt>
                <c:pt idx="162">
                  <c:v>11460</c:v>
                </c:pt>
                <c:pt idx="163">
                  <c:v>11470</c:v>
                </c:pt>
                <c:pt idx="164">
                  <c:v>11480</c:v>
                </c:pt>
                <c:pt idx="165">
                  <c:v>11490</c:v>
                </c:pt>
                <c:pt idx="166">
                  <c:v>11500</c:v>
                </c:pt>
                <c:pt idx="167">
                  <c:v>11510</c:v>
                </c:pt>
                <c:pt idx="168">
                  <c:v>11520</c:v>
                </c:pt>
                <c:pt idx="169">
                  <c:v>11530</c:v>
                </c:pt>
                <c:pt idx="170">
                  <c:v>11540</c:v>
                </c:pt>
                <c:pt idx="171">
                  <c:v>11550</c:v>
                </c:pt>
                <c:pt idx="172">
                  <c:v>11560</c:v>
                </c:pt>
                <c:pt idx="173">
                  <c:v>11570</c:v>
                </c:pt>
                <c:pt idx="174">
                  <c:v>11580</c:v>
                </c:pt>
                <c:pt idx="175">
                  <c:v>11590</c:v>
                </c:pt>
                <c:pt idx="176">
                  <c:v>11600</c:v>
                </c:pt>
                <c:pt idx="177">
                  <c:v>11610</c:v>
                </c:pt>
                <c:pt idx="178">
                  <c:v>11620</c:v>
                </c:pt>
                <c:pt idx="179">
                  <c:v>11630</c:v>
                </c:pt>
                <c:pt idx="180">
                  <c:v>11640</c:v>
                </c:pt>
                <c:pt idx="181">
                  <c:v>11650</c:v>
                </c:pt>
                <c:pt idx="182">
                  <c:v>11660</c:v>
                </c:pt>
                <c:pt idx="183">
                  <c:v>11670</c:v>
                </c:pt>
                <c:pt idx="184">
                  <c:v>11680</c:v>
                </c:pt>
                <c:pt idx="185">
                  <c:v>11690</c:v>
                </c:pt>
                <c:pt idx="186">
                  <c:v>11700</c:v>
                </c:pt>
                <c:pt idx="187">
                  <c:v>11710</c:v>
                </c:pt>
                <c:pt idx="188">
                  <c:v>11720</c:v>
                </c:pt>
                <c:pt idx="189">
                  <c:v>11730</c:v>
                </c:pt>
                <c:pt idx="190">
                  <c:v>11740</c:v>
                </c:pt>
                <c:pt idx="191">
                  <c:v>11750</c:v>
                </c:pt>
                <c:pt idx="192">
                  <c:v>11760</c:v>
                </c:pt>
                <c:pt idx="193">
                  <c:v>11770</c:v>
                </c:pt>
                <c:pt idx="194">
                  <c:v>11780</c:v>
                </c:pt>
                <c:pt idx="195">
                  <c:v>11790</c:v>
                </c:pt>
                <c:pt idx="196">
                  <c:v>11800</c:v>
                </c:pt>
                <c:pt idx="197">
                  <c:v>11810</c:v>
                </c:pt>
                <c:pt idx="198">
                  <c:v>11820</c:v>
                </c:pt>
                <c:pt idx="199">
                  <c:v>11830</c:v>
                </c:pt>
                <c:pt idx="200">
                  <c:v>11840</c:v>
                </c:pt>
                <c:pt idx="201">
                  <c:v>11850</c:v>
                </c:pt>
                <c:pt idx="202">
                  <c:v>11860</c:v>
                </c:pt>
                <c:pt idx="203">
                  <c:v>11870</c:v>
                </c:pt>
                <c:pt idx="204">
                  <c:v>11880</c:v>
                </c:pt>
                <c:pt idx="205">
                  <c:v>11890</c:v>
                </c:pt>
                <c:pt idx="206">
                  <c:v>11900</c:v>
                </c:pt>
                <c:pt idx="207">
                  <c:v>11910</c:v>
                </c:pt>
                <c:pt idx="208">
                  <c:v>11920</c:v>
                </c:pt>
                <c:pt idx="209">
                  <c:v>11930</c:v>
                </c:pt>
                <c:pt idx="210">
                  <c:v>11940</c:v>
                </c:pt>
                <c:pt idx="211">
                  <c:v>11950</c:v>
                </c:pt>
                <c:pt idx="212">
                  <c:v>11960</c:v>
                </c:pt>
                <c:pt idx="213">
                  <c:v>11970</c:v>
                </c:pt>
                <c:pt idx="214">
                  <c:v>11980</c:v>
                </c:pt>
                <c:pt idx="215">
                  <c:v>11990</c:v>
                </c:pt>
                <c:pt idx="216">
                  <c:v>12000</c:v>
                </c:pt>
                <c:pt idx="217">
                  <c:v>12010</c:v>
                </c:pt>
                <c:pt idx="218">
                  <c:v>12020</c:v>
                </c:pt>
                <c:pt idx="219">
                  <c:v>12030</c:v>
                </c:pt>
                <c:pt idx="220">
                  <c:v>12040</c:v>
                </c:pt>
                <c:pt idx="221">
                  <c:v>12050</c:v>
                </c:pt>
                <c:pt idx="222">
                  <c:v>12060</c:v>
                </c:pt>
                <c:pt idx="223">
                  <c:v>12070</c:v>
                </c:pt>
                <c:pt idx="224">
                  <c:v>12080</c:v>
                </c:pt>
                <c:pt idx="225">
                  <c:v>12090</c:v>
                </c:pt>
                <c:pt idx="226">
                  <c:v>12100</c:v>
                </c:pt>
                <c:pt idx="227">
                  <c:v>12110</c:v>
                </c:pt>
                <c:pt idx="228">
                  <c:v>12120</c:v>
                </c:pt>
                <c:pt idx="229">
                  <c:v>12130</c:v>
                </c:pt>
                <c:pt idx="230">
                  <c:v>12140</c:v>
                </c:pt>
                <c:pt idx="231">
                  <c:v>12150</c:v>
                </c:pt>
                <c:pt idx="232">
                  <c:v>12160</c:v>
                </c:pt>
                <c:pt idx="233">
                  <c:v>12170</c:v>
                </c:pt>
                <c:pt idx="234">
                  <c:v>12180</c:v>
                </c:pt>
                <c:pt idx="235">
                  <c:v>12190</c:v>
                </c:pt>
                <c:pt idx="236">
                  <c:v>12200</c:v>
                </c:pt>
                <c:pt idx="237">
                  <c:v>12210</c:v>
                </c:pt>
                <c:pt idx="238">
                  <c:v>12220</c:v>
                </c:pt>
                <c:pt idx="239">
                  <c:v>12230</c:v>
                </c:pt>
                <c:pt idx="240">
                  <c:v>12240</c:v>
                </c:pt>
                <c:pt idx="241">
                  <c:v>12250</c:v>
                </c:pt>
                <c:pt idx="242">
                  <c:v>12260</c:v>
                </c:pt>
                <c:pt idx="243">
                  <c:v>12270</c:v>
                </c:pt>
                <c:pt idx="244">
                  <c:v>12280</c:v>
                </c:pt>
                <c:pt idx="245">
                  <c:v>12290</c:v>
                </c:pt>
                <c:pt idx="246">
                  <c:v>12300</c:v>
                </c:pt>
                <c:pt idx="247">
                  <c:v>12310</c:v>
                </c:pt>
                <c:pt idx="248">
                  <c:v>12320</c:v>
                </c:pt>
                <c:pt idx="249">
                  <c:v>12330</c:v>
                </c:pt>
                <c:pt idx="250">
                  <c:v>12340</c:v>
                </c:pt>
                <c:pt idx="251">
                  <c:v>12350</c:v>
                </c:pt>
                <c:pt idx="252">
                  <c:v>12360</c:v>
                </c:pt>
                <c:pt idx="253">
                  <c:v>12370</c:v>
                </c:pt>
                <c:pt idx="254">
                  <c:v>12380</c:v>
                </c:pt>
                <c:pt idx="255">
                  <c:v>12390</c:v>
                </c:pt>
                <c:pt idx="256">
                  <c:v>12400</c:v>
                </c:pt>
                <c:pt idx="257">
                  <c:v>12410</c:v>
                </c:pt>
                <c:pt idx="258">
                  <c:v>12420</c:v>
                </c:pt>
                <c:pt idx="259">
                  <c:v>12430</c:v>
                </c:pt>
                <c:pt idx="260">
                  <c:v>12440</c:v>
                </c:pt>
                <c:pt idx="261">
                  <c:v>12450</c:v>
                </c:pt>
                <c:pt idx="262">
                  <c:v>12460</c:v>
                </c:pt>
                <c:pt idx="263">
                  <c:v>12470</c:v>
                </c:pt>
                <c:pt idx="264">
                  <c:v>12480</c:v>
                </c:pt>
                <c:pt idx="265">
                  <c:v>12490</c:v>
                </c:pt>
                <c:pt idx="266">
                  <c:v>12500</c:v>
                </c:pt>
                <c:pt idx="267">
                  <c:v>12510</c:v>
                </c:pt>
                <c:pt idx="268">
                  <c:v>12520</c:v>
                </c:pt>
                <c:pt idx="269">
                  <c:v>12530</c:v>
                </c:pt>
                <c:pt idx="270">
                  <c:v>12540</c:v>
                </c:pt>
                <c:pt idx="271">
                  <c:v>12550</c:v>
                </c:pt>
                <c:pt idx="272">
                  <c:v>12560</c:v>
                </c:pt>
                <c:pt idx="273">
                  <c:v>12570</c:v>
                </c:pt>
                <c:pt idx="274">
                  <c:v>12580</c:v>
                </c:pt>
                <c:pt idx="275">
                  <c:v>12590</c:v>
                </c:pt>
                <c:pt idx="276">
                  <c:v>12600</c:v>
                </c:pt>
                <c:pt idx="277">
                  <c:v>12610</c:v>
                </c:pt>
                <c:pt idx="278">
                  <c:v>12620</c:v>
                </c:pt>
                <c:pt idx="279">
                  <c:v>12630</c:v>
                </c:pt>
                <c:pt idx="280">
                  <c:v>12640</c:v>
                </c:pt>
                <c:pt idx="281">
                  <c:v>12650</c:v>
                </c:pt>
                <c:pt idx="282">
                  <c:v>12660</c:v>
                </c:pt>
                <c:pt idx="283">
                  <c:v>12670</c:v>
                </c:pt>
                <c:pt idx="284">
                  <c:v>12680</c:v>
                </c:pt>
                <c:pt idx="285">
                  <c:v>12690</c:v>
                </c:pt>
                <c:pt idx="286">
                  <c:v>12700</c:v>
                </c:pt>
                <c:pt idx="287">
                  <c:v>12710</c:v>
                </c:pt>
                <c:pt idx="288">
                  <c:v>12720</c:v>
                </c:pt>
                <c:pt idx="289">
                  <c:v>12730</c:v>
                </c:pt>
                <c:pt idx="290">
                  <c:v>12740</c:v>
                </c:pt>
                <c:pt idx="291">
                  <c:v>12750</c:v>
                </c:pt>
                <c:pt idx="292">
                  <c:v>12760</c:v>
                </c:pt>
                <c:pt idx="293">
                  <c:v>12770</c:v>
                </c:pt>
                <c:pt idx="294">
                  <c:v>12780</c:v>
                </c:pt>
                <c:pt idx="295">
                  <c:v>12790</c:v>
                </c:pt>
                <c:pt idx="296">
                  <c:v>12800</c:v>
                </c:pt>
                <c:pt idx="297">
                  <c:v>12810</c:v>
                </c:pt>
                <c:pt idx="298">
                  <c:v>12820</c:v>
                </c:pt>
                <c:pt idx="299">
                  <c:v>12830</c:v>
                </c:pt>
                <c:pt idx="300">
                  <c:v>12840</c:v>
                </c:pt>
                <c:pt idx="301">
                  <c:v>12850</c:v>
                </c:pt>
                <c:pt idx="302">
                  <c:v>12860</c:v>
                </c:pt>
                <c:pt idx="303">
                  <c:v>12870</c:v>
                </c:pt>
                <c:pt idx="304">
                  <c:v>12880</c:v>
                </c:pt>
                <c:pt idx="305">
                  <c:v>12890</c:v>
                </c:pt>
                <c:pt idx="306">
                  <c:v>12900</c:v>
                </c:pt>
                <c:pt idx="307">
                  <c:v>12910</c:v>
                </c:pt>
                <c:pt idx="308">
                  <c:v>12920</c:v>
                </c:pt>
                <c:pt idx="309">
                  <c:v>12930</c:v>
                </c:pt>
                <c:pt idx="310">
                  <c:v>12940</c:v>
                </c:pt>
                <c:pt idx="311">
                  <c:v>12950</c:v>
                </c:pt>
                <c:pt idx="312">
                  <c:v>12960</c:v>
                </c:pt>
                <c:pt idx="313">
                  <c:v>12970</c:v>
                </c:pt>
                <c:pt idx="314">
                  <c:v>12980</c:v>
                </c:pt>
                <c:pt idx="315">
                  <c:v>12990</c:v>
                </c:pt>
                <c:pt idx="316">
                  <c:v>13000</c:v>
                </c:pt>
                <c:pt idx="317">
                  <c:v>13010</c:v>
                </c:pt>
                <c:pt idx="318">
                  <c:v>13020</c:v>
                </c:pt>
                <c:pt idx="319">
                  <c:v>13030</c:v>
                </c:pt>
                <c:pt idx="320">
                  <c:v>13040</c:v>
                </c:pt>
                <c:pt idx="321">
                  <c:v>13050</c:v>
                </c:pt>
                <c:pt idx="322">
                  <c:v>13060</c:v>
                </c:pt>
                <c:pt idx="323">
                  <c:v>13070</c:v>
                </c:pt>
                <c:pt idx="324">
                  <c:v>13080</c:v>
                </c:pt>
                <c:pt idx="325">
                  <c:v>13090</c:v>
                </c:pt>
                <c:pt idx="326">
                  <c:v>13100</c:v>
                </c:pt>
                <c:pt idx="327">
                  <c:v>13110</c:v>
                </c:pt>
                <c:pt idx="328">
                  <c:v>13120</c:v>
                </c:pt>
                <c:pt idx="329">
                  <c:v>13130</c:v>
                </c:pt>
                <c:pt idx="330">
                  <c:v>13140</c:v>
                </c:pt>
                <c:pt idx="331">
                  <c:v>13150</c:v>
                </c:pt>
                <c:pt idx="332">
                  <c:v>13160</c:v>
                </c:pt>
                <c:pt idx="333">
                  <c:v>13170</c:v>
                </c:pt>
                <c:pt idx="334">
                  <c:v>13180</c:v>
                </c:pt>
                <c:pt idx="335">
                  <c:v>13190</c:v>
                </c:pt>
                <c:pt idx="336">
                  <c:v>13200</c:v>
                </c:pt>
                <c:pt idx="337">
                  <c:v>13210</c:v>
                </c:pt>
                <c:pt idx="338">
                  <c:v>13220</c:v>
                </c:pt>
                <c:pt idx="339">
                  <c:v>13230</c:v>
                </c:pt>
                <c:pt idx="340">
                  <c:v>13240</c:v>
                </c:pt>
                <c:pt idx="341">
                  <c:v>13250</c:v>
                </c:pt>
                <c:pt idx="342">
                  <c:v>13260</c:v>
                </c:pt>
                <c:pt idx="343">
                  <c:v>13270</c:v>
                </c:pt>
                <c:pt idx="344">
                  <c:v>13280</c:v>
                </c:pt>
                <c:pt idx="345">
                  <c:v>13290</c:v>
                </c:pt>
                <c:pt idx="346">
                  <c:v>13300</c:v>
                </c:pt>
                <c:pt idx="347">
                  <c:v>13310</c:v>
                </c:pt>
                <c:pt idx="348">
                  <c:v>13320</c:v>
                </c:pt>
                <c:pt idx="349">
                  <c:v>13330</c:v>
                </c:pt>
                <c:pt idx="350">
                  <c:v>13340</c:v>
                </c:pt>
                <c:pt idx="351">
                  <c:v>13350</c:v>
                </c:pt>
                <c:pt idx="352">
                  <c:v>13360</c:v>
                </c:pt>
                <c:pt idx="353">
                  <c:v>13370</c:v>
                </c:pt>
                <c:pt idx="354">
                  <c:v>13380</c:v>
                </c:pt>
                <c:pt idx="355">
                  <c:v>13390</c:v>
                </c:pt>
                <c:pt idx="356">
                  <c:v>13400</c:v>
                </c:pt>
                <c:pt idx="357">
                  <c:v>13410</c:v>
                </c:pt>
                <c:pt idx="358">
                  <c:v>13420</c:v>
                </c:pt>
                <c:pt idx="359">
                  <c:v>13430</c:v>
                </c:pt>
                <c:pt idx="360">
                  <c:v>13440</c:v>
                </c:pt>
                <c:pt idx="361">
                  <c:v>13450</c:v>
                </c:pt>
                <c:pt idx="362">
                  <c:v>13460</c:v>
                </c:pt>
                <c:pt idx="363">
                  <c:v>13470</c:v>
                </c:pt>
                <c:pt idx="364">
                  <c:v>13480</c:v>
                </c:pt>
                <c:pt idx="365">
                  <c:v>13490</c:v>
                </c:pt>
                <c:pt idx="366">
                  <c:v>13500</c:v>
                </c:pt>
                <c:pt idx="367">
                  <c:v>13510</c:v>
                </c:pt>
                <c:pt idx="368">
                  <c:v>13520</c:v>
                </c:pt>
                <c:pt idx="369">
                  <c:v>13530</c:v>
                </c:pt>
                <c:pt idx="370">
                  <c:v>13540</c:v>
                </c:pt>
                <c:pt idx="371">
                  <c:v>13550</c:v>
                </c:pt>
                <c:pt idx="372">
                  <c:v>13560</c:v>
                </c:pt>
                <c:pt idx="373">
                  <c:v>13570</c:v>
                </c:pt>
                <c:pt idx="374">
                  <c:v>13580</c:v>
                </c:pt>
                <c:pt idx="375">
                  <c:v>13590</c:v>
                </c:pt>
                <c:pt idx="376">
                  <c:v>13600</c:v>
                </c:pt>
                <c:pt idx="377">
                  <c:v>13610</c:v>
                </c:pt>
                <c:pt idx="378">
                  <c:v>13620</c:v>
                </c:pt>
                <c:pt idx="379">
                  <c:v>13630</c:v>
                </c:pt>
                <c:pt idx="380">
                  <c:v>13640</c:v>
                </c:pt>
                <c:pt idx="381">
                  <c:v>13650</c:v>
                </c:pt>
                <c:pt idx="382">
                  <c:v>13660</c:v>
                </c:pt>
                <c:pt idx="383">
                  <c:v>13670</c:v>
                </c:pt>
                <c:pt idx="384">
                  <c:v>13680</c:v>
                </c:pt>
                <c:pt idx="385">
                  <c:v>13690</c:v>
                </c:pt>
                <c:pt idx="386">
                  <c:v>13700</c:v>
                </c:pt>
                <c:pt idx="387">
                  <c:v>13710</c:v>
                </c:pt>
                <c:pt idx="388">
                  <c:v>13720</c:v>
                </c:pt>
                <c:pt idx="389">
                  <c:v>13730</c:v>
                </c:pt>
                <c:pt idx="390">
                  <c:v>13740</c:v>
                </c:pt>
                <c:pt idx="391">
                  <c:v>13750</c:v>
                </c:pt>
                <c:pt idx="392">
                  <c:v>13760</c:v>
                </c:pt>
                <c:pt idx="393">
                  <c:v>13770</c:v>
                </c:pt>
                <c:pt idx="394">
                  <c:v>13780</c:v>
                </c:pt>
                <c:pt idx="395">
                  <c:v>13790</c:v>
                </c:pt>
                <c:pt idx="396">
                  <c:v>13800</c:v>
                </c:pt>
                <c:pt idx="397">
                  <c:v>13810</c:v>
                </c:pt>
                <c:pt idx="398">
                  <c:v>13820</c:v>
                </c:pt>
                <c:pt idx="399">
                  <c:v>13830</c:v>
                </c:pt>
                <c:pt idx="400">
                  <c:v>13840</c:v>
                </c:pt>
                <c:pt idx="401">
                  <c:v>13850</c:v>
                </c:pt>
                <c:pt idx="402">
                  <c:v>13860</c:v>
                </c:pt>
                <c:pt idx="403">
                  <c:v>13870</c:v>
                </c:pt>
                <c:pt idx="404">
                  <c:v>13880</c:v>
                </c:pt>
                <c:pt idx="405">
                  <c:v>13890</c:v>
                </c:pt>
                <c:pt idx="406">
                  <c:v>13900</c:v>
                </c:pt>
                <c:pt idx="407">
                  <c:v>13910</c:v>
                </c:pt>
                <c:pt idx="408">
                  <c:v>13920</c:v>
                </c:pt>
                <c:pt idx="409">
                  <c:v>13930</c:v>
                </c:pt>
                <c:pt idx="410">
                  <c:v>13940</c:v>
                </c:pt>
                <c:pt idx="411">
                  <c:v>13950</c:v>
                </c:pt>
                <c:pt idx="412">
                  <c:v>13960</c:v>
                </c:pt>
                <c:pt idx="413">
                  <c:v>13970</c:v>
                </c:pt>
                <c:pt idx="414">
                  <c:v>13980</c:v>
                </c:pt>
                <c:pt idx="415">
                  <c:v>13990</c:v>
                </c:pt>
                <c:pt idx="416">
                  <c:v>14000</c:v>
                </c:pt>
                <c:pt idx="417">
                  <c:v>14010</c:v>
                </c:pt>
                <c:pt idx="418">
                  <c:v>14020</c:v>
                </c:pt>
                <c:pt idx="419">
                  <c:v>14030</c:v>
                </c:pt>
                <c:pt idx="420">
                  <c:v>14040</c:v>
                </c:pt>
                <c:pt idx="421">
                  <c:v>14050</c:v>
                </c:pt>
                <c:pt idx="422">
                  <c:v>14060</c:v>
                </c:pt>
                <c:pt idx="423">
                  <c:v>14070</c:v>
                </c:pt>
                <c:pt idx="424">
                  <c:v>14080</c:v>
                </c:pt>
                <c:pt idx="425">
                  <c:v>14090</c:v>
                </c:pt>
                <c:pt idx="426">
                  <c:v>14100</c:v>
                </c:pt>
                <c:pt idx="427">
                  <c:v>14110</c:v>
                </c:pt>
                <c:pt idx="428">
                  <c:v>14120</c:v>
                </c:pt>
                <c:pt idx="429">
                  <c:v>14130</c:v>
                </c:pt>
                <c:pt idx="430">
                  <c:v>14140</c:v>
                </c:pt>
                <c:pt idx="431">
                  <c:v>14150</c:v>
                </c:pt>
                <c:pt idx="432">
                  <c:v>14160</c:v>
                </c:pt>
                <c:pt idx="433">
                  <c:v>14170</c:v>
                </c:pt>
                <c:pt idx="434">
                  <c:v>14180</c:v>
                </c:pt>
                <c:pt idx="435">
                  <c:v>14190</c:v>
                </c:pt>
                <c:pt idx="436">
                  <c:v>14200</c:v>
                </c:pt>
                <c:pt idx="437">
                  <c:v>14210</c:v>
                </c:pt>
                <c:pt idx="438">
                  <c:v>14220</c:v>
                </c:pt>
                <c:pt idx="439">
                  <c:v>14230</c:v>
                </c:pt>
                <c:pt idx="440">
                  <c:v>14240</c:v>
                </c:pt>
                <c:pt idx="441">
                  <c:v>14250</c:v>
                </c:pt>
                <c:pt idx="442">
                  <c:v>14260</c:v>
                </c:pt>
                <c:pt idx="443">
                  <c:v>14270</c:v>
                </c:pt>
                <c:pt idx="444">
                  <c:v>14280</c:v>
                </c:pt>
                <c:pt idx="445">
                  <c:v>14290</c:v>
                </c:pt>
                <c:pt idx="446">
                  <c:v>14300</c:v>
                </c:pt>
                <c:pt idx="447">
                  <c:v>14310</c:v>
                </c:pt>
                <c:pt idx="448">
                  <c:v>14320</c:v>
                </c:pt>
                <c:pt idx="449">
                  <c:v>14330</c:v>
                </c:pt>
                <c:pt idx="450">
                  <c:v>14340</c:v>
                </c:pt>
                <c:pt idx="451">
                  <c:v>14350</c:v>
                </c:pt>
                <c:pt idx="452">
                  <c:v>14360</c:v>
                </c:pt>
                <c:pt idx="453">
                  <c:v>14370</c:v>
                </c:pt>
                <c:pt idx="454">
                  <c:v>14380</c:v>
                </c:pt>
                <c:pt idx="455">
                  <c:v>14390</c:v>
                </c:pt>
                <c:pt idx="456">
                  <c:v>14400</c:v>
                </c:pt>
                <c:pt idx="457">
                  <c:v>14410</c:v>
                </c:pt>
                <c:pt idx="458">
                  <c:v>14420</c:v>
                </c:pt>
                <c:pt idx="459">
                  <c:v>14430</c:v>
                </c:pt>
                <c:pt idx="460">
                  <c:v>14440</c:v>
                </c:pt>
                <c:pt idx="461">
                  <c:v>14450</c:v>
                </c:pt>
                <c:pt idx="462">
                  <c:v>14460</c:v>
                </c:pt>
                <c:pt idx="463">
                  <c:v>14470</c:v>
                </c:pt>
                <c:pt idx="464">
                  <c:v>14480</c:v>
                </c:pt>
                <c:pt idx="465">
                  <c:v>14490</c:v>
                </c:pt>
                <c:pt idx="466">
                  <c:v>14500</c:v>
                </c:pt>
                <c:pt idx="467">
                  <c:v>14510</c:v>
                </c:pt>
                <c:pt idx="468">
                  <c:v>14520</c:v>
                </c:pt>
                <c:pt idx="469">
                  <c:v>14530</c:v>
                </c:pt>
                <c:pt idx="470">
                  <c:v>14540</c:v>
                </c:pt>
                <c:pt idx="471">
                  <c:v>14550</c:v>
                </c:pt>
                <c:pt idx="472">
                  <c:v>14560</c:v>
                </c:pt>
                <c:pt idx="473">
                  <c:v>14570</c:v>
                </c:pt>
                <c:pt idx="474">
                  <c:v>14580</c:v>
                </c:pt>
                <c:pt idx="475">
                  <c:v>14590</c:v>
                </c:pt>
                <c:pt idx="476">
                  <c:v>14600</c:v>
                </c:pt>
                <c:pt idx="477">
                  <c:v>14610</c:v>
                </c:pt>
                <c:pt idx="478">
                  <c:v>14620</c:v>
                </c:pt>
                <c:pt idx="479">
                  <c:v>14630</c:v>
                </c:pt>
                <c:pt idx="480">
                  <c:v>14640</c:v>
                </c:pt>
                <c:pt idx="481">
                  <c:v>14650</c:v>
                </c:pt>
                <c:pt idx="482">
                  <c:v>14660</c:v>
                </c:pt>
                <c:pt idx="483">
                  <c:v>14670</c:v>
                </c:pt>
                <c:pt idx="484">
                  <c:v>14680</c:v>
                </c:pt>
                <c:pt idx="485">
                  <c:v>14690</c:v>
                </c:pt>
                <c:pt idx="486">
                  <c:v>14700</c:v>
                </c:pt>
                <c:pt idx="487">
                  <c:v>14710</c:v>
                </c:pt>
                <c:pt idx="488">
                  <c:v>14720</c:v>
                </c:pt>
                <c:pt idx="489">
                  <c:v>14730</c:v>
                </c:pt>
                <c:pt idx="490">
                  <c:v>14740</c:v>
                </c:pt>
                <c:pt idx="491">
                  <c:v>14750</c:v>
                </c:pt>
                <c:pt idx="492">
                  <c:v>14760</c:v>
                </c:pt>
                <c:pt idx="493">
                  <c:v>14770</c:v>
                </c:pt>
                <c:pt idx="494">
                  <c:v>14780</c:v>
                </c:pt>
                <c:pt idx="495">
                  <c:v>14790</c:v>
                </c:pt>
                <c:pt idx="496">
                  <c:v>14800</c:v>
                </c:pt>
                <c:pt idx="497">
                  <c:v>14810</c:v>
                </c:pt>
                <c:pt idx="498">
                  <c:v>14820</c:v>
                </c:pt>
                <c:pt idx="499">
                  <c:v>14830</c:v>
                </c:pt>
                <c:pt idx="500">
                  <c:v>14840</c:v>
                </c:pt>
                <c:pt idx="501">
                  <c:v>14850</c:v>
                </c:pt>
                <c:pt idx="502">
                  <c:v>14860</c:v>
                </c:pt>
                <c:pt idx="503">
                  <c:v>14870</c:v>
                </c:pt>
                <c:pt idx="504">
                  <c:v>14880</c:v>
                </c:pt>
                <c:pt idx="505">
                  <c:v>14890</c:v>
                </c:pt>
                <c:pt idx="506">
                  <c:v>14900</c:v>
                </c:pt>
                <c:pt idx="507">
                  <c:v>14910</c:v>
                </c:pt>
                <c:pt idx="508">
                  <c:v>14920</c:v>
                </c:pt>
                <c:pt idx="509">
                  <c:v>14930</c:v>
                </c:pt>
                <c:pt idx="510">
                  <c:v>14940</c:v>
                </c:pt>
                <c:pt idx="511">
                  <c:v>14950</c:v>
                </c:pt>
                <c:pt idx="512">
                  <c:v>14960</c:v>
                </c:pt>
                <c:pt idx="513">
                  <c:v>14970</c:v>
                </c:pt>
                <c:pt idx="514">
                  <c:v>14980</c:v>
                </c:pt>
                <c:pt idx="515">
                  <c:v>14990</c:v>
                </c:pt>
                <c:pt idx="516">
                  <c:v>15000</c:v>
                </c:pt>
                <c:pt idx="517">
                  <c:v>15010</c:v>
                </c:pt>
                <c:pt idx="518">
                  <c:v>15020</c:v>
                </c:pt>
                <c:pt idx="519">
                  <c:v>15030</c:v>
                </c:pt>
                <c:pt idx="520">
                  <c:v>15040</c:v>
                </c:pt>
                <c:pt idx="521">
                  <c:v>15050</c:v>
                </c:pt>
                <c:pt idx="522">
                  <c:v>15060</c:v>
                </c:pt>
                <c:pt idx="523">
                  <c:v>15070</c:v>
                </c:pt>
                <c:pt idx="524">
                  <c:v>15080</c:v>
                </c:pt>
                <c:pt idx="525">
                  <c:v>15090</c:v>
                </c:pt>
                <c:pt idx="526">
                  <c:v>15100</c:v>
                </c:pt>
                <c:pt idx="527">
                  <c:v>15110</c:v>
                </c:pt>
                <c:pt idx="528">
                  <c:v>15120</c:v>
                </c:pt>
                <c:pt idx="529">
                  <c:v>15130</c:v>
                </c:pt>
                <c:pt idx="530">
                  <c:v>15140</c:v>
                </c:pt>
                <c:pt idx="531">
                  <c:v>15150</c:v>
                </c:pt>
                <c:pt idx="532">
                  <c:v>15160</c:v>
                </c:pt>
                <c:pt idx="533">
                  <c:v>15170</c:v>
                </c:pt>
                <c:pt idx="534">
                  <c:v>15180</c:v>
                </c:pt>
                <c:pt idx="535">
                  <c:v>15190</c:v>
                </c:pt>
                <c:pt idx="536">
                  <c:v>15200</c:v>
                </c:pt>
                <c:pt idx="537">
                  <c:v>15210</c:v>
                </c:pt>
                <c:pt idx="538">
                  <c:v>15220</c:v>
                </c:pt>
                <c:pt idx="539">
                  <c:v>15230</c:v>
                </c:pt>
                <c:pt idx="540">
                  <c:v>15240</c:v>
                </c:pt>
                <c:pt idx="541">
                  <c:v>15250</c:v>
                </c:pt>
                <c:pt idx="542">
                  <c:v>15260</c:v>
                </c:pt>
                <c:pt idx="543">
                  <c:v>15270</c:v>
                </c:pt>
                <c:pt idx="544">
                  <c:v>15280</c:v>
                </c:pt>
                <c:pt idx="545">
                  <c:v>15290</c:v>
                </c:pt>
                <c:pt idx="546">
                  <c:v>15300</c:v>
                </c:pt>
                <c:pt idx="547">
                  <c:v>15310</c:v>
                </c:pt>
                <c:pt idx="548">
                  <c:v>15320</c:v>
                </c:pt>
                <c:pt idx="549">
                  <c:v>15330</c:v>
                </c:pt>
                <c:pt idx="550">
                  <c:v>15340</c:v>
                </c:pt>
                <c:pt idx="551">
                  <c:v>15350</c:v>
                </c:pt>
                <c:pt idx="552">
                  <c:v>15360</c:v>
                </c:pt>
                <c:pt idx="553">
                  <c:v>15370</c:v>
                </c:pt>
                <c:pt idx="554">
                  <c:v>15380</c:v>
                </c:pt>
                <c:pt idx="555">
                  <c:v>15390</c:v>
                </c:pt>
                <c:pt idx="556">
                  <c:v>15400</c:v>
                </c:pt>
                <c:pt idx="557">
                  <c:v>15410</c:v>
                </c:pt>
                <c:pt idx="558">
                  <c:v>15420</c:v>
                </c:pt>
                <c:pt idx="559">
                  <c:v>15430</c:v>
                </c:pt>
                <c:pt idx="560">
                  <c:v>15440</c:v>
                </c:pt>
                <c:pt idx="561">
                  <c:v>15450</c:v>
                </c:pt>
                <c:pt idx="562">
                  <c:v>15460</c:v>
                </c:pt>
                <c:pt idx="563">
                  <c:v>15470</c:v>
                </c:pt>
                <c:pt idx="564">
                  <c:v>15480</c:v>
                </c:pt>
                <c:pt idx="565">
                  <c:v>15490</c:v>
                </c:pt>
                <c:pt idx="566">
                  <c:v>15500</c:v>
                </c:pt>
                <c:pt idx="567">
                  <c:v>15510</c:v>
                </c:pt>
                <c:pt idx="568">
                  <c:v>15520</c:v>
                </c:pt>
                <c:pt idx="569">
                  <c:v>15530</c:v>
                </c:pt>
                <c:pt idx="570">
                  <c:v>15540</c:v>
                </c:pt>
                <c:pt idx="571">
                  <c:v>15550</c:v>
                </c:pt>
                <c:pt idx="572">
                  <c:v>15560</c:v>
                </c:pt>
                <c:pt idx="573">
                  <c:v>15570</c:v>
                </c:pt>
                <c:pt idx="574">
                  <c:v>15580</c:v>
                </c:pt>
                <c:pt idx="575">
                  <c:v>15590</c:v>
                </c:pt>
                <c:pt idx="576">
                  <c:v>15600</c:v>
                </c:pt>
                <c:pt idx="577">
                  <c:v>15610</c:v>
                </c:pt>
                <c:pt idx="578">
                  <c:v>15620</c:v>
                </c:pt>
                <c:pt idx="579">
                  <c:v>15630</c:v>
                </c:pt>
                <c:pt idx="580">
                  <c:v>15640</c:v>
                </c:pt>
                <c:pt idx="581">
                  <c:v>15650</c:v>
                </c:pt>
                <c:pt idx="582">
                  <c:v>15660</c:v>
                </c:pt>
                <c:pt idx="583">
                  <c:v>15670</c:v>
                </c:pt>
                <c:pt idx="584">
                  <c:v>15680</c:v>
                </c:pt>
                <c:pt idx="585">
                  <c:v>15690</c:v>
                </c:pt>
                <c:pt idx="586">
                  <c:v>15700</c:v>
                </c:pt>
                <c:pt idx="587">
                  <c:v>15710</c:v>
                </c:pt>
                <c:pt idx="588">
                  <c:v>15720</c:v>
                </c:pt>
                <c:pt idx="589">
                  <c:v>15730</c:v>
                </c:pt>
                <c:pt idx="590">
                  <c:v>15740</c:v>
                </c:pt>
                <c:pt idx="591">
                  <c:v>15750</c:v>
                </c:pt>
                <c:pt idx="592">
                  <c:v>15760</c:v>
                </c:pt>
                <c:pt idx="593">
                  <c:v>15770</c:v>
                </c:pt>
                <c:pt idx="594">
                  <c:v>15780</c:v>
                </c:pt>
                <c:pt idx="595">
                  <c:v>15790</c:v>
                </c:pt>
                <c:pt idx="596">
                  <c:v>15800</c:v>
                </c:pt>
                <c:pt idx="597">
                  <c:v>15810</c:v>
                </c:pt>
                <c:pt idx="598">
                  <c:v>15820</c:v>
                </c:pt>
                <c:pt idx="599">
                  <c:v>15830</c:v>
                </c:pt>
                <c:pt idx="600">
                  <c:v>15840</c:v>
                </c:pt>
                <c:pt idx="601">
                  <c:v>15850</c:v>
                </c:pt>
                <c:pt idx="602">
                  <c:v>15860</c:v>
                </c:pt>
                <c:pt idx="603">
                  <c:v>15870</c:v>
                </c:pt>
                <c:pt idx="604">
                  <c:v>15880</c:v>
                </c:pt>
                <c:pt idx="605">
                  <c:v>15890</c:v>
                </c:pt>
                <c:pt idx="606">
                  <c:v>15900</c:v>
                </c:pt>
                <c:pt idx="607">
                  <c:v>15910</c:v>
                </c:pt>
                <c:pt idx="608">
                  <c:v>15920</c:v>
                </c:pt>
                <c:pt idx="609">
                  <c:v>15930</c:v>
                </c:pt>
                <c:pt idx="610">
                  <c:v>15940</c:v>
                </c:pt>
                <c:pt idx="611">
                  <c:v>15950</c:v>
                </c:pt>
                <c:pt idx="612">
                  <c:v>15960</c:v>
                </c:pt>
                <c:pt idx="613">
                  <c:v>15970</c:v>
                </c:pt>
                <c:pt idx="614">
                  <c:v>15980</c:v>
                </c:pt>
                <c:pt idx="615">
                  <c:v>15990</c:v>
                </c:pt>
                <c:pt idx="616">
                  <c:v>16000</c:v>
                </c:pt>
                <c:pt idx="617">
                  <c:v>16010</c:v>
                </c:pt>
                <c:pt idx="618">
                  <c:v>16020</c:v>
                </c:pt>
                <c:pt idx="619">
                  <c:v>16030</c:v>
                </c:pt>
                <c:pt idx="620">
                  <c:v>16040</c:v>
                </c:pt>
                <c:pt idx="621">
                  <c:v>16050</c:v>
                </c:pt>
                <c:pt idx="622">
                  <c:v>16060</c:v>
                </c:pt>
                <c:pt idx="623">
                  <c:v>16070</c:v>
                </c:pt>
                <c:pt idx="624">
                  <c:v>16080</c:v>
                </c:pt>
                <c:pt idx="625">
                  <c:v>16090</c:v>
                </c:pt>
                <c:pt idx="626">
                  <c:v>16100</c:v>
                </c:pt>
                <c:pt idx="627">
                  <c:v>16110</c:v>
                </c:pt>
                <c:pt idx="628">
                  <c:v>16120</c:v>
                </c:pt>
                <c:pt idx="629">
                  <c:v>16130</c:v>
                </c:pt>
                <c:pt idx="630">
                  <c:v>16140</c:v>
                </c:pt>
                <c:pt idx="631">
                  <c:v>16150</c:v>
                </c:pt>
                <c:pt idx="632">
                  <c:v>16160</c:v>
                </c:pt>
                <c:pt idx="633">
                  <c:v>16170</c:v>
                </c:pt>
                <c:pt idx="634">
                  <c:v>16180</c:v>
                </c:pt>
                <c:pt idx="635">
                  <c:v>16190</c:v>
                </c:pt>
                <c:pt idx="636">
                  <c:v>16200</c:v>
                </c:pt>
                <c:pt idx="637">
                  <c:v>16210</c:v>
                </c:pt>
                <c:pt idx="638">
                  <c:v>16220</c:v>
                </c:pt>
                <c:pt idx="639">
                  <c:v>16230</c:v>
                </c:pt>
                <c:pt idx="640">
                  <c:v>16240</c:v>
                </c:pt>
                <c:pt idx="641">
                  <c:v>16250</c:v>
                </c:pt>
                <c:pt idx="642">
                  <c:v>16260</c:v>
                </c:pt>
                <c:pt idx="643">
                  <c:v>16270</c:v>
                </c:pt>
                <c:pt idx="644">
                  <c:v>16280</c:v>
                </c:pt>
                <c:pt idx="645">
                  <c:v>16290</c:v>
                </c:pt>
                <c:pt idx="646">
                  <c:v>16300</c:v>
                </c:pt>
                <c:pt idx="647">
                  <c:v>16310</c:v>
                </c:pt>
                <c:pt idx="648">
                  <c:v>16320</c:v>
                </c:pt>
                <c:pt idx="649">
                  <c:v>16330</c:v>
                </c:pt>
                <c:pt idx="650">
                  <c:v>16340</c:v>
                </c:pt>
                <c:pt idx="651">
                  <c:v>16350</c:v>
                </c:pt>
                <c:pt idx="652">
                  <c:v>16360</c:v>
                </c:pt>
                <c:pt idx="653">
                  <c:v>16370</c:v>
                </c:pt>
                <c:pt idx="654">
                  <c:v>16380</c:v>
                </c:pt>
                <c:pt idx="655">
                  <c:v>16390</c:v>
                </c:pt>
                <c:pt idx="656">
                  <c:v>16400</c:v>
                </c:pt>
                <c:pt idx="657">
                  <c:v>16410</c:v>
                </c:pt>
                <c:pt idx="658">
                  <c:v>16420</c:v>
                </c:pt>
                <c:pt idx="659">
                  <c:v>16430</c:v>
                </c:pt>
                <c:pt idx="660">
                  <c:v>16440</c:v>
                </c:pt>
                <c:pt idx="661">
                  <c:v>16450</c:v>
                </c:pt>
                <c:pt idx="662">
                  <c:v>16460</c:v>
                </c:pt>
                <c:pt idx="663">
                  <c:v>16470</c:v>
                </c:pt>
                <c:pt idx="664">
                  <c:v>16480</c:v>
                </c:pt>
                <c:pt idx="665">
                  <c:v>16490</c:v>
                </c:pt>
                <c:pt idx="666">
                  <c:v>16500</c:v>
                </c:pt>
                <c:pt idx="667">
                  <c:v>16510</c:v>
                </c:pt>
                <c:pt idx="668">
                  <c:v>16520</c:v>
                </c:pt>
                <c:pt idx="669">
                  <c:v>16530</c:v>
                </c:pt>
                <c:pt idx="670">
                  <c:v>16540</c:v>
                </c:pt>
                <c:pt idx="671">
                  <c:v>16550</c:v>
                </c:pt>
                <c:pt idx="672">
                  <c:v>16560</c:v>
                </c:pt>
                <c:pt idx="673">
                  <c:v>16570</c:v>
                </c:pt>
                <c:pt idx="674">
                  <c:v>16580</c:v>
                </c:pt>
                <c:pt idx="675">
                  <c:v>16590</c:v>
                </c:pt>
                <c:pt idx="676">
                  <c:v>16600</c:v>
                </c:pt>
                <c:pt idx="677">
                  <c:v>16610</c:v>
                </c:pt>
                <c:pt idx="678">
                  <c:v>16620</c:v>
                </c:pt>
                <c:pt idx="679">
                  <c:v>16630</c:v>
                </c:pt>
                <c:pt idx="680">
                  <c:v>16640</c:v>
                </c:pt>
                <c:pt idx="681">
                  <c:v>16650</c:v>
                </c:pt>
                <c:pt idx="682">
                  <c:v>16660</c:v>
                </c:pt>
                <c:pt idx="683">
                  <c:v>16670</c:v>
                </c:pt>
                <c:pt idx="684">
                  <c:v>16680</c:v>
                </c:pt>
                <c:pt idx="685">
                  <c:v>16690</c:v>
                </c:pt>
                <c:pt idx="686">
                  <c:v>16700</c:v>
                </c:pt>
                <c:pt idx="687">
                  <c:v>16710</c:v>
                </c:pt>
                <c:pt idx="688">
                  <c:v>16720</c:v>
                </c:pt>
                <c:pt idx="689">
                  <c:v>16730</c:v>
                </c:pt>
                <c:pt idx="690">
                  <c:v>16740</c:v>
                </c:pt>
                <c:pt idx="691">
                  <c:v>16750</c:v>
                </c:pt>
                <c:pt idx="692">
                  <c:v>16760</c:v>
                </c:pt>
                <c:pt idx="693">
                  <c:v>16770</c:v>
                </c:pt>
                <c:pt idx="694">
                  <c:v>16780</c:v>
                </c:pt>
                <c:pt idx="695">
                  <c:v>16790</c:v>
                </c:pt>
                <c:pt idx="696">
                  <c:v>16800</c:v>
                </c:pt>
                <c:pt idx="697">
                  <c:v>16810</c:v>
                </c:pt>
                <c:pt idx="698">
                  <c:v>16820</c:v>
                </c:pt>
                <c:pt idx="699">
                  <c:v>16830</c:v>
                </c:pt>
                <c:pt idx="700">
                  <c:v>16840</c:v>
                </c:pt>
                <c:pt idx="701">
                  <c:v>16850</c:v>
                </c:pt>
                <c:pt idx="702">
                  <c:v>16860</c:v>
                </c:pt>
                <c:pt idx="703">
                  <c:v>16870</c:v>
                </c:pt>
                <c:pt idx="704">
                  <c:v>16880</c:v>
                </c:pt>
                <c:pt idx="705">
                  <c:v>16890</c:v>
                </c:pt>
                <c:pt idx="706">
                  <c:v>16900</c:v>
                </c:pt>
                <c:pt idx="707">
                  <c:v>16910</c:v>
                </c:pt>
                <c:pt idx="708">
                  <c:v>16920</c:v>
                </c:pt>
                <c:pt idx="709">
                  <c:v>16930</c:v>
                </c:pt>
                <c:pt idx="710">
                  <c:v>16940</c:v>
                </c:pt>
                <c:pt idx="711">
                  <c:v>16950</c:v>
                </c:pt>
                <c:pt idx="712">
                  <c:v>16960</c:v>
                </c:pt>
                <c:pt idx="713">
                  <c:v>16970</c:v>
                </c:pt>
                <c:pt idx="714">
                  <c:v>16980</c:v>
                </c:pt>
                <c:pt idx="715">
                  <c:v>16990</c:v>
                </c:pt>
                <c:pt idx="716">
                  <c:v>17000</c:v>
                </c:pt>
                <c:pt idx="717">
                  <c:v>17010</c:v>
                </c:pt>
                <c:pt idx="718">
                  <c:v>17020</c:v>
                </c:pt>
                <c:pt idx="719">
                  <c:v>17030</c:v>
                </c:pt>
                <c:pt idx="720">
                  <c:v>17040</c:v>
                </c:pt>
                <c:pt idx="721">
                  <c:v>17050</c:v>
                </c:pt>
                <c:pt idx="722">
                  <c:v>17060</c:v>
                </c:pt>
                <c:pt idx="723">
                  <c:v>17070</c:v>
                </c:pt>
                <c:pt idx="724">
                  <c:v>17080</c:v>
                </c:pt>
                <c:pt idx="725">
                  <c:v>17090</c:v>
                </c:pt>
                <c:pt idx="726">
                  <c:v>17100</c:v>
                </c:pt>
                <c:pt idx="727">
                  <c:v>17110</c:v>
                </c:pt>
                <c:pt idx="728">
                  <c:v>17120</c:v>
                </c:pt>
                <c:pt idx="729">
                  <c:v>17130</c:v>
                </c:pt>
                <c:pt idx="730">
                  <c:v>17140</c:v>
                </c:pt>
                <c:pt idx="731">
                  <c:v>17150</c:v>
                </c:pt>
                <c:pt idx="732">
                  <c:v>17160</c:v>
                </c:pt>
                <c:pt idx="733">
                  <c:v>17170</c:v>
                </c:pt>
                <c:pt idx="734">
                  <c:v>17180</c:v>
                </c:pt>
                <c:pt idx="735">
                  <c:v>17190</c:v>
                </c:pt>
                <c:pt idx="736">
                  <c:v>17200</c:v>
                </c:pt>
                <c:pt idx="737">
                  <c:v>17210</c:v>
                </c:pt>
                <c:pt idx="738">
                  <c:v>17220</c:v>
                </c:pt>
                <c:pt idx="739">
                  <c:v>17230</c:v>
                </c:pt>
                <c:pt idx="740">
                  <c:v>17240</c:v>
                </c:pt>
                <c:pt idx="741">
                  <c:v>17250</c:v>
                </c:pt>
                <c:pt idx="742">
                  <c:v>17260</c:v>
                </c:pt>
                <c:pt idx="743">
                  <c:v>17270</c:v>
                </c:pt>
                <c:pt idx="744">
                  <c:v>17280</c:v>
                </c:pt>
                <c:pt idx="745">
                  <c:v>17290</c:v>
                </c:pt>
                <c:pt idx="746">
                  <c:v>17300</c:v>
                </c:pt>
                <c:pt idx="747">
                  <c:v>17310</c:v>
                </c:pt>
                <c:pt idx="748">
                  <c:v>17320</c:v>
                </c:pt>
                <c:pt idx="749">
                  <c:v>17330</c:v>
                </c:pt>
                <c:pt idx="750">
                  <c:v>17340</c:v>
                </c:pt>
                <c:pt idx="751">
                  <c:v>17350</c:v>
                </c:pt>
                <c:pt idx="752">
                  <c:v>17360</c:v>
                </c:pt>
                <c:pt idx="753">
                  <c:v>17370</c:v>
                </c:pt>
                <c:pt idx="754">
                  <c:v>17380</c:v>
                </c:pt>
                <c:pt idx="755">
                  <c:v>17390</c:v>
                </c:pt>
                <c:pt idx="756">
                  <c:v>17400</c:v>
                </c:pt>
                <c:pt idx="757">
                  <c:v>17410</c:v>
                </c:pt>
                <c:pt idx="758">
                  <c:v>17420</c:v>
                </c:pt>
                <c:pt idx="759">
                  <c:v>17430</c:v>
                </c:pt>
                <c:pt idx="760">
                  <c:v>17440</c:v>
                </c:pt>
                <c:pt idx="761">
                  <c:v>17450</c:v>
                </c:pt>
                <c:pt idx="762">
                  <c:v>17460</c:v>
                </c:pt>
                <c:pt idx="763">
                  <c:v>17470</c:v>
                </c:pt>
                <c:pt idx="764">
                  <c:v>17480</c:v>
                </c:pt>
                <c:pt idx="765">
                  <c:v>17490</c:v>
                </c:pt>
                <c:pt idx="766">
                  <c:v>17500</c:v>
                </c:pt>
                <c:pt idx="767">
                  <c:v>17510</c:v>
                </c:pt>
                <c:pt idx="768">
                  <c:v>17520</c:v>
                </c:pt>
                <c:pt idx="769">
                  <c:v>17530</c:v>
                </c:pt>
                <c:pt idx="770">
                  <c:v>17540</c:v>
                </c:pt>
                <c:pt idx="771">
                  <c:v>17550</c:v>
                </c:pt>
                <c:pt idx="772">
                  <c:v>17560</c:v>
                </c:pt>
                <c:pt idx="773">
                  <c:v>17570</c:v>
                </c:pt>
                <c:pt idx="774">
                  <c:v>17580</c:v>
                </c:pt>
                <c:pt idx="775">
                  <c:v>17590</c:v>
                </c:pt>
                <c:pt idx="776">
                  <c:v>17600</c:v>
                </c:pt>
                <c:pt idx="777">
                  <c:v>17610</c:v>
                </c:pt>
                <c:pt idx="778">
                  <c:v>17620</c:v>
                </c:pt>
                <c:pt idx="779">
                  <c:v>17630</c:v>
                </c:pt>
                <c:pt idx="780">
                  <c:v>17640</c:v>
                </c:pt>
                <c:pt idx="781">
                  <c:v>17650</c:v>
                </c:pt>
                <c:pt idx="782">
                  <c:v>17660</c:v>
                </c:pt>
                <c:pt idx="783">
                  <c:v>17670</c:v>
                </c:pt>
                <c:pt idx="784">
                  <c:v>17680</c:v>
                </c:pt>
                <c:pt idx="785">
                  <c:v>17690</c:v>
                </c:pt>
                <c:pt idx="786">
                  <c:v>17700</c:v>
                </c:pt>
                <c:pt idx="787">
                  <c:v>17710</c:v>
                </c:pt>
                <c:pt idx="788">
                  <c:v>17720</c:v>
                </c:pt>
                <c:pt idx="789">
                  <c:v>17730</c:v>
                </c:pt>
                <c:pt idx="790">
                  <c:v>17740</c:v>
                </c:pt>
                <c:pt idx="791">
                  <c:v>17750</c:v>
                </c:pt>
                <c:pt idx="792">
                  <c:v>17760</c:v>
                </c:pt>
                <c:pt idx="793">
                  <c:v>17770</c:v>
                </c:pt>
                <c:pt idx="794">
                  <c:v>17780</c:v>
                </c:pt>
                <c:pt idx="795">
                  <c:v>17790</c:v>
                </c:pt>
                <c:pt idx="796">
                  <c:v>17800</c:v>
                </c:pt>
                <c:pt idx="797">
                  <c:v>17810</c:v>
                </c:pt>
                <c:pt idx="798">
                  <c:v>17820</c:v>
                </c:pt>
                <c:pt idx="799">
                  <c:v>17830</c:v>
                </c:pt>
                <c:pt idx="800">
                  <c:v>17840</c:v>
                </c:pt>
                <c:pt idx="801">
                  <c:v>17850</c:v>
                </c:pt>
                <c:pt idx="802">
                  <c:v>17860</c:v>
                </c:pt>
                <c:pt idx="803">
                  <c:v>17870</c:v>
                </c:pt>
                <c:pt idx="804">
                  <c:v>17880</c:v>
                </c:pt>
                <c:pt idx="805">
                  <c:v>17890</c:v>
                </c:pt>
                <c:pt idx="806">
                  <c:v>17900</c:v>
                </c:pt>
                <c:pt idx="807">
                  <c:v>17910</c:v>
                </c:pt>
                <c:pt idx="808">
                  <c:v>17920</c:v>
                </c:pt>
                <c:pt idx="809">
                  <c:v>17930</c:v>
                </c:pt>
                <c:pt idx="810">
                  <c:v>17940</c:v>
                </c:pt>
                <c:pt idx="811">
                  <c:v>17950</c:v>
                </c:pt>
                <c:pt idx="812">
                  <c:v>17960</c:v>
                </c:pt>
                <c:pt idx="813">
                  <c:v>17970</c:v>
                </c:pt>
                <c:pt idx="814">
                  <c:v>17980</c:v>
                </c:pt>
                <c:pt idx="815">
                  <c:v>17990</c:v>
                </c:pt>
                <c:pt idx="816">
                  <c:v>18000</c:v>
                </c:pt>
                <c:pt idx="817">
                  <c:v>18010</c:v>
                </c:pt>
                <c:pt idx="818">
                  <c:v>18020</c:v>
                </c:pt>
                <c:pt idx="819">
                  <c:v>18030</c:v>
                </c:pt>
                <c:pt idx="820">
                  <c:v>18040</c:v>
                </c:pt>
                <c:pt idx="821">
                  <c:v>18050</c:v>
                </c:pt>
                <c:pt idx="822">
                  <c:v>18060</c:v>
                </c:pt>
                <c:pt idx="823">
                  <c:v>18070</c:v>
                </c:pt>
                <c:pt idx="824">
                  <c:v>18080</c:v>
                </c:pt>
                <c:pt idx="825">
                  <c:v>18090</c:v>
                </c:pt>
                <c:pt idx="826">
                  <c:v>18100</c:v>
                </c:pt>
                <c:pt idx="827">
                  <c:v>18110</c:v>
                </c:pt>
                <c:pt idx="828">
                  <c:v>18120</c:v>
                </c:pt>
                <c:pt idx="829">
                  <c:v>18130</c:v>
                </c:pt>
                <c:pt idx="830">
                  <c:v>18140</c:v>
                </c:pt>
                <c:pt idx="831">
                  <c:v>18150</c:v>
                </c:pt>
                <c:pt idx="832">
                  <c:v>18160</c:v>
                </c:pt>
                <c:pt idx="833">
                  <c:v>18170</c:v>
                </c:pt>
                <c:pt idx="834">
                  <c:v>18180</c:v>
                </c:pt>
                <c:pt idx="835">
                  <c:v>18190</c:v>
                </c:pt>
                <c:pt idx="836">
                  <c:v>18200</c:v>
                </c:pt>
                <c:pt idx="837">
                  <c:v>18210</c:v>
                </c:pt>
                <c:pt idx="838">
                  <c:v>18220</c:v>
                </c:pt>
                <c:pt idx="839">
                  <c:v>18230</c:v>
                </c:pt>
                <c:pt idx="840">
                  <c:v>18240</c:v>
                </c:pt>
                <c:pt idx="841">
                  <c:v>18250</c:v>
                </c:pt>
                <c:pt idx="842">
                  <c:v>18260</c:v>
                </c:pt>
                <c:pt idx="843">
                  <c:v>18270</c:v>
                </c:pt>
                <c:pt idx="844">
                  <c:v>18280</c:v>
                </c:pt>
                <c:pt idx="845">
                  <c:v>18290</c:v>
                </c:pt>
                <c:pt idx="846">
                  <c:v>18300</c:v>
                </c:pt>
                <c:pt idx="847">
                  <c:v>18310</c:v>
                </c:pt>
                <c:pt idx="848">
                  <c:v>18320</c:v>
                </c:pt>
                <c:pt idx="849">
                  <c:v>18330</c:v>
                </c:pt>
                <c:pt idx="850">
                  <c:v>18340</c:v>
                </c:pt>
                <c:pt idx="851">
                  <c:v>18350</c:v>
                </c:pt>
                <c:pt idx="852">
                  <c:v>18360</c:v>
                </c:pt>
                <c:pt idx="853">
                  <c:v>18370</c:v>
                </c:pt>
                <c:pt idx="854">
                  <c:v>18380</c:v>
                </c:pt>
                <c:pt idx="855">
                  <c:v>18390</c:v>
                </c:pt>
                <c:pt idx="856">
                  <c:v>18400</c:v>
                </c:pt>
                <c:pt idx="857">
                  <c:v>18410</c:v>
                </c:pt>
                <c:pt idx="858">
                  <c:v>18420</c:v>
                </c:pt>
                <c:pt idx="859">
                  <c:v>18430</c:v>
                </c:pt>
                <c:pt idx="860">
                  <c:v>18440</c:v>
                </c:pt>
                <c:pt idx="861">
                  <c:v>18450</c:v>
                </c:pt>
                <c:pt idx="862">
                  <c:v>18460</c:v>
                </c:pt>
                <c:pt idx="863">
                  <c:v>18470</c:v>
                </c:pt>
                <c:pt idx="864">
                  <c:v>18480</c:v>
                </c:pt>
                <c:pt idx="865">
                  <c:v>18490</c:v>
                </c:pt>
                <c:pt idx="866">
                  <c:v>18500</c:v>
                </c:pt>
                <c:pt idx="867">
                  <c:v>18510</c:v>
                </c:pt>
                <c:pt idx="868">
                  <c:v>18520</c:v>
                </c:pt>
                <c:pt idx="869">
                  <c:v>18530</c:v>
                </c:pt>
                <c:pt idx="870">
                  <c:v>18540</c:v>
                </c:pt>
                <c:pt idx="871">
                  <c:v>18550</c:v>
                </c:pt>
                <c:pt idx="872">
                  <c:v>18560</c:v>
                </c:pt>
                <c:pt idx="873">
                  <c:v>18570</c:v>
                </c:pt>
                <c:pt idx="874">
                  <c:v>18580</c:v>
                </c:pt>
                <c:pt idx="875">
                  <c:v>18590</c:v>
                </c:pt>
                <c:pt idx="876">
                  <c:v>18600</c:v>
                </c:pt>
                <c:pt idx="877">
                  <c:v>18610</c:v>
                </c:pt>
                <c:pt idx="878">
                  <c:v>18620</c:v>
                </c:pt>
                <c:pt idx="879">
                  <c:v>18630</c:v>
                </c:pt>
                <c:pt idx="880">
                  <c:v>18640</c:v>
                </c:pt>
                <c:pt idx="881">
                  <c:v>18650</c:v>
                </c:pt>
                <c:pt idx="882">
                  <c:v>18660</c:v>
                </c:pt>
                <c:pt idx="883">
                  <c:v>18670</c:v>
                </c:pt>
                <c:pt idx="884">
                  <c:v>18680</c:v>
                </c:pt>
                <c:pt idx="885">
                  <c:v>18690</c:v>
                </c:pt>
                <c:pt idx="886">
                  <c:v>18700</c:v>
                </c:pt>
                <c:pt idx="887">
                  <c:v>18710</c:v>
                </c:pt>
                <c:pt idx="888">
                  <c:v>18720</c:v>
                </c:pt>
                <c:pt idx="889">
                  <c:v>18730</c:v>
                </c:pt>
                <c:pt idx="890">
                  <c:v>18740</c:v>
                </c:pt>
                <c:pt idx="891">
                  <c:v>18750</c:v>
                </c:pt>
                <c:pt idx="892">
                  <c:v>18760</c:v>
                </c:pt>
                <c:pt idx="893">
                  <c:v>18770</c:v>
                </c:pt>
                <c:pt idx="894">
                  <c:v>18780</c:v>
                </c:pt>
                <c:pt idx="895">
                  <c:v>18790</c:v>
                </c:pt>
                <c:pt idx="896">
                  <c:v>18800</c:v>
                </c:pt>
                <c:pt idx="897">
                  <c:v>18810</c:v>
                </c:pt>
                <c:pt idx="898">
                  <c:v>18820</c:v>
                </c:pt>
                <c:pt idx="899">
                  <c:v>18830</c:v>
                </c:pt>
                <c:pt idx="900">
                  <c:v>18840</c:v>
                </c:pt>
                <c:pt idx="901">
                  <c:v>18850</c:v>
                </c:pt>
                <c:pt idx="902">
                  <c:v>18860</c:v>
                </c:pt>
                <c:pt idx="903">
                  <c:v>18870</c:v>
                </c:pt>
                <c:pt idx="904">
                  <c:v>18880</c:v>
                </c:pt>
                <c:pt idx="905">
                  <c:v>18890</c:v>
                </c:pt>
                <c:pt idx="906">
                  <c:v>18900</c:v>
                </c:pt>
                <c:pt idx="907">
                  <c:v>18910</c:v>
                </c:pt>
                <c:pt idx="908">
                  <c:v>18920</c:v>
                </c:pt>
                <c:pt idx="909">
                  <c:v>18930</c:v>
                </c:pt>
                <c:pt idx="910">
                  <c:v>18940</c:v>
                </c:pt>
                <c:pt idx="911">
                  <c:v>18950</c:v>
                </c:pt>
                <c:pt idx="912">
                  <c:v>18960</c:v>
                </c:pt>
                <c:pt idx="913">
                  <c:v>18970</c:v>
                </c:pt>
                <c:pt idx="914">
                  <c:v>18980</c:v>
                </c:pt>
                <c:pt idx="915">
                  <c:v>18990</c:v>
                </c:pt>
                <c:pt idx="916">
                  <c:v>19000</c:v>
                </c:pt>
                <c:pt idx="917">
                  <c:v>19010</c:v>
                </c:pt>
                <c:pt idx="918">
                  <c:v>19020</c:v>
                </c:pt>
                <c:pt idx="919">
                  <c:v>19030</c:v>
                </c:pt>
                <c:pt idx="920">
                  <c:v>19040</c:v>
                </c:pt>
                <c:pt idx="921">
                  <c:v>19050</c:v>
                </c:pt>
                <c:pt idx="922">
                  <c:v>19060</c:v>
                </c:pt>
                <c:pt idx="923">
                  <c:v>19070</c:v>
                </c:pt>
                <c:pt idx="924">
                  <c:v>19080</c:v>
                </c:pt>
                <c:pt idx="925">
                  <c:v>19090</c:v>
                </c:pt>
                <c:pt idx="926">
                  <c:v>19100</c:v>
                </c:pt>
                <c:pt idx="927">
                  <c:v>19110</c:v>
                </c:pt>
                <c:pt idx="928">
                  <c:v>19120</c:v>
                </c:pt>
                <c:pt idx="929">
                  <c:v>19130</c:v>
                </c:pt>
                <c:pt idx="930">
                  <c:v>19140</c:v>
                </c:pt>
                <c:pt idx="931">
                  <c:v>19150</c:v>
                </c:pt>
                <c:pt idx="932">
                  <c:v>19160</c:v>
                </c:pt>
                <c:pt idx="933">
                  <c:v>19170</c:v>
                </c:pt>
                <c:pt idx="934">
                  <c:v>19180</c:v>
                </c:pt>
                <c:pt idx="935">
                  <c:v>19190</c:v>
                </c:pt>
                <c:pt idx="936">
                  <c:v>19200</c:v>
                </c:pt>
                <c:pt idx="937">
                  <c:v>19210</c:v>
                </c:pt>
                <c:pt idx="938">
                  <c:v>19220</c:v>
                </c:pt>
                <c:pt idx="939">
                  <c:v>19230</c:v>
                </c:pt>
                <c:pt idx="940">
                  <c:v>19240</c:v>
                </c:pt>
                <c:pt idx="941">
                  <c:v>19250</c:v>
                </c:pt>
                <c:pt idx="942">
                  <c:v>19260</c:v>
                </c:pt>
                <c:pt idx="943">
                  <c:v>19270</c:v>
                </c:pt>
                <c:pt idx="944">
                  <c:v>19280</c:v>
                </c:pt>
                <c:pt idx="945">
                  <c:v>19290</c:v>
                </c:pt>
                <c:pt idx="946">
                  <c:v>19300</c:v>
                </c:pt>
                <c:pt idx="947">
                  <c:v>19310</c:v>
                </c:pt>
                <c:pt idx="948">
                  <c:v>19320</c:v>
                </c:pt>
                <c:pt idx="949">
                  <c:v>19330</c:v>
                </c:pt>
                <c:pt idx="950">
                  <c:v>19340</c:v>
                </c:pt>
                <c:pt idx="951">
                  <c:v>19350</c:v>
                </c:pt>
                <c:pt idx="952">
                  <c:v>19360</c:v>
                </c:pt>
                <c:pt idx="953">
                  <c:v>19370</c:v>
                </c:pt>
                <c:pt idx="954">
                  <c:v>19380</c:v>
                </c:pt>
                <c:pt idx="955">
                  <c:v>19390</c:v>
                </c:pt>
                <c:pt idx="956">
                  <c:v>19400</c:v>
                </c:pt>
                <c:pt idx="957">
                  <c:v>19410</c:v>
                </c:pt>
                <c:pt idx="958">
                  <c:v>19420</c:v>
                </c:pt>
                <c:pt idx="959">
                  <c:v>19430</c:v>
                </c:pt>
                <c:pt idx="960">
                  <c:v>19440</c:v>
                </c:pt>
                <c:pt idx="961">
                  <c:v>19450</c:v>
                </c:pt>
                <c:pt idx="962">
                  <c:v>19460</c:v>
                </c:pt>
                <c:pt idx="963">
                  <c:v>19470</c:v>
                </c:pt>
                <c:pt idx="964">
                  <c:v>19480</c:v>
                </c:pt>
                <c:pt idx="965">
                  <c:v>19490</c:v>
                </c:pt>
                <c:pt idx="966">
                  <c:v>19500</c:v>
                </c:pt>
                <c:pt idx="967">
                  <c:v>19510</c:v>
                </c:pt>
                <c:pt idx="968">
                  <c:v>19520</c:v>
                </c:pt>
                <c:pt idx="969">
                  <c:v>19530</c:v>
                </c:pt>
                <c:pt idx="970">
                  <c:v>19540</c:v>
                </c:pt>
                <c:pt idx="971">
                  <c:v>19550</c:v>
                </c:pt>
                <c:pt idx="972">
                  <c:v>19560</c:v>
                </c:pt>
                <c:pt idx="973">
                  <c:v>19570</c:v>
                </c:pt>
                <c:pt idx="974">
                  <c:v>19580</c:v>
                </c:pt>
                <c:pt idx="975">
                  <c:v>19590</c:v>
                </c:pt>
                <c:pt idx="976">
                  <c:v>19600</c:v>
                </c:pt>
                <c:pt idx="977">
                  <c:v>19610</c:v>
                </c:pt>
                <c:pt idx="978">
                  <c:v>19620</c:v>
                </c:pt>
                <c:pt idx="979">
                  <c:v>19630</c:v>
                </c:pt>
                <c:pt idx="980">
                  <c:v>19640</c:v>
                </c:pt>
                <c:pt idx="981">
                  <c:v>19650</c:v>
                </c:pt>
                <c:pt idx="982">
                  <c:v>19660</c:v>
                </c:pt>
                <c:pt idx="983">
                  <c:v>19670</c:v>
                </c:pt>
                <c:pt idx="984">
                  <c:v>19680</c:v>
                </c:pt>
                <c:pt idx="985">
                  <c:v>19690</c:v>
                </c:pt>
                <c:pt idx="986">
                  <c:v>19700</c:v>
                </c:pt>
                <c:pt idx="987">
                  <c:v>19710</c:v>
                </c:pt>
                <c:pt idx="988">
                  <c:v>19720</c:v>
                </c:pt>
                <c:pt idx="989">
                  <c:v>19730</c:v>
                </c:pt>
                <c:pt idx="990">
                  <c:v>19740</c:v>
                </c:pt>
                <c:pt idx="991">
                  <c:v>19750</c:v>
                </c:pt>
                <c:pt idx="992">
                  <c:v>19760</c:v>
                </c:pt>
                <c:pt idx="993">
                  <c:v>19770</c:v>
                </c:pt>
                <c:pt idx="994">
                  <c:v>19780</c:v>
                </c:pt>
                <c:pt idx="995">
                  <c:v>19790</c:v>
                </c:pt>
                <c:pt idx="996">
                  <c:v>19800</c:v>
                </c:pt>
                <c:pt idx="997">
                  <c:v>19810</c:v>
                </c:pt>
                <c:pt idx="998">
                  <c:v>19820</c:v>
                </c:pt>
                <c:pt idx="999">
                  <c:v>19830</c:v>
                </c:pt>
                <c:pt idx="1000">
                  <c:v>19840</c:v>
                </c:pt>
                <c:pt idx="1001">
                  <c:v>19850</c:v>
                </c:pt>
                <c:pt idx="1002">
                  <c:v>19860</c:v>
                </c:pt>
                <c:pt idx="1003">
                  <c:v>19870</c:v>
                </c:pt>
                <c:pt idx="1004">
                  <c:v>19880</c:v>
                </c:pt>
                <c:pt idx="1005">
                  <c:v>19890</c:v>
                </c:pt>
                <c:pt idx="1006">
                  <c:v>19900</c:v>
                </c:pt>
                <c:pt idx="1007">
                  <c:v>19910</c:v>
                </c:pt>
                <c:pt idx="1008">
                  <c:v>19920</c:v>
                </c:pt>
                <c:pt idx="1009">
                  <c:v>19930</c:v>
                </c:pt>
                <c:pt idx="1010">
                  <c:v>19940</c:v>
                </c:pt>
                <c:pt idx="1011">
                  <c:v>19950</c:v>
                </c:pt>
                <c:pt idx="1012">
                  <c:v>19960</c:v>
                </c:pt>
                <c:pt idx="1013">
                  <c:v>19970</c:v>
                </c:pt>
                <c:pt idx="1014">
                  <c:v>19980</c:v>
                </c:pt>
                <c:pt idx="1015">
                  <c:v>19990</c:v>
                </c:pt>
                <c:pt idx="1016">
                  <c:v>20000</c:v>
                </c:pt>
                <c:pt idx="1017">
                  <c:v>20010</c:v>
                </c:pt>
                <c:pt idx="1018">
                  <c:v>20020</c:v>
                </c:pt>
                <c:pt idx="1019">
                  <c:v>20030</c:v>
                </c:pt>
                <c:pt idx="1020">
                  <c:v>20040</c:v>
                </c:pt>
                <c:pt idx="1021">
                  <c:v>20050</c:v>
                </c:pt>
                <c:pt idx="1022">
                  <c:v>20060</c:v>
                </c:pt>
                <c:pt idx="1023">
                  <c:v>20070</c:v>
                </c:pt>
                <c:pt idx="1024">
                  <c:v>20080</c:v>
                </c:pt>
                <c:pt idx="1025">
                  <c:v>20090</c:v>
                </c:pt>
                <c:pt idx="1026">
                  <c:v>20100</c:v>
                </c:pt>
                <c:pt idx="1027">
                  <c:v>20110</c:v>
                </c:pt>
                <c:pt idx="1028">
                  <c:v>20120</c:v>
                </c:pt>
                <c:pt idx="1029">
                  <c:v>20130</c:v>
                </c:pt>
                <c:pt idx="1030">
                  <c:v>20140</c:v>
                </c:pt>
                <c:pt idx="1031">
                  <c:v>20150</c:v>
                </c:pt>
                <c:pt idx="1032">
                  <c:v>20160</c:v>
                </c:pt>
                <c:pt idx="1033">
                  <c:v>20170</c:v>
                </c:pt>
                <c:pt idx="1034">
                  <c:v>20180</c:v>
                </c:pt>
                <c:pt idx="1035">
                  <c:v>20190</c:v>
                </c:pt>
                <c:pt idx="1036">
                  <c:v>20200</c:v>
                </c:pt>
                <c:pt idx="1037">
                  <c:v>20210</c:v>
                </c:pt>
                <c:pt idx="1038">
                  <c:v>20220</c:v>
                </c:pt>
                <c:pt idx="1039">
                  <c:v>20230</c:v>
                </c:pt>
                <c:pt idx="1040">
                  <c:v>20240</c:v>
                </c:pt>
                <c:pt idx="1041">
                  <c:v>20250</c:v>
                </c:pt>
                <c:pt idx="1042">
                  <c:v>20260</c:v>
                </c:pt>
                <c:pt idx="1043">
                  <c:v>20270</c:v>
                </c:pt>
                <c:pt idx="1044">
                  <c:v>20280</c:v>
                </c:pt>
                <c:pt idx="1045">
                  <c:v>20290</c:v>
                </c:pt>
                <c:pt idx="1046">
                  <c:v>20300</c:v>
                </c:pt>
                <c:pt idx="1047">
                  <c:v>20310</c:v>
                </c:pt>
                <c:pt idx="1048">
                  <c:v>20320</c:v>
                </c:pt>
                <c:pt idx="1049">
                  <c:v>20330</c:v>
                </c:pt>
                <c:pt idx="1050">
                  <c:v>20340</c:v>
                </c:pt>
                <c:pt idx="1051">
                  <c:v>20350</c:v>
                </c:pt>
                <c:pt idx="1052">
                  <c:v>20360</c:v>
                </c:pt>
                <c:pt idx="1053">
                  <c:v>20370</c:v>
                </c:pt>
                <c:pt idx="1054">
                  <c:v>20380</c:v>
                </c:pt>
                <c:pt idx="1055">
                  <c:v>20390</c:v>
                </c:pt>
                <c:pt idx="1056">
                  <c:v>20400</c:v>
                </c:pt>
                <c:pt idx="1057">
                  <c:v>20410</c:v>
                </c:pt>
                <c:pt idx="1058">
                  <c:v>20420</c:v>
                </c:pt>
                <c:pt idx="1059">
                  <c:v>20430</c:v>
                </c:pt>
                <c:pt idx="1060">
                  <c:v>20440</c:v>
                </c:pt>
                <c:pt idx="1061">
                  <c:v>20450</c:v>
                </c:pt>
                <c:pt idx="1062">
                  <c:v>20460</c:v>
                </c:pt>
                <c:pt idx="1063">
                  <c:v>20470</c:v>
                </c:pt>
                <c:pt idx="1064">
                  <c:v>20480</c:v>
                </c:pt>
                <c:pt idx="1065">
                  <c:v>20490</c:v>
                </c:pt>
                <c:pt idx="1066">
                  <c:v>20500</c:v>
                </c:pt>
                <c:pt idx="1067">
                  <c:v>20510</c:v>
                </c:pt>
                <c:pt idx="1068">
                  <c:v>20520</c:v>
                </c:pt>
                <c:pt idx="1069">
                  <c:v>20530</c:v>
                </c:pt>
                <c:pt idx="1070">
                  <c:v>20540</c:v>
                </c:pt>
                <c:pt idx="1071">
                  <c:v>20550</c:v>
                </c:pt>
                <c:pt idx="1072">
                  <c:v>20560</c:v>
                </c:pt>
                <c:pt idx="1073">
                  <c:v>20570</c:v>
                </c:pt>
                <c:pt idx="1074">
                  <c:v>20580</c:v>
                </c:pt>
                <c:pt idx="1075">
                  <c:v>20590</c:v>
                </c:pt>
                <c:pt idx="1076">
                  <c:v>20600</c:v>
                </c:pt>
                <c:pt idx="1077">
                  <c:v>20610</c:v>
                </c:pt>
                <c:pt idx="1078">
                  <c:v>20620</c:v>
                </c:pt>
                <c:pt idx="1079">
                  <c:v>20630</c:v>
                </c:pt>
                <c:pt idx="1080">
                  <c:v>20640</c:v>
                </c:pt>
                <c:pt idx="1081">
                  <c:v>20650</c:v>
                </c:pt>
                <c:pt idx="1082">
                  <c:v>20660</c:v>
                </c:pt>
                <c:pt idx="1083">
                  <c:v>20670</c:v>
                </c:pt>
                <c:pt idx="1084">
                  <c:v>20680</c:v>
                </c:pt>
                <c:pt idx="1085">
                  <c:v>20690</c:v>
                </c:pt>
                <c:pt idx="1086">
                  <c:v>20700</c:v>
                </c:pt>
                <c:pt idx="1087">
                  <c:v>20710</c:v>
                </c:pt>
                <c:pt idx="1088">
                  <c:v>20720</c:v>
                </c:pt>
                <c:pt idx="1089">
                  <c:v>20730</c:v>
                </c:pt>
                <c:pt idx="1090">
                  <c:v>20740</c:v>
                </c:pt>
                <c:pt idx="1091">
                  <c:v>20750</c:v>
                </c:pt>
                <c:pt idx="1092">
                  <c:v>20760</c:v>
                </c:pt>
                <c:pt idx="1093">
                  <c:v>20770</c:v>
                </c:pt>
                <c:pt idx="1094">
                  <c:v>20780</c:v>
                </c:pt>
                <c:pt idx="1095">
                  <c:v>20790</c:v>
                </c:pt>
                <c:pt idx="1096">
                  <c:v>20800</c:v>
                </c:pt>
                <c:pt idx="1097">
                  <c:v>20810</c:v>
                </c:pt>
                <c:pt idx="1098">
                  <c:v>20820</c:v>
                </c:pt>
                <c:pt idx="1099">
                  <c:v>20830</c:v>
                </c:pt>
                <c:pt idx="1100">
                  <c:v>20840</c:v>
                </c:pt>
                <c:pt idx="1101">
                  <c:v>20850</c:v>
                </c:pt>
                <c:pt idx="1102">
                  <c:v>20860</c:v>
                </c:pt>
                <c:pt idx="1103">
                  <c:v>20870</c:v>
                </c:pt>
                <c:pt idx="1104">
                  <c:v>20880</c:v>
                </c:pt>
                <c:pt idx="1105">
                  <c:v>20890</c:v>
                </c:pt>
                <c:pt idx="1106">
                  <c:v>20900</c:v>
                </c:pt>
                <c:pt idx="1107">
                  <c:v>20910</c:v>
                </c:pt>
                <c:pt idx="1108">
                  <c:v>20920</c:v>
                </c:pt>
                <c:pt idx="1109">
                  <c:v>20930</c:v>
                </c:pt>
                <c:pt idx="1110">
                  <c:v>20940</c:v>
                </c:pt>
                <c:pt idx="1111">
                  <c:v>20950</c:v>
                </c:pt>
                <c:pt idx="1112">
                  <c:v>20960</c:v>
                </c:pt>
                <c:pt idx="1113">
                  <c:v>20970</c:v>
                </c:pt>
                <c:pt idx="1114">
                  <c:v>20980</c:v>
                </c:pt>
                <c:pt idx="1115">
                  <c:v>20990</c:v>
                </c:pt>
                <c:pt idx="1116">
                  <c:v>21000</c:v>
                </c:pt>
                <c:pt idx="1117">
                  <c:v>21010</c:v>
                </c:pt>
                <c:pt idx="1118">
                  <c:v>21020</c:v>
                </c:pt>
                <c:pt idx="1119">
                  <c:v>21030</c:v>
                </c:pt>
                <c:pt idx="1120">
                  <c:v>21040</c:v>
                </c:pt>
                <c:pt idx="1121">
                  <c:v>21050</c:v>
                </c:pt>
                <c:pt idx="1122">
                  <c:v>21060</c:v>
                </c:pt>
                <c:pt idx="1123">
                  <c:v>21070</c:v>
                </c:pt>
                <c:pt idx="1124">
                  <c:v>21080</c:v>
                </c:pt>
                <c:pt idx="1125">
                  <c:v>21090</c:v>
                </c:pt>
                <c:pt idx="1126">
                  <c:v>21100</c:v>
                </c:pt>
                <c:pt idx="1127">
                  <c:v>21110</c:v>
                </c:pt>
                <c:pt idx="1128">
                  <c:v>21120</c:v>
                </c:pt>
                <c:pt idx="1129">
                  <c:v>21130</c:v>
                </c:pt>
                <c:pt idx="1130">
                  <c:v>21140</c:v>
                </c:pt>
                <c:pt idx="1131">
                  <c:v>21150</c:v>
                </c:pt>
                <c:pt idx="1132">
                  <c:v>21160</c:v>
                </c:pt>
                <c:pt idx="1133">
                  <c:v>21170</c:v>
                </c:pt>
                <c:pt idx="1134">
                  <c:v>21180</c:v>
                </c:pt>
                <c:pt idx="1135">
                  <c:v>21190</c:v>
                </c:pt>
                <c:pt idx="1136">
                  <c:v>21200</c:v>
                </c:pt>
                <c:pt idx="1137">
                  <c:v>21210</c:v>
                </c:pt>
                <c:pt idx="1138">
                  <c:v>21220</c:v>
                </c:pt>
                <c:pt idx="1139">
                  <c:v>21230</c:v>
                </c:pt>
                <c:pt idx="1140">
                  <c:v>21240</c:v>
                </c:pt>
                <c:pt idx="1141">
                  <c:v>21250</c:v>
                </c:pt>
                <c:pt idx="1142">
                  <c:v>21260</c:v>
                </c:pt>
                <c:pt idx="1143">
                  <c:v>21270</c:v>
                </c:pt>
                <c:pt idx="1144">
                  <c:v>21280</c:v>
                </c:pt>
                <c:pt idx="1145">
                  <c:v>21290</c:v>
                </c:pt>
                <c:pt idx="1146">
                  <c:v>21300</c:v>
                </c:pt>
                <c:pt idx="1147">
                  <c:v>21310</c:v>
                </c:pt>
                <c:pt idx="1148">
                  <c:v>21320</c:v>
                </c:pt>
                <c:pt idx="1149">
                  <c:v>21330</c:v>
                </c:pt>
                <c:pt idx="1150">
                  <c:v>21340</c:v>
                </c:pt>
                <c:pt idx="1151">
                  <c:v>21350</c:v>
                </c:pt>
                <c:pt idx="1152">
                  <c:v>21360</c:v>
                </c:pt>
                <c:pt idx="1153">
                  <c:v>21370</c:v>
                </c:pt>
                <c:pt idx="1154">
                  <c:v>21380</c:v>
                </c:pt>
                <c:pt idx="1155">
                  <c:v>21390</c:v>
                </c:pt>
                <c:pt idx="1156">
                  <c:v>21400</c:v>
                </c:pt>
                <c:pt idx="1157">
                  <c:v>21410</c:v>
                </c:pt>
                <c:pt idx="1158">
                  <c:v>21420</c:v>
                </c:pt>
                <c:pt idx="1159">
                  <c:v>21430</c:v>
                </c:pt>
                <c:pt idx="1160">
                  <c:v>21440</c:v>
                </c:pt>
                <c:pt idx="1161">
                  <c:v>21450</c:v>
                </c:pt>
                <c:pt idx="1162">
                  <c:v>21460</c:v>
                </c:pt>
                <c:pt idx="1163">
                  <c:v>21470</c:v>
                </c:pt>
                <c:pt idx="1164">
                  <c:v>21480</c:v>
                </c:pt>
                <c:pt idx="1165">
                  <c:v>21490</c:v>
                </c:pt>
                <c:pt idx="1166">
                  <c:v>21500</c:v>
                </c:pt>
                <c:pt idx="1167">
                  <c:v>21510</c:v>
                </c:pt>
                <c:pt idx="1168">
                  <c:v>21520</c:v>
                </c:pt>
                <c:pt idx="1169">
                  <c:v>21530</c:v>
                </c:pt>
                <c:pt idx="1170">
                  <c:v>21540</c:v>
                </c:pt>
                <c:pt idx="1171">
                  <c:v>21550</c:v>
                </c:pt>
                <c:pt idx="1172">
                  <c:v>21560</c:v>
                </c:pt>
                <c:pt idx="1173">
                  <c:v>21570</c:v>
                </c:pt>
                <c:pt idx="1174">
                  <c:v>21580</c:v>
                </c:pt>
                <c:pt idx="1175">
                  <c:v>21590</c:v>
                </c:pt>
                <c:pt idx="1176">
                  <c:v>21600</c:v>
                </c:pt>
                <c:pt idx="1177">
                  <c:v>21610</c:v>
                </c:pt>
                <c:pt idx="1178">
                  <c:v>21620</c:v>
                </c:pt>
                <c:pt idx="1179">
                  <c:v>21630</c:v>
                </c:pt>
                <c:pt idx="1180">
                  <c:v>21640</c:v>
                </c:pt>
                <c:pt idx="1181">
                  <c:v>21650</c:v>
                </c:pt>
                <c:pt idx="1182">
                  <c:v>21660</c:v>
                </c:pt>
                <c:pt idx="1183">
                  <c:v>21670</c:v>
                </c:pt>
                <c:pt idx="1184">
                  <c:v>21680</c:v>
                </c:pt>
                <c:pt idx="1185">
                  <c:v>21690</c:v>
                </c:pt>
                <c:pt idx="1186">
                  <c:v>21700</c:v>
                </c:pt>
                <c:pt idx="1187">
                  <c:v>21710</c:v>
                </c:pt>
                <c:pt idx="1188">
                  <c:v>21720</c:v>
                </c:pt>
                <c:pt idx="1189">
                  <c:v>21730</c:v>
                </c:pt>
                <c:pt idx="1190">
                  <c:v>21740</c:v>
                </c:pt>
                <c:pt idx="1191">
                  <c:v>21750</c:v>
                </c:pt>
                <c:pt idx="1192">
                  <c:v>21760</c:v>
                </c:pt>
                <c:pt idx="1193">
                  <c:v>21770</c:v>
                </c:pt>
                <c:pt idx="1194">
                  <c:v>21780</c:v>
                </c:pt>
                <c:pt idx="1195">
                  <c:v>21790</c:v>
                </c:pt>
                <c:pt idx="1196">
                  <c:v>21800</c:v>
                </c:pt>
                <c:pt idx="1197">
                  <c:v>21810</c:v>
                </c:pt>
                <c:pt idx="1198">
                  <c:v>21820</c:v>
                </c:pt>
                <c:pt idx="1199">
                  <c:v>21830</c:v>
                </c:pt>
                <c:pt idx="1200">
                  <c:v>21840</c:v>
                </c:pt>
                <c:pt idx="1201">
                  <c:v>21850</c:v>
                </c:pt>
                <c:pt idx="1202">
                  <c:v>21860</c:v>
                </c:pt>
                <c:pt idx="1203">
                  <c:v>21870</c:v>
                </c:pt>
                <c:pt idx="1204">
                  <c:v>21880</c:v>
                </c:pt>
                <c:pt idx="1205">
                  <c:v>21890</c:v>
                </c:pt>
                <c:pt idx="1206">
                  <c:v>21900</c:v>
                </c:pt>
                <c:pt idx="1207">
                  <c:v>21910</c:v>
                </c:pt>
                <c:pt idx="1208">
                  <c:v>21920</c:v>
                </c:pt>
                <c:pt idx="1209">
                  <c:v>21930</c:v>
                </c:pt>
                <c:pt idx="1210">
                  <c:v>21940</c:v>
                </c:pt>
                <c:pt idx="1211">
                  <c:v>21950</c:v>
                </c:pt>
                <c:pt idx="1212">
                  <c:v>21960</c:v>
                </c:pt>
                <c:pt idx="1213">
                  <c:v>21970</c:v>
                </c:pt>
                <c:pt idx="1214">
                  <c:v>21980</c:v>
                </c:pt>
                <c:pt idx="1215">
                  <c:v>21990</c:v>
                </c:pt>
                <c:pt idx="1216">
                  <c:v>22000</c:v>
                </c:pt>
                <c:pt idx="1217">
                  <c:v>22010</c:v>
                </c:pt>
                <c:pt idx="1218">
                  <c:v>22020</c:v>
                </c:pt>
                <c:pt idx="1219">
                  <c:v>22030</c:v>
                </c:pt>
                <c:pt idx="1220">
                  <c:v>22040</c:v>
                </c:pt>
                <c:pt idx="1221">
                  <c:v>22050</c:v>
                </c:pt>
                <c:pt idx="1222">
                  <c:v>22060</c:v>
                </c:pt>
                <c:pt idx="1223">
                  <c:v>22070</c:v>
                </c:pt>
                <c:pt idx="1224">
                  <c:v>22080</c:v>
                </c:pt>
                <c:pt idx="1225">
                  <c:v>22090</c:v>
                </c:pt>
                <c:pt idx="1226">
                  <c:v>22100</c:v>
                </c:pt>
                <c:pt idx="1227">
                  <c:v>22110</c:v>
                </c:pt>
                <c:pt idx="1228">
                  <c:v>22120</c:v>
                </c:pt>
                <c:pt idx="1229">
                  <c:v>22130</c:v>
                </c:pt>
                <c:pt idx="1230">
                  <c:v>22140</c:v>
                </c:pt>
                <c:pt idx="1231">
                  <c:v>22150</c:v>
                </c:pt>
                <c:pt idx="1232">
                  <c:v>22160</c:v>
                </c:pt>
                <c:pt idx="1233">
                  <c:v>22170</c:v>
                </c:pt>
                <c:pt idx="1234">
                  <c:v>22180</c:v>
                </c:pt>
                <c:pt idx="1235">
                  <c:v>22190</c:v>
                </c:pt>
                <c:pt idx="1236">
                  <c:v>22200</c:v>
                </c:pt>
                <c:pt idx="1237">
                  <c:v>22210</c:v>
                </c:pt>
                <c:pt idx="1238">
                  <c:v>22220</c:v>
                </c:pt>
                <c:pt idx="1239">
                  <c:v>22230</c:v>
                </c:pt>
                <c:pt idx="1240">
                  <c:v>22240</c:v>
                </c:pt>
                <c:pt idx="1241">
                  <c:v>22250</c:v>
                </c:pt>
                <c:pt idx="1242">
                  <c:v>22260</c:v>
                </c:pt>
                <c:pt idx="1243">
                  <c:v>22270</c:v>
                </c:pt>
                <c:pt idx="1244">
                  <c:v>22280</c:v>
                </c:pt>
                <c:pt idx="1245">
                  <c:v>22290</c:v>
                </c:pt>
                <c:pt idx="1246">
                  <c:v>22300</c:v>
                </c:pt>
                <c:pt idx="1247">
                  <c:v>22310</c:v>
                </c:pt>
                <c:pt idx="1248">
                  <c:v>22320</c:v>
                </c:pt>
                <c:pt idx="1249">
                  <c:v>22330</c:v>
                </c:pt>
                <c:pt idx="1250">
                  <c:v>22340</c:v>
                </c:pt>
                <c:pt idx="1251">
                  <c:v>22350</c:v>
                </c:pt>
                <c:pt idx="1252">
                  <c:v>22360</c:v>
                </c:pt>
                <c:pt idx="1253">
                  <c:v>22370</c:v>
                </c:pt>
                <c:pt idx="1254">
                  <c:v>22380</c:v>
                </c:pt>
                <c:pt idx="1255">
                  <c:v>22390</c:v>
                </c:pt>
                <c:pt idx="1256">
                  <c:v>22400</c:v>
                </c:pt>
                <c:pt idx="1257">
                  <c:v>22410</c:v>
                </c:pt>
                <c:pt idx="1258">
                  <c:v>22420</c:v>
                </c:pt>
                <c:pt idx="1259">
                  <c:v>22430</c:v>
                </c:pt>
                <c:pt idx="1260">
                  <c:v>22440</c:v>
                </c:pt>
                <c:pt idx="1261">
                  <c:v>22450</c:v>
                </c:pt>
                <c:pt idx="1262">
                  <c:v>22460</c:v>
                </c:pt>
                <c:pt idx="1263">
                  <c:v>22470</c:v>
                </c:pt>
                <c:pt idx="1264">
                  <c:v>22480</c:v>
                </c:pt>
                <c:pt idx="1265">
                  <c:v>22490</c:v>
                </c:pt>
                <c:pt idx="1266">
                  <c:v>22500</c:v>
                </c:pt>
                <c:pt idx="1267">
                  <c:v>22510</c:v>
                </c:pt>
                <c:pt idx="1268">
                  <c:v>22520</c:v>
                </c:pt>
                <c:pt idx="1269">
                  <c:v>22530</c:v>
                </c:pt>
                <c:pt idx="1270">
                  <c:v>22540</c:v>
                </c:pt>
                <c:pt idx="1271">
                  <c:v>22550</c:v>
                </c:pt>
                <c:pt idx="1272">
                  <c:v>22560</c:v>
                </c:pt>
                <c:pt idx="1273">
                  <c:v>22570</c:v>
                </c:pt>
                <c:pt idx="1274">
                  <c:v>22580</c:v>
                </c:pt>
                <c:pt idx="1275">
                  <c:v>22590</c:v>
                </c:pt>
                <c:pt idx="1276">
                  <c:v>22600</c:v>
                </c:pt>
                <c:pt idx="1277">
                  <c:v>22610</c:v>
                </c:pt>
                <c:pt idx="1278">
                  <c:v>22620</c:v>
                </c:pt>
                <c:pt idx="1279">
                  <c:v>22630</c:v>
                </c:pt>
                <c:pt idx="1280">
                  <c:v>22640</c:v>
                </c:pt>
                <c:pt idx="1281">
                  <c:v>22650</c:v>
                </c:pt>
                <c:pt idx="1282">
                  <c:v>22660</c:v>
                </c:pt>
                <c:pt idx="1283">
                  <c:v>22670</c:v>
                </c:pt>
                <c:pt idx="1284">
                  <c:v>22680</c:v>
                </c:pt>
                <c:pt idx="1285">
                  <c:v>22690</c:v>
                </c:pt>
                <c:pt idx="1286">
                  <c:v>22700</c:v>
                </c:pt>
                <c:pt idx="1287">
                  <c:v>22710</c:v>
                </c:pt>
                <c:pt idx="1288">
                  <c:v>22720</c:v>
                </c:pt>
                <c:pt idx="1289">
                  <c:v>22730</c:v>
                </c:pt>
                <c:pt idx="1290">
                  <c:v>22740</c:v>
                </c:pt>
                <c:pt idx="1291">
                  <c:v>22750</c:v>
                </c:pt>
                <c:pt idx="1292">
                  <c:v>22760</c:v>
                </c:pt>
                <c:pt idx="1293">
                  <c:v>22770</c:v>
                </c:pt>
                <c:pt idx="1294">
                  <c:v>22780</c:v>
                </c:pt>
                <c:pt idx="1295">
                  <c:v>22790</c:v>
                </c:pt>
                <c:pt idx="1296">
                  <c:v>22800</c:v>
                </c:pt>
                <c:pt idx="1297">
                  <c:v>22810</c:v>
                </c:pt>
                <c:pt idx="1298">
                  <c:v>22820</c:v>
                </c:pt>
                <c:pt idx="1299">
                  <c:v>22830</c:v>
                </c:pt>
                <c:pt idx="1300">
                  <c:v>22840</c:v>
                </c:pt>
                <c:pt idx="1301">
                  <c:v>22850</c:v>
                </c:pt>
                <c:pt idx="1302">
                  <c:v>22860</c:v>
                </c:pt>
                <c:pt idx="1303">
                  <c:v>22870</c:v>
                </c:pt>
                <c:pt idx="1304">
                  <c:v>22880</c:v>
                </c:pt>
                <c:pt idx="1305">
                  <c:v>22890</c:v>
                </c:pt>
                <c:pt idx="1306">
                  <c:v>22900</c:v>
                </c:pt>
                <c:pt idx="1307">
                  <c:v>22910</c:v>
                </c:pt>
                <c:pt idx="1308">
                  <c:v>22920</c:v>
                </c:pt>
                <c:pt idx="1309">
                  <c:v>22930</c:v>
                </c:pt>
                <c:pt idx="1310">
                  <c:v>22940</c:v>
                </c:pt>
                <c:pt idx="1311">
                  <c:v>22950</c:v>
                </c:pt>
                <c:pt idx="1312">
                  <c:v>22960</c:v>
                </c:pt>
                <c:pt idx="1313">
                  <c:v>22970</c:v>
                </c:pt>
                <c:pt idx="1314">
                  <c:v>22980</c:v>
                </c:pt>
                <c:pt idx="1315">
                  <c:v>22990</c:v>
                </c:pt>
                <c:pt idx="1316">
                  <c:v>23000</c:v>
                </c:pt>
                <c:pt idx="1317">
                  <c:v>23010</c:v>
                </c:pt>
                <c:pt idx="1318">
                  <c:v>23020</c:v>
                </c:pt>
                <c:pt idx="1319">
                  <c:v>23030</c:v>
                </c:pt>
                <c:pt idx="1320">
                  <c:v>23040</c:v>
                </c:pt>
                <c:pt idx="1321">
                  <c:v>23050</c:v>
                </c:pt>
                <c:pt idx="1322">
                  <c:v>23060</c:v>
                </c:pt>
                <c:pt idx="1323">
                  <c:v>23070</c:v>
                </c:pt>
                <c:pt idx="1324">
                  <c:v>23080</c:v>
                </c:pt>
                <c:pt idx="1325">
                  <c:v>23090</c:v>
                </c:pt>
                <c:pt idx="1326">
                  <c:v>23100</c:v>
                </c:pt>
                <c:pt idx="1327">
                  <c:v>23110</c:v>
                </c:pt>
                <c:pt idx="1328">
                  <c:v>23120</c:v>
                </c:pt>
                <c:pt idx="1329">
                  <c:v>23130</c:v>
                </c:pt>
                <c:pt idx="1330">
                  <c:v>23140</c:v>
                </c:pt>
                <c:pt idx="1331">
                  <c:v>23150</c:v>
                </c:pt>
                <c:pt idx="1332">
                  <c:v>23160</c:v>
                </c:pt>
                <c:pt idx="1333">
                  <c:v>23170</c:v>
                </c:pt>
                <c:pt idx="1334">
                  <c:v>23180</c:v>
                </c:pt>
                <c:pt idx="1335">
                  <c:v>23190</c:v>
                </c:pt>
                <c:pt idx="1336">
                  <c:v>23200</c:v>
                </c:pt>
                <c:pt idx="1337">
                  <c:v>23210</c:v>
                </c:pt>
                <c:pt idx="1338">
                  <c:v>23220</c:v>
                </c:pt>
                <c:pt idx="1339">
                  <c:v>23230</c:v>
                </c:pt>
                <c:pt idx="1340">
                  <c:v>23240</c:v>
                </c:pt>
                <c:pt idx="1341">
                  <c:v>23250</c:v>
                </c:pt>
                <c:pt idx="1342">
                  <c:v>23260</c:v>
                </c:pt>
                <c:pt idx="1343">
                  <c:v>23270</c:v>
                </c:pt>
                <c:pt idx="1344">
                  <c:v>23280</c:v>
                </c:pt>
                <c:pt idx="1345">
                  <c:v>23290</c:v>
                </c:pt>
                <c:pt idx="1346">
                  <c:v>23300</c:v>
                </c:pt>
                <c:pt idx="1347">
                  <c:v>23310</c:v>
                </c:pt>
                <c:pt idx="1348">
                  <c:v>23320</c:v>
                </c:pt>
                <c:pt idx="1349">
                  <c:v>23330</c:v>
                </c:pt>
                <c:pt idx="1350">
                  <c:v>23340</c:v>
                </c:pt>
                <c:pt idx="1351">
                  <c:v>23350</c:v>
                </c:pt>
                <c:pt idx="1352">
                  <c:v>23360</c:v>
                </c:pt>
                <c:pt idx="1353">
                  <c:v>23370</c:v>
                </c:pt>
                <c:pt idx="1354">
                  <c:v>23380</c:v>
                </c:pt>
                <c:pt idx="1355">
                  <c:v>23390</c:v>
                </c:pt>
                <c:pt idx="1356">
                  <c:v>23400</c:v>
                </c:pt>
                <c:pt idx="1357">
                  <c:v>23410</c:v>
                </c:pt>
                <c:pt idx="1358">
                  <c:v>23420</c:v>
                </c:pt>
                <c:pt idx="1359">
                  <c:v>23430</c:v>
                </c:pt>
                <c:pt idx="1360">
                  <c:v>23440</c:v>
                </c:pt>
                <c:pt idx="1361">
                  <c:v>23450</c:v>
                </c:pt>
                <c:pt idx="1362">
                  <c:v>23460</c:v>
                </c:pt>
                <c:pt idx="1363">
                  <c:v>23470</c:v>
                </c:pt>
                <c:pt idx="1364">
                  <c:v>23480</c:v>
                </c:pt>
                <c:pt idx="1365">
                  <c:v>23490</c:v>
                </c:pt>
                <c:pt idx="1366">
                  <c:v>23500</c:v>
                </c:pt>
                <c:pt idx="1367">
                  <c:v>23510</c:v>
                </c:pt>
                <c:pt idx="1368">
                  <c:v>23520</c:v>
                </c:pt>
                <c:pt idx="1369">
                  <c:v>23530</c:v>
                </c:pt>
                <c:pt idx="1370">
                  <c:v>23540</c:v>
                </c:pt>
                <c:pt idx="1371">
                  <c:v>23550</c:v>
                </c:pt>
                <c:pt idx="1372">
                  <c:v>23560</c:v>
                </c:pt>
                <c:pt idx="1373">
                  <c:v>23570</c:v>
                </c:pt>
                <c:pt idx="1374">
                  <c:v>23580</c:v>
                </c:pt>
                <c:pt idx="1375">
                  <c:v>23590</c:v>
                </c:pt>
                <c:pt idx="1376">
                  <c:v>23600</c:v>
                </c:pt>
                <c:pt idx="1377">
                  <c:v>23610</c:v>
                </c:pt>
                <c:pt idx="1378">
                  <c:v>23620</c:v>
                </c:pt>
                <c:pt idx="1379">
                  <c:v>23630</c:v>
                </c:pt>
                <c:pt idx="1380">
                  <c:v>23640</c:v>
                </c:pt>
                <c:pt idx="1381">
                  <c:v>23650</c:v>
                </c:pt>
                <c:pt idx="1382">
                  <c:v>23660</c:v>
                </c:pt>
                <c:pt idx="1383">
                  <c:v>23670</c:v>
                </c:pt>
                <c:pt idx="1384">
                  <c:v>23680</c:v>
                </c:pt>
                <c:pt idx="1385">
                  <c:v>23690</c:v>
                </c:pt>
                <c:pt idx="1386">
                  <c:v>23700</c:v>
                </c:pt>
                <c:pt idx="1387">
                  <c:v>23710</c:v>
                </c:pt>
                <c:pt idx="1388">
                  <c:v>23720</c:v>
                </c:pt>
                <c:pt idx="1389">
                  <c:v>23730</c:v>
                </c:pt>
                <c:pt idx="1390">
                  <c:v>23740</c:v>
                </c:pt>
                <c:pt idx="1391">
                  <c:v>23750</c:v>
                </c:pt>
                <c:pt idx="1392">
                  <c:v>23760</c:v>
                </c:pt>
                <c:pt idx="1393">
                  <c:v>23770</c:v>
                </c:pt>
                <c:pt idx="1394">
                  <c:v>23780</c:v>
                </c:pt>
                <c:pt idx="1395">
                  <c:v>23790</c:v>
                </c:pt>
                <c:pt idx="1396">
                  <c:v>23800</c:v>
                </c:pt>
                <c:pt idx="1397">
                  <c:v>23810</c:v>
                </c:pt>
                <c:pt idx="1398">
                  <c:v>23820</c:v>
                </c:pt>
                <c:pt idx="1399">
                  <c:v>23830</c:v>
                </c:pt>
                <c:pt idx="1400">
                  <c:v>23840</c:v>
                </c:pt>
                <c:pt idx="1401">
                  <c:v>23850</c:v>
                </c:pt>
                <c:pt idx="1402">
                  <c:v>23860</c:v>
                </c:pt>
                <c:pt idx="1403">
                  <c:v>23870</c:v>
                </c:pt>
                <c:pt idx="1404">
                  <c:v>23880</c:v>
                </c:pt>
                <c:pt idx="1405">
                  <c:v>23890</c:v>
                </c:pt>
                <c:pt idx="1406">
                  <c:v>23900</c:v>
                </c:pt>
                <c:pt idx="1407">
                  <c:v>23910</c:v>
                </c:pt>
                <c:pt idx="1408">
                  <c:v>23920</c:v>
                </c:pt>
                <c:pt idx="1409">
                  <c:v>23930</c:v>
                </c:pt>
                <c:pt idx="1410">
                  <c:v>23940</c:v>
                </c:pt>
                <c:pt idx="1411">
                  <c:v>23950</c:v>
                </c:pt>
                <c:pt idx="1412">
                  <c:v>23960</c:v>
                </c:pt>
                <c:pt idx="1413">
                  <c:v>23970</c:v>
                </c:pt>
                <c:pt idx="1414">
                  <c:v>23980</c:v>
                </c:pt>
                <c:pt idx="1415">
                  <c:v>23990</c:v>
                </c:pt>
                <c:pt idx="1416">
                  <c:v>24000</c:v>
                </c:pt>
                <c:pt idx="1417">
                  <c:v>24010</c:v>
                </c:pt>
                <c:pt idx="1418">
                  <c:v>24020</c:v>
                </c:pt>
                <c:pt idx="1419">
                  <c:v>24030</c:v>
                </c:pt>
                <c:pt idx="1420">
                  <c:v>24040</c:v>
                </c:pt>
                <c:pt idx="1421">
                  <c:v>24050</c:v>
                </c:pt>
                <c:pt idx="1422">
                  <c:v>24060</c:v>
                </c:pt>
                <c:pt idx="1423">
                  <c:v>24070</c:v>
                </c:pt>
                <c:pt idx="1424">
                  <c:v>24080</c:v>
                </c:pt>
                <c:pt idx="1425">
                  <c:v>24090</c:v>
                </c:pt>
                <c:pt idx="1426">
                  <c:v>24100</c:v>
                </c:pt>
                <c:pt idx="1427">
                  <c:v>24110</c:v>
                </c:pt>
                <c:pt idx="1428">
                  <c:v>24120</c:v>
                </c:pt>
                <c:pt idx="1429">
                  <c:v>24130</c:v>
                </c:pt>
                <c:pt idx="1430">
                  <c:v>24140</c:v>
                </c:pt>
                <c:pt idx="1431">
                  <c:v>24150</c:v>
                </c:pt>
                <c:pt idx="1432">
                  <c:v>24160</c:v>
                </c:pt>
                <c:pt idx="1433">
                  <c:v>24170</c:v>
                </c:pt>
                <c:pt idx="1434">
                  <c:v>24180</c:v>
                </c:pt>
                <c:pt idx="1435">
                  <c:v>24190</c:v>
                </c:pt>
                <c:pt idx="1436">
                  <c:v>24200</c:v>
                </c:pt>
                <c:pt idx="1437">
                  <c:v>24210</c:v>
                </c:pt>
                <c:pt idx="1438">
                  <c:v>24220</c:v>
                </c:pt>
                <c:pt idx="1439">
                  <c:v>24230</c:v>
                </c:pt>
                <c:pt idx="1440">
                  <c:v>24240</c:v>
                </c:pt>
                <c:pt idx="1441">
                  <c:v>24250</c:v>
                </c:pt>
                <c:pt idx="1442">
                  <c:v>24260</c:v>
                </c:pt>
                <c:pt idx="1443">
                  <c:v>24270</c:v>
                </c:pt>
                <c:pt idx="1444">
                  <c:v>24280</c:v>
                </c:pt>
                <c:pt idx="1445">
                  <c:v>24290</c:v>
                </c:pt>
                <c:pt idx="1446">
                  <c:v>24300</c:v>
                </c:pt>
                <c:pt idx="1447">
                  <c:v>24310</c:v>
                </c:pt>
                <c:pt idx="1448">
                  <c:v>24320</c:v>
                </c:pt>
                <c:pt idx="1449">
                  <c:v>24330</c:v>
                </c:pt>
                <c:pt idx="1450">
                  <c:v>24340</c:v>
                </c:pt>
                <c:pt idx="1451">
                  <c:v>24350</c:v>
                </c:pt>
                <c:pt idx="1452">
                  <c:v>24360</c:v>
                </c:pt>
                <c:pt idx="1453">
                  <c:v>24370</c:v>
                </c:pt>
                <c:pt idx="1454">
                  <c:v>24380</c:v>
                </c:pt>
                <c:pt idx="1455">
                  <c:v>24390</c:v>
                </c:pt>
                <c:pt idx="1456">
                  <c:v>24400</c:v>
                </c:pt>
                <c:pt idx="1457">
                  <c:v>24410</c:v>
                </c:pt>
                <c:pt idx="1458">
                  <c:v>24420</c:v>
                </c:pt>
                <c:pt idx="1459">
                  <c:v>24430</c:v>
                </c:pt>
                <c:pt idx="1460">
                  <c:v>24440</c:v>
                </c:pt>
                <c:pt idx="1461">
                  <c:v>24450</c:v>
                </c:pt>
                <c:pt idx="1462">
                  <c:v>24460</c:v>
                </c:pt>
                <c:pt idx="1463">
                  <c:v>24470</c:v>
                </c:pt>
                <c:pt idx="1464">
                  <c:v>24480</c:v>
                </c:pt>
                <c:pt idx="1465">
                  <c:v>24490</c:v>
                </c:pt>
                <c:pt idx="1466">
                  <c:v>24500</c:v>
                </c:pt>
                <c:pt idx="1467">
                  <c:v>24510</c:v>
                </c:pt>
                <c:pt idx="1468">
                  <c:v>24520</c:v>
                </c:pt>
                <c:pt idx="1469">
                  <c:v>24530</c:v>
                </c:pt>
                <c:pt idx="1470">
                  <c:v>24540</c:v>
                </c:pt>
                <c:pt idx="1471">
                  <c:v>24550</c:v>
                </c:pt>
                <c:pt idx="1472">
                  <c:v>24560</c:v>
                </c:pt>
                <c:pt idx="1473">
                  <c:v>24570</c:v>
                </c:pt>
                <c:pt idx="1474">
                  <c:v>24580</c:v>
                </c:pt>
                <c:pt idx="1475">
                  <c:v>24590</c:v>
                </c:pt>
                <c:pt idx="1476">
                  <c:v>24600</c:v>
                </c:pt>
                <c:pt idx="1477">
                  <c:v>24610</c:v>
                </c:pt>
                <c:pt idx="1478">
                  <c:v>24620</c:v>
                </c:pt>
                <c:pt idx="1479">
                  <c:v>24630</c:v>
                </c:pt>
                <c:pt idx="1480">
                  <c:v>24640</c:v>
                </c:pt>
                <c:pt idx="1481">
                  <c:v>24650</c:v>
                </c:pt>
                <c:pt idx="1482">
                  <c:v>24660</c:v>
                </c:pt>
                <c:pt idx="1483">
                  <c:v>24670</c:v>
                </c:pt>
                <c:pt idx="1484">
                  <c:v>24680</c:v>
                </c:pt>
                <c:pt idx="1485">
                  <c:v>24690</c:v>
                </c:pt>
                <c:pt idx="1486">
                  <c:v>24700</c:v>
                </c:pt>
                <c:pt idx="1487">
                  <c:v>24710</c:v>
                </c:pt>
                <c:pt idx="1488">
                  <c:v>24720</c:v>
                </c:pt>
                <c:pt idx="1489">
                  <c:v>24730</c:v>
                </c:pt>
                <c:pt idx="1490">
                  <c:v>24740</c:v>
                </c:pt>
                <c:pt idx="1491">
                  <c:v>24750</c:v>
                </c:pt>
                <c:pt idx="1492">
                  <c:v>24760</c:v>
                </c:pt>
                <c:pt idx="1493">
                  <c:v>24770</c:v>
                </c:pt>
                <c:pt idx="1494">
                  <c:v>24780</c:v>
                </c:pt>
                <c:pt idx="1495">
                  <c:v>24790</c:v>
                </c:pt>
                <c:pt idx="1496">
                  <c:v>24800</c:v>
                </c:pt>
                <c:pt idx="1497">
                  <c:v>24810</c:v>
                </c:pt>
                <c:pt idx="1498">
                  <c:v>24820</c:v>
                </c:pt>
                <c:pt idx="1499">
                  <c:v>24830</c:v>
                </c:pt>
                <c:pt idx="1500">
                  <c:v>24840</c:v>
                </c:pt>
                <c:pt idx="1501">
                  <c:v>24850</c:v>
                </c:pt>
                <c:pt idx="1502">
                  <c:v>24860</c:v>
                </c:pt>
                <c:pt idx="1503">
                  <c:v>24870</c:v>
                </c:pt>
                <c:pt idx="1504">
                  <c:v>24880</c:v>
                </c:pt>
                <c:pt idx="1505">
                  <c:v>24890</c:v>
                </c:pt>
                <c:pt idx="1506">
                  <c:v>24900</c:v>
                </c:pt>
                <c:pt idx="1507">
                  <c:v>24910</c:v>
                </c:pt>
                <c:pt idx="1508">
                  <c:v>24920</c:v>
                </c:pt>
                <c:pt idx="1509">
                  <c:v>24930</c:v>
                </c:pt>
                <c:pt idx="1510">
                  <c:v>24940</c:v>
                </c:pt>
                <c:pt idx="1511">
                  <c:v>24950</c:v>
                </c:pt>
                <c:pt idx="1512">
                  <c:v>24960</c:v>
                </c:pt>
                <c:pt idx="1513">
                  <c:v>24970</c:v>
                </c:pt>
                <c:pt idx="1514">
                  <c:v>24980</c:v>
                </c:pt>
                <c:pt idx="1515">
                  <c:v>24990</c:v>
                </c:pt>
                <c:pt idx="1516">
                  <c:v>25000</c:v>
                </c:pt>
                <c:pt idx="1517">
                  <c:v>25010</c:v>
                </c:pt>
                <c:pt idx="1518">
                  <c:v>25020</c:v>
                </c:pt>
                <c:pt idx="1519">
                  <c:v>25030</c:v>
                </c:pt>
                <c:pt idx="1520">
                  <c:v>25040</c:v>
                </c:pt>
                <c:pt idx="1521">
                  <c:v>25050</c:v>
                </c:pt>
                <c:pt idx="1522">
                  <c:v>25060</c:v>
                </c:pt>
                <c:pt idx="1523">
                  <c:v>25070</c:v>
                </c:pt>
                <c:pt idx="1524">
                  <c:v>25080</c:v>
                </c:pt>
                <c:pt idx="1525">
                  <c:v>25090</c:v>
                </c:pt>
                <c:pt idx="1526">
                  <c:v>25100</c:v>
                </c:pt>
                <c:pt idx="1527">
                  <c:v>25110</c:v>
                </c:pt>
                <c:pt idx="1528">
                  <c:v>25120</c:v>
                </c:pt>
                <c:pt idx="1529">
                  <c:v>25130</c:v>
                </c:pt>
                <c:pt idx="1530">
                  <c:v>25140</c:v>
                </c:pt>
                <c:pt idx="1531">
                  <c:v>25150</c:v>
                </c:pt>
                <c:pt idx="1532">
                  <c:v>25160</c:v>
                </c:pt>
                <c:pt idx="1533">
                  <c:v>25170</c:v>
                </c:pt>
                <c:pt idx="1534">
                  <c:v>25180</c:v>
                </c:pt>
                <c:pt idx="1535">
                  <c:v>25190</c:v>
                </c:pt>
                <c:pt idx="1536">
                  <c:v>25200</c:v>
                </c:pt>
                <c:pt idx="1537">
                  <c:v>25210</c:v>
                </c:pt>
                <c:pt idx="1538">
                  <c:v>25220</c:v>
                </c:pt>
                <c:pt idx="1539">
                  <c:v>25230</c:v>
                </c:pt>
                <c:pt idx="1540">
                  <c:v>25240</c:v>
                </c:pt>
                <c:pt idx="1541">
                  <c:v>25250</c:v>
                </c:pt>
                <c:pt idx="1542">
                  <c:v>25260</c:v>
                </c:pt>
                <c:pt idx="1543">
                  <c:v>25270</c:v>
                </c:pt>
                <c:pt idx="1544">
                  <c:v>25280</c:v>
                </c:pt>
                <c:pt idx="1545">
                  <c:v>25290</c:v>
                </c:pt>
                <c:pt idx="1546">
                  <c:v>25300</c:v>
                </c:pt>
                <c:pt idx="1547">
                  <c:v>25310</c:v>
                </c:pt>
                <c:pt idx="1548">
                  <c:v>25320</c:v>
                </c:pt>
                <c:pt idx="1549">
                  <c:v>25330</c:v>
                </c:pt>
                <c:pt idx="1550">
                  <c:v>25340</c:v>
                </c:pt>
                <c:pt idx="1551">
                  <c:v>25350</c:v>
                </c:pt>
                <c:pt idx="1552">
                  <c:v>25360</c:v>
                </c:pt>
                <c:pt idx="1553">
                  <c:v>25370</c:v>
                </c:pt>
                <c:pt idx="1554">
                  <c:v>25380</c:v>
                </c:pt>
                <c:pt idx="1555">
                  <c:v>25390</c:v>
                </c:pt>
                <c:pt idx="1556">
                  <c:v>25400</c:v>
                </c:pt>
                <c:pt idx="1557">
                  <c:v>25410</c:v>
                </c:pt>
                <c:pt idx="1558">
                  <c:v>25420</c:v>
                </c:pt>
                <c:pt idx="1559">
                  <c:v>25430</c:v>
                </c:pt>
                <c:pt idx="1560">
                  <c:v>25440</c:v>
                </c:pt>
                <c:pt idx="1561">
                  <c:v>25450</c:v>
                </c:pt>
                <c:pt idx="1562">
                  <c:v>25460</c:v>
                </c:pt>
                <c:pt idx="1563">
                  <c:v>25470</c:v>
                </c:pt>
                <c:pt idx="1564">
                  <c:v>25480</c:v>
                </c:pt>
                <c:pt idx="1565">
                  <c:v>25490</c:v>
                </c:pt>
                <c:pt idx="1566">
                  <c:v>25500</c:v>
                </c:pt>
                <c:pt idx="1567">
                  <c:v>25510</c:v>
                </c:pt>
                <c:pt idx="1568">
                  <c:v>25520</c:v>
                </c:pt>
                <c:pt idx="1569">
                  <c:v>25530</c:v>
                </c:pt>
                <c:pt idx="1570">
                  <c:v>25540</c:v>
                </c:pt>
                <c:pt idx="1571">
                  <c:v>25550</c:v>
                </c:pt>
                <c:pt idx="1572">
                  <c:v>25560</c:v>
                </c:pt>
                <c:pt idx="1573">
                  <c:v>25570</c:v>
                </c:pt>
                <c:pt idx="1574">
                  <c:v>25580</c:v>
                </c:pt>
                <c:pt idx="1575">
                  <c:v>25590</c:v>
                </c:pt>
                <c:pt idx="1576">
                  <c:v>25600</c:v>
                </c:pt>
                <c:pt idx="1577">
                  <c:v>25610</c:v>
                </c:pt>
                <c:pt idx="1578">
                  <c:v>25620</c:v>
                </c:pt>
                <c:pt idx="1579">
                  <c:v>25630</c:v>
                </c:pt>
                <c:pt idx="1580">
                  <c:v>25640</c:v>
                </c:pt>
                <c:pt idx="1581">
                  <c:v>25650</c:v>
                </c:pt>
                <c:pt idx="1582">
                  <c:v>25660</c:v>
                </c:pt>
                <c:pt idx="1583">
                  <c:v>25670</c:v>
                </c:pt>
                <c:pt idx="1584">
                  <c:v>25680</c:v>
                </c:pt>
                <c:pt idx="1585">
                  <c:v>25690</c:v>
                </c:pt>
                <c:pt idx="1586">
                  <c:v>25700</c:v>
                </c:pt>
                <c:pt idx="1587">
                  <c:v>25710</c:v>
                </c:pt>
                <c:pt idx="1588">
                  <c:v>25720</c:v>
                </c:pt>
                <c:pt idx="1589">
                  <c:v>25730</c:v>
                </c:pt>
                <c:pt idx="1590">
                  <c:v>25740</c:v>
                </c:pt>
                <c:pt idx="1591">
                  <c:v>25750</c:v>
                </c:pt>
                <c:pt idx="1592">
                  <c:v>25760</c:v>
                </c:pt>
                <c:pt idx="1593">
                  <c:v>25770</c:v>
                </c:pt>
                <c:pt idx="1594">
                  <c:v>25780</c:v>
                </c:pt>
                <c:pt idx="1595">
                  <c:v>25790</c:v>
                </c:pt>
                <c:pt idx="1596">
                  <c:v>25800</c:v>
                </c:pt>
                <c:pt idx="1597">
                  <c:v>25810</c:v>
                </c:pt>
                <c:pt idx="1598">
                  <c:v>25820</c:v>
                </c:pt>
                <c:pt idx="1599">
                  <c:v>25830</c:v>
                </c:pt>
                <c:pt idx="1600">
                  <c:v>25840</c:v>
                </c:pt>
                <c:pt idx="1601">
                  <c:v>25850</c:v>
                </c:pt>
                <c:pt idx="1602">
                  <c:v>25860</c:v>
                </c:pt>
                <c:pt idx="1603">
                  <c:v>25870</c:v>
                </c:pt>
                <c:pt idx="1604">
                  <c:v>25880</c:v>
                </c:pt>
                <c:pt idx="1605">
                  <c:v>25890</c:v>
                </c:pt>
                <c:pt idx="1606">
                  <c:v>25900</c:v>
                </c:pt>
                <c:pt idx="1607">
                  <c:v>25910</c:v>
                </c:pt>
                <c:pt idx="1608">
                  <c:v>25920</c:v>
                </c:pt>
                <c:pt idx="1609">
                  <c:v>25930</c:v>
                </c:pt>
                <c:pt idx="1610">
                  <c:v>25940</c:v>
                </c:pt>
                <c:pt idx="1611">
                  <c:v>25950</c:v>
                </c:pt>
                <c:pt idx="1612">
                  <c:v>25960</c:v>
                </c:pt>
                <c:pt idx="1613">
                  <c:v>25970</c:v>
                </c:pt>
                <c:pt idx="1614">
                  <c:v>25980</c:v>
                </c:pt>
                <c:pt idx="1615">
                  <c:v>25990</c:v>
                </c:pt>
                <c:pt idx="1616">
                  <c:v>26000</c:v>
                </c:pt>
                <c:pt idx="1617">
                  <c:v>26010</c:v>
                </c:pt>
                <c:pt idx="1618">
                  <c:v>26020</c:v>
                </c:pt>
                <c:pt idx="1619">
                  <c:v>26030</c:v>
                </c:pt>
                <c:pt idx="1620">
                  <c:v>26040</c:v>
                </c:pt>
                <c:pt idx="1621">
                  <c:v>26050</c:v>
                </c:pt>
                <c:pt idx="1622">
                  <c:v>26060</c:v>
                </c:pt>
                <c:pt idx="1623">
                  <c:v>26070</c:v>
                </c:pt>
                <c:pt idx="1624">
                  <c:v>26080</c:v>
                </c:pt>
                <c:pt idx="1625">
                  <c:v>26090</c:v>
                </c:pt>
                <c:pt idx="1626">
                  <c:v>26100</c:v>
                </c:pt>
                <c:pt idx="1627">
                  <c:v>26110</c:v>
                </c:pt>
                <c:pt idx="1628">
                  <c:v>26120</c:v>
                </c:pt>
                <c:pt idx="1629">
                  <c:v>26130</c:v>
                </c:pt>
                <c:pt idx="1630">
                  <c:v>26140</c:v>
                </c:pt>
                <c:pt idx="1631">
                  <c:v>26150</c:v>
                </c:pt>
                <c:pt idx="1632">
                  <c:v>26160</c:v>
                </c:pt>
                <c:pt idx="1633">
                  <c:v>26170</c:v>
                </c:pt>
                <c:pt idx="1634">
                  <c:v>26180</c:v>
                </c:pt>
                <c:pt idx="1635">
                  <c:v>26190</c:v>
                </c:pt>
                <c:pt idx="1636">
                  <c:v>26200</c:v>
                </c:pt>
                <c:pt idx="1637">
                  <c:v>26210</c:v>
                </c:pt>
                <c:pt idx="1638">
                  <c:v>26220</c:v>
                </c:pt>
                <c:pt idx="1639">
                  <c:v>26230</c:v>
                </c:pt>
                <c:pt idx="1640">
                  <c:v>26240</c:v>
                </c:pt>
                <c:pt idx="1641">
                  <c:v>26250</c:v>
                </c:pt>
                <c:pt idx="1642">
                  <c:v>26260</c:v>
                </c:pt>
                <c:pt idx="1643">
                  <c:v>26270</c:v>
                </c:pt>
                <c:pt idx="1644">
                  <c:v>26280</c:v>
                </c:pt>
                <c:pt idx="1645">
                  <c:v>26290</c:v>
                </c:pt>
                <c:pt idx="1646">
                  <c:v>26300</c:v>
                </c:pt>
                <c:pt idx="1647">
                  <c:v>26310</c:v>
                </c:pt>
                <c:pt idx="1648">
                  <c:v>26320</c:v>
                </c:pt>
                <c:pt idx="1649">
                  <c:v>26330</c:v>
                </c:pt>
                <c:pt idx="1650">
                  <c:v>26340</c:v>
                </c:pt>
                <c:pt idx="1651">
                  <c:v>26350</c:v>
                </c:pt>
                <c:pt idx="1652">
                  <c:v>26360</c:v>
                </c:pt>
                <c:pt idx="1653">
                  <c:v>26370</c:v>
                </c:pt>
                <c:pt idx="1654">
                  <c:v>26380</c:v>
                </c:pt>
                <c:pt idx="1655">
                  <c:v>26390</c:v>
                </c:pt>
                <c:pt idx="1656">
                  <c:v>26400</c:v>
                </c:pt>
                <c:pt idx="1657">
                  <c:v>26410</c:v>
                </c:pt>
                <c:pt idx="1658">
                  <c:v>26420</c:v>
                </c:pt>
                <c:pt idx="1659">
                  <c:v>26430</c:v>
                </c:pt>
                <c:pt idx="1660">
                  <c:v>26440</c:v>
                </c:pt>
                <c:pt idx="1661">
                  <c:v>26450</c:v>
                </c:pt>
                <c:pt idx="1662">
                  <c:v>26460</c:v>
                </c:pt>
                <c:pt idx="1663">
                  <c:v>26470</c:v>
                </c:pt>
                <c:pt idx="1664">
                  <c:v>26480</c:v>
                </c:pt>
                <c:pt idx="1665">
                  <c:v>26490</c:v>
                </c:pt>
                <c:pt idx="1666">
                  <c:v>26500</c:v>
                </c:pt>
                <c:pt idx="1667">
                  <c:v>26510</c:v>
                </c:pt>
                <c:pt idx="1668">
                  <c:v>26520</c:v>
                </c:pt>
                <c:pt idx="1669">
                  <c:v>26530</c:v>
                </c:pt>
                <c:pt idx="1670">
                  <c:v>26540</c:v>
                </c:pt>
                <c:pt idx="1671">
                  <c:v>26550</c:v>
                </c:pt>
                <c:pt idx="1672">
                  <c:v>26560</c:v>
                </c:pt>
                <c:pt idx="1673">
                  <c:v>26570</c:v>
                </c:pt>
                <c:pt idx="1674">
                  <c:v>26580</c:v>
                </c:pt>
                <c:pt idx="1675">
                  <c:v>26590</c:v>
                </c:pt>
                <c:pt idx="1676">
                  <c:v>26600</c:v>
                </c:pt>
                <c:pt idx="1677">
                  <c:v>26610</c:v>
                </c:pt>
                <c:pt idx="1678">
                  <c:v>26620</c:v>
                </c:pt>
                <c:pt idx="1679">
                  <c:v>26630</c:v>
                </c:pt>
                <c:pt idx="1680">
                  <c:v>26640</c:v>
                </c:pt>
                <c:pt idx="1681">
                  <c:v>26650</c:v>
                </c:pt>
                <c:pt idx="1682">
                  <c:v>26660</c:v>
                </c:pt>
                <c:pt idx="1683">
                  <c:v>26670</c:v>
                </c:pt>
                <c:pt idx="1684">
                  <c:v>26680</c:v>
                </c:pt>
                <c:pt idx="1685">
                  <c:v>26690</c:v>
                </c:pt>
                <c:pt idx="1686">
                  <c:v>26700</c:v>
                </c:pt>
                <c:pt idx="1687">
                  <c:v>26710</c:v>
                </c:pt>
                <c:pt idx="1688">
                  <c:v>26720</c:v>
                </c:pt>
                <c:pt idx="1689">
                  <c:v>26730</c:v>
                </c:pt>
                <c:pt idx="1690">
                  <c:v>26740</c:v>
                </c:pt>
                <c:pt idx="1691">
                  <c:v>26750</c:v>
                </c:pt>
                <c:pt idx="1692">
                  <c:v>26760</c:v>
                </c:pt>
                <c:pt idx="1693">
                  <c:v>26770</c:v>
                </c:pt>
                <c:pt idx="1694">
                  <c:v>26780</c:v>
                </c:pt>
                <c:pt idx="1695">
                  <c:v>26790</c:v>
                </c:pt>
                <c:pt idx="1696">
                  <c:v>26800</c:v>
                </c:pt>
                <c:pt idx="1697">
                  <c:v>26810</c:v>
                </c:pt>
                <c:pt idx="1698">
                  <c:v>26820</c:v>
                </c:pt>
                <c:pt idx="1699">
                  <c:v>26830</c:v>
                </c:pt>
                <c:pt idx="1700">
                  <c:v>26840</c:v>
                </c:pt>
                <c:pt idx="1701">
                  <c:v>26850</c:v>
                </c:pt>
                <c:pt idx="1702">
                  <c:v>26860</c:v>
                </c:pt>
                <c:pt idx="1703">
                  <c:v>26870</c:v>
                </c:pt>
                <c:pt idx="1704">
                  <c:v>26880</c:v>
                </c:pt>
                <c:pt idx="1705">
                  <c:v>26890</c:v>
                </c:pt>
                <c:pt idx="1706">
                  <c:v>26900</c:v>
                </c:pt>
                <c:pt idx="1707">
                  <c:v>26910</c:v>
                </c:pt>
                <c:pt idx="1708">
                  <c:v>26920</c:v>
                </c:pt>
                <c:pt idx="1709">
                  <c:v>26930</c:v>
                </c:pt>
                <c:pt idx="1710">
                  <c:v>26940</c:v>
                </c:pt>
                <c:pt idx="1711">
                  <c:v>26950</c:v>
                </c:pt>
                <c:pt idx="1712">
                  <c:v>26960</c:v>
                </c:pt>
                <c:pt idx="1713">
                  <c:v>26970</c:v>
                </c:pt>
                <c:pt idx="1714">
                  <c:v>26980</c:v>
                </c:pt>
                <c:pt idx="1715">
                  <c:v>26990</c:v>
                </c:pt>
                <c:pt idx="1716">
                  <c:v>27000</c:v>
                </c:pt>
                <c:pt idx="1717">
                  <c:v>27010</c:v>
                </c:pt>
                <c:pt idx="1718">
                  <c:v>27020</c:v>
                </c:pt>
                <c:pt idx="1719">
                  <c:v>27030</c:v>
                </c:pt>
                <c:pt idx="1720">
                  <c:v>27040</c:v>
                </c:pt>
                <c:pt idx="1721">
                  <c:v>27050</c:v>
                </c:pt>
                <c:pt idx="1722">
                  <c:v>27060</c:v>
                </c:pt>
                <c:pt idx="1723">
                  <c:v>27070</c:v>
                </c:pt>
                <c:pt idx="1724">
                  <c:v>27080</c:v>
                </c:pt>
                <c:pt idx="1725">
                  <c:v>27090</c:v>
                </c:pt>
                <c:pt idx="1726">
                  <c:v>27100</c:v>
                </c:pt>
                <c:pt idx="1727">
                  <c:v>27110</c:v>
                </c:pt>
                <c:pt idx="1728">
                  <c:v>27120</c:v>
                </c:pt>
                <c:pt idx="1729">
                  <c:v>27130</c:v>
                </c:pt>
                <c:pt idx="1730">
                  <c:v>27140</c:v>
                </c:pt>
                <c:pt idx="1731">
                  <c:v>27150</c:v>
                </c:pt>
                <c:pt idx="1732">
                  <c:v>27160</c:v>
                </c:pt>
                <c:pt idx="1733">
                  <c:v>27170</c:v>
                </c:pt>
                <c:pt idx="1734">
                  <c:v>27180</c:v>
                </c:pt>
                <c:pt idx="1735">
                  <c:v>27190</c:v>
                </c:pt>
                <c:pt idx="1736">
                  <c:v>27200</c:v>
                </c:pt>
                <c:pt idx="1737">
                  <c:v>27210</c:v>
                </c:pt>
                <c:pt idx="1738">
                  <c:v>27220</c:v>
                </c:pt>
                <c:pt idx="1739">
                  <c:v>27230</c:v>
                </c:pt>
                <c:pt idx="1740">
                  <c:v>27240</c:v>
                </c:pt>
                <c:pt idx="1741">
                  <c:v>27250</c:v>
                </c:pt>
                <c:pt idx="1742">
                  <c:v>27260</c:v>
                </c:pt>
                <c:pt idx="1743">
                  <c:v>27270</c:v>
                </c:pt>
                <c:pt idx="1744">
                  <c:v>27280</c:v>
                </c:pt>
                <c:pt idx="1745">
                  <c:v>27290</c:v>
                </c:pt>
                <c:pt idx="1746">
                  <c:v>27300</c:v>
                </c:pt>
                <c:pt idx="1747">
                  <c:v>27310</c:v>
                </c:pt>
                <c:pt idx="1748">
                  <c:v>27320</c:v>
                </c:pt>
                <c:pt idx="1749">
                  <c:v>27330</c:v>
                </c:pt>
                <c:pt idx="1750">
                  <c:v>27340</c:v>
                </c:pt>
                <c:pt idx="1751">
                  <c:v>27350</c:v>
                </c:pt>
                <c:pt idx="1752">
                  <c:v>27360</c:v>
                </c:pt>
                <c:pt idx="1753">
                  <c:v>27370</c:v>
                </c:pt>
                <c:pt idx="1754">
                  <c:v>27380</c:v>
                </c:pt>
                <c:pt idx="1755">
                  <c:v>27390</c:v>
                </c:pt>
                <c:pt idx="1756">
                  <c:v>27400</c:v>
                </c:pt>
                <c:pt idx="1757">
                  <c:v>27410</c:v>
                </c:pt>
                <c:pt idx="1758">
                  <c:v>27420</c:v>
                </c:pt>
                <c:pt idx="1759">
                  <c:v>27430</c:v>
                </c:pt>
                <c:pt idx="1760">
                  <c:v>27440</c:v>
                </c:pt>
                <c:pt idx="1761">
                  <c:v>27450</c:v>
                </c:pt>
                <c:pt idx="1762">
                  <c:v>27460</c:v>
                </c:pt>
                <c:pt idx="1763">
                  <c:v>27470</c:v>
                </c:pt>
                <c:pt idx="1764">
                  <c:v>27480</c:v>
                </c:pt>
                <c:pt idx="1765">
                  <c:v>27490</c:v>
                </c:pt>
                <c:pt idx="1766">
                  <c:v>27500</c:v>
                </c:pt>
                <c:pt idx="1767">
                  <c:v>27510</c:v>
                </c:pt>
                <c:pt idx="1768">
                  <c:v>27520</c:v>
                </c:pt>
                <c:pt idx="1769">
                  <c:v>27530</c:v>
                </c:pt>
                <c:pt idx="1770">
                  <c:v>27540</c:v>
                </c:pt>
                <c:pt idx="1771">
                  <c:v>27550</c:v>
                </c:pt>
                <c:pt idx="1772">
                  <c:v>27560</c:v>
                </c:pt>
                <c:pt idx="1773">
                  <c:v>27570</c:v>
                </c:pt>
                <c:pt idx="1774">
                  <c:v>27580</c:v>
                </c:pt>
                <c:pt idx="1775">
                  <c:v>27590</c:v>
                </c:pt>
                <c:pt idx="1776">
                  <c:v>27600</c:v>
                </c:pt>
                <c:pt idx="1777">
                  <c:v>27610</c:v>
                </c:pt>
                <c:pt idx="1778">
                  <c:v>27620</c:v>
                </c:pt>
                <c:pt idx="1779">
                  <c:v>27630</c:v>
                </c:pt>
                <c:pt idx="1780">
                  <c:v>27640</c:v>
                </c:pt>
                <c:pt idx="1781">
                  <c:v>27650</c:v>
                </c:pt>
                <c:pt idx="1782">
                  <c:v>27660</c:v>
                </c:pt>
                <c:pt idx="1783">
                  <c:v>27670</c:v>
                </c:pt>
                <c:pt idx="1784">
                  <c:v>27680</c:v>
                </c:pt>
                <c:pt idx="1785">
                  <c:v>27690</c:v>
                </c:pt>
                <c:pt idx="1786">
                  <c:v>27700</c:v>
                </c:pt>
                <c:pt idx="1787">
                  <c:v>27710</c:v>
                </c:pt>
                <c:pt idx="1788">
                  <c:v>27720</c:v>
                </c:pt>
                <c:pt idx="1789">
                  <c:v>27730</c:v>
                </c:pt>
                <c:pt idx="1790">
                  <c:v>27740</c:v>
                </c:pt>
                <c:pt idx="1791">
                  <c:v>27750</c:v>
                </c:pt>
                <c:pt idx="1792">
                  <c:v>27760</c:v>
                </c:pt>
                <c:pt idx="1793">
                  <c:v>27770</c:v>
                </c:pt>
                <c:pt idx="1794">
                  <c:v>27780</c:v>
                </c:pt>
                <c:pt idx="1795">
                  <c:v>27790</c:v>
                </c:pt>
                <c:pt idx="1796">
                  <c:v>27800</c:v>
                </c:pt>
                <c:pt idx="1797">
                  <c:v>27810</c:v>
                </c:pt>
                <c:pt idx="1798">
                  <c:v>27820</c:v>
                </c:pt>
                <c:pt idx="1799">
                  <c:v>27830</c:v>
                </c:pt>
                <c:pt idx="1800">
                  <c:v>27840</c:v>
                </c:pt>
                <c:pt idx="1801">
                  <c:v>27850</c:v>
                </c:pt>
                <c:pt idx="1802">
                  <c:v>27860</c:v>
                </c:pt>
                <c:pt idx="1803">
                  <c:v>27870</c:v>
                </c:pt>
                <c:pt idx="1804">
                  <c:v>27880</c:v>
                </c:pt>
                <c:pt idx="1805">
                  <c:v>27890</c:v>
                </c:pt>
                <c:pt idx="1806">
                  <c:v>27900</c:v>
                </c:pt>
                <c:pt idx="1807">
                  <c:v>27910</c:v>
                </c:pt>
              </c:numCache>
            </c:numRef>
          </c:xVal>
          <c:yVal>
            <c:numRef>
              <c:f>'A-B Direction'!$W$7:$W$1814</c:f>
              <c:numCache>
                <c:formatCode>0</c:formatCode>
                <c:ptCount val="180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6.1750000000000114</c:v>
                </c:pt>
                <c:pt idx="32">
                  <c:v>20.659999999999997</c:v>
                </c:pt>
                <c:pt idx="33">
                  <c:v>26.157000000000011</c:v>
                </c:pt>
                <c:pt idx="34">
                  <c:v>40.602000000000004</c:v>
                </c:pt>
                <c:pt idx="35">
                  <c:v>46.495999999999995</c:v>
                </c:pt>
                <c:pt idx="36">
                  <c:v>49.578000000000003</c:v>
                </c:pt>
                <c:pt idx="37">
                  <c:v>57.05</c:v>
                </c:pt>
                <c:pt idx="38">
                  <c:v>55.817999999999998</c:v>
                </c:pt>
                <c:pt idx="39">
                  <c:v>55.260000000000005</c:v>
                </c:pt>
                <c:pt idx="40">
                  <c:v>57.016000000000005</c:v>
                </c:pt>
                <c:pt idx="41">
                  <c:v>64.998000000000005</c:v>
                </c:pt>
                <c:pt idx="42">
                  <c:v>60.370999999999995</c:v>
                </c:pt>
                <c:pt idx="43">
                  <c:v>55.957999999999998</c:v>
                </c:pt>
                <c:pt idx="44">
                  <c:v>61.965000000000003</c:v>
                </c:pt>
                <c:pt idx="45">
                  <c:v>59.716999999999999</c:v>
                </c:pt>
                <c:pt idx="46">
                  <c:v>57.293000000000006</c:v>
                </c:pt>
                <c:pt idx="47">
                  <c:v>66.435000000000002</c:v>
                </c:pt>
                <c:pt idx="48">
                  <c:v>60.725999999999999</c:v>
                </c:pt>
                <c:pt idx="49">
                  <c:v>55.263999999999996</c:v>
                </c:pt>
                <c:pt idx="50">
                  <c:v>31.925000000000011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6.8379999999999939</c:v>
                </c:pt>
                <c:pt idx="80">
                  <c:v>17.318000000000012</c:v>
                </c:pt>
                <c:pt idx="81">
                  <c:v>18.97</c:v>
                </c:pt>
                <c:pt idx="82">
                  <c:v>28.141999999999996</c:v>
                </c:pt>
                <c:pt idx="83">
                  <c:v>44.977999999999994</c:v>
                </c:pt>
                <c:pt idx="84">
                  <c:v>39.256</c:v>
                </c:pt>
                <c:pt idx="85">
                  <c:v>45.058000000000007</c:v>
                </c:pt>
                <c:pt idx="86">
                  <c:v>48.566000000000003</c:v>
                </c:pt>
                <c:pt idx="87">
                  <c:v>51.781999999999996</c:v>
                </c:pt>
                <c:pt idx="88">
                  <c:v>45.191999999999993</c:v>
                </c:pt>
                <c:pt idx="89">
                  <c:v>49.132000000000005</c:v>
                </c:pt>
                <c:pt idx="90">
                  <c:v>39.004000000000005</c:v>
                </c:pt>
                <c:pt idx="91">
                  <c:v>32.913999999999987</c:v>
                </c:pt>
                <c:pt idx="92">
                  <c:v>16.546999999999997</c:v>
                </c:pt>
                <c:pt idx="93">
                  <c:v>12.961000000000013</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2.1310000000000002</c:v>
                </c:pt>
                <c:pt idx="130">
                  <c:v>13.394000000000005</c:v>
                </c:pt>
                <c:pt idx="131">
                  <c:v>23.080000000000013</c:v>
                </c:pt>
                <c:pt idx="132">
                  <c:v>23.742999999999995</c:v>
                </c:pt>
                <c:pt idx="133">
                  <c:v>35.399000000000001</c:v>
                </c:pt>
                <c:pt idx="134">
                  <c:v>42.453999999999994</c:v>
                </c:pt>
                <c:pt idx="135">
                  <c:v>50.863</c:v>
                </c:pt>
                <c:pt idx="136">
                  <c:v>45.844999999999999</c:v>
                </c:pt>
                <c:pt idx="137">
                  <c:v>58.682000000000002</c:v>
                </c:pt>
                <c:pt idx="138">
                  <c:v>61.614999999999995</c:v>
                </c:pt>
                <c:pt idx="139">
                  <c:v>66.203999999999994</c:v>
                </c:pt>
                <c:pt idx="140">
                  <c:v>67.308000000000007</c:v>
                </c:pt>
                <c:pt idx="141">
                  <c:v>65.87</c:v>
                </c:pt>
                <c:pt idx="142">
                  <c:v>72.730999999999995</c:v>
                </c:pt>
                <c:pt idx="143">
                  <c:v>67.951999999999998</c:v>
                </c:pt>
                <c:pt idx="144">
                  <c:v>65.206000000000003</c:v>
                </c:pt>
                <c:pt idx="145">
                  <c:v>61.388000000000005</c:v>
                </c:pt>
                <c:pt idx="146">
                  <c:v>37.483000000000004</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9.1490000000000009</c:v>
                </c:pt>
                <c:pt idx="211">
                  <c:v>17.812999999999988</c:v>
                </c:pt>
                <c:pt idx="212">
                  <c:v>26.413999999999987</c:v>
                </c:pt>
                <c:pt idx="213">
                  <c:v>32.591000000000008</c:v>
                </c:pt>
                <c:pt idx="214">
                  <c:v>33.538999999999987</c:v>
                </c:pt>
                <c:pt idx="215">
                  <c:v>35.186000000000007</c:v>
                </c:pt>
                <c:pt idx="216">
                  <c:v>37.17</c:v>
                </c:pt>
                <c:pt idx="217">
                  <c:v>38.614999999999995</c:v>
                </c:pt>
                <c:pt idx="218">
                  <c:v>35.850999999999999</c:v>
                </c:pt>
                <c:pt idx="219">
                  <c:v>25.889999999999986</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5.4499999999999886</c:v>
                </c:pt>
                <c:pt idx="237">
                  <c:v>20.438999999999993</c:v>
                </c:pt>
                <c:pt idx="238">
                  <c:v>30.185000000000002</c:v>
                </c:pt>
                <c:pt idx="239">
                  <c:v>37.554000000000002</c:v>
                </c:pt>
                <c:pt idx="240">
                  <c:v>47.183999999999997</c:v>
                </c:pt>
                <c:pt idx="241">
                  <c:v>51.424999999999997</c:v>
                </c:pt>
                <c:pt idx="242">
                  <c:v>57.039000000000001</c:v>
                </c:pt>
                <c:pt idx="243">
                  <c:v>59.834000000000003</c:v>
                </c:pt>
                <c:pt idx="244">
                  <c:v>59.494</c:v>
                </c:pt>
                <c:pt idx="245">
                  <c:v>44.549000000000007</c:v>
                </c:pt>
                <c:pt idx="246">
                  <c:v>35</c:v>
                </c:pt>
                <c:pt idx="247">
                  <c:v>20.131</c:v>
                </c:pt>
                <c:pt idx="248">
                  <c:v>26.900000000000006</c:v>
                </c:pt>
                <c:pt idx="249">
                  <c:v>27.885999999999996</c:v>
                </c:pt>
                <c:pt idx="250">
                  <c:v>29.74199999999999</c:v>
                </c:pt>
                <c:pt idx="251">
                  <c:v>36.614000000000004</c:v>
                </c:pt>
                <c:pt idx="252">
                  <c:v>45.180999999999997</c:v>
                </c:pt>
                <c:pt idx="253">
                  <c:v>46.257999999999996</c:v>
                </c:pt>
                <c:pt idx="254">
                  <c:v>46.081000000000003</c:v>
                </c:pt>
                <c:pt idx="255">
                  <c:v>54.972999999999999</c:v>
                </c:pt>
                <c:pt idx="256">
                  <c:v>46.623000000000005</c:v>
                </c:pt>
                <c:pt idx="257">
                  <c:v>39.022999999999996</c:v>
                </c:pt>
                <c:pt idx="258">
                  <c:v>29.248999999999995</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0.61199999999999477</c:v>
                </c:pt>
                <c:pt idx="292">
                  <c:v>0</c:v>
                </c:pt>
                <c:pt idx="293">
                  <c:v>5.532999999999987</c:v>
                </c:pt>
                <c:pt idx="294">
                  <c:v>5.1519999999999868</c:v>
                </c:pt>
                <c:pt idx="295">
                  <c:v>6.1090000000000089</c:v>
                </c:pt>
                <c:pt idx="296">
                  <c:v>6.6399999999999864</c:v>
                </c:pt>
                <c:pt idx="297">
                  <c:v>5.282999999999987</c:v>
                </c:pt>
                <c:pt idx="298">
                  <c:v>6.6419999999999959</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10.383999999999986</c:v>
                </c:pt>
                <c:pt idx="347">
                  <c:v>21.455000000000013</c:v>
                </c:pt>
                <c:pt idx="348">
                  <c:v>28.701999999999998</c:v>
                </c:pt>
                <c:pt idx="349">
                  <c:v>34.968999999999994</c:v>
                </c:pt>
                <c:pt idx="350">
                  <c:v>30.444999999999993</c:v>
                </c:pt>
                <c:pt idx="351">
                  <c:v>16.738</c:v>
                </c:pt>
                <c:pt idx="352">
                  <c:v>5.1699999999999875</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4.9979999999999905</c:v>
                </c:pt>
                <c:pt idx="414">
                  <c:v>14.998999999999995</c:v>
                </c:pt>
                <c:pt idx="415">
                  <c:v>8.1059999999999945</c:v>
                </c:pt>
                <c:pt idx="416">
                  <c:v>8.5420000000000016</c:v>
                </c:pt>
                <c:pt idx="417">
                  <c:v>17.395999999999987</c:v>
                </c:pt>
                <c:pt idx="418">
                  <c:v>25.00200000000001</c:v>
                </c:pt>
                <c:pt idx="419">
                  <c:v>27.818999999999988</c:v>
                </c:pt>
                <c:pt idx="420">
                  <c:v>36.854000000000013</c:v>
                </c:pt>
                <c:pt idx="421">
                  <c:v>46.335999999999999</c:v>
                </c:pt>
                <c:pt idx="422">
                  <c:v>45.082999999999998</c:v>
                </c:pt>
                <c:pt idx="423">
                  <c:v>56.185000000000002</c:v>
                </c:pt>
                <c:pt idx="424">
                  <c:v>57.548000000000002</c:v>
                </c:pt>
                <c:pt idx="425">
                  <c:v>68.349999999999994</c:v>
                </c:pt>
                <c:pt idx="426">
                  <c:v>65.941999999999993</c:v>
                </c:pt>
                <c:pt idx="427">
                  <c:v>67.332999999999998</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5.6359999999999957</c:v>
                </c:pt>
                <c:pt idx="464">
                  <c:v>17.34899999999999</c:v>
                </c:pt>
                <c:pt idx="465">
                  <c:v>26.010999999999996</c:v>
                </c:pt>
                <c:pt idx="466">
                  <c:v>25.775000000000006</c:v>
                </c:pt>
                <c:pt idx="467">
                  <c:v>33.645999999999987</c:v>
                </c:pt>
                <c:pt idx="468">
                  <c:v>35.799000000000007</c:v>
                </c:pt>
                <c:pt idx="469">
                  <c:v>27.15100000000001</c:v>
                </c:pt>
                <c:pt idx="470">
                  <c:v>27.402999999999992</c:v>
                </c:pt>
                <c:pt idx="471">
                  <c:v>23.128999999999991</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8.8509999999999991</c:v>
                </c:pt>
                <c:pt idx="565">
                  <c:v>15.269000000000005</c:v>
                </c:pt>
                <c:pt idx="566">
                  <c:v>19.576999999999998</c:v>
                </c:pt>
                <c:pt idx="567">
                  <c:v>25.700999999999993</c:v>
                </c:pt>
                <c:pt idx="568">
                  <c:v>29.288000000000011</c:v>
                </c:pt>
                <c:pt idx="569">
                  <c:v>36.039999999999992</c:v>
                </c:pt>
                <c:pt idx="570">
                  <c:v>39.930999999999997</c:v>
                </c:pt>
                <c:pt idx="571">
                  <c:v>43.281000000000006</c:v>
                </c:pt>
                <c:pt idx="572">
                  <c:v>34.984000000000009</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5.76400000000001</c:v>
                </c:pt>
                <c:pt idx="618">
                  <c:v>6.1589999999999918</c:v>
                </c:pt>
                <c:pt idx="619">
                  <c:v>6.2079999999999984</c:v>
                </c:pt>
                <c:pt idx="620">
                  <c:v>18.856999999999999</c:v>
                </c:pt>
                <c:pt idx="621">
                  <c:v>26.110000000000014</c:v>
                </c:pt>
                <c:pt idx="622">
                  <c:v>25.513000000000005</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5.5689999999999884</c:v>
                </c:pt>
                <c:pt idx="701">
                  <c:v>15.655000000000001</c:v>
                </c:pt>
                <c:pt idx="702">
                  <c:v>17.554000000000002</c:v>
                </c:pt>
                <c:pt idx="703">
                  <c:v>20.28</c:v>
                </c:pt>
                <c:pt idx="704">
                  <c:v>25</c:v>
                </c:pt>
                <c:pt idx="705">
                  <c:v>16.586999999999989</c:v>
                </c:pt>
                <c:pt idx="706">
                  <c:v>19.320999999999998</c:v>
                </c:pt>
                <c:pt idx="707">
                  <c:v>16.556999999999988</c:v>
                </c:pt>
                <c:pt idx="708">
                  <c:v>15.384999999999991</c:v>
                </c:pt>
                <c:pt idx="709">
                  <c:v>15.115000000000009</c:v>
                </c:pt>
                <c:pt idx="710">
                  <c:v>2.9199999999999875</c:v>
                </c:pt>
                <c:pt idx="711">
                  <c:v>0</c:v>
                </c:pt>
                <c:pt idx="712">
                  <c:v>0</c:v>
                </c:pt>
                <c:pt idx="713">
                  <c:v>6.188999999999993</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1.4370000000000118</c:v>
                </c:pt>
                <c:pt idx="806">
                  <c:v>6.1459999999999866</c:v>
                </c:pt>
                <c:pt idx="807">
                  <c:v>9.2210000000000036</c:v>
                </c:pt>
                <c:pt idx="808">
                  <c:v>16.984000000000009</c:v>
                </c:pt>
                <c:pt idx="809">
                  <c:v>18.48599999999999</c:v>
                </c:pt>
                <c:pt idx="810">
                  <c:v>1.1049999999999898</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8.1450000000000102</c:v>
                </c:pt>
                <c:pt idx="849">
                  <c:v>8.6879999999999882</c:v>
                </c:pt>
                <c:pt idx="850">
                  <c:v>5.585000000000008</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7.2309999999999945</c:v>
                </c:pt>
                <c:pt idx="914">
                  <c:v>15.700999999999993</c:v>
                </c:pt>
                <c:pt idx="915">
                  <c:v>19.132000000000005</c:v>
                </c:pt>
                <c:pt idx="916">
                  <c:v>27.027999999999992</c:v>
                </c:pt>
                <c:pt idx="917">
                  <c:v>39.361999999999995</c:v>
                </c:pt>
                <c:pt idx="918">
                  <c:v>46.204999999999998</c:v>
                </c:pt>
                <c:pt idx="919">
                  <c:v>49.186999999999998</c:v>
                </c:pt>
                <c:pt idx="920">
                  <c:v>51.515000000000001</c:v>
                </c:pt>
                <c:pt idx="921">
                  <c:v>55.102000000000004</c:v>
                </c:pt>
                <c:pt idx="922">
                  <c:v>55.159000000000006</c:v>
                </c:pt>
                <c:pt idx="923">
                  <c:v>58.018000000000001</c:v>
                </c:pt>
                <c:pt idx="924">
                  <c:v>45.650000000000006</c:v>
                </c:pt>
                <c:pt idx="925">
                  <c:v>0</c:v>
                </c:pt>
                <c:pt idx="926">
                  <c:v>0</c:v>
                </c:pt>
                <c:pt idx="927">
                  <c:v>0</c:v>
                </c:pt>
                <c:pt idx="928">
                  <c:v>0</c:v>
                </c:pt>
                <c:pt idx="929">
                  <c:v>0</c:v>
                </c:pt>
                <c:pt idx="930">
                  <c:v>0</c:v>
                </c:pt>
                <c:pt idx="931">
                  <c:v>0</c:v>
                </c:pt>
                <c:pt idx="932">
                  <c:v>0</c:v>
                </c:pt>
                <c:pt idx="933">
                  <c:v>0</c:v>
                </c:pt>
                <c:pt idx="934">
                  <c:v>0</c:v>
                </c:pt>
                <c:pt idx="935">
                  <c:v>0</c:v>
                </c:pt>
                <c:pt idx="936">
                  <c:v>0</c:v>
                </c:pt>
                <c:pt idx="937">
                  <c:v>5.9259999999999877</c:v>
                </c:pt>
                <c:pt idx="938">
                  <c:v>8.4070000000000107</c:v>
                </c:pt>
                <c:pt idx="939">
                  <c:v>8.3729999999999905</c:v>
                </c:pt>
                <c:pt idx="940">
                  <c:v>16.842999999999989</c:v>
                </c:pt>
                <c:pt idx="941">
                  <c:v>15.52000000000001</c:v>
                </c:pt>
                <c:pt idx="942">
                  <c:v>26.054000000000002</c:v>
                </c:pt>
                <c:pt idx="943">
                  <c:v>26.00200000000001</c:v>
                </c:pt>
                <c:pt idx="944">
                  <c:v>25.842999999999989</c:v>
                </c:pt>
                <c:pt idx="945">
                  <c:v>30.38900000000001</c:v>
                </c:pt>
                <c:pt idx="946">
                  <c:v>28.044999999999987</c:v>
                </c:pt>
                <c:pt idx="947">
                  <c:v>35.098000000000013</c:v>
                </c:pt>
                <c:pt idx="948">
                  <c:v>25.39500000000001</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15.432999999999993</c:v>
                </c:pt>
                <c:pt idx="984">
                  <c:v>18.921999999999997</c:v>
                </c:pt>
                <c:pt idx="985">
                  <c:v>27.004999999999995</c:v>
                </c:pt>
                <c:pt idx="986">
                  <c:v>26.233000000000004</c:v>
                </c:pt>
                <c:pt idx="987">
                  <c:v>34.991000000000014</c:v>
                </c:pt>
                <c:pt idx="988">
                  <c:v>9.4809999999999945</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7.3580000000000041</c:v>
                </c:pt>
                <c:pt idx="1011">
                  <c:v>16.081999999999994</c:v>
                </c:pt>
                <c:pt idx="1012">
                  <c:v>25.105999999999995</c:v>
                </c:pt>
                <c:pt idx="1013">
                  <c:v>25.923000000000002</c:v>
                </c:pt>
                <c:pt idx="1014">
                  <c:v>39.957999999999998</c:v>
                </c:pt>
                <c:pt idx="1015">
                  <c:v>46.769999999999996</c:v>
                </c:pt>
                <c:pt idx="1016">
                  <c:v>56.486000000000004</c:v>
                </c:pt>
                <c:pt idx="1017">
                  <c:v>60.191999999999993</c:v>
                </c:pt>
                <c:pt idx="1018">
                  <c:v>74.998999999999995</c:v>
                </c:pt>
                <c:pt idx="1019">
                  <c:v>75.036000000000001</c:v>
                </c:pt>
                <c:pt idx="1020">
                  <c:v>76.05</c:v>
                </c:pt>
                <c:pt idx="1021">
                  <c:v>68.468999999999994</c:v>
                </c:pt>
                <c:pt idx="1022">
                  <c:v>0</c:v>
                </c:pt>
                <c:pt idx="1023">
                  <c:v>0</c:v>
                </c:pt>
                <c:pt idx="1024">
                  <c:v>0</c:v>
                </c:pt>
                <c:pt idx="1025">
                  <c:v>0</c:v>
                </c:pt>
                <c:pt idx="1026">
                  <c:v>0</c:v>
                </c:pt>
                <c:pt idx="1027">
                  <c:v>0</c:v>
                </c:pt>
                <c:pt idx="1028">
                  <c:v>0</c:v>
                </c:pt>
                <c:pt idx="1029">
                  <c:v>10.998999999999995</c:v>
                </c:pt>
                <c:pt idx="1030">
                  <c:v>18.006</c:v>
                </c:pt>
                <c:pt idx="1031">
                  <c:v>25.399000000000001</c:v>
                </c:pt>
                <c:pt idx="1032">
                  <c:v>34.38900000000001</c:v>
                </c:pt>
                <c:pt idx="1033">
                  <c:v>30.209000000000003</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6.6140000000000043</c:v>
                </c:pt>
                <c:pt idx="1058">
                  <c:v>7.4679999999999893</c:v>
                </c:pt>
                <c:pt idx="1059">
                  <c:v>13.240000000000009</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5.0829999999999984</c:v>
                </c:pt>
                <c:pt idx="1158">
                  <c:v>17.39500000000001</c:v>
                </c:pt>
                <c:pt idx="1159">
                  <c:v>27.187999999999988</c:v>
                </c:pt>
                <c:pt idx="1160">
                  <c:v>36.346000000000004</c:v>
                </c:pt>
                <c:pt idx="1161">
                  <c:v>47.182000000000002</c:v>
                </c:pt>
                <c:pt idx="1162">
                  <c:v>50.738</c:v>
                </c:pt>
                <c:pt idx="1163">
                  <c:v>50.358999999999995</c:v>
                </c:pt>
                <c:pt idx="1164">
                  <c:v>53.909000000000006</c:v>
                </c:pt>
                <c:pt idx="1165">
                  <c:v>46.305000000000007</c:v>
                </c:pt>
                <c:pt idx="1166">
                  <c:v>51.375</c:v>
                </c:pt>
                <c:pt idx="1167">
                  <c:v>26.131</c:v>
                </c:pt>
                <c:pt idx="1168">
                  <c:v>12.719999999999999</c:v>
                </c:pt>
                <c:pt idx="1169">
                  <c:v>0</c:v>
                </c:pt>
                <c:pt idx="1170">
                  <c:v>0</c:v>
                </c:pt>
                <c:pt idx="1171">
                  <c:v>0</c:v>
                </c:pt>
                <c:pt idx="1172">
                  <c:v>0</c:v>
                </c:pt>
                <c:pt idx="1173">
                  <c:v>0</c:v>
                </c:pt>
                <c:pt idx="1174">
                  <c:v>0</c:v>
                </c:pt>
                <c:pt idx="1175">
                  <c:v>6.217000000000013</c:v>
                </c:pt>
                <c:pt idx="1176">
                  <c:v>16.769000000000005</c:v>
                </c:pt>
                <c:pt idx="1177">
                  <c:v>25.794999999999987</c:v>
                </c:pt>
                <c:pt idx="1178">
                  <c:v>31.943000000000012</c:v>
                </c:pt>
                <c:pt idx="1179">
                  <c:v>35.393000000000001</c:v>
                </c:pt>
                <c:pt idx="1180">
                  <c:v>42.379999999999995</c:v>
                </c:pt>
                <c:pt idx="1181">
                  <c:v>40.64</c:v>
                </c:pt>
                <c:pt idx="1182">
                  <c:v>36.211999999999989</c:v>
                </c:pt>
                <c:pt idx="1183">
                  <c:v>40.72</c:v>
                </c:pt>
                <c:pt idx="1184">
                  <c:v>26.37299999999999</c:v>
                </c:pt>
                <c:pt idx="1185">
                  <c:v>6.0300000000000011</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5.9110000000000014</c:v>
                </c:pt>
                <c:pt idx="1282">
                  <c:v>14.979000000000013</c:v>
                </c:pt>
                <c:pt idx="1283">
                  <c:v>10.140999999999991</c:v>
                </c:pt>
                <c:pt idx="1284">
                  <c:v>15.651999999999987</c:v>
                </c:pt>
                <c:pt idx="1285">
                  <c:v>25.245000000000005</c:v>
                </c:pt>
                <c:pt idx="1286">
                  <c:v>34.991000000000014</c:v>
                </c:pt>
                <c:pt idx="1287">
                  <c:v>25.399000000000001</c:v>
                </c:pt>
                <c:pt idx="1288">
                  <c:v>16.795999999999992</c:v>
                </c:pt>
                <c:pt idx="1289">
                  <c:v>8.0000000000097771E-3</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7.4960000000000093</c:v>
                </c:pt>
                <c:pt idx="1374">
                  <c:v>7.4739999999999895</c:v>
                </c:pt>
                <c:pt idx="1375">
                  <c:v>15.669999999999987</c:v>
                </c:pt>
                <c:pt idx="1376">
                  <c:v>16.829000000000008</c:v>
                </c:pt>
                <c:pt idx="1377">
                  <c:v>25.47</c:v>
                </c:pt>
                <c:pt idx="1378">
                  <c:v>24.556999999999988</c:v>
                </c:pt>
                <c:pt idx="1379">
                  <c:v>2.929000000000002</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4.9879999999999995</c:v>
                </c:pt>
                <c:pt idx="1395">
                  <c:v>0.26699999999999591</c:v>
                </c:pt>
                <c:pt idx="1396">
                  <c:v>8.1129999999999995</c:v>
                </c:pt>
                <c:pt idx="1397">
                  <c:v>17.459000000000003</c:v>
                </c:pt>
                <c:pt idx="1398">
                  <c:v>24.995000000000005</c:v>
                </c:pt>
                <c:pt idx="1399">
                  <c:v>34.996000000000009</c:v>
                </c:pt>
                <c:pt idx="1400">
                  <c:v>34.99799999999999</c:v>
                </c:pt>
                <c:pt idx="1401">
                  <c:v>26.561000000000007</c:v>
                </c:pt>
                <c:pt idx="1402">
                  <c:v>27.567000000000007</c:v>
                </c:pt>
                <c:pt idx="1403">
                  <c:v>25.671999999999997</c:v>
                </c:pt>
                <c:pt idx="1404">
                  <c:v>25</c:v>
                </c:pt>
                <c:pt idx="1405">
                  <c:v>14.99799999999999</c:v>
                </c:pt>
                <c:pt idx="1406">
                  <c:v>6.4209999999999923</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6.492999999999995</c:v>
                </c:pt>
                <c:pt idx="1452">
                  <c:v>16.870000000000005</c:v>
                </c:pt>
                <c:pt idx="1453">
                  <c:v>24.99799999999999</c:v>
                </c:pt>
                <c:pt idx="1454">
                  <c:v>25.466000000000008</c:v>
                </c:pt>
                <c:pt idx="1455">
                  <c:v>35.290999999999997</c:v>
                </c:pt>
                <c:pt idx="1456">
                  <c:v>36.711999999999989</c:v>
                </c:pt>
                <c:pt idx="1457">
                  <c:v>45.653000000000006</c:v>
                </c:pt>
                <c:pt idx="1458">
                  <c:v>44.614000000000004</c:v>
                </c:pt>
                <c:pt idx="1459">
                  <c:v>41.180000000000007</c:v>
                </c:pt>
                <c:pt idx="1460">
                  <c:v>38.710999999999999</c:v>
                </c:pt>
                <c:pt idx="1461">
                  <c:v>31.216000000000008</c:v>
                </c:pt>
                <c:pt idx="1462">
                  <c:v>30.180000000000007</c:v>
                </c:pt>
                <c:pt idx="1463">
                  <c:v>26.459000000000003</c:v>
                </c:pt>
                <c:pt idx="1464">
                  <c:v>15.905000000000001</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0.29499999999998749</c:v>
                </c:pt>
                <c:pt idx="1563">
                  <c:v>8.9950000000000045</c:v>
                </c:pt>
                <c:pt idx="1564">
                  <c:v>9.7460000000000093</c:v>
                </c:pt>
                <c:pt idx="1565">
                  <c:v>18.536000000000001</c:v>
                </c:pt>
                <c:pt idx="1566">
                  <c:v>24.994</c:v>
                </c:pt>
                <c:pt idx="1567">
                  <c:v>25.407000000000011</c:v>
                </c:pt>
                <c:pt idx="1568">
                  <c:v>27.253999999999991</c:v>
                </c:pt>
                <c:pt idx="1569">
                  <c:v>36.157000000000011</c:v>
                </c:pt>
                <c:pt idx="1570">
                  <c:v>39.221000000000004</c:v>
                </c:pt>
                <c:pt idx="1571">
                  <c:v>37.421000000000006</c:v>
                </c:pt>
                <c:pt idx="1572">
                  <c:v>41.144000000000005</c:v>
                </c:pt>
                <c:pt idx="1573">
                  <c:v>36.742999999999995</c:v>
                </c:pt>
                <c:pt idx="1574">
                  <c:v>37.745000000000005</c:v>
                </c:pt>
                <c:pt idx="1575">
                  <c:v>41.906000000000006</c:v>
                </c:pt>
                <c:pt idx="1576">
                  <c:v>32.87299999999999</c:v>
                </c:pt>
                <c:pt idx="1577">
                  <c:v>37.046999999999997</c:v>
                </c:pt>
                <c:pt idx="1578">
                  <c:v>38.501999999999995</c:v>
                </c:pt>
                <c:pt idx="1579">
                  <c:v>19.722000000000008</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2.585000000000008</c:v>
                </c:pt>
                <c:pt idx="1618">
                  <c:v>5.436000000000007</c:v>
                </c:pt>
                <c:pt idx="1619">
                  <c:v>14.997000000000014</c:v>
                </c:pt>
                <c:pt idx="1620">
                  <c:v>14.995000000000005</c:v>
                </c:pt>
                <c:pt idx="1621">
                  <c:v>16.054000000000002</c:v>
                </c:pt>
                <c:pt idx="1622">
                  <c:v>16.53</c:v>
                </c:pt>
                <c:pt idx="1623">
                  <c:v>24.989000000000004</c:v>
                </c:pt>
                <c:pt idx="1624">
                  <c:v>34.988</c:v>
                </c:pt>
                <c:pt idx="1625">
                  <c:v>9.4900000000000091</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7.203000000000003</c:v>
                </c:pt>
                <c:pt idx="1650">
                  <c:v>15.855999999999995</c:v>
                </c:pt>
                <c:pt idx="1651">
                  <c:v>19.931999999999988</c:v>
                </c:pt>
                <c:pt idx="1652">
                  <c:v>25.109000000000009</c:v>
                </c:pt>
                <c:pt idx="1653">
                  <c:v>25.415999999999997</c:v>
                </c:pt>
                <c:pt idx="1654">
                  <c:v>36.001000000000005</c:v>
                </c:pt>
                <c:pt idx="1655">
                  <c:v>35.246000000000009</c:v>
                </c:pt>
                <c:pt idx="1656">
                  <c:v>20.942000000000007</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numCache>
            </c:numRef>
          </c:yVal>
          <c:smooth val="1"/>
          <c:extLst>
            <c:ext xmlns:c16="http://schemas.microsoft.com/office/drawing/2014/chart" uri="{C3380CC4-5D6E-409C-BE32-E72D297353CC}">
              <c16:uniqueId val="{00000004-1062-4CB3-BA91-9C75A453CE0E}"/>
            </c:ext>
          </c:extLst>
        </c:ser>
        <c:ser>
          <c:idx val="5"/>
          <c:order val="4"/>
          <c:tx>
            <c:v> Min DE Case Obj.=1.25 m</c:v>
          </c:tx>
          <c:spPr>
            <a:ln w="22225" cap="rnd">
              <a:solidFill>
                <a:schemeClr val="tx1"/>
              </a:solidFill>
              <a:prstDash val="dashDot"/>
              <a:round/>
            </a:ln>
            <a:effectLst/>
          </c:spPr>
          <c:marker>
            <c:symbol val="none"/>
          </c:marker>
          <c:xVal>
            <c:numRef>
              <c:f>'A-B Direction'!$A$7:$A$1814</c:f>
              <c:numCache>
                <c:formatCode>General</c:formatCode>
                <c:ptCount val="1808"/>
                <c:pt idx="0">
                  <c:v>9840</c:v>
                </c:pt>
                <c:pt idx="1">
                  <c:v>9850</c:v>
                </c:pt>
                <c:pt idx="2">
                  <c:v>9860</c:v>
                </c:pt>
                <c:pt idx="3">
                  <c:v>9870</c:v>
                </c:pt>
                <c:pt idx="4">
                  <c:v>9880</c:v>
                </c:pt>
                <c:pt idx="5">
                  <c:v>9890</c:v>
                </c:pt>
                <c:pt idx="6">
                  <c:v>9900</c:v>
                </c:pt>
                <c:pt idx="7">
                  <c:v>9910</c:v>
                </c:pt>
                <c:pt idx="8">
                  <c:v>9920</c:v>
                </c:pt>
                <c:pt idx="9">
                  <c:v>9930</c:v>
                </c:pt>
                <c:pt idx="10">
                  <c:v>9940</c:v>
                </c:pt>
                <c:pt idx="11">
                  <c:v>9950</c:v>
                </c:pt>
                <c:pt idx="12">
                  <c:v>9960</c:v>
                </c:pt>
                <c:pt idx="13">
                  <c:v>9970</c:v>
                </c:pt>
                <c:pt idx="14">
                  <c:v>9980</c:v>
                </c:pt>
                <c:pt idx="15">
                  <c:v>9990</c:v>
                </c:pt>
                <c:pt idx="16">
                  <c:v>10000</c:v>
                </c:pt>
                <c:pt idx="17">
                  <c:v>10010</c:v>
                </c:pt>
                <c:pt idx="18">
                  <c:v>10020</c:v>
                </c:pt>
                <c:pt idx="19">
                  <c:v>10030</c:v>
                </c:pt>
                <c:pt idx="20">
                  <c:v>10040</c:v>
                </c:pt>
                <c:pt idx="21">
                  <c:v>10050</c:v>
                </c:pt>
                <c:pt idx="22">
                  <c:v>10060</c:v>
                </c:pt>
                <c:pt idx="23">
                  <c:v>10070</c:v>
                </c:pt>
                <c:pt idx="24">
                  <c:v>10080</c:v>
                </c:pt>
                <c:pt idx="25">
                  <c:v>10090</c:v>
                </c:pt>
                <c:pt idx="26">
                  <c:v>10100</c:v>
                </c:pt>
                <c:pt idx="27">
                  <c:v>10110</c:v>
                </c:pt>
                <c:pt idx="28">
                  <c:v>10120</c:v>
                </c:pt>
                <c:pt idx="29">
                  <c:v>10130</c:v>
                </c:pt>
                <c:pt idx="30">
                  <c:v>10140</c:v>
                </c:pt>
                <c:pt idx="31">
                  <c:v>10150</c:v>
                </c:pt>
                <c:pt idx="32">
                  <c:v>10160</c:v>
                </c:pt>
                <c:pt idx="33">
                  <c:v>10170</c:v>
                </c:pt>
                <c:pt idx="34">
                  <c:v>10180</c:v>
                </c:pt>
                <c:pt idx="35">
                  <c:v>10190</c:v>
                </c:pt>
                <c:pt idx="36">
                  <c:v>10200</c:v>
                </c:pt>
                <c:pt idx="37">
                  <c:v>10210</c:v>
                </c:pt>
                <c:pt idx="38">
                  <c:v>10220</c:v>
                </c:pt>
                <c:pt idx="39">
                  <c:v>10230</c:v>
                </c:pt>
                <c:pt idx="40">
                  <c:v>10240</c:v>
                </c:pt>
                <c:pt idx="41">
                  <c:v>10250</c:v>
                </c:pt>
                <c:pt idx="42">
                  <c:v>10260</c:v>
                </c:pt>
                <c:pt idx="43">
                  <c:v>10270</c:v>
                </c:pt>
                <c:pt idx="44">
                  <c:v>10280</c:v>
                </c:pt>
                <c:pt idx="45">
                  <c:v>10290</c:v>
                </c:pt>
                <c:pt idx="46">
                  <c:v>10300</c:v>
                </c:pt>
                <c:pt idx="47">
                  <c:v>10310</c:v>
                </c:pt>
                <c:pt idx="48">
                  <c:v>10320</c:v>
                </c:pt>
                <c:pt idx="49">
                  <c:v>10330</c:v>
                </c:pt>
                <c:pt idx="50">
                  <c:v>10340</c:v>
                </c:pt>
                <c:pt idx="51">
                  <c:v>10350</c:v>
                </c:pt>
                <c:pt idx="52">
                  <c:v>10360</c:v>
                </c:pt>
                <c:pt idx="53">
                  <c:v>10370</c:v>
                </c:pt>
                <c:pt idx="54">
                  <c:v>10380</c:v>
                </c:pt>
                <c:pt idx="55">
                  <c:v>10390</c:v>
                </c:pt>
                <c:pt idx="56">
                  <c:v>10400</c:v>
                </c:pt>
                <c:pt idx="57">
                  <c:v>10410</c:v>
                </c:pt>
                <c:pt idx="58">
                  <c:v>10420</c:v>
                </c:pt>
                <c:pt idx="59">
                  <c:v>10430</c:v>
                </c:pt>
                <c:pt idx="60">
                  <c:v>10440</c:v>
                </c:pt>
                <c:pt idx="61">
                  <c:v>10450</c:v>
                </c:pt>
                <c:pt idx="62">
                  <c:v>10460</c:v>
                </c:pt>
                <c:pt idx="63">
                  <c:v>10470</c:v>
                </c:pt>
                <c:pt idx="64">
                  <c:v>10480</c:v>
                </c:pt>
                <c:pt idx="65">
                  <c:v>10490</c:v>
                </c:pt>
                <c:pt idx="66">
                  <c:v>10500</c:v>
                </c:pt>
                <c:pt idx="67">
                  <c:v>10510</c:v>
                </c:pt>
                <c:pt idx="68">
                  <c:v>10520</c:v>
                </c:pt>
                <c:pt idx="69">
                  <c:v>10530</c:v>
                </c:pt>
                <c:pt idx="70">
                  <c:v>10540</c:v>
                </c:pt>
                <c:pt idx="71">
                  <c:v>10550</c:v>
                </c:pt>
                <c:pt idx="72">
                  <c:v>10560</c:v>
                </c:pt>
                <c:pt idx="73">
                  <c:v>10570</c:v>
                </c:pt>
                <c:pt idx="74">
                  <c:v>10580</c:v>
                </c:pt>
                <c:pt idx="75">
                  <c:v>10590</c:v>
                </c:pt>
                <c:pt idx="76">
                  <c:v>10600</c:v>
                </c:pt>
                <c:pt idx="77">
                  <c:v>10610</c:v>
                </c:pt>
                <c:pt idx="78">
                  <c:v>10620</c:v>
                </c:pt>
                <c:pt idx="79">
                  <c:v>10630</c:v>
                </c:pt>
                <c:pt idx="80">
                  <c:v>10640</c:v>
                </c:pt>
                <c:pt idx="81">
                  <c:v>10650</c:v>
                </c:pt>
                <c:pt idx="82">
                  <c:v>10660</c:v>
                </c:pt>
                <c:pt idx="83">
                  <c:v>10670</c:v>
                </c:pt>
                <c:pt idx="84">
                  <c:v>10680</c:v>
                </c:pt>
                <c:pt idx="85">
                  <c:v>10690</c:v>
                </c:pt>
                <c:pt idx="86">
                  <c:v>10700</c:v>
                </c:pt>
                <c:pt idx="87">
                  <c:v>10710</c:v>
                </c:pt>
                <c:pt idx="88">
                  <c:v>10720</c:v>
                </c:pt>
                <c:pt idx="89">
                  <c:v>10730</c:v>
                </c:pt>
                <c:pt idx="90">
                  <c:v>10740</c:v>
                </c:pt>
                <c:pt idx="91">
                  <c:v>10750</c:v>
                </c:pt>
                <c:pt idx="92">
                  <c:v>10760</c:v>
                </c:pt>
                <c:pt idx="93">
                  <c:v>10770</c:v>
                </c:pt>
                <c:pt idx="94">
                  <c:v>10780</c:v>
                </c:pt>
                <c:pt idx="95">
                  <c:v>10790</c:v>
                </c:pt>
                <c:pt idx="96">
                  <c:v>10800</c:v>
                </c:pt>
                <c:pt idx="97">
                  <c:v>10810</c:v>
                </c:pt>
                <c:pt idx="98">
                  <c:v>10820</c:v>
                </c:pt>
                <c:pt idx="99">
                  <c:v>10830</c:v>
                </c:pt>
                <c:pt idx="100">
                  <c:v>10840</c:v>
                </c:pt>
                <c:pt idx="101">
                  <c:v>10850</c:v>
                </c:pt>
                <c:pt idx="102">
                  <c:v>10860</c:v>
                </c:pt>
                <c:pt idx="103">
                  <c:v>10870</c:v>
                </c:pt>
                <c:pt idx="104">
                  <c:v>10880</c:v>
                </c:pt>
                <c:pt idx="105">
                  <c:v>10890</c:v>
                </c:pt>
                <c:pt idx="106">
                  <c:v>10900</c:v>
                </c:pt>
                <c:pt idx="107">
                  <c:v>10910</c:v>
                </c:pt>
                <c:pt idx="108">
                  <c:v>10920</c:v>
                </c:pt>
                <c:pt idx="109">
                  <c:v>10930</c:v>
                </c:pt>
                <c:pt idx="110">
                  <c:v>10940</c:v>
                </c:pt>
                <c:pt idx="111">
                  <c:v>10950</c:v>
                </c:pt>
                <c:pt idx="112">
                  <c:v>10960</c:v>
                </c:pt>
                <c:pt idx="113">
                  <c:v>10970</c:v>
                </c:pt>
                <c:pt idx="114">
                  <c:v>10980</c:v>
                </c:pt>
                <c:pt idx="115">
                  <c:v>10990</c:v>
                </c:pt>
                <c:pt idx="116">
                  <c:v>11000</c:v>
                </c:pt>
                <c:pt idx="117">
                  <c:v>11010</c:v>
                </c:pt>
                <c:pt idx="118">
                  <c:v>11020</c:v>
                </c:pt>
                <c:pt idx="119">
                  <c:v>11030</c:v>
                </c:pt>
                <c:pt idx="120">
                  <c:v>11040</c:v>
                </c:pt>
                <c:pt idx="121">
                  <c:v>11050</c:v>
                </c:pt>
                <c:pt idx="122">
                  <c:v>11060</c:v>
                </c:pt>
                <c:pt idx="123">
                  <c:v>11070</c:v>
                </c:pt>
                <c:pt idx="124">
                  <c:v>11080</c:v>
                </c:pt>
                <c:pt idx="125">
                  <c:v>11090</c:v>
                </c:pt>
                <c:pt idx="126">
                  <c:v>11100</c:v>
                </c:pt>
                <c:pt idx="127">
                  <c:v>11110</c:v>
                </c:pt>
                <c:pt idx="128">
                  <c:v>11120</c:v>
                </c:pt>
                <c:pt idx="129">
                  <c:v>11130</c:v>
                </c:pt>
                <c:pt idx="130">
                  <c:v>11140</c:v>
                </c:pt>
                <c:pt idx="131">
                  <c:v>11150</c:v>
                </c:pt>
                <c:pt idx="132">
                  <c:v>11160</c:v>
                </c:pt>
                <c:pt idx="133">
                  <c:v>11170</c:v>
                </c:pt>
                <c:pt idx="134">
                  <c:v>11180</c:v>
                </c:pt>
                <c:pt idx="135">
                  <c:v>11190</c:v>
                </c:pt>
                <c:pt idx="136">
                  <c:v>11200</c:v>
                </c:pt>
                <c:pt idx="137">
                  <c:v>11210</c:v>
                </c:pt>
                <c:pt idx="138">
                  <c:v>11220</c:v>
                </c:pt>
                <c:pt idx="139">
                  <c:v>11230</c:v>
                </c:pt>
                <c:pt idx="140">
                  <c:v>11240</c:v>
                </c:pt>
                <c:pt idx="141">
                  <c:v>11250</c:v>
                </c:pt>
                <c:pt idx="142">
                  <c:v>11260</c:v>
                </c:pt>
                <c:pt idx="143">
                  <c:v>11270</c:v>
                </c:pt>
                <c:pt idx="144">
                  <c:v>11280</c:v>
                </c:pt>
                <c:pt idx="145">
                  <c:v>11290</c:v>
                </c:pt>
                <c:pt idx="146">
                  <c:v>11300</c:v>
                </c:pt>
                <c:pt idx="147">
                  <c:v>11310</c:v>
                </c:pt>
                <c:pt idx="148">
                  <c:v>11320</c:v>
                </c:pt>
                <c:pt idx="149">
                  <c:v>11330</c:v>
                </c:pt>
                <c:pt idx="150">
                  <c:v>11340</c:v>
                </c:pt>
                <c:pt idx="151">
                  <c:v>11350</c:v>
                </c:pt>
                <c:pt idx="152">
                  <c:v>11360</c:v>
                </c:pt>
                <c:pt idx="153">
                  <c:v>11370</c:v>
                </c:pt>
                <c:pt idx="154">
                  <c:v>11380</c:v>
                </c:pt>
                <c:pt idx="155">
                  <c:v>11390</c:v>
                </c:pt>
                <c:pt idx="156">
                  <c:v>11400</c:v>
                </c:pt>
                <c:pt idx="157">
                  <c:v>11410</c:v>
                </c:pt>
                <c:pt idx="158">
                  <c:v>11420</c:v>
                </c:pt>
                <c:pt idx="159">
                  <c:v>11430</c:v>
                </c:pt>
                <c:pt idx="160">
                  <c:v>11440</c:v>
                </c:pt>
                <c:pt idx="161">
                  <c:v>11450</c:v>
                </c:pt>
                <c:pt idx="162">
                  <c:v>11460</c:v>
                </c:pt>
                <c:pt idx="163">
                  <c:v>11470</c:v>
                </c:pt>
                <c:pt idx="164">
                  <c:v>11480</c:v>
                </c:pt>
                <c:pt idx="165">
                  <c:v>11490</c:v>
                </c:pt>
                <c:pt idx="166">
                  <c:v>11500</c:v>
                </c:pt>
                <c:pt idx="167">
                  <c:v>11510</c:v>
                </c:pt>
                <c:pt idx="168">
                  <c:v>11520</c:v>
                </c:pt>
                <c:pt idx="169">
                  <c:v>11530</c:v>
                </c:pt>
                <c:pt idx="170">
                  <c:v>11540</c:v>
                </c:pt>
                <c:pt idx="171">
                  <c:v>11550</c:v>
                </c:pt>
                <c:pt idx="172">
                  <c:v>11560</c:v>
                </c:pt>
                <c:pt idx="173">
                  <c:v>11570</c:v>
                </c:pt>
                <c:pt idx="174">
                  <c:v>11580</c:v>
                </c:pt>
                <c:pt idx="175">
                  <c:v>11590</c:v>
                </c:pt>
                <c:pt idx="176">
                  <c:v>11600</c:v>
                </c:pt>
                <c:pt idx="177">
                  <c:v>11610</c:v>
                </c:pt>
                <c:pt idx="178">
                  <c:v>11620</c:v>
                </c:pt>
                <c:pt idx="179">
                  <c:v>11630</c:v>
                </c:pt>
                <c:pt idx="180">
                  <c:v>11640</c:v>
                </c:pt>
                <c:pt idx="181">
                  <c:v>11650</c:v>
                </c:pt>
                <c:pt idx="182">
                  <c:v>11660</c:v>
                </c:pt>
                <c:pt idx="183">
                  <c:v>11670</c:v>
                </c:pt>
                <c:pt idx="184">
                  <c:v>11680</c:v>
                </c:pt>
                <c:pt idx="185">
                  <c:v>11690</c:v>
                </c:pt>
                <c:pt idx="186">
                  <c:v>11700</c:v>
                </c:pt>
                <c:pt idx="187">
                  <c:v>11710</c:v>
                </c:pt>
                <c:pt idx="188">
                  <c:v>11720</c:v>
                </c:pt>
                <c:pt idx="189">
                  <c:v>11730</c:v>
                </c:pt>
                <c:pt idx="190">
                  <c:v>11740</c:v>
                </c:pt>
                <c:pt idx="191">
                  <c:v>11750</c:v>
                </c:pt>
                <c:pt idx="192">
                  <c:v>11760</c:v>
                </c:pt>
                <c:pt idx="193">
                  <c:v>11770</c:v>
                </c:pt>
                <c:pt idx="194">
                  <c:v>11780</c:v>
                </c:pt>
                <c:pt idx="195">
                  <c:v>11790</c:v>
                </c:pt>
                <c:pt idx="196">
                  <c:v>11800</c:v>
                </c:pt>
                <c:pt idx="197">
                  <c:v>11810</c:v>
                </c:pt>
                <c:pt idx="198">
                  <c:v>11820</c:v>
                </c:pt>
                <c:pt idx="199">
                  <c:v>11830</c:v>
                </c:pt>
                <c:pt idx="200">
                  <c:v>11840</c:v>
                </c:pt>
                <c:pt idx="201">
                  <c:v>11850</c:v>
                </c:pt>
                <c:pt idx="202">
                  <c:v>11860</c:v>
                </c:pt>
                <c:pt idx="203">
                  <c:v>11870</c:v>
                </c:pt>
                <c:pt idx="204">
                  <c:v>11880</c:v>
                </c:pt>
                <c:pt idx="205">
                  <c:v>11890</c:v>
                </c:pt>
                <c:pt idx="206">
                  <c:v>11900</c:v>
                </c:pt>
                <c:pt idx="207">
                  <c:v>11910</c:v>
                </c:pt>
                <c:pt idx="208">
                  <c:v>11920</c:v>
                </c:pt>
                <c:pt idx="209">
                  <c:v>11930</c:v>
                </c:pt>
                <c:pt idx="210">
                  <c:v>11940</c:v>
                </c:pt>
                <c:pt idx="211">
                  <c:v>11950</c:v>
                </c:pt>
                <c:pt idx="212">
                  <c:v>11960</c:v>
                </c:pt>
                <c:pt idx="213">
                  <c:v>11970</c:v>
                </c:pt>
                <c:pt idx="214">
                  <c:v>11980</c:v>
                </c:pt>
                <c:pt idx="215">
                  <c:v>11990</c:v>
                </c:pt>
                <c:pt idx="216">
                  <c:v>12000</c:v>
                </c:pt>
                <c:pt idx="217">
                  <c:v>12010</c:v>
                </c:pt>
                <c:pt idx="218">
                  <c:v>12020</c:v>
                </c:pt>
                <c:pt idx="219">
                  <c:v>12030</c:v>
                </c:pt>
                <c:pt idx="220">
                  <c:v>12040</c:v>
                </c:pt>
                <c:pt idx="221">
                  <c:v>12050</c:v>
                </c:pt>
                <c:pt idx="222">
                  <c:v>12060</c:v>
                </c:pt>
                <c:pt idx="223">
                  <c:v>12070</c:v>
                </c:pt>
                <c:pt idx="224">
                  <c:v>12080</c:v>
                </c:pt>
                <c:pt idx="225">
                  <c:v>12090</c:v>
                </c:pt>
                <c:pt idx="226">
                  <c:v>12100</c:v>
                </c:pt>
                <c:pt idx="227">
                  <c:v>12110</c:v>
                </c:pt>
                <c:pt idx="228">
                  <c:v>12120</c:v>
                </c:pt>
                <c:pt idx="229">
                  <c:v>12130</c:v>
                </c:pt>
                <c:pt idx="230">
                  <c:v>12140</c:v>
                </c:pt>
                <c:pt idx="231">
                  <c:v>12150</c:v>
                </c:pt>
                <c:pt idx="232">
                  <c:v>12160</c:v>
                </c:pt>
                <c:pt idx="233">
                  <c:v>12170</c:v>
                </c:pt>
                <c:pt idx="234">
                  <c:v>12180</c:v>
                </c:pt>
                <c:pt idx="235">
                  <c:v>12190</c:v>
                </c:pt>
                <c:pt idx="236">
                  <c:v>12200</c:v>
                </c:pt>
                <c:pt idx="237">
                  <c:v>12210</c:v>
                </c:pt>
                <c:pt idx="238">
                  <c:v>12220</c:v>
                </c:pt>
                <c:pt idx="239">
                  <c:v>12230</c:v>
                </c:pt>
                <c:pt idx="240">
                  <c:v>12240</c:v>
                </c:pt>
                <c:pt idx="241">
                  <c:v>12250</c:v>
                </c:pt>
                <c:pt idx="242">
                  <c:v>12260</c:v>
                </c:pt>
                <c:pt idx="243">
                  <c:v>12270</c:v>
                </c:pt>
                <c:pt idx="244">
                  <c:v>12280</c:v>
                </c:pt>
                <c:pt idx="245">
                  <c:v>12290</c:v>
                </c:pt>
                <c:pt idx="246">
                  <c:v>12300</c:v>
                </c:pt>
                <c:pt idx="247">
                  <c:v>12310</c:v>
                </c:pt>
                <c:pt idx="248">
                  <c:v>12320</c:v>
                </c:pt>
                <c:pt idx="249">
                  <c:v>12330</c:v>
                </c:pt>
                <c:pt idx="250">
                  <c:v>12340</c:v>
                </c:pt>
                <c:pt idx="251">
                  <c:v>12350</c:v>
                </c:pt>
                <c:pt idx="252">
                  <c:v>12360</c:v>
                </c:pt>
                <c:pt idx="253">
                  <c:v>12370</c:v>
                </c:pt>
                <c:pt idx="254">
                  <c:v>12380</c:v>
                </c:pt>
                <c:pt idx="255">
                  <c:v>12390</c:v>
                </c:pt>
                <c:pt idx="256">
                  <c:v>12400</c:v>
                </c:pt>
                <c:pt idx="257">
                  <c:v>12410</c:v>
                </c:pt>
                <c:pt idx="258">
                  <c:v>12420</c:v>
                </c:pt>
                <c:pt idx="259">
                  <c:v>12430</c:v>
                </c:pt>
                <c:pt idx="260">
                  <c:v>12440</c:v>
                </c:pt>
                <c:pt idx="261">
                  <c:v>12450</c:v>
                </c:pt>
                <c:pt idx="262">
                  <c:v>12460</c:v>
                </c:pt>
                <c:pt idx="263">
                  <c:v>12470</c:v>
                </c:pt>
                <c:pt idx="264">
                  <c:v>12480</c:v>
                </c:pt>
                <c:pt idx="265">
                  <c:v>12490</c:v>
                </c:pt>
                <c:pt idx="266">
                  <c:v>12500</c:v>
                </c:pt>
                <c:pt idx="267">
                  <c:v>12510</c:v>
                </c:pt>
                <c:pt idx="268">
                  <c:v>12520</c:v>
                </c:pt>
                <c:pt idx="269">
                  <c:v>12530</c:v>
                </c:pt>
                <c:pt idx="270">
                  <c:v>12540</c:v>
                </c:pt>
                <c:pt idx="271">
                  <c:v>12550</c:v>
                </c:pt>
                <c:pt idx="272">
                  <c:v>12560</c:v>
                </c:pt>
                <c:pt idx="273">
                  <c:v>12570</c:v>
                </c:pt>
                <c:pt idx="274">
                  <c:v>12580</c:v>
                </c:pt>
                <c:pt idx="275">
                  <c:v>12590</c:v>
                </c:pt>
                <c:pt idx="276">
                  <c:v>12600</c:v>
                </c:pt>
                <c:pt idx="277">
                  <c:v>12610</c:v>
                </c:pt>
                <c:pt idx="278">
                  <c:v>12620</c:v>
                </c:pt>
                <c:pt idx="279">
                  <c:v>12630</c:v>
                </c:pt>
                <c:pt idx="280">
                  <c:v>12640</c:v>
                </c:pt>
                <c:pt idx="281">
                  <c:v>12650</c:v>
                </c:pt>
                <c:pt idx="282">
                  <c:v>12660</c:v>
                </c:pt>
                <c:pt idx="283">
                  <c:v>12670</c:v>
                </c:pt>
                <c:pt idx="284">
                  <c:v>12680</c:v>
                </c:pt>
                <c:pt idx="285">
                  <c:v>12690</c:v>
                </c:pt>
                <c:pt idx="286">
                  <c:v>12700</c:v>
                </c:pt>
                <c:pt idx="287">
                  <c:v>12710</c:v>
                </c:pt>
                <c:pt idx="288">
                  <c:v>12720</c:v>
                </c:pt>
                <c:pt idx="289">
                  <c:v>12730</c:v>
                </c:pt>
                <c:pt idx="290">
                  <c:v>12740</c:v>
                </c:pt>
                <c:pt idx="291">
                  <c:v>12750</c:v>
                </c:pt>
                <c:pt idx="292">
                  <c:v>12760</c:v>
                </c:pt>
                <c:pt idx="293">
                  <c:v>12770</c:v>
                </c:pt>
                <c:pt idx="294">
                  <c:v>12780</c:v>
                </c:pt>
                <c:pt idx="295">
                  <c:v>12790</c:v>
                </c:pt>
                <c:pt idx="296">
                  <c:v>12800</c:v>
                </c:pt>
                <c:pt idx="297">
                  <c:v>12810</c:v>
                </c:pt>
                <c:pt idx="298">
                  <c:v>12820</c:v>
                </c:pt>
                <c:pt idx="299">
                  <c:v>12830</c:v>
                </c:pt>
                <c:pt idx="300">
                  <c:v>12840</c:v>
                </c:pt>
                <c:pt idx="301">
                  <c:v>12850</c:v>
                </c:pt>
                <c:pt idx="302">
                  <c:v>12860</c:v>
                </c:pt>
                <c:pt idx="303">
                  <c:v>12870</c:v>
                </c:pt>
                <c:pt idx="304">
                  <c:v>12880</c:v>
                </c:pt>
                <c:pt idx="305">
                  <c:v>12890</c:v>
                </c:pt>
                <c:pt idx="306">
                  <c:v>12900</c:v>
                </c:pt>
                <c:pt idx="307">
                  <c:v>12910</c:v>
                </c:pt>
                <c:pt idx="308">
                  <c:v>12920</c:v>
                </c:pt>
                <c:pt idx="309">
                  <c:v>12930</c:v>
                </c:pt>
                <c:pt idx="310">
                  <c:v>12940</c:v>
                </c:pt>
                <c:pt idx="311">
                  <c:v>12950</c:v>
                </c:pt>
                <c:pt idx="312">
                  <c:v>12960</c:v>
                </c:pt>
                <c:pt idx="313">
                  <c:v>12970</c:v>
                </c:pt>
                <c:pt idx="314">
                  <c:v>12980</c:v>
                </c:pt>
                <c:pt idx="315">
                  <c:v>12990</c:v>
                </c:pt>
                <c:pt idx="316">
                  <c:v>13000</c:v>
                </c:pt>
                <c:pt idx="317">
                  <c:v>13010</c:v>
                </c:pt>
                <c:pt idx="318">
                  <c:v>13020</c:v>
                </c:pt>
                <c:pt idx="319">
                  <c:v>13030</c:v>
                </c:pt>
                <c:pt idx="320">
                  <c:v>13040</c:v>
                </c:pt>
                <c:pt idx="321">
                  <c:v>13050</c:v>
                </c:pt>
                <c:pt idx="322">
                  <c:v>13060</c:v>
                </c:pt>
                <c:pt idx="323">
                  <c:v>13070</c:v>
                </c:pt>
                <c:pt idx="324">
                  <c:v>13080</c:v>
                </c:pt>
                <c:pt idx="325">
                  <c:v>13090</c:v>
                </c:pt>
                <c:pt idx="326">
                  <c:v>13100</c:v>
                </c:pt>
                <c:pt idx="327">
                  <c:v>13110</c:v>
                </c:pt>
                <c:pt idx="328">
                  <c:v>13120</c:v>
                </c:pt>
                <c:pt idx="329">
                  <c:v>13130</c:v>
                </c:pt>
                <c:pt idx="330">
                  <c:v>13140</c:v>
                </c:pt>
                <c:pt idx="331">
                  <c:v>13150</c:v>
                </c:pt>
                <c:pt idx="332">
                  <c:v>13160</c:v>
                </c:pt>
                <c:pt idx="333">
                  <c:v>13170</c:v>
                </c:pt>
                <c:pt idx="334">
                  <c:v>13180</c:v>
                </c:pt>
                <c:pt idx="335">
                  <c:v>13190</c:v>
                </c:pt>
                <c:pt idx="336">
                  <c:v>13200</c:v>
                </c:pt>
                <c:pt idx="337">
                  <c:v>13210</c:v>
                </c:pt>
                <c:pt idx="338">
                  <c:v>13220</c:v>
                </c:pt>
                <c:pt idx="339">
                  <c:v>13230</c:v>
                </c:pt>
                <c:pt idx="340">
                  <c:v>13240</c:v>
                </c:pt>
                <c:pt idx="341">
                  <c:v>13250</c:v>
                </c:pt>
                <c:pt idx="342">
                  <c:v>13260</c:v>
                </c:pt>
                <c:pt idx="343">
                  <c:v>13270</c:v>
                </c:pt>
                <c:pt idx="344">
                  <c:v>13280</c:v>
                </c:pt>
                <c:pt idx="345">
                  <c:v>13290</c:v>
                </c:pt>
                <c:pt idx="346">
                  <c:v>13300</c:v>
                </c:pt>
                <c:pt idx="347">
                  <c:v>13310</c:v>
                </c:pt>
                <c:pt idx="348">
                  <c:v>13320</c:v>
                </c:pt>
                <c:pt idx="349">
                  <c:v>13330</c:v>
                </c:pt>
                <c:pt idx="350">
                  <c:v>13340</c:v>
                </c:pt>
                <c:pt idx="351">
                  <c:v>13350</c:v>
                </c:pt>
                <c:pt idx="352">
                  <c:v>13360</c:v>
                </c:pt>
                <c:pt idx="353">
                  <c:v>13370</c:v>
                </c:pt>
                <c:pt idx="354">
                  <c:v>13380</c:v>
                </c:pt>
                <c:pt idx="355">
                  <c:v>13390</c:v>
                </c:pt>
                <c:pt idx="356">
                  <c:v>13400</c:v>
                </c:pt>
                <c:pt idx="357">
                  <c:v>13410</c:v>
                </c:pt>
                <c:pt idx="358">
                  <c:v>13420</c:v>
                </c:pt>
                <c:pt idx="359">
                  <c:v>13430</c:v>
                </c:pt>
                <c:pt idx="360">
                  <c:v>13440</c:v>
                </c:pt>
                <c:pt idx="361">
                  <c:v>13450</c:v>
                </c:pt>
                <c:pt idx="362">
                  <c:v>13460</c:v>
                </c:pt>
                <c:pt idx="363">
                  <c:v>13470</c:v>
                </c:pt>
                <c:pt idx="364">
                  <c:v>13480</c:v>
                </c:pt>
                <c:pt idx="365">
                  <c:v>13490</c:v>
                </c:pt>
                <c:pt idx="366">
                  <c:v>13500</c:v>
                </c:pt>
                <c:pt idx="367">
                  <c:v>13510</c:v>
                </c:pt>
                <c:pt idx="368">
                  <c:v>13520</c:v>
                </c:pt>
                <c:pt idx="369">
                  <c:v>13530</c:v>
                </c:pt>
                <c:pt idx="370">
                  <c:v>13540</c:v>
                </c:pt>
                <c:pt idx="371">
                  <c:v>13550</c:v>
                </c:pt>
                <c:pt idx="372">
                  <c:v>13560</c:v>
                </c:pt>
                <c:pt idx="373">
                  <c:v>13570</c:v>
                </c:pt>
                <c:pt idx="374">
                  <c:v>13580</c:v>
                </c:pt>
                <c:pt idx="375">
                  <c:v>13590</c:v>
                </c:pt>
                <c:pt idx="376">
                  <c:v>13600</c:v>
                </c:pt>
                <c:pt idx="377">
                  <c:v>13610</c:v>
                </c:pt>
                <c:pt idx="378">
                  <c:v>13620</c:v>
                </c:pt>
                <c:pt idx="379">
                  <c:v>13630</c:v>
                </c:pt>
                <c:pt idx="380">
                  <c:v>13640</c:v>
                </c:pt>
                <c:pt idx="381">
                  <c:v>13650</c:v>
                </c:pt>
                <c:pt idx="382">
                  <c:v>13660</c:v>
                </c:pt>
                <c:pt idx="383">
                  <c:v>13670</c:v>
                </c:pt>
                <c:pt idx="384">
                  <c:v>13680</c:v>
                </c:pt>
                <c:pt idx="385">
                  <c:v>13690</c:v>
                </c:pt>
                <c:pt idx="386">
                  <c:v>13700</c:v>
                </c:pt>
                <c:pt idx="387">
                  <c:v>13710</c:v>
                </c:pt>
                <c:pt idx="388">
                  <c:v>13720</c:v>
                </c:pt>
                <c:pt idx="389">
                  <c:v>13730</c:v>
                </c:pt>
                <c:pt idx="390">
                  <c:v>13740</c:v>
                </c:pt>
                <c:pt idx="391">
                  <c:v>13750</c:v>
                </c:pt>
                <c:pt idx="392">
                  <c:v>13760</c:v>
                </c:pt>
                <c:pt idx="393">
                  <c:v>13770</c:v>
                </c:pt>
                <c:pt idx="394">
                  <c:v>13780</c:v>
                </c:pt>
                <c:pt idx="395">
                  <c:v>13790</c:v>
                </c:pt>
                <c:pt idx="396">
                  <c:v>13800</c:v>
                </c:pt>
                <c:pt idx="397">
                  <c:v>13810</c:v>
                </c:pt>
                <c:pt idx="398">
                  <c:v>13820</c:v>
                </c:pt>
                <c:pt idx="399">
                  <c:v>13830</c:v>
                </c:pt>
                <c:pt idx="400">
                  <c:v>13840</c:v>
                </c:pt>
                <c:pt idx="401">
                  <c:v>13850</c:v>
                </c:pt>
                <c:pt idx="402">
                  <c:v>13860</c:v>
                </c:pt>
                <c:pt idx="403">
                  <c:v>13870</c:v>
                </c:pt>
                <c:pt idx="404">
                  <c:v>13880</c:v>
                </c:pt>
                <c:pt idx="405">
                  <c:v>13890</c:v>
                </c:pt>
                <c:pt idx="406">
                  <c:v>13900</c:v>
                </c:pt>
                <c:pt idx="407">
                  <c:v>13910</c:v>
                </c:pt>
                <c:pt idx="408">
                  <c:v>13920</c:v>
                </c:pt>
                <c:pt idx="409">
                  <c:v>13930</c:v>
                </c:pt>
                <c:pt idx="410">
                  <c:v>13940</c:v>
                </c:pt>
                <c:pt idx="411">
                  <c:v>13950</c:v>
                </c:pt>
                <c:pt idx="412">
                  <c:v>13960</c:v>
                </c:pt>
                <c:pt idx="413">
                  <c:v>13970</c:v>
                </c:pt>
                <c:pt idx="414">
                  <c:v>13980</c:v>
                </c:pt>
                <c:pt idx="415">
                  <c:v>13990</c:v>
                </c:pt>
                <c:pt idx="416">
                  <c:v>14000</c:v>
                </c:pt>
                <c:pt idx="417">
                  <c:v>14010</c:v>
                </c:pt>
                <c:pt idx="418">
                  <c:v>14020</c:v>
                </c:pt>
                <c:pt idx="419">
                  <c:v>14030</c:v>
                </c:pt>
                <c:pt idx="420">
                  <c:v>14040</c:v>
                </c:pt>
                <c:pt idx="421">
                  <c:v>14050</c:v>
                </c:pt>
                <c:pt idx="422">
                  <c:v>14060</c:v>
                </c:pt>
                <c:pt idx="423">
                  <c:v>14070</c:v>
                </c:pt>
                <c:pt idx="424">
                  <c:v>14080</c:v>
                </c:pt>
                <c:pt idx="425">
                  <c:v>14090</c:v>
                </c:pt>
                <c:pt idx="426">
                  <c:v>14100</c:v>
                </c:pt>
                <c:pt idx="427">
                  <c:v>14110</c:v>
                </c:pt>
                <c:pt idx="428">
                  <c:v>14120</c:v>
                </c:pt>
                <c:pt idx="429">
                  <c:v>14130</c:v>
                </c:pt>
                <c:pt idx="430">
                  <c:v>14140</c:v>
                </c:pt>
                <c:pt idx="431">
                  <c:v>14150</c:v>
                </c:pt>
                <c:pt idx="432">
                  <c:v>14160</c:v>
                </c:pt>
                <c:pt idx="433">
                  <c:v>14170</c:v>
                </c:pt>
                <c:pt idx="434">
                  <c:v>14180</c:v>
                </c:pt>
                <c:pt idx="435">
                  <c:v>14190</c:v>
                </c:pt>
                <c:pt idx="436">
                  <c:v>14200</c:v>
                </c:pt>
                <c:pt idx="437">
                  <c:v>14210</c:v>
                </c:pt>
                <c:pt idx="438">
                  <c:v>14220</c:v>
                </c:pt>
                <c:pt idx="439">
                  <c:v>14230</c:v>
                </c:pt>
                <c:pt idx="440">
                  <c:v>14240</c:v>
                </c:pt>
                <c:pt idx="441">
                  <c:v>14250</c:v>
                </c:pt>
                <c:pt idx="442">
                  <c:v>14260</c:v>
                </c:pt>
                <c:pt idx="443">
                  <c:v>14270</c:v>
                </c:pt>
                <c:pt idx="444">
                  <c:v>14280</c:v>
                </c:pt>
                <c:pt idx="445">
                  <c:v>14290</c:v>
                </c:pt>
                <c:pt idx="446">
                  <c:v>14300</c:v>
                </c:pt>
                <c:pt idx="447">
                  <c:v>14310</c:v>
                </c:pt>
                <c:pt idx="448">
                  <c:v>14320</c:v>
                </c:pt>
                <c:pt idx="449">
                  <c:v>14330</c:v>
                </c:pt>
                <c:pt idx="450">
                  <c:v>14340</c:v>
                </c:pt>
                <c:pt idx="451">
                  <c:v>14350</c:v>
                </c:pt>
                <c:pt idx="452">
                  <c:v>14360</c:v>
                </c:pt>
                <c:pt idx="453">
                  <c:v>14370</c:v>
                </c:pt>
                <c:pt idx="454">
                  <c:v>14380</c:v>
                </c:pt>
                <c:pt idx="455">
                  <c:v>14390</c:v>
                </c:pt>
                <c:pt idx="456">
                  <c:v>14400</c:v>
                </c:pt>
                <c:pt idx="457">
                  <c:v>14410</c:v>
                </c:pt>
                <c:pt idx="458">
                  <c:v>14420</c:v>
                </c:pt>
                <c:pt idx="459">
                  <c:v>14430</c:v>
                </c:pt>
                <c:pt idx="460">
                  <c:v>14440</c:v>
                </c:pt>
                <c:pt idx="461">
                  <c:v>14450</c:v>
                </c:pt>
                <c:pt idx="462">
                  <c:v>14460</c:v>
                </c:pt>
                <c:pt idx="463">
                  <c:v>14470</c:v>
                </c:pt>
                <c:pt idx="464">
                  <c:v>14480</c:v>
                </c:pt>
                <c:pt idx="465">
                  <c:v>14490</c:v>
                </c:pt>
                <c:pt idx="466">
                  <c:v>14500</c:v>
                </c:pt>
                <c:pt idx="467">
                  <c:v>14510</c:v>
                </c:pt>
                <c:pt idx="468">
                  <c:v>14520</c:v>
                </c:pt>
                <c:pt idx="469">
                  <c:v>14530</c:v>
                </c:pt>
                <c:pt idx="470">
                  <c:v>14540</c:v>
                </c:pt>
                <c:pt idx="471">
                  <c:v>14550</c:v>
                </c:pt>
                <c:pt idx="472">
                  <c:v>14560</c:v>
                </c:pt>
                <c:pt idx="473">
                  <c:v>14570</c:v>
                </c:pt>
                <c:pt idx="474">
                  <c:v>14580</c:v>
                </c:pt>
                <c:pt idx="475">
                  <c:v>14590</c:v>
                </c:pt>
                <c:pt idx="476">
                  <c:v>14600</c:v>
                </c:pt>
                <c:pt idx="477">
                  <c:v>14610</c:v>
                </c:pt>
                <c:pt idx="478">
                  <c:v>14620</c:v>
                </c:pt>
                <c:pt idx="479">
                  <c:v>14630</c:v>
                </c:pt>
                <c:pt idx="480">
                  <c:v>14640</c:v>
                </c:pt>
                <c:pt idx="481">
                  <c:v>14650</c:v>
                </c:pt>
                <c:pt idx="482">
                  <c:v>14660</c:v>
                </c:pt>
                <c:pt idx="483">
                  <c:v>14670</c:v>
                </c:pt>
                <c:pt idx="484">
                  <c:v>14680</c:v>
                </c:pt>
                <c:pt idx="485">
                  <c:v>14690</c:v>
                </c:pt>
                <c:pt idx="486">
                  <c:v>14700</c:v>
                </c:pt>
                <c:pt idx="487">
                  <c:v>14710</c:v>
                </c:pt>
                <c:pt idx="488">
                  <c:v>14720</c:v>
                </c:pt>
                <c:pt idx="489">
                  <c:v>14730</c:v>
                </c:pt>
                <c:pt idx="490">
                  <c:v>14740</c:v>
                </c:pt>
                <c:pt idx="491">
                  <c:v>14750</c:v>
                </c:pt>
                <c:pt idx="492">
                  <c:v>14760</c:v>
                </c:pt>
                <c:pt idx="493">
                  <c:v>14770</c:v>
                </c:pt>
                <c:pt idx="494">
                  <c:v>14780</c:v>
                </c:pt>
                <c:pt idx="495">
                  <c:v>14790</c:v>
                </c:pt>
                <c:pt idx="496">
                  <c:v>14800</c:v>
                </c:pt>
                <c:pt idx="497">
                  <c:v>14810</c:v>
                </c:pt>
                <c:pt idx="498">
                  <c:v>14820</c:v>
                </c:pt>
                <c:pt idx="499">
                  <c:v>14830</c:v>
                </c:pt>
                <c:pt idx="500">
                  <c:v>14840</c:v>
                </c:pt>
                <c:pt idx="501">
                  <c:v>14850</c:v>
                </c:pt>
                <c:pt idx="502">
                  <c:v>14860</c:v>
                </c:pt>
                <c:pt idx="503">
                  <c:v>14870</c:v>
                </c:pt>
                <c:pt idx="504">
                  <c:v>14880</c:v>
                </c:pt>
                <c:pt idx="505">
                  <c:v>14890</c:v>
                </c:pt>
                <c:pt idx="506">
                  <c:v>14900</c:v>
                </c:pt>
                <c:pt idx="507">
                  <c:v>14910</c:v>
                </c:pt>
                <c:pt idx="508">
                  <c:v>14920</c:v>
                </c:pt>
                <c:pt idx="509">
                  <c:v>14930</c:v>
                </c:pt>
                <c:pt idx="510">
                  <c:v>14940</c:v>
                </c:pt>
                <c:pt idx="511">
                  <c:v>14950</c:v>
                </c:pt>
                <c:pt idx="512">
                  <c:v>14960</c:v>
                </c:pt>
                <c:pt idx="513">
                  <c:v>14970</c:v>
                </c:pt>
                <c:pt idx="514">
                  <c:v>14980</c:v>
                </c:pt>
                <c:pt idx="515">
                  <c:v>14990</c:v>
                </c:pt>
                <c:pt idx="516">
                  <c:v>15000</c:v>
                </c:pt>
                <c:pt idx="517">
                  <c:v>15010</c:v>
                </c:pt>
                <c:pt idx="518">
                  <c:v>15020</c:v>
                </c:pt>
                <c:pt idx="519">
                  <c:v>15030</c:v>
                </c:pt>
                <c:pt idx="520">
                  <c:v>15040</c:v>
                </c:pt>
                <c:pt idx="521">
                  <c:v>15050</c:v>
                </c:pt>
                <c:pt idx="522">
                  <c:v>15060</c:v>
                </c:pt>
                <c:pt idx="523">
                  <c:v>15070</c:v>
                </c:pt>
                <c:pt idx="524">
                  <c:v>15080</c:v>
                </c:pt>
                <c:pt idx="525">
                  <c:v>15090</c:v>
                </c:pt>
                <c:pt idx="526">
                  <c:v>15100</c:v>
                </c:pt>
                <c:pt idx="527">
                  <c:v>15110</c:v>
                </c:pt>
                <c:pt idx="528">
                  <c:v>15120</c:v>
                </c:pt>
                <c:pt idx="529">
                  <c:v>15130</c:v>
                </c:pt>
                <c:pt idx="530">
                  <c:v>15140</c:v>
                </c:pt>
                <c:pt idx="531">
                  <c:v>15150</c:v>
                </c:pt>
                <c:pt idx="532">
                  <c:v>15160</c:v>
                </c:pt>
                <c:pt idx="533">
                  <c:v>15170</c:v>
                </c:pt>
                <c:pt idx="534">
                  <c:v>15180</c:v>
                </c:pt>
                <c:pt idx="535">
                  <c:v>15190</c:v>
                </c:pt>
                <c:pt idx="536">
                  <c:v>15200</c:v>
                </c:pt>
                <c:pt idx="537">
                  <c:v>15210</c:v>
                </c:pt>
                <c:pt idx="538">
                  <c:v>15220</c:v>
                </c:pt>
                <c:pt idx="539">
                  <c:v>15230</c:v>
                </c:pt>
                <c:pt idx="540">
                  <c:v>15240</c:v>
                </c:pt>
                <c:pt idx="541">
                  <c:v>15250</c:v>
                </c:pt>
                <c:pt idx="542">
                  <c:v>15260</c:v>
                </c:pt>
                <c:pt idx="543">
                  <c:v>15270</c:v>
                </c:pt>
                <c:pt idx="544">
                  <c:v>15280</c:v>
                </c:pt>
                <c:pt idx="545">
                  <c:v>15290</c:v>
                </c:pt>
                <c:pt idx="546">
                  <c:v>15300</c:v>
                </c:pt>
                <c:pt idx="547">
                  <c:v>15310</c:v>
                </c:pt>
                <c:pt idx="548">
                  <c:v>15320</c:v>
                </c:pt>
                <c:pt idx="549">
                  <c:v>15330</c:v>
                </c:pt>
                <c:pt idx="550">
                  <c:v>15340</c:v>
                </c:pt>
                <c:pt idx="551">
                  <c:v>15350</c:v>
                </c:pt>
                <c:pt idx="552">
                  <c:v>15360</c:v>
                </c:pt>
                <c:pt idx="553">
                  <c:v>15370</c:v>
                </c:pt>
                <c:pt idx="554">
                  <c:v>15380</c:v>
                </c:pt>
                <c:pt idx="555">
                  <c:v>15390</c:v>
                </c:pt>
                <c:pt idx="556">
                  <c:v>15400</c:v>
                </c:pt>
                <c:pt idx="557">
                  <c:v>15410</c:v>
                </c:pt>
                <c:pt idx="558">
                  <c:v>15420</c:v>
                </c:pt>
                <c:pt idx="559">
                  <c:v>15430</c:v>
                </c:pt>
                <c:pt idx="560">
                  <c:v>15440</c:v>
                </c:pt>
                <c:pt idx="561">
                  <c:v>15450</c:v>
                </c:pt>
                <c:pt idx="562">
                  <c:v>15460</c:v>
                </c:pt>
                <c:pt idx="563">
                  <c:v>15470</c:v>
                </c:pt>
                <c:pt idx="564">
                  <c:v>15480</c:v>
                </c:pt>
                <c:pt idx="565">
                  <c:v>15490</c:v>
                </c:pt>
                <c:pt idx="566">
                  <c:v>15500</c:v>
                </c:pt>
                <c:pt idx="567">
                  <c:v>15510</c:v>
                </c:pt>
                <c:pt idx="568">
                  <c:v>15520</c:v>
                </c:pt>
                <c:pt idx="569">
                  <c:v>15530</c:v>
                </c:pt>
                <c:pt idx="570">
                  <c:v>15540</c:v>
                </c:pt>
                <c:pt idx="571">
                  <c:v>15550</c:v>
                </c:pt>
                <c:pt idx="572">
                  <c:v>15560</c:v>
                </c:pt>
                <c:pt idx="573">
                  <c:v>15570</c:v>
                </c:pt>
                <c:pt idx="574">
                  <c:v>15580</c:v>
                </c:pt>
                <c:pt idx="575">
                  <c:v>15590</c:v>
                </c:pt>
                <c:pt idx="576">
                  <c:v>15600</c:v>
                </c:pt>
                <c:pt idx="577">
                  <c:v>15610</c:v>
                </c:pt>
                <c:pt idx="578">
                  <c:v>15620</c:v>
                </c:pt>
                <c:pt idx="579">
                  <c:v>15630</c:v>
                </c:pt>
                <c:pt idx="580">
                  <c:v>15640</c:v>
                </c:pt>
                <c:pt idx="581">
                  <c:v>15650</c:v>
                </c:pt>
                <c:pt idx="582">
                  <c:v>15660</c:v>
                </c:pt>
                <c:pt idx="583">
                  <c:v>15670</c:v>
                </c:pt>
                <c:pt idx="584">
                  <c:v>15680</c:v>
                </c:pt>
                <c:pt idx="585">
                  <c:v>15690</c:v>
                </c:pt>
                <c:pt idx="586">
                  <c:v>15700</c:v>
                </c:pt>
                <c:pt idx="587">
                  <c:v>15710</c:v>
                </c:pt>
                <c:pt idx="588">
                  <c:v>15720</c:v>
                </c:pt>
                <c:pt idx="589">
                  <c:v>15730</c:v>
                </c:pt>
                <c:pt idx="590">
                  <c:v>15740</c:v>
                </c:pt>
                <c:pt idx="591">
                  <c:v>15750</c:v>
                </c:pt>
                <c:pt idx="592">
                  <c:v>15760</c:v>
                </c:pt>
                <c:pt idx="593">
                  <c:v>15770</c:v>
                </c:pt>
                <c:pt idx="594">
                  <c:v>15780</c:v>
                </c:pt>
                <c:pt idx="595">
                  <c:v>15790</c:v>
                </c:pt>
                <c:pt idx="596">
                  <c:v>15800</c:v>
                </c:pt>
                <c:pt idx="597">
                  <c:v>15810</c:v>
                </c:pt>
                <c:pt idx="598">
                  <c:v>15820</c:v>
                </c:pt>
                <c:pt idx="599">
                  <c:v>15830</c:v>
                </c:pt>
                <c:pt idx="600">
                  <c:v>15840</c:v>
                </c:pt>
                <c:pt idx="601">
                  <c:v>15850</c:v>
                </c:pt>
                <c:pt idx="602">
                  <c:v>15860</c:v>
                </c:pt>
                <c:pt idx="603">
                  <c:v>15870</c:v>
                </c:pt>
                <c:pt idx="604">
                  <c:v>15880</c:v>
                </c:pt>
                <c:pt idx="605">
                  <c:v>15890</c:v>
                </c:pt>
                <c:pt idx="606">
                  <c:v>15900</c:v>
                </c:pt>
                <c:pt idx="607">
                  <c:v>15910</c:v>
                </c:pt>
                <c:pt idx="608">
                  <c:v>15920</c:v>
                </c:pt>
                <c:pt idx="609">
                  <c:v>15930</c:v>
                </c:pt>
                <c:pt idx="610">
                  <c:v>15940</c:v>
                </c:pt>
                <c:pt idx="611">
                  <c:v>15950</c:v>
                </c:pt>
                <c:pt idx="612">
                  <c:v>15960</c:v>
                </c:pt>
                <c:pt idx="613">
                  <c:v>15970</c:v>
                </c:pt>
                <c:pt idx="614">
                  <c:v>15980</c:v>
                </c:pt>
                <c:pt idx="615">
                  <c:v>15990</c:v>
                </c:pt>
                <c:pt idx="616">
                  <c:v>16000</c:v>
                </c:pt>
                <c:pt idx="617">
                  <c:v>16010</c:v>
                </c:pt>
                <c:pt idx="618">
                  <c:v>16020</c:v>
                </c:pt>
                <c:pt idx="619">
                  <c:v>16030</c:v>
                </c:pt>
                <c:pt idx="620">
                  <c:v>16040</c:v>
                </c:pt>
                <c:pt idx="621">
                  <c:v>16050</c:v>
                </c:pt>
                <c:pt idx="622">
                  <c:v>16060</c:v>
                </c:pt>
                <c:pt idx="623">
                  <c:v>16070</c:v>
                </c:pt>
                <c:pt idx="624">
                  <c:v>16080</c:v>
                </c:pt>
                <c:pt idx="625">
                  <c:v>16090</c:v>
                </c:pt>
                <c:pt idx="626">
                  <c:v>16100</c:v>
                </c:pt>
                <c:pt idx="627">
                  <c:v>16110</c:v>
                </c:pt>
                <c:pt idx="628">
                  <c:v>16120</c:v>
                </c:pt>
                <c:pt idx="629">
                  <c:v>16130</c:v>
                </c:pt>
                <c:pt idx="630">
                  <c:v>16140</c:v>
                </c:pt>
                <c:pt idx="631">
                  <c:v>16150</c:v>
                </c:pt>
                <c:pt idx="632">
                  <c:v>16160</c:v>
                </c:pt>
                <c:pt idx="633">
                  <c:v>16170</c:v>
                </c:pt>
                <c:pt idx="634">
                  <c:v>16180</c:v>
                </c:pt>
                <c:pt idx="635">
                  <c:v>16190</c:v>
                </c:pt>
                <c:pt idx="636">
                  <c:v>16200</c:v>
                </c:pt>
                <c:pt idx="637">
                  <c:v>16210</c:v>
                </c:pt>
                <c:pt idx="638">
                  <c:v>16220</c:v>
                </c:pt>
                <c:pt idx="639">
                  <c:v>16230</c:v>
                </c:pt>
                <c:pt idx="640">
                  <c:v>16240</c:v>
                </c:pt>
                <c:pt idx="641">
                  <c:v>16250</c:v>
                </c:pt>
                <c:pt idx="642">
                  <c:v>16260</c:v>
                </c:pt>
                <c:pt idx="643">
                  <c:v>16270</c:v>
                </c:pt>
                <c:pt idx="644">
                  <c:v>16280</c:v>
                </c:pt>
                <c:pt idx="645">
                  <c:v>16290</c:v>
                </c:pt>
                <c:pt idx="646">
                  <c:v>16300</c:v>
                </c:pt>
                <c:pt idx="647">
                  <c:v>16310</c:v>
                </c:pt>
                <c:pt idx="648">
                  <c:v>16320</c:v>
                </c:pt>
                <c:pt idx="649">
                  <c:v>16330</c:v>
                </c:pt>
                <c:pt idx="650">
                  <c:v>16340</c:v>
                </c:pt>
                <c:pt idx="651">
                  <c:v>16350</c:v>
                </c:pt>
                <c:pt idx="652">
                  <c:v>16360</c:v>
                </c:pt>
                <c:pt idx="653">
                  <c:v>16370</c:v>
                </c:pt>
                <c:pt idx="654">
                  <c:v>16380</c:v>
                </c:pt>
                <c:pt idx="655">
                  <c:v>16390</c:v>
                </c:pt>
                <c:pt idx="656">
                  <c:v>16400</c:v>
                </c:pt>
                <c:pt idx="657">
                  <c:v>16410</c:v>
                </c:pt>
                <c:pt idx="658">
                  <c:v>16420</c:v>
                </c:pt>
                <c:pt idx="659">
                  <c:v>16430</c:v>
                </c:pt>
                <c:pt idx="660">
                  <c:v>16440</c:v>
                </c:pt>
                <c:pt idx="661">
                  <c:v>16450</c:v>
                </c:pt>
                <c:pt idx="662">
                  <c:v>16460</c:v>
                </c:pt>
                <c:pt idx="663">
                  <c:v>16470</c:v>
                </c:pt>
                <c:pt idx="664">
                  <c:v>16480</c:v>
                </c:pt>
                <c:pt idx="665">
                  <c:v>16490</c:v>
                </c:pt>
                <c:pt idx="666">
                  <c:v>16500</c:v>
                </c:pt>
                <c:pt idx="667">
                  <c:v>16510</c:v>
                </c:pt>
                <c:pt idx="668">
                  <c:v>16520</c:v>
                </c:pt>
                <c:pt idx="669">
                  <c:v>16530</c:v>
                </c:pt>
                <c:pt idx="670">
                  <c:v>16540</c:v>
                </c:pt>
                <c:pt idx="671">
                  <c:v>16550</c:v>
                </c:pt>
                <c:pt idx="672">
                  <c:v>16560</c:v>
                </c:pt>
                <c:pt idx="673">
                  <c:v>16570</c:v>
                </c:pt>
                <c:pt idx="674">
                  <c:v>16580</c:v>
                </c:pt>
                <c:pt idx="675">
                  <c:v>16590</c:v>
                </c:pt>
                <c:pt idx="676">
                  <c:v>16600</c:v>
                </c:pt>
                <c:pt idx="677">
                  <c:v>16610</c:v>
                </c:pt>
                <c:pt idx="678">
                  <c:v>16620</c:v>
                </c:pt>
                <c:pt idx="679">
                  <c:v>16630</c:v>
                </c:pt>
                <c:pt idx="680">
                  <c:v>16640</c:v>
                </c:pt>
                <c:pt idx="681">
                  <c:v>16650</c:v>
                </c:pt>
                <c:pt idx="682">
                  <c:v>16660</c:v>
                </c:pt>
                <c:pt idx="683">
                  <c:v>16670</c:v>
                </c:pt>
                <c:pt idx="684">
                  <c:v>16680</c:v>
                </c:pt>
                <c:pt idx="685">
                  <c:v>16690</c:v>
                </c:pt>
                <c:pt idx="686">
                  <c:v>16700</c:v>
                </c:pt>
                <c:pt idx="687">
                  <c:v>16710</c:v>
                </c:pt>
                <c:pt idx="688">
                  <c:v>16720</c:v>
                </c:pt>
                <c:pt idx="689">
                  <c:v>16730</c:v>
                </c:pt>
                <c:pt idx="690">
                  <c:v>16740</c:v>
                </c:pt>
                <c:pt idx="691">
                  <c:v>16750</c:v>
                </c:pt>
                <c:pt idx="692">
                  <c:v>16760</c:v>
                </c:pt>
                <c:pt idx="693">
                  <c:v>16770</c:v>
                </c:pt>
                <c:pt idx="694">
                  <c:v>16780</c:v>
                </c:pt>
                <c:pt idx="695">
                  <c:v>16790</c:v>
                </c:pt>
                <c:pt idx="696">
                  <c:v>16800</c:v>
                </c:pt>
                <c:pt idx="697">
                  <c:v>16810</c:v>
                </c:pt>
                <c:pt idx="698">
                  <c:v>16820</c:v>
                </c:pt>
                <c:pt idx="699">
                  <c:v>16830</c:v>
                </c:pt>
                <c:pt idx="700">
                  <c:v>16840</c:v>
                </c:pt>
                <c:pt idx="701">
                  <c:v>16850</c:v>
                </c:pt>
                <c:pt idx="702">
                  <c:v>16860</c:v>
                </c:pt>
                <c:pt idx="703">
                  <c:v>16870</c:v>
                </c:pt>
                <c:pt idx="704">
                  <c:v>16880</c:v>
                </c:pt>
                <c:pt idx="705">
                  <c:v>16890</c:v>
                </c:pt>
                <c:pt idx="706">
                  <c:v>16900</c:v>
                </c:pt>
                <c:pt idx="707">
                  <c:v>16910</c:v>
                </c:pt>
                <c:pt idx="708">
                  <c:v>16920</c:v>
                </c:pt>
                <c:pt idx="709">
                  <c:v>16930</c:v>
                </c:pt>
                <c:pt idx="710">
                  <c:v>16940</c:v>
                </c:pt>
                <c:pt idx="711">
                  <c:v>16950</c:v>
                </c:pt>
                <c:pt idx="712">
                  <c:v>16960</c:v>
                </c:pt>
                <c:pt idx="713">
                  <c:v>16970</c:v>
                </c:pt>
                <c:pt idx="714">
                  <c:v>16980</c:v>
                </c:pt>
                <c:pt idx="715">
                  <c:v>16990</c:v>
                </c:pt>
                <c:pt idx="716">
                  <c:v>17000</c:v>
                </c:pt>
                <c:pt idx="717">
                  <c:v>17010</c:v>
                </c:pt>
                <c:pt idx="718">
                  <c:v>17020</c:v>
                </c:pt>
                <c:pt idx="719">
                  <c:v>17030</c:v>
                </c:pt>
                <c:pt idx="720">
                  <c:v>17040</c:v>
                </c:pt>
                <c:pt idx="721">
                  <c:v>17050</c:v>
                </c:pt>
                <c:pt idx="722">
                  <c:v>17060</c:v>
                </c:pt>
                <c:pt idx="723">
                  <c:v>17070</c:v>
                </c:pt>
                <c:pt idx="724">
                  <c:v>17080</c:v>
                </c:pt>
                <c:pt idx="725">
                  <c:v>17090</c:v>
                </c:pt>
                <c:pt idx="726">
                  <c:v>17100</c:v>
                </c:pt>
                <c:pt idx="727">
                  <c:v>17110</c:v>
                </c:pt>
                <c:pt idx="728">
                  <c:v>17120</c:v>
                </c:pt>
                <c:pt idx="729">
                  <c:v>17130</c:v>
                </c:pt>
                <c:pt idx="730">
                  <c:v>17140</c:v>
                </c:pt>
                <c:pt idx="731">
                  <c:v>17150</c:v>
                </c:pt>
                <c:pt idx="732">
                  <c:v>17160</c:v>
                </c:pt>
                <c:pt idx="733">
                  <c:v>17170</c:v>
                </c:pt>
                <c:pt idx="734">
                  <c:v>17180</c:v>
                </c:pt>
                <c:pt idx="735">
                  <c:v>17190</c:v>
                </c:pt>
                <c:pt idx="736">
                  <c:v>17200</c:v>
                </c:pt>
                <c:pt idx="737">
                  <c:v>17210</c:v>
                </c:pt>
                <c:pt idx="738">
                  <c:v>17220</c:v>
                </c:pt>
                <c:pt idx="739">
                  <c:v>17230</c:v>
                </c:pt>
                <c:pt idx="740">
                  <c:v>17240</c:v>
                </c:pt>
                <c:pt idx="741">
                  <c:v>17250</c:v>
                </c:pt>
                <c:pt idx="742">
                  <c:v>17260</c:v>
                </c:pt>
                <c:pt idx="743">
                  <c:v>17270</c:v>
                </c:pt>
                <c:pt idx="744">
                  <c:v>17280</c:v>
                </c:pt>
                <c:pt idx="745">
                  <c:v>17290</c:v>
                </c:pt>
                <c:pt idx="746">
                  <c:v>17300</c:v>
                </c:pt>
                <c:pt idx="747">
                  <c:v>17310</c:v>
                </c:pt>
                <c:pt idx="748">
                  <c:v>17320</c:v>
                </c:pt>
                <c:pt idx="749">
                  <c:v>17330</c:v>
                </c:pt>
                <c:pt idx="750">
                  <c:v>17340</c:v>
                </c:pt>
                <c:pt idx="751">
                  <c:v>17350</c:v>
                </c:pt>
                <c:pt idx="752">
                  <c:v>17360</c:v>
                </c:pt>
                <c:pt idx="753">
                  <c:v>17370</c:v>
                </c:pt>
                <c:pt idx="754">
                  <c:v>17380</c:v>
                </c:pt>
                <c:pt idx="755">
                  <c:v>17390</c:v>
                </c:pt>
                <c:pt idx="756">
                  <c:v>17400</c:v>
                </c:pt>
                <c:pt idx="757">
                  <c:v>17410</c:v>
                </c:pt>
                <c:pt idx="758">
                  <c:v>17420</c:v>
                </c:pt>
                <c:pt idx="759">
                  <c:v>17430</c:v>
                </c:pt>
                <c:pt idx="760">
                  <c:v>17440</c:v>
                </c:pt>
                <c:pt idx="761">
                  <c:v>17450</c:v>
                </c:pt>
                <c:pt idx="762">
                  <c:v>17460</c:v>
                </c:pt>
                <c:pt idx="763">
                  <c:v>17470</c:v>
                </c:pt>
                <c:pt idx="764">
                  <c:v>17480</c:v>
                </c:pt>
                <c:pt idx="765">
                  <c:v>17490</c:v>
                </c:pt>
                <c:pt idx="766">
                  <c:v>17500</c:v>
                </c:pt>
                <c:pt idx="767">
                  <c:v>17510</c:v>
                </c:pt>
                <c:pt idx="768">
                  <c:v>17520</c:v>
                </c:pt>
                <c:pt idx="769">
                  <c:v>17530</c:v>
                </c:pt>
                <c:pt idx="770">
                  <c:v>17540</c:v>
                </c:pt>
                <c:pt idx="771">
                  <c:v>17550</c:v>
                </c:pt>
                <c:pt idx="772">
                  <c:v>17560</c:v>
                </c:pt>
                <c:pt idx="773">
                  <c:v>17570</c:v>
                </c:pt>
                <c:pt idx="774">
                  <c:v>17580</c:v>
                </c:pt>
                <c:pt idx="775">
                  <c:v>17590</c:v>
                </c:pt>
                <c:pt idx="776">
                  <c:v>17600</c:v>
                </c:pt>
                <c:pt idx="777">
                  <c:v>17610</c:v>
                </c:pt>
                <c:pt idx="778">
                  <c:v>17620</c:v>
                </c:pt>
                <c:pt idx="779">
                  <c:v>17630</c:v>
                </c:pt>
                <c:pt idx="780">
                  <c:v>17640</c:v>
                </c:pt>
                <c:pt idx="781">
                  <c:v>17650</c:v>
                </c:pt>
                <c:pt idx="782">
                  <c:v>17660</c:v>
                </c:pt>
                <c:pt idx="783">
                  <c:v>17670</c:v>
                </c:pt>
                <c:pt idx="784">
                  <c:v>17680</c:v>
                </c:pt>
                <c:pt idx="785">
                  <c:v>17690</c:v>
                </c:pt>
                <c:pt idx="786">
                  <c:v>17700</c:v>
                </c:pt>
                <c:pt idx="787">
                  <c:v>17710</c:v>
                </c:pt>
                <c:pt idx="788">
                  <c:v>17720</c:v>
                </c:pt>
                <c:pt idx="789">
                  <c:v>17730</c:v>
                </c:pt>
                <c:pt idx="790">
                  <c:v>17740</c:v>
                </c:pt>
                <c:pt idx="791">
                  <c:v>17750</c:v>
                </c:pt>
                <c:pt idx="792">
                  <c:v>17760</c:v>
                </c:pt>
                <c:pt idx="793">
                  <c:v>17770</c:v>
                </c:pt>
                <c:pt idx="794">
                  <c:v>17780</c:v>
                </c:pt>
                <c:pt idx="795">
                  <c:v>17790</c:v>
                </c:pt>
                <c:pt idx="796">
                  <c:v>17800</c:v>
                </c:pt>
                <c:pt idx="797">
                  <c:v>17810</c:v>
                </c:pt>
                <c:pt idx="798">
                  <c:v>17820</c:v>
                </c:pt>
                <c:pt idx="799">
                  <c:v>17830</c:v>
                </c:pt>
                <c:pt idx="800">
                  <c:v>17840</c:v>
                </c:pt>
                <c:pt idx="801">
                  <c:v>17850</c:v>
                </c:pt>
                <c:pt idx="802">
                  <c:v>17860</c:v>
                </c:pt>
                <c:pt idx="803">
                  <c:v>17870</c:v>
                </c:pt>
                <c:pt idx="804">
                  <c:v>17880</c:v>
                </c:pt>
                <c:pt idx="805">
                  <c:v>17890</c:v>
                </c:pt>
                <c:pt idx="806">
                  <c:v>17900</c:v>
                </c:pt>
                <c:pt idx="807">
                  <c:v>17910</c:v>
                </c:pt>
                <c:pt idx="808">
                  <c:v>17920</c:v>
                </c:pt>
                <c:pt idx="809">
                  <c:v>17930</c:v>
                </c:pt>
                <c:pt idx="810">
                  <c:v>17940</c:v>
                </c:pt>
                <c:pt idx="811">
                  <c:v>17950</c:v>
                </c:pt>
                <c:pt idx="812">
                  <c:v>17960</c:v>
                </c:pt>
                <c:pt idx="813">
                  <c:v>17970</c:v>
                </c:pt>
                <c:pt idx="814">
                  <c:v>17980</c:v>
                </c:pt>
                <c:pt idx="815">
                  <c:v>17990</c:v>
                </c:pt>
                <c:pt idx="816">
                  <c:v>18000</c:v>
                </c:pt>
                <c:pt idx="817">
                  <c:v>18010</c:v>
                </c:pt>
                <c:pt idx="818">
                  <c:v>18020</c:v>
                </c:pt>
                <c:pt idx="819">
                  <c:v>18030</c:v>
                </c:pt>
                <c:pt idx="820">
                  <c:v>18040</c:v>
                </c:pt>
                <c:pt idx="821">
                  <c:v>18050</c:v>
                </c:pt>
                <c:pt idx="822">
                  <c:v>18060</c:v>
                </c:pt>
                <c:pt idx="823">
                  <c:v>18070</c:v>
                </c:pt>
                <c:pt idx="824">
                  <c:v>18080</c:v>
                </c:pt>
                <c:pt idx="825">
                  <c:v>18090</c:v>
                </c:pt>
                <c:pt idx="826">
                  <c:v>18100</c:v>
                </c:pt>
                <c:pt idx="827">
                  <c:v>18110</c:v>
                </c:pt>
                <c:pt idx="828">
                  <c:v>18120</c:v>
                </c:pt>
                <c:pt idx="829">
                  <c:v>18130</c:v>
                </c:pt>
                <c:pt idx="830">
                  <c:v>18140</c:v>
                </c:pt>
                <c:pt idx="831">
                  <c:v>18150</c:v>
                </c:pt>
                <c:pt idx="832">
                  <c:v>18160</c:v>
                </c:pt>
                <c:pt idx="833">
                  <c:v>18170</c:v>
                </c:pt>
                <c:pt idx="834">
                  <c:v>18180</c:v>
                </c:pt>
                <c:pt idx="835">
                  <c:v>18190</c:v>
                </c:pt>
                <c:pt idx="836">
                  <c:v>18200</c:v>
                </c:pt>
                <c:pt idx="837">
                  <c:v>18210</c:v>
                </c:pt>
                <c:pt idx="838">
                  <c:v>18220</c:v>
                </c:pt>
                <c:pt idx="839">
                  <c:v>18230</c:v>
                </c:pt>
                <c:pt idx="840">
                  <c:v>18240</c:v>
                </c:pt>
                <c:pt idx="841">
                  <c:v>18250</c:v>
                </c:pt>
                <c:pt idx="842">
                  <c:v>18260</c:v>
                </c:pt>
                <c:pt idx="843">
                  <c:v>18270</c:v>
                </c:pt>
                <c:pt idx="844">
                  <c:v>18280</c:v>
                </c:pt>
                <c:pt idx="845">
                  <c:v>18290</c:v>
                </c:pt>
                <c:pt idx="846">
                  <c:v>18300</c:v>
                </c:pt>
                <c:pt idx="847">
                  <c:v>18310</c:v>
                </c:pt>
                <c:pt idx="848">
                  <c:v>18320</c:v>
                </c:pt>
                <c:pt idx="849">
                  <c:v>18330</c:v>
                </c:pt>
                <c:pt idx="850">
                  <c:v>18340</c:v>
                </c:pt>
                <c:pt idx="851">
                  <c:v>18350</c:v>
                </c:pt>
                <c:pt idx="852">
                  <c:v>18360</c:v>
                </c:pt>
                <c:pt idx="853">
                  <c:v>18370</c:v>
                </c:pt>
                <c:pt idx="854">
                  <c:v>18380</c:v>
                </c:pt>
                <c:pt idx="855">
                  <c:v>18390</c:v>
                </c:pt>
                <c:pt idx="856">
                  <c:v>18400</c:v>
                </c:pt>
                <c:pt idx="857">
                  <c:v>18410</c:v>
                </c:pt>
                <c:pt idx="858">
                  <c:v>18420</c:v>
                </c:pt>
                <c:pt idx="859">
                  <c:v>18430</c:v>
                </c:pt>
                <c:pt idx="860">
                  <c:v>18440</c:v>
                </c:pt>
                <c:pt idx="861">
                  <c:v>18450</c:v>
                </c:pt>
                <c:pt idx="862">
                  <c:v>18460</c:v>
                </c:pt>
                <c:pt idx="863">
                  <c:v>18470</c:v>
                </c:pt>
                <c:pt idx="864">
                  <c:v>18480</c:v>
                </c:pt>
                <c:pt idx="865">
                  <c:v>18490</c:v>
                </c:pt>
                <c:pt idx="866">
                  <c:v>18500</c:v>
                </c:pt>
                <c:pt idx="867">
                  <c:v>18510</c:v>
                </c:pt>
                <c:pt idx="868">
                  <c:v>18520</c:v>
                </c:pt>
                <c:pt idx="869">
                  <c:v>18530</c:v>
                </c:pt>
                <c:pt idx="870">
                  <c:v>18540</c:v>
                </c:pt>
                <c:pt idx="871">
                  <c:v>18550</c:v>
                </c:pt>
                <c:pt idx="872">
                  <c:v>18560</c:v>
                </c:pt>
                <c:pt idx="873">
                  <c:v>18570</c:v>
                </c:pt>
                <c:pt idx="874">
                  <c:v>18580</c:v>
                </c:pt>
                <c:pt idx="875">
                  <c:v>18590</c:v>
                </c:pt>
                <c:pt idx="876">
                  <c:v>18600</c:v>
                </c:pt>
                <c:pt idx="877">
                  <c:v>18610</c:v>
                </c:pt>
                <c:pt idx="878">
                  <c:v>18620</c:v>
                </c:pt>
                <c:pt idx="879">
                  <c:v>18630</c:v>
                </c:pt>
                <c:pt idx="880">
                  <c:v>18640</c:v>
                </c:pt>
                <c:pt idx="881">
                  <c:v>18650</c:v>
                </c:pt>
                <c:pt idx="882">
                  <c:v>18660</c:v>
                </c:pt>
                <c:pt idx="883">
                  <c:v>18670</c:v>
                </c:pt>
                <c:pt idx="884">
                  <c:v>18680</c:v>
                </c:pt>
                <c:pt idx="885">
                  <c:v>18690</c:v>
                </c:pt>
                <c:pt idx="886">
                  <c:v>18700</c:v>
                </c:pt>
                <c:pt idx="887">
                  <c:v>18710</c:v>
                </c:pt>
                <c:pt idx="888">
                  <c:v>18720</c:v>
                </c:pt>
                <c:pt idx="889">
                  <c:v>18730</c:v>
                </c:pt>
                <c:pt idx="890">
                  <c:v>18740</c:v>
                </c:pt>
                <c:pt idx="891">
                  <c:v>18750</c:v>
                </c:pt>
                <c:pt idx="892">
                  <c:v>18760</c:v>
                </c:pt>
                <c:pt idx="893">
                  <c:v>18770</c:v>
                </c:pt>
                <c:pt idx="894">
                  <c:v>18780</c:v>
                </c:pt>
                <c:pt idx="895">
                  <c:v>18790</c:v>
                </c:pt>
                <c:pt idx="896">
                  <c:v>18800</c:v>
                </c:pt>
                <c:pt idx="897">
                  <c:v>18810</c:v>
                </c:pt>
                <c:pt idx="898">
                  <c:v>18820</c:v>
                </c:pt>
                <c:pt idx="899">
                  <c:v>18830</c:v>
                </c:pt>
                <c:pt idx="900">
                  <c:v>18840</c:v>
                </c:pt>
                <c:pt idx="901">
                  <c:v>18850</c:v>
                </c:pt>
                <c:pt idx="902">
                  <c:v>18860</c:v>
                </c:pt>
                <c:pt idx="903">
                  <c:v>18870</c:v>
                </c:pt>
                <c:pt idx="904">
                  <c:v>18880</c:v>
                </c:pt>
                <c:pt idx="905">
                  <c:v>18890</c:v>
                </c:pt>
                <c:pt idx="906">
                  <c:v>18900</c:v>
                </c:pt>
                <c:pt idx="907">
                  <c:v>18910</c:v>
                </c:pt>
                <c:pt idx="908">
                  <c:v>18920</c:v>
                </c:pt>
                <c:pt idx="909">
                  <c:v>18930</c:v>
                </c:pt>
                <c:pt idx="910">
                  <c:v>18940</c:v>
                </c:pt>
                <c:pt idx="911">
                  <c:v>18950</c:v>
                </c:pt>
                <c:pt idx="912">
                  <c:v>18960</c:v>
                </c:pt>
                <c:pt idx="913">
                  <c:v>18970</c:v>
                </c:pt>
                <c:pt idx="914">
                  <c:v>18980</c:v>
                </c:pt>
                <c:pt idx="915">
                  <c:v>18990</c:v>
                </c:pt>
                <c:pt idx="916">
                  <c:v>19000</c:v>
                </c:pt>
                <c:pt idx="917">
                  <c:v>19010</c:v>
                </c:pt>
                <c:pt idx="918">
                  <c:v>19020</c:v>
                </c:pt>
                <c:pt idx="919">
                  <c:v>19030</c:v>
                </c:pt>
                <c:pt idx="920">
                  <c:v>19040</c:v>
                </c:pt>
                <c:pt idx="921">
                  <c:v>19050</c:v>
                </c:pt>
                <c:pt idx="922">
                  <c:v>19060</c:v>
                </c:pt>
                <c:pt idx="923">
                  <c:v>19070</c:v>
                </c:pt>
                <c:pt idx="924">
                  <c:v>19080</c:v>
                </c:pt>
                <c:pt idx="925">
                  <c:v>19090</c:v>
                </c:pt>
                <c:pt idx="926">
                  <c:v>19100</c:v>
                </c:pt>
                <c:pt idx="927">
                  <c:v>19110</c:v>
                </c:pt>
                <c:pt idx="928">
                  <c:v>19120</c:v>
                </c:pt>
                <c:pt idx="929">
                  <c:v>19130</c:v>
                </c:pt>
                <c:pt idx="930">
                  <c:v>19140</c:v>
                </c:pt>
                <c:pt idx="931">
                  <c:v>19150</c:v>
                </c:pt>
                <c:pt idx="932">
                  <c:v>19160</c:v>
                </c:pt>
                <c:pt idx="933">
                  <c:v>19170</c:v>
                </c:pt>
                <c:pt idx="934">
                  <c:v>19180</c:v>
                </c:pt>
                <c:pt idx="935">
                  <c:v>19190</c:v>
                </c:pt>
                <c:pt idx="936">
                  <c:v>19200</c:v>
                </c:pt>
                <c:pt idx="937">
                  <c:v>19210</c:v>
                </c:pt>
                <c:pt idx="938">
                  <c:v>19220</c:v>
                </c:pt>
                <c:pt idx="939">
                  <c:v>19230</c:v>
                </c:pt>
                <c:pt idx="940">
                  <c:v>19240</c:v>
                </c:pt>
                <c:pt idx="941">
                  <c:v>19250</c:v>
                </c:pt>
                <c:pt idx="942">
                  <c:v>19260</c:v>
                </c:pt>
                <c:pt idx="943">
                  <c:v>19270</c:v>
                </c:pt>
                <c:pt idx="944">
                  <c:v>19280</c:v>
                </c:pt>
                <c:pt idx="945">
                  <c:v>19290</c:v>
                </c:pt>
                <c:pt idx="946">
                  <c:v>19300</c:v>
                </c:pt>
                <c:pt idx="947">
                  <c:v>19310</c:v>
                </c:pt>
                <c:pt idx="948">
                  <c:v>19320</c:v>
                </c:pt>
                <c:pt idx="949">
                  <c:v>19330</c:v>
                </c:pt>
                <c:pt idx="950">
                  <c:v>19340</c:v>
                </c:pt>
                <c:pt idx="951">
                  <c:v>19350</c:v>
                </c:pt>
                <c:pt idx="952">
                  <c:v>19360</c:v>
                </c:pt>
                <c:pt idx="953">
                  <c:v>19370</c:v>
                </c:pt>
                <c:pt idx="954">
                  <c:v>19380</c:v>
                </c:pt>
                <c:pt idx="955">
                  <c:v>19390</c:v>
                </c:pt>
                <c:pt idx="956">
                  <c:v>19400</c:v>
                </c:pt>
                <c:pt idx="957">
                  <c:v>19410</c:v>
                </c:pt>
                <c:pt idx="958">
                  <c:v>19420</c:v>
                </c:pt>
                <c:pt idx="959">
                  <c:v>19430</c:v>
                </c:pt>
                <c:pt idx="960">
                  <c:v>19440</c:v>
                </c:pt>
                <c:pt idx="961">
                  <c:v>19450</c:v>
                </c:pt>
                <c:pt idx="962">
                  <c:v>19460</c:v>
                </c:pt>
                <c:pt idx="963">
                  <c:v>19470</c:v>
                </c:pt>
                <c:pt idx="964">
                  <c:v>19480</c:v>
                </c:pt>
                <c:pt idx="965">
                  <c:v>19490</c:v>
                </c:pt>
                <c:pt idx="966">
                  <c:v>19500</c:v>
                </c:pt>
                <c:pt idx="967">
                  <c:v>19510</c:v>
                </c:pt>
                <c:pt idx="968">
                  <c:v>19520</c:v>
                </c:pt>
                <c:pt idx="969">
                  <c:v>19530</c:v>
                </c:pt>
                <c:pt idx="970">
                  <c:v>19540</c:v>
                </c:pt>
                <c:pt idx="971">
                  <c:v>19550</c:v>
                </c:pt>
                <c:pt idx="972">
                  <c:v>19560</c:v>
                </c:pt>
                <c:pt idx="973">
                  <c:v>19570</c:v>
                </c:pt>
                <c:pt idx="974">
                  <c:v>19580</c:v>
                </c:pt>
                <c:pt idx="975">
                  <c:v>19590</c:v>
                </c:pt>
                <c:pt idx="976">
                  <c:v>19600</c:v>
                </c:pt>
                <c:pt idx="977">
                  <c:v>19610</c:v>
                </c:pt>
                <c:pt idx="978">
                  <c:v>19620</c:v>
                </c:pt>
                <c:pt idx="979">
                  <c:v>19630</c:v>
                </c:pt>
                <c:pt idx="980">
                  <c:v>19640</c:v>
                </c:pt>
                <c:pt idx="981">
                  <c:v>19650</c:v>
                </c:pt>
                <c:pt idx="982">
                  <c:v>19660</c:v>
                </c:pt>
                <c:pt idx="983">
                  <c:v>19670</c:v>
                </c:pt>
                <c:pt idx="984">
                  <c:v>19680</c:v>
                </c:pt>
                <c:pt idx="985">
                  <c:v>19690</c:v>
                </c:pt>
                <c:pt idx="986">
                  <c:v>19700</c:v>
                </c:pt>
                <c:pt idx="987">
                  <c:v>19710</c:v>
                </c:pt>
                <c:pt idx="988">
                  <c:v>19720</c:v>
                </c:pt>
                <c:pt idx="989">
                  <c:v>19730</c:v>
                </c:pt>
                <c:pt idx="990">
                  <c:v>19740</c:v>
                </c:pt>
                <c:pt idx="991">
                  <c:v>19750</c:v>
                </c:pt>
                <c:pt idx="992">
                  <c:v>19760</c:v>
                </c:pt>
                <c:pt idx="993">
                  <c:v>19770</c:v>
                </c:pt>
                <c:pt idx="994">
                  <c:v>19780</c:v>
                </c:pt>
                <c:pt idx="995">
                  <c:v>19790</c:v>
                </c:pt>
                <c:pt idx="996">
                  <c:v>19800</c:v>
                </c:pt>
                <c:pt idx="997">
                  <c:v>19810</c:v>
                </c:pt>
                <c:pt idx="998">
                  <c:v>19820</c:v>
                </c:pt>
                <c:pt idx="999">
                  <c:v>19830</c:v>
                </c:pt>
                <c:pt idx="1000">
                  <c:v>19840</c:v>
                </c:pt>
                <c:pt idx="1001">
                  <c:v>19850</c:v>
                </c:pt>
                <c:pt idx="1002">
                  <c:v>19860</c:v>
                </c:pt>
                <c:pt idx="1003">
                  <c:v>19870</c:v>
                </c:pt>
                <c:pt idx="1004">
                  <c:v>19880</c:v>
                </c:pt>
                <c:pt idx="1005">
                  <c:v>19890</c:v>
                </c:pt>
                <c:pt idx="1006">
                  <c:v>19900</c:v>
                </c:pt>
                <c:pt idx="1007">
                  <c:v>19910</c:v>
                </c:pt>
                <c:pt idx="1008">
                  <c:v>19920</c:v>
                </c:pt>
                <c:pt idx="1009">
                  <c:v>19930</c:v>
                </c:pt>
                <c:pt idx="1010">
                  <c:v>19940</c:v>
                </c:pt>
                <c:pt idx="1011">
                  <c:v>19950</c:v>
                </c:pt>
                <c:pt idx="1012">
                  <c:v>19960</c:v>
                </c:pt>
                <c:pt idx="1013">
                  <c:v>19970</c:v>
                </c:pt>
                <c:pt idx="1014">
                  <c:v>19980</c:v>
                </c:pt>
                <c:pt idx="1015">
                  <c:v>19990</c:v>
                </c:pt>
                <c:pt idx="1016">
                  <c:v>20000</c:v>
                </c:pt>
                <c:pt idx="1017">
                  <c:v>20010</c:v>
                </c:pt>
                <c:pt idx="1018">
                  <c:v>20020</c:v>
                </c:pt>
                <c:pt idx="1019">
                  <c:v>20030</c:v>
                </c:pt>
                <c:pt idx="1020">
                  <c:v>20040</c:v>
                </c:pt>
                <c:pt idx="1021">
                  <c:v>20050</c:v>
                </c:pt>
                <c:pt idx="1022">
                  <c:v>20060</c:v>
                </c:pt>
                <c:pt idx="1023">
                  <c:v>20070</c:v>
                </c:pt>
                <c:pt idx="1024">
                  <c:v>20080</c:v>
                </c:pt>
                <c:pt idx="1025">
                  <c:v>20090</c:v>
                </c:pt>
                <c:pt idx="1026">
                  <c:v>20100</c:v>
                </c:pt>
                <c:pt idx="1027">
                  <c:v>20110</c:v>
                </c:pt>
                <c:pt idx="1028">
                  <c:v>20120</c:v>
                </c:pt>
                <c:pt idx="1029">
                  <c:v>20130</c:v>
                </c:pt>
                <c:pt idx="1030">
                  <c:v>20140</c:v>
                </c:pt>
                <c:pt idx="1031">
                  <c:v>20150</c:v>
                </c:pt>
                <c:pt idx="1032">
                  <c:v>20160</c:v>
                </c:pt>
                <c:pt idx="1033">
                  <c:v>20170</c:v>
                </c:pt>
                <c:pt idx="1034">
                  <c:v>20180</c:v>
                </c:pt>
                <c:pt idx="1035">
                  <c:v>20190</c:v>
                </c:pt>
                <c:pt idx="1036">
                  <c:v>20200</c:v>
                </c:pt>
                <c:pt idx="1037">
                  <c:v>20210</c:v>
                </c:pt>
                <c:pt idx="1038">
                  <c:v>20220</c:v>
                </c:pt>
                <c:pt idx="1039">
                  <c:v>20230</c:v>
                </c:pt>
                <c:pt idx="1040">
                  <c:v>20240</c:v>
                </c:pt>
                <c:pt idx="1041">
                  <c:v>20250</c:v>
                </c:pt>
                <c:pt idx="1042">
                  <c:v>20260</c:v>
                </c:pt>
                <c:pt idx="1043">
                  <c:v>20270</c:v>
                </c:pt>
                <c:pt idx="1044">
                  <c:v>20280</c:v>
                </c:pt>
                <c:pt idx="1045">
                  <c:v>20290</c:v>
                </c:pt>
                <c:pt idx="1046">
                  <c:v>20300</c:v>
                </c:pt>
                <c:pt idx="1047">
                  <c:v>20310</c:v>
                </c:pt>
                <c:pt idx="1048">
                  <c:v>20320</c:v>
                </c:pt>
                <c:pt idx="1049">
                  <c:v>20330</c:v>
                </c:pt>
                <c:pt idx="1050">
                  <c:v>20340</c:v>
                </c:pt>
                <c:pt idx="1051">
                  <c:v>20350</c:v>
                </c:pt>
                <c:pt idx="1052">
                  <c:v>20360</c:v>
                </c:pt>
                <c:pt idx="1053">
                  <c:v>20370</c:v>
                </c:pt>
                <c:pt idx="1054">
                  <c:v>20380</c:v>
                </c:pt>
                <c:pt idx="1055">
                  <c:v>20390</c:v>
                </c:pt>
                <c:pt idx="1056">
                  <c:v>20400</c:v>
                </c:pt>
                <c:pt idx="1057">
                  <c:v>20410</c:v>
                </c:pt>
                <c:pt idx="1058">
                  <c:v>20420</c:v>
                </c:pt>
                <c:pt idx="1059">
                  <c:v>20430</c:v>
                </c:pt>
                <c:pt idx="1060">
                  <c:v>20440</c:v>
                </c:pt>
                <c:pt idx="1061">
                  <c:v>20450</c:v>
                </c:pt>
                <c:pt idx="1062">
                  <c:v>20460</c:v>
                </c:pt>
                <c:pt idx="1063">
                  <c:v>20470</c:v>
                </c:pt>
                <c:pt idx="1064">
                  <c:v>20480</c:v>
                </c:pt>
                <c:pt idx="1065">
                  <c:v>20490</c:v>
                </c:pt>
                <c:pt idx="1066">
                  <c:v>20500</c:v>
                </c:pt>
                <c:pt idx="1067">
                  <c:v>20510</c:v>
                </c:pt>
                <c:pt idx="1068">
                  <c:v>20520</c:v>
                </c:pt>
                <c:pt idx="1069">
                  <c:v>20530</c:v>
                </c:pt>
                <c:pt idx="1070">
                  <c:v>20540</c:v>
                </c:pt>
                <c:pt idx="1071">
                  <c:v>20550</c:v>
                </c:pt>
                <c:pt idx="1072">
                  <c:v>20560</c:v>
                </c:pt>
                <c:pt idx="1073">
                  <c:v>20570</c:v>
                </c:pt>
                <c:pt idx="1074">
                  <c:v>20580</c:v>
                </c:pt>
                <c:pt idx="1075">
                  <c:v>20590</c:v>
                </c:pt>
                <c:pt idx="1076">
                  <c:v>20600</c:v>
                </c:pt>
                <c:pt idx="1077">
                  <c:v>20610</c:v>
                </c:pt>
                <c:pt idx="1078">
                  <c:v>20620</c:v>
                </c:pt>
                <c:pt idx="1079">
                  <c:v>20630</c:v>
                </c:pt>
                <c:pt idx="1080">
                  <c:v>20640</c:v>
                </c:pt>
                <c:pt idx="1081">
                  <c:v>20650</c:v>
                </c:pt>
                <c:pt idx="1082">
                  <c:v>20660</c:v>
                </c:pt>
                <c:pt idx="1083">
                  <c:v>20670</c:v>
                </c:pt>
                <c:pt idx="1084">
                  <c:v>20680</c:v>
                </c:pt>
                <c:pt idx="1085">
                  <c:v>20690</c:v>
                </c:pt>
                <c:pt idx="1086">
                  <c:v>20700</c:v>
                </c:pt>
                <c:pt idx="1087">
                  <c:v>20710</c:v>
                </c:pt>
                <c:pt idx="1088">
                  <c:v>20720</c:v>
                </c:pt>
                <c:pt idx="1089">
                  <c:v>20730</c:v>
                </c:pt>
                <c:pt idx="1090">
                  <c:v>20740</c:v>
                </c:pt>
                <c:pt idx="1091">
                  <c:v>20750</c:v>
                </c:pt>
                <c:pt idx="1092">
                  <c:v>20760</c:v>
                </c:pt>
                <c:pt idx="1093">
                  <c:v>20770</c:v>
                </c:pt>
                <c:pt idx="1094">
                  <c:v>20780</c:v>
                </c:pt>
                <c:pt idx="1095">
                  <c:v>20790</c:v>
                </c:pt>
                <c:pt idx="1096">
                  <c:v>20800</c:v>
                </c:pt>
                <c:pt idx="1097">
                  <c:v>20810</c:v>
                </c:pt>
                <c:pt idx="1098">
                  <c:v>20820</c:v>
                </c:pt>
                <c:pt idx="1099">
                  <c:v>20830</c:v>
                </c:pt>
                <c:pt idx="1100">
                  <c:v>20840</c:v>
                </c:pt>
                <c:pt idx="1101">
                  <c:v>20850</c:v>
                </c:pt>
                <c:pt idx="1102">
                  <c:v>20860</c:v>
                </c:pt>
                <c:pt idx="1103">
                  <c:v>20870</c:v>
                </c:pt>
                <c:pt idx="1104">
                  <c:v>20880</c:v>
                </c:pt>
                <c:pt idx="1105">
                  <c:v>20890</c:v>
                </c:pt>
                <c:pt idx="1106">
                  <c:v>20900</c:v>
                </c:pt>
                <c:pt idx="1107">
                  <c:v>20910</c:v>
                </c:pt>
                <c:pt idx="1108">
                  <c:v>20920</c:v>
                </c:pt>
                <c:pt idx="1109">
                  <c:v>20930</c:v>
                </c:pt>
                <c:pt idx="1110">
                  <c:v>20940</c:v>
                </c:pt>
                <c:pt idx="1111">
                  <c:v>20950</c:v>
                </c:pt>
                <c:pt idx="1112">
                  <c:v>20960</c:v>
                </c:pt>
                <c:pt idx="1113">
                  <c:v>20970</c:v>
                </c:pt>
                <c:pt idx="1114">
                  <c:v>20980</c:v>
                </c:pt>
                <c:pt idx="1115">
                  <c:v>20990</c:v>
                </c:pt>
                <c:pt idx="1116">
                  <c:v>21000</c:v>
                </c:pt>
                <c:pt idx="1117">
                  <c:v>21010</c:v>
                </c:pt>
                <c:pt idx="1118">
                  <c:v>21020</c:v>
                </c:pt>
                <c:pt idx="1119">
                  <c:v>21030</c:v>
                </c:pt>
                <c:pt idx="1120">
                  <c:v>21040</c:v>
                </c:pt>
                <c:pt idx="1121">
                  <c:v>21050</c:v>
                </c:pt>
                <c:pt idx="1122">
                  <c:v>21060</c:v>
                </c:pt>
                <c:pt idx="1123">
                  <c:v>21070</c:v>
                </c:pt>
                <c:pt idx="1124">
                  <c:v>21080</c:v>
                </c:pt>
                <c:pt idx="1125">
                  <c:v>21090</c:v>
                </c:pt>
                <c:pt idx="1126">
                  <c:v>21100</c:v>
                </c:pt>
                <c:pt idx="1127">
                  <c:v>21110</c:v>
                </c:pt>
                <c:pt idx="1128">
                  <c:v>21120</c:v>
                </c:pt>
                <c:pt idx="1129">
                  <c:v>21130</c:v>
                </c:pt>
                <c:pt idx="1130">
                  <c:v>21140</c:v>
                </c:pt>
                <c:pt idx="1131">
                  <c:v>21150</c:v>
                </c:pt>
                <c:pt idx="1132">
                  <c:v>21160</c:v>
                </c:pt>
                <c:pt idx="1133">
                  <c:v>21170</c:v>
                </c:pt>
                <c:pt idx="1134">
                  <c:v>21180</c:v>
                </c:pt>
                <c:pt idx="1135">
                  <c:v>21190</c:v>
                </c:pt>
                <c:pt idx="1136">
                  <c:v>21200</c:v>
                </c:pt>
                <c:pt idx="1137">
                  <c:v>21210</c:v>
                </c:pt>
                <c:pt idx="1138">
                  <c:v>21220</c:v>
                </c:pt>
                <c:pt idx="1139">
                  <c:v>21230</c:v>
                </c:pt>
                <c:pt idx="1140">
                  <c:v>21240</c:v>
                </c:pt>
                <c:pt idx="1141">
                  <c:v>21250</c:v>
                </c:pt>
                <c:pt idx="1142">
                  <c:v>21260</c:v>
                </c:pt>
                <c:pt idx="1143">
                  <c:v>21270</c:v>
                </c:pt>
                <c:pt idx="1144">
                  <c:v>21280</c:v>
                </c:pt>
                <c:pt idx="1145">
                  <c:v>21290</c:v>
                </c:pt>
                <c:pt idx="1146">
                  <c:v>21300</c:v>
                </c:pt>
                <c:pt idx="1147">
                  <c:v>21310</c:v>
                </c:pt>
                <c:pt idx="1148">
                  <c:v>21320</c:v>
                </c:pt>
                <c:pt idx="1149">
                  <c:v>21330</c:v>
                </c:pt>
                <c:pt idx="1150">
                  <c:v>21340</c:v>
                </c:pt>
                <c:pt idx="1151">
                  <c:v>21350</c:v>
                </c:pt>
                <c:pt idx="1152">
                  <c:v>21360</c:v>
                </c:pt>
                <c:pt idx="1153">
                  <c:v>21370</c:v>
                </c:pt>
                <c:pt idx="1154">
                  <c:v>21380</c:v>
                </c:pt>
                <c:pt idx="1155">
                  <c:v>21390</c:v>
                </c:pt>
                <c:pt idx="1156">
                  <c:v>21400</c:v>
                </c:pt>
                <c:pt idx="1157">
                  <c:v>21410</c:v>
                </c:pt>
                <c:pt idx="1158">
                  <c:v>21420</c:v>
                </c:pt>
                <c:pt idx="1159">
                  <c:v>21430</c:v>
                </c:pt>
                <c:pt idx="1160">
                  <c:v>21440</c:v>
                </c:pt>
                <c:pt idx="1161">
                  <c:v>21450</c:v>
                </c:pt>
                <c:pt idx="1162">
                  <c:v>21460</c:v>
                </c:pt>
                <c:pt idx="1163">
                  <c:v>21470</c:v>
                </c:pt>
                <c:pt idx="1164">
                  <c:v>21480</c:v>
                </c:pt>
                <c:pt idx="1165">
                  <c:v>21490</c:v>
                </c:pt>
                <c:pt idx="1166">
                  <c:v>21500</c:v>
                </c:pt>
                <c:pt idx="1167">
                  <c:v>21510</c:v>
                </c:pt>
                <c:pt idx="1168">
                  <c:v>21520</c:v>
                </c:pt>
                <c:pt idx="1169">
                  <c:v>21530</c:v>
                </c:pt>
                <c:pt idx="1170">
                  <c:v>21540</c:v>
                </c:pt>
                <c:pt idx="1171">
                  <c:v>21550</c:v>
                </c:pt>
                <c:pt idx="1172">
                  <c:v>21560</c:v>
                </c:pt>
                <c:pt idx="1173">
                  <c:v>21570</c:v>
                </c:pt>
                <c:pt idx="1174">
                  <c:v>21580</c:v>
                </c:pt>
                <c:pt idx="1175">
                  <c:v>21590</c:v>
                </c:pt>
                <c:pt idx="1176">
                  <c:v>21600</c:v>
                </c:pt>
                <c:pt idx="1177">
                  <c:v>21610</c:v>
                </c:pt>
                <c:pt idx="1178">
                  <c:v>21620</c:v>
                </c:pt>
                <c:pt idx="1179">
                  <c:v>21630</c:v>
                </c:pt>
                <c:pt idx="1180">
                  <c:v>21640</c:v>
                </c:pt>
                <c:pt idx="1181">
                  <c:v>21650</c:v>
                </c:pt>
                <c:pt idx="1182">
                  <c:v>21660</c:v>
                </c:pt>
                <c:pt idx="1183">
                  <c:v>21670</c:v>
                </c:pt>
                <c:pt idx="1184">
                  <c:v>21680</c:v>
                </c:pt>
                <c:pt idx="1185">
                  <c:v>21690</c:v>
                </c:pt>
                <c:pt idx="1186">
                  <c:v>21700</c:v>
                </c:pt>
                <c:pt idx="1187">
                  <c:v>21710</c:v>
                </c:pt>
                <c:pt idx="1188">
                  <c:v>21720</c:v>
                </c:pt>
                <c:pt idx="1189">
                  <c:v>21730</c:v>
                </c:pt>
                <c:pt idx="1190">
                  <c:v>21740</c:v>
                </c:pt>
                <c:pt idx="1191">
                  <c:v>21750</c:v>
                </c:pt>
                <c:pt idx="1192">
                  <c:v>21760</c:v>
                </c:pt>
                <c:pt idx="1193">
                  <c:v>21770</c:v>
                </c:pt>
                <c:pt idx="1194">
                  <c:v>21780</c:v>
                </c:pt>
                <c:pt idx="1195">
                  <c:v>21790</c:v>
                </c:pt>
                <c:pt idx="1196">
                  <c:v>21800</c:v>
                </c:pt>
                <c:pt idx="1197">
                  <c:v>21810</c:v>
                </c:pt>
                <c:pt idx="1198">
                  <c:v>21820</c:v>
                </c:pt>
                <c:pt idx="1199">
                  <c:v>21830</c:v>
                </c:pt>
                <c:pt idx="1200">
                  <c:v>21840</c:v>
                </c:pt>
                <c:pt idx="1201">
                  <c:v>21850</c:v>
                </c:pt>
                <c:pt idx="1202">
                  <c:v>21860</c:v>
                </c:pt>
                <c:pt idx="1203">
                  <c:v>21870</c:v>
                </c:pt>
                <c:pt idx="1204">
                  <c:v>21880</c:v>
                </c:pt>
                <c:pt idx="1205">
                  <c:v>21890</c:v>
                </c:pt>
                <c:pt idx="1206">
                  <c:v>21900</c:v>
                </c:pt>
                <c:pt idx="1207">
                  <c:v>21910</c:v>
                </c:pt>
                <c:pt idx="1208">
                  <c:v>21920</c:v>
                </c:pt>
                <c:pt idx="1209">
                  <c:v>21930</c:v>
                </c:pt>
                <c:pt idx="1210">
                  <c:v>21940</c:v>
                </c:pt>
                <c:pt idx="1211">
                  <c:v>21950</c:v>
                </c:pt>
                <c:pt idx="1212">
                  <c:v>21960</c:v>
                </c:pt>
                <c:pt idx="1213">
                  <c:v>21970</c:v>
                </c:pt>
                <c:pt idx="1214">
                  <c:v>21980</c:v>
                </c:pt>
                <c:pt idx="1215">
                  <c:v>21990</c:v>
                </c:pt>
                <c:pt idx="1216">
                  <c:v>22000</c:v>
                </c:pt>
                <c:pt idx="1217">
                  <c:v>22010</c:v>
                </c:pt>
                <c:pt idx="1218">
                  <c:v>22020</c:v>
                </c:pt>
                <c:pt idx="1219">
                  <c:v>22030</c:v>
                </c:pt>
                <c:pt idx="1220">
                  <c:v>22040</c:v>
                </c:pt>
                <c:pt idx="1221">
                  <c:v>22050</c:v>
                </c:pt>
                <c:pt idx="1222">
                  <c:v>22060</c:v>
                </c:pt>
                <c:pt idx="1223">
                  <c:v>22070</c:v>
                </c:pt>
                <c:pt idx="1224">
                  <c:v>22080</c:v>
                </c:pt>
                <c:pt idx="1225">
                  <c:v>22090</c:v>
                </c:pt>
                <c:pt idx="1226">
                  <c:v>22100</c:v>
                </c:pt>
                <c:pt idx="1227">
                  <c:v>22110</c:v>
                </c:pt>
                <c:pt idx="1228">
                  <c:v>22120</c:v>
                </c:pt>
                <c:pt idx="1229">
                  <c:v>22130</c:v>
                </c:pt>
                <c:pt idx="1230">
                  <c:v>22140</c:v>
                </c:pt>
                <c:pt idx="1231">
                  <c:v>22150</c:v>
                </c:pt>
                <c:pt idx="1232">
                  <c:v>22160</c:v>
                </c:pt>
                <c:pt idx="1233">
                  <c:v>22170</c:v>
                </c:pt>
                <c:pt idx="1234">
                  <c:v>22180</c:v>
                </c:pt>
                <c:pt idx="1235">
                  <c:v>22190</c:v>
                </c:pt>
                <c:pt idx="1236">
                  <c:v>22200</c:v>
                </c:pt>
                <c:pt idx="1237">
                  <c:v>22210</c:v>
                </c:pt>
                <c:pt idx="1238">
                  <c:v>22220</c:v>
                </c:pt>
                <c:pt idx="1239">
                  <c:v>22230</c:v>
                </c:pt>
                <c:pt idx="1240">
                  <c:v>22240</c:v>
                </c:pt>
                <c:pt idx="1241">
                  <c:v>22250</c:v>
                </c:pt>
                <c:pt idx="1242">
                  <c:v>22260</c:v>
                </c:pt>
                <c:pt idx="1243">
                  <c:v>22270</c:v>
                </c:pt>
                <c:pt idx="1244">
                  <c:v>22280</c:v>
                </c:pt>
                <c:pt idx="1245">
                  <c:v>22290</c:v>
                </c:pt>
                <c:pt idx="1246">
                  <c:v>22300</c:v>
                </c:pt>
                <c:pt idx="1247">
                  <c:v>22310</c:v>
                </c:pt>
                <c:pt idx="1248">
                  <c:v>22320</c:v>
                </c:pt>
                <c:pt idx="1249">
                  <c:v>22330</c:v>
                </c:pt>
                <c:pt idx="1250">
                  <c:v>22340</c:v>
                </c:pt>
                <c:pt idx="1251">
                  <c:v>22350</c:v>
                </c:pt>
                <c:pt idx="1252">
                  <c:v>22360</c:v>
                </c:pt>
                <c:pt idx="1253">
                  <c:v>22370</c:v>
                </c:pt>
                <c:pt idx="1254">
                  <c:v>22380</c:v>
                </c:pt>
                <c:pt idx="1255">
                  <c:v>22390</c:v>
                </c:pt>
                <c:pt idx="1256">
                  <c:v>22400</c:v>
                </c:pt>
                <c:pt idx="1257">
                  <c:v>22410</c:v>
                </c:pt>
                <c:pt idx="1258">
                  <c:v>22420</c:v>
                </c:pt>
                <c:pt idx="1259">
                  <c:v>22430</c:v>
                </c:pt>
                <c:pt idx="1260">
                  <c:v>22440</c:v>
                </c:pt>
                <c:pt idx="1261">
                  <c:v>22450</c:v>
                </c:pt>
                <c:pt idx="1262">
                  <c:v>22460</c:v>
                </c:pt>
                <c:pt idx="1263">
                  <c:v>22470</c:v>
                </c:pt>
                <c:pt idx="1264">
                  <c:v>22480</c:v>
                </c:pt>
                <c:pt idx="1265">
                  <c:v>22490</c:v>
                </c:pt>
                <c:pt idx="1266">
                  <c:v>22500</c:v>
                </c:pt>
                <c:pt idx="1267">
                  <c:v>22510</c:v>
                </c:pt>
                <c:pt idx="1268">
                  <c:v>22520</c:v>
                </c:pt>
                <c:pt idx="1269">
                  <c:v>22530</c:v>
                </c:pt>
                <c:pt idx="1270">
                  <c:v>22540</c:v>
                </c:pt>
                <c:pt idx="1271">
                  <c:v>22550</c:v>
                </c:pt>
                <c:pt idx="1272">
                  <c:v>22560</c:v>
                </c:pt>
                <c:pt idx="1273">
                  <c:v>22570</c:v>
                </c:pt>
                <c:pt idx="1274">
                  <c:v>22580</c:v>
                </c:pt>
                <c:pt idx="1275">
                  <c:v>22590</c:v>
                </c:pt>
                <c:pt idx="1276">
                  <c:v>22600</c:v>
                </c:pt>
                <c:pt idx="1277">
                  <c:v>22610</c:v>
                </c:pt>
                <c:pt idx="1278">
                  <c:v>22620</c:v>
                </c:pt>
                <c:pt idx="1279">
                  <c:v>22630</c:v>
                </c:pt>
                <c:pt idx="1280">
                  <c:v>22640</c:v>
                </c:pt>
                <c:pt idx="1281">
                  <c:v>22650</c:v>
                </c:pt>
                <c:pt idx="1282">
                  <c:v>22660</c:v>
                </c:pt>
                <c:pt idx="1283">
                  <c:v>22670</c:v>
                </c:pt>
                <c:pt idx="1284">
                  <c:v>22680</c:v>
                </c:pt>
                <c:pt idx="1285">
                  <c:v>22690</c:v>
                </c:pt>
                <c:pt idx="1286">
                  <c:v>22700</c:v>
                </c:pt>
                <c:pt idx="1287">
                  <c:v>22710</c:v>
                </c:pt>
                <c:pt idx="1288">
                  <c:v>22720</c:v>
                </c:pt>
                <c:pt idx="1289">
                  <c:v>22730</c:v>
                </c:pt>
                <c:pt idx="1290">
                  <c:v>22740</c:v>
                </c:pt>
                <c:pt idx="1291">
                  <c:v>22750</c:v>
                </c:pt>
                <c:pt idx="1292">
                  <c:v>22760</c:v>
                </c:pt>
                <c:pt idx="1293">
                  <c:v>22770</c:v>
                </c:pt>
                <c:pt idx="1294">
                  <c:v>22780</c:v>
                </c:pt>
                <c:pt idx="1295">
                  <c:v>22790</c:v>
                </c:pt>
                <c:pt idx="1296">
                  <c:v>22800</c:v>
                </c:pt>
                <c:pt idx="1297">
                  <c:v>22810</c:v>
                </c:pt>
                <c:pt idx="1298">
                  <c:v>22820</c:v>
                </c:pt>
                <c:pt idx="1299">
                  <c:v>22830</c:v>
                </c:pt>
                <c:pt idx="1300">
                  <c:v>22840</c:v>
                </c:pt>
                <c:pt idx="1301">
                  <c:v>22850</c:v>
                </c:pt>
                <c:pt idx="1302">
                  <c:v>22860</c:v>
                </c:pt>
                <c:pt idx="1303">
                  <c:v>22870</c:v>
                </c:pt>
                <c:pt idx="1304">
                  <c:v>22880</c:v>
                </c:pt>
                <c:pt idx="1305">
                  <c:v>22890</c:v>
                </c:pt>
                <c:pt idx="1306">
                  <c:v>22900</c:v>
                </c:pt>
                <c:pt idx="1307">
                  <c:v>22910</c:v>
                </c:pt>
                <c:pt idx="1308">
                  <c:v>22920</c:v>
                </c:pt>
                <c:pt idx="1309">
                  <c:v>22930</c:v>
                </c:pt>
                <c:pt idx="1310">
                  <c:v>22940</c:v>
                </c:pt>
                <c:pt idx="1311">
                  <c:v>22950</c:v>
                </c:pt>
                <c:pt idx="1312">
                  <c:v>22960</c:v>
                </c:pt>
                <c:pt idx="1313">
                  <c:v>22970</c:v>
                </c:pt>
                <c:pt idx="1314">
                  <c:v>22980</c:v>
                </c:pt>
                <c:pt idx="1315">
                  <c:v>22990</c:v>
                </c:pt>
                <c:pt idx="1316">
                  <c:v>23000</c:v>
                </c:pt>
                <c:pt idx="1317">
                  <c:v>23010</c:v>
                </c:pt>
                <c:pt idx="1318">
                  <c:v>23020</c:v>
                </c:pt>
                <c:pt idx="1319">
                  <c:v>23030</c:v>
                </c:pt>
                <c:pt idx="1320">
                  <c:v>23040</c:v>
                </c:pt>
                <c:pt idx="1321">
                  <c:v>23050</c:v>
                </c:pt>
                <c:pt idx="1322">
                  <c:v>23060</c:v>
                </c:pt>
                <c:pt idx="1323">
                  <c:v>23070</c:v>
                </c:pt>
                <c:pt idx="1324">
                  <c:v>23080</c:v>
                </c:pt>
                <c:pt idx="1325">
                  <c:v>23090</c:v>
                </c:pt>
                <c:pt idx="1326">
                  <c:v>23100</c:v>
                </c:pt>
                <c:pt idx="1327">
                  <c:v>23110</c:v>
                </c:pt>
                <c:pt idx="1328">
                  <c:v>23120</c:v>
                </c:pt>
                <c:pt idx="1329">
                  <c:v>23130</c:v>
                </c:pt>
                <c:pt idx="1330">
                  <c:v>23140</c:v>
                </c:pt>
                <c:pt idx="1331">
                  <c:v>23150</c:v>
                </c:pt>
                <c:pt idx="1332">
                  <c:v>23160</c:v>
                </c:pt>
                <c:pt idx="1333">
                  <c:v>23170</c:v>
                </c:pt>
                <c:pt idx="1334">
                  <c:v>23180</c:v>
                </c:pt>
                <c:pt idx="1335">
                  <c:v>23190</c:v>
                </c:pt>
                <c:pt idx="1336">
                  <c:v>23200</c:v>
                </c:pt>
                <c:pt idx="1337">
                  <c:v>23210</c:v>
                </c:pt>
                <c:pt idx="1338">
                  <c:v>23220</c:v>
                </c:pt>
                <c:pt idx="1339">
                  <c:v>23230</c:v>
                </c:pt>
                <c:pt idx="1340">
                  <c:v>23240</c:v>
                </c:pt>
                <c:pt idx="1341">
                  <c:v>23250</c:v>
                </c:pt>
                <c:pt idx="1342">
                  <c:v>23260</c:v>
                </c:pt>
                <c:pt idx="1343">
                  <c:v>23270</c:v>
                </c:pt>
                <c:pt idx="1344">
                  <c:v>23280</c:v>
                </c:pt>
                <c:pt idx="1345">
                  <c:v>23290</c:v>
                </c:pt>
                <c:pt idx="1346">
                  <c:v>23300</c:v>
                </c:pt>
                <c:pt idx="1347">
                  <c:v>23310</c:v>
                </c:pt>
                <c:pt idx="1348">
                  <c:v>23320</c:v>
                </c:pt>
                <c:pt idx="1349">
                  <c:v>23330</c:v>
                </c:pt>
                <c:pt idx="1350">
                  <c:v>23340</c:v>
                </c:pt>
                <c:pt idx="1351">
                  <c:v>23350</c:v>
                </c:pt>
                <c:pt idx="1352">
                  <c:v>23360</c:v>
                </c:pt>
                <c:pt idx="1353">
                  <c:v>23370</c:v>
                </c:pt>
                <c:pt idx="1354">
                  <c:v>23380</c:v>
                </c:pt>
                <c:pt idx="1355">
                  <c:v>23390</c:v>
                </c:pt>
                <c:pt idx="1356">
                  <c:v>23400</c:v>
                </c:pt>
                <c:pt idx="1357">
                  <c:v>23410</c:v>
                </c:pt>
                <c:pt idx="1358">
                  <c:v>23420</c:v>
                </c:pt>
                <c:pt idx="1359">
                  <c:v>23430</c:v>
                </c:pt>
                <c:pt idx="1360">
                  <c:v>23440</c:v>
                </c:pt>
                <c:pt idx="1361">
                  <c:v>23450</c:v>
                </c:pt>
                <c:pt idx="1362">
                  <c:v>23460</c:v>
                </c:pt>
                <c:pt idx="1363">
                  <c:v>23470</c:v>
                </c:pt>
                <c:pt idx="1364">
                  <c:v>23480</c:v>
                </c:pt>
                <c:pt idx="1365">
                  <c:v>23490</c:v>
                </c:pt>
                <c:pt idx="1366">
                  <c:v>23500</c:v>
                </c:pt>
                <c:pt idx="1367">
                  <c:v>23510</c:v>
                </c:pt>
                <c:pt idx="1368">
                  <c:v>23520</c:v>
                </c:pt>
                <c:pt idx="1369">
                  <c:v>23530</c:v>
                </c:pt>
                <c:pt idx="1370">
                  <c:v>23540</c:v>
                </c:pt>
                <c:pt idx="1371">
                  <c:v>23550</c:v>
                </c:pt>
                <c:pt idx="1372">
                  <c:v>23560</c:v>
                </c:pt>
                <c:pt idx="1373">
                  <c:v>23570</c:v>
                </c:pt>
                <c:pt idx="1374">
                  <c:v>23580</c:v>
                </c:pt>
                <c:pt idx="1375">
                  <c:v>23590</c:v>
                </c:pt>
                <c:pt idx="1376">
                  <c:v>23600</c:v>
                </c:pt>
                <c:pt idx="1377">
                  <c:v>23610</c:v>
                </c:pt>
                <c:pt idx="1378">
                  <c:v>23620</c:v>
                </c:pt>
                <c:pt idx="1379">
                  <c:v>23630</c:v>
                </c:pt>
                <c:pt idx="1380">
                  <c:v>23640</c:v>
                </c:pt>
                <c:pt idx="1381">
                  <c:v>23650</c:v>
                </c:pt>
                <c:pt idx="1382">
                  <c:v>23660</c:v>
                </c:pt>
                <c:pt idx="1383">
                  <c:v>23670</c:v>
                </c:pt>
                <c:pt idx="1384">
                  <c:v>23680</c:v>
                </c:pt>
                <c:pt idx="1385">
                  <c:v>23690</c:v>
                </c:pt>
                <c:pt idx="1386">
                  <c:v>23700</c:v>
                </c:pt>
                <c:pt idx="1387">
                  <c:v>23710</c:v>
                </c:pt>
                <c:pt idx="1388">
                  <c:v>23720</c:v>
                </c:pt>
                <c:pt idx="1389">
                  <c:v>23730</c:v>
                </c:pt>
                <c:pt idx="1390">
                  <c:v>23740</c:v>
                </c:pt>
                <c:pt idx="1391">
                  <c:v>23750</c:v>
                </c:pt>
                <c:pt idx="1392">
                  <c:v>23760</c:v>
                </c:pt>
                <c:pt idx="1393">
                  <c:v>23770</c:v>
                </c:pt>
                <c:pt idx="1394">
                  <c:v>23780</c:v>
                </c:pt>
                <c:pt idx="1395">
                  <c:v>23790</c:v>
                </c:pt>
                <c:pt idx="1396">
                  <c:v>23800</c:v>
                </c:pt>
                <c:pt idx="1397">
                  <c:v>23810</c:v>
                </c:pt>
                <c:pt idx="1398">
                  <c:v>23820</c:v>
                </c:pt>
                <c:pt idx="1399">
                  <c:v>23830</c:v>
                </c:pt>
                <c:pt idx="1400">
                  <c:v>23840</c:v>
                </c:pt>
                <c:pt idx="1401">
                  <c:v>23850</c:v>
                </c:pt>
                <c:pt idx="1402">
                  <c:v>23860</c:v>
                </c:pt>
                <c:pt idx="1403">
                  <c:v>23870</c:v>
                </c:pt>
                <c:pt idx="1404">
                  <c:v>23880</c:v>
                </c:pt>
                <c:pt idx="1405">
                  <c:v>23890</c:v>
                </c:pt>
                <c:pt idx="1406">
                  <c:v>23900</c:v>
                </c:pt>
                <c:pt idx="1407">
                  <c:v>23910</c:v>
                </c:pt>
                <c:pt idx="1408">
                  <c:v>23920</c:v>
                </c:pt>
                <c:pt idx="1409">
                  <c:v>23930</c:v>
                </c:pt>
                <c:pt idx="1410">
                  <c:v>23940</c:v>
                </c:pt>
                <c:pt idx="1411">
                  <c:v>23950</c:v>
                </c:pt>
                <c:pt idx="1412">
                  <c:v>23960</c:v>
                </c:pt>
                <c:pt idx="1413">
                  <c:v>23970</c:v>
                </c:pt>
                <c:pt idx="1414">
                  <c:v>23980</c:v>
                </c:pt>
                <c:pt idx="1415">
                  <c:v>23990</c:v>
                </c:pt>
                <c:pt idx="1416">
                  <c:v>24000</c:v>
                </c:pt>
                <c:pt idx="1417">
                  <c:v>24010</c:v>
                </c:pt>
                <c:pt idx="1418">
                  <c:v>24020</c:v>
                </c:pt>
                <c:pt idx="1419">
                  <c:v>24030</c:v>
                </c:pt>
                <c:pt idx="1420">
                  <c:v>24040</c:v>
                </c:pt>
                <c:pt idx="1421">
                  <c:v>24050</c:v>
                </c:pt>
                <c:pt idx="1422">
                  <c:v>24060</c:v>
                </c:pt>
                <c:pt idx="1423">
                  <c:v>24070</c:v>
                </c:pt>
                <c:pt idx="1424">
                  <c:v>24080</c:v>
                </c:pt>
                <c:pt idx="1425">
                  <c:v>24090</c:v>
                </c:pt>
                <c:pt idx="1426">
                  <c:v>24100</c:v>
                </c:pt>
                <c:pt idx="1427">
                  <c:v>24110</c:v>
                </c:pt>
                <c:pt idx="1428">
                  <c:v>24120</c:v>
                </c:pt>
                <c:pt idx="1429">
                  <c:v>24130</c:v>
                </c:pt>
                <c:pt idx="1430">
                  <c:v>24140</c:v>
                </c:pt>
                <c:pt idx="1431">
                  <c:v>24150</c:v>
                </c:pt>
                <c:pt idx="1432">
                  <c:v>24160</c:v>
                </c:pt>
                <c:pt idx="1433">
                  <c:v>24170</c:v>
                </c:pt>
                <c:pt idx="1434">
                  <c:v>24180</c:v>
                </c:pt>
                <c:pt idx="1435">
                  <c:v>24190</c:v>
                </c:pt>
                <c:pt idx="1436">
                  <c:v>24200</c:v>
                </c:pt>
                <c:pt idx="1437">
                  <c:v>24210</c:v>
                </c:pt>
                <c:pt idx="1438">
                  <c:v>24220</c:v>
                </c:pt>
                <c:pt idx="1439">
                  <c:v>24230</c:v>
                </c:pt>
                <c:pt idx="1440">
                  <c:v>24240</c:v>
                </c:pt>
                <c:pt idx="1441">
                  <c:v>24250</c:v>
                </c:pt>
                <c:pt idx="1442">
                  <c:v>24260</c:v>
                </c:pt>
                <c:pt idx="1443">
                  <c:v>24270</c:v>
                </c:pt>
                <c:pt idx="1444">
                  <c:v>24280</c:v>
                </c:pt>
                <c:pt idx="1445">
                  <c:v>24290</c:v>
                </c:pt>
                <c:pt idx="1446">
                  <c:v>24300</c:v>
                </c:pt>
                <c:pt idx="1447">
                  <c:v>24310</c:v>
                </c:pt>
                <c:pt idx="1448">
                  <c:v>24320</c:v>
                </c:pt>
                <c:pt idx="1449">
                  <c:v>24330</c:v>
                </c:pt>
                <c:pt idx="1450">
                  <c:v>24340</c:v>
                </c:pt>
                <c:pt idx="1451">
                  <c:v>24350</c:v>
                </c:pt>
                <c:pt idx="1452">
                  <c:v>24360</c:v>
                </c:pt>
                <c:pt idx="1453">
                  <c:v>24370</c:v>
                </c:pt>
                <c:pt idx="1454">
                  <c:v>24380</c:v>
                </c:pt>
                <c:pt idx="1455">
                  <c:v>24390</c:v>
                </c:pt>
                <c:pt idx="1456">
                  <c:v>24400</c:v>
                </c:pt>
                <c:pt idx="1457">
                  <c:v>24410</c:v>
                </c:pt>
                <c:pt idx="1458">
                  <c:v>24420</c:v>
                </c:pt>
                <c:pt idx="1459">
                  <c:v>24430</c:v>
                </c:pt>
                <c:pt idx="1460">
                  <c:v>24440</c:v>
                </c:pt>
                <c:pt idx="1461">
                  <c:v>24450</c:v>
                </c:pt>
                <c:pt idx="1462">
                  <c:v>24460</c:v>
                </c:pt>
                <c:pt idx="1463">
                  <c:v>24470</c:v>
                </c:pt>
                <c:pt idx="1464">
                  <c:v>24480</c:v>
                </c:pt>
                <c:pt idx="1465">
                  <c:v>24490</c:v>
                </c:pt>
                <c:pt idx="1466">
                  <c:v>24500</c:v>
                </c:pt>
                <c:pt idx="1467">
                  <c:v>24510</c:v>
                </c:pt>
                <c:pt idx="1468">
                  <c:v>24520</c:v>
                </c:pt>
                <c:pt idx="1469">
                  <c:v>24530</c:v>
                </c:pt>
                <c:pt idx="1470">
                  <c:v>24540</c:v>
                </c:pt>
                <c:pt idx="1471">
                  <c:v>24550</c:v>
                </c:pt>
                <c:pt idx="1472">
                  <c:v>24560</c:v>
                </c:pt>
                <c:pt idx="1473">
                  <c:v>24570</c:v>
                </c:pt>
                <c:pt idx="1474">
                  <c:v>24580</c:v>
                </c:pt>
                <c:pt idx="1475">
                  <c:v>24590</c:v>
                </c:pt>
                <c:pt idx="1476">
                  <c:v>24600</c:v>
                </c:pt>
                <c:pt idx="1477">
                  <c:v>24610</c:v>
                </c:pt>
                <c:pt idx="1478">
                  <c:v>24620</c:v>
                </c:pt>
                <c:pt idx="1479">
                  <c:v>24630</c:v>
                </c:pt>
                <c:pt idx="1480">
                  <c:v>24640</c:v>
                </c:pt>
                <c:pt idx="1481">
                  <c:v>24650</c:v>
                </c:pt>
                <c:pt idx="1482">
                  <c:v>24660</c:v>
                </c:pt>
                <c:pt idx="1483">
                  <c:v>24670</c:v>
                </c:pt>
                <c:pt idx="1484">
                  <c:v>24680</c:v>
                </c:pt>
                <c:pt idx="1485">
                  <c:v>24690</c:v>
                </c:pt>
                <c:pt idx="1486">
                  <c:v>24700</c:v>
                </c:pt>
                <c:pt idx="1487">
                  <c:v>24710</c:v>
                </c:pt>
                <c:pt idx="1488">
                  <c:v>24720</c:v>
                </c:pt>
                <c:pt idx="1489">
                  <c:v>24730</c:v>
                </c:pt>
                <c:pt idx="1490">
                  <c:v>24740</c:v>
                </c:pt>
                <c:pt idx="1491">
                  <c:v>24750</c:v>
                </c:pt>
                <c:pt idx="1492">
                  <c:v>24760</c:v>
                </c:pt>
                <c:pt idx="1493">
                  <c:v>24770</c:v>
                </c:pt>
                <c:pt idx="1494">
                  <c:v>24780</c:v>
                </c:pt>
                <c:pt idx="1495">
                  <c:v>24790</c:v>
                </c:pt>
                <c:pt idx="1496">
                  <c:v>24800</c:v>
                </c:pt>
                <c:pt idx="1497">
                  <c:v>24810</c:v>
                </c:pt>
                <c:pt idx="1498">
                  <c:v>24820</c:v>
                </c:pt>
                <c:pt idx="1499">
                  <c:v>24830</c:v>
                </c:pt>
                <c:pt idx="1500">
                  <c:v>24840</c:v>
                </c:pt>
                <c:pt idx="1501">
                  <c:v>24850</c:v>
                </c:pt>
                <c:pt idx="1502">
                  <c:v>24860</c:v>
                </c:pt>
                <c:pt idx="1503">
                  <c:v>24870</c:v>
                </c:pt>
                <c:pt idx="1504">
                  <c:v>24880</c:v>
                </c:pt>
                <c:pt idx="1505">
                  <c:v>24890</c:v>
                </c:pt>
                <c:pt idx="1506">
                  <c:v>24900</c:v>
                </c:pt>
                <c:pt idx="1507">
                  <c:v>24910</c:v>
                </c:pt>
                <c:pt idx="1508">
                  <c:v>24920</c:v>
                </c:pt>
                <c:pt idx="1509">
                  <c:v>24930</c:v>
                </c:pt>
                <c:pt idx="1510">
                  <c:v>24940</c:v>
                </c:pt>
                <c:pt idx="1511">
                  <c:v>24950</c:v>
                </c:pt>
                <c:pt idx="1512">
                  <c:v>24960</c:v>
                </c:pt>
                <c:pt idx="1513">
                  <c:v>24970</c:v>
                </c:pt>
                <c:pt idx="1514">
                  <c:v>24980</c:v>
                </c:pt>
                <c:pt idx="1515">
                  <c:v>24990</c:v>
                </c:pt>
                <c:pt idx="1516">
                  <c:v>25000</c:v>
                </c:pt>
                <c:pt idx="1517">
                  <c:v>25010</c:v>
                </c:pt>
                <c:pt idx="1518">
                  <c:v>25020</c:v>
                </c:pt>
                <c:pt idx="1519">
                  <c:v>25030</c:v>
                </c:pt>
                <c:pt idx="1520">
                  <c:v>25040</c:v>
                </c:pt>
                <c:pt idx="1521">
                  <c:v>25050</c:v>
                </c:pt>
                <c:pt idx="1522">
                  <c:v>25060</c:v>
                </c:pt>
                <c:pt idx="1523">
                  <c:v>25070</c:v>
                </c:pt>
                <c:pt idx="1524">
                  <c:v>25080</c:v>
                </c:pt>
                <c:pt idx="1525">
                  <c:v>25090</c:v>
                </c:pt>
                <c:pt idx="1526">
                  <c:v>25100</c:v>
                </c:pt>
                <c:pt idx="1527">
                  <c:v>25110</c:v>
                </c:pt>
                <c:pt idx="1528">
                  <c:v>25120</c:v>
                </c:pt>
                <c:pt idx="1529">
                  <c:v>25130</c:v>
                </c:pt>
                <c:pt idx="1530">
                  <c:v>25140</c:v>
                </c:pt>
                <c:pt idx="1531">
                  <c:v>25150</c:v>
                </c:pt>
                <c:pt idx="1532">
                  <c:v>25160</c:v>
                </c:pt>
                <c:pt idx="1533">
                  <c:v>25170</c:v>
                </c:pt>
                <c:pt idx="1534">
                  <c:v>25180</c:v>
                </c:pt>
                <c:pt idx="1535">
                  <c:v>25190</c:v>
                </c:pt>
                <c:pt idx="1536">
                  <c:v>25200</c:v>
                </c:pt>
                <c:pt idx="1537">
                  <c:v>25210</c:v>
                </c:pt>
                <c:pt idx="1538">
                  <c:v>25220</c:v>
                </c:pt>
                <c:pt idx="1539">
                  <c:v>25230</c:v>
                </c:pt>
                <c:pt idx="1540">
                  <c:v>25240</c:v>
                </c:pt>
                <c:pt idx="1541">
                  <c:v>25250</c:v>
                </c:pt>
                <c:pt idx="1542">
                  <c:v>25260</c:v>
                </c:pt>
                <c:pt idx="1543">
                  <c:v>25270</c:v>
                </c:pt>
                <c:pt idx="1544">
                  <c:v>25280</c:v>
                </c:pt>
                <c:pt idx="1545">
                  <c:v>25290</c:v>
                </c:pt>
                <c:pt idx="1546">
                  <c:v>25300</c:v>
                </c:pt>
                <c:pt idx="1547">
                  <c:v>25310</c:v>
                </c:pt>
                <c:pt idx="1548">
                  <c:v>25320</c:v>
                </c:pt>
                <c:pt idx="1549">
                  <c:v>25330</c:v>
                </c:pt>
                <c:pt idx="1550">
                  <c:v>25340</c:v>
                </c:pt>
                <c:pt idx="1551">
                  <c:v>25350</c:v>
                </c:pt>
                <c:pt idx="1552">
                  <c:v>25360</c:v>
                </c:pt>
                <c:pt idx="1553">
                  <c:v>25370</c:v>
                </c:pt>
                <c:pt idx="1554">
                  <c:v>25380</c:v>
                </c:pt>
                <c:pt idx="1555">
                  <c:v>25390</c:v>
                </c:pt>
                <c:pt idx="1556">
                  <c:v>25400</c:v>
                </c:pt>
                <c:pt idx="1557">
                  <c:v>25410</c:v>
                </c:pt>
                <c:pt idx="1558">
                  <c:v>25420</c:v>
                </c:pt>
                <c:pt idx="1559">
                  <c:v>25430</c:v>
                </c:pt>
                <c:pt idx="1560">
                  <c:v>25440</c:v>
                </c:pt>
                <c:pt idx="1561">
                  <c:v>25450</c:v>
                </c:pt>
                <c:pt idx="1562">
                  <c:v>25460</c:v>
                </c:pt>
                <c:pt idx="1563">
                  <c:v>25470</c:v>
                </c:pt>
                <c:pt idx="1564">
                  <c:v>25480</c:v>
                </c:pt>
                <c:pt idx="1565">
                  <c:v>25490</c:v>
                </c:pt>
                <c:pt idx="1566">
                  <c:v>25500</c:v>
                </c:pt>
                <c:pt idx="1567">
                  <c:v>25510</c:v>
                </c:pt>
                <c:pt idx="1568">
                  <c:v>25520</c:v>
                </c:pt>
                <c:pt idx="1569">
                  <c:v>25530</c:v>
                </c:pt>
                <c:pt idx="1570">
                  <c:v>25540</c:v>
                </c:pt>
                <c:pt idx="1571">
                  <c:v>25550</c:v>
                </c:pt>
                <c:pt idx="1572">
                  <c:v>25560</c:v>
                </c:pt>
                <c:pt idx="1573">
                  <c:v>25570</c:v>
                </c:pt>
                <c:pt idx="1574">
                  <c:v>25580</c:v>
                </c:pt>
                <c:pt idx="1575">
                  <c:v>25590</c:v>
                </c:pt>
                <c:pt idx="1576">
                  <c:v>25600</c:v>
                </c:pt>
                <c:pt idx="1577">
                  <c:v>25610</c:v>
                </c:pt>
                <c:pt idx="1578">
                  <c:v>25620</c:v>
                </c:pt>
                <c:pt idx="1579">
                  <c:v>25630</c:v>
                </c:pt>
                <c:pt idx="1580">
                  <c:v>25640</c:v>
                </c:pt>
                <c:pt idx="1581">
                  <c:v>25650</c:v>
                </c:pt>
                <c:pt idx="1582">
                  <c:v>25660</c:v>
                </c:pt>
                <c:pt idx="1583">
                  <c:v>25670</c:v>
                </c:pt>
                <c:pt idx="1584">
                  <c:v>25680</c:v>
                </c:pt>
                <c:pt idx="1585">
                  <c:v>25690</c:v>
                </c:pt>
                <c:pt idx="1586">
                  <c:v>25700</c:v>
                </c:pt>
                <c:pt idx="1587">
                  <c:v>25710</c:v>
                </c:pt>
                <c:pt idx="1588">
                  <c:v>25720</c:v>
                </c:pt>
                <c:pt idx="1589">
                  <c:v>25730</c:v>
                </c:pt>
                <c:pt idx="1590">
                  <c:v>25740</c:v>
                </c:pt>
                <c:pt idx="1591">
                  <c:v>25750</c:v>
                </c:pt>
                <c:pt idx="1592">
                  <c:v>25760</c:v>
                </c:pt>
                <c:pt idx="1593">
                  <c:v>25770</c:v>
                </c:pt>
                <c:pt idx="1594">
                  <c:v>25780</c:v>
                </c:pt>
                <c:pt idx="1595">
                  <c:v>25790</c:v>
                </c:pt>
                <c:pt idx="1596">
                  <c:v>25800</c:v>
                </c:pt>
                <c:pt idx="1597">
                  <c:v>25810</c:v>
                </c:pt>
                <c:pt idx="1598">
                  <c:v>25820</c:v>
                </c:pt>
                <c:pt idx="1599">
                  <c:v>25830</c:v>
                </c:pt>
                <c:pt idx="1600">
                  <c:v>25840</c:v>
                </c:pt>
                <c:pt idx="1601">
                  <c:v>25850</c:v>
                </c:pt>
                <c:pt idx="1602">
                  <c:v>25860</c:v>
                </c:pt>
                <c:pt idx="1603">
                  <c:v>25870</c:v>
                </c:pt>
                <c:pt idx="1604">
                  <c:v>25880</c:v>
                </c:pt>
                <c:pt idx="1605">
                  <c:v>25890</c:v>
                </c:pt>
                <c:pt idx="1606">
                  <c:v>25900</c:v>
                </c:pt>
                <c:pt idx="1607">
                  <c:v>25910</c:v>
                </c:pt>
                <c:pt idx="1608">
                  <c:v>25920</c:v>
                </c:pt>
                <c:pt idx="1609">
                  <c:v>25930</c:v>
                </c:pt>
                <c:pt idx="1610">
                  <c:v>25940</c:v>
                </c:pt>
                <c:pt idx="1611">
                  <c:v>25950</c:v>
                </c:pt>
                <c:pt idx="1612">
                  <c:v>25960</c:v>
                </c:pt>
                <c:pt idx="1613">
                  <c:v>25970</c:v>
                </c:pt>
                <c:pt idx="1614">
                  <c:v>25980</c:v>
                </c:pt>
                <c:pt idx="1615">
                  <c:v>25990</c:v>
                </c:pt>
                <c:pt idx="1616">
                  <c:v>26000</c:v>
                </c:pt>
                <c:pt idx="1617">
                  <c:v>26010</c:v>
                </c:pt>
                <c:pt idx="1618">
                  <c:v>26020</c:v>
                </c:pt>
                <c:pt idx="1619">
                  <c:v>26030</c:v>
                </c:pt>
                <c:pt idx="1620">
                  <c:v>26040</c:v>
                </c:pt>
                <c:pt idx="1621">
                  <c:v>26050</c:v>
                </c:pt>
                <c:pt idx="1622">
                  <c:v>26060</c:v>
                </c:pt>
                <c:pt idx="1623">
                  <c:v>26070</c:v>
                </c:pt>
                <c:pt idx="1624">
                  <c:v>26080</c:v>
                </c:pt>
                <c:pt idx="1625">
                  <c:v>26090</c:v>
                </c:pt>
                <c:pt idx="1626">
                  <c:v>26100</c:v>
                </c:pt>
                <c:pt idx="1627">
                  <c:v>26110</c:v>
                </c:pt>
                <c:pt idx="1628">
                  <c:v>26120</c:v>
                </c:pt>
                <c:pt idx="1629">
                  <c:v>26130</c:v>
                </c:pt>
                <c:pt idx="1630">
                  <c:v>26140</c:v>
                </c:pt>
                <c:pt idx="1631">
                  <c:v>26150</c:v>
                </c:pt>
                <c:pt idx="1632">
                  <c:v>26160</c:v>
                </c:pt>
                <c:pt idx="1633">
                  <c:v>26170</c:v>
                </c:pt>
                <c:pt idx="1634">
                  <c:v>26180</c:v>
                </c:pt>
                <c:pt idx="1635">
                  <c:v>26190</c:v>
                </c:pt>
                <c:pt idx="1636">
                  <c:v>26200</c:v>
                </c:pt>
                <c:pt idx="1637">
                  <c:v>26210</c:v>
                </c:pt>
                <c:pt idx="1638">
                  <c:v>26220</c:v>
                </c:pt>
                <c:pt idx="1639">
                  <c:v>26230</c:v>
                </c:pt>
                <c:pt idx="1640">
                  <c:v>26240</c:v>
                </c:pt>
                <c:pt idx="1641">
                  <c:v>26250</c:v>
                </c:pt>
                <c:pt idx="1642">
                  <c:v>26260</c:v>
                </c:pt>
                <c:pt idx="1643">
                  <c:v>26270</c:v>
                </c:pt>
                <c:pt idx="1644">
                  <c:v>26280</c:v>
                </c:pt>
                <c:pt idx="1645">
                  <c:v>26290</c:v>
                </c:pt>
                <c:pt idx="1646">
                  <c:v>26300</c:v>
                </c:pt>
                <c:pt idx="1647">
                  <c:v>26310</c:v>
                </c:pt>
                <c:pt idx="1648">
                  <c:v>26320</c:v>
                </c:pt>
                <c:pt idx="1649">
                  <c:v>26330</c:v>
                </c:pt>
                <c:pt idx="1650">
                  <c:v>26340</c:v>
                </c:pt>
                <c:pt idx="1651">
                  <c:v>26350</c:v>
                </c:pt>
                <c:pt idx="1652">
                  <c:v>26360</c:v>
                </c:pt>
                <c:pt idx="1653">
                  <c:v>26370</c:v>
                </c:pt>
                <c:pt idx="1654">
                  <c:v>26380</c:v>
                </c:pt>
                <c:pt idx="1655">
                  <c:v>26390</c:v>
                </c:pt>
                <c:pt idx="1656">
                  <c:v>26400</c:v>
                </c:pt>
                <c:pt idx="1657">
                  <c:v>26410</c:v>
                </c:pt>
                <c:pt idx="1658">
                  <c:v>26420</c:v>
                </c:pt>
                <c:pt idx="1659">
                  <c:v>26430</c:v>
                </c:pt>
                <c:pt idx="1660">
                  <c:v>26440</c:v>
                </c:pt>
                <c:pt idx="1661">
                  <c:v>26450</c:v>
                </c:pt>
                <c:pt idx="1662">
                  <c:v>26460</c:v>
                </c:pt>
                <c:pt idx="1663">
                  <c:v>26470</c:v>
                </c:pt>
                <c:pt idx="1664">
                  <c:v>26480</c:v>
                </c:pt>
                <c:pt idx="1665">
                  <c:v>26490</c:v>
                </c:pt>
                <c:pt idx="1666">
                  <c:v>26500</c:v>
                </c:pt>
                <c:pt idx="1667">
                  <c:v>26510</c:v>
                </c:pt>
                <c:pt idx="1668">
                  <c:v>26520</c:v>
                </c:pt>
                <c:pt idx="1669">
                  <c:v>26530</c:v>
                </c:pt>
                <c:pt idx="1670">
                  <c:v>26540</c:v>
                </c:pt>
                <c:pt idx="1671">
                  <c:v>26550</c:v>
                </c:pt>
                <c:pt idx="1672">
                  <c:v>26560</c:v>
                </c:pt>
                <c:pt idx="1673">
                  <c:v>26570</c:v>
                </c:pt>
                <c:pt idx="1674">
                  <c:v>26580</c:v>
                </c:pt>
                <c:pt idx="1675">
                  <c:v>26590</c:v>
                </c:pt>
                <c:pt idx="1676">
                  <c:v>26600</c:v>
                </c:pt>
                <c:pt idx="1677">
                  <c:v>26610</c:v>
                </c:pt>
                <c:pt idx="1678">
                  <c:v>26620</c:v>
                </c:pt>
                <c:pt idx="1679">
                  <c:v>26630</c:v>
                </c:pt>
                <c:pt idx="1680">
                  <c:v>26640</c:v>
                </c:pt>
                <c:pt idx="1681">
                  <c:v>26650</c:v>
                </c:pt>
                <c:pt idx="1682">
                  <c:v>26660</c:v>
                </c:pt>
                <c:pt idx="1683">
                  <c:v>26670</c:v>
                </c:pt>
                <c:pt idx="1684">
                  <c:v>26680</c:v>
                </c:pt>
                <c:pt idx="1685">
                  <c:v>26690</c:v>
                </c:pt>
                <c:pt idx="1686">
                  <c:v>26700</c:v>
                </c:pt>
                <c:pt idx="1687">
                  <c:v>26710</c:v>
                </c:pt>
                <c:pt idx="1688">
                  <c:v>26720</c:v>
                </c:pt>
                <c:pt idx="1689">
                  <c:v>26730</c:v>
                </c:pt>
                <c:pt idx="1690">
                  <c:v>26740</c:v>
                </c:pt>
                <c:pt idx="1691">
                  <c:v>26750</c:v>
                </c:pt>
                <c:pt idx="1692">
                  <c:v>26760</c:v>
                </c:pt>
                <c:pt idx="1693">
                  <c:v>26770</c:v>
                </c:pt>
                <c:pt idx="1694">
                  <c:v>26780</c:v>
                </c:pt>
                <c:pt idx="1695">
                  <c:v>26790</c:v>
                </c:pt>
                <c:pt idx="1696">
                  <c:v>26800</c:v>
                </c:pt>
                <c:pt idx="1697">
                  <c:v>26810</c:v>
                </c:pt>
                <c:pt idx="1698">
                  <c:v>26820</c:v>
                </c:pt>
                <c:pt idx="1699">
                  <c:v>26830</c:v>
                </c:pt>
                <c:pt idx="1700">
                  <c:v>26840</c:v>
                </c:pt>
                <c:pt idx="1701">
                  <c:v>26850</c:v>
                </c:pt>
                <c:pt idx="1702">
                  <c:v>26860</c:v>
                </c:pt>
                <c:pt idx="1703">
                  <c:v>26870</c:v>
                </c:pt>
                <c:pt idx="1704">
                  <c:v>26880</c:v>
                </c:pt>
                <c:pt idx="1705">
                  <c:v>26890</c:v>
                </c:pt>
                <c:pt idx="1706">
                  <c:v>26900</c:v>
                </c:pt>
                <c:pt idx="1707">
                  <c:v>26910</c:v>
                </c:pt>
                <c:pt idx="1708">
                  <c:v>26920</c:v>
                </c:pt>
                <c:pt idx="1709">
                  <c:v>26930</c:v>
                </c:pt>
                <c:pt idx="1710">
                  <c:v>26940</c:v>
                </c:pt>
                <c:pt idx="1711">
                  <c:v>26950</c:v>
                </c:pt>
                <c:pt idx="1712">
                  <c:v>26960</c:v>
                </c:pt>
                <c:pt idx="1713">
                  <c:v>26970</c:v>
                </c:pt>
                <c:pt idx="1714">
                  <c:v>26980</c:v>
                </c:pt>
                <c:pt idx="1715">
                  <c:v>26990</c:v>
                </c:pt>
                <c:pt idx="1716">
                  <c:v>27000</c:v>
                </c:pt>
                <c:pt idx="1717">
                  <c:v>27010</c:v>
                </c:pt>
                <c:pt idx="1718">
                  <c:v>27020</c:v>
                </c:pt>
                <c:pt idx="1719">
                  <c:v>27030</c:v>
                </c:pt>
                <c:pt idx="1720">
                  <c:v>27040</c:v>
                </c:pt>
                <c:pt idx="1721">
                  <c:v>27050</c:v>
                </c:pt>
                <c:pt idx="1722">
                  <c:v>27060</c:v>
                </c:pt>
                <c:pt idx="1723">
                  <c:v>27070</c:v>
                </c:pt>
                <c:pt idx="1724">
                  <c:v>27080</c:v>
                </c:pt>
                <c:pt idx="1725">
                  <c:v>27090</c:v>
                </c:pt>
                <c:pt idx="1726">
                  <c:v>27100</c:v>
                </c:pt>
                <c:pt idx="1727">
                  <c:v>27110</c:v>
                </c:pt>
                <c:pt idx="1728">
                  <c:v>27120</c:v>
                </c:pt>
                <c:pt idx="1729">
                  <c:v>27130</c:v>
                </c:pt>
                <c:pt idx="1730">
                  <c:v>27140</c:v>
                </c:pt>
                <c:pt idx="1731">
                  <c:v>27150</c:v>
                </c:pt>
                <c:pt idx="1732">
                  <c:v>27160</c:v>
                </c:pt>
                <c:pt idx="1733">
                  <c:v>27170</c:v>
                </c:pt>
                <c:pt idx="1734">
                  <c:v>27180</c:v>
                </c:pt>
                <c:pt idx="1735">
                  <c:v>27190</c:v>
                </c:pt>
                <c:pt idx="1736">
                  <c:v>27200</c:v>
                </c:pt>
                <c:pt idx="1737">
                  <c:v>27210</c:v>
                </c:pt>
                <c:pt idx="1738">
                  <c:v>27220</c:v>
                </c:pt>
                <c:pt idx="1739">
                  <c:v>27230</c:v>
                </c:pt>
                <c:pt idx="1740">
                  <c:v>27240</c:v>
                </c:pt>
                <c:pt idx="1741">
                  <c:v>27250</c:v>
                </c:pt>
                <c:pt idx="1742">
                  <c:v>27260</c:v>
                </c:pt>
                <c:pt idx="1743">
                  <c:v>27270</c:v>
                </c:pt>
                <c:pt idx="1744">
                  <c:v>27280</c:v>
                </c:pt>
                <c:pt idx="1745">
                  <c:v>27290</c:v>
                </c:pt>
                <c:pt idx="1746">
                  <c:v>27300</c:v>
                </c:pt>
                <c:pt idx="1747">
                  <c:v>27310</c:v>
                </c:pt>
                <c:pt idx="1748">
                  <c:v>27320</c:v>
                </c:pt>
                <c:pt idx="1749">
                  <c:v>27330</c:v>
                </c:pt>
                <c:pt idx="1750">
                  <c:v>27340</c:v>
                </c:pt>
                <c:pt idx="1751">
                  <c:v>27350</c:v>
                </c:pt>
                <c:pt idx="1752">
                  <c:v>27360</c:v>
                </c:pt>
                <c:pt idx="1753">
                  <c:v>27370</c:v>
                </c:pt>
                <c:pt idx="1754">
                  <c:v>27380</c:v>
                </c:pt>
                <c:pt idx="1755">
                  <c:v>27390</c:v>
                </c:pt>
                <c:pt idx="1756">
                  <c:v>27400</c:v>
                </c:pt>
                <c:pt idx="1757">
                  <c:v>27410</c:v>
                </c:pt>
                <c:pt idx="1758">
                  <c:v>27420</c:v>
                </c:pt>
                <c:pt idx="1759">
                  <c:v>27430</c:v>
                </c:pt>
                <c:pt idx="1760">
                  <c:v>27440</c:v>
                </c:pt>
                <c:pt idx="1761">
                  <c:v>27450</c:v>
                </c:pt>
                <c:pt idx="1762">
                  <c:v>27460</c:v>
                </c:pt>
                <c:pt idx="1763">
                  <c:v>27470</c:v>
                </c:pt>
                <c:pt idx="1764">
                  <c:v>27480</c:v>
                </c:pt>
                <c:pt idx="1765">
                  <c:v>27490</c:v>
                </c:pt>
                <c:pt idx="1766">
                  <c:v>27500</c:v>
                </c:pt>
                <c:pt idx="1767">
                  <c:v>27510</c:v>
                </c:pt>
                <c:pt idx="1768">
                  <c:v>27520</c:v>
                </c:pt>
                <c:pt idx="1769">
                  <c:v>27530</c:v>
                </c:pt>
                <c:pt idx="1770">
                  <c:v>27540</c:v>
                </c:pt>
                <c:pt idx="1771">
                  <c:v>27550</c:v>
                </c:pt>
                <c:pt idx="1772">
                  <c:v>27560</c:v>
                </c:pt>
                <c:pt idx="1773">
                  <c:v>27570</c:v>
                </c:pt>
                <c:pt idx="1774">
                  <c:v>27580</c:v>
                </c:pt>
                <c:pt idx="1775">
                  <c:v>27590</c:v>
                </c:pt>
                <c:pt idx="1776">
                  <c:v>27600</c:v>
                </c:pt>
                <c:pt idx="1777">
                  <c:v>27610</c:v>
                </c:pt>
                <c:pt idx="1778">
                  <c:v>27620</c:v>
                </c:pt>
                <c:pt idx="1779">
                  <c:v>27630</c:v>
                </c:pt>
                <c:pt idx="1780">
                  <c:v>27640</c:v>
                </c:pt>
                <c:pt idx="1781">
                  <c:v>27650</c:v>
                </c:pt>
                <c:pt idx="1782">
                  <c:v>27660</c:v>
                </c:pt>
                <c:pt idx="1783">
                  <c:v>27670</c:v>
                </c:pt>
                <c:pt idx="1784">
                  <c:v>27680</c:v>
                </c:pt>
                <c:pt idx="1785">
                  <c:v>27690</c:v>
                </c:pt>
                <c:pt idx="1786">
                  <c:v>27700</c:v>
                </c:pt>
                <c:pt idx="1787">
                  <c:v>27710</c:v>
                </c:pt>
                <c:pt idx="1788">
                  <c:v>27720</c:v>
                </c:pt>
                <c:pt idx="1789">
                  <c:v>27730</c:v>
                </c:pt>
                <c:pt idx="1790">
                  <c:v>27740</c:v>
                </c:pt>
                <c:pt idx="1791">
                  <c:v>27750</c:v>
                </c:pt>
                <c:pt idx="1792">
                  <c:v>27760</c:v>
                </c:pt>
                <c:pt idx="1793">
                  <c:v>27770</c:v>
                </c:pt>
                <c:pt idx="1794">
                  <c:v>27780</c:v>
                </c:pt>
                <c:pt idx="1795">
                  <c:v>27790</c:v>
                </c:pt>
                <c:pt idx="1796">
                  <c:v>27800</c:v>
                </c:pt>
                <c:pt idx="1797">
                  <c:v>27810</c:v>
                </c:pt>
                <c:pt idx="1798">
                  <c:v>27820</c:v>
                </c:pt>
                <c:pt idx="1799">
                  <c:v>27830</c:v>
                </c:pt>
                <c:pt idx="1800">
                  <c:v>27840</c:v>
                </c:pt>
                <c:pt idx="1801">
                  <c:v>27850</c:v>
                </c:pt>
                <c:pt idx="1802">
                  <c:v>27860</c:v>
                </c:pt>
                <c:pt idx="1803">
                  <c:v>27870</c:v>
                </c:pt>
                <c:pt idx="1804">
                  <c:v>27880</c:v>
                </c:pt>
                <c:pt idx="1805">
                  <c:v>27890</c:v>
                </c:pt>
                <c:pt idx="1806">
                  <c:v>27900</c:v>
                </c:pt>
                <c:pt idx="1807">
                  <c:v>27910</c:v>
                </c:pt>
              </c:numCache>
            </c:numRef>
          </c:xVal>
          <c:yVal>
            <c:numRef>
              <c:f>'A-B Direction'!$S$7:$S$1814</c:f>
              <c:numCache>
                <c:formatCode>0</c:formatCode>
                <c:ptCount val="180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4.967000000000013</c:v>
                </c:pt>
                <c:pt idx="36">
                  <c:v>0</c:v>
                </c:pt>
                <c:pt idx="37">
                  <c:v>0</c:v>
                </c:pt>
                <c:pt idx="38">
                  <c:v>6.078000000000003</c:v>
                </c:pt>
                <c:pt idx="39">
                  <c:v>14.994</c:v>
                </c:pt>
                <c:pt idx="40">
                  <c:v>8.9039999999999964</c:v>
                </c:pt>
                <c:pt idx="41">
                  <c:v>7.1500000000000057</c:v>
                </c:pt>
                <c:pt idx="42">
                  <c:v>9.4699999999999989</c:v>
                </c:pt>
                <c:pt idx="43">
                  <c:v>7.2489999999999952</c:v>
                </c:pt>
                <c:pt idx="44">
                  <c:v>14.994</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5.5929999999999893</c:v>
                </c:pt>
                <c:pt idx="136">
                  <c:v>9.1150000000000091</c:v>
                </c:pt>
                <c:pt idx="137">
                  <c:v>8.8629999999999995</c:v>
                </c:pt>
                <c:pt idx="138">
                  <c:v>17.051999999999992</c:v>
                </c:pt>
                <c:pt idx="139">
                  <c:v>15.707999999999998</c:v>
                </c:pt>
                <c:pt idx="140">
                  <c:v>18.715000000000003</c:v>
                </c:pt>
                <c:pt idx="141">
                  <c:v>13.872000000000014</c:v>
                </c:pt>
                <c:pt idx="142">
                  <c:v>1.3600000000000136</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8.632000000000005</c:v>
                </c:pt>
                <c:pt idx="1017">
                  <c:v>5.6049999999999898</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numCache>
            </c:numRef>
          </c:yVal>
          <c:smooth val="1"/>
          <c:extLst>
            <c:ext xmlns:c16="http://schemas.microsoft.com/office/drawing/2014/chart" uri="{C3380CC4-5D6E-409C-BE32-E72D297353CC}">
              <c16:uniqueId val="{00000006-1062-4CB3-BA91-9C75A453CE0E}"/>
            </c:ext>
          </c:extLst>
        </c:ser>
        <c:ser>
          <c:idx val="4"/>
          <c:order val="5"/>
          <c:tx>
            <c:v>Manoeuvre SD</c:v>
          </c:tx>
          <c:spPr>
            <a:ln w="22225" cap="rnd">
              <a:solidFill>
                <a:srgbClr val="FF0000"/>
              </a:solidFill>
              <a:round/>
            </a:ln>
            <a:effectLst/>
          </c:spPr>
          <c:marker>
            <c:symbol val="none"/>
          </c:marker>
          <c:xVal>
            <c:numRef>
              <c:f>'A-B Direction'!$A$7:$A$1814</c:f>
              <c:numCache>
                <c:formatCode>General</c:formatCode>
                <c:ptCount val="1808"/>
                <c:pt idx="0">
                  <c:v>9840</c:v>
                </c:pt>
                <c:pt idx="1">
                  <c:v>9850</c:v>
                </c:pt>
                <c:pt idx="2">
                  <c:v>9860</c:v>
                </c:pt>
                <c:pt idx="3">
                  <c:v>9870</c:v>
                </c:pt>
                <c:pt idx="4">
                  <c:v>9880</c:v>
                </c:pt>
                <c:pt idx="5">
                  <c:v>9890</c:v>
                </c:pt>
                <c:pt idx="6">
                  <c:v>9900</c:v>
                </c:pt>
                <c:pt idx="7">
                  <c:v>9910</c:v>
                </c:pt>
                <c:pt idx="8">
                  <c:v>9920</c:v>
                </c:pt>
                <c:pt idx="9">
                  <c:v>9930</c:v>
                </c:pt>
                <c:pt idx="10">
                  <c:v>9940</c:v>
                </c:pt>
                <c:pt idx="11">
                  <c:v>9950</c:v>
                </c:pt>
                <c:pt idx="12">
                  <c:v>9960</c:v>
                </c:pt>
                <c:pt idx="13">
                  <c:v>9970</c:v>
                </c:pt>
                <c:pt idx="14">
                  <c:v>9980</c:v>
                </c:pt>
                <c:pt idx="15">
                  <c:v>9990</c:v>
                </c:pt>
                <c:pt idx="16">
                  <c:v>10000</c:v>
                </c:pt>
                <c:pt idx="17">
                  <c:v>10010</c:v>
                </c:pt>
                <c:pt idx="18">
                  <c:v>10020</c:v>
                </c:pt>
                <c:pt idx="19">
                  <c:v>10030</c:v>
                </c:pt>
                <c:pt idx="20">
                  <c:v>10040</c:v>
                </c:pt>
                <c:pt idx="21">
                  <c:v>10050</c:v>
                </c:pt>
                <c:pt idx="22">
                  <c:v>10060</c:v>
                </c:pt>
                <c:pt idx="23">
                  <c:v>10070</c:v>
                </c:pt>
                <c:pt idx="24">
                  <c:v>10080</c:v>
                </c:pt>
                <c:pt idx="25">
                  <c:v>10090</c:v>
                </c:pt>
                <c:pt idx="26">
                  <c:v>10100</c:v>
                </c:pt>
                <c:pt idx="27">
                  <c:v>10110</c:v>
                </c:pt>
                <c:pt idx="28">
                  <c:v>10120</c:v>
                </c:pt>
                <c:pt idx="29">
                  <c:v>10130</c:v>
                </c:pt>
                <c:pt idx="30">
                  <c:v>10140</c:v>
                </c:pt>
                <c:pt idx="31">
                  <c:v>10150</c:v>
                </c:pt>
                <c:pt idx="32">
                  <c:v>10160</c:v>
                </c:pt>
                <c:pt idx="33">
                  <c:v>10170</c:v>
                </c:pt>
                <c:pt idx="34">
                  <c:v>10180</c:v>
                </c:pt>
                <c:pt idx="35">
                  <c:v>10190</c:v>
                </c:pt>
                <c:pt idx="36">
                  <c:v>10200</c:v>
                </c:pt>
                <c:pt idx="37">
                  <c:v>10210</c:v>
                </c:pt>
                <c:pt idx="38">
                  <c:v>10220</c:v>
                </c:pt>
                <c:pt idx="39">
                  <c:v>10230</c:v>
                </c:pt>
                <c:pt idx="40">
                  <c:v>10240</c:v>
                </c:pt>
                <c:pt idx="41">
                  <c:v>10250</c:v>
                </c:pt>
                <c:pt idx="42">
                  <c:v>10260</c:v>
                </c:pt>
                <c:pt idx="43">
                  <c:v>10270</c:v>
                </c:pt>
                <c:pt idx="44">
                  <c:v>10280</c:v>
                </c:pt>
                <c:pt idx="45">
                  <c:v>10290</c:v>
                </c:pt>
                <c:pt idx="46">
                  <c:v>10300</c:v>
                </c:pt>
                <c:pt idx="47">
                  <c:v>10310</c:v>
                </c:pt>
                <c:pt idx="48">
                  <c:v>10320</c:v>
                </c:pt>
                <c:pt idx="49">
                  <c:v>10330</c:v>
                </c:pt>
                <c:pt idx="50">
                  <c:v>10340</c:v>
                </c:pt>
                <c:pt idx="51">
                  <c:v>10350</c:v>
                </c:pt>
                <c:pt idx="52">
                  <c:v>10360</c:v>
                </c:pt>
                <c:pt idx="53">
                  <c:v>10370</c:v>
                </c:pt>
                <c:pt idx="54">
                  <c:v>10380</c:v>
                </c:pt>
                <c:pt idx="55">
                  <c:v>10390</c:v>
                </c:pt>
                <c:pt idx="56">
                  <c:v>10400</c:v>
                </c:pt>
                <c:pt idx="57">
                  <c:v>10410</c:v>
                </c:pt>
                <c:pt idx="58">
                  <c:v>10420</c:v>
                </c:pt>
                <c:pt idx="59">
                  <c:v>10430</c:v>
                </c:pt>
                <c:pt idx="60">
                  <c:v>10440</c:v>
                </c:pt>
                <c:pt idx="61">
                  <c:v>10450</c:v>
                </c:pt>
                <c:pt idx="62">
                  <c:v>10460</c:v>
                </c:pt>
                <c:pt idx="63">
                  <c:v>10470</c:v>
                </c:pt>
                <c:pt idx="64">
                  <c:v>10480</c:v>
                </c:pt>
                <c:pt idx="65">
                  <c:v>10490</c:v>
                </c:pt>
                <c:pt idx="66">
                  <c:v>10500</c:v>
                </c:pt>
                <c:pt idx="67">
                  <c:v>10510</c:v>
                </c:pt>
                <c:pt idx="68">
                  <c:v>10520</c:v>
                </c:pt>
                <c:pt idx="69">
                  <c:v>10530</c:v>
                </c:pt>
                <c:pt idx="70">
                  <c:v>10540</c:v>
                </c:pt>
                <c:pt idx="71">
                  <c:v>10550</c:v>
                </c:pt>
                <c:pt idx="72">
                  <c:v>10560</c:v>
                </c:pt>
                <c:pt idx="73">
                  <c:v>10570</c:v>
                </c:pt>
                <c:pt idx="74">
                  <c:v>10580</c:v>
                </c:pt>
                <c:pt idx="75">
                  <c:v>10590</c:v>
                </c:pt>
                <c:pt idx="76">
                  <c:v>10600</c:v>
                </c:pt>
                <c:pt idx="77">
                  <c:v>10610</c:v>
                </c:pt>
                <c:pt idx="78">
                  <c:v>10620</c:v>
                </c:pt>
                <c:pt idx="79">
                  <c:v>10630</c:v>
                </c:pt>
                <c:pt idx="80">
                  <c:v>10640</c:v>
                </c:pt>
                <c:pt idx="81">
                  <c:v>10650</c:v>
                </c:pt>
                <c:pt idx="82">
                  <c:v>10660</c:v>
                </c:pt>
                <c:pt idx="83">
                  <c:v>10670</c:v>
                </c:pt>
                <c:pt idx="84">
                  <c:v>10680</c:v>
                </c:pt>
                <c:pt idx="85">
                  <c:v>10690</c:v>
                </c:pt>
                <c:pt idx="86">
                  <c:v>10700</c:v>
                </c:pt>
                <c:pt idx="87">
                  <c:v>10710</c:v>
                </c:pt>
                <c:pt idx="88">
                  <c:v>10720</c:v>
                </c:pt>
                <c:pt idx="89">
                  <c:v>10730</c:v>
                </c:pt>
                <c:pt idx="90">
                  <c:v>10740</c:v>
                </c:pt>
                <c:pt idx="91">
                  <c:v>10750</c:v>
                </c:pt>
                <c:pt idx="92">
                  <c:v>10760</c:v>
                </c:pt>
                <c:pt idx="93">
                  <c:v>10770</c:v>
                </c:pt>
                <c:pt idx="94">
                  <c:v>10780</c:v>
                </c:pt>
                <c:pt idx="95">
                  <c:v>10790</c:v>
                </c:pt>
                <c:pt idx="96">
                  <c:v>10800</c:v>
                </c:pt>
                <c:pt idx="97">
                  <c:v>10810</c:v>
                </c:pt>
                <c:pt idx="98">
                  <c:v>10820</c:v>
                </c:pt>
                <c:pt idx="99">
                  <c:v>10830</c:v>
                </c:pt>
                <c:pt idx="100">
                  <c:v>10840</c:v>
                </c:pt>
                <c:pt idx="101">
                  <c:v>10850</c:v>
                </c:pt>
                <c:pt idx="102">
                  <c:v>10860</c:v>
                </c:pt>
                <c:pt idx="103">
                  <c:v>10870</c:v>
                </c:pt>
                <c:pt idx="104">
                  <c:v>10880</c:v>
                </c:pt>
                <c:pt idx="105">
                  <c:v>10890</c:v>
                </c:pt>
                <c:pt idx="106">
                  <c:v>10900</c:v>
                </c:pt>
                <c:pt idx="107">
                  <c:v>10910</c:v>
                </c:pt>
                <c:pt idx="108">
                  <c:v>10920</c:v>
                </c:pt>
                <c:pt idx="109">
                  <c:v>10930</c:v>
                </c:pt>
                <c:pt idx="110">
                  <c:v>10940</c:v>
                </c:pt>
                <c:pt idx="111">
                  <c:v>10950</c:v>
                </c:pt>
                <c:pt idx="112">
                  <c:v>10960</c:v>
                </c:pt>
                <c:pt idx="113">
                  <c:v>10970</c:v>
                </c:pt>
                <c:pt idx="114">
                  <c:v>10980</c:v>
                </c:pt>
                <c:pt idx="115">
                  <c:v>10990</c:v>
                </c:pt>
                <c:pt idx="116">
                  <c:v>11000</c:v>
                </c:pt>
                <c:pt idx="117">
                  <c:v>11010</c:v>
                </c:pt>
                <c:pt idx="118">
                  <c:v>11020</c:v>
                </c:pt>
                <c:pt idx="119">
                  <c:v>11030</c:v>
                </c:pt>
                <c:pt idx="120">
                  <c:v>11040</c:v>
                </c:pt>
                <c:pt idx="121">
                  <c:v>11050</c:v>
                </c:pt>
                <c:pt idx="122">
                  <c:v>11060</c:v>
                </c:pt>
                <c:pt idx="123">
                  <c:v>11070</c:v>
                </c:pt>
                <c:pt idx="124">
                  <c:v>11080</c:v>
                </c:pt>
                <c:pt idx="125">
                  <c:v>11090</c:v>
                </c:pt>
                <c:pt idx="126">
                  <c:v>11100</c:v>
                </c:pt>
                <c:pt idx="127">
                  <c:v>11110</c:v>
                </c:pt>
                <c:pt idx="128">
                  <c:v>11120</c:v>
                </c:pt>
                <c:pt idx="129">
                  <c:v>11130</c:v>
                </c:pt>
                <c:pt idx="130">
                  <c:v>11140</c:v>
                </c:pt>
                <c:pt idx="131">
                  <c:v>11150</c:v>
                </c:pt>
                <c:pt idx="132">
                  <c:v>11160</c:v>
                </c:pt>
                <c:pt idx="133">
                  <c:v>11170</c:v>
                </c:pt>
                <c:pt idx="134">
                  <c:v>11180</c:v>
                </c:pt>
                <c:pt idx="135">
                  <c:v>11190</c:v>
                </c:pt>
                <c:pt idx="136">
                  <c:v>11200</c:v>
                </c:pt>
                <c:pt idx="137">
                  <c:v>11210</c:v>
                </c:pt>
                <c:pt idx="138">
                  <c:v>11220</c:v>
                </c:pt>
                <c:pt idx="139">
                  <c:v>11230</c:v>
                </c:pt>
                <c:pt idx="140">
                  <c:v>11240</c:v>
                </c:pt>
                <c:pt idx="141">
                  <c:v>11250</c:v>
                </c:pt>
                <c:pt idx="142">
                  <c:v>11260</c:v>
                </c:pt>
                <c:pt idx="143">
                  <c:v>11270</c:v>
                </c:pt>
                <c:pt idx="144">
                  <c:v>11280</c:v>
                </c:pt>
                <c:pt idx="145">
                  <c:v>11290</c:v>
                </c:pt>
                <c:pt idx="146">
                  <c:v>11300</c:v>
                </c:pt>
                <c:pt idx="147">
                  <c:v>11310</c:v>
                </c:pt>
                <c:pt idx="148">
                  <c:v>11320</c:v>
                </c:pt>
                <c:pt idx="149">
                  <c:v>11330</c:v>
                </c:pt>
                <c:pt idx="150">
                  <c:v>11340</c:v>
                </c:pt>
                <c:pt idx="151">
                  <c:v>11350</c:v>
                </c:pt>
                <c:pt idx="152">
                  <c:v>11360</c:v>
                </c:pt>
                <c:pt idx="153">
                  <c:v>11370</c:v>
                </c:pt>
                <c:pt idx="154">
                  <c:v>11380</c:v>
                </c:pt>
                <c:pt idx="155">
                  <c:v>11390</c:v>
                </c:pt>
                <c:pt idx="156">
                  <c:v>11400</c:v>
                </c:pt>
                <c:pt idx="157">
                  <c:v>11410</c:v>
                </c:pt>
                <c:pt idx="158">
                  <c:v>11420</c:v>
                </c:pt>
                <c:pt idx="159">
                  <c:v>11430</c:v>
                </c:pt>
                <c:pt idx="160">
                  <c:v>11440</c:v>
                </c:pt>
                <c:pt idx="161">
                  <c:v>11450</c:v>
                </c:pt>
                <c:pt idx="162">
                  <c:v>11460</c:v>
                </c:pt>
                <c:pt idx="163">
                  <c:v>11470</c:v>
                </c:pt>
                <c:pt idx="164">
                  <c:v>11480</c:v>
                </c:pt>
                <c:pt idx="165">
                  <c:v>11490</c:v>
                </c:pt>
                <c:pt idx="166">
                  <c:v>11500</c:v>
                </c:pt>
                <c:pt idx="167">
                  <c:v>11510</c:v>
                </c:pt>
                <c:pt idx="168">
                  <c:v>11520</c:v>
                </c:pt>
                <c:pt idx="169">
                  <c:v>11530</c:v>
                </c:pt>
                <c:pt idx="170">
                  <c:v>11540</c:v>
                </c:pt>
                <c:pt idx="171">
                  <c:v>11550</c:v>
                </c:pt>
                <c:pt idx="172">
                  <c:v>11560</c:v>
                </c:pt>
                <c:pt idx="173">
                  <c:v>11570</c:v>
                </c:pt>
                <c:pt idx="174">
                  <c:v>11580</c:v>
                </c:pt>
                <c:pt idx="175">
                  <c:v>11590</c:v>
                </c:pt>
                <c:pt idx="176">
                  <c:v>11600</c:v>
                </c:pt>
                <c:pt idx="177">
                  <c:v>11610</c:v>
                </c:pt>
                <c:pt idx="178">
                  <c:v>11620</c:v>
                </c:pt>
                <c:pt idx="179">
                  <c:v>11630</c:v>
                </c:pt>
                <c:pt idx="180">
                  <c:v>11640</c:v>
                </c:pt>
                <c:pt idx="181">
                  <c:v>11650</c:v>
                </c:pt>
                <c:pt idx="182">
                  <c:v>11660</c:v>
                </c:pt>
                <c:pt idx="183">
                  <c:v>11670</c:v>
                </c:pt>
                <c:pt idx="184">
                  <c:v>11680</c:v>
                </c:pt>
                <c:pt idx="185">
                  <c:v>11690</c:v>
                </c:pt>
                <c:pt idx="186">
                  <c:v>11700</c:v>
                </c:pt>
                <c:pt idx="187">
                  <c:v>11710</c:v>
                </c:pt>
                <c:pt idx="188">
                  <c:v>11720</c:v>
                </c:pt>
                <c:pt idx="189">
                  <c:v>11730</c:v>
                </c:pt>
                <c:pt idx="190">
                  <c:v>11740</c:v>
                </c:pt>
                <c:pt idx="191">
                  <c:v>11750</c:v>
                </c:pt>
                <c:pt idx="192">
                  <c:v>11760</c:v>
                </c:pt>
                <c:pt idx="193">
                  <c:v>11770</c:v>
                </c:pt>
                <c:pt idx="194">
                  <c:v>11780</c:v>
                </c:pt>
                <c:pt idx="195">
                  <c:v>11790</c:v>
                </c:pt>
                <c:pt idx="196">
                  <c:v>11800</c:v>
                </c:pt>
                <c:pt idx="197">
                  <c:v>11810</c:v>
                </c:pt>
                <c:pt idx="198">
                  <c:v>11820</c:v>
                </c:pt>
                <c:pt idx="199">
                  <c:v>11830</c:v>
                </c:pt>
                <c:pt idx="200">
                  <c:v>11840</c:v>
                </c:pt>
                <c:pt idx="201">
                  <c:v>11850</c:v>
                </c:pt>
                <c:pt idx="202">
                  <c:v>11860</c:v>
                </c:pt>
                <c:pt idx="203">
                  <c:v>11870</c:v>
                </c:pt>
                <c:pt idx="204">
                  <c:v>11880</c:v>
                </c:pt>
                <c:pt idx="205">
                  <c:v>11890</c:v>
                </c:pt>
                <c:pt idx="206">
                  <c:v>11900</c:v>
                </c:pt>
                <c:pt idx="207">
                  <c:v>11910</c:v>
                </c:pt>
                <c:pt idx="208">
                  <c:v>11920</c:v>
                </c:pt>
                <c:pt idx="209">
                  <c:v>11930</c:v>
                </c:pt>
                <c:pt idx="210">
                  <c:v>11940</c:v>
                </c:pt>
                <c:pt idx="211">
                  <c:v>11950</c:v>
                </c:pt>
                <c:pt idx="212">
                  <c:v>11960</c:v>
                </c:pt>
                <c:pt idx="213">
                  <c:v>11970</c:v>
                </c:pt>
                <c:pt idx="214">
                  <c:v>11980</c:v>
                </c:pt>
                <c:pt idx="215">
                  <c:v>11990</c:v>
                </c:pt>
                <c:pt idx="216">
                  <c:v>12000</c:v>
                </c:pt>
                <c:pt idx="217">
                  <c:v>12010</c:v>
                </c:pt>
                <c:pt idx="218">
                  <c:v>12020</c:v>
                </c:pt>
                <c:pt idx="219">
                  <c:v>12030</c:v>
                </c:pt>
                <c:pt idx="220">
                  <c:v>12040</c:v>
                </c:pt>
                <c:pt idx="221">
                  <c:v>12050</c:v>
                </c:pt>
                <c:pt idx="222">
                  <c:v>12060</c:v>
                </c:pt>
                <c:pt idx="223">
                  <c:v>12070</c:v>
                </c:pt>
                <c:pt idx="224">
                  <c:v>12080</c:v>
                </c:pt>
                <c:pt idx="225">
                  <c:v>12090</c:v>
                </c:pt>
                <c:pt idx="226">
                  <c:v>12100</c:v>
                </c:pt>
                <c:pt idx="227">
                  <c:v>12110</c:v>
                </c:pt>
                <c:pt idx="228">
                  <c:v>12120</c:v>
                </c:pt>
                <c:pt idx="229">
                  <c:v>12130</c:v>
                </c:pt>
                <c:pt idx="230">
                  <c:v>12140</c:v>
                </c:pt>
                <c:pt idx="231">
                  <c:v>12150</c:v>
                </c:pt>
                <c:pt idx="232">
                  <c:v>12160</c:v>
                </c:pt>
                <c:pt idx="233">
                  <c:v>12170</c:v>
                </c:pt>
                <c:pt idx="234">
                  <c:v>12180</c:v>
                </c:pt>
                <c:pt idx="235">
                  <c:v>12190</c:v>
                </c:pt>
                <c:pt idx="236">
                  <c:v>12200</c:v>
                </c:pt>
                <c:pt idx="237">
                  <c:v>12210</c:v>
                </c:pt>
                <c:pt idx="238">
                  <c:v>12220</c:v>
                </c:pt>
                <c:pt idx="239">
                  <c:v>12230</c:v>
                </c:pt>
                <c:pt idx="240">
                  <c:v>12240</c:v>
                </c:pt>
                <c:pt idx="241">
                  <c:v>12250</c:v>
                </c:pt>
                <c:pt idx="242">
                  <c:v>12260</c:v>
                </c:pt>
                <c:pt idx="243">
                  <c:v>12270</c:v>
                </c:pt>
                <c:pt idx="244">
                  <c:v>12280</c:v>
                </c:pt>
                <c:pt idx="245">
                  <c:v>12290</c:v>
                </c:pt>
                <c:pt idx="246">
                  <c:v>12300</c:v>
                </c:pt>
                <c:pt idx="247">
                  <c:v>12310</c:v>
                </c:pt>
                <c:pt idx="248">
                  <c:v>12320</c:v>
                </c:pt>
                <c:pt idx="249">
                  <c:v>12330</c:v>
                </c:pt>
                <c:pt idx="250">
                  <c:v>12340</c:v>
                </c:pt>
                <c:pt idx="251">
                  <c:v>12350</c:v>
                </c:pt>
                <c:pt idx="252">
                  <c:v>12360</c:v>
                </c:pt>
                <c:pt idx="253">
                  <c:v>12370</c:v>
                </c:pt>
                <c:pt idx="254">
                  <c:v>12380</c:v>
                </c:pt>
                <c:pt idx="255">
                  <c:v>12390</c:v>
                </c:pt>
                <c:pt idx="256">
                  <c:v>12400</c:v>
                </c:pt>
                <c:pt idx="257">
                  <c:v>12410</c:v>
                </c:pt>
                <c:pt idx="258">
                  <c:v>12420</c:v>
                </c:pt>
                <c:pt idx="259">
                  <c:v>12430</c:v>
                </c:pt>
                <c:pt idx="260">
                  <c:v>12440</c:v>
                </c:pt>
                <c:pt idx="261">
                  <c:v>12450</c:v>
                </c:pt>
                <c:pt idx="262">
                  <c:v>12460</c:v>
                </c:pt>
                <c:pt idx="263">
                  <c:v>12470</c:v>
                </c:pt>
                <c:pt idx="264">
                  <c:v>12480</c:v>
                </c:pt>
                <c:pt idx="265">
                  <c:v>12490</c:v>
                </c:pt>
                <c:pt idx="266">
                  <c:v>12500</c:v>
                </c:pt>
                <c:pt idx="267">
                  <c:v>12510</c:v>
                </c:pt>
                <c:pt idx="268">
                  <c:v>12520</c:v>
                </c:pt>
                <c:pt idx="269">
                  <c:v>12530</c:v>
                </c:pt>
                <c:pt idx="270">
                  <c:v>12540</c:v>
                </c:pt>
                <c:pt idx="271">
                  <c:v>12550</c:v>
                </c:pt>
                <c:pt idx="272">
                  <c:v>12560</c:v>
                </c:pt>
                <c:pt idx="273">
                  <c:v>12570</c:v>
                </c:pt>
                <c:pt idx="274">
                  <c:v>12580</c:v>
                </c:pt>
                <c:pt idx="275">
                  <c:v>12590</c:v>
                </c:pt>
                <c:pt idx="276">
                  <c:v>12600</c:v>
                </c:pt>
                <c:pt idx="277">
                  <c:v>12610</c:v>
                </c:pt>
                <c:pt idx="278">
                  <c:v>12620</c:v>
                </c:pt>
                <c:pt idx="279">
                  <c:v>12630</c:v>
                </c:pt>
                <c:pt idx="280">
                  <c:v>12640</c:v>
                </c:pt>
                <c:pt idx="281">
                  <c:v>12650</c:v>
                </c:pt>
                <c:pt idx="282">
                  <c:v>12660</c:v>
                </c:pt>
                <c:pt idx="283">
                  <c:v>12670</c:v>
                </c:pt>
                <c:pt idx="284">
                  <c:v>12680</c:v>
                </c:pt>
                <c:pt idx="285">
                  <c:v>12690</c:v>
                </c:pt>
                <c:pt idx="286">
                  <c:v>12700</c:v>
                </c:pt>
                <c:pt idx="287">
                  <c:v>12710</c:v>
                </c:pt>
                <c:pt idx="288">
                  <c:v>12720</c:v>
                </c:pt>
                <c:pt idx="289">
                  <c:v>12730</c:v>
                </c:pt>
                <c:pt idx="290">
                  <c:v>12740</c:v>
                </c:pt>
                <c:pt idx="291">
                  <c:v>12750</c:v>
                </c:pt>
                <c:pt idx="292">
                  <c:v>12760</c:v>
                </c:pt>
                <c:pt idx="293">
                  <c:v>12770</c:v>
                </c:pt>
                <c:pt idx="294">
                  <c:v>12780</c:v>
                </c:pt>
                <c:pt idx="295">
                  <c:v>12790</c:v>
                </c:pt>
                <c:pt idx="296">
                  <c:v>12800</c:v>
                </c:pt>
                <c:pt idx="297">
                  <c:v>12810</c:v>
                </c:pt>
                <c:pt idx="298">
                  <c:v>12820</c:v>
                </c:pt>
                <c:pt idx="299">
                  <c:v>12830</c:v>
                </c:pt>
                <c:pt idx="300">
                  <c:v>12840</c:v>
                </c:pt>
                <c:pt idx="301">
                  <c:v>12850</c:v>
                </c:pt>
                <c:pt idx="302">
                  <c:v>12860</c:v>
                </c:pt>
                <c:pt idx="303">
                  <c:v>12870</c:v>
                </c:pt>
                <c:pt idx="304">
                  <c:v>12880</c:v>
                </c:pt>
                <c:pt idx="305">
                  <c:v>12890</c:v>
                </c:pt>
                <c:pt idx="306">
                  <c:v>12900</c:v>
                </c:pt>
                <c:pt idx="307">
                  <c:v>12910</c:v>
                </c:pt>
                <c:pt idx="308">
                  <c:v>12920</c:v>
                </c:pt>
                <c:pt idx="309">
                  <c:v>12930</c:v>
                </c:pt>
                <c:pt idx="310">
                  <c:v>12940</c:v>
                </c:pt>
                <c:pt idx="311">
                  <c:v>12950</c:v>
                </c:pt>
                <c:pt idx="312">
                  <c:v>12960</c:v>
                </c:pt>
                <c:pt idx="313">
                  <c:v>12970</c:v>
                </c:pt>
                <c:pt idx="314">
                  <c:v>12980</c:v>
                </c:pt>
                <c:pt idx="315">
                  <c:v>12990</c:v>
                </c:pt>
                <c:pt idx="316">
                  <c:v>13000</c:v>
                </c:pt>
                <c:pt idx="317">
                  <c:v>13010</c:v>
                </c:pt>
                <c:pt idx="318">
                  <c:v>13020</c:v>
                </c:pt>
                <c:pt idx="319">
                  <c:v>13030</c:v>
                </c:pt>
                <c:pt idx="320">
                  <c:v>13040</c:v>
                </c:pt>
                <c:pt idx="321">
                  <c:v>13050</c:v>
                </c:pt>
                <c:pt idx="322">
                  <c:v>13060</c:v>
                </c:pt>
                <c:pt idx="323">
                  <c:v>13070</c:v>
                </c:pt>
                <c:pt idx="324">
                  <c:v>13080</c:v>
                </c:pt>
                <c:pt idx="325">
                  <c:v>13090</c:v>
                </c:pt>
                <c:pt idx="326">
                  <c:v>13100</c:v>
                </c:pt>
                <c:pt idx="327">
                  <c:v>13110</c:v>
                </c:pt>
                <c:pt idx="328">
                  <c:v>13120</c:v>
                </c:pt>
                <c:pt idx="329">
                  <c:v>13130</c:v>
                </c:pt>
                <c:pt idx="330">
                  <c:v>13140</c:v>
                </c:pt>
                <c:pt idx="331">
                  <c:v>13150</c:v>
                </c:pt>
                <c:pt idx="332">
                  <c:v>13160</c:v>
                </c:pt>
                <c:pt idx="333">
                  <c:v>13170</c:v>
                </c:pt>
                <c:pt idx="334">
                  <c:v>13180</c:v>
                </c:pt>
                <c:pt idx="335">
                  <c:v>13190</c:v>
                </c:pt>
                <c:pt idx="336">
                  <c:v>13200</c:v>
                </c:pt>
                <c:pt idx="337">
                  <c:v>13210</c:v>
                </c:pt>
                <c:pt idx="338">
                  <c:v>13220</c:v>
                </c:pt>
                <c:pt idx="339">
                  <c:v>13230</c:v>
                </c:pt>
                <c:pt idx="340">
                  <c:v>13240</c:v>
                </c:pt>
                <c:pt idx="341">
                  <c:v>13250</c:v>
                </c:pt>
                <c:pt idx="342">
                  <c:v>13260</c:v>
                </c:pt>
                <c:pt idx="343">
                  <c:v>13270</c:v>
                </c:pt>
                <c:pt idx="344">
                  <c:v>13280</c:v>
                </c:pt>
                <c:pt idx="345">
                  <c:v>13290</c:v>
                </c:pt>
                <c:pt idx="346">
                  <c:v>13300</c:v>
                </c:pt>
                <c:pt idx="347">
                  <c:v>13310</c:v>
                </c:pt>
                <c:pt idx="348">
                  <c:v>13320</c:v>
                </c:pt>
                <c:pt idx="349">
                  <c:v>13330</c:v>
                </c:pt>
                <c:pt idx="350">
                  <c:v>13340</c:v>
                </c:pt>
                <c:pt idx="351">
                  <c:v>13350</c:v>
                </c:pt>
                <c:pt idx="352">
                  <c:v>13360</c:v>
                </c:pt>
                <c:pt idx="353">
                  <c:v>13370</c:v>
                </c:pt>
                <c:pt idx="354">
                  <c:v>13380</c:v>
                </c:pt>
                <c:pt idx="355">
                  <c:v>13390</c:v>
                </c:pt>
                <c:pt idx="356">
                  <c:v>13400</c:v>
                </c:pt>
                <c:pt idx="357">
                  <c:v>13410</c:v>
                </c:pt>
                <c:pt idx="358">
                  <c:v>13420</c:v>
                </c:pt>
                <c:pt idx="359">
                  <c:v>13430</c:v>
                </c:pt>
                <c:pt idx="360">
                  <c:v>13440</c:v>
                </c:pt>
                <c:pt idx="361">
                  <c:v>13450</c:v>
                </c:pt>
                <c:pt idx="362">
                  <c:v>13460</c:v>
                </c:pt>
                <c:pt idx="363">
                  <c:v>13470</c:v>
                </c:pt>
                <c:pt idx="364">
                  <c:v>13480</c:v>
                </c:pt>
                <c:pt idx="365">
                  <c:v>13490</c:v>
                </c:pt>
                <c:pt idx="366">
                  <c:v>13500</c:v>
                </c:pt>
                <c:pt idx="367">
                  <c:v>13510</c:v>
                </c:pt>
                <c:pt idx="368">
                  <c:v>13520</c:v>
                </c:pt>
                <c:pt idx="369">
                  <c:v>13530</c:v>
                </c:pt>
                <c:pt idx="370">
                  <c:v>13540</c:v>
                </c:pt>
                <c:pt idx="371">
                  <c:v>13550</c:v>
                </c:pt>
                <c:pt idx="372">
                  <c:v>13560</c:v>
                </c:pt>
                <c:pt idx="373">
                  <c:v>13570</c:v>
                </c:pt>
                <c:pt idx="374">
                  <c:v>13580</c:v>
                </c:pt>
                <c:pt idx="375">
                  <c:v>13590</c:v>
                </c:pt>
                <c:pt idx="376">
                  <c:v>13600</c:v>
                </c:pt>
                <c:pt idx="377">
                  <c:v>13610</c:v>
                </c:pt>
                <c:pt idx="378">
                  <c:v>13620</c:v>
                </c:pt>
                <c:pt idx="379">
                  <c:v>13630</c:v>
                </c:pt>
                <c:pt idx="380">
                  <c:v>13640</c:v>
                </c:pt>
                <c:pt idx="381">
                  <c:v>13650</c:v>
                </c:pt>
                <c:pt idx="382">
                  <c:v>13660</c:v>
                </c:pt>
                <c:pt idx="383">
                  <c:v>13670</c:v>
                </c:pt>
                <c:pt idx="384">
                  <c:v>13680</c:v>
                </c:pt>
                <c:pt idx="385">
                  <c:v>13690</c:v>
                </c:pt>
                <c:pt idx="386">
                  <c:v>13700</c:v>
                </c:pt>
                <c:pt idx="387">
                  <c:v>13710</c:v>
                </c:pt>
                <c:pt idx="388">
                  <c:v>13720</c:v>
                </c:pt>
                <c:pt idx="389">
                  <c:v>13730</c:v>
                </c:pt>
                <c:pt idx="390">
                  <c:v>13740</c:v>
                </c:pt>
                <c:pt idx="391">
                  <c:v>13750</c:v>
                </c:pt>
                <c:pt idx="392">
                  <c:v>13760</c:v>
                </c:pt>
                <c:pt idx="393">
                  <c:v>13770</c:v>
                </c:pt>
                <c:pt idx="394">
                  <c:v>13780</c:v>
                </c:pt>
                <c:pt idx="395">
                  <c:v>13790</c:v>
                </c:pt>
                <c:pt idx="396">
                  <c:v>13800</c:v>
                </c:pt>
                <c:pt idx="397">
                  <c:v>13810</c:v>
                </c:pt>
                <c:pt idx="398">
                  <c:v>13820</c:v>
                </c:pt>
                <c:pt idx="399">
                  <c:v>13830</c:v>
                </c:pt>
                <c:pt idx="400">
                  <c:v>13840</c:v>
                </c:pt>
                <c:pt idx="401">
                  <c:v>13850</c:v>
                </c:pt>
                <c:pt idx="402">
                  <c:v>13860</c:v>
                </c:pt>
                <c:pt idx="403">
                  <c:v>13870</c:v>
                </c:pt>
                <c:pt idx="404">
                  <c:v>13880</c:v>
                </c:pt>
                <c:pt idx="405">
                  <c:v>13890</c:v>
                </c:pt>
                <c:pt idx="406">
                  <c:v>13900</c:v>
                </c:pt>
                <c:pt idx="407">
                  <c:v>13910</c:v>
                </c:pt>
                <c:pt idx="408">
                  <c:v>13920</c:v>
                </c:pt>
                <c:pt idx="409">
                  <c:v>13930</c:v>
                </c:pt>
                <c:pt idx="410">
                  <c:v>13940</c:v>
                </c:pt>
                <c:pt idx="411">
                  <c:v>13950</c:v>
                </c:pt>
                <c:pt idx="412">
                  <c:v>13960</c:v>
                </c:pt>
                <c:pt idx="413">
                  <c:v>13970</c:v>
                </c:pt>
                <c:pt idx="414">
                  <c:v>13980</c:v>
                </c:pt>
                <c:pt idx="415">
                  <c:v>13990</c:v>
                </c:pt>
                <c:pt idx="416">
                  <c:v>14000</c:v>
                </c:pt>
                <c:pt idx="417">
                  <c:v>14010</c:v>
                </c:pt>
                <c:pt idx="418">
                  <c:v>14020</c:v>
                </c:pt>
                <c:pt idx="419">
                  <c:v>14030</c:v>
                </c:pt>
                <c:pt idx="420">
                  <c:v>14040</c:v>
                </c:pt>
                <c:pt idx="421">
                  <c:v>14050</c:v>
                </c:pt>
                <c:pt idx="422">
                  <c:v>14060</c:v>
                </c:pt>
                <c:pt idx="423">
                  <c:v>14070</c:v>
                </c:pt>
                <c:pt idx="424">
                  <c:v>14080</c:v>
                </c:pt>
                <c:pt idx="425">
                  <c:v>14090</c:v>
                </c:pt>
                <c:pt idx="426">
                  <c:v>14100</c:v>
                </c:pt>
                <c:pt idx="427">
                  <c:v>14110</c:v>
                </c:pt>
                <c:pt idx="428">
                  <c:v>14120</c:v>
                </c:pt>
                <c:pt idx="429">
                  <c:v>14130</c:v>
                </c:pt>
                <c:pt idx="430">
                  <c:v>14140</c:v>
                </c:pt>
                <c:pt idx="431">
                  <c:v>14150</c:v>
                </c:pt>
                <c:pt idx="432">
                  <c:v>14160</c:v>
                </c:pt>
                <c:pt idx="433">
                  <c:v>14170</c:v>
                </c:pt>
                <c:pt idx="434">
                  <c:v>14180</c:v>
                </c:pt>
                <c:pt idx="435">
                  <c:v>14190</c:v>
                </c:pt>
                <c:pt idx="436">
                  <c:v>14200</c:v>
                </c:pt>
                <c:pt idx="437">
                  <c:v>14210</c:v>
                </c:pt>
                <c:pt idx="438">
                  <c:v>14220</c:v>
                </c:pt>
                <c:pt idx="439">
                  <c:v>14230</c:v>
                </c:pt>
                <c:pt idx="440">
                  <c:v>14240</c:v>
                </c:pt>
                <c:pt idx="441">
                  <c:v>14250</c:v>
                </c:pt>
                <c:pt idx="442">
                  <c:v>14260</c:v>
                </c:pt>
                <c:pt idx="443">
                  <c:v>14270</c:v>
                </c:pt>
                <c:pt idx="444">
                  <c:v>14280</c:v>
                </c:pt>
                <c:pt idx="445">
                  <c:v>14290</c:v>
                </c:pt>
                <c:pt idx="446">
                  <c:v>14300</c:v>
                </c:pt>
                <c:pt idx="447">
                  <c:v>14310</c:v>
                </c:pt>
                <c:pt idx="448">
                  <c:v>14320</c:v>
                </c:pt>
                <c:pt idx="449">
                  <c:v>14330</c:v>
                </c:pt>
                <c:pt idx="450">
                  <c:v>14340</c:v>
                </c:pt>
                <c:pt idx="451">
                  <c:v>14350</c:v>
                </c:pt>
                <c:pt idx="452">
                  <c:v>14360</c:v>
                </c:pt>
                <c:pt idx="453">
                  <c:v>14370</c:v>
                </c:pt>
                <c:pt idx="454">
                  <c:v>14380</c:v>
                </c:pt>
                <c:pt idx="455">
                  <c:v>14390</c:v>
                </c:pt>
                <c:pt idx="456">
                  <c:v>14400</c:v>
                </c:pt>
                <c:pt idx="457">
                  <c:v>14410</c:v>
                </c:pt>
                <c:pt idx="458">
                  <c:v>14420</c:v>
                </c:pt>
                <c:pt idx="459">
                  <c:v>14430</c:v>
                </c:pt>
                <c:pt idx="460">
                  <c:v>14440</c:v>
                </c:pt>
                <c:pt idx="461">
                  <c:v>14450</c:v>
                </c:pt>
                <c:pt idx="462">
                  <c:v>14460</c:v>
                </c:pt>
                <c:pt idx="463">
                  <c:v>14470</c:v>
                </c:pt>
                <c:pt idx="464">
                  <c:v>14480</c:v>
                </c:pt>
                <c:pt idx="465">
                  <c:v>14490</c:v>
                </c:pt>
                <c:pt idx="466">
                  <c:v>14500</c:v>
                </c:pt>
                <c:pt idx="467">
                  <c:v>14510</c:v>
                </c:pt>
                <c:pt idx="468">
                  <c:v>14520</c:v>
                </c:pt>
                <c:pt idx="469">
                  <c:v>14530</c:v>
                </c:pt>
                <c:pt idx="470">
                  <c:v>14540</c:v>
                </c:pt>
                <c:pt idx="471">
                  <c:v>14550</c:v>
                </c:pt>
                <c:pt idx="472">
                  <c:v>14560</c:v>
                </c:pt>
                <c:pt idx="473">
                  <c:v>14570</c:v>
                </c:pt>
                <c:pt idx="474">
                  <c:v>14580</c:v>
                </c:pt>
                <c:pt idx="475">
                  <c:v>14590</c:v>
                </c:pt>
                <c:pt idx="476">
                  <c:v>14600</c:v>
                </c:pt>
                <c:pt idx="477">
                  <c:v>14610</c:v>
                </c:pt>
                <c:pt idx="478">
                  <c:v>14620</c:v>
                </c:pt>
                <c:pt idx="479">
                  <c:v>14630</c:v>
                </c:pt>
                <c:pt idx="480">
                  <c:v>14640</c:v>
                </c:pt>
                <c:pt idx="481">
                  <c:v>14650</c:v>
                </c:pt>
                <c:pt idx="482">
                  <c:v>14660</c:v>
                </c:pt>
                <c:pt idx="483">
                  <c:v>14670</c:v>
                </c:pt>
                <c:pt idx="484">
                  <c:v>14680</c:v>
                </c:pt>
                <c:pt idx="485">
                  <c:v>14690</c:v>
                </c:pt>
                <c:pt idx="486">
                  <c:v>14700</c:v>
                </c:pt>
                <c:pt idx="487">
                  <c:v>14710</c:v>
                </c:pt>
                <c:pt idx="488">
                  <c:v>14720</c:v>
                </c:pt>
                <c:pt idx="489">
                  <c:v>14730</c:v>
                </c:pt>
                <c:pt idx="490">
                  <c:v>14740</c:v>
                </c:pt>
                <c:pt idx="491">
                  <c:v>14750</c:v>
                </c:pt>
                <c:pt idx="492">
                  <c:v>14760</c:v>
                </c:pt>
                <c:pt idx="493">
                  <c:v>14770</c:v>
                </c:pt>
                <c:pt idx="494">
                  <c:v>14780</c:v>
                </c:pt>
                <c:pt idx="495">
                  <c:v>14790</c:v>
                </c:pt>
                <c:pt idx="496">
                  <c:v>14800</c:v>
                </c:pt>
                <c:pt idx="497">
                  <c:v>14810</c:v>
                </c:pt>
                <c:pt idx="498">
                  <c:v>14820</c:v>
                </c:pt>
                <c:pt idx="499">
                  <c:v>14830</c:v>
                </c:pt>
                <c:pt idx="500">
                  <c:v>14840</c:v>
                </c:pt>
                <c:pt idx="501">
                  <c:v>14850</c:v>
                </c:pt>
                <c:pt idx="502">
                  <c:v>14860</c:v>
                </c:pt>
                <c:pt idx="503">
                  <c:v>14870</c:v>
                </c:pt>
                <c:pt idx="504">
                  <c:v>14880</c:v>
                </c:pt>
                <c:pt idx="505">
                  <c:v>14890</c:v>
                </c:pt>
                <c:pt idx="506">
                  <c:v>14900</c:v>
                </c:pt>
                <c:pt idx="507">
                  <c:v>14910</c:v>
                </c:pt>
                <c:pt idx="508">
                  <c:v>14920</c:v>
                </c:pt>
                <c:pt idx="509">
                  <c:v>14930</c:v>
                </c:pt>
                <c:pt idx="510">
                  <c:v>14940</c:v>
                </c:pt>
                <c:pt idx="511">
                  <c:v>14950</c:v>
                </c:pt>
                <c:pt idx="512">
                  <c:v>14960</c:v>
                </c:pt>
                <c:pt idx="513">
                  <c:v>14970</c:v>
                </c:pt>
                <c:pt idx="514">
                  <c:v>14980</c:v>
                </c:pt>
                <c:pt idx="515">
                  <c:v>14990</c:v>
                </c:pt>
                <c:pt idx="516">
                  <c:v>15000</c:v>
                </c:pt>
                <c:pt idx="517">
                  <c:v>15010</c:v>
                </c:pt>
                <c:pt idx="518">
                  <c:v>15020</c:v>
                </c:pt>
                <c:pt idx="519">
                  <c:v>15030</c:v>
                </c:pt>
                <c:pt idx="520">
                  <c:v>15040</c:v>
                </c:pt>
                <c:pt idx="521">
                  <c:v>15050</c:v>
                </c:pt>
                <c:pt idx="522">
                  <c:v>15060</c:v>
                </c:pt>
                <c:pt idx="523">
                  <c:v>15070</c:v>
                </c:pt>
                <c:pt idx="524">
                  <c:v>15080</c:v>
                </c:pt>
                <c:pt idx="525">
                  <c:v>15090</c:v>
                </c:pt>
                <c:pt idx="526">
                  <c:v>15100</c:v>
                </c:pt>
                <c:pt idx="527">
                  <c:v>15110</c:v>
                </c:pt>
                <c:pt idx="528">
                  <c:v>15120</c:v>
                </c:pt>
                <c:pt idx="529">
                  <c:v>15130</c:v>
                </c:pt>
                <c:pt idx="530">
                  <c:v>15140</c:v>
                </c:pt>
                <c:pt idx="531">
                  <c:v>15150</c:v>
                </c:pt>
                <c:pt idx="532">
                  <c:v>15160</c:v>
                </c:pt>
                <c:pt idx="533">
                  <c:v>15170</c:v>
                </c:pt>
                <c:pt idx="534">
                  <c:v>15180</c:v>
                </c:pt>
                <c:pt idx="535">
                  <c:v>15190</c:v>
                </c:pt>
                <c:pt idx="536">
                  <c:v>15200</c:v>
                </c:pt>
                <c:pt idx="537">
                  <c:v>15210</c:v>
                </c:pt>
                <c:pt idx="538">
                  <c:v>15220</c:v>
                </c:pt>
                <c:pt idx="539">
                  <c:v>15230</c:v>
                </c:pt>
                <c:pt idx="540">
                  <c:v>15240</c:v>
                </c:pt>
                <c:pt idx="541">
                  <c:v>15250</c:v>
                </c:pt>
                <c:pt idx="542">
                  <c:v>15260</c:v>
                </c:pt>
                <c:pt idx="543">
                  <c:v>15270</c:v>
                </c:pt>
                <c:pt idx="544">
                  <c:v>15280</c:v>
                </c:pt>
                <c:pt idx="545">
                  <c:v>15290</c:v>
                </c:pt>
                <c:pt idx="546">
                  <c:v>15300</c:v>
                </c:pt>
                <c:pt idx="547">
                  <c:v>15310</c:v>
                </c:pt>
                <c:pt idx="548">
                  <c:v>15320</c:v>
                </c:pt>
                <c:pt idx="549">
                  <c:v>15330</c:v>
                </c:pt>
                <c:pt idx="550">
                  <c:v>15340</c:v>
                </c:pt>
                <c:pt idx="551">
                  <c:v>15350</c:v>
                </c:pt>
                <c:pt idx="552">
                  <c:v>15360</c:v>
                </c:pt>
                <c:pt idx="553">
                  <c:v>15370</c:v>
                </c:pt>
                <c:pt idx="554">
                  <c:v>15380</c:v>
                </c:pt>
                <c:pt idx="555">
                  <c:v>15390</c:v>
                </c:pt>
                <c:pt idx="556">
                  <c:v>15400</c:v>
                </c:pt>
                <c:pt idx="557">
                  <c:v>15410</c:v>
                </c:pt>
                <c:pt idx="558">
                  <c:v>15420</c:v>
                </c:pt>
                <c:pt idx="559">
                  <c:v>15430</c:v>
                </c:pt>
                <c:pt idx="560">
                  <c:v>15440</c:v>
                </c:pt>
                <c:pt idx="561">
                  <c:v>15450</c:v>
                </c:pt>
                <c:pt idx="562">
                  <c:v>15460</c:v>
                </c:pt>
                <c:pt idx="563">
                  <c:v>15470</c:v>
                </c:pt>
                <c:pt idx="564">
                  <c:v>15480</c:v>
                </c:pt>
                <c:pt idx="565">
                  <c:v>15490</c:v>
                </c:pt>
                <c:pt idx="566">
                  <c:v>15500</c:v>
                </c:pt>
                <c:pt idx="567">
                  <c:v>15510</c:v>
                </c:pt>
                <c:pt idx="568">
                  <c:v>15520</c:v>
                </c:pt>
                <c:pt idx="569">
                  <c:v>15530</c:v>
                </c:pt>
                <c:pt idx="570">
                  <c:v>15540</c:v>
                </c:pt>
                <c:pt idx="571">
                  <c:v>15550</c:v>
                </c:pt>
                <c:pt idx="572">
                  <c:v>15560</c:v>
                </c:pt>
                <c:pt idx="573">
                  <c:v>15570</c:v>
                </c:pt>
                <c:pt idx="574">
                  <c:v>15580</c:v>
                </c:pt>
                <c:pt idx="575">
                  <c:v>15590</c:v>
                </c:pt>
                <c:pt idx="576">
                  <c:v>15600</c:v>
                </c:pt>
                <c:pt idx="577">
                  <c:v>15610</c:v>
                </c:pt>
                <c:pt idx="578">
                  <c:v>15620</c:v>
                </c:pt>
                <c:pt idx="579">
                  <c:v>15630</c:v>
                </c:pt>
                <c:pt idx="580">
                  <c:v>15640</c:v>
                </c:pt>
                <c:pt idx="581">
                  <c:v>15650</c:v>
                </c:pt>
                <c:pt idx="582">
                  <c:v>15660</c:v>
                </c:pt>
                <c:pt idx="583">
                  <c:v>15670</c:v>
                </c:pt>
                <c:pt idx="584">
                  <c:v>15680</c:v>
                </c:pt>
                <c:pt idx="585">
                  <c:v>15690</c:v>
                </c:pt>
                <c:pt idx="586">
                  <c:v>15700</c:v>
                </c:pt>
                <c:pt idx="587">
                  <c:v>15710</c:v>
                </c:pt>
                <c:pt idx="588">
                  <c:v>15720</c:v>
                </c:pt>
                <c:pt idx="589">
                  <c:v>15730</c:v>
                </c:pt>
                <c:pt idx="590">
                  <c:v>15740</c:v>
                </c:pt>
                <c:pt idx="591">
                  <c:v>15750</c:v>
                </c:pt>
                <c:pt idx="592">
                  <c:v>15760</c:v>
                </c:pt>
                <c:pt idx="593">
                  <c:v>15770</c:v>
                </c:pt>
                <c:pt idx="594">
                  <c:v>15780</c:v>
                </c:pt>
                <c:pt idx="595">
                  <c:v>15790</c:v>
                </c:pt>
                <c:pt idx="596">
                  <c:v>15800</c:v>
                </c:pt>
                <c:pt idx="597">
                  <c:v>15810</c:v>
                </c:pt>
                <c:pt idx="598">
                  <c:v>15820</c:v>
                </c:pt>
                <c:pt idx="599">
                  <c:v>15830</c:v>
                </c:pt>
                <c:pt idx="600">
                  <c:v>15840</c:v>
                </c:pt>
                <c:pt idx="601">
                  <c:v>15850</c:v>
                </c:pt>
                <c:pt idx="602">
                  <c:v>15860</c:v>
                </c:pt>
                <c:pt idx="603">
                  <c:v>15870</c:v>
                </c:pt>
                <c:pt idx="604">
                  <c:v>15880</c:v>
                </c:pt>
                <c:pt idx="605">
                  <c:v>15890</c:v>
                </c:pt>
                <c:pt idx="606">
                  <c:v>15900</c:v>
                </c:pt>
                <c:pt idx="607">
                  <c:v>15910</c:v>
                </c:pt>
                <c:pt idx="608">
                  <c:v>15920</c:v>
                </c:pt>
                <c:pt idx="609">
                  <c:v>15930</c:v>
                </c:pt>
                <c:pt idx="610">
                  <c:v>15940</c:v>
                </c:pt>
                <c:pt idx="611">
                  <c:v>15950</c:v>
                </c:pt>
                <c:pt idx="612">
                  <c:v>15960</c:v>
                </c:pt>
                <c:pt idx="613">
                  <c:v>15970</c:v>
                </c:pt>
                <c:pt idx="614">
                  <c:v>15980</c:v>
                </c:pt>
                <c:pt idx="615">
                  <c:v>15990</c:v>
                </c:pt>
                <c:pt idx="616">
                  <c:v>16000</c:v>
                </c:pt>
                <c:pt idx="617">
                  <c:v>16010</c:v>
                </c:pt>
                <c:pt idx="618">
                  <c:v>16020</c:v>
                </c:pt>
                <c:pt idx="619">
                  <c:v>16030</c:v>
                </c:pt>
                <c:pt idx="620">
                  <c:v>16040</c:v>
                </c:pt>
                <c:pt idx="621">
                  <c:v>16050</c:v>
                </c:pt>
                <c:pt idx="622">
                  <c:v>16060</c:v>
                </c:pt>
                <c:pt idx="623">
                  <c:v>16070</c:v>
                </c:pt>
                <c:pt idx="624">
                  <c:v>16080</c:v>
                </c:pt>
                <c:pt idx="625">
                  <c:v>16090</c:v>
                </c:pt>
                <c:pt idx="626">
                  <c:v>16100</c:v>
                </c:pt>
                <c:pt idx="627">
                  <c:v>16110</c:v>
                </c:pt>
                <c:pt idx="628">
                  <c:v>16120</c:v>
                </c:pt>
                <c:pt idx="629">
                  <c:v>16130</c:v>
                </c:pt>
                <c:pt idx="630">
                  <c:v>16140</c:v>
                </c:pt>
                <c:pt idx="631">
                  <c:v>16150</c:v>
                </c:pt>
                <c:pt idx="632">
                  <c:v>16160</c:v>
                </c:pt>
                <c:pt idx="633">
                  <c:v>16170</c:v>
                </c:pt>
                <c:pt idx="634">
                  <c:v>16180</c:v>
                </c:pt>
                <c:pt idx="635">
                  <c:v>16190</c:v>
                </c:pt>
                <c:pt idx="636">
                  <c:v>16200</c:v>
                </c:pt>
                <c:pt idx="637">
                  <c:v>16210</c:v>
                </c:pt>
                <c:pt idx="638">
                  <c:v>16220</c:v>
                </c:pt>
                <c:pt idx="639">
                  <c:v>16230</c:v>
                </c:pt>
                <c:pt idx="640">
                  <c:v>16240</c:v>
                </c:pt>
                <c:pt idx="641">
                  <c:v>16250</c:v>
                </c:pt>
                <c:pt idx="642">
                  <c:v>16260</c:v>
                </c:pt>
                <c:pt idx="643">
                  <c:v>16270</c:v>
                </c:pt>
                <c:pt idx="644">
                  <c:v>16280</c:v>
                </c:pt>
                <c:pt idx="645">
                  <c:v>16290</c:v>
                </c:pt>
                <c:pt idx="646">
                  <c:v>16300</c:v>
                </c:pt>
                <c:pt idx="647">
                  <c:v>16310</c:v>
                </c:pt>
                <c:pt idx="648">
                  <c:v>16320</c:v>
                </c:pt>
                <c:pt idx="649">
                  <c:v>16330</c:v>
                </c:pt>
                <c:pt idx="650">
                  <c:v>16340</c:v>
                </c:pt>
                <c:pt idx="651">
                  <c:v>16350</c:v>
                </c:pt>
                <c:pt idx="652">
                  <c:v>16360</c:v>
                </c:pt>
                <c:pt idx="653">
                  <c:v>16370</c:v>
                </c:pt>
                <c:pt idx="654">
                  <c:v>16380</c:v>
                </c:pt>
                <c:pt idx="655">
                  <c:v>16390</c:v>
                </c:pt>
                <c:pt idx="656">
                  <c:v>16400</c:v>
                </c:pt>
                <c:pt idx="657">
                  <c:v>16410</c:v>
                </c:pt>
                <c:pt idx="658">
                  <c:v>16420</c:v>
                </c:pt>
                <c:pt idx="659">
                  <c:v>16430</c:v>
                </c:pt>
                <c:pt idx="660">
                  <c:v>16440</c:v>
                </c:pt>
                <c:pt idx="661">
                  <c:v>16450</c:v>
                </c:pt>
                <c:pt idx="662">
                  <c:v>16460</c:v>
                </c:pt>
                <c:pt idx="663">
                  <c:v>16470</c:v>
                </c:pt>
                <c:pt idx="664">
                  <c:v>16480</c:v>
                </c:pt>
                <c:pt idx="665">
                  <c:v>16490</c:v>
                </c:pt>
                <c:pt idx="666">
                  <c:v>16500</c:v>
                </c:pt>
                <c:pt idx="667">
                  <c:v>16510</c:v>
                </c:pt>
                <c:pt idx="668">
                  <c:v>16520</c:v>
                </c:pt>
                <c:pt idx="669">
                  <c:v>16530</c:v>
                </c:pt>
                <c:pt idx="670">
                  <c:v>16540</c:v>
                </c:pt>
                <c:pt idx="671">
                  <c:v>16550</c:v>
                </c:pt>
                <c:pt idx="672">
                  <c:v>16560</c:v>
                </c:pt>
                <c:pt idx="673">
                  <c:v>16570</c:v>
                </c:pt>
                <c:pt idx="674">
                  <c:v>16580</c:v>
                </c:pt>
                <c:pt idx="675">
                  <c:v>16590</c:v>
                </c:pt>
                <c:pt idx="676">
                  <c:v>16600</c:v>
                </c:pt>
                <c:pt idx="677">
                  <c:v>16610</c:v>
                </c:pt>
                <c:pt idx="678">
                  <c:v>16620</c:v>
                </c:pt>
                <c:pt idx="679">
                  <c:v>16630</c:v>
                </c:pt>
                <c:pt idx="680">
                  <c:v>16640</c:v>
                </c:pt>
                <c:pt idx="681">
                  <c:v>16650</c:v>
                </c:pt>
                <c:pt idx="682">
                  <c:v>16660</c:v>
                </c:pt>
                <c:pt idx="683">
                  <c:v>16670</c:v>
                </c:pt>
                <c:pt idx="684">
                  <c:v>16680</c:v>
                </c:pt>
                <c:pt idx="685">
                  <c:v>16690</c:v>
                </c:pt>
                <c:pt idx="686">
                  <c:v>16700</c:v>
                </c:pt>
                <c:pt idx="687">
                  <c:v>16710</c:v>
                </c:pt>
                <c:pt idx="688">
                  <c:v>16720</c:v>
                </c:pt>
                <c:pt idx="689">
                  <c:v>16730</c:v>
                </c:pt>
                <c:pt idx="690">
                  <c:v>16740</c:v>
                </c:pt>
                <c:pt idx="691">
                  <c:v>16750</c:v>
                </c:pt>
                <c:pt idx="692">
                  <c:v>16760</c:v>
                </c:pt>
                <c:pt idx="693">
                  <c:v>16770</c:v>
                </c:pt>
                <c:pt idx="694">
                  <c:v>16780</c:v>
                </c:pt>
                <c:pt idx="695">
                  <c:v>16790</c:v>
                </c:pt>
                <c:pt idx="696">
                  <c:v>16800</c:v>
                </c:pt>
                <c:pt idx="697">
                  <c:v>16810</c:v>
                </c:pt>
                <c:pt idx="698">
                  <c:v>16820</c:v>
                </c:pt>
                <c:pt idx="699">
                  <c:v>16830</c:v>
                </c:pt>
                <c:pt idx="700">
                  <c:v>16840</c:v>
                </c:pt>
                <c:pt idx="701">
                  <c:v>16850</c:v>
                </c:pt>
                <c:pt idx="702">
                  <c:v>16860</c:v>
                </c:pt>
                <c:pt idx="703">
                  <c:v>16870</c:v>
                </c:pt>
                <c:pt idx="704">
                  <c:v>16880</c:v>
                </c:pt>
                <c:pt idx="705">
                  <c:v>16890</c:v>
                </c:pt>
                <c:pt idx="706">
                  <c:v>16900</c:v>
                </c:pt>
                <c:pt idx="707">
                  <c:v>16910</c:v>
                </c:pt>
                <c:pt idx="708">
                  <c:v>16920</c:v>
                </c:pt>
                <c:pt idx="709">
                  <c:v>16930</c:v>
                </c:pt>
                <c:pt idx="710">
                  <c:v>16940</c:v>
                </c:pt>
                <c:pt idx="711">
                  <c:v>16950</c:v>
                </c:pt>
                <c:pt idx="712">
                  <c:v>16960</c:v>
                </c:pt>
                <c:pt idx="713">
                  <c:v>16970</c:v>
                </c:pt>
                <c:pt idx="714">
                  <c:v>16980</c:v>
                </c:pt>
                <c:pt idx="715">
                  <c:v>16990</c:v>
                </c:pt>
                <c:pt idx="716">
                  <c:v>17000</c:v>
                </c:pt>
                <c:pt idx="717">
                  <c:v>17010</c:v>
                </c:pt>
                <c:pt idx="718">
                  <c:v>17020</c:v>
                </c:pt>
                <c:pt idx="719">
                  <c:v>17030</c:v>
                </c:pt>
                <c:pt idx="720">
                  <c:v>17040</c:v>
                </c:pt>
                <c:pt idx="721">
                  <c:v>17050</c:v>
                </c:pt>
                <c:pt idx="722">
                  <c:v>17060</c:v>
                </c:pt>
                <c:pt idx="723">
                  <c:v>17070</c:v>
                </c:pt>
                <c:pt idx="724">
                  <c:v>17080</c:v>
                </c:pt>
                <c:pt idx="725">
                  <c:v>17090</c:v>
                </c:pt>
                <c:pt idx="726">
                  <c:v>17100</c:v>
                </c:pt>
                <c:pt idx="727">
                  <c:v>17110</c:v>
                </c:pt>
                <c:pt idx="728">
                  <c:v>17120</c:v>
                </c:pt>
                <c:pt idx="729">
                  <c:v>17130</c:v>
                </c:pt>
                <c:pt idx="730">
                  <c:v>17140</c:v>
                </c:pt>
                <c:pt idx="731">
                  <c:v>17150</c:v>
                </c:pt>
                <c:pt idx="732">
                  <c:v>17160</c:v>
                </c:pt>
                <c:pt idx="733">
                  <c:v>17170</c:v>
                </c:pt>
                <c:pt idx="734">
                  <c:v>17180</c:v>
                </c:pt>
                <c:pt idx="735">
                  <c:v>17190</c:v>
                </c:pt>
                <c:pt idx="736">
                  <c:v>17200</c:v>
                </c:pt>
                <c:pt idx="737">
                  <c:v>17210</c:v>
                </c:pt>
                <c:pt idx="738">
                  <c:v>17220</c:v>
                </c:pt>
                <c:pt idx="739">
                  <c:v>17230</c:v>
                </c:pt>
                <c:pt idx="740">
                  <c:v>17240</c:v>
                </c:pt>
                <c:pt idx="741">
                  <c:v>17250</c:v>
                </c:pt>
                <c:pt idx="742">
                  <c:v>17260</c:v>
                </c:pt>
                <c:pt idx="743">
                  <c:v>17270</c:v>
                </c:pt>
                <c:pt idx="744">
                  <c:v>17280</c:v>
                </c:pt>
                <c:pt idx="745">
                  <c:v>17290</c:v>
                </c:pt>
                <c:pt idx="746">
                  <c:v>17300</c:v>
                </c:pt>
                <c:pt idx="747">
                  <c:v>17310</c:v>
                </c:pt>
                <c:pt idx="748">
                  <c:v>17320</c:v>
                </c:pt>
                <c:pt idx="749">
                  <c:v>17330</c:v>
                </c:pt>
                <c:pt idx="750">
                  <c:v>17340</c:v>
                </c:pt>
                <c:pt idx="751">
                  <c:v>17350</c:v>
                </c:pt>
                <c:pt idx="752">
                  <c:v>17360</c:v>
                </c:pt>
                <c:pt idx="753">
                  <c:v>17370</c:v>
                </c:pt>
                <c:pt idx="754">
                  <c:v>17380</c:v>
                </c:pt>
                <c:pt idx="755">
                  <c:v>17390</c:v>
                </c:pt>
                <c:pt idx="756">
                  <c:v>17400</c:v>
                </c:pt>
                <c:pt idx="757">
                  <c:v>17410</c:v>
                </c:pt>
                <c:pt idx="758">
                  <c:v>17420</c:v>
                </c:pt>
                <c:pt idx="759">
                  <c:v>17430</c:v>
                </c:pt>
                <c:pt idx="760">
                  <c:v>17440</c:v>
                </c:pt>
                <c:pt idx="761">
                  <c:v>17450</c:v>
                </c:pt>
                <c:pt idx="762">
                  <c:v>17460</c:v>
                </c:pt>
                <c:pt idx="763">
                  <c:v>17470</c:v>
                </c:pt>
                <c:pt idx="764">
                  <c:v>17480</c:v>
                </c:pt>
                <c:pt idx="765">
                  <c:v>17490</c:v>
                </c:pt>
                <c:pt idx="766">
                  <c:v>17500</c:v>
                </c:pt>
                <c:pt idx="767">
                  <c:v>17510</c:v>
                </c:pt>
                <c:pt idx="768">
                  <c:v>17520</c:v>
                </c:pt>
                <c:pt idx="769">
                  <c:v>17530</c:v>
                </c:pt>
                <c:pt idx="770">
                  <c:v>17540</c:v>
                </c:pt>
                <c:pt idx="771">
                  <c:v>17550</c:v>
                </c:pt>
                <c:pt idx="772">
                  <c:v>17560</c:v>
                </c:pt>
                <c:pt idx="773">
                  <c:v>17570</c:v>
                </c:pt>
                <c:pt idx="774">
                  <c:v>17580</c:v>
                </c:pt>
                <c:pt idx="775">
                  <c:v>17590</c:v>
                </c:pt>
                <c:pt idx="776">
                  <c:v>17600</c:v>
                </c:pt>
                <c:pt idx="777">
                  <c:v>17610</c:v>
                </c:pt>
                <c:pt idx="778">
                  <c:v>17620</c:v>
                </c:pt>
                <c:pt idx="779">
                  <c:v>17630</c:v>
                </c:pt>
                <c:pt idx="780">
                  <c:v>17640</c:v>
                </c:pt>
                <c:pt idx="781">
                  <c:v>17650</c:v>
                </c:pt>
                <c:pt idx="782">
                  <c:v>17660</c:v>
                </c:pt>
                <c:pt idx="783">
                  <c:v>17670</c:v>
                </c:pt>
                <c:pt idx="784">
                  <c:v>17680</c:v>
                </c:pt>
                <c:pt idx="785">
                  <c:v>17690</c:v>
                </c:pt>
                <c:pt idx="786">
                  <c:v>17700</c:v>
                </c:pt>
                <c:pt idx="787">
                  <c:v>17710</c:v>
                </c:pt>
                <c:pt idx="788">
                  <c:v>17720</c:v>
                </c:pt>
                <c:pt idx="789">
                  <c:v>17730</c:v>
                </c:pt>
                <c:pt idx="790">
                  <c:v>17740</c:v>
                </c:pt>
                <c:pt idx="791">
                  <c:v>17750</c:v>
                </c:pt>
                <c:pt idx="792">
                  <c:v>17760</c:v>
                </c:pt>
                <c:pt idx="793">
                  <c:v>17770</c:v>
                </c:pt>
                <c:pt idx="794">
                  <c:v>17780</c:v>
                </c:pt>
                <c:pt idx="795">
                  <c:v>17790</c:v>
                </c:pt>
                <c:pt idx="796">
                  <c:v>17800</c:v>
                </c:pt>
                <c:pt idx="797">
                  <c:v>17810</c:v>
                </c:pt>
                <c:pt idx="798">
                  <c:v>17820</c:v>
                </c:pt>
                <c:pt idx="799">
                  <c:v>17830</c:v>
                </c:pt>
                <c:pt idx="800">
                  <c:v>17840</c:v>
                </c:pt>
                <c:pt idx="801">
                  <c:v>17850</c:v>
                </c:pt>
                <c:pt idx="802">
                  <c:v>17860</c:v>
                </c:pt>
                <c:pt idx="803">
                  <c:v>17870</c:v>
                </c:pt>
                <c:pt idx="804">
                  <c:v>17880</c:v>
                </c:pt>
                <c:pt idx="805">
                  <c:v>17890</c:v>
                </c:pt>
                <c:pt idx="806">
                  <c:v>17900</c:v>
                </c:pt>
                <c:pt idx="807">
                  <c:v>17910</c:v>
                </c:pt>
                <c:pt idx="808">
                  <c:v>17920</c:v>
                </c:pt>
                <c:pt idx="809">
                  <c:v>17930</c:v>
                </c:pt>
                <c:pt idx="810">
                  <c:v>17940</c:v>
                </c:pt>
                <c:pt idx="811">
                  <c:v>17950</c:v>
                </c:pt>
                <c:pt idx="812">
                  <c:v>17960</c:v>
                </c:pt>
                <c:pt idx="813">
                  <c:v>17970</c:v>
                </c:pt>
                <c:pt idx="814">
                  <c:v>17980</c:v>
                </c:pt>
                <c:pt idx="815">
                  <c:v>17990</c:v>
                </c:pt>
                <c:pt idx="816">
                  <c:v>18000</c:v>
                </c:pt>
                <c:pt idx="817">
                  <c:v>18010</c:v>
                </c:pt>
                <c:pt idx="818">
                  <c:v>18020</c:v>
                </c:pt>
                <c:pt idx="819">
                  <c:v>18030</c:v>
                </c:pt>
                <c:pt idx="820">
                  <c:v>18040</c:v>
                </c:pt>
                <c:pt idx="821">
                  <c:v>18050</c:v>
                </c:pt>
                <c:pt idx="822">
                  <c:v>18060</c:v>
                </c:pt>
                <c:pt idx="823">
                  <c:v>18070</c:v>
                </c:pt>
                <c:pt idx="824">
                  <c:v>18080</c:v>
                </c:pt>
                <c:pt idx="825">
                  <c:v>18090</c:v>
                </c:pt>
                <c:pt idx="826">
                  <c:v>18100</c:v>
                </c:pt>
                <c:pt idx="827">
                  <c:v>18110</c:v>
                </c:pt>
                <c:pt idx="828">
                  <c:v>18120</c:v>
                </c:pt>
                <c:pt idx="829">
                  <c:v>18130</c:v>
                </c:pt>
                <c:pt idx="830">
                  <c:v>18140</c:v>
                </c:pt>
                <c:pt idx="831">
                  <c:v>18150</c:v>
                </c:pt>
                <c:pt idx="832">
                  <c:v>18160</c:v>
                </c:pt>
                <c:pt idx="833">
                  <c:v>18170</c:v>
                </c:pt>
                <c:pt idx="834">
                  <c:v>18180</c:v>
                </c:pt>
                <c:pt idx="835">
                  <c:v>18190</c:v>
                </c:pt>
                <c:pt idx="836">
                  <c:v>18200</c:v>
                </c:pt>
                <c:pt idx="837">
                  <c:v>18210</c:v>
                </c:pt>
                <c:pt idx="838">
                  <c:v>18220</c:v>
                </c:pt>
                <c:pt idx="839">
                  <c:v>18230</c:v>
                </c:pt>
                <c:pt idx="840">
                  <c:v>18240</c:v>
                </c:pt>
                <c:pt idx="841">
                  <c:v>18250</c:v>
                </c:pt>
                <c:pt idx="842">
                  <c:v>18260</c:v>
                </c:pt>
                <c:pt idx="843">
                  <c:v>18270</c:v>
                </c:pt>
                <c:pt idx="844">
                  <c:v>18280</c:v>
                </c:pt>
                <c:pt idx="845">
                  <c:v>18290</c:v>
                </c:pt>
                <c:pt idx="846">
                  <c:v>18300</c:v>
                </c:pt>
                <c:pt idx="847">
                  <c:v>18310</c:v>
                </c:pt>
                <c:pt idx="848">
                  <c:v>18320</c:v>
                </c:pt>
                <c:pt idx="849">
                  <c:v>18330</c:v>
                </c:pt>
                <c:pt idx="850">
                  <c:v>18340</c:v>
                </c:pt>
                <c:pt idx="851">
                  <c:v>18350</c:v>
                </c:pt>
                <c:pt idx="852">
                  <c:v>18360</c:v>
                </c:pt>
                <c:pt idx="853">
                  <c:v>18370</c:v>
                </c:pt>
                <c:pt idx="854">
                  <c:v>18380</c:v>
                </c:pt>
                <c:pt idx="855">
                  <c:v>18390</c:v>
                </c:pt>
                <c:pt idx="856">
                  <c:v>18400</c:v>
                </c:pt>
                <c:pt idx="857">
                  <c:v>18410</c:v>
                </c:pt>
                <c:pt idx="858">
                  <c:v>18420</c:v>
                </c:pt>
                <c:pt idx="859">
                  <c:v>18430</c:v>
                </c:pt>
                <c:pt idx="860">
                  <c:v>18440</c:v>
                </c:pt>
                <c:pt idx="861">
                  <c:v>18450</c:v>
                </c:pt>
                <c:pt idx="862">
                  <c:v>18460</c:v>
                </c:pt>
                <c:pt idx="863">
                  <c:v>18470</c:v>
                </c:pt>
                <c:pt idx="864">
                  <c:v>18480</c:v>
                </c:pt>
                <c:pt idx="865">
                  <c:v>18490</c:v>
                </c:pt>
                <c:pt idx="866">
                  <c:v>18500</c:v>
                </c:pt>
                <c:pt idx="867">
                  <c:v>18510</c:v>
                </c:pt>
                <c:pt idx="868">
                  <c:v>18520</c:v>
                </c:pt>
                <c:pt idx="869">
                  <c:v>18530</c:v>
                </c:pt>
                <c:pt idx="870">
                  <c:v>18540</c:v>
                </c:pt>
                <c:pt idx="871">
                  <c:v>18550</c:v>
                </c:pt>
                <c:pt idx="872">
                  <c:v>18560</c:v>
                </c:pt>
                <c:pt idx="873">
                  <c:v>18570</c:v>
                </c:pt>
                <c:pt idx="874">
                  <c:v>18580</c:v>
                </c:pt>
                <c:pt idx="875">
                  <c:v>18590</c:v>
                </c:pt>
                <c:pt idx="876">
                  <c:v>18600</c:v>
                </c:pt>
                <c:pt idx="877">
                  <c:v>18610</c:v>
                </c:pt>
                <c:pt idx="878">
                  <c:v>18620</c:v>
                </c:pt>
                <c:pt idx="879">
                  <c:v>18630</c:v>
                </c:pt>
                <c:pt idx="880">
                  <c:v>18640</c:v>
                </c:pt>
                <c:pt idx="881">
                  <c:v>18650</c:v>
                </c:pt>
                <c:pt idx="882">
                  <c:v>18660</c:v>
                </c:pt>
                <c:pt idx="883">
                  <c:v>18670</c:v>
                </c:pt>
                <c:pt idx="884">
                  <c:v>18680</c:v>
                </c:pt>
                <c:pt idx="885">
                  <c:v>18690</c:v>
                </c:pt>
                <c:pt idx="886">
                  <c:v>18700</c:v>
                </c:pt>
                <c:pt idx="887">
                  <c:v>18710</c:v>
                </c:pt>
                <c:pt idx="888">
                  <c:v>18720</c:v>
                </c:pt>
                <c:pt idx="889">
                  <c:v>18730</c:v>
                </c:pt>
                <c:pt idx="890">
                  <c:v>18740</c:v>
                </c:pt>
                <c:pt idx="891">
                  <c:v>18750</c:v>
                </c:pt>
                <c:pt idx="892">
                  <c:v>18760</c:v>
                </c:pt>
                <c:pt idx="893">
                  <c:v>18770</c:v>
                </c:pt>
                <c:pt idx="894">
                  <c:v>18780</c:v>
                </c:pt>
                <c:pt idx="895">
                  <c:v>18790</c:v>
                </c:pt>
                <c:pt idx="896">
                  <c:v>18800</c:v>
                </c:pt>
                <c:pt idx="897">
                  <c:v>18810</c:v>
                </c:pt>
                <c:pt idx="898">
                  <c:v>18820</c:v>
                </c:pt>
                <c:pt idx="899">
                  <c:v>18830</c:v>
                </c:pt>
                <c:pt idx="900">
                  <c:v>18840</c:v>
                </c:pt>
                <c:pt idx="901">
                  <c:v>18850</c:v>
                </c:pt>
                <c:pt idx="902">
                  <c:v>18860</c:v>
                </c:pt>
                <c:pt idx="903">
                  <c:v>18870</c:v>
                </c:pt>
                <c:pt idx="904">
                  <c:v>18880</c:v>
                </c:pt>
                <c:pt idx="905">
                  <c:v>18890</c:v>
                </c:pt>
                <c:pt idx="906">
                  <c:v>18900</c:v>
                </c:pt>
                <c:pt idx="907">
                  <c:v>18910</c:v>
                </c:pt>
                <c:pt idx="908">
                  <c:v>18920</c:v>
                </c:pt>
                <c:pt idx="909">
                  <c:v>18930</c:v>
                </c:pt>
                <c:pt idx="910">
                  <c:v>18940</c:v>
                </c:pt>
                <c:pt idx="911">
                  <c:v>18950</c:v>
                </c:pt>
                <c:pt idx="912">
                  <c:v>18960</c:v>
                </c:pt>
                <c:pt idx="913">
                  <c:v>18970</c:v>
                </c:pt>
                <c:pt idx="914">
                  <c:v>18980</c:v>
                </c:pt>
                <c:pt idx="915">
                  <c:v>18990</c:v>
                </c:pt>
                <c:pt idx="916">
                  <c:v>19000</c:v>
                </c:pt>
                <c:pt idx="917">
                  <c:v>19010</c:v>
                </c:pt>
                <c:pt idx="918">
                  <c:v>19020</c:v>
                </c:pt>
                <c:pt idx="919">
                  <c:v>19030</c:v>
                </c:pt>
                <c:pt idx="920">
                  <c:v>19040</c:v>
                </c:pt>
                <c:pt idx="921">
                  <c:v>19050</c:v>
                </c:pt>
                <c:pt idx="922">
                  <c:v>19060</c:v>
                </c:pt>
                <c:pt idx="923">
                  <c:v>19070</c:v>
                </c:pt>
                <c:pt idx="924">
                  <c:v>19080</c:v>
                </c:pt>
                <c:pt idx="925">
                  <c:v>19090</c:v>
                </c:pt>
                <c:pt idx="926">
                  <c:v>19100</c:v>
                </c:pt>
                <c:pt idx="927">
                  <c:v>19110</c:v>
                </c:pt>
                <c:pt idx="928">
                  <c:v>19120</c:v>
                </c:pt>
                <c:pt idx="929">
                  <c:v>19130</c:v>
                </c:pt>
                <c:pt idx="930">
                  <c:v>19140</c:v>
                </c:pt>
                <c:pt idx="931">
                  <c:v>19150</c:v>
                </c:pt>
                <c:pt idx="932">
                  <c:v>19160</c:v>
                </c:pt>
                <c:pt idx="933">
                  <c:v>19170</c:v>
                </c:pt>
                <c:pt idx="934">
                  <c:v>19180</c:v>
                </c:pt>
                <c:pt idx="935">
                  <c:v>19190</c:v>
                </c:pt>
                <c:pt idx="936">
                  <c:v>19200</c:v>
                </c:pt>
                <c:pt idx="937">
                  <c:v>19210</c:v>
                </c:pt>
                <c:pt idx="938">
                  <c:v>19220</c:v>
                </c:pt>
                <c:pt idx="939">
                  <c:v>19230</c:v>
                </c:pt>
                <c:pt idx="940">
                  <c:v>19240</c:v>
                </c:pt>
                <c:pt idx="941">
                  <c:v>19250</c:v>
                </c:pt>
                <c:pt idx="942">
                  <c:v>19260</c:v>
                </c:pt>
                <c:pt idx="943">
                  <c:v>19270</c:v>
                </c:pt>
                <c:pt idx="944">
                  <c:v>19280</c:v>
                </c:pt>
                <c:pt idx="945">
                  <c:v>19290</c:v>
                </c:pt>
                <c:pt idx="946">
                  <c:v>19300</c:v>
                </c:pt>
                <c:pt idx="947">
                  <c:v>19310</c:v>
                </c:pt>
                <c:pt idx="948">
                  <c:v>19320</c:v>
                </c:pt>
                <c:pt idx="949">
                  <c:v>19330</c:v>
                </c:pt>
                <c:pt idx="950">
                  <c:v>19340</c:v>
                </c:pt>
                <c:pt idx="951">
                  <c:v>19350</c:v>
                </c:pt>
                <c:pt idx="952">
                  <c:v>19360</c:v>
                </c:pt>
                <c:pt idx="953">
                  <c:v>19370</c:v>
                </c:pt>
                <c:pt idx="954">
                  <c:v>19380</c:v>
                </c:pt>
                <c:pt idx="955">
                  <c:v>19390</c:v>
                </c:pt>
                <c:pt idx="956">
                  <c:v>19400</c:v>
                </c:pt>
                <c:pt idx="957">
                  <c:v>19410</c:v>
                </c:pt>
                <c:pt idx="958">
                  <c:v>19420</c:v>
                </c:pt>
                <c:pt idx="959">
                  <c:v>19430</c:v>
                </c:pt>
                <c:pt idx="960">
                  <c:v>19440</c:v>
                </c:pt>
                <c:pt idx="961">
                  <c:v>19450</c:v>
                </c:pt>
                <c:pt idx="962">
                  <c:v>19460</c:v>
                </c:pt>
                <c:pt idx="963">
                  <c:v>19470</c:v>
                </c:pt>
                <c:pt idx="964">
                  <c:v>19480</c:v>
                </c:pt>
                <c:pt idx="965">
                  <c:v>19490</c:v>
                </c:pt>
                <c:pt idx="966">
                  <c:v>19500</c:v>
                </c:pt>
                <c:pt idx="967">
                  <c:v>19510</c:v>
                </c:pt>
                <c:pt idx="968">
                  <c:v>19520</c:v>
                </c:pt>
                <c:pt idx="969">
                  <c:v>19530</c:v>
                </c:pt>
                <c:pt idx="970">
                  <c:v>19540</c:v>
                </c:pt>
                <c:pt idx="971">
                  <c:v>19550</c:v>
                </c:pt>
                <c:pt idx="972">
                  <c:v>19560</c:v>
                </c:pt>
                <c:pt idx="973">
                  <c:v>19570</c:v>
                </c:pt>
                <c:pt idx="974">
                  <c:v>19580</c:v>
                </c:pt>
                <c:pt idx="975">
                  <c:v>19590</c:v>
                </c:pt>
                <c:pt idx="976">
                  <c:v>19600</c:v>
                </c:pt>
                <c:pt idx="977">
                  <c:v>19610</c:v>
                </c:pt>
                <c:pt idx="978">
                  <c:v>19620</c:v>
                </c:pt>
                <c:pt idx="979">
                  <c:v>19630</c:v>
                </c:pt>
                <c:pt idx="980">
                  <c:v>19640</c:v>
                </c:pt>
                <c:pt idx="981">
                  <c:v>19650</c:v>
                </c:pt>
                <c:pt idx="982">
                  <c:v>19660</c:v>
                </c:pt>
                <c:pt idx="983">
                  <c:v>19670</c:v>
                </c:pt>
                <c:pt idx="984">
                  <c:v>19680</c:v>
                </c:pt>
                <c:pt idx="985">
                  <c:v>19690</c:v>
                </c:pt>
                <c:pt idx="986">
                  <c:v>19700</c:v>
                </c:pt>
                <c:pt idx="987">
                  <c:v>19710</c:v>
                </c:pt>
                <c:pt idx="988">
                  <c:v>19720</c:v>
                </c:pt>
                <c:pt idx="989">
                  <c:v>19730</c:v>
                </c:pt>
                <c:pt idx="990">
                  <c:v>19740</c:v>
                </c:pt>
                <c:pt idx="991">
                  <c:v>19750</c:v>
                </c:pt>
                <c:pt idx="992">
                  <c:v>19760</c:v>
                </c:pt>
                <c:pt idx="993">
                  <c:v>19770</c:v>
                </c:pt>
                <c:pt idx="994">
                  <c:v>19780</c:v>
                </c:pt>
                <c:pt idx="995">
                  <c:v>19790</c:v>
                </c:pt>
                <c:pt idx="996">
                  <c:v>19800</c:v>
                </c:pt>
                <c:pt idx="997">
                  <c:v>19810</c:v>
                </c:pt>
                <c:pt idx="998">
                  <c:v>19820</c:v>
                </c:pt>
                <c:pt idx="999">
                  <c:v>19830</c:v>
                </c:pt>
                <c:pt idx="1000">
                  <c:v>19840</c:v>
                </c:pt>
                <c:pt idx="1001">
                  <c:v>19850</c:v>
                </c:pt>
                <c:pt idx="1002">
                  <c:v>19860</c:v>
                </c:pt>
                <c:pt idx="1003">
                  <c:v>19870</c:v>
                </c:pt>
                <c:pt idx="1004">
                  <c:v>19880</c:v>
                </c:pt>
                <c:pt idx="1005">
                  <c:v>19890</c:v>
                </c:pt>
                <c:pt idx="1006">
                  <c:v>19900</c:v>
                </c:pt>
                <c:pt idx="1007">
                  <c:v>19910</c:v>
                </c:pt>
                <c:pt idx="1008">
                  <c:v>19920</c:v>
                </c:pt>
                <c:pt idx="1009">
                  <c:v>19930</c:v>
                </c:pt>
                <c:pt idx="1010">
                  <c:v>19940</c:v>
                </c:pt>
                <c:pt idx="1011">
                  <c:v>19950</c:v>
                </c:pt>
                <c:pt idx="1012">
                  <c:v>19960</c:v>
                </c:pt>
                <c:pt idx="1013">
                  <c:v>19970</c:v>
                </c:pt>
                <c:pt idx="1014">
                  <c:v>19980</c:v>
                </c:pt>
                <c:pt idx="1015">
                  <c:v>19990</c:v>
                </c:pt>
                <c:pt idx="1016">
                  <c:v>20000</c:v>
                </c:pt>
                <c:pt idx="1017">
                  <c:v>20010</c:v>
                </c:pt>
                <c:pt idx="1018">
                  <c:v>20020</c:v>
                </c:pt>
                <c:pt idx="1019">
                  <c:v>20030</c:v>
                </c:pt>
                <c:pt idx="1020">
                  <c:v>20040</c:v>
                </c:pt>
                <c:pt idx="1021">
                  <c:v>20050</c:v>
                </c:pt>
                <c:pt idx="1022">
                  <c:v>20060</c:v>
                </c:pt>
                <c:pt idx="1023">
                  <c:v>20070</c:v>
                </c:pt>
                <c:pt idx="1024">
                  <c:v>20080</c:v>
                </c:pt>
                <c:pt idx="1025">
                  <c:v>20090</c:v>
                </c:pt>
                <c:pt idx="1026">
                  <c:v>20100</c:v>
                </c:pt>
                <c:pt idx="1027">
                  <c:v>20110</c:v>
                </c:pt>
                <c:pt idx="1028">
                  <c:v>20120</c:v>
                </c:pt>
                <c:pt idx="1029">
                  <c:v>20130</c:v>
                </c:pt>
                <c:pt idx="1030">
                  <c:v>20140</c:v>
                </c:pt>
                <c:pt idx="1031">
                  <c:v>20150</c:v>
                </c:pt>
                <c:pt idx="1032">
                  <c:v>20160</c:v>
                </c:pt>
                <c:pt idx="1033">
                  <c:v>20170</c:v>
                </c:pt>
                <c:pt idx="1034">
                  <c:v>20180</c:v>
                </c:pt>
                <c:pt idx="1035">
                  <c:v>20190</c:v>
                </c:pt>
                <c:pt idx="1036">
                  <c:v>20200</c:v>
                </c:pt>
                <c:pt idx="1037">
                  <c:v>20210</c:v>
                </c:pt>
                <c:pt idx="1038">
                  <c:v>20220</c:v>
                </c:pt>
                <c:pt idx="1039">
                  <c:v>20230</c:v>
                </c:pt>
                <c:pt idx="1040">
                  <c:v>20240</c:v>
                </c:pt>
                <c:pt idx="1041">
                  <c:v>20250</c:v>
                </c:pt>
                <c:pt idx="1042">
                  <c:v>20260</c:v>
                </c:pt>
                <c:pt idx="1043">
                  <c:v>20270</c:v>
                </c:pt>
                <c:pt idx="1044">
                  <c:v>20280</c:v>
                </c:pt>
                <c:pt idx="1045">
                  <c:v>20290</c:v>
                </c:pt>
                <c:pt idx="1046">
                  <c:v>20300</c:v>
                </c:pt>
                <c:pt idx="1047">
                  <c:v>20310</c:v>
                </c:pt>
                <c:pt idx="1048">
                  <c:v>20320</c:v>
                </c:pt>
                <c:pt idx="1049">
                  <c:v>20330</c:v>
                </c:pt>
                <c:pt idx="1050">
                  <c:v>20340</c:v>
                </c:pt>
                <c:pt idx="1051">
                  <c:v>20350</c:v>
                </c:pt>
                <c:pt idx="1052">
                  <c:v>20360</c:v>
                </c:pt>
                <c:pt idx="1053">
                  <c:v>20370</c:v>
                </c:pt>
                <c:pt idx="1054">
                  <c:v>20380</c:v>
                </c:pt>
                <c:pt idx="1055">
                  <c:v>20390</c:v>
                </c:pt>
                <c:pt idx="1056">
                  <c:v>20400</c:v>
                </c:pt>
                <c:pt idx="1057">
                  <c:v>20410</c:v>
                </c:pt>
                <c:pt idx="1058">
                  <c:v>20420</c:v>
                </c:pt>
                <c:pt idx="1059">
                  <c:v>20430</c:v>
                </c:pt>
                <c:pt idx="1060">
                  <c:v>20440</c:v>
                </c:pt>
                <c:pt idx="1061">
                  <c:v>20450</c:v>
                </c:pt>
                <c:pt idx="1062">
                  <c:v>20460</c:v>
                </c:pt>
                <c:pt idx="1063">
                  <c:v>20470</c:v>
                </c:pt>
                <c:pt idx="1064">
                  <c:v>20480</c:v>
                </c:pt>
                <c:pt idx="1065">
                  <c:v>20490</c:v>
                </c:pt>
                <c:pt idx="1066">
                  <c:v>20500</c:v>
                </c:pt>
                <c:pt idx="1067">
                  <c:v>20510</c:v>
                </c:pt>
                <c:pt idx="1068">
                  <c:v>20520</c:v>
                </c:pt>
                <c:pt idx="1069">
                  <c:v>20530</c:v>
                </c:pt>
                <c:pt idx="1070">
                  <c:v>20540</c:v>
                </c:pt>
                <c:pt idx="1071">
                  <c:v>20550</c:v>
                </c:pt>
                <c:pt idx="1072">
                  <c:v>20560</c:v>
                </c:pt>
                <c:pt idx="1073">
                  <c:v>20570</c:v>
                </c:pt>
                <c:pt idx="1074">
                  <c:v>20580</c:v>
                </c:pt>
                <c:pt idx="1075">
                  <c:v>20590</c:v>
                </c:pt>
                <c:pt idx="1076">
                  <c:v>20600</c:v>
                </c:pt>
                <c:pt idx="1077">
                  <c:v>20610</c:v>
                </c:pt>
                <c:pt idx="1078">
                  <c:v>20620</c:v>
                </c:pt>
                <c:pt idx="1079">
                  <c:v>20630</c:v>
                </c:pt>
                <c:pt idx="1080">
                  <c:v>20640</c:v>
                </c:pt>
                <c:pt idx="1081">
                  <c:v>20650</c:v>
                </c:pt>
                <c:pt idx="1082">
                  <c:v>20660</c:v>
                </c:pt>
                <c:pt idx="1083">
                  <c:v>20670</c:v>
                </c:pt>
                <c:pt idx="1084">
                  <c:v>20680</c:v>
                </c:pt>
                <c:pt idx="1085">
                  <c:v>20690</c:v>
                </c:pt>
                <c:pt idx="1086">
                  <c:v>20700</c:v>
                </c:pt>
                <c:pt idx="1087">
                  <c:v>20710</c:v>
                </c:pt>
                <c:pt idx="1088">
                  <c:v>20720</c:v>
                </c:pt>
                <c:pt idx="1089">
                  <c:v>20730</c:v>
                </c:pt>
                <c:pt idx="1090">
                  <c:v>20740</c:v>
                </c:pt>
                <c:pt idx="1091">
                  <c:v>20750</c:v>
                </c:pt>
                <c:pt idx="1092">
                  <c:v>20760</c:v>
                </c:pt>
                <c:pt idx="1093">
                  <c:v>20770</c:v>
                </c:pt>
                <c:pt idx="1094">
                  <c:v>20780</c:v>
                </c:pt>
                <c:pt idx="1095">
                  <c:v>20790</c:v>
                </c:pt>
                <c:pt idx="1096">
                  <c:v>20800</c:v>
                </c:pt>
                <c:pt idx="1097">
                  <c:v>20810</c:v>
                </c:pt>
                <c:pt idx="1098">
                  <c:v>20820</c:v>
                </c:pt>
                <c:pt idx="1099">
                  <c:v>20830</c:v>
                </c:pt>
                <c:pt idx="1100">
                  <c:v>20840</c:v>
                </c:pt>
                <c:pt idx="1101">
                  <c:v>20850</c:v>
                </c:pt>
                <c:pt idx="1102">
                  <c:v>20860</c:v>
                </c:pt>
                <c:pt idx="1103">
                  <c:v>20870</c:v>
                </c:pt>
                <c:pt idx="1104">
                  <c:v>20880</c:v>
                </c:pt>
                <c:pt idx="1105">
                  <c:v>20890</c:v>
                </c:pt>
                <c:pt idx="1106">
                  <c:v>20900</c:v>
                </c:pt>
                <c:pt idx="1107">
                  <c:v>20910</c:v>
                </c:pt>
                <c:pt idx="1108">
                  <c:v>20920</c:v>
                </c:pt>
                <c:pt idx="1109">
                  <c:v>20930</c:v>
                </c:pt>
                <c:pt idx="1110">
                  <c:v>20940</c:v>
                </c:pt>
                <c:pt idx="1111">
                  <c:v>20950</c:v>
                </c:pt>
                <c:pt idx="1112">
                  <c:v>20960</c:v>
                </c:pt>
                <c:pt idx="1113">
                  <c:v>20970</c:v>
                </c:pt>
                <c:pt idx="1114">
                  <c:v>20980</c:v>
                </c:pt>
                <c:pt idx="1115">
                  <c:v>20990</c:v>
                </c:pt>
                <c:pt idx="1116">
                  <c:v>21000</c:v>
                </c:pt>
                <c:pt idx="1117">
                  <c:v>21010</c:v>
                </c:pt>
                <c:pt idx="1118">
                  <c:v>21020</c:v>
                </c:pt>
                <c:pt idx="1119">
                  <c:v>21030</c:v>
                </c:pt>
                <c:pt idx="1120">
                  <c:v>21040</c:v>
                </c:pt>
                <c:pt idx="1121">
                  <c:v>21050</c:v>
                </c:pt>
                <c:pt idx="1122">
                  <c:v>21060</c:v>
                </c:pt>
                <c:pt idx="1123">
                  <c:v>21070</c:v>
                </c:pt>
                <c:pt idx="1124">
                  <c:v>21080</c:v>
                </c:pt>
                <c:pt idx="1125">
                  <c:v>21090</c:v>
                </c:pt>
                <c:pt idx="1126">
                  <c:v>21100</c:v>
                </c:pt>
                <c:pt idx="1127">
                  <c:v>21110</c:v>
                </c:pt>
                <c:pt idx="1128">
                  <c:v>21120</c:v>
                </c:pt>
                <c:pt idx="1129">
                  <c:v>21130</c:v>
                </c:pt>
                <c:pt idx="1130">
                  <c:v>21140</c:v>
                </c:pt>
                <c:pt idx="1131">
                  <c:v>21150</c:v>
                </c:pt>
                <c:pt idx="1132">
                  <c:v>21160</c:v>
                </c:pt>
                <c:pt idx="1133">
                  <c:v>21170</c:v>
                </c:pt>
                <c:pt idx="1134">
                  <c:v>21180</c:v>
                </c:pt>
                <c:pt idx="1135">
                  <c:v>21190</c:v>
                </c:pt>
                <c:pt idx="1136">
                  <c:v>21200</c:v>
                </c:pt>
                <c:pt idx="1137">
                  <c:v>21210</c:v>
                </c:pt>
                <c:pt idx="1138">
                  <c:v>21220</c:v>
                </c:pt>
                <c:pt idx="1139">
                  <c:v>21230</c:v>
                </c:pt>
                <c:pt idx="1140">
                  <c:v>21240</c:v>
                </c:pt>
                <c:pt idx="1141">
                  <c:v>21250</c:v>
                </c:pt>
                <c:pt idx="1142">
                  <c:v>21260</c:v>
                </c:pt>
                <c:pt idx="1143">
                  <c:v>21270</c:v>
                </c:pt>
                <c:pt idx="1144">
                  <c:v>21280</c:v>
                </c:pt>
                <c:pt idx="1145">
                  <c:v>21290</c:v>
                </c:pt>
                <c:pt idx="1146">
                  <c:v>21300</c:v>
                </c:pt>
                <c:pt idx="1147">
                  <c:v>21310</c:v>
                </c:pt>
                <c:pt idx="1148">
                  <c:v>21320</c:v>
                </c:pt>
                <c:pt idx="1149">
                  <c:v>21330</c:v>
                </c:pt>
                <c:pt idx="1150">
                  <c:v>21340</c:v>
                </c:pt>
                <c:pt idx="1151">
                  <c:v>21350</c:v>
                </c:pt>
                <c:pt idx="1152">
                  <c:v>21360</c:v>
                </c:pt>
                <c:pt idx="1153">
                  <c:v>21370</c:v>
                </c:pt>
                <c:pt idx="1154">
                  <c:v>21380</c:v>
                </c:pt>
                <c:pt idx="1155">
                  <c:v>21390</c:v>
                </c:pt>
                <c:pt idx="1156">
                  <c:v>21400</c:v>
                </c:pt>
                <c:pt idx="1157">
                  <c:v>21410</c:v>
                </c:pt>
                <c:pt idx="1158">
                  <c:v>21420</c:v>
                </c:pt>
                <c:pt idx="1159">
                  <c:v>21430</c:v>
                </c:pt>
                <c:pt idx="1160">
                  <c:v>21440</c:v>
                </c:pt>
                <c:pt idx="1161">
                  <c:v>21450</c:v>
                </c:pt>
                <c:pt idx="1162">
                  <c:v>21460</c:v>
                </c:pt>
                <c:pt idx="1163">
                  <c:v>21470</c:v>
                </c:pt>
                <c:pt idx="1164">
                  <c:v>21480</c:v>
                </c:pt>
                <c:pt idx="1165">
                  <c:v>21490</c:v>
                </c:pt>
                <c:pt idx="1166">
                  <c:v>21500</c:v>
                </c:pt>
                <c:pt idx="1167">
                  <c:v>21510</c:v>
                </c:pt>
                <c:pt idx="1168">
                  <c:v>21520</c:v>
                </c:pt>
                <c:pt idx="1169">
                  <c:v>21530</c:v>
                </c:pt>
                <c:pt idx="1170">
                  <c:v>21540</c:v>
                </c:pt>
                <c:pt idx="1171">
                  <c:v>21550</c:v>
                </c:pt>
                <c:pt idx="1172">
                  <c:v>21560</c:v>
                </c:pt>
                <c:pt idx="1173">
                  <c:v>21570</c:v>
                </c:pt>
                <c:pt idx="1174">
                  <c:v>21580</c:v>
                </c:pt>
                <c:pt idx="1175">
                  <c:v>21590</c:v>
                </c:pt>
                <c:pt idx="1176">
                  <c:v>21600</c:v>
                </c:pt>
                <c:pt idx="1177">
                  <c:v>21610</c:v>
                </c:pt>
                <c:pt idx="1178">
                  <c:v>21620</c:v>
                </c:pt>
                <c:pt idx="1179">
                  <c:v>21630</c:v>
                </c:pt>
                <c:pt idx="1180">
                  <c:v>21640</c:v>
                </c:pt>
                <c:pt idx="1181">
                  <c:v>21650</c:v>
                </c:pt>
                <c:pt idx="1182">
                  <c:v>21660</c:v>
                </c:pt>
                <c:pt idx="1183">
                  <c:v>21670</c:v>
                </c:pt>
                <c:pt idx="1184">
                  <c:v>21680</c:v>
                </c:pt>
                <c:pt idx="1185">
                  <c:v>21690</c:v>
                </c:pt>
                <c:pt idx="1186">
                  <c:v>21700</c:v>
                </c:pt>
                <c:pt idx="1187">
                  <c:v>21710</c:v>
                </c:pt>
                <c:pt idx="1188">
                  <c:v>21720</c:v>
                </c:pt>
                <c:pt idx="1189">
                  <c:v>21730</c:v>
                </c:pt>
                <c:pt idx="1190">
                  <c:v>21740</c:v>
                </c:pt>
                <c:pt idx="1191">
                  <c:v>21750</c:v>
                </c:pt>
                <c:pt idx="1192">
                  <c:v>21760</c:v>
                </c:pt>
                <c:pt idx="1193">
                  <c:v>21770</c:v>
                </c:pt>
                <c:pt idx="1194">
                  <c:v>21780</c:v>
                </c:pt>
                <c:pt idx="1195">
                  <c:v>21790</c:v>
                </c:pt>
                <c:pt idx="1196">
                  <c:v>21800</c:v>
                </c:pt>
                <c:pt idx="1197">
                  <c:v>21810</c:v>
                </c:pt>
                <c:pt idx="1198">
                  <c:v>21820</c:v>
                </c:pt>
                <c:pt idx="1199">
                  <c:v>21830</c:v>
                </c:pt>
                <c:pt idx="1200">
                  <c:v>21840</c:v>
                </c:pt>
                <c:pt idx="1201">
                  <c:v>21850</c:v>
                </c:pt>
                <c:pt idx="1202">
                  <c:v>21860</c:v>
                </c:pt>
                <c:pt idx="1203">
                  <c:v>21870</c:v>
                </c:pt>
                <c:pt idx="1204">
                  <c:v>21880</c:v>
                </c:pt>
                <c:pt idx="1205">
                  <c:v>21890</c:v>
                </c:pt>
                <c:pt idx="1206">
                  <c:v>21900</c:v>
                </c:pt>
                <c:pt idx="1207">
                  <c:v>21910</c:v>
                </c:pt>
                <c:pt idx="1208">
                  <c:v>21920</c:v>
                </c:pt>
                <c:pt idx="1209">
                  <c:v>21930</c:v>
                </c:pt>
                <c:pt idx="1210">
                  <c:v>21940</c:v>
                </c:pt>
                <c:pt idx="1211">
                  <c:v>21950</c:v>
                </c:pt>
                <c:pt idx="1212">
                  <c:v>21960</c:v>
                </c:pt>
                <c:pt idx="1213">
                  <c:v>21970</c:v>
                </c:pt>
                <c:pt idx="1214">
                  <c:v>21980</c:v>
                </c:pt>
                <c:pt idx="1215">
                  <c:v>21990</c:v>
                </c:pt>
                <c:pt idx="1216">
                  <c:v>22000</c:v>
                </c:pt>
                <c:pt idx="1217">
                  <c:v>22010</c:v>
                </c:pt>
                <c:pt idx="1218">
                  <c:v>22020</c:v>
                </c:pt>
                <c:pt idx="1219">
                  <c:v>22030</c:v>
                </c:pt>
                <c:pt idx="1220">
                  <c:v>22040</c:v>
                </c:pt>
                <c:pt idx="1221">
                  <c:v>22050</c:v>
                </c:pt>
                <c:pt idx="1222">
                  <c:v>22060</c:v>
                </c:pt>
                <c:pt idx="1223">
                  <c:v>22070</c:v>
                </c:pt>
                <c:pt idx="1224">
                  <c:v>22080</c:v>
                </c:pt>
                <c:pt idx="1225">
                  <c:v>22090</c:v>
                </c:pt>
                <c:pt idx="1226">
                  <c:v>22100</c:v>
                </c:pt>
                <c:pt idx="1227">
                  <c:v>22110</c:v>
                </c:pt>
                <c:pt idx="1228">
                  <c:v>22120</c:v>
                </c:pt>
                <c:pt idx="1229">
                  <c:v>22130</c:v>
                </c:pt>
                <c:pt idx="1230">
                  <c:v>22140</c:v>
                </c:pt>
                <c:pt idx="1231">
                  <c:v>22150</c:v>
                </c:pt>
                <c:pt idx="1232">
                  <c:v>22160</c:v>
                </c:pt>
                <c:pt idx="1233">
                  <c:v>22170</c:v>
                </c:pt>
                <c:pt idx="1234">
                  <c:v>22180</c:v>
                </c:pt>
                <c:pt idx="1235">
                  <c:v>22190</c:v>
                </c:pt>
                <c:pt idx="1236">
                  <c:v>22200</c:v>
                </c:pt>
                <c:pt idx="1237">
                  <c:v>22210</c:v>
                </c:pt>
                <c:pt idx="1238">
                  <c:v>22220</c:v>
                </c:pt>
                <c:pt idx="1239">
                  <c:v>22230</c:v>
                </c:pt>
                <c:pt idx="1240">
                  <c:v>22240</c:v>
                </c:pt>
                <c:pt idx="1241">
                  <c:v>22250</c:v>
                </c:pt>
                <c:pt idx="1242">
                  <c:v>22260</c:v>
                </c:pt>
                <c:pt idx="1243">
                  <c:v>22270</c:v>
                </c:pt>
                <c:pt idx="1244">
                  <c:v>22280</c:v>
                </c:pt>
                <c:pt idx="1245">
                  <c:v>22290</c:v>
                </c:pt>
                <c:pt idx="1246">
                  <c:v>22300</c:v>
                </c:pt>
                <c:pt idx="1247">
                  <c:v>22310</c:v>
                </c:pt>
                <c:pt idx="1248">
                  <c:v>22320</c:v>
                </c:pt>
                <c:pt idx="1249">
                  <c:v>22330</c:v>
                </c:pt>
                <c:pt idx="1250">
                  <c:v>22340</c:v>
                </c:pt>
                <c:pt idx="1251">
                  <c:v>22350</c:v>
                </c:pt>
                <c:pt idx="1252">
                  <c:v>22360</c:v>
                </c:pt>
                <c:pt idx="1253">
                  <c:v>22370</c:v>
                </c:pt>
                <c:pt idx="1254">
                  <c:v>22380</c:v>
                </c:pt>
                <c:pt idx="1255">
                  <c:v>22390</c:v>
                </c:pt>
                <c:pt idx="1256">
                  <c:v>22400</c:v>
                </c:pt>
                <c:pt idx="1257">
                  <c:v>22410</c:v>
                </c:pt>
                <c:pt idx="1258">
                  <c:v>22420</c:v>
                </c:pt>
                <c:pt idx="1259">
                  <c:v>22430</c:v>
                </c:pt>
                <c:pt idx="1260">
                  <c:v>22440</c:v>
                </c:pt>
                <c:pt idx="1261">
                  <c:v>22450</c:v>
                </c:pt>
                <c:pt idx="1262">
                  <c:v>22460</c:v>
                </c:pt>
                <c:pt idx="1263">
                  <c:v>22470</c:v>
                </c:pt>
                <c:pt idx="1264">
                  <c:v>22480</c:v>
                </c:pt>
                <c:pt idx="1265">
                  <c:v>22490</c:v>
                </c:pt>
                <c:pt idx="1266">
                  <c:v>22500</c:v>
                </c:pt>
                <c:pt idx="1267">
                  <c:v>22510</c:v>
                </c:pt>
                <c:pt idx="1268">
                  <c:v>22520</c:v>
                </c:pt>
                <c:pt idx="1269">
                  <c:v>22530</c:v>
                </c:pt>
                <c:pt idx="1270">
                  <c:v>22540</c:v>
                </c:pt>
                <c:pt idx="1271">
                  <c:v>22550</c:v>
                </c:pt>
                <c:pt idx="1272">
                  <c:v>22560</c:v>
                </c:pt>
                <c:pt idx="1273">
                  <c:v>22570</c:v>
                </c:pt>
                <c:pt idx="1274">
                  <c:v>22580</c:v>
                </c:pt>
                <c:pt idx="1275">
                  <c:v>22590</c:v>
                </c:pt>
                <c:pt idx="1276">
                  <c:v>22600</c:v>
                </c:pt>
                <c:pt idx="1277">
                  <c:v>22610</c:v>
                </c:pt>
                <c:pt idx="1278">
                  <c:v>22620</c:v>
                </c:pt>
                <c:pt idx="1279">
                  <c:v>22630</c:v>
                </c:pt>
                <c:pt idx="1280">
                  <c:v>22640</c:v>
                </c:pt>
                <c:pt idx="1281">
                  <c:v>22650</c:v>
                </c:pt>
                <c:pt idx="1282">
                  <c:v>22660</c:v>
                </c:pt>
                <c:pt idx="1283">
                  <c:v>22670</c:v>
                </c:pt>
                <c:pt idx="1284">
                  <c:v>22680</c:v>
                </c:pt>
                <c:pt idx="1285">
                  <c:v>22690</c:v>
                </c:pt>
                <c:pt idx="1286">
                  <c:v>22700</c:v>
                </c:pt>
                <c:pt idx="1287">
                  <c:v>22710</c:v>
                </c:pt>
                <c:pt idx="1288">
                  <c:v>22720</c:v>
                </c:pt>
                <c:pt idx="1289">
                  <c:v>22730</c:v>
                </c:pt>
                <c:pt idx="1290">
                  <c:v>22740</c:v>
                </c:pt>
                <c:pt idx="1291">
                  <c:v>22750</c:v>
                </c:pt>
                <c:pt idx="1292">
                  <c:v>22760</c:v>
                </c:pt>
                <c:pt idx="1293">
                  <c:v>22770</c:v>
                </c:pt>
                <c:pt idx="1294">
                  <c:v>22780</c:v>
                </c:pt>
                <c:pt idx="1295">
                  <c:v>22790</c:v>
                </c:pt>
                <c:pt idx="1296">
                  <c:v>22800</c:v>
                </c:pt>
                <c:pt idx="1297">
                  <c:v>22810</c:v>
                </c:pt>
                <c:pt idx="1298">
                  <c:v>22820</c:v>
                </c:pt>
                <c:pt idx="1299">
                  <c:v>22830</c:v>
                </c:pt>
                <c:pt idx="1300">
                  <c:v>22840</c:v>
                </c:pt>
                <c:pt idx="1301">
                  <c:v>22850</c:v>
                </c:pt>
                <c:pt idx="1302">
                  <c:v>22860</c:v>
                </c:pt>
                <c:pt idx="1303">
                  <c:v>22870</c:v>
                </c:pt>
                <c:pt idx="1304">
                  <c:v>22880</c:v>
                </c:pt>
                <c:pt idx="1305">
                  <c:v>22890</c:v>
                </c:pt>
                <c:pt idx="1306">
                  <c:v>22900</c:v>
                </c:pt>
                <c:pt idx="1307">
                  <c:v>22910</c:v>
                </c:pt>
                <c:pt idx="1308">
                  <c:v>22920</c:v>
                </c:pt>
                <c:pt idx="1309">
                  <c:v>22930</c:v>
                </c:pt>
                <c:pt idx="1310">
                  <c:v>22940</c:v>
                </c:pt>
                <c:pt idx="1311">
                  <c:v>22950</c:v>
                </c:pt>
                <c:pt idx="1312">
                  <c:v>22960</c:v>
                </c:pt>
                <c:pt idx="1313">
                  <c:v>22970</c:v>
                </c:pt>
                <c:pt idx="1314">
                  <c:v>22980</c:v>
                </c:pt>
                <c:pt idx="1315">
                  <c:v>22990</c:v>
                </c:pt>
                <c:pt idx="1316">
                  <c:v>23000</c:v>
                </c:pt>
                <c:pt idx="1317">
                  <c:v>23010</c:v>
                </c:pt>
                <c:pt idx="1318">
                  <c:v>23020</c:v>
                </c:pt>
                <c:pt idx="1319">
                  <c:v>23030</c:v>
                </c:pt>
                <c:pt idx="1320">
                  <c:v>23040</c:v>
                </c:pt>
                <c:pt idx="1321">
                  <c:v>23050</c:v>
                </c:pt>
                <c:pt idx="1322">
                  <c:v>23060</c:v>
                </c:pt>
                <c:pt idx="1323">
                  <c:v>23070</c:v>
                </c:pt>
                <c:pt idx="1324">
                  <c:v>23080</c:v>
                </c:pt>
                <c:pt idx="1325">
                  <c:v>23090</c:v>
                </c:pt>
                <c:pt idx="1326">
                  <c:v>23100</c:v>
                </c:pt>
                <c:pt idx="1327">
                  <c:v>23110</c:v>
                </c:pt>
                <c:pt idx="1328">
                  <c:v>23120</c:v>
                </c:pt>
                <c:pt idx="1329">
                  <c:v>23130</c:v>
                </c:pt>
                <c:pt idx="1330">
                  <c:v>23140</c:v>
                </c:pt>
                <c:pt idx="1331">
                  <c:v>23150</c:v>
                </c:pt>
                <c:pt idx="1332">
                  <c:v>23160</c:v>
                </c:pt>
                <c:pt idx="1333">
                  <c:v>23170</c:v>
                </c:pt>
                <c:pt idx="1334">
                  <c:v>23180</c:v>
                </c:pt>
                <c:pt idx="1335">
                  <c:v>23190</c:v>
                </c:pt>
                <c:pt idx="1336">
                  <c:v>23200</c:v>
                </c:pt>
                <c:pt idx="1337">
                  <c:v>23210</c:v>
                </c:pt>
                <c:pt idx="1338">
                  <c:v>23220</c:v>
                </c:pt>
                <c:pt idx="1339">
                  <c:v>23230</c:v>
                </c:pt>
                <c:pt idx="1340">
                  <c:v>23240</c:v>
                </c:pt>
                <c:pt idx="1341">
                  <c:v>23250</c:v>
                </c:pt>
                <c:pt idx="1342">
                  <c:v>23260</c:v>
                </c:pt>
                <c:pt idx="1343">
                  <c:v>23270</c:v>
                </c:pt>
                <c:pt idx="1344">
                  <c:v>23280</c:v>
                </c:pt>
                <c:pt idx="1345">
                  <c:v>23290</c:v>
                </c:pt>
                <c:pt idx="1346">
                  <c:v>23300</c:v>
                </c:pt>
                <c:pt idx="1347">
                  <c:v>23310</c:v>
                </c:pt>
                <c:pt idx="1348">
                  <c:v>23320</c:v>
                </c:pt>
                <c:pt idx="1349">
                  <c:v>23330</c:v>
                </c:pt>
                <c:pt idx="1350">
                  <c:v>23340</c:v>
                </c:pt>
                <c:pt idx="1351">
                  <c:v>23350</c:v>
                </c:pt>
                <c:pt idx="1352">
                  <c:v>23360</c:v>
                </c:pt>
                <c:pt idx="1353">
                  <c:v>23370</c:v>
                </c:pt>
                <c:pt idx="1354">
                  <c:v>23380</c:v>
                </c:pt>
                <c:pt idx="1355">
                  <c:v>23390</c:v>
                </c:pt>
                <c:pt idx="1356">
                  <c:v>23400</c:v>
                </c:pt>
                <c:pt idx="1357">
                  <c:v>23410</c:v>
                </c:pt>
                <c:pt idx="1358">
                  <c:v>23420</c:v>
                </c:pt>
                <c:pt idx="1359">
                  <c:v>23430</c:v>
                </c:pt>
                <c:pt idx="1360">
                  <c:v>23440</c:v>
                </c:pt>
                <c:pt idx="1361">
                  <c:v>23450</c:v>
                </c:pt>
                <c:pt idx="1362">
                  <c:v>23460</c:v>
                </c:pt>
                <c:pt idx="1363">
                  <c:v>23470</c:v>
                </c:pt>
                <c:pt idx="1364">
                  <c:v>23480</c:v>
                </c:pt>
                <c:pt idx="1365">
                  <c:v>23490</c:v>
                </c:pt>
                <c:pt idx="1366">
                  <c:v>23500</c:v>
                </c:pt>
                <c:pt idx="1367">
                  <c:v>23510</c:v>
                </c:pt>
                <c:pt idx="1368">
                  <c:v>23520</c:v>
                </c:pt>
                <c:pt idx="1369">
                  <c:v>23530</c:v>
                </c:pt>
                <c:pt idx="1370">
                  <c:v>23540</c:v>
                </c:pt>
                <c:pt idx="1371">
                  <c:v>23550</c:v>
                </c:pt>
                <c:pt idx="1372">
                  <c:v>23560</c:v>
                </c:pt>
                <c:pt idx="1373">
                  <c:v>23570</c:v>
                </c:pt>
                <c:pt idx="1374">
                  <c:v>23580</c:v>
                </c:pt>
                <c:pt idx="1375">
                  <c:v>23590</c:v>
                </c:pt>
                <c:pt idx="1376">
                  <c:v>23600</c:v>
                </c:pt>
                <c:pt idx="1377">
                  <c:v>23610</c:v>
                </c:pt>
                <c:pt idx="1378">
                  <c:v>23620</c:v>
                </c:pt>
                <c:pt idx="1379">
                  <c:v>23630</c:v>
                </c:pt>
                <c:pt idx="1380">
                  <c:v>23640</c:v>
                </c:pt>
                <c:pt idx="1381">
                  <c:v>23650</c:v>
                </c:pt>
                <c:pt idx="1382">
                  <c:v>23660</c:v>
                </c:pt>
                <c:pt idx="1383">
                  <c:v>23670</c:v>
                </c:pt>
                <c:pt idx="1384">
                  <c:v>23680</c:v>
                </c:pt>
                <c:pt idx="1385">
                  <c:v>23690</c:v>
                </c:pt>
                <c:pt idx="1386">
                  <c:v>23700</c:v>
                </c:pt>
                <c:pt idx="1387">
                  <c:v>23710</c:v>
                </c:pt>
                <c:pt idx="1388">
                  <c:v>23720</c:v>
                </c:pt>
                <c:pt idx="1389">
                  <c:v>23730</c:v>
                </c:pt>
                <c:pt idx="1390">
                  <c:v>23740</c:v>
                </c:pt>
                <c:pt idx="1391">
                  <c:v>23750</c:v>
                </c:pt>
                <c:pt idx="1392">
                  <c:v>23760</c:v>
                </c:pt>
                <c:pt idx="1393">
                  <c:v>23770</c:v>
                </c:pt>
                <c:pt idx="1394">
                  <c:v>23780</c:v>
                </c:pt>
                <c:pt idx="1395">
                  <c:v>23790</c:v>
                </c:pt>
                <c:pt idx="1396">
                  <c:v>23800</c:v>
                </c:pt>
                <c:pt idx="1397">
                  <c:v>23810</c:v>
                </c:pt>
                <c:pt idx="1398">
                  <c:v>23820</c:v>
                </c:pt>
                <c:pt idx="1399">
                  <c:v>23830</c:v>
                </c:pt>
                <c:pt idx="1400">
                  <c:v>23840</c:v>
                </c:pt>
                <c:pt idx="1401">
                  <c:v>23850</c:v>
                </c:pt>
                <c:pt idx="1402">
                  <c:v>23860</c:v>
                </c:pt>
                <c:pt idx="1403">
                  <c:v>23870</c:v>
                </c:pt>
                <c:pt idx="1404">
                  <c:v>23880</c:v>
                </c:pt>
                <c:pt idx="1405">
                  <c:v>23890</c:v>
                </c:pt>
                <c:pt idx="1406">
                  <c:v>23900</c:v>
                </c:pt>
                <c:pt idx="1407">
                  <c:v>23910</c:v>
                </c:pt>
                <c:pt idx="1408">
                  <c:v>23920</c:v>
                </c:pt>
                <c:pt idx="1409">
                  <c:v>23930</c:v>
                </c:pt>
                <c:pt idx="1410">
                  <c:v>23940</c:v>
                </c:pt>
                <c:pt idx="1411">
                  <c:v>23950</c:v>
                </c:pt>
                <c:pt idx="1412">
                  <c:v>23960</c:v>
                </c:pt>
                <c:pt idx="1413">
                  <c:v>23970</c:v>
                </c:pt>
                <c:pt idx="1414">
                  <c:v>23980</c:v>
                </c:pt>
                <c:pt idx="1415">
                  <c:v>23990</c:v>
                </c:pt>
                <c:pt idx="1416">
                  <c:v>24000</c:v>
                </c:pt>
                <c:pt idx="1417">
                  <c:v>24010</c:v>
                </c:pt>
                <c:pt idx="1418">
                  <c:v>24020</c:v>
                </c:pt>
                <c:pt idx="1419">
                  <c:v>24030</c:v>
                </c:pt>
                <c:pt idx="1420">
                  <c:v>24040</c:v>
                </c:pt>
                <c:pt idx="1421">
                  <c:v>24050</c:v>
                </c:pt>
                <c:pt idx="1422">
                  <c:v>24060</c:v>
                </c:pt>
                <c:pt idx="1423">
                  <c:v>24070</c:v>
                </c:pt>
                <c:pt idx="1424">
                  <c:v>24080</c:v>
                </c:pt>
                <c:pt idx="1425">
                  <c:v>24090</c:v>
                </c:pt>
                <c:pt idx="1426">
                  <c:v>24100</c:v>
                </c:pt>
                <c:pt idx="1427">
                  <c:v>24110</c:v>
                </c:pt>
                <c:pt idx="1428">
                  <c:v>24120</c:v>
                </c:pt>
                <c:pt idx="1429">
                  <c:v>24130</c:v>
                </c:pt>
                <c:pt idx="1430">
                  <c:v>24140</c:v>
                </c:pt>
                <c:pt idx="1431">
                  <c:v>24150</c:v>
                </c:pt>
                <c:pt idx="1432">
                  <c:v>24160</c:v>
                </c:pt>
                <c:pt idx="1433">
                  <c:v>24170</c:v>
                </c:pt>
                <c:pt idx="1434">
                  <c:v>24180</c:v>
                </c:pt>
                <c:pt idx="1435">
                  <c:v>24190</c:v>
                </c:pt>
                <c:pt idx="1436">
                  <c:v>24200</c:v>
                </c:pt>
                <c:pt idx="1437">
                  <c:v>24210</c:v>
                </c:pt>
                <c:pt idx="1438">
                  <c:v>24220</c:v>
                </c:pt>
                <c:pt idx="1439">
                  <c:v>24230</c:v>
                </c:pt>
                <c:pt idx="1440">
                  <c:v>24240</c:v>
                </c:pt>
                <c:pt idx="1441">
                  <c:v>24250</c:v>
                </c:pt>
                <c:pt idx="1442">
                  <c:v>24260</c:v>
                </c:pt>
                <c:pt idx="1443">
                  <c:v>24270</c:v>
                </c:pt>
                <c:pt idx="1444">
                  <c:v>24280</c:v>
                </c:pt>
                <c:pt idx="1445">
                  <c:v>24290</c:v>
                </c:pt>
                <c:pt idx="1446">
                  <c:v>24300</c:v>
                </c:pt>
                <c:pt idx="1447">
                  <c:v>24310</c:v>
                </c:pt>
                <c:pt idx="1448">
                  <c:v>24320</c:v>
                </c:pt>
                <c:pt idx="1449">
                  <c:v>24330</c:v>
                </c:pt>
                <c:pt idx="1450">
                  <c:v>24340</c:v>
                </c:pt>
                <c:pt idx="1451">
                  <c:v>24350</c:v>
                </c:pt>
                <c:pt idx="1452">
                  <c:v>24360</c:v>
                </c:pt>
                <c:pt idx="1453">
                  <c:v>24370</c:v>
                </c:pt>
                <c:pt idx="1454">
                  <c:v>24380</c:v>
                </c:pt>
                <c:pt idx="1455">
                  <c:v>24390</c:v>
                </c:pt>
                <c:pt idx="1456">
                  <c:v>24400</c:v>
                </c:pt>
                <c:pt idx="1457">
                  <c:v>24410</c:v>
                </c:pt>
                <c:pt idx="1458">
                  <c:v>24420</c:v>
                </c:pt>
                <c:pt idx="1459">
                  <c:v>24430</c:v>
                </c:pt>
                <c:pt idx="1460">
                  <c:v>24440</c:v>
                </c:pt>
                <c:pt idx="1461">
                  <c:v>24450</c:v>
                </c:pt>
                <c:pt idx="1462">
                  <c:v>24460</c:v>
                </c:pt>
                <c:pt idx="1463">
                  <c:v>24470</c:v>
                </c:pt>
                <c:pt idx="1464">
                  <c:v>24480</c:v>
                </c:pt>
                <c:pt idx="1465">
                  <c:v>24490</c:v>
                </c:pt>
                <c:pt idx="1466">
                  <c:v>24500</c:v>
                </c:pt>
                <c:pt idx="1467">
                  <c:v>24510</c:v>
                </c:pt>
                <c:pt idx="1468">
                  <c:v>24520</c:v>
                </c:pt>
                <c:pt idx="1469">
                  <c:v>24530</c:v>
                </c:pt>
                <c:pt idx="1470">
                  <c:v>24540</c:v>
                </c:pt>
                <c:pt idx="1471">
                  <c:v>24550</c:v>
                </c:pt>
                <c:pt idx="1472">
                  <c:v>24560</c:v>
                </c:pt>
                <c:pt idx="1473">
                  <c:v>24570</c:v>
                </c:pt>
                <c:pt idx="1474">
                  <c:v>24580</c:v>
                </c:pt>
                <c:pt idx="1475">
                  <c:v>24590</c:v>
                </c:pt>
                <c:pt idx="1476">
                  <c:v>24600</c:v>
                </c:pt>
                <c:pt idx="1477">
                  <c:v>24610</c:v>
                </c:pt>
                <c:pt idx="1478">
                  <c:v>24620</c:v>
                </c:pt>
                <c:pt idx="1479">
                  <c:v>24630</c:v>
                </c:pt>
                <c:pt idx="1480">
                  <c:v>24640</c:v>
                </c:pt>
                <c:pt idx="1481">
                  <c:v>24650</c:v>
                </c:pt>
                <c:pt idx="1482">
                  <c:v>24660</c:v>
                </c:pt>
                <c:pt idx="1483">
                  <c:v>24670</c:v>
                </c:pt>
                <c:pt idx="1484">
                  <c:v>24680</c:v>
                </c:pt>
                <c:pt idx="1485">
                  <c:v>24690</c:v>
                </c:pt>
                <c:pt idx="1486">
                  <c:v>24700</c:v>
                </c:pt>
                <c:pt idx="1487">
                  <c:v>24710</c:v>
                </c:pt>
                <c:pt idx="1488">
                  <c:v>24720</c:v>
                </c:pt>
                <c:pt idx="1489">
                  <c:v>24730</c:v>
                </c:pt>
                <c:pt idx="1490">
                  <c:v>24740</c:v>
                </c:pt>
                <c:pt idx="1491">
                  <c:v>24750</c:v>
                </c:pt>
                <c:pt idx="1492">
                  <c:v>24760</c:v>
                </c:pt>
                <c:pt idx="1493">
                  <c:v>24770</c:v>
                </c:pt>
                <c:pt idx="1494">
                  <c:v>24780</c:v>
                </c:pt>
                <c:pt idx="1495">
                  <c:v>24790</c:v>
                </c:pt>
                <c:pt idx="1496">
                  <c:v>24800</c:v>
                </c:pt>
                <c:pt idx="1497">
                  <c:v>24810</c:v>
                </c:pt>
                <c:pt idx="1498">
                  <c:v>24820</c:v>
                </c:pt>
                <c:pt idx="1499">
                  <c:v>24830</c:v>
                </c:pt>
                <c:pt idx="1500">
                  <c:v>24840</c:v>
                </c:pt>
                <c:pt idx="1501">
                  <c:v>24850</c:v>
                </c:pt>
                <c:pt idx="1502">
                  <c:v>24860</c:v>
                </c:pt>
                <c:pt idx="1503">
                  <c:v>24870</c:v>
                </c:pt>
                <c:pt idx="1504">
                  <c:v>24880</c:v>
                </c:pt>
                <c:pt idx="1505">
                  <c:v>24890</c:v>
                </c:pt>
                <c:pt idx="1506">
                  <c:v>24900</c:v>
                </c:pt>
                <c:pt idx="1507">
                  <c:v>24910</c:v>
                </c:pt>
                <c:pt idx="1508">
                  <c:v>24920</c:v>
                </c:pt>
                <c:pt idx="1509">
                  <c:v>24930</c:v>
                </c:pt>
                <c:pt idx="1510">
                  <c:v>24940</c:v>
                </c:pt>
                <c:pt idx="1511">
                  <c:v>24950</c:v>
                </c:pt>
                <c:pt idx="1512">
                  <c:v>24960</c:v>
                </c:pt>
                <c:pt idx="1513">
                  <c:v>24970</c:v>
                </c:pt>
                <c:pt idx="1514">
                  <c:v>24980</c:v>
                </c:pt>
                <c:pt idx="1515">
                  <c:v>24990</c:v>
                </c:pt>
                <c:pt idx="1516">
                  <c:v>25000</c:v>
                </c:pt>
                <c:pt idx="1517">
                  <c:v>25010</c:v>
                </c:pt>
                <c:pt idx="1518">
                  <c:v>25020</c:v>
                </c:pt>
                <c:pt idx="1519">
                  <c:v>25030</c:v>
                </c:pt>
                <c:pt idx="1520">
                  <c:v>25040</c:v>
                </c:pt>
                <c:pt idx="1521">
                  <c:v>25050</c:v>
                </c:pt>
                <c:pt idx="1522">
                  <c:v>25060</c:v>
                </c:pt>
                <c:pt idx="1523">
                  <c:v>25070</c:v>
                </c:pt>
                <c:pt idx="1524">
                  <c:v>25080</c:v>
                </c:pt>
                <c:pt idx="1525">
                  <c:v>25090</c:v>
                </c:pt>
                <c:pt idx="1526">
                  <c:v>25100</c:v>
                </c:pt>
                <c:pt idx="1527">
                  <c:v>25110</c:v>
                </c:pt>
                <c:pt idx="1528">
                  <c:v>25120</c:v>
                </c:pt>
                <c:pt idx="1529">
                  <c:v>25130</c:v>
                </c:pt>
                <c:pt idx="1530">
                  <c:v>25140</c:v>
                </c:pt>
                <c:pt idx="1531">
                  <c:v>25150</c:v>
                </c:pt>
                <c:pt idx="1532">
                  <c:v>25160</c:v>
                </c:pt>
                <c:pt idx="1533">
                  <c:v>25170</c:v>
                </c:pt>
                <c:pt idx="1534">
                  <c:v>25180</c:v>
                </c:pt>
                <c:pt idx="1535">
                  <c:v>25190</c:v>
                </c:pt>
                <c:pt idx="1536">
                  <c:v>25200</c:v>
                </c:pt>
                <c:pt idx="1537">
                  <c:v>25210</c:v>
                </c:pt>
                <c:pt idx="1538">
                  <c:v>25220</c:v>
                </c:pt>
                <c:pt idx="1539">
                  <c:v>25230</c:v>
                </c:pt>
                <c:pt idx="1540">
                  <c:v>25240</c:v>
                </c:pt>
                <c:pt idx="1541">
                  <c:v>25250</c:v>
                </c:pt>
                <c:pt idx="1542">
                  <c:v>25260</c:v>
                </c:pt>
                <c:pt idx="1543">
                  <c:v>25270</c:v>
                </c:pt>
                <c:pt idx="1544">
                  <c:v>25280</c:v>
                </c:pt>
                <c:pt idx="1545">
                  <c:v>25290</c:v>
                </c:pt>
                <c:pt idx="1546">
                  <c:v>25300</c:v>
                </c:pt>
                <c:pt idx="1547">
                  <c:v>25310</c:v>
                </c:pt>
                <c:pt idx="1548">
                  <c:v>25320</c:v>
                </c:pt>
                <c:pt idx="1549">
                  <c:v>25330</c:v>
                </c:pt>
                <c:pt idx="1550">
                  <c:v>25340</c:v>
                </c:pt>
                <c:pt idx="1551">
                  <c:v>25350</c:v>
                </c:pt>
                <c:pt idx="1552">
                  <c:v>25360</c:v>
                </c:pt>
                <c:pt idx="1553">
                  <c:v>25370</c:v>
                </c:pt>
                <c:pt idx="1554">
                  <c:v>25380</c:v>
                </c:pt>
                <c:pt idx="1555">
                  <c:v>25390</c:v>
                </c:pt>
                <c:pt idx="1556">
                  <c:v>25400</c:v>
                </c:pt>
                <c:pt idx="1557">
                  <c:v>25410</c:v>
                </c:pt>
                <c:pt idx="1558">
                  <c:v>25420</c:v>
                </c:pt>
                <c:pt idx="1559">
                  <c:v>25430</c:v>
                </c:pt>
                <c:pt idx="1560">
                  <c:v>25440</c:v>
                </c:pt>
                <c:pt idx="1561">
                  <c:v>25450</c:v>
                </c:pt>
                <c:pt idx="1562">
                  <c:v>25460</c:v>
                </c:pt>
                <c:pt idx="1563">
                  <c:v>25470</c:v>
                </c:pt>
                <c:pt idx="1564">
                  <c:v>25480</c:v>
                </c:pt>
                <c:pt idx="1565">
                  <c:v>25490</c:v>
                </c:pt>
                <c:pt idx="1566">
                  <c:v>25500</c:v>
                </c:pt>
                <c:pt idx="1567">
                  <c:v>25510</c:v>
                </c:pt>
                <c:pt idx="1568">
                  <c:v>25520</c:v>
                </c:pt>
                <c:pt idx="1569">
                  <c:v>25530</c:v>
                </c:pt>
                <c:pt idx="1570">
                  <c:v>25540</c:v>
                </c:pt>
                <c:pt idx="1571">
                  <c:v>25550</c:v>
                </c:pt>
                <c:pt idx="1572">
                  <c:v>25560</c:v>
                </c:pt>
                <c:pt idx="1573">
                  <c:v>25570</c:v>
                </c:pt>
                <c:pt idx="1574">
                  <c:v>25580</c:v>
                </c:pt>
                <c:pt idx="1575">
                  <c:v>25590</c:v>
                </c:pt>
                <c:pt idx="1576">
                  <c:v>25600</c:v>
                </c:pt>
                <c:pt idx="1577">
                  <c:v>25610</c:v>
                </c:pt>
                <c:pt idx="1578">
                  <c:v>25620</c:v>
                </c:pt>
                <c:pt idx="1579">
                  <c:v>25630</c:v>
                </c:pt>
                <c:pt idx="1580">
                  <c:v>25640</c:v>
                </c:pt>
                <c:pt idx="1581">
                  <c:v>25650</c:v>
                </c:pt>
                <c:pt idx="1582">
                  <c:v>25660</c:v>
                </c:pt>
                <c:pt idx="1583">
                  <c:v>25670</c:v>
                </c:pt>
                <c:pt idx="1584">
                  <c:v>25680</c:v>
                </c:pt>
                <c:pt idx="1585">
                  <c:v>25690</c:v>
                </c:pt>
                <c:pt idx="1586">
                  <c:v>25700</c:v>
                </c:pt>
                <c:pt idx="1587">
                  <c:v>25710</c:v>
                </c:pt>
                <c:pt idx="1588">
                  <c:v>25720</c:v>
                </c:pt>
                <c:pt idx="1589">
                  <c:v>25730</c:v>
                </c:pt>
                <c:pt idx="1590">
                  <c:v>25740</c:v>
                </c:pt>
                <c:pt idx="1591">
                  <c:v>25750</c:v>
                </c:pt>
                <c:pt idx="1592">
                  <c:v>25760</c:v>
                </c:pt>
                <c:pt idx="1593">
                  <c:v>25770</c:v>
                </c:pt>
                <c:pt idx="1594">
                  <c:v>25780</c:v>
                </c:pt>
                <c:pt idx="1595">
                  <c:v>25790</c:v>
                </c:pt>
                <c:pt idx="1596">
                  <c:v>25800</c:v>
                </c:pt>
                <c:pt idx="1597">
                  <c:v>25810</c:v>
                </c:pt>
                <c:pt idx="1598">
                  <c:v>25820</c:v>
                </c:pt>
                <c:pt idx="1599">
                  <c:v>25830</c:v>
                </c:pt>
                <c:pt idx="1600">
                  <c:v>25840</c:v>
                </c:pt>
                <c:pt idx="1601">
                  <c:v>25850</c:v>
                </c:pt>
                <c:pt idx="1602">
                  <c:v>25860</c:v>
                </c:pt>
                <c:pt idx="1603">
                  <c:v>25870</c:v>
                </c:pt>
                <c:pt idx="1604">
                  <c:v>25880</c:v>
                </c:pt>
                <c:pt idx="1605">
                  <c:v>25890</c:v>
                </c:pt>
                <c:pt idx="1606">
                  <c:v>25900</c:v>
                </c:pt>
                <c:pt idx="1607">
                  <c:v>25910</c:v>
                </c:pt>
                <c:pt idx="1608">
                  <c:v>25920</c:v>
                </c:pt>
                <c:pt idx="1609">
                  <c:v>25930</c:v>
                </c:pt>
                <c:pt idx="1610">
                  <c:v>25940</c:v>
                </c:pt>
                <c:pt idx="1611">
                  <c:v>25950</c:v>
                </c:pt>
                <c:pt idx="1612">
                  <c:v>25960</c:v>
                </c:pt>
                <c:pt idx="1613">
                  <c:v>25970</c:v>
                </c:pt>
                <c:pt idx="1614">
                  <c:v>25980</c:v>
                </c:pt>
                <c:pt idx="1615">
                  <c:v>25990</c:v>
                </c:pt>
                <c:pt idx="1616">
                  <c:v>26000</c:v>
                </c:pt>
                <c:pt idx="1617">
                  <c:v>26010</c:v>
                </c:pt>
                <c:pt idx="1618">
                  <c:v>26020</c:v>
                </c:pt>
                <c:pt idx="1619">
                  <c:v>26030</c:v>
                </c:pt>
                <c:pt idx="1620">
                  <c:v>26040</c:v>
                </c:pt>
                <c:pt idx="1621">
                  <c:v>26050</c:v>
                </c:pt>
                <c:pt idx="1622">
                  <c:v>26060</c:v>
                </c:pt>
                <c:pt idx="1623">
                  <c:v>26070</c:v>
                </c:pt>
                <c:pt idx="1624">
                  <c:v>26080</c:v>
                </c:pt>
                <c:pt idx="1625">
                  <c:v>26090</c:v>
                </c:pt>
                <c:pt idx="1626">
                  <c:v>26100</c:v>
                </c:pt>
                <c:pt idx="1627">
                  <c:v>26110</c:v>
                </c:pt>
                <c:pt idx="1628">
                  <c:v>26120</c:v>
                </c:pt>
                <c:pt idx="1629">
                  <c:v>26130</c:v>
                </c:pt>
                <c:pt idx="1630">
                  <c:v>26140</c:v>
                </c:pt>
                <c:pt idx="1631">
                  <c:v>26150</c:v>
                </c:pt>
                <c:pt idx="1632">
                  <c:v>26160</c:v>
                </c:pt>
                <c:pt idx="1633">
                  <c:v>26170</c:v>
                </c:pt>
                <c:pt idx="1634">
                  <c:v>26180</c:v>
                </c:pt>
                <c:pt idx="1635">
                  <c:v>26190</c:v>
                </c:pt>
                <c:pt idx="1636">
                  <c:v>26200</c:v>
                </c:pt>
                <c:pt idx="1637">
                  <c:v>26210</c:v>
                </c:pt>
                <c:pt idx="1638">
                  <c:v>26220</c:v>
                </c:pt>
                <c:pt idx="1639">
                  <c:v>26230</c:v>
                </c:pt>
                <c:pt idx="1640">
                  <c:v>26240</c:v>
                </c:pt>
                <c:pt idx="1641">
                  <c:v>26250</c:v>
                </c:pt>
                <c:pt idx="1642">
                  <c:v>26260</c:v>
                </c:pt>
                <c:pt idx="1643">
                  <c:v>26270</c:v>
                </c:pt>
                <c:pt idx="1644">
                  <c:v>26280</c:v>
                </c:pt>
                <c:pt idx="1645">
                  <c:v>26290</c:v>
                </c:pt>
                <c:pt idx="1646">
                  <c:v>26300</c:v>
                </c:pt>
                <c:pt idx="1647">
                  <c:v>26310</c:v>
                </c:pt>
                <c:pt idx="1648">
                  <c:v>26320</c:v>
                </c:pt>
                <c:pt idx="1649">
                  <c:v>26330</c:v>
                </c:pt>
                <c:pt idx="1650">
                  <c:v>26340</c:v>
                </c:pt>
                <c:pt idx="1651">
                  <c:v>26350</c:v>
                </c:pt>
                <c:pt idx="1652">
                  <c:v>26360</c:v>
                </c:pt>
                <c:pt idx="1653">
                  <c:v>26370</c:v>
                </c:pt>
                <c:pt idx="1654">
                  <c:v>26380</c:v>
                </c:pt>
                <c:pt idx="1655">
                  <c:v>26390</c:v>
                </c:pt>
                <c:pt idx="1656">
                  <c:v>26400</c:v>
                </c:pt>
                <c:pt idx="1657">
                  <c:v>26410</c:v>
                </c:pt>
                <c:pt idx="1658">
                  <c:v>26420</c:v>
                </c:pt>
                <c:pt idx="1659">
                  <c:v>26430</c:v>
                </c:pt>
                <c:pt idx="1660">
                  <c:v>26440</c:v>
                </c:pt>
                <c:pt idx="1661">
                  <c:v>26450</c:v>
                </c:pt>
                <c:pt idx="1662">
                  <c:v>26460</c:v>
                </c:pt>
                <c:pt idx="1663">
                  <c:v>26470</c:v>
                </c:pt>
                <c:pt idx="1664">
                  <c:v>26480</c:v>
                </c:pt>
                <c:pt idx="1665">
                  <c:v>26490</c:v>
                </c:pt>
                <c:pt idx="1666">
                  <c:v>26500</c:v>
                </c:pt>
                <c:pt idx="1667">
                  <c:v>26510</c:v>
                </c:pt>
                <c:pt idx="1668">
                  <c:v>26520</c:v>
                </c:pt>
                <c:pt idx="1669">
                  <c:v>26530</c:v>
                </c:pt>
                <c:pt idx="1670">
                  <c:v>26540</c:v>
                </c:pt>
                <c:pt idx="1671">
                  <c:v>26550</c:v>
                </c:pt>
                <c:pt idx="1672">
                  <c:v>26560</c:v>
                </c:pt>
                <c:pt idx="1673">
                  <c:v>26570</c:v>
                </c:pt>
                <c:pt idx="1674">
                  <c:v>26580</c:v>
                </c:pt>
                <c:pt idx="1675">
                  <c:v>26590</c:v>
                </c:pt>
                <c:pt idx="1676">
                  <c:v>26600</c:v>
                </c:pt>
                <c:pt idx="1677">
                  <c:v>26610</c:v>
                </c:pt>
                <c:pt idx="1678">
                  <c:v>26620</c:v>
                </c:pt>
                <c:pt idx="1679">
                  <c:v>26630</c:v>
                </c:pt>
                <c:pt idx="1680">
                  <c:v>26640</c:v>
                </c:pt>
                <c:pt idx="1681">
                  <c:v>26650</c:v>
                </c:pt>
                <c:pt idx="1682">
                  <c:v>26660</c:v>
                </c:pt>
                <c:pt idx="1683">
                  <c:v>26670</c:v>
                </c:pt>
                <c:pt idx="1684">
                  <c:v>26680</c:v>
                </c:pt>
                <c:pt idx="1685">
                  <c:v>26690</c:v>
                </c:pt>
                <c:pt idx="1686">
                  <c:v>26700</c:v>
                </c:pt>
                <c:pt idx="1687">
                  <c:v>26710</c:v>
                </c:pt>
                <c:pt idx="1688">
                  <c:v>26720</c:v>
                </c:pt>
                <c:pt idx="1689">
                  <c:v>26730</c:v>
                </c:pt>
                <c:pt idx="1690">
                  <c:v>26740</c:v>
                </c:pt>
                <c:pt idx="1691">
                  <c:v>26750</c:v>
                </c:pt>
                <c:pt idx="1692">
                  <c:v>26760</c:v>
                </c:pt>
                <c:pt idx="1693">
                  <c:v>26770</c:v>
                </c:pt>
                <c:pt idx="1694">
                  <c:v>26780</c:v>
                </c:pt>
                <c:pt idx="1695">
                  <c:v>26790</c:v>
                </c:pt>
                <c:pt idx="1696">
                  <c:v>26800</c:v>
                </c:pt>
                <c:pt idx="1697">
                  <c:v>26810</c:v>
                </c:pt>
                <c:pt idx="1698">
                  <c:v>26820</c:v>
                </c:pt>
                <c:pt idx="1699">
                  <c:v>26830</c:v>
                </c:pt>
                <c:pt idx="1700">
                  <c:v>26840</c:v>
                </c:pt>
                <c:pt idx="1701">
                  <c:v>26850</c:v>
                </c:pt>
                <c:pt idx="1702">
                  <c:v>26860</c:v>
                </c:pt>
                <c:pt idx="1703">
                  <c:v>26870</c:v>
                </c:pt>
                <c:pt idx="1704">
                  <c:v>26880</c:v>
                </c:pt>
                <c:pt idx="1705">
                  <c:v>26890</c:v>
                </c:pt>
                <c:pt idx="1706">
                  <c:v>26900</c:v>
                </c:pt>
                <c:pt idx="1707">
                  <c:v>26910</c:v>
                </c:pt>
                <c:pt idx="1708">
                  <c:v>26920</c:v>
                </c:pt>
                <c:pt idx="1709">
                  <c:v>26930</c:v>
                </c:pt>
                <c:pt idx="1710">
                  <c:v>26940</c:v>
                </c:pt>
                <c:pt idx="1711">
                  <c:v>26950</c:v>
                </c:pt>
                <c:pt idx="1712">
                  <c:v>26960</c:v>
                </c:pt>
                <c:pt idx="1713">
                  <c:v>26970</c:v>
                </c:pt>
                <c:pt idx="1714">
                  <c:v>26980</c:v>
                </c:pt>
                <c:pt idx="1715">
                  <c:v>26990</c:v>
                </c:pt>
                <c:pt idx="1716">
                  <c:v>27000</c:v>
                </c:pt>
                <c:pt idx="1717">
                  <c:v>27010</c:v>
                </c:pt>
                <c:pt idx="1718">
                  <c:v>27020</c:v>
                </c:pt>
                <c:pt idx="1719">
                  <c:v>27030</c:v>
                </c:pt>
                <c:pt idx="1720">
                  <c:v>27040</c:v>
                </c:pt>
                <c:pt idx="1721">
                  <c:v>27050</c:v>
                </c:pt>
                <c:pt idx="1722">
                  <c:v>27060</c:v>
                </c:pt>
                <c:pt idx="1723">
                  <c:v>27070</c:v>
                </c:pt>
                <c:pt idx="1724">
                  <c:v>27080</c:v>
                </c:pt>
                <c:pt idx="1725">
                  <c:v>27090</c:v>
                </c:pt>
                <c:pt idx="1726">
                  <c:v>27100</c:v>
                </c:pt>
                <c:pt idx="1727">
                  <c:v>27110</c:v>
                </c:pt>
                <c:pt idx="1728">
                  <c:v>27120</c:v>
                </c:pt>
                <c:pt idx="1729">
                  <c:v>27130</c:v>
                </c:pt>
                <c:pt idx="1730">
                  <c:v>27140</c:v>
                </c:pt>
                <c:pt idx="1731">
                  <c:v>27150</c:v>
                </c:pt>
                <c:pt idx="1732">
                  <c:v>27160</c:v>
                </c:pt>
                <c:pt idx="1733">
                  <c:v>27170</c:v>
                </c:pt>
                <c:pt idx="1734">
                  <c:v>27180</c:v>
                </c:pt>
                <c:pt idx="1735">
                  <c:v>27190</c:v>
                </c:pt>
                <c:pt idx="1736">
                  <c:v>27200</c:v>
                </c:pt>
                <c:pt idx="1737">
                  <c:v>27210</c:v>
                </c:pt>
                <c:pt idx="1738">
                  <c:v>27220</c:v>
                </c:pt>
                <c:pt idx="1739">
                  <c:v>27230</c:v>
                </c:pt>
                <c:pt idx="1740">
                  <c:v>27240</c:v>
                </c:pt>
                <c:pt idx="1741">
                  <c:v>27250</c:v>
                </c:pt>
                <c:pt idx="1742">
                  <c:v>27260</c:v>
                </c:pt>
                <c:pt idx="1743">
                  <c:v>27270</c:v>
                </c:pt>
                <c:pt idx="1744">
                  <c:v>27280</c:v>
                </c:pt>
                <c:pt idx="1745">
                  <c:v>27290</c:v>
                </c:pt>
                <c:pt idx="1746">
                  <c:v>27300</c:v>
                </c:pt>
                <c:pt idx="1747">
                  <c:v>27310</c:v>
                </c:pt>
                <c:pt idx="1748">
                  <c:v>27320</c:v>
                </c:pt>
                <c:pt idx="1749">
                  <c:v>27330</c:v>
                </c:pt>
                <c:pt idx="1750">
                  <c:v>27340</c:v>
                </c:pt>
                <c:pt idx="1751">
                  <c:v>27350</c:v>
                </c:pt>
                <c:pt idx="1752">
                  <c:v>27360</c:v>
                </c:pt>
                <c:pt idx="1753">
                  <c:v>27370</c:v>
                </c:pt>
                <c:pt idx="1754">
                  <c:v>27380</c:v>
                </c:pt>
                <c:pt idx="1755">
                  <c:v>27390</c:v>
                </c:pt>
                <c:pt idx="1756">
                  <c:v>27400</c:v>
                </c:pt>
                <c:pt idx="1757">
                  <c:v>27410</c:v>
                </c:pt>
                <c:pt idx="1758">
                  <c:v>27420</c:v>
                </c:pt>
                <c:pt idx="1759">
                  <c:v>27430</c:v>
                </c:pt>
                <c:pt idx="1760">
                  <c:v>27440</c:v>
                </c:pt>
                <c:pt idx="1761">
                  <c:v>27450</c:v>
                </c:pt>
                <c:pt idx="1762">
                  <c:v>27460</c:v>
                </c:pt>
                <c:pt idx="1763">
                  <c:v>27470</c:v>
                </c:pt>
                <c:pt idx="1764">
                  <c:v>27480</c:v>
                </c:pt>
                <c:pt idx="1765">
                  <c:v>27490</c:v>
                </c:pt>
                <c:pt idx="1766">
                  <c:v>27500</c:v>
                </c:pt>
                <c:pt idx="1767">
                  <c:v>27510</c:v>
                </c:pt>
                <c:pt idx="1768">
                  <c:v>27520</c:v>
                </c:pt>
                <c:pt idx="1769">
                  <c:v>27530</c:v>
                </c:pt>
                <c:pt idx="1770">
                  <c:v>27540</c:v>
                </c:pt>
                <c:pt idx="1771">
                  <c:v>27550</c:v>
                </c:pt>
                <c:pt idx="1772">
                  <c:v>27560</c:v>
                </c:pt>
                <c:pt idx="1773">
                  <c:v>27570</c:v>
                </c:pt>
                <c:pt idx="1774">
                  <c:v>27580</c:v>
                </c:pt>
                <c:pt idx="1775">
                  <c:v>27590</c:v>
                </c:pt>
                <c:pt idx="1776">
                  <c:v>27600</c:v>
                </c:pt>
                <c:pt idx="1777">
                  <c:v>27610</c:v>
                </c:pt>
                <c:pt idx="1778">
                  <c:v>27620</c:v>
                </c:pt>
                <c:pt idx="1779">
                  <c:v>27630</c:v>
                </c:pt>
                <c:pt idx="1780">
                  <c:v>27640</c:v>
                </c:pt>
                <c:pt idx="1781">
                  <c:v>27650</c:v>
                </c:pt>
                <c:pt idx="1782">
                  <c:v>27660</c:v>
                </c:pt>
                <c:pt idx="1783">
                  <c:v>27670</c:v>
                </c:pt>
                <c:pt idx="1784">
                  <c:v>27680</c:v>
                </c:pt>
                <c:pt idx="1785">
                  <c:v>27690</c:v>
                </c:pt>
                <c:pt idx="1786">
                  <c:v>27700</c:v>
                </c:pt>
                <c:pt idx="1787">
                  <c:v>27710</c:v>
                </c:pt>
                <c:pt idx="1788">
                  <c:v>27720</c:v>
                </c:pt>
                <c:pt idx="1789">
                  <c:v>27730</c:v>
                </c:pt>
                <c:pt idx="1790">
                  <c:v>27740</c:v>
                </c:pt>
                <c:pt idx="1791">
                  <c:v>27750</c:v>
                </c:pt>
                <c:pt idx="1792">
                  <c:v>27760</c:v>
                </c:pt>
                <c:pt idx="1793">
                  <c:v>27770</c:v>
                </c:pt>
                <c:pt idx="1794">
                  <c:v>27780</c:v>
                </c:pt>
                <c:pt idx="1795">
                  <c:v>27790</c:v>
                </c:pt>
                <c:pt idx="1796">
                  <c:v>27800</c:v>
                </c:pt>
                <c:pt idx="1797">
                  <c:v>27810</c:v>
                </c:pt>
                <c:pt idx="1798">
                  <c:v>27820</c:v>
                </c:pt>
                <c:pt idx="1799">
                  <c:v>27830</c:v>
                </c:pt>
                <c:pt idx="1800">
                  <c:v>27840</c:v>
                </c:pt>
                <c:pt idx="1801">
                  <c:v>27850</c:v>
                </c:pt>
                <c:pt idx="1802">
                  <c:v>27860</c:v>
                </c:pt>
                <c:pt idx="1803">
                  <c:v>27870</c:v>
                </c:pt>
                <c:pt idx="1804">
                  <c:v>27880</c:v>
                </c:pt>
                <c:pt idx="1805">
                  <c:v>27890</c:v>
                </c:pt>
                <c:pt idx="1806">
                  <c:v>27900</c:v>
                </c:pt>
                <c:pt idx="1807">
                  <c:v>27910</c:v>
                </c:pt>
              </c:numCache>
            </c:numRef>
          </c:xVal>
          <c:yVal>
            <c:numRef>
              <c:f>'A-B Direction'!$U$7:$U$1814</c:f>
              <c:numCache>
                <c:formatCode>0</c:formatCode>
                <c:ptCount val="180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0.58100000000000307</c:v>
                </c:pt>
                <c:pt idx="40">
                  <c:v>0</c:v>
                </c:pt>
                <c:pt idx="41">
                  <c:v>7</c:v>
                </c:pt>
                <c:pt idx="42">
                  <c:v>0</c:v>
                </c:pt>
                <c:pt idx="43">
                  <c:v>0</c:v>
                </c:pt>
                <c:pt idx="44">
                  <c:v>0</c:v>
                </c:pt>
                <c:pt idx="45">
                  <c:v>0</c:v>
                </c:pt>
                <c:pt idx="46">
                  <c:v>0</c:v>
                </c:pt>
                <c:pt idx="47">
                  <c:v>6.3880000000000052</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2.2740000000000009</c:v>
                </c:pt>
                <c:pt idx="139">
                  <c:v>1.5250000000000057</c:v>
                </c:pt>
                <c:pt idx="140">
                  <c:v>8.867999999999995</c:v>
                </c:pt>
                <c:pt idx="141">
                  <c:v>9.4479999999999933</c:v>
                </c:pt>
                <c:pt idx="142">
                  <c:v>9.0999999999999943</c:v>
                </c:pt>
                <c:pt idx="143">
                  <c:v>9.8080000000000069</c:v>
                </c:pt>
                <c:pt idx="144">
                  <c:v>6.9380000000000024</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0.37900000000000489</c:v>
                </c:pt>
                <c:pt idx="424">
                  <c:v>3.7669999999999959</c:v>
                </c:pt>
                <c:pt idx="425">
                  <c:v>3.9110000000000014</c:v>
                </c:pt>
                <c:pt idx="426">
                  <c:v>1.1659999999999968</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1.796999999999997</c:v>
                </c:pt>
                <c:pt idx="1017">
                  <c:v>0</c:v>
                </c:pt>
                <c:pt idx="1018">
                  <c:v>16.992999999999995</c:v>
                </c:pt>
                <c:pt idx="1019">
                  <c:v>12.233999999999995</c:v>
                </c:pt>
                <c:pt idx="1020">
                  <c:v>8.2930000000000064</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numCache>
            </c:numRef>
          </c:yVal>
          <c:smooth val="1"/>
          <c:extLst>
            <c:ext xmlns:c16="http://schemas.microsoft.com/office/drawing/2014/chart" uri="{C3380CC4-5D6E-409C-BE32-E72D297353CC}">
              <c16:uniqueId val="{00000005-1062-4CB3-BA91-9C75A453CE0E}"/>
            </c:ext>
          </c:extLst>
        </c:ser>
        <c:ser>
          <c:idx val="7"/>
          <c:order val="6"/>
          <c:tx>
            <c:v>PDO &amp; Medical</c:v>
          </c:tx>
          <c:spPr>
            <a:ln w="19050" cap="rnd">
              <a:noFill/>
              <a:round/>
            </a:ln>
            <a:effectLst/>
          </c:spPr>
          <c:marker>
            <c:symbol val="circle"/>
            <c:size val="5"/>
            <c:spPr>
              <a:solidFill>
                <a:srgbClr val="00B0F0"/>
              </a:solidFill>
              <a:ln w="9525">
                <a:solidFill>
                  <a:srgbClr val="00B0F0"/>
                </a:solidFill>
              </a:ln>
              <a:effectLst/>
            </c:spPr>
          </c:marker>
          <c:xVal>
            <c:numRef>
              <c:f>'A-B Direction'!$A$7:$A$1814</c:f>
              <c:numCache>
                <c:formatCode>General</c:formatCode>
                <c:ptCount val="1808"/>
                <c:pt idx="0">
                  <c:v>9840</c:v>
                </c:pt>
                <c:pt idx="1">
                  <c:v>9850</c:v>
                </c:pt>
                <c:pt idx="2">
                  <c:v>9860</c:v>
                </c:pt>
                <c:pt idx="3">
                  <c:v>9870</c:v>
                </c:pt>
                <c:pt idx="4">
                  <c:v>9880</c:v>
                </c:pt>
                <c:pt idx="5">
                  <c:v>9890</c:v>
                </c:pt>
                <c:pt idx="6">
                  <c:v>9900</c:v>
                </c:pt>
                <c:pt idx="7">
                  <c:v>9910</c:v>
                </c:pt>
                <c:pt idx="8">
                  <c:v>9920</c:v>
                </c:pt>
                <c:pt idx="9">
                  <c:v>9930</c:v>
                </c:pt>
                <c:pt idx="10">
                  <c:v>9940</c:v>
                </c:pt>
                <c:pt idx="11">
                  <c:v>9950</c:v>
                </c:pt>
                <c:pt idx="12">
                  <c:v>9960</c:v>
                </c:pt>
                <c:pt idx="13">
                  <c:v>9970</c:v>
                </c:pt>
                <c:pt idx="14">
                  <c:v>9980</c:v>
                </c:pt>
                <c:pt idx="15">
                  <c:v>9990</c:v>
                </c:pt>
                <c:pt idx="16">
                  <c:v>10000</c:v>
                </c:pt>
                <c:pt idx="17">
                  <c:v>10010</c:v>
                </c:pt>
                <c:pt idx="18">
                  <c:v>10020</c:v>
                </c:pt>
                <c:pt idx="19">
                  <c:v>10030</c:v>
                </c:pt>
                <c:pt idx="20">
                  <c:v>10040</c:v>
                </c:pt>
                <c:pt idx="21">
                  <c:v>10050</c:v>
                </c:pt>
                <c:pt idx="22">
                  <c:v>10060</c:v>
                </c:pt>
                <c:pt idx="23">
                  <c:v>10070</c:v>
                </c:pt>
                <c:pt idx="24">
                  <c:v>10080</c:v>
                </c:pt>
                <c:pt idx="25">
                  <c:v>10090</c:v>
                </c:pt>
                <c:pt idx="26">
                  <c:v>10100</c:v>
                </c:pt>
                <c:pt idx="27">
                  <c:v>10110</c:v>
                </c:pt>
                <c:pt idx="28">
                  <c:v>10120</c:v>
                </c:pt>
                <c:pt idx="29">
                  <c:v>10130</c:v>
                </c:pt>
                <c:pt idx="30">
                  <c:v>10140</c:v>
                </c:pt>
                <c:pt idx="31">
                  <c:v>10150</c:v>
                </c:pt>
                <c:pt idx="32">
                  <c:v>10160</c:v>
                </c:pt>
                <c:pt idx="33">
                  <c:v>10170</c:v>
                </c:pt>
                <c:pt idx="34">
                  <c:v>10180</c:v>
                </c:pt>
                <c:pt idx="35">
                  <c:v>10190</c:v>
                </c:pt>
                <c:pt idx="36">
                  <c:v>10200</c:v>
                </c:pt>
                <c:pt idx="37">
                  <c:v>10210</c:v>
                </c:pt>
                <c:pt idx="38">
                  <c:v>10220</c:v>
                </c:pt>
                <c:pt idx="39">
                  <c:v>10230</c:v>
                </c:pt>
                <c:pt idx="40">
                  <c:v>10240</c:v>
                </c:pt>
                <c:pt idx="41">
                  <c:v>10250</c:v>
                </c:pt>
                <c:pt idx="42">
                  <c:v>10260</c:v>
                </c:pt>
                <c:pt idx="43">
                  <c:v>10270</c:v>
                </c:pt>
                <c:pt idx="44">
                  <c:v>10280</c:v>
                </c:pt>
                <c:pt idx="45">
                  <c:v>10290</c:v>
                </c:pt>
                <c:pt idx="46">
                  <c:v>10300</c:v>
                </c:pt>
                <c:pt idx="47">
                  <c:v>10310</c:v>
                </c:pt>
                <c:pt idx="48">
                  <c:v>10320</c:v>
                </c:pt>
                <c:pt idx="49">
                  <c:v>10330</c:v>
                </c:pt>
                <c:pt idx="50">
                  <c:v>10340</c:v>
                </c:pt>
                <c:pt idx="51">
                  <c:v>10350</c:v>
                </c:pt>
                <c:pt idx="52">
                  <c:v>10360</c:v>
                </c:pt>
                <c:pt idx="53">
                  <c:v>10370</c:v>
                </c:pt>
                <c:pt idx="54">
                  <c:v>10380</c:v>
                </c:pt>
                <c:pt idx="55">
                  <c:v>10390</c:v>
                </c:pt>
                <c:pt idx="56">
                  <c:v>10400</c:v>
                </c:pt>
                <c:pt idx="57">
                  <c:v>10410</c:v>
                </c:pt>
                <c:pt idx="58">
                  <c:v>10420</c:v>
                </c:pt>
                <c:pt idx="59">
                  <c:v>10430</c:v>
                </c:pt>
                <c:pt idx="60">
                  <c:v>10440</c:v>
                </c:pt>
                <c:pt idx="61">
                  <c:v>10450</c:v>
                </c:pt>
                <c:pt idx="62">
                  <c:v>10460</c:v>
                </c:pt>
                <c:pt idx="63">
                  <c:v>10470</c:v>
                </c:pt>
                <c:pt idx="64">
                  <c:v>10480</c:v>
                </c:pt>
                <c:pt idx="65">
                  <c:v>10490</c:v>
                </c:pt>
                <c:pt idx="66">
                  <c:v>10500</c:v>
                </c:pt>
                <c:pt idx="67">
                  <c:v>10510</c:v>
                </c:pt>
                <c:pt idx="68">
                  <c:v>10520</c:v>
                </c:pt>
                <c:pt idx="69">
                  <c:v>10530</c:v>
                </c:pt>
                <c:pt idx="70">
                  <c:v>10540</c:v>
                </c:pt>
                <c:pt idx="71">
                  <c:v>10550</c:v>
                </c:pt>
                <c:pt idx="72">
                  <c:v>10560</c:v>
                </c:pt>
                <c:pt idx="73">
                  <c:v>10570</c:v>
                </c:pt>
                <c:pt idx="74">
                  <c:v>10580</c:v>
                </c:pt>
                <c:pt idx="75">
                  <c:v>10590</c:v>
                </c:pt>
                <c:pt idx="76">
                  <c:v>10600</c:v>
                </c:pt>
                <c:pt idx="77">
                  <c:v>10610</c:v>
                </c:pt>
                <c:pt idx="78">
                  <c:v>10620</c:v>
                </c:pt>
                <c:pt idx="79">
                  <c:v>10630</c:v>
                </c:pt>
                <c:pt idx="80">
                  <c:v>10640</c:v>
                </c:pt>
                <c:pt idx="81">
                  <c:v>10650</c:v>
                </c:pt>
                <c:pt idx="82">
                  <c:v>10660</c:v>
                </c:pt>
                <c:pt idx="83">
                  <c:v>10670</c:v>
                </c:pt>
                <c:pt idx="84">
                  <c:v>10680</c:v>
                </c:pt>
                <c:pt idx="85">
                  <c:v>10690</c:v>
                </c:pt>
                <c:pt idx="86">
                  <c:v>10700</c:v>
                </c:pt>
                <c:pt idx="87">
                  <c:v>10710</c:v>
                </c:pt>
                <c:pt idx="88">
                  <c:v>10720</c:v>
                </c:pt>
                <c:pt idx="89">
                  <c:v>10730</c:v>
                </c:pt>
                <c:pt idx="90">
                  <c:v>10740</c:v>
                </c:pt>
                <c:pt idx="91">
                  <c:v>10750</c:v>
                </c:pt>
                <c:pt idx="92">
                  <c:v>10760</c:v>
                </c:pt>
                <c:pt idx="93">
                  <c:v>10770</c:v>
                </c:pt>
                <c:pt idx="94">
                  <c:v>10780</c:v>
                </c:pt>
                <c:pt idx="95">
                  <c:v>10790</c:v>
                </c:pt>
                <c:pt idx="96">
                  <c:v>10800</c:v>
                </c:pt>
                <c:pt idx="97">
                  <c:v>10810</c:v>
                </c:pt>
                <c:pt idx="98">
                  <c:v>10820</c:v>
                </c:pt>
                <c:pt idx="99">
                  <c:v>10830</c:v>
                </c:pt>
                <c:pt idx="100">
                  <c:v>10840</c:v>
                </c:pt>
                <c:pt idx="101">
                  <c:v>10850</c:v>
                </c:pt>
                <c:pt idx="102">
                  <c:v>10860</c:v>
                </c:pt>
                <c:pt idx="103">
                  <c:v>10870</c:v>
                </c:pt>
                <c:pt idx="104">
                  <c:v>10880</c:v>
                </c:pt>
                <c:pt idx="105">
                  <c:v>10890</c:v>
                </c:pt>
                <c:pt idx="106">
                  <c:v>10900</c:v>
                </c:pt>
                <c:pt idx="107">
                  <c:v>10910</c:v>
                </c:pt>
                <c:pt idx="108">
                  <c:v>10920</c:v>
                </c:pt>
                <c:pt idx="109">
                  <c:v>10930</c:v>
                </c:pt>
                <c:pt idx="110">
                  <c:v>10940</c:v>
                </c:pt>
                <c:pt idx="111">
                  <c:v>10950</c:v>
                </c:pt>
                <c:pt idx="112">
                  <c:v>10960</c:v>
                </c:pt>
                <c:pt idx="113">
                  <c:v>10970</c:v>
                </c:pt>
                <c:pt idx="114">
                  <c:v>10980</c:v>
                </c:pt>
                <c:pt idx="115">
                  <c:v>10990</c:v>
                </c:pt>
                <c:pt idx="116">
                  <c:v>11000</c:v>
                </c:pt>
                <c:pt idx="117">
                  <c:v>11010</c:v>
                </c:pt>
                <c:pt idx="118">
                  <c:v>11020</c:v>
                </c:pt>
                <c:pt idx="119">
                  <c:v>11030</c:v>
                </c:pt>
                <c:pt idx="120">
                  <c:v>11040</c:v>
                </c:pt>
                <c:pt idx="121">
                  <c:v>11050</c:v>
                </c:pt>
                <c:pt idx="122">
                  <c:v>11060</c:v>
                </c:pt>
                <c:pt idx="123">
                  <c:v>11070</c:v>
                </c:pt>
                <c:pt idx="124">
                  <c:v>11080</c:v>
                </c:pt>
                <c:pt idx="125">
                  <c:v>11090</c:v>
                </c:pt>
                <c:pt idx="126">
                  <c:v>11100</c:v>
                </c:pt>
                <c:pt idx="127">
                  <c:v>11110</c:v>
                </c:pt>
                <c:pt idx="128">
                  <c:v>11120</c:v>
                </c:pt>
                <c:pt idx="129">
                  <c:v>11130</c:v>
                </c:pt>
                <c:pt idx="130">
                  <c:v>11140</c:v>
                </c:pt>
                <c:pt idx="131">
                  <c:v>11150</c:v>
                </c:pt>
                <c:pt idx="132">
                  <c:v>11160</c:v>
                </c:pt>
                <c:pt idx="133">
                  <c:v>11170</c:v>
                </c:pt>
                <c:pt idx="134">
                  <c:v>11180</c:v>
                </c:pt>
                <c:pt idx="135">
                  <c:v>11190</c:v>
                </c:pt>
                <c:pt idx="136">
                  <c:v>11200</c:v>
                </c:pt>
                <c:pt idx="137">
                  <c:v>11210</c:v>
                </c:pt>
                <c:pt idx="138">
                  <c:v>11220</c:v>
                </c:pt>
                <c:pt idx="139">
                  <c:v>11230</c:v>
                </c:pt>
                <c:pt idx="140">
                  <c:v>11240</c:v>
                </c:pt>
                <c:pt idx="141">
                  <c:v>11250</c:v>
                </c:pt>
                <c:pt idx="142">
                  <c:v>11260</c:v>
                </c:pt>
                <c:pt idx="143">
                  <c:v>11270</c:v>
                </c:pt>
                <c:pt idx="144">
                  <c:v>11280</c:v>
                </c:pt>
                <c:pt idx="145">
                  <c:v>11290</c:v>
                </c:pt>
                <c:pt idx="146">
                  <c:v>11300</c:v>
                </c:pt>
                <c:pt idx="147">
                  <c:v>11310</c:v>
                </c:pt>
                <c:pt idx="148">
                  <c:v>11320</c:v>
                </c:pt>
                <c:pt idx="149">
                  <c:v>11330</c:v>
                </c:pt>
                <c:pt idx="150">
                  <c:v>11340</c:v>
                </c:pt>
                <c:pt idx="151">
                  <c:v>11350</c:v>
                </c:pt>
                <c:pt idx="152">
                  <c:v>11360</c:v>
                </c:pt>
                <c:pt idx="153">
                  <c:v>11370</c:v>
                </c:pt>
                <c:pt idx="154">
                  <c:v>11380</c:v>
                </c:pt>
                <c:pt idx="155">
                  <c:v>11390</c:v>
                </c:pt>
                <c:pt idx="156">
                  <c:v>11400</c:v>
                </c:pt>
                <c:pt idx="157">
                  <c:v>11410</c:v>
                </c:pt>
                <c:pt idx="158">
                  <c:v>11420</c:v>
                </c:pt>
                <c:pt idx="159">
                  <c:v>11430</c:v>
                </c:pt>
                <c:pt idx="160">
                  <c:v>11440</c:v>
                </c:pt>
                <c:pt idx="161">
                  <c:v>11450</c:v>
                </c:pt>
                <c:pt idx="162">
                  <c:v>11460</c:v>
                </c:pt>
                <c:pt idx="163">
                  <c:v>11470</c:v>
                </c:pt>
                <c:pt idx="164">
                  <c:v>11480</c:v>
                </c:pt>
                <c:pt idx="165">
                  <c:v>11490</c:v>
                </c:pt>
                <c:pt idx="166">
                  <c:v>11500</c:v>
                </c:pt>
                <c:pt idx="167">
                  <c:v>11510</c:v>
                </c:pt>
                <c:pt idx="168">
                  <c:v>11520</c:v>
                </c:pt>
                <c:pt idx="169">
                  <c:v>11530</c:v>
                </c:pt>
                <c:pt idx="170">
                  <c:v>11540</c:v>
                </c:pt>
                <c:pt idx="171">
                  <c:v>11550</c:v>
                </c:pt>
                <c:pt idx="172">
                  <c:v>11560</c:v>
                </c:pt>
                <c:pt idx="173">
                  <c:v>11570</c:v>
                </c:pt>
                <c:pt idx="174">
                  <c:v>11580</c:v>
                </c:pt>
                <c:pt idx="175">
                  <c:v>11590</c:v>
                </c:pt>
                <c:pt idx="176">
                  <c:v>11600</c:v>
                </c:pt>
                <c:pt idx="177">
                  <c:v>11610</c:v>
                </c:pt>
                <c:pt idx="178">
                  <c:v>11620</c:v>
                </c:pt>
                <c:pt idx="179">
                  <c:v>11630</c:v>
                </c:pt>
                <c:pt idx="180">
                  <c:v>11640</c:v>
                </c:pt>
                <c:pt idx="181">
                  <c:v>11650</c:v>
                </c:pt>
                <c:pt idx="182">
                  <c:v>11660</c:v>
                </c:pt>
                <c:pt idx="183">
                  <c:v>11670</c:v>
                </c:pt>
                <c:pt idx="184">
                  <c:v>11680</c:v>
                </c:pt>
                <c:pt idx="185">
                  <c:v>11690</c:v>
                </c:pt>
                <c:pt idx="186">
                  <c:v>11700</c:v>
                </c:pt>
                <c:pt idx="187">
                  <c:v>11710</c:v>
                </c:pt>
                <c:pt idx="188">
                  <c:v>11720</c:v>
                </c:pt>
                <c:pt idx="189">
                  <c:v>11730</c:v>
                </c:pt>
                <c:pt idx="190">
                  <c:v>11740</c:v>
                </c:pt>
                <c:pt idx="191">
                  <c:v>11750</c:v>
                </c:pt>
                <c:pt idx="192">
                  <c:v>11760</c:v>
                </c:pt>
                <c:pt idx="193">
                  <c:v>11770</c:v>
                </c:pt>
                <c:pt idx="194">
                  <c:v>11780</c:v>
                </c:pt>
                <c:pt idx="195">
                  <c:v>11790</c:v>
                </c:pt>
                <c:pt idx="196">
                  <c:v>11800</c:v>
                </c:pt>
                <c:pt idx="197">
                  <c:v>11810</c:v>
                </c:pt>
                <c:pt idx="198">
                  <c:v>11820</c:v>
                </c:pt>
                <c:pt idx="199">
                  <c:v>11830</c:v>
                </c:pt>
                <c:pt idx="200">
                  <c:v>11840</c:v>
                </c:pt>
                <c:pt idx="201">
                  <c:v>11850</c:v>
                </c:pt>
                <c:pt idx="202">
                  <c:v>11860</c:v>
                </c:pt>
                <c:pt idx="203">
                  <c:v>11870</c:v>
                </c:pt>
                <c:pt idx="204">
                  <c:v>11880</c:v>
                </c:pt>
                <c:pt idx="205">
                  <c:v>11890</c:v>
                </c:pt>
                <c:pt idx="206">
                  <c:v>11900</c:v>
                </c:pt>
                <c:pt idx="207">
                  <c:v>11910</c:v>
                </c:pt>
                <c:pt idx="208">
                  <c:v>11920</c:v>
                </c:pt>
                <c:pt idx="209">
                  <c:v>11930</c:v>
                </c:pt>
                <c:pt idx="210">
                  <c:v>11940</c:v>
                </c:pt>
                <c:pt idx="211">
                  <c:v>11950</c:v>
                </c:pt>
                <c:pt idx="212">
                  <c:v>11960</c:v>
                </c:pt>
                <c:pt idx="213">
                  <c:v>11970</c:v>
                </c:pt>
                <c:pt idx="214">
                  <c:v>11980</c:v>
                </c:pt>
                <c:pt idx="215">
                  <c:v>11990</c:v>
                </c:pt>
                <c:pt idx="216">
                  <c:v>12000</c:v>
                </c:pt>
                <c:pt idx="217">
                  <c:v>12010</c:v>
                </c:pt>
                <c:pt idx="218">
                  <c:v>12020</c:v>
                </c:pt>
                <c:pt idx="219">
                  <c:v>12030</c:v>
                </c:pt>
                <c:pt idx="220">
                  <c:v>12040</c:v>
                </c:pt>
                <c:pt idx="221">
                  <c:v>12050</c:v>
                </c:pt>
                <c:pt idx="222">
                  <c:v>12060</c:v>
                </c:pt>
                <c:pt idx="223">
                  <c:v>12070</c:v>
                </c:pt>
                <c:pt idx="224">
                  <c:v>12080</c:v>
                </c:pt>
                <c:pt idx="225">
                  <c:v>12090</c:v>
                </c:pt>
                <c:pt idx="226">
                  <c:v>12100</c:v>
                </c:pt>
                <c:pt idx="227">
                  <c:v>12110</c:v>
                </c:pt>
                <c:pt idx="228">
                  <c:v>12120</c:v>
                </c:pt>
                <c:pt idx="229">
                  <c:v>12130</c:v>
                </c:pt>
                <c:pt idx="230">
                  <c:v>12140</c:v>
                </c:pt>
                <c:pt idx="231">
                  <c:v>12150</c:v>
                </c:pt>
                <c:pt idx="232">
                  <c:v>12160</c:v>
                </c:pt>
                <c:pt idx="233">
                  <c:v>12170</c:v>
                </c:pt>
                <c:pt idx="234">
                  <c:v>12180</c:v>
                </c:pt>
                <c:pt idx="235">
                  <c:v>12190</c:v>
                </c:pt>
                <c:pt idx="236">
                  <c:v>12200</c:v>
                </c:pt>
                <c:pt idx="237">
                  <c:v>12210</c:v>
                </c:pt>
                <c:pt idx="238">
                  <c:v>12220</c:v>
                </c:pt>
                <c:pt idx="239">
                  <c:v>12230</c:v>
                </c:pt>
                <c:pt idx="240">
                  <c:v>12240</c:v>
                </c:pt>
                <c:pt idx="241">
                  <c:v>12250</c:v>
                </c:pt>
                <c:pt idx="242">
                  <c:v>12260</c:v>
                </c:pt>
                <c:pt idx="243">
                  <c:v>12270</c:v>
                </c:pt>
                <c:pt idx="244">
                  <c:v>12280</c:v>
                </c:pt>
                <c:pt idx="245">
                  <c:v>12290</c:v>
                </c:pt>
                <c:pt idx="246">
                  <c:v>12300</c:v>
                </c:pt>
                <c:pt idx="247">
                  <c:v>12310</c:v>
                </c:pt>
                <c:pt idx="248">
                  <c:v>12320</c:v>
                </c:pt>
                <c:pt idx="249">
                  <c:v>12330</c:v>
                </c:pt>
                <c:pt idx="250">
                  <c:v>12340</c:v>
                </c:pt>
                <c:pt idx="251">
                  <c:v>12350</c:v>
                </c:pt>
                <c:pt idx="252">
                  <c:v>12360</c:v>
                </c:pt>
                <c:pt idx="253">
                  <c:v>12370</c:v>
                </c:pt>
                <c:pt idx="254">
                  <c:v>12380</c:v>
                </c:pt>
                <c:pt idx="255">
                  <c:v>12390</c:v>
                </c:pt>
                <c:pt idx="256">
                  <c:v>12400</c:v>
                </c:pt>
                <c:pt idx="257">
                  <c:v>12410</c:v>
                </c:pt>
                <c:pt idx="258">
                  <c:v>12420</c:v>
                </c:pt>
                <c:pt idx="259">
                  <c:v>12430</c:v>
                </c:pt>
                <c:pt idx="260">
                  <c:v>12440</c:v>
                </c:pt>
                <c:pt idx="261">
                  <c:v>12450</c:v>
                </c:pt>
                <c:pt idx="262">
                  <c:v>12460</c:v>
                </c:pt>
                <c:pt idx="263">
                  <c:v>12470</c:v>
                </c:pt>
                <c:pt idx="264">
                  <c:v>12480</c:v>
                </c:pt>
                <c:pt idx="265">
                  <c:v>12490</c:v>
                </c:pt>
                <c:pt idx="266">
                  <c:v>12500</c:v>
                </c:pt>
                <c:pt idx="267">
                  <c:v>12510</c:v>
                </c:pt>
                <c:pt idx="268">
                  <c:v>12520</c:v>
                </c:pt>
                <c:pt idx="269">
                  <c:v>12530</c:v>
                </c:pt>
                <c:pt idx="270">
                  <c:v>12540</c:v>
                </c:pt>
                <c:pt idx="271">
                  <c:v>12550</c:v>
                </c:pt>
                <c:pt idx="272">
                  <c:v>12560</c:v>
                </c:pt>
                <c:pt idx="273">
                  <c:v>12570</c:v>
                </c:pt>
                <c:pt idx="274">
                  <c:v>12580</c:v>
                </c:pt>
                <c:pt idx="275">
                  <c:v>12590</c:v>
                </c:pt>
                <c:pt idx="276">
                  <c:v>12600</c:v>
                </c:pt>
                <c:pt idx="277">
                  <c:v>12610</c:v>
                </c:pt>
                <c:pt idx="278">
                  <c:v>12620</c:v>
                </c:pt>
                <c:pt idx="279">
                  <c:v>12630</c:v>
                </c:pt>
                <c:pt idx="280">
                  <c:v>12640</c:v>
                </c:pt>
                <c:pt idx="281">
                  <c:v>12650</c:v>
                </c:pt>
                <c:pt idx="282">
                  <c:v>12660</c:v>
                </c:pt>
                <c:pt idx="283">
                  <c:v>12670</c:v>
                </c:pt>
                <c:pt idx="284">
                  <c:v>12680</c:v>
                </c:pt>
                <c:pt idx="285">
                  <c:v>12690</c:v>
                </c:pt>
                <c:pt idx="286">
                  <c:v>12700</c:v>
                </c:pt>
                <c:pt idx="287">
                  <c:v>12710</c:v>
                </c:pt>
                <c:pt idx="288">
                  <c:v>12720</c:v>
                </c:pt>
                <c:pt idx="289">
                  <c:v>12730</c:v>
                </c:pt>
                <c:pt idx="290">
                  <c:v>12740</c:v>
                </c:pt>
                <c:pt idx="291">
                  <c:v>12750</c:v>
                </c:pt>
                <c:pt idx="292">
                  <c:v>12760</c:v>
                </c:pt>
                <c:pt idx="293">
                  <c:v>12770</c:v>
                </c:pt>
                <c:pt idx="294">
                  <c:v>12780</c:v>
                </c:pt>
                <c:pt idx="295">
                  <c:v>12790</c:v>
                </c:pt>
                <c:pt idx="296">
                  <c:v>12800</c:v>
                </c:pt>
                <c:pt idx="297">
                  <c:v>12810</c:v>
                </c:pt>
                <c:pt idx="298">
                  <c:v>12820</c:v>
                </c:pt>
                <c:pt idx="299">
                  <c:v>12830</c:v>
                </c:pt>
                <c:pt idx="300">
                  <c:v>12840</c:v>
                </c:pt>
                <c:pt idx="301">
                  <c:v>12850</c:v>
                </c:pt>
                <c:pt idx="302">
                  <c:v>12860</c:v>
                </c:pt>
                <c:pt idx="303">
                  <c:v>12870</c:v>
                </c:pt>
                <c:pt idx="304">
                  <c:v>12880</c:v>
                </c:pt>
                <c:pt idx="305">
                  <c:v>12890</c:v>
                </c:pt>
                <c:pt idx="306">
                  <c:v>12900</c:v>
                </c:pt>
                <c:pt idx="307">
                  <c:v>12910</c:v>
                </c:pt>
                <c:pt idx="308">
                  <c:v>12920</c:v>
                </c:pt>
                <c:pt idx="309">
                  <c:v>12930</c:v>
                </c:pt>
                <c:pt idx="310">
                  <c:v>12940</c:v>
                </c:pt>
                <c:pt idx="311">
                  <c:v>12950</c:v>
                </c:pt>
                <c:pt idx="312">
                  <c:v>12960</c:v>
                </c:pt>
                <c:pt idx="313">
                  <c:v>12970</c:v>
                </c:pt>
                <c:pt idx="314">
                  <c:v>12980</c:v>
                </c:pt>
                <c:pt idx="315">
                  <c:v>12990</c:v>
                </c:pt>
                <c:pt idx="316">
                  <c:v>13000</c:v>
                </c:pt>
                <c:pt idx="317">
                  <c:v>13010</c:v>
                </c:pt>
                <c:pt idx="318">
                  <c:v>13020</c:v>
                </c:pt>
                <c:pt idx="319">
                  <c:v>13030</c:v>
                </c:pt>
                <c:pt idx="320">
                  <c:v>13040</c:v>
                </c:pt>
                <c:pt idx="321">
                  <c:v>13050</c:v>
                </c:pt>
                <c:pt idx="322">
                  <c:v>13060</c:v>
                </c:pt>
                <c:pt idx="323">
                  <c:v>13070</c:v>
                </c:pt>
                <c:pt idx="324">
                  <c:v>13080</c:v>
                </c:pt>
                <c:pt idx="325">
                  <c:v>13090</c:v>
                </c:pt>
                <c:pt idx="326">
                  <c:v>13100</c:v>
                </c:pt>
                <c:pt idx="327">
                  <c:v>13110</c:v>
                </c:pt>
                <c:pt idx="328">
                  <c:v>13120</c:v>
                </c:pt>
                <c:pt idx="329">
                  <c:v>13130</c:v>
                </c:pt>
                <c:pt idx="330">
                  <c:v>13140</c:v>
                </c:pt>
                <c:pt idx="331">
                  <c:v>13150</c:v>
                </c:pt>
                <c:pt idx="332">
                  <c:v>13160</c:v>
                </c:pt>
                <c:pt idx="333">
                  <c:v>13170</c:v>
                </c:pt>
                <c:pt idx="334">
                  <c:v>13180</c:v>
                </c:pt>
                <c:pt idx="335">
                  <c:v>13190</c:v>
                </c:pt>
                <c:pt idx="336">
                  <c:v>13200</c:v>
                </c:pt>
                <c:pt idx="337">
                  <c:v>13210</c:v>
                </c:pt>
                <c:pt idx="338">
                  <c:v>13220</c:v>
                </c:pt>
                <c:pt idx="339">
                  <c:v>13230</c:v>
                </c:pt>
                <c:pt idx="340">
                  <c:v>13240</c:v>
                </c:pt>
                <c:pt idx="341">
                  <c:v>13250</c:v>
                </c:pt>
                <c:pt idx="342">
                  <c:v>13260</c:v>
                </c:pt>
                <c:pt idx="343">
                  <c:v>13270</c:v>
                </c:pt>
                <c:pt idx="344">
                  <c:v>13280</c:v>
                </c:pt>
                <c:pt idx="345">
                  <c:v>13290</c:v>
                </c:pt>
                <c:pt idx="346">
                  <c:v>13300</c:v>
                </c:pt>
                <c:pt idx="347">
                  <c:v>13310</c:v>
                </c:pt>
                <c:pt idx="348">
                  <c:v>13320</c:v>
                </c:pt>
                <c:pt idx="349">
                  <c:v>13330</c:v>
                </c:pt>
                <c:pt idx="350">
                  <c:v>13340</c:v>
                </c:pt>
                <c:pt idx="351">
                  <c:v>13350</c:v>
                </c:pt>
                <c:pt idx="352">
                  <c:v>13360</c:v>
                </c:pt>
                <c:pt idx="353">
                  <c:v>13370</c:v>
                </c:pt>
                <c:pt idx="354">
                  <c:v>13380</c:v>
                </c:pt>
                <c:pt idx="355">
                  <c:v>13390</c:v>
                </c:pt>
                <c:pt idx="356">
                  <c:v>13400</c:v>
                </c:pt>
                <c:pt idx="357">
                  <c:v>13410</c:v>
                </c:pt>
                <c:pt idx="358">
                  <c:v>13420</c:v>
                </c:pt>
                <c:pt idx="359">
                  <c:v>13430</c:v>
                </c:pt>
                <c:pt idx="360">
                  <c:v>13440</c:v>
                </c:pt>
                <c:pt idx="361">
                  <c:v>13450</c:v>
                </c:pt>
                <c:pt idx="362">
                  <c:v>13460</c:v>
                </c:pt>
                <c:pt idx="363">
                  <c:v>13470</c:v>
                </c:pt>
                <c:pt idx="364">
                  <c:v>13480</c:v>
                </c:pt>
                <c:pt idx="365">
                  <c:v>13490</c:v>
                </c:pt>
                <c:pt idx="366">
                  <c:v>13500</c:v>
                </c:pt>
                <c:pt idx="367">
                  <c:v>13510</c:v>
                </c:pt>
                <c:pt idx="368">
                  <c:v>13520</c:v>
                </c:pt>
                <c:pt idx="369">
                  <c:v>13530</c:v>
                </c:pt>
                <c:pt idx="370">
                  <c:v>13540</c:v>
                </c:pt>
                <c:pt idx="371">
                  <c:v>13550</c:v>
                </c:pt>
                <c:pt idx="372">
                  <c:v>13560</c:v>
                </c:pt>
                <c:pt idx="373">
                  <c:v>13570</c:v>
                </c:pt>
                <c:pt idx="374">
                  <c:v>13580</c:v>
                </c:pt>
                <c:pt idx="375">
                  <c:v>13590</c:v>
                </c:pt>
                <c:pt idx="376">
                  <c:v>13600</c:v>
                </c:pt>
                <c:pt idx="377">
                  <c:v>13610</c:v>
                </c:pt>
                <c:pt idx="378">
                  <c:v>13620</c:v>
                </c:pt>
                <c:pt idx="379">
                  <c:v>13630</c:v>
                </c:pt>
                <c:pt idx="380">
                  <c:v>13640</c:v>
                </c:pt>
                <c:pt idx="381">
                  <c:v>13650</c:v>
                </c:pt>
                <c:pt idx="382">
                  <c:v>13660</c:v>
                </c:pt>
                <c:pt idx="383">
                  <c:v>13670</c:v>
                </c:pt>
                <c:pt idx="384">
                  <c:v>13680</c:v>
                </c:pt>
                <c:pt idx="385">
                  <c:v>13690</c:v>
                </c:pt>
                <c:pt idx="386">
                  <c:v>13700</c:v>
                </c:pt>
                <c:pt idx="387">
                  <c:v>13710</c:v>
                </c:pt>
                <c:pt idx="388">
                  <c:v>13720</c:v>
                </c:pt>
                <c:pt idx="389">
                  <c:v>13730</c:v>
                </c:pt>
                <c:pt idx="390">
                  <c:v>13740</c:v>
                </c:pt>
                <c:pt idx="391">
                  <c:v>13750</c:v>
                </c:pt>
                <c:pt idx="392">
                  <c:v>13760</c:v>
                </c:pt>
                <c:pt idx="393">
                  <c:v>13770</c:v>
                </c:pt>
                <c:pt idx="394">
                  <c:v>13780</c:v>
                </c:pt>
                <c:pt idx="395">
                  <c:v>13790</c:v>
                </c:pt>
                <c:pt idx="396">
                  <c:v>13800</c:v>
                </c:pt>
                <c:pt idx="397">
                  <c:v>13810</c:v>
                </c:pt>
                <c:pt idx="398">
                  <c:v>13820</c:v>
                </c:pt>
                <c:pt idx="399">
                  <c:v>13830</c:v>
                </c:pt>
                <c:pt idx="400">
                  <c:v>13840</c:v>
                </c:pt>
                <c:pt idx="401">
                  <c:v>13850</c:v>
                </c:pt>
                <c:pt idx="402">
                  <c:v>13860</c:v>
                </c:pt>
                <c:pt idx="403">
                  <c:v>13870</c:v>
                </c:pt>
                <c:pt idx="404">
                  <c:v>13880</c:v>
                </c:pt>
                <c:pt idx="405">
                  <c:v>13890</c:v>
                </c:pt>
                <c:pt idx="406">
                  <c:v>13900</c:v>
                </c:pt>
                <c:pt idx="407">
                  <c:v>13910</c:v>
                </c:pt>
                <c:pt idx="408">
                  <c:v>13920</c:v>
                </c:pt>
                <c:pt idx="409">
                  <c:v>13930</c:v>
                </c:pt>
                <c:pt idx="410">
                  <c:v>13940</c:v>
                </c:pt>
                <c:pt idx="411">
                  <c:v>13950</c:v>
                </c:pt>
                <c:pt idx="412">
                  <c:v>13960</c:v>
                </c:pt>
                <c:pt idx="413">
                  <c:v>13970</c:v>
                </c:pt>
                <c:pt idx="414">
                  <c:v>13980</c:v>
                </c:pt>
                <c:pt idx="415">
                  <c:v>13990</c:v>
                </c:pt>
                <c:pt idx="416">
                  <c:v>14000</c:v>
                </c:pt>
                <c:pt idx="417">
                  <c:v>14010</c:v>
                </c:pt>
                <c:pt idx="418">
                  <c:v>14020</c:v>
                </c:pt>
                <c:pt idx="419">
                  <c:v>14030</c:v>
                </c:pt>
                <c:pt idx="420">
                  <c:v>14040</c:v>
                </c:pt>
                <c:pt idx="421">
                  <c:v>14050</c:v>
                </c:pt>
                <c:pt idx="422">
                  <c:v>14060</c:v>
                </c:pt>
                <c:pt idx="423">
                  <c:v>14070</c:v>
                </c:pt>
                <c:pt idx="424">
                  <c:v>14080</c:v>
                </c:pt>
                <c:pt idx="425">
                  <c:v>14090</c:v>
                </c:pt>
                <c:pt idx="426">
                  <c:v>14100</c:v>
                </c:pt>
                <c:pt idx="427">
                  <c:v>14110</c:v>
                </c:pt>
                <c:pt idx="428">
                  <c:v>14120</c:v>
                </c:pt>
                <c:pt idx="429">
                  <c:v>14130</c:v>
                </c:pt>
                <c:pt idx="430">
                  <c:v>14140</c:v>
                </c:pt>
                <c:pt idx="431">
                  <c:v>14150</c:v>
                </c:pt>
                <c:pt idx="432">
                  <c:v>14160</c:v>
                </c:pt>
                <c:pt idx="433">
                  <c:v>14170</c:v>
                </c:pt>
                <c:pt idx="434">
                  <c:v>14180</c:v>
                </c:pt>
                <c:pt idx="435">
                  <c:v>14190</c:v>
                </c:pt>
                <c:pt idx="436">
                  <c:v>14200</c:v>
                </c:pt>
                <c:pt idx="437">
                  <c:v>14210</c:v>
                </c:pt>
                <c:pt idx="438">
                  <c:v>14220</c:v>
                </c:pt>
                <c:pt idx="439">
                  <c:v>14230</c:v>
                </c:pt>
                <c:pt idx="440">
                  <c:v>14240</c:v>
                </c:pt>
                <c:pt idx="441">
                  <c:v>14250</c:v>
                </c:pt>
                <c:pt idx="442">
                  <c:v>14260</c:v>
                </c:pt>
                <c:pt idx="443">
                  <c:v>14270</c:v>
                </c:pt>
                <c:pt idx="444">
                  <c:v>14280</c:v>
                </c:pt>
                <c:pt idx="445">
                  <c:v>14290</c:v>
                </c:pt>
                <c:pt idx="446">
                  <c:v>14300</c:v>
                </c:pt>
                <c:pt idx="447">
                  <c:v>14310</c:v>
                </c:pt>
                <c:pt idx="448">
                  <c:v>14320</c:v>
                </c:pt>
                <c:pt idx="449">
                  <c:v>14330</c:v>
                </c:pt>
                <c:pt idx="450">
                  <c:v>14340</c:v>
                </c:pt>
                <c:pt idx="451">
                  <c:v>14350</c:v>
                </c:pt>
                <c:pt idx="452">
                  <c:v>14360</c:v>
                </c:pt>
                <c:pt idx="453">
                  <c:v>14370</c:v>
                </c:pt>
                <c:pt idx="454">
                  <c:v>14380</c:v>
                </c:pt>
                <c:pt idx="455">
                  <c:v>14390</c:v>
                </c:pt>
                <c:pt idx="456">
                  <c:v>14400</c:v>
                </c:pt>
                <c:pt idx="457">
                  <c:v>14410</c:v>
                </c:pt>
                <c:pt idx="458">
                  <c:v>14420</c:v>
                </c:pt>
                <c:pt idx="459">
                  <c:v>14430</c:v>
                </c:pt>
                <c:pt idx="460">
                  <c:v>14440</c:v>
                </c:pt>
                <c:pt idx="461">
                  <c:v>14450</c:v>
                </c:pt>
                <c:pt idx="462">
                  <c:v>14460</c:v>
                </c:pt>
                <c:pt idx="463">
                  <c:v>14470</c:v>
                </c:pt>
                <c:pt idx="464">
                  <c:v>14480</c:v>
                </c:pt>
                <c:pt idx="465">
                  <c:v>14490</c:v>
                </c:pt>
                <c:pt idx="466">
                  <c:v>14500</c:v>
                </c:pt>
                <c:pt idx="467">
                  <c:v>14510</c:v>
                </c:pt>
                <c:pt idx="468">
                  <c:v>14520</c:v>
                </c:pt>
                <c:pt idx="469">
                  <c:v>14530</c:v>
                </c:pt>
                <c:pt idx="470">
                  <c:v>14540</c:v>
                </c:pt>
                <c:pt idx="471">
                  <c:v>14550</c:v>
                </c:pt>
                <c:pt idx="472">
                  <c:v>14560</c:v>
                </c:pt>
                <c:pt idx="473">
                  <c:v>14570</c:v>
                </c:pt>
                <c:pt idx="474">
                  <c:v>14580</c:v>
                </c:pt>
                <c:pt idx="475">
                  <c:v>14590</c:v>
                </c:pt>
                <c:pt idx="476">
                  <c:v>14600</c:v>
                </c:pt>
                <c:pt idx="477">
                  <c:v>14610</c:v>
                </c:pt>
                <c:pt idx="478">
                  <c:v>14620</c:v>
                </c:pt>
                <c:pt idx="479">
                  <c:v>14630</c:v>
                </c:pt>
                <c:pt idx="480">
                  <c:v>14640</c:v>
                </c:pt>
                <c:pt idx="481">
                  <c:v>14650</c:v>
                </c:pt>
                <c:pt idx="482">
                  <c:v>14660</c:v>
                </c:pt>
                <c:pt idx="483">
                  <c:v>14670</c:v>
                </c:pt>
                <c:pt idx="484">
                  <c:v>14680</c:v>
                </c:pt>
                <c:pt idx="485">
                  <c:v>14690</c:v>
                </c:pt>
                <c:pt idx="486">
                  <c:v>14700</c:v>
                </c:pt>
                <c:pt idx="487">
                  <c:v>14710</c:v>
                </c:pt>
                <c:pt idx="488">
                  <c:v>14720</c:v>
                </c:pt>
                <c:pt idx="489">
                  <c:v>14730</c:v>
                </c:pt>
                <c:pt idx="490">
                  <c:v>14740</c:v>
                </c:pt>
                <c:pt idx="491">
                  <c:v>14750</c:v>
                </c:pt>
                <c:pt idx="492">
                  <c:v>14760</c:v>
                </c:pt>
                <c:pt idx="493">
                  <c:v>14770</c:v>
                </c:pt>
                <c:pt idx="494">
                  <c:v>14780</c:v>
                </c:pt>
                <c:pt idx="495">
                  <c:v>14790</c:v>
                </c:pt>
                <c:pt idx="496">
                  <c:v>14800</c:v>
                </c:pt>
                <c:pt idx="497">
                  <c:v>14810</c:v>
                </c:pt>
                <c:pt idx="498">
                  <c:v>14820</c:v>
                </c:pt>
                <c:pt idx="499">
                  <c:v>14830</c:v>
                </c:pt>
                <c:pt idx="500">
                  <c:v>14840</c:v>
                </c:pt>
                <c:pt idx="501">
                  <c:v>14850</c:v>
                </c:pt>
                <c:pt idx="502">
                  <c:v>14860</c:v>
                </c:pt>
                <c:pt idx="503">
                  <c:v>14870</c:v>
                </c:pt>
                <c:pt idx="504">
                  <c:v>14880</c:v>
                </c:pt>
                <c:pt idx="505">
                  <c:v>14890</c:v>
                </c:pt>
                <c:pt idx="506">
                  <c:v>14900</c:v>
                </c:pt>
                <c:pt idx="507">
                  <c:v>14910</c:v>
                </c:pt>
                <c:pt idx="508">
                  <c:v>14920</c:v>
                </c:pt>
                <c:pt idx="509">
                  <c:v>14930</c:v>
                </c:pt>
                <c:pt idx="510">
                  <c:v>14940</c:v>
                </c:pt>
                <c:pt idx="511">
                  <c:v>14950</c:v>
                </c:pt>
                <c:pt idx="512">
                  <c:v>14960</c:v>
                </c:pt>
                <c:pt idx="513">
                  <c:v>14970</c:v>
                </c:pt>
                <c:pt idx="514">
                  <c:v>14980</c:v>
                </c:pt>
                <c:pt idx="515">
                  <c:v>14990</c:v>
                </c:pt>
                <c:pt idx="516">
                  <c:v>15000</c:v>
                </c:pt>
                <c:pt idx="517">
                  <c:v>15010</c:v>
                </c:pt>
                <c:pt idx="518">
                  <c:v>15020</c:v>
                </c:pt>
                <c:pt idx="519">
                  <c:v>15030</c:v>
                </c:pt>
                <c:pt idx="520">
                  <c:v>15040</c:v>
                </c:pt>
                <c:pt idx="521">
                  <c:v>15050</c:v>
                </c:pt>
                <c:pt idx="522">
                  <c:v>15060</c:v>
                </c:pt>
                <c:pt idx="523">
                  <c:v>15070</c:v>
                </c:pt>
                <c:pt idx="524">
                  <c:v>15080</c:v>
                </c:pt>
                <c:pt idx="525">
                  <c:v>15090</c:v>
                </c:pt>
                <c:pt idx="526">
                  <c:v>15100</c:v>
                </c:pt>
                <c:pt idx="527">
                  <c:v>15110</c:v>
                </c:pt>
                <c:pt idx="528">
                  <c:v>15120</c:v>
                </c:pt>
                <c:pt idx="529">
                  <c:v>15130</c:v>
                </c:pt>
                <c:pt idx="530">
                  <c:v>15140</c:v>
                </c:pt>
                <c:pt idx="531">
                  <c:v>15150</c:v>
                </c:pt>
                <c:pt idx="532">
                  <c:v>15160</c:v>
                </c:pt>
                <c:pt idx="533">
                  <c:v>15170</c:v>
                </c:pt>
                <c:pt idx="534">
                  <c:v>15180</c:v>
                </c:pt>
                <c:pt idx="535">
                  <c:v>15190</c:v>
                </c:pt>
                <c:pt idx="536">
                  <c:v>15200</c:v>
                </c:pt>
                <c:pt idx="537">
                  <c:v>15210</c:v>
                </c:pt>
                <c:pt idx="538">
                  <c:v>15220</c:v>
                </c:pt>
                <c:pt idx="539">
                  <c:v>15230</c:v>
                </c:pt>
                <c:pt idx="540">
                  <c:v>15240</c:v>
                </c:pt>
                <c:pt idx="541">
                  <c:v>15250</c:v>
                </c:pt>
                <c:pt idx="542">
                  <c:v>15260</c:v>
                </c:pt>
                <c:pt idx="543">
                  <c:v>15270</c:v>
                </c:pt>
                <c:pt idx="544">
                  <c:v>15280</c:v>
                </c:pt>
                <c:pt idx="545">
                  <c:v>15290</c:v>
                </c:pt>
                <c:pt idx="546">
                  <c:v>15300</c:v>
                </c:pt>
                <c:pt idx="547">
                  <c:v>15310</c:v>
                </c:pt>
                <c:pt idx="548">
                  <c:v>15320</c:v>
                </c:pt>
                <c:pt idx="549">
                  <c:v>15330</c:v>
                </c:pt>
                <c:pt idx="550">
                  <c:v>15340</c:v>
                </c:pt>
                <c:pt idx="551">
                  <c:v>15350</c:v>
                </c:pt>
                <c:pt idx="552">
                  <c:v>15360</c:v>
                </c:pt>
                <c:pt idx="553">
                  <c:v>15370</c:v>
                </c:pt>
                <c:pt idx="554">
                  <c:v>15380</c:v>
                </c:pt>
                <c:pt idx="555">
                  <c:v>15390</c:v>
                </c:pt>
                <c:pt idx="556">
                  <c:v>15400</c:v>
                </c:pt>
                <c:pt idx="557">
                  <c:v>15410</c:v>
                </c:pt>
                <c:pt idx="558">
                  <c:v>15420</c:v>
                </c:pt>
                <c:pt idx="559">
                  <c:v>15430</c:v>
                </c:pt>
                <c:pt idx="560">
                  <c:v>15440</c:v>
                </c:pt>
                <c:pt idx="561">
                  <c:v>15450</c:v>
                </c:pt>
                <c:pt idx="562">
                  <c:v>15460</c:v>
                </c:pt>
                <c:pt idx="563">
                  <c:v>15470</c:v>
                </c:pt>
                <c:pt idx="564">
                  <c:v>15480</c:v>
                </c:pt>
                <c:pt idx="565">
                  <c:v>15490</c:v>
                </c:pt>
                <c:pt idx="566">
                  <c:v>15500</c:v>
                </c:pt>
                <c:pt idx="567">
                  <c:v>15510</c:v>
                </c:pt>
                <c:pt idx="568">
                  <c:v>15520</c:v>
                </c:pt>
                <c:pt idx="569">
                  <c:v>15530</c:v>
                </c:pt>
                <c:pt idx="570">
                  <c:v>15540</c:v>
                </c:pt>
                <c:pt idx="571">
                  <c:v>15550</c:v>
                </c:pt>
                <c:pt idx="572">
                  <c:v>15560</c:v>
                </c:pt>
                <c:pt idx="573">
                  <c:v>15570</c:v>
                </c:pt>
                <c:pt idx="574">
                  <c:v>15580</c:v>
                </c:pt>
                <c:pt idx="575">
                  <c:v>15590</c:v>
                </c:pt>
                <c:pt idx="576">
                  <c:v>15600</c:v>
                </c:pt>
                <c:pt idx="577">
                  <c:v>15610</c:v>
                </c:pt>
                <c:pt idx="578">
                  <c:v>15620</c:v>
                </c:pt>
                <c:pt idx="579">
                  <c:v>15630</c:v>
                </c:pt>
                <c:pt idx="580">
                  <c:v>15640</c:v>
                </c:pt>
                <c:pt idx="581">
                  <c:v>15650</c:v>
                </c:pt>
                <c:pt idx="582">
                  <c:v>15660</c:v>
                </c:pt>
                <c:pt idx="583">
                  <c:v>15670</c:v>
                </c:pt>
                <c:pt idx="584">
                  <c:v>15680</c:v>
                </c:pt>
                <c:pt idx="585">
                  <c:v>15690</c:v>
                </c:pt>
                <c:pt idx="586">
                  <c:v>15700</c:v>
                </c:pt>
                <c:pt idx="587">
                  <c:v>15710</c:v>
                </c:pt>
                <c:pt idx="588">
                  <c:v>15720</c:v>
                </c:pt>
                <c:pt idx="589">
                  <c:v>15730</c:v>
                </c:pt>
                <c:pt idx="590">
                  <c:v>15740</c:v>
                </c:pt>
                <c:pt idx="591">
                  <c:v>15750</c:v>
                </c:pt>
                <c:pt idx="592">
                  <c:v>15760</c:v>
                </c:pt>
                <c:pt idx="593">
                  <c:v>15770</c:v>
                </c:pt>
                <c:pt idx="594">
                  <c:v>15780</c:v>
                </c:pt>
                <c:pt idx="595">
                  <c:v>15790</c:v>
                </c:pt>
                <c:pt idx="596">
                  <c:v>15800</c:v>
                </c:pt>
                <c:pt idx="597">
                  <c:v>15810</c:v>
                </c:pt>
                <c:pt idx="598">
                  <c:v>15820</c:v>
                </c:pt>
                <c:pt idx="599">
                  <c:v>15830</c:v>
                </c:pt>
                <c:pt idx="600">
                  <c:v>15840</c:v>
                </c:pt>
                <c:pt idx="601">
                  <c:v>15850</c:v>
                </c:pt>
                <c:pt idx="602">
                  <c:v>15860</c:v>
                </c:pt>
                <c:pt idx="603">
                  <c:v>15870</c:v>
                </c:pt>
                <c:pt idx="604">
                  <c:v>15880</c:v>
                </c:pt>
                <c:pt idx="605">
                  <c:v>15890</c:v>
                </c:pt>
                <c:pt idx="606">
                  <c:v>15900</c:v>
                </c:pt>
                <c:pt idx="607">
                  <c:v>15910</c:v>
                </c:pt>
                <c:pt idx="608">
                  <c:v>15920</c:v>
                </c:pt>
                <c:pt idx="609">
                  <c:v>15930</c:v>
                </c:pt>
                <c:pt idx="610">
                  <c:v>15940</c:v>
                </c:pt>
                <c:pt idx="611">
                  <c:v>15950</c:v>
                </c:pt>
                <c:pt idx="612">
                  <c:v>15960</c:v>
                </c:pt>
                <c:pt idx="613">
                  <c:v>15970</c:v>
                </c:pt>
                <c:pt idx="614">
                  <c:v>15980</c:v>
                </c:pt>
                <c:pt idx="615">
                  <c:v>15990</c:v>
                </c:pt>
                <c:pt idx="616">
                  <c:v>16000</c:v>
                </c:pt>
                <c:pt idx="617">
                  <c:v>16010</c:v>
                </c:pt>
                <c:pt idx="618">
                  <c:v>16020</c:v>
                </c:pt>
                <c:pt idx="619">
                  <c:v>16030</c:v>
                </c:pt>
                <c:pt idx="620">
                  <c:v>16040</c:v>
                </c:pt>
                <c:pt idx="621">
                  <c:v>16050</c:v>
                </c:pt>
                <c:pt idx="622">
                  <c:v>16060</c:v>
                </c:pt>
                <c:pt idx="623">
                  <c:v>16070</c:v>
                </c:pt>
                <c:pt idx="624">
                  <c:v>16080</c:v>
                </c:pt>
                <c:pt idx="625">
                  <c:v>16090</c:v>
                </c:pt>
                <c:pt idx="626">
                  <c:v>16100</c:v>
                </c:pt>
                <c:pt idx="627">
                  <c:v>16110</c:v>
                </c:pt>
                <c:pt idx="628">
                  <c:v>16120</c:v>
                </c:pt>
                <c:pt idx="629">
                  <c:v>16130</c:v>
                </c:pt>
                <c:pt idx="630">
                  <c:v>16140</c:v>
                </c:pt>
                <c:pt idx="631">
                  <c:v>16150</c:v>
                </c:pt>
                <c:pt idx="632">
                  <c:v>16160</c:v>
                </c:pt>
                <c:pt idx="633">
                  <c:v>16170</c:v>
                </c:pt>
                <c:pt idx="634">
                  <c:v>16180</c:v>
                </c:pt>
                <c:pt idx="635">
                  <c:v>16190</c:v>
                </c:pt>
                <c:pt idx="636">
                  <c:v>16200</c:v>
                </c:pt>
                <c:pt idx="637">
                  <c:v>16210</c:v>
                </c:pt>
                <c:pt idx="638">
                  <c:v>16220</c:v>
                </c:pt>
                <c:pt idx="639">
                  <c:v>16230</c:v>
                </c:pt>
                <c:pt idx="640">
                  <c:v>16240</c:v>
                </c:pt>
                <c:pt idx="641">
                  <c:v>16250</c:v>
                </c:pt>
                <c:pt idx="642">
                  <c:v>16260</c:v>
                </c:pt>
                <c:pt idx="643">
                  <c:v>16270</c:v>
                </c:pt>
                <c:pt idx="644">
                  <c:v>16280</c:v>
                </c:pt>
                <c:pt idx="645">
                  <c:v>16290</c:v>
                </c:pt>
                <c:pt idx="646">
                  <c:v>16300</c:v>
                </c:pt>
                <c:pt idx="647">
                  <c:v>16310</c:v>
                </c:pt>
                <c:pt idx="648">
                  <c:v>16320</c:v>
                </c:pt>
                <c:pt idx="649">
                  <c:v>16330</c:v>
                </c:pt>
                <c:pt idx="650">
                  <c:v>16340</c:v>
                </c:pt>
                <c:pt idx="651">
                  <c:v>16350</c:v>
                </c:pt>
                <c:pt idx="652">
                  <c:v>16360</c:v>
                </c:pt>
                <c:pt idx="653">
                  <c:v>16370</c:v>
                </c:pt>
                <c:pt idx="654">
                  <c:v>16380</c:v>
                </c:pt>
                <c:pt idx="655">
                  <c:v>16390</c:v>
                </c:pt>
                <c:pt idx="656">
                  <c:v>16400</c:v>
                </c:pt>
                <c:pt idx="657">
                  <c:v>16410</c:v>
                </c:pt>
                <c:pt idx="658">
                  <c:v>16420</c:v>
                </c:pt>
                <c:pt idx="659">
                  <c:v>16430</c:v>
                </c:pt>
                <c:pt idx="660">
                  <c:v>16440</c:v>
                </c:pt>
                <c:pt idx="661">
                  <c:v>16450</c:v>
                </c:pt>
                <c:pt idx="662">
                  <c:v>16460</c:v>
                </c:pt>
                <c:pt idx="663">
                  <c:v>16470</c:v>
                </c:pt>
                <c:pt idx="664">
                  <c:v>16480</c:v>
                </c:pt>
                <c:pt idx="665">
                  <c:v>16490</c:v>
                </c:pt>
                <c:pt idx="666">
                  <c:v>16500</c:v>
                </c:pt>
                <c:pt idx="667">
                  <c:v>16510</c:v>
                </c:pt>
                <c:pt idx="668">
                  <c:v>16520</c:v>
                </c:pt>
                <c:pt idx="669">
                  <c:v>16530</c:v>
                </c:pt>
                <c:pt idx="670">
                  <c:v>16540</c:v>
                </c:pt>
                <c:pt idx="671">
                  <c:v>16550</c:v>
                </c:pt>
                <c:pt idx="672">
                  <c:v>16560</c:v>
                </c:pt>
                <c:pt idx="673">
                  <c:v>16570</c:v>
                </c:pt>
                <c:pt idx="674">
                  <c:v>16580</c:v>
                </c:pt>
                <c:pt idx="675">
                  <c:v>16590</c:v>
                </c:pt>
                <c:pt idx="676">
                  <c:v>16600</c:v>
                </c:pt>
                <c:pt idx="677">
                  <c:v>16610</c:v>
                </c:pt>
                <c:pt idx="678">
                  <c:v>16620</c:v>
                </c:pt>
                <c:pt idx="679">
                  <c:v>16630</c:v>
                </c:pt>
                <c:pt idx="680">
                  <c:v>16640</c:v>
                </c:pt>
                <c:pt idx="681">
                  <c:v>16650</c:v>
                </c:pt>
                <c:pt idx="682">
                  <c:v>16660</c:v>
                </c:pt>
                <c:pt idx="683">
                  <c:v>16670</c:v>
                </c:pt>
                <c:pt idx="684">
                  <c:v>16680</c:v>
                </c:pt>
                <c:pt idx="685">
                  <c:v>16690</c:v>
                </c:pt>
                <c:pt idx="686">
                  <c:v>16700</c:v>
                </c:pt>
                <c:pt idx="687">
                  <c:v>16710</c:v>
                </c:pt>
                <c:pt idx="688">
                  <c:v>16720</c:v>
                </c:pt>
                <c:pt idx="689">
                  <c:v>16730</c:v>
                </c:pt>
                <c:pt idx="690">
                  <c:v>16740</c:v>
                </c:pt>
                <c:pt idx="691">
                  <c:v>16750</c:v>
                </c:pt>
                <c:pt idx="692">
                  <c:v>16760</c:v>
                </c:pt>
                <c:pt idx="693">
                  <c:v>16770</c:v>
                </c:pt>
                <c:pt idx="694">
                  <c:v>16780</c:v>
                </c:pt>
                <c:pt idx="695">
                  <c:v>16790</c:v>
                </c:pt>
                <c:pt idx="696">
                  <c:v>16800</c:v>
                </c:pt>
                <c:pt idx="697">
                  <c:v>16810</c:v>
                </c:pt>
                <c:pt idx="698">
                  <c:v>16820</c:v>
                </c:pt>
                <c:pt idx="699">
                  <c:v>16830</c:v>
                </c:pt>
                <c:pt idx="700">
                  <c:v>16840</c:v>
                </c:pt>
                <c:pt idx="701">
                  <c:v>16850</c:v>
                </c:pt>
                <c:pt idx="702">
                  <c:v>16860</c:v>
                </c:pt>
                <c:pt idx="703">
                  <c:v>16870</c:v>
                </c:pt>
                <c:pt idx="704">
                  <c:v>16880</c:v>
                </c:pt>
                <c:pt idx="705">
                  <c:v>16890</c:v>
                </c:pt>
                <c:pt idx="706">
                  <c:v>16900</c:v>
                </c:pt>
                <c:pt idx="707">
                  <c:v>16910</c:v>
                </c:pt>
                <c:pt idx="708">
                  <c:v>16920</c:v>
                </c:pt>
                <c:pt idx="709">
                  <c:v>16930</c:v>
                </c:pt>
                <c:pt idx="710">
                  <c:v>16940</c:v>
                </c:pt>
                <c:pt idx="711">
                  <c:v>16950</c:v>
                </c:pt>
                <c:pt idx="712">
                  <c:v>16960</c:v>
                </c:pt>
                <c:pt idx="713">
                  <c:v>16970</c:v>
                </c:pt>
                <c:pt idx="714">
                  <c:v>16980</c:v>
                </c:pt>
                <c:pt idx="715">
                  <c:v>16990</c:v>
                </c:pt>
                <c:pt idx="716">
                  <c:v>17000</c:v>
                </c:pt>
                <c:pt idx="717">
                  <c:v>17010</c:v>
                </c:pt>
                <c:pt idx="718">
                  <c:v>17020</c:v>
                </c:pt>
                <c:pt idx="719">
                  <c:v>17030</c:v>
                </c:pt>
                <c:pt idx="720">
                  <c:v>17040</c:v>
                </c:pt>
                <c:pt idx="721">
                  <c:v>17050</c:v>
                </c:pt>
                <c:pt idx="722">
                  <c:v>17060</c:v>
                </c:pt>
                <c:pt idx="723">
                  <c:v>17070</c:v>
                </c:pt>
                <c:pt idx="724">
                  <c:v>17080</c:v>
                </c:pt>
                <c:pt idx="725">
                  <c:v>17090</c:v>
                </c:pt>
                <c:pt idx="726">
                  <c:v>17100</c:v>
                </c:pt>
                <c:pt idx="727">
                  <c:v>17110</c:v>
                </c:pt>
                <c:pt idx="728">
                  <c:v>17120</c:v>
                </c:pt>
                <c:pt idx="729">
                  <c:v>17130</c:v>
                </c:pt>
                <c:pt idx="730">
                  <c:v>17140</c:v>
                </c:pt>
                <c:pt idx="731">
                  <c:v>17150</c:v>
                </c:pt>
                <c:pt idx="732">
                  <c:v>17160</c:v>
                </c:pt>
                <c:pt idx="733">
                  <c:v>17170</c:v>
                </c:pt>
                <c:pt idx="734">
                  <c:v>17180</c:v>
                </c:pt>
                <c:pt idx="735">
                  <c:v>17190</c:v>
                </c:pt>
                <c:pt idx="736">
                  <c:v>17200</c:v>
                </c:pt>
                <c:pt idx="737">
                  <c:v>17210</c:v>
                </c:pt>
                <c:pt idx="738">
                  <c:v>17220</c:v>
                </c:pt>
                <c:pt idx="739">
                  <c:v>17230</c:v>
                </c:pt>
                <c:pt idx="740">
                  <c:v>17240</c:v>
                </c:pt>
                <c:pt idx="741">
                  <c:v>17250</c:v>
                </c:pt>
                <c:pt idx="742">
                  <c:v>17260</c:v>
                </c:pt>
                <c:pt idx="743">
                  <c:v>17270</c:v>
                </c:pt>
                <c:pt idx="744">
                  <c:v>17280</c:v>
                </c:pt>
                <c:pt idx="745">
                  <c:v>17290</c:v>
                </c:pt>
                <c:pt idx="746">
                  <c:v>17300</c:v>
                </c:pt>
                <c:pt idx="747">
                  <c:v>17310</c:v>
                </c:pt>
                <c:pt idx="748">
                  <c:v>17320</c:v>
                </c:pt>
                <c:pt idx="749">
                  <c:v>17330</c:v>
                </c:pt>
                <c:pt idx="750">
                  <c:v>17340</c:v>
                </c:pt>
                <c:pt idx="751">
                  <c:v>17350</c:v>
                </c:pt>
                <c:pt idx="752">
                  <c:v>17360</c:v>
                </c:pt>
                <c:pt idx="753">
                  <c:v>17370</c:v>
                </c:pt>
                <c:pt idx="754">
                  <c:v>17380</c:v>
                </c:pt>
                <c:pt idx="755">
                  <c:v>17390</c:v>
                </c:pt>
                <c:pt idx="756">
                  <c:v>17400</c:v>
                </c:pt>
                <c:pt idx="757">
                  <c:v>17410</c:v>
                </c:pt>
                <c:pt idx="758">
                  <c:v>17420</c:v>
                </c:pt>
                <c:pt idx="759">
                  <c:v>17430</c:v>
                </c:pt>
                <c:pt idx="760">
                  <c:v>17440</c:v>
                </c:pt>
                <c:pt idx="761">
                  <c:v>17450</c:v>
                </c:pt>
                <c:pt idx="762">
                  <c:v>17460</c:v>
                </c:pt>
                <c:pt idx="763">
                  <c:v>17470</c:v>
                </c:pt>
                <c:pt idx="764">
                  <c:v>17480</c:v>
                </c:pt>
                <c:pt idx="765">
                  <c:v>17490</c:v>
                </c:pt>
                <c:pt idx="766">
                  <c:v>17500</c:v>
                </c:pt>
                <c:pt idx="767">
                  <c:v>17510</c:v>
                </c:pt>
                <c:pt idx="768">
                  <c:v>17520</c:v>
                </c:pt>
                <c:pt idx="769">
                  <c:v>17530</c:v>
                </c:pt>
                <c:pt idx="770">
                  <c:v>17540</c:v>
                </c:pt>
                <c:pt idx="771">
                  <c:v>17550</c:v>
                </c:pt>
                <c:pt idx="772">
                  <c:v>17560</c:v>
                </c:pt>
                <c:pt idx="773">
                  <c:v>17570</c:v>
                </c:pt>
                <c:pt idx="774">
                  <c:v>17580</c:v>
                </c:pt>
                <c:pt idx="775">
                  <c:v>17590</c:v>
                </c:pt>
                <c:pt idx="776">
                  <c:v>17600</c:v>
                </c:pt>
                <c:pt idx="777">
                  <c:v>17610</c:v>
                </c:pt>
                <c:pt idx="778">
                  <c:v>17620</c:v>
                </c:pt>
                <c:pt idx="779">
                  <c:v>17630</c:v>
                </c:pt>
                <c:pt idx="780">
                  <c:v>17640</c:v>
                </c:pt>
                <c:pt idx="781">
                  <c:v>17650</c:v>
                </c:pt>
                <c:pt idx="782">
                  <c:v>17660</c:v>
                </c:pt>
                <c:pt idx="783">
                  <c:v>17670</c:v>
                </c:pt>
                <c:pt idx="784">
                  <c:v>17680</c:v>
                </c:pt>
                <c:pt idx="785">
                  <c:v>17690</c:v>
                </c:pt>
                <c:pt idx="786">
                  <c:v>17700</c:v>
                </c:pt>
                <c:pt idx="787">
                  <c:v>17710</c:v>
                </c:pt>
                <c:pt idx="788">
                  <c:v>17720</c:v>
                </c:pt>
                <c:pt idx="789">
                  <c:v>17730</c:v>
                </c:pt>
                <c:pt idx="790">
                  <c:v>17740</c:v>
                </c:pt>
                <c:pt idx="791">
                  <c:v>17750</c:v>
                </c:pt>
                <c:pt idx="792">
                  <c:v>17760</c:v>
                </c:pt>
                <c:pt idx="793">
                  <c:v>17770</c:v>
                </c:pt>
                <c:pt idx="794">
                  <c:v>17780</c:v>
                </c:pt>
                <c:pt idx="795">
                  <c:v>17790</c:v>
                </c:pt>
                <c:pt idx="796">
                  <c:v>17800</c:v>
                </c:pt>
                <c:pt idx="797">
                  <c:v>17810</c:v>
                </c:pt>
                <c:pt idx="798">
                  <c:v>17820</c:v>
                </c:pt>
                <c:pt idx="799">
                  <c:v>17830</c:v>
                </c:pt>
                <c:pt idx="800">
                  <c:v>17840</c:v>
                </c:pt>
                <c:pt idx="801">
                  <c:v>17850</c:v>
                </c:pt>
                <c:pt idx="802">
                  <c:v>17860</c:v>
                </c:pt>
                <c:pt idx="803">
                  <c:v>17870</c:v>
                </c:pt>
                <c:pt idx="804">
                  <c:v>17880</c:v>
                </c:pt>
                <c:pt idx="805">
                  <c:v>17890</c:v>
                </c:pt>
                <c:pt idx="806">
                  <c:v>17900</c:v>
                </c:pt>
                <c:pt idx="807">
                  <c:v>17910</c:v>
                </c:pt>
                <c:pt idx="808">
                  <c:v>17920</c:v>
                </c:pt>
                <c:pt idx="809">
                  <c:v>17930</c:v>
                </c:pt>
                <c:pt idx="810">
                  <c:v>17940</c:v>
                </c:pt>
                <c:pt idx="811">
                  <c:v>17950</c:v>
                </c:pt>
                <c:pt idx="812">
                  <c:v>17960</c:v>
                </c:pt>
                <c:pt idx="813">
                  <c:v>17970</c:v>
                </c:pt>
                <c:pt idx="814">
                  <c:v>17980</c:v>
                </c:pt>
                <c:pt idx="815">
                  <c:v>17990</c:v>
                </c:pt>
                <c:pt idx="816">
                  <c:v>18000</c:v>
                </c:pt>
                <c:pt idx="817">
                  <c:v>18010</c:v>
                </c:pt>
                <c:pt idx="818">
                  <c:v>18020</c:v>
                </c:pt>
                <c:pt idx="819">
                  <c:v>18030</c:v>
                </c:pt>
                <c:pt idx="820">
                  <c:v>18040</c:v>
                </c:pt>
                <c:pt idx="821">
                  <c:v>18050</c:v>
                </c:pt>
                <c:pt idx="822">
                  <c:v>18060</c:v>
                </c:pt>
                <c:pt idx="823">
                  <c:v>18070</c:v>
                </c:pt>
                <c:pt idx="824">
                  <c:v>18080</c:v>
                </c:pt>
                <c:pt idx="825">
                  <c:v>18090</c:v>
                </c:pt>
                <c:pt idx="826">
                  <c:v>18100</c:v>
                </c:pt>
                <c:pt idx="827">
                  <c:v>18110</c:v>
                </c:pt>
                <c:pt idx="828">
                  <c:v>18120</c:v>
                </c:pt>
                <c:pt idx="829">
                  <c:v>18130</c:v>
                </c:pt>
                <c:pt idx="830">
                  <c:v>18140</c:v>
                </c:pt>
                <c:pt idx="831">
                  <c:v>18150</c:v>
                </c:pt>
                <c:pt idx="832">
                  <c:v>18160</c:v>
                </c:pt>
                <c:pt idx="833">
                  <c:v>18170</c:v>
                </c:pt>
                <c:pt idx="834">
                  <c:v>18180</c:v>
                </c:pt>
                <c:pt idx="835">
                  <c:v>18190</c:v>
                </c:pt>
                <c:pt idx="836">
                  <c:v>18200</c:v>
                </c:pt>
                <c:pt idx="837">
                  <c:v>18210</c:v>
                </c:pt>
                <c:pt idx="838">
                  <c:v>18220</c:v>
                </c:pt>
                <c:pt idx="839">
                  <c:v>18230</c:v>
                </c:pt>
                <c:pt idx="840">
                  <c:v>18240</c:v>
                </c:pt>
                <c:pt idx="841">
                  <c:v>18250</c:v>
                </c:pt>
                <c:pt idx="842">
                  <c:v>18260</c:v>
                </c:pt>
                <c:pt idx="843">
                  <c:v>18270</c:v>
                </c:pt>
                <c:pt idx="844">
                  <c:v>18280</c:v>
                </c:pt>
                <c:pt idx="845">
                  <c:v>18290</c:v>
                </c:pt>
                <c:pt idx="846">
                  <c:v>18300</c:v>
                </c:pt>
                <c:pt idx="847">
                  <c:v>18310</c:v>
                </c:pt>
                <c:pt idx="848">
                  <c:v>18320</c:v>
                </c:pt>
                <c:pt idx="849">
                  <c:v>18330</c:v>
                </c:pt>
                <c:pt idx="850">
                  <c:v>18340</c:v>
                </c:pt>
                <c:pt idx="851">
                  <c:v>18350</c:v>
                </c:pt>
                <c:pt idx="852">
                  <c:v>18360</c:v>
                </c:pt>
                <c:pt idx="853">
                  <c:v>18370</c:v>
                </c:pt>
                <c:pt idx="854">
                  <c:v>18380</c:v>
                </c:pt>
                <c:pt idx="855">
                  <c:v>18390</c:v>
                </c:pt>
                <c:pt idx="856">
                  <c:v>18400</c:v>
                </c:pt>
                <c:pt idx="857">
                  <c:v>18410</c:v>
                </c:pt>
                <c:pt idx="858">
                  <c:v>18420</c:v>
                </c:pt>
                <c:pt idx="859">
                  <c:v>18430</c:v>
                </c:pt>
                <c:pt idx="860">
                  <c:v>18440</c:v>
                </c:pt>
                <c:pt idx="861">
                  <c:v>18450</c:v>
                </c:pt>
                <c:pt idx="862">
                  <c:v>18460</c:v>
                </c:pt>
                <c:pt idx="863">
                  <c:v>18470</c:v>
                </c:pt>
                <c:pt idx="864">
                  <c:v>18480</c:v>
                </c:pt>
                <c:pt idx="865">
                  <c:v>18490</c:v>
                </c:pt>
                <c:pt idx="866">
                  <c:v>18500</c:v>
                </c:pt>
                <c:pt idx="867">
                  <c:v>18510</c:v>
                </c:pt>
                <c:pt idx="868">
                  <c:v>18520</c:v>
                </c:pt>
                <c:pt idx="869">
                  <c:v>18530</c:v>
                </c:pt>
                <c:pt idx="870">
                  <c:v>18540</c:v>
                </c:pt>
                <c:pt idx="871">
                  <c:v>18550</c:v>
                </c:pt>
                <c:pt idx="872">
                  <c:v>18560</c:v>
                </c:pt>
                <c:pt idx="873">
                  <c:v>18570</c:v>
                </c:pt>
                <c:pt idx="874">
                  <c:v>18580</c:v>
                </c:pt>
                <c:pt idx="875">
                  <c:v>18590</c:v>
                </c:pt>
                <c:pt idx="876">
                  <c:v>18600</c:v>
                </c:pt>
                <c:pt idx="877">
                  <c:v>18610</c:v>
                </c:pt>
                <c:pt idx="878">
                  <c:v>18620</c:v>
                </c:pt>
                <c:pt idx="879">
                  <c:v>18630</c:v>
                </c:pt>
                <c:pt idx="880">
                  <c:v>18640</c:v>
                </c:pt>
                <c:pt idx="881">
                  <c:v>18650</c:v>
                </c:pt>
                <c:pt idx="882">
                  <c:v>18660</c:v>
                </c:pt>
                <c:pt idx="883">
                  <c:v>18670</c:v>
                </c:pt>
                <c:pt idx="884">
                  <c:v>18680</c:v>
                </c:pt>
                <c:pt idx="885">
                  <c:v>18690</c:v>
                </c:pt>
                <c:pt idx="886">
                  <c:v>18700</c:v>
                </c:pt>
                <c:pt idx="887">
                  <c:v>18710</c:v>
                </c:pt>
                <c:pt idx="888">
                  <c:v>18720</c:v>
                </c:pt>
                <c:pt idx="889">
                  <c:v>18730</c:v>
                </c:pt>
                <c:pt idx="890">
                  <c:v>18740</c:v>
                </c:pt>
                <c:pt idx="891">
                  <c:v>18750</c:v>
                </c:pt>
                <c:pt idx="892">
                  <c:v>18760</c:v>
                </c:pt>
                <c:pt idx="893">
                  <c:v>18770</c:v>
                </c:pt>
                <c:pt idx="894">
                  <c:v>18780</c:v>
                </c:pt>
                <c:pt idx="895">
                  <c:v>18790</c:v>
                </c:pt>
                <c:pt idx="896">
                  <c:v>18800</c:v>
                </c:pt>
                <c:pt idx="897">
                  <c:v>18810</c:v>
                </c:pt>
                <c:pt idx="898">
                  <c:v>18820</c:v>
                </c:pt>
                <c:pt idx="899">
                  <c:v>18830</c:v>
                </c:pt>
                <c:pt idx="900">
                  <c:v>18840</c:v>
                </c:pt>
                <c:pt idx="901">
                  <c:v>18850</c:v>
                </c:pt>
                <c:pt idx="902">
                  <c:v>18860</c:v>
                </c:pt>
                <c:pt idx="903">
                  <c:v>18870</c:v>
                </c:pt>
                <c:pt idx="904">
                  <c:v>18880</c:v>
                </c:pt>
                <c:pt idx="905">
                  <c:v>18890</c:v>
                </c:pt>
                <c:pt idx="906">
                  <c:v>18900</c:v>
                </c:pt>
                <c:pt idx="907">
                  <c:v>18910</c:v>
                </c:pt>
                <c:pt idx="908">
                  <c:v>18920</c:v>
                </c:pt>
                <c:pt idx="909">
                  <c:v>18930</c:v>
                </c:pt>
                <c:pt idx="910">
                  <c:v>18940</c:v>
                </c:pt>
                <c:pt idx="911">
                  <c:v>18950</c:v>
                </c:pt>
                <c:pt idx="912">
                  <c:v>18960</c:v>
                </c:pt>
                <c:pt idx="913">
                  <c:v>18970</c:v>
                </c:pt>
                <c:pt idx="914">
                  <c:v>18980</c:v>
                </c:pt>
                <c:pt idx="915">
                  <c:v>18990</c:v>
                </c:pt>
                <c:pt idx="916">
                  <c:v>19000</c:v>
                </c:pt>
                <c:pt idx="917">
                  <c:v>19010</c:v>
                </c:pt>
                <c:pt idx="918">
                  <c:v>19020</c:v>
                </c:pt>
                <c:pt idx="919">
                  <c:v>19030</c:v>
                </c:pt>
                <c:pt idx="920">
                  <c:v>19040</c:v>
                </c:pt>
                <c:pt idx="921">
                  <c:v>19050</c:v>
                </c:pt>
                <c:pt idx="922">
                  <c:v>19060</c:v>
                </c:pt>
                <c:pt idx="923">
                  <c:v>19070</c:v>
                </c:pt>
                <c:pt idx="924">
                  <c:v>19080</c:v>
                </c:pt>
                <c:pt idx="925">
                  <c:v>19090</c:v>
                </c:pt>
                <c:pt idx="926">
                  <c:v>19100</c:v>
                </c:pt>
                <c:pt idx="927">
                  <c:v>19110</c:v>
                </c:pt>
                <c:pt idx="928">
                  <c:v>19120</c:v>
                </c:pt>
                <c:pt idx="929">
                  <c:v>19130</c:v>
                </c:pt>
                <c:pt idx="930">
                  <c:v>19140</c:v>
                </c:pt>
                <c:pt idx="931">
                  <c:v>19150</c:v>
                </c:pt>
                <c:pt idx="932">
                  <c:v>19160</c:v>
                </c:pt>
                <c:pt idx="933">
                  <c:v>19170</c:v>
                </c:pt>
                <c:pt idx="934">
                  <c:v>19180</c:v>
                </c:pt>
                <c:pt idx="935">
                  <c:v>19190</c:v>
                </c:pt>
                <c:pt idx="936">
                  <c:v>19200</c:v>
                </c:pt>
                <c:pt idx="937">
                  <c:v>19210</c:v>
                </c:pt>
                <c:pt idx="938">
                  <c:v>19220</c:v>
                </c:pt>
                <c:pt idx="939">
                  <c:v>19230</c:v>
                </c:pt>
                <c:pt idx="940">
                  <c:v>19240</c:v>
                </c:pt>
                <c:pt idx="941">
                  <c:v>19250</c:v>
                </c:pt>
                <c:pt idx="942">
                  <c:v>19260</c:v>
                </c:pt>
                <c:pt idx="943">
                  <c:v>19270</c:v>
                </c:pt>
                <c:pt idx="944">
                  <c:v>19280</c:v>
                </c:pt>
                <c:pt idx="945">
                  <c:v>19290</c:v>
                </c:pt>
                <c:pt idx="946">
                  <c:v>19300</c:v>
                </c:pt>
                <c:pt idx="947">
                  <c:v>19310</c:v>
                </c:pt>
                <c:pt idx="948">
                  <c:v>19320</c:v>
                </c:pt>
                <c:pt idx="949">
                  <c:v>19330</c:v>
                </c:pt>
                <c:pt idx="950">
                  <c:v>19340</c:v>
                </c:pt>
                <c:pt idx="951">
                  <c:v>19350</c:v>
                </c:pt>
                <c:pt idx="952">
                  <c:v>19360</c:v>
                </c:pt>
                <c:pt idx="953">
                  <c:v>19370</c:v>
                </c:pt>
                <c:pt idx="954">
                  <c:v>19380</c:v>
                </c:pt>
                <c:pt idx="955">
                  <c:v>19390</c:v>
                </c:pt>
                <c:pt idx="956">
                  <c:v>19400</c:v>
                </c:pt>
                <c:pt idx="957">
                  <c:v>19410</c:v>
                </c:pt>
                <c:pt idx="958">
                  <c:v>19420</c:v>
                </c:pt>
                <c:pt idx="959">
                  <c:v>19430</c:v>
                </c:pt>
                <c:pt idx="960">
                  <c:v>19440</c:v>
                </c:pt>
                <c:pt idx="961">
                  <c:v>19450</c:v>
                </c:pt>
                <c:pt idx="962">
                  <c:v>19460</c:v>
                </c:pt>
                <c:pt idx="963">
                  <c:v>19470</c:v>
                </c:pt>
                <c:pt idx="964">
                  <c:v>19480</c:v>
                </c:pt>
                <c:pt idx="965">
                  <c:v>19490</c:v>
                </c:pt>
                <c:pt idx="966">
                  <c:v>19500</c:v>
                </c:pt>
                <c:pt idx="967">
                  <c:v>19510</c:v>
                </c:pt>
                <c:pt idx="968">
                  <c:v>19520</c:v>
                </c:pt>
                <c:pt idx="969">
                  <c:v>19530</c:v>
                </c:pt>
                <c:pt idx="970">
                  <c:v>19540</c:v>
                </c:pt>
                <c:pt idx="971">
                  <c:v>19550</c:v>
                </c:pt>
                <c:pt idx="972">
                  <c:v>19560</c:v>
                </c:pt>
                <c:pt idx="973">
                  <c:v>19570</c:v>
                </c:pt>
                <c:pt idx="974">
                  <c:v>19580</c:v>
                </c:pt>
                <c:pt idx="975">
                  <c:v>19590</c:v>
                </c:pt>
                <c:pt idx="976">
                  <c:v>19600</c:v>
                </c:pt>
                <c:pt idx="977">
                  <c:v>19610</c:v>
                </c:pt>
                <c:pt idx="978">
                  <c:v>19620</c:v>
                </c:pt>
                <c:pt idx="979">
                  <c:v>19630</c:v>
                </c:pt>
                <c:pt idx="980">
                  <c:v>19640</c:v>
                </c:pt>
                <c:pt idx="981">
                  <c:v>19650</c:v>
                </c:pt>
                <c:pt idx="982">
                  <c:v>19660</c:v>
                </c:pt>
                <c:pt idx="983">
                  <c:v>19670</c:v>
                </c:pt>
                <c:pt idx="984">
                  <c:v>19680</c:v>
                </c:pt>
                <c:pt idx="985">
                  <c:v>19690</c:v>
                </c:pt>
                <c:pt idx="986">
                  <c:v>19700</c:v>
                </c:pt>
                <c:pt idx="987">
                  <c:v>19710</c:v>
                </c:pt>
                <c:pt idx="988">
                  <c:v>19720</c:v>
                </c:pt>
                <c:pt idx="989">
                  <c:v>19730</c:v>
                </c:pt>
                <c:pt idx="990">
                  <c:v>19740</c:v>
                </c:pt>
                <c:pt idx="991">
                  <c:v>19750</c:v>
                </c:pt>
                <c:pt idx="992">
                  <c:v>19760</c:v>
                </c:pt>
                <c:pt idx="993">
                  <c:v>19770</c:v>
                </c:pt>
                <c:pt idx="994">
                  <c:v>19780</c:v>
                </c:pt>
                <c:pt idx="995">
                  <c:v>19790</c:v>
                </c:pt>
                <c:pt idx="996">
                  <c:v>19800</c:v>
                </c:pt>
                <c:pt idx="997">
                  <c:v>19810</c:v>
                </c:pt>
                <c:pt idx="998">
                  <c:v>19820</c:v>
                </c:pt>
                <c:pt idx="999">
                  <c:v>19830</c:v>
                </c:pt>
                <c:pt idx="1000">
                  <c:v>19840</c:v>
                </c:pt>
                <c:pt idx="1001">
                  <c:v>19850</c:v>
                </c:pt>
                <c:pt idx="1002">
                  <c:v>19860</c:v>
                </c:pt>
                <c:pt idx="1003">
                  <c:v>19870</c:v>
                </c:pt>
                <c:pt idx="1004">
                  <c:v>19880</c:v>
                </c:pt>
                <c:pt idx="1005">
                  <c:v>19890</c:v>
                </c:pt>
                <c:pt idx="1006">
                  <c:v>19900</c:v>
                </c:pt>
                <c:pt idx="1007">
                  <c:v>19910</c:v>
                </c:pt>
                <c:pt idx="1008">
                  <c:v>19920</c:v>
                </c:pt>
                <c:pt idx="1009">
                  <c:v>19930</c:v>
                </c:pt>
                <c:pt idx="1010">
                  <c:v>19940</c:v>
                </c:pt>
                <c:pt idx="1011">
                  <c:v>19950</c:v>
                </c:pt>
                <c:pt idx="1012">
                  <c:v>19960</c:v>
                </c:pt>
                <c:pt idx="1013">
                  <c:v>19970</c:v>
                </c:pt>
                <c:pt idx="1014">
                  <c:v>19980</c:v>
                </c:pt>
                <c:pt idx="1015">
                  <c:v>19990</c:v>
                </c:pt>
                <c:pt idx="1016">
                  <c:v>20000</c:v>
                </c:pt>
                <c:pt idx="1017">
                  <c:v>20010</c:v>
                </c:pt>
                <c:pt idx="1018">
                  <c:v>20020</c:v>
                </c:pt>
                <c:pt idx="1019">
                  <c:v>20030</c:v>
                </c:pt>
                <c:pt idx="1020">
                  <c:v>20040</c:v>
                </c:pt>
                <c:pt idx="1021">
                  <c:v>20050</c:v>
                </c:pt>
                <c:pt idx="1022">
                  <c:v>20060</c:v>
                </c:pt>
                <c:pt idx="1023">
                  <c:v>20070</c:v>
                </c:pt>
                <c:pt idx="1024">
                  <c:v>20080</c:v>
                </c:pt>
                <c:pt idx="1025">
                  <c:v>20090</c:v>
                </c:pt>
                <c:pt idx="1026">
                  <c:v>20100</c:v>
                </c:pt>
                <c:pt idx="1027">
                  <c:v>20110</c:v>
                </c:pt>
                <c:pt idx="1028">
                  <c:v>20120</c:v>
                </c:pt>
                <c:pt idx="1029">
                  <c:v>20130</c:v>
                </c:pt>
                <c:pt idx="1030">
                  <c:v>20140</c:v>
                </c:pt>
                <c:pt idx="1031">
                  <c:v>20150</c:v>
                </c:pt>
                <c:pt idx="1032">
                  <c:v>20160</c:v>
                </c:pt>
                <c:pt idx="1033">
                  <c:v>20170</c:v>
                </c:pt>
                <c:pt idx="1034">
                  <c:v>20180</c:v>
                </c:pt>
                <c:pt idx="1035">
                  <c:v>20190</c:v>
                </c:pt>
                <c:pt idx="1036">
                  <c:v>20200</c:v>
                </c:pt>
                <c:pt idx="1037">
                  <c:v>20210</c:v>
                </c:pt>
                <c:pt idx="1038">
                  <c:v>20220</c:v>
                </c:pt>
                <c:pt idx="1039">
                  <c:v>20230</c:v>
                </c:pt>
                <c:pt idx="1040">
                  <c:v>20240</c:v>
                </c:pt>
                <c:pt idx="1041">
                  <c:v>20250</c:v>
                </c:pt>
                <c:pt idx="1042">
                  <c:v>20260</c:v>
                </c:pt>
                <c:pt idx="1043">
                  <c:v>20270</c:v>
                </c:pt>
                <c:pt idx="1044">
                  <c:v>20280</c:v>
                </c:pt>
                <c:pt idx="1045">
                  <c:v>20290</c:v>
                </c:pt>
                <c:pt idx="1046">
                  <c:v>20300</c:v>
                </c:pt>
                <c:pt idx="1047">
                  <c:v>20310</c:v>
                </c:pt>
                <c:pt idx="1048">
                  <c:v>20320</c:v>
                </c:pt>
                <c:pt idx="1049">
                  <c:v>20330</c:v>
                </c:pt>
                <c:pt idx="1050">
                  <c:v>20340</c:v>
                </c:pt>
                <c:pt idx="1051">
                  <c:v>20350</c:v>
                </c:pt>
                <c:pt idx="1052">
                  <c:v>20360</c:v>
                </c:pt>
                <c:pt idx="1053">
                  <c:v>20370</c:v>
                </c:pt>
                <c:pt idx="1054">
                  <c:v>20380</c:v>
                </c:pt>
                <c:pt idx="1055">
                  <c:v>20390</c:v>
                </c:pt>
                <c:pt idx="1056">
                  <c:v>20400</c:v>
                </c:pt>
                <c:pt idx="1057">
                  <c:v>20410</c:v>
                </c:pt>
                <c:pt idx="1058">
                  <c:v>20420</c:v>
                </c:pt>
                <c:pt idx="1059">
                  <c:v>20430</c:v>
                </c:pt>
                <c:pt idx="1060">
                  <c:v>20440</c:v>
                </c:pt>
                <c:pt idx="1061">
                  <c:v>20450</c:v>
                </c:pt>
                <c:pt idx="1062">
                  <c:v>20460</c:v>
                </c:pt>
                <c:pt idx="1063">
                  <c:v>20470</c:v>
                </c:pt>
                <c:pt idx="1064">
                  <c:v>20480</c:v>
                </c:pt>
                <c:pt idx="1065">
                  <c:v>20490</c:v>
                </c:pt>
                <c:pt idx="1066">
                  <c:v>20500</c:v>
                </c:pt>
                <c:pt idx="1067">
                  <c:v>20510</c:v>
                </c:pt>
                <c:pt idx="1068">
                  <c:v>20520</c:v>
                </c:pt>
                <c:pt idx="1069">
                  <c:v>20530</c:v>
                </c:pt>
                <c:pt idx="1070">
                  <c:v>20540</c:v>
                </c:pt>
                <c:pt idx="1071">
                  <c:v>20550</c:v>
                </c:pt>
                <c:pt idx="1072">
                  <c:v>20560</c:v>
                </c:pt>
                <c:pt idx="1073">
                  <c:v>20570</c:v>
                </c:pt>
                <c:pt idx="1074">
                  <c:v>20580</c:v>
                </c:pt>
                <c:pt idx="1075">
                  <c:v>20590</c:v>
                </c:pt>
                <c:pt idx="1076">
                  <c:v>20600</c:v>
                </c:pt>
                <c:pt idx="1077">
                  <c:v>20610</c:v>
                </c:pt>
                <c:pt idx="1078">
                  <c:v>20620</c:v>
                </c:pt>
                <c:pt idx="1079">
                  <c:v>20630</c:v>
                </c:pt>
                <c:pt idx="1080">
                  <c:v>20640</c:v>
                </c:pt>
                <c:pt idx="1081">
                  <c:v>20650</c:v>
                </c:pt>
                <c:pt idx="1082">
                  <c:v>20660</c:v>
                </c:pt>
                <c:pt idx="1083">
                  <c:v>20670</c:v>
                </c:pt>
                <c:pt idx="1084">
                  <c:v>20680</c:v>
                </c:pt>
                <c:pt idx="1085">
                  <c:v>20690</c:v>
                </c:pt>
                <c:pt idx="1086">
                  <c:v>20700</c:v>
                </c:pt>
                <c:pt idx="1087">
                  <c:v>20710</c:v>
                </c:pt>
                <c:pt idx="1088">
                  <c:v>20720</c:v>
                </c:pt>
                <c:pt idx="1089">
                  <c:v>20730</c:v>
                </c:pt>
                <c:pt idx="1090">
                  <c:v>20740</c:v>
                </c:pt>
                <c:pt idx="1091">
                  <c:v>20750</c:v>
                </c:pt>
                <c:pt idx="1092">
                  <c:v>20760</c:v>
                </c:pt>
                <c:pt idx="1093">
                  <c:v>20770</c:v>
                </c:pt>
                <c:pt idx="1094">
                  <c:v>20780</c:v>
                </c:pt>
                <c:pt idx="1095">
                  <c:v>20790</c:v>
                </c:pt>
                <c:pt idx="1096">
                  <c:v>20800</c:v>
                </c:pt>
                <c:pt idx="1097">
                  <c:v>20810</c:v>
                </c:pt>
                <c:pt idx="1098">
                  <c:v>20820</c:v>
                </c:pt>
                <c:pt idx="1099">
                  <c:v>20830</c:v>
                </c:pt>
                <c:pt idx="1100">
                  <c:v>20840</c:v>
                </c:pt>
                <c:pt idx="1101">
                  <c:v>20850</c:v>
                </c:pt>
                <c:pt idx="1102">
                  <c:v>20860</c:v>
                </c:pt>
                <c:pt idx="1103">
                  <c:v>20870</c:v>
                </c:pt>
                <c:pt idx="1104">
                  <c:v>20880</c:v>
                </c:pt>
                <c:pt idx="1105">
                  <c:v>20890</c:v>
                </c:pt>
                <c:pt idx="1106">
                  <c:v>20900</c:v>
                </c:pt>
                <c:pt idx="1107">
                  <c:v>20910</c:v>
                </c:pt>
                <c:pt idx="1108">
                  <c:v>20920</c:v>
                </c:pt>
                <c:pt idx="1109">
                  <c:v>20930</c:v>
                </c:pt>
                <c:pt idx="1110">
                  <c:v>20940</c:v>
                </c:pt>
                <c:pt idx="1111">
                  <c:v>20950</c:v>
                </c:pt>
                <c:pt idx="1112">
                  <c:v>20960</c:v>
                </c:pt>
                <c:pt idx="1113">
                  <c:v>20970</c:v>
                </c:pt>
                <c:pt idx="1114">
                  <c:v>20980</c:v>
                </c:pt>
                <c:pt idx="1115">
                  <c:v>20990</c:v>
                </c:pt>
                <c:pt idx="1116">
                  <c:v>21000</c:v>
                </c:pt>
                <c:pt idx="1117">
                  <c:v>21010</c:v>
                </c:pt>
                <c:pt idx="1118">
                  <c:v>21020</c:v>
                </c:pt>
                <c:pt idx="1119">
                  <c:v>21030</c:v>
                </c:pt>
                <c:pt idx="1120">
                  <c:v>21040</c:v>
                </c:pt>
                <c:pt idx="1121">
                  <c:v>21050</c:v>
                </c:pt>
                <c:pt idx="1122">
                  <c:v>21060</c:v>
                </c:pt>
                <c:pt idx="1123">
                  <c:v>21070</c:v>
                </c:pt>
                <c:pt idx="1124">
                  <c:v>21080</c:v>
                </c:pt>
                <c:pt idx="1125">
                  <c:v>21090</c:v>
                </c:pt>
                <c:pt idx="1126">
                  <c:v>21100</c:v>
                </c:pt>
                <c:pt idx="1127">
                  <c:v>21110</c:v>
                </c:pt>
                <c:pt idx="1128">
                  <c:v>21120</c:v>
                </c:pt>
                <c:pt idx="1129">
                  <c:v>21130</c:v>
                </c:pt>
                <c:pt idx="1130">
                  <c:v>21140</c:v>
                </c:pt>
                <c:pt idx="1131">
                  <c:v>21150</c:v>
                </c:pt>
                <c:pt idx="1132">
                  <c:v>21160</c:v>
                </c:pt>
                <c:pt idx="1133">
                  <c:v>21170</c:v>
                </c:pt>
                <c:pt idx="1134">
                  <c:v>21180</c:v>
                </c:pt>
                <c:pt idx="1135">
                  <c:v>21190</c:v>
                </c:pt>
                <c:pt idx="1136">
                  <c:v>21200</c:v>
                </c:pt>
                <c:pt idx="1137">
                  <c:v>21210</c:v>
                </c:pt>
                <c:pt idx="1138">
                  <c:v>21220</c:v>
                </c:pt>
                <c:pt idx="1139">
                  <c:v>21230</c:v>
                </c:pt>
                <c:pt idx="1140">
                  <c:v>21240</c:v>
                </c:pt>
                <c:pt idx="1141">
                  <c:v>21250</c:v>
                </c:pt>
                <c:pt idx="1142">
                  <c:v>21260</c:v>
                </c:pt>
                <c:pt idx="1143">
                  <c:v>21270</c:v>
                </c:pt>
                <c:pt idx="1144">
                  <c:v>21280</c:v>
                </c:pt>
                <c:pt idx="1145">
                  <c:v>21290</c:v>
                </c:pt>
                <c:pt idx="1146">
                  <c:v>21300</c:v>
                </c:pt>
                <c:pt idx="1147">
                  <c:v>21310</c:v>
                </c:pt>
                <c:pt idx="1148">
                  <c:v>21320</c:v>
                </c:pt>
                <c:pt idx="1149">
                  <c:v>21330</c:v>
                </c:pt>
                <c:pt idx="1150">
                  <c:v>21340</c:v>
                </c:pt>
                <c:pt idx="1151">
                  <c:v>21350</c:v>
                </c:pt>
                <c:pt idx="1152">
                  <c:v>21360</c:v>
                </c:pt>
                <c:pt idx="1153">
                  <c:v>21370</c:v>
                </c:pt>
                <c:pt idx="1154">
                  <c:v>21380</c:v>
                </c:pt>
                <c:pt idx="1155">
                  <c:v>21390</c:v>
                </c:pt>
                <c:pt idx="1156">
                  <c:v>21400</c:v>
                </c:pt>
                <c:pt idx="1157">
                  <c:v>21410</c:v>
                </c:pt>
                <c:pt idx="1158">
                  <c:v>21420</c:v>
                </c:pt>
                <c:pt idx="1159">
                  <c:v>21430</c:v>
                </c:pt>
                <c:pt idx="1160">
                  <c:v>21440</c:v>
                </c:pt>
                <c:pt idx="1161">
                  <c:v>21450</c:v>
                </c:pt>
                <c:pt idx="1162">
                  <c:v>21460</c:v>
                </c:pt>
                <c:pt idx="1163">
                  <c:v>21470</c:v>
                </c:pt>
                <c:pt idx="1164">
                  <c:v>21480</c:v>
                </c:pt>
                <c:pt idx="1165">
                  <c:v>21490</c:v>
                </c:pt>
                <c:pt idx="1166">
                  <c:v>21500</c:v>
                </c:pt>
                <c:pt idx="1167">
                  <c:v>21510</c:v>
                </c:pt>
                <c:pt idx="1168">
                  <c:v>21520</c:v>
                </c:pt>
                <c:pt idx="1169">
                  <c:v>21530</c:v>
                </c:pt>
                <c:pt idx="1170">
                  <c:v>21540</c:v>
                </c:pt>
                <c:pt idx="1171">
                  <c:v>21550</c:v>
                </c:pt>
                <c:pt idx="1172">
                  <c:v>21560</c:v>
                </c:pt>
                <c:pt idx="1173">
                  <c:v>21570</c:v>
                </c:pt>
                <c:pt idx="1174">
                  <c:v>21580</c:v>
                </c:pt>
                <c:pt idx="1175">
                  <c:v>21590</c:v>
                </c:pt>
                <c:pt idx="1176">
                  <c:v>21600</c:v>
                </c:pt>
                <c:pt idx="1177">
                  <c:v>21610</c:v>
                </c:pt>
                <c:pt idx="1178">
                  <c:v>21620</c:v>
                </c:pt>
                <c:pt idx="1179">
                  <c:v>21630</c:v>
                </c:pt>
                <c:pt idx="1180">
                  <c:v>21640</c:v>
                </c:pt>
                <c:pt idx="1181">
                  <c:v>21650</c:v>
                </c:pt>
                <c:pt idx="1182">
                  <c:v>21660</c:v>
                </c:pt>
                <c:pt idx="1183">
                  <c:v>21670</c:v>
                </c:pt>
                <c:pt idx="1184">
                  <c:v>21680</c:v>
                </c:pt>
                <c:pt idx="1185">
                  <c:v>21690</c:v>
                </c:pt>
                <c:pt idx="1186">
                  <c:v>21700</c:v>
                </c:pt>
                <c:pt idx="1187">
                  <c:v>21710</c:v>
                </c:pt>
                <c:pt idx="1188">
                  <c:v>21720</c:v>
                </c:pt>
                <c:pt idx="1189">
                  <c:v>21730</c:v>
                </c:pt>
                <c:pt idx="1190">
                  <c:v>21740</c:v>
                </c:pt>
                <c:pt idx="1191">
                  <c:v>21750</c:v>
                </c:pt>
                <c:pt idx="1192">
                  <c:v>21760</c:v>
                </c:pt>
                <c:pt idx="1193">
                  <c:v>21770</c:v>
                </c:pt>
                <c:pt idx="1194">
                  <c:v>21780</c:v>
                </c:pt>
                <c:pt idx="1195">
                  <c:v>21790</c:v>
                </c:pt>
                <c:pt idx="1196">
                  <c:v>21800</c:v>
                </c:pt>
                <c:pt idx="1197">
                  <c:v>21810</c:v>
                </c:pt>
                <c:pt idx="1198">
                  <c:v>21820</c:v>
                </c:pt>
                <c:pt idx="1199">
                  <c:v>21830</c:v>
                </c:pt>
                <c:pt idx="1200">
                  <c:v>21840</c:v>
                </c:pt>
                <c:pt idx="1201">
                  <c:v>21850</c:v>
                </c:pt>
                <c:pt idx="1202">
                  <c:v>21860</c:v>
                </c:pt>
                <c:pt idx="1203">
                  <c:v>21870</c:v>
                </c:pt>
                <c:pt idx="1204">
                  <c:v>21880</c:v>
                </c:pt>
                <c:pt idx="1205">
                  <c:v>21890</c:v>
                </c:pt>
                <c:pt idx="1206">
                  <c:v>21900</c:v>
                </c:pt>
                <c:pt idx="1207">
                  <c:v>21910</c:v>
                </c:pt>
                <c:pt idx="1208">
                  <c:v>21920</c:v>
                </c:pt>
                <c:pt idx="1209">
                  <c:v>21930</c:v>
                </c:pt>
                <c:pt idx="1210">
                  <c:v>21940</c:v>
                </c:pt>
                <c:pt idx="1211">
                  <c:v>21950</c:v>
                </c:pt>
                <c:pt idx="1212">
                  <c:v>21960</c:v>
                </c:pt>
                <c:pt idx="1213">
                  <c:v>21970</c:v>
                </c:pt>
                <c:pt idx="1214">
                  <c:v>21980</c:v>
                </c:pt>
                <c:pt idx="1215">
                  <c:v>21990</c:v>
                </c:pt>
                <c:pt idx="1216">
                  <c:v>22000</c:v>
                </c:pt>
                <c:pt idx="1217">
                  <c:v>22010</c:v>
                </c:pt>
                <c:pt idx="1218">
                  <c:v>22020</c:v>
                </c:pt>
                <c:pt idx="1219">
                  <c:v>22030</c:v>
                </c:pt>
                <c:pt idx="1220">
                  <c:v>22040</c:v>
                </c:pt>
                <c:pt idx="1221">
                  <c:v>22050</c:v>
                </c:pt>
                <c:pt idx="1222">
                  <c:v>22060</c:v>
                </c:pt>
                <c:pt idx="1223">
                  <c:v>22070</c:v>
                </c:pt>
                <c:pt idx="1224">
                  <c:v>22080</c:v>
                </c:pt>
                <c:pt idx="1225">
                  <c:v>22090</c:v>
                </c:pt>
                <c:pt idx="1226">
                  <c:v>22100</c:v>
                </c:pt>
                <c:pt idx="1227">
                  <c:v>22110</c:v>
                </c:pt>
                <c:pt idx="1228">
                  <c:v>22120</c:v>
                </c:pt>
                <c:pt idx="1229">
                  <c:v>22130</c:v>
                </c:pt>
                <c:pt idx="1230">
                  <c:v>22140</c:v>
                </c:pt>
                <c:pt idx="1231">
                  <c:v>22150</c:v>
                </c:pt>
                <c:pt idx="1232">
                  <c:v>22160</c:v>
                </c:pt>
                <c:pt idx="1233">
                  <c:v>22170</c:v>
                </c:pt>
                <c:pt idx="1234">
                  <c:v>22180</c:v>
                </c:pt>
                <c:pt idx="1235">
                  <c:v>22190</c:v>
                </c:pt>
                <c:pt idx="1236">
                  <c:v>22200</c:v>
                </c:pt>
                <c:pt idx="1237">
                  <c:v>22210</c:v>
                </c:pt>
                <c:pt idx="1238">
                  <c:v>22220</c:v>
                </c:pt>
                <c:pt idx="1239">
                  <c:v>22230</c:v>
                </c:pt>
                <c:pt idx="1240">
                  <c:v>22240</c:v>
                </c:pt>
                <c:pt idx="1241">
                  <c:v>22250</c:v>
                </c:pt>
                <c:pt idx="1242">
                  <c:v>22260</c:v>
                </c:pt>
                <c:pt idx="1243">
                  <c:v>22270</c:v>
                </c:pt>
                <c:pt idx="1244">
                  <c:v>22280</c:v>
                </c:pt>
                <c:pt idx="1245">
                  <c:v>22290</c:v>
                </c:pt>
                <c:pt idx="1246">
                  <c:v>22300</c:v>
                </c:pt>
                <c:pt idx="1247">
                  <c:v>22310</c:v>
                </c:pt>
                <c:pt idx="1248">
                  <c:v>22320</c:v>
                </c:pt>
                <c:pt idx="1249">
                  <c:v>22330</c:v>
                </c:pt>
                <c:pt idx="1250">
                  <c:v>22340</c:v>
                </c:pt>
                <c:pt idx="1251">
                  <c:v>22350</c:v>
                </c:pt>
                <c:pt idx="1252">
                  <c:v>22360</c:v>
                </c:pt>
                <c:pt idx="1253">
                  <c:v>22370</c:v>
                </c:pt>
                <c:pt idx="1254">
                  <c:v>22380</c:v>
                </c:pt>
                <c:pt idx="1255">
                  <c:v>22390</c:v>
                </c:pt>
                <c:pt idx="1256">
                  <c:v>22400</c:v>
                </c:pt>
                <c:pt idx="1257">
                  <c:v>22410</c:v>
                </c:pt>
                <c:pt idx="1258">
                  <c:v>22420</c:v>
                </c:pt>
                <c:pt idx="1259">
                  <c:v>22430</c:v>
                </c:pt>
                <c:pt idx="1260">
                  <c:v>22440</c:v>
                </c:pt>
                <c:pt idx="1261">
                  <c:v>22450</c:v>
                </c:pt>
                <c:pt idx="1262">
                  <c:v>22460</c:v>
                </c:pt>
                <c:pt idx="1263">
                  <c:v>22470</c:v>
                </c:pt>
                <c:pt idx="1264">
                  <c:v>22480</c:v>
                </c:pt>
                <c:pt idx="1265">
                  <c:v>22490</c:v>
                </c:pt>
                <c:pt idx="1266">
                  <c:v>22500</c:v>
                </c:pt>
                <c:pt idx="1267">
                  <c:v>22510</c:v>
                </c:pt>
                <c:pt idx="1268">
                  <c:v>22520</c:v>
                </c:pt>
                <c:pt idx="1269">
                  <c:v>22530</c:v>
                </c:pt>
                <c:pt idx="1270">
                  <c:v>22540</c:v>
                </c:pt>
                <c:pt idx="1271">
                  <c:v>22550</c:v>
                </c:pt>
                <c:pt idx="1272">
                  <c:v>22560</c:v>
                </c:pt>
                <c:pt idx="1273">
                  <c:v>22570</c:v>
                </c:pt>
                <c:pt idx="1274">
                  <c:v>22580</c:v>
                </c:pt>
                <c:pt idx="1275">
                  <c:v>22590</c:v>
                </c:pt>
                <c:pt idx="1276">
                  <c:v>22600</c:v>
                </c:pt>
                <c:pt idx="1277">
                  <c:v>22610</c:v>
                </c:pt>
                <c:pt idx="1278">
                  <c:v>22620</c:v>
                </c:pt>
                <c:pt idx="1279">
                  <c:v>22630</c:v>
                </c:pt>
                <c:pt idx="1280">
                  <c:v>22640</c:v>
                </c:pt>
                <c:pt idx="1281">
                  <c:v>22650</c:v>
                </c:pt>
                <c:pt idx="1282">
                  <c:v>22660</c:v>
                </c:pt>
                <c:pt idx="1283">
                  <c:v>22670</c:v>
                </c:pt>
                <c:pt idx="1284">
                  <c:v>22680</c:v>
                </c:pt>
                <c:pt idx="1285">
                  <c:v>22690</c:v>
                </c:pt>
                <c:pt idx="1286">
                  <c:v>22700</c:v>
                </c:pt>
                <c:pt idx="1287">
                  <c:v>22710</c:v>
                </c:pt>
                <c:pt idx="1288">
                  <c:v>22720</c:v>
                </c:pt>
                <c:pt idx="1289">
                  <c:v>22730</c:v>
                </c:pt>
                <c:pt idx="1290">
                  <c:v>22740</c:v>
                </c:pt>
                <c:pt idx="1291">
                  <c:v>22750</c:v>
                </c:pt>
                <c:pt idx="1292">
                  <c:v>22760</c:v>
                </c:pt>
                <c:pt idx="1293">
                  <c:v>22770</c:v>
                </c:pt>
                <c:pt idx="1294">
                  <c:v>22780</c:v>
                </c:pt>
                <c:pt idx="1295">
                  <c:v>22790</c:v>
                </c:pt>
                <c:pt idx="1296">
                  <c:v>22800</c:v>
                </c:pt>
                <c:pt idx="1297">
                  <c:v>22810</c:v>
                </c:pt>
                <c:pt idx="1298">
                  <c:v>22820</c:v>
                </c:pt>
                <c:pt idx="1299">
                  <c:v>22830</c:v>
                </c:pt>
                <c:pt idx="1300">
                  <c:v>22840</c:v>
                </c:pt>
                <c:pt idx="1301">
                  <c:v>22850</c:v>
                </c:pt>
                <c:pt idx="1302">
                  <c:v>22860</c:v>
                </c:pt>
                <c:pt idx="1303">
                  <c:v>22870</c:v>
                </c:pt>
                <c:pt idx="1304">
                  <c:v>22880</c:v>
                </c:pt>
                <c:pt idx="1305">
                  <c:v>22890</c:v>
                </c:pt>
                <c:pt idx="1306">
                  <c:v>22900</c:v>
                </c:pt>
                <c:pt idx="1307">
                  <c:v>22910</c:v>
                </c:pt>
                <c:pt idx="1308">
                  <c:v>22920</c:v>
                </c:pt>
                <c:pt idx="1309">
                  <c:v>22930</c:v>
                </c:pt>
                <c:pt idx="1310">
                  <c:v>22940</c:v>
                </c:pt>
                <c:pt idx="1311">
                  <c:v>22950</c:v>
                </c:pt>
                <c:pt idx="1312">
                  <c:v>22960</c:v>
                </c:pt>
                <c:pt idx="1313">
                  <c:v>22970</c:v>
                </c:pt>
                <c:pt idx="1314">
                  <c:v>22980</c:v>
                </c:pt>
                <c:pt idx="1315">
                  <c:v>22990</c:v>
                </c:pt>
                <c:pt idx="1316">
                  <c:v>23000</c:v>
                </c:pt>
                <c:pt idx="1317">
                  <c:v>23010</c:v>
                </c:pt>
                <c:pt idx="1318">
                  <c:v>23020</c:v>
                </c:pt>
                <c:pt idx="1319">
                  <c:v>23030</c:v>
                </c:pt>
                <c:pt idx="1320">
                  <c:v>23040</c:v>
                </c:pt>
                <c:pt idx="1321">
                  <c:v>23050</c:v>
                </c:pt>
                <c:pt idx="1322">
                  <c:v>23060</c:v>
                </c:pt>
                <c:pt idx="1323">
                  <c:v>23070</c:v>
                </c:pt>
                <c:pt idx="1324">
                  <c:v>23080</c:v>
                </c:pt>
                <c:pt idx="1325">
                  <c:v>23090</c:v>
                </c:pt>
                <c:pt idx="1326">
                  <c:v>23100</c:v>
                </c:pt>
                <c:pt idx="1327">
                  <c:v>23110</c:v>
                </c:pt>
                <c:pt idx="1328">
                  <c:v>23120</c:v>
                </c:pt>
                <c:pt idx="1329">
                  <c:v>23130</c:v>
                </c:pt>
                <c:pt idx="1330">
                  <c:v>23140</c:v>
                </c:pt>
                <c:pt idx="1331">
                  <c:v>23150</c:v>
                </c:pt>
                <c:pt idx="1332">
                  <c:v>23160</c:v>
                </c:pt>
                <c:pt idx="1333">
                  <c:v>23170</c:v>
                </c:pt>
                <c:pt idx="1334">
                  <c:v>23180</c:v>
                </c:pt>
                <c:pt idx="1335">
                  <c:v>23190</c:v>
                </c:pt>
                <c:pt idx="1336">
                  <c:v>23200</c:v>
                </c:pt>
                <c:pt idx="1337">
                  <c:v>23210</c:v>
                </c:pt>
                <c:pt idx="1338">
                  <c:v>23220</c:v>
                </c:pt>
                <c:pt idx="1339">
                  <c:v>23230</c:v>
                </c:pt>
                <c:pt idx="1340">
                  <c:v>23240</c:v>
                </c:pt>
                <c:pt idx="1341">
                  <c:v>23250</c:v>
                </c:pt>
                <c:pt idx="1342">
                  <c:v>23260</c:v>
                </c:pt>
                <c:pt idx="1343">
                  <c:v>23270</c:v>
                </c:pt>
                <c:pt idx="1344">
                  <c:v>23280</c:v>
                </c:pt>
                <c:pt idx="1345">
                  <c:v>23290</c:v>
                </c:pt>
                <c:pt idx="1346">
                  <c:v>23300</c:v>
                </c:pt>
                <c:pt idx="1347">
                  <c:v>23310</c:v>
                </c:pt>
                <c:pt idx="1348">
                  <c:v>23320</c:v>
                </c:pt>
                <c:pt idx="1349">
                  <c:v>23330</c:v>
                </c:pt>
                <c:pt idx="1350">
                  <c:v>23340</c:v>
                </c:pt>
                <c:pt idx="1351">
                  <c:v>23350</c:v>
                </c:pt>
                <c:pt idx="1352">
                  <c:v>23360</c:v>
                </c:pt>
                <c:pt idx="1353">
                  <c:v>23370</c:v>
                </c:pt>
                <c:pt idx="1354">
                  <c:v>23380</c:v>
                </c:pt>
                <c:pt idx="1355">
                  <c:v>23390</c:v>
                </c:pt>
                <c:pt idx="1356">
                  <c:v>23400</c:v>
                </c:pt>
                <c:pt idx="1357">
                  <c:v>23410</c:v>
                </c:pt>
                <c:pt idx="1358">
                  <c:v>23420</c:v>
                </c:pt>
                <c:pt idx="1359">
                  <c:v>23430</c:v>
                </c:pt>
                <c:pt idx="1360">
                  <c:v>23440</c:v>
                </c:pt>
                <c:pt idx="1361">
                  <c:v>23450</c:v>
                </c:pt>
                <c:pt idx="1362">
                  <c:v>23460</c:v>
                </c:pt>
                <c:pt idx="1363">
                  <c:v>23470</c:v>
                </c:pt>
                <c:pt idx="1364">
                  <c:v>23480</c:v>
                </c:pt>
                <c:pt idx="1365">
                  <c:v>23490</c:v>
                </c:pt>
                <c:pt idx="1366">
                  <c:v>23500</c:v>
                </c:pt>
                <c:pt idx="1367">
                  <c:v>23510</c:v>
                </c:pt>
                <c:pt idx="1368">
                  <c:v>23520</c:v>
                </c:pt>
                <c:pt idx="1369">
                  <c:v>23530</c:v>
                </c:pt>
                <c:pt idx="1370">
                  <c:v>23540</c:v>
                </c:pt>
                <c:pt idx="1371">
                  <c:v>23550</c:v>
                </c:pt>
                <c:pt idx="1372">
                  <c:v>23560</c:v>
                </c:pt>
                <c:pt idx="1373">
                  <c:v>23570</c:v>
                </c:pt>
                <c:pt idx="1374">
                  <c:v>23580</c:v>
                </c:pt>
                <c:pt idx="1375">
                  <c:v>23590</c:v>
                </c:pt>
                <c:pt idx="1376">
                  <c:v>23600</c:v>
                </c:pt>
                <c:pt idx="1377">
                  <c:v>23610</c:v>
                </c:pt>
                <c:pt idx="1378">
                  <c:v>23620</c:v>
                </c:pt>
                <c:pt idx="1379">
                  <c:v>23630</c:v>
                </c:pt>
                <c:pt idx="1380">
                  <c:v>23640</c:v>
                </c:pt>
                <c:pt idx="1381">
                  <c:v>23650</c:v>
                </c:pt>
                <c:pt idx="1382">
                  <c:v>23660</c:v>
                </c:pt>
                <c:pt idx="1383">
                  <c:v>23670</c:v>
                </c:pt>
                <c:pt idx="1384">
                  <c:v>23680</c:v>
                </c:pt>
                <c:pt idx="1385">
                  <c:v>23690</c:v>
                </c:pt>
                <c:pt idx="1386">
                  <c:v>23700</c:v>
                </c:pt>
                <c:pt idx="1387">
                  <c:v>23710</c:v>
                </c:pt>
                <c:pt idx="1388">
                  <c:v>23720</c:v>
                </c:pt>
                <c:pt idx="1389">
                  <c:v>23730</c:v>
                </c:pt>
                <c:pt idx="1390">
                  <c:v>23740</c:v>
                </c:pt>
                <c:pt idx="1391">
                  <c:v>23750</c:v>
                </c:pt>
                <c:pt idx="1392">
                  <c:v>23760</c:v>
                </c:pt>
                <c:pt idx="1393">
                  <c:v>23770</c:v>
                </c:pt>
                <c:pt idx="1394">
                  <c:v>23780</c:v>
                </c:pt>
                <c:pt idx="1395">
                  <c:v>23790</c:v>
                </c:pt>
                <c:pt idx="1396">
                  <c:v>23800</c:v>
                </c:pt>
                <c:pt idx="1397">
                  <c:v>23810</c:v>
                </c:pt>
                <c:pt idx="1398">
                  <c:v>23820</c:v>
                </c:pt>
                <c:pt idx="1399">
                  <c:v>23830</c:v>
                </c:pt>
                <c:pt idx="1400">
                  <c:v>23840</c:v>
                </c:pt>
                <c:pt idx="1401">
                  <c:v>23850</c:v>
                </c:pt>
                <c:pt idx="1402">
                  <c:v>23860</c:v>
                </c:pt>
                <c:pt idx="1403">
                  <c:v>23870</c:v>
                </c:pt>
                <c:pt idx="1404">
                  <c:v>23880</c:v>
                </c:pt>
                <c:pt idx="1405">
                  <c:v>23890</c:v>
                </c:pt>
                <c:pt idx="1406">
                  <c:v>23900</c:v>
                </c:pt>
                <c:pt idx="1407">
                  <c:v>23910</c:v>
                </c:pt>
                <c:pt idx="1408">
                  <c:v>23920</c:v>
                </c:pt>
                <c:pt idx="1409">
                  <c:v>23930</c:v>
                </c:pt>
                <c:pt idx="1410">
                  <c:v>23940</c:v>
                </c:pt>
                <c:pt idx="1411">
                  <c:v>23950</c:v>
                </c:pt>
                <c:pt idx="1412">
                  <c:v>23960</c:v>
                </c:pt>
                <c:pt idx="1413">
                  <c:v>23970</c:v>
                </c:pt>
                <c:pt idx="1414">
                  <c:v>23980</c:v>
                </c:pt>
                <c:pt idx="1415">
                  <c:v>23990</c:v>
                </c:pt>
                <c:pt idx="1416">
                  <c:v>24000</c:v>
                </c:pt>
                <c:pt idx="1417">
                  <c:v>24010</c:v>
                </c:pt>
                <c:pt idx="1418">
                  <c:v>24020</c:v>
                </c:pt>
                <c:pt idx="1419">
                  <c:v>24030</c:v>
                </c:pt>
                <c:pt idx="1420">
                  <c:v>24040</c:v>
                </c:pt>
                <c:pt idx="1421">
                  <c:v>24050</c:v>
                </c:pt>
                <c:pt idx="1422">
                  <c:v>24060</c:v>
                </c:pt>
                <c:pt idx="1423">
                  <c:v>24070</c:v>
                </c:pt>
                <c:pt idx="1424">
                  <c:v>24080</c:v>
                </c:pt>
                <c:pt idx="1425">
                  <c:v>24090</c:v>
                </c:pt>
                <c:pt idx="1426">
                  <c:v>24100</c:v>
                </c:pt>
                <c:pt idx="1427">
                  <c:v>24110</c:v>
                </c:pt>
                <c:pt idx="1428">
                  <c:v>24120</c:v>
                </c:pt>
                <c:pt idx="1429">
                  <c:v>24130</c:v>
                </c:pt>
                <c:pt idx="1430">
                  <c:v>24140</c:v>
                </c:pt>
                <c:pt idx="1431">
                  <c:v>24150</c:v>
                </c:pt>
                <c:pt idx="1432">
                  <c:v>24160</c:v>
                </c:pt>
                <c:pt idx="1433">
                  <c:v>24170</c:v>
                </c:pt>
                <c:pt idx="1434">
                  <c:v>24180</c:v>
                </c:pt>
                <c:pt idx="1435">
                  <c:v>24190</c:v>
                </c:pt>
                <c:pt idx="1436">
                  <c:v>24200</c:v>
                </c:pt>
                <c:pt idx="1437">
                  <c:v>24210</c:v>
                </c:pt>
                <c:pt idx="1438">
                  <c:v>24220</c:v>
                </c:pt>
                <c:pt idx="1439">
                  <c:v>24230</c:v>
                </c:pt>
                <c:pt idx="1440">
                  <c:v>24240</c:v>
                </c:pt>
                <c:pt idx="1441">
                  <c:v>24250</c:v>
                </c:pt>
                <c:pt idx="1442">
                  <c:v>24260</c:v>
                </c:pt>
                <c:pt idx="1443">
                  <c:v>24270</c:v>
                </c:pt>
                <c:pt idx="1444">
                  <c:v>24280</c:v>
                </c:pt>
                <c:pt idx="1445">
                  <c:v>24290</c:v>
                </c:pt>
                <c:pt idx="1446">
                  <c:v>24300</c:v>
                </c:pt>
                <c:pt idx="1447">
                  <c:v>24310</c:v>
                </c:pt>
                <c:pt idx="1448">
                  <c:v>24320</c:v>
                </c:pt>
                <c:pt idx="1449">
                  <c:v>24330</c:v>
                </c:pt>
                <c:pt idx="1450">
                  <c:v>24340</c:v>
                </c:pt>
                <c:pt idx="1451">
                  <c:v>24350</c:v>
                </c:pt>
                <c:pt idx="1452">
                  <c:v>24360</c:v>
                </c:pt>
                <c:pt idx="1453">
                  <c:v>24370</c:v>
                </c:pt>
                <c:pt idx="1454">
                  <c:v>24380</c:v>
                </c:pt>
                <c:pt idx="1455">
                  <c:v>24390</c:v>
                </c:pt>
                <c:pt idx="1456">
                  <c:v>24400</c:v>
                </c:pt>
                <c:pt idx="1457">
                  <c:v>24410</c:v>
                </c:pt>
                <c:pt idx="1458">
                  <c:v>24420</c:v>
                </c:pt>
                <c:pt idx="1459">
                  <c:v>24430</c:v>
                </c:pt>
                <c:pt idx="1460">
                  <c:v>24440</c:v>
                </c:pt>
                <c:pt idx="1461">
                  <c:v>24450</c:v>
                </c:pt>
                <c:pt idx="1462">
                  <c:v>24460</c:v>
                </c:pt>
                <c:pt idx="1463">
                  <c:v>24470</c:v>
                </c:pt>
                <c:pt idx="1464">
                  <c:v>24480</c:v>
                </c:pt>
                <c:pt idx="1465">
                  <c:v>24490</c:v>
                </c:pt>
                <c:pt idx="1466">
                  <c:v>24500</c:v>
                </c:pt>
                <c:pt idx="1467">
                  <c:v>24510</c:v>
                </c:pt>
                <c:pt idx="1468">
                  <c:v>24520</c:v>
                </c:pt>
                <c:pt idx="1469">
                  <c:v>24530</c:v>
                </c:pt>
                <c:pt idx="1470">
                  <c:v>24540</c:v>
                </c:pt>
                <c:pt idx="1471">
                  <c:v>24550</c:v>
                </c:pt>
                <c:pt idx="1472">
                  <c:v>24560</c:v>
                </c:pt>
                <c:pt idx="1473">
                  <c:v>24570</c:v>
                </c:pt>
                <c:pt idx="1474">
                  <c:v>24580</c:v>
                </c:pt>
                <c:pt idx="1475">
                  <c:v>24590</c:v>
                </c:pt>
                <c:pt idx="1476">
                  <c:v>24600</c:v>
                </c:pt>
                <c:pt idx="1477">
                  <c:v>24610</c:v>
                </c:pt>
                <c:pt idx="1478">
                  <c:v>24620</c:v>
                </c:pt>
                <c:pt idx="1479">
                  <c:v>24630</c:v>
                </c:pt>
                <c:pt idx="1480">
                  <c:v>24640</c:v>
                </c:pt>
                <c:pt idx="1481">
                  <c:v>24650</c:v>
                </c:pt>
                <c:pt idx="1482">
                  <c:v>24660</c:v>
                </c:pt>
                <c:pt idx="1483">
                  <c:v>24670</c:v>
                </c:pt>
                <c:pt idx="1484">
                  <c:v>24680</c:v>
                </c:pt>
                <c:pt idx="1485">
                  <c:v>24690</c:v>
                </c:pt>
                <c:pt idx="1486">
                  <c:v>24700</c:v>
                </c:pt>
                <c:pt idx="1487">
                  <c:v>24710</c:v>
                </c:pt>
                <c:pt idx="1488">
                  <c:v>24720</c:v>
                </c:pt>
                <c:pt idx="1489">
                  <c:v>24730</c:v>
                </c:pt>
                <c:pt idx="1490">
                  <c:v>24740</c:v>
                </c:pt>
                <c:pt idx="1491">
                  <c:v>24750</c:v>
                </c:pt>
                <c:pt idx="1492">
                  <c:v>24760</c:v>
                </c:pt>
                <c:pt idx="1493">
                  <c:v>24770</c:v>
                </c:pt>
                <c:pt idx="1494">
                  <c:v>24780</c:v>
                </c:pt>
                <c:pt idx="1495">
                  <c:v>24790</c:v>
                </c:pt>
                <c:pt idx="1496">
                  <c:v>24800</c:v>
                </c:pt>
                <c:pt idx="1497">
                  <c:v>24810</c:v>
                </c:pt>
                <c:pt idx="1498">
                  <c:v>24820</c:v>
                </c:pt>
                <c:pt idx="1499">
                  <c:v>24830</c:v>
                </c:pt>
                <c:pt idx="1500">
                  <c:v>24840</c:v>
                </c:pt>
                <c:pt idx="1501">
                  <c:v>24850</c:v>
                </c:pt>
                <c:pt idx="1502">
                  <c:v>24860</c:v>
                </c:pt>
                <c:pt idx="1503">
                  <c:v>24870</c:v>
                </c:pt>
                <c:pt idx="1504">
                  <c:v>24880</c:v>
                </c:pt>
                <c:pt idx="1505">
                  <c:v>24890</c:v>
                </c:pt>
                <c:pt idx="1506">
                  <c:v>24900</c:v>
                </c:pt>
                <c:pt idx="1507">
                  <c:v>24910</c:v>
                </c:pt>
                <c:pt idx="1508">
                  <c:v>24920</c:v>
                </c:pt>
                <c:pt idx="1509">
                  <c:v>24930</c:v>
                </c:pt>
                <c:pt idx="1510">
                  <c:v>24940</c:v>
                </c:pt>
                <c:pt idx="1511">
                  <c:v>24950</c:v>
                </c:pt>
                <c:pt idx="1512">
                  <c:v>24960</c:v>
                </c:pt>
                <c:pt idx="1513">
                  <c:v>24970</c:v>
                </c:pt>
                <c:pt idx="1514">
                  <c:v>24980</c:v>
                </c:pt>
                <c:pt idx="1515">
                  <c:v>24990</c:v>
                </c:pt>
                <c:pt idx="1516">
                  <c:v>25000</c:v>
                </c:pt>
                <c:pt idx="1517">
                  <c:v>25010</c:v>
                </c:pt>
                <c:pt idx="1518">
                  <c:v>25020</c:v>
                </c:pt>
                <c:pt idx="1519">
                  <c:v>25030</c:v>
                </c:pt>
                <c:pt idx="1520">
                  <c:v>25040</c:v>
                </c:pt>
                <c:pt idx="1521">
                  <c:v>25050</c:v>
                </c:pt>
                <c:pt idx="1522">
                  <c:v>25060</c:v>
                </c:pt>
                <c:pt idx="1523">
                  <c:v>25070</c:v>
                </c:pt>
                <c:pt idx="1524">
                  <c:v>25080</c:v>
                </c:pt>
                <c:pt idx="1525">
                  <c:v>25090</c:v>
                </c:pt>
                <c:pt idx="1526">
                  <c:v>25100</c:v>
                </c:pt>
                <c:pt idx="1527">
                  <c:v>25110</c:v>
                </c:pt>
                <c:pt idx="1528">
                  <c:v>25120</c:v>
                </c:pt>
                <c:pt idx="1529">
                  <c:v>25130</c:v>
                </c:pt>
                <c:pt idx="1530">
                  <c:v>25140</c:v>
                </c:pt>
                <c:pt idx="1531">
                  <c:v>25150</c:v>
                </c:pt>
                <c:pt idx="1532">
                  <c:v>25160</c:v>
                </c:pt>
                <c:pt idx="1533">
                  <c:v>25170</c:v>
                </c:pt>
                <c:pt idx="1534">
                  <c:v>25180</c:v>
                </c:pt>
                <c:pt idx="1535">
                  <c:v>25190</c:v>
                </c:pt>
                <c:pt idx="1536">
                  <c:v>25200</c:v>
                </c:pt>
                <c:pt idx="1537">
                  <c:v>25210</c:v>
                </c:pt>
                <c:pt idx="1538">
                  <c:v>25220</c:v>
                </c:pt>
                <c:pt idx="1539">
                  <c:v>25230</c:v>
                </c:pt>
                <c:pt idx="1540">
                  <c:v>25240</c:v>
                </c:pt>
                <c:pt idx="1541">
                  <c:v>25250</c:v>
                </c:pt>
                <c:pt idx="1542">
                  <c:v>25260</c:v>
                </c:pt>
                <c:pt idx="1543">
                  <c:v>25270</c:v>
                </c:pt>
                <c:pt idx="1544">
                  <c:v>25280</c:v>
                </c:pt>
                <c:pt idx="1545">
                  <c:v>25290</c:v>
                </c:pt>
                <c:pt idx="1546">
                  <c:v>25300</c:v>
                </c:pt>
                <c:pt idx="1547">
                  <c:v>25310</c:v>
                </c:pt>
                <c:pt idx="1548">
                  <c:v>25320</c:v>
                </c:pt>
                <c:pt idx="1549">
                  <c:v>25330</c:v>
                </c:pt>
                <c:pt idx="1550">
                  <c:v>25340</c:v>
                </c:pt>
                <c:pt idx="1551">
                  <c:v>25350</c:v>
                </c:pt>
                <c:pt idx="1552">
                  <c:v>25360</c:v>
                </c:pt>
                <c:pt idx="1553">
                  <c:v>25370</c:v>
                </c:pt>
                <c:pt idx="1554">
                  <c:v>25380</c:v>
                </c:pt>
                <c:pt idx="1555">
                  <c:v>25390</c:v>
                </c:pt>
                <c:pt idx="1556">
                  <c:v>25400</c:v>
                </c:pt>
                <c:pt idx="1557">
                  <c:v>25410</c:v>
                </c:pt>
                <c:pt idx="1558">
                  <c:v>25420</c:v>
                </c:pt>
                <c:pt idx="1559">
                  <c:v>25430</c:v>
                </c:pt>
                <c:pt idx="1560">
                  <c:v>25440</c:v>
                </c:pt>
                <c:pt idx="1561">
                  <c:v>25450</c:v>
                </c:pt>
                <c:pt idx="1562">
                  <c:v>25460</c:v>
                </c:pt>
                <c:pt idx="1563">
                  <c:v>25470</c:v>
                </c:pt>
                <c:pt idx="1564">
                  <c:v>25480</c:v>
                </c:pt>
                <c:pt idx="1565">
                  <c:v>25490</c:v>
                </c:pt>
                <c:pt idx="1566">
                  <c:v>25500</c:v>
                </c:pt>
                <c:pt idx="1567">
                  <c:v>25510</c:v>
                </c:pt>
                <c:pt idx="1568">
                  <c:v>25520</c:v>
                </c:pt>
                <c:pt idx="1569">
                  <c:v>25530</c:v>
                </c:pt>
                <c:pt idx="1570">
                  <c:v>25540</c:v>
                </c:pt>
                <c:pt idx="1571">
                  <c:v>25550</c:v>
                </c:pt>
                <c:pt idx="1572">
                  <c:v>25560</c:v>
                </c:pt>
                <c:pt idx="1573">
                  <c:v>25570</c:v>
                </c:pt>
                <c:pt idx="1574">
                  <c:v>25580</c:v>
                </c:pt>
                <c:pt idx="1575">
                  <c:v>25590</c:v>
                </c:pt>
                <c:pt idx="1576">
                  <c:v>25600</c:v>
                </c:pt>
                <c:pt idx="1577">
                  <c:v>25610</c:v>
                </c:pt>
                <c:pt idx="1578">
                  <c:v>25620</c:v>
                </c:pt>
                <c:pt idx="1579">
                  <c:v>25630</c:v>
                </c:pt>
                <c:pt idx="1580">
                  <c:v>25640</c:v>
                </c:pt>
                <c:pt idx="1581">
                  <c:v>25650</c:v>
                </c:pt>
                <c:pt idx="1582">
                  <c:v>25660</c:v>
                </c:pt>
                <c:pt idx="1583">
                  <c:v>25670</c:v>
                </c:pt>
                <c:pt idx="1584">
                  <c:v>25680</c:v>
                </c:pt>
                <c:pt idx="1585">
                  <c:v>25690</c:v>
                </c:pt>
                <c:pt idx="1586">
                  <c:v>25700</c:v>
                </c:pt>
                <c:pt idx="1587">
                  <c:v>25710</c:v>
                </c:pt>
                <c:pt idx="1588">
                  <c:v>25720</c:v>
                </c:pt>
                <c:pt idx="1589">
                  <c:v>25730</c:v>
                </c:pt>
                <c:pt idx="1590">
                  <c:v>25740</c:v>
                </c:pt>
                <c:pt idx="1591">
                  <c:v>25750</c:v>
                </c:pt>
                <c:pt idx="1592">
                  <c:v>25760</c:v>
                </c:pt>
                <c:pt idx="1593">
                  <c:v>25770</c:v>
                </c:pt>
                <c:pt idx="1594">
                  <c:v>25780</c:v>
                </c:pt>
                <c:pt idx="1595">
                  <c:v>25790</c:v>
                </c:pt>
                <c:pt idx="1596">
                  <c:v>25800</c:v>
                </c:pt>
                <c:pt idx="1597">
                  <c:v>25810</c:v>
                </c:pt>
                <c:pt idx="1598">
                  <c:v>25820</c:v>
                </c:pt>
                <c:pt idx="1599">
                  <c:v>25830</c:v>
                </c:pt>
                <c:pt idx="1600">
                  <c:v>25840</c:v>
                </c:pt>
                <c:pt idx="1601">
                  <c:v>25850</c:v>
                </c:pt>
                <c:pt idx="1602">
                  <c:v>25860</c:v>
                </c:pt>
                <c:pt idx="1603">
                  <c:v>25870</c:v>
                </c:pt>
                <c:pt idx="1604">
                  <c:v>25880</c:v>
                </c:pt>
                <c:pt idx="1605">
                  <c:v>25890</c:v>
                </c:pt>
                <c:pt idx="1606">
                  <c:v>25900</c:v>
                </c:pt>
                <c:pt idx="1607">
                  <c:v>25910</c:v>
                </c:pt>
                <c:pt idx="1608">
                  <c:v>25920</c:v>
                </c:pt>
                <c:pt idx="1609">
                  <c:v>25930</c:v>
                </c:pt>
                <c:pt idx="1610">
                  <c:v>25940</c:v>
                </c:pt>
                <c:pt idx="1611">
                  <c:v>25950</c:v>
                </c:pt>
                <c:pt idx="1612">
                  <c:v>25960</c:v>
                </c:pt>
                <c:pt idx="1613">
                  <c:v>25970</c:v>
                </c:pt>
                <c:pt idx="1614">
                  <c:v>25980</c:v>
                </c:pt>
                <c:pt idx="1615">
                  <c:v>25990</c:v>
                </c:pt>
                <c:pt idx="1616">
                  <c:v>26000</c:v>
                </c:pt>
                <c:pt idx="1617">
                  <c:v>26010</c:v>
                </c:pt>
                <c:pt idx="1618">
                  <c:v>26020</c:v>
                </c:pt>
                <c:pt idx="1619">
                  <c:v>26030</c:v>
                </c:pt>
                <c:pt idx="1620">
                  <c:v>26040</c:v>
                </c:pt>
                <c:pt idx="1621">
                  <c:v>26050</c:v>
                </c:pt>
                <c:pt idx="1622">
                  <c:v>26060</c:v>
                </c:pt>
                <c:pt idx="1623">
                  <c:v>26070</c:v>
                </c:pt>
                <c:pt idx="1624">
                  <c:v>26080</c:v>
                </c:pt>
                <c:pt idx="1625">
                  <c:v>26090</c:v>
                </c:pt>
                <c:pt idx="1626">
                  <c:v>26100</c:v>
                </c:pt>
                <c:pt idx="1627">
                  <c:v>26110</c:v>
                </c:pt>
                <c:pt idx="1628">
                  <c:v>26120</c:v>
                </c:pt>
                <c:pt idx="1629">
                  <c:v>26130</c:v>
                </c:pt>
                <c:pt idx="1630">
                  <c:v>26140</c:v>
                </c:pt>
                <c:pt idx="1631">
                  <c:v>26150</c:v>
                </c:pt>
                <c:pt idx="1632">
                  <c:v>26160</c:v>
                </c:pt>
                <c:pt idx="1633">
                  <c:v>26170</c:v>
                </c:pt>
                <c:pt idx="1634">
                  <c:v>26180</c:v>
                </c:pt>
                <c:pt idx="1635">
                  <c:v>26190</c:v>
                </c:pt>
                <c:pt idx="1636">
                  <c:v>26200</c:v>
                </c:pt>
                <c:pt idx="1637">
                  <c:v>26210</c:v>
                </c:pt>
                <c:pt idx="1638">
                  <c:v>26220</c:v>
                </c:pt>
                <c:pt idx="1639">
                  <c:v>26230</c:v>
                </c:pt>
                <c:pt idx="1640">
                  <c:v>26240</c:v>
                </c:pt>
                <c:pt idx="1641">
                  <c:v>26250</c:v>
                </c:pt>
                <c:pt idx="1642">
                  <c:v>26260</c:v>
                </c:pt>
                <c:pt idx="1643">
                  <c:v>26270</c:v>
                </c:pt>
                <c:pt idx="1644">
                  <c:v>26280</c:v>
                </c:pt>
                <c:pt idx="1645">
                  <c:v>26290</c:v>
                </c:pt>
                <c:pt idx="1646">
                  <c:v>26300</c:v>
                </c:pt>
                <c:pt idx="1647">
                  <c:v>26310</c:v>
                </c:pt>
                <c:pt idx="1648">
                  <c:v>26320</c:v>
                </c:pt>
                <c:pt idx="1649">
                  <c:v>26330</c:v>
                </c:pt>
                <c:pt idx="1650">
                  <c:v>26340</c:v>
                </c:pt>
                <c:pt idx="1651">
                  <c:v>26350</c:v>
                </c:pt>
                <c:pt idx="1652">
                  <c:v>26360</c:v>
                </c:pt>
                <c:pt idx="1653">
                  <c:v>26370</c:v>
                </c:pt>
                <c:pt idx="1654">
                  <c:v>26380</c:v>
                </c:pt>
                <c:pt idx="1655">
                  <c:v>26390</c:v>
                </c:pt>
                <c:pt idx="1656">
                  <c:v>26400</c:v>
                </c:pt>
                <c:pt idx="1657">
                  <c:v>26410</c:v>
                </c:pt>
                <c:pt idx="1658">
                  <c:v>26420</c:v>
                </c:pt>
                <c:pt idx="1659">
                  <c:v>26430</c:v>
                </c:pt>
                <c:pt idx="1660">
                  <c:v>26440</c:v>
                </c:pt>
                <c:pt idx="1661">
                  <c:v>26450</c:v>
                </c:pt>
                <c:pt idx="1662">
                  <c:v>26460</c:v>
                </c:pt>
                <c:pt idx="1663">
                  <c:v>26470</c:v>
                </c:pt>
                <c:pt idx="1664">
                  <c:v>26480</c:v>
                </c:pt>
                <c:pt idx="1665">
                  <c:v>26490</c:v>
                </c:pt>
                <c:pt idx="1666">
                  <c:v>26500</c:v>
                </c:pt>
                <c:pt idx="1667">
                  <c:v>26510</c:v>
                </c:pt>
                <c:pt idx="1668">
                  <c:v>26520</c:v>
                </c:pt>
                <c:pt idx="1669">
                  <c:v>26530</c:v>
                </c:pt>
                <c:pt idx="1670">
                  <c:v>26540</c:v>
                </c:pt>
                <c:pt idx="1671">
                  <c:v>26550</c:v>
                </c:pt>
                <c:pt idx="1672">
                  <c:v>26560</c:v>
                </c:pt>
                <c:pt idx="1673">
                  <c:v>26570</c:v>
                </c:pt>
                <c:pt idx="1674">
                  <c:v>26580</c:v>
                </c:pt>
                <c:pt idx="1675">
                  <c:v>26590</c:v>
                </c:pt>
                <c:pt idx="1676">
                  <c:v>26600</c:v>
                </c:pt>
                <c:pt idx="1677">
                  <c:v>26610</c:v>
                </c:pt>
                <c:pt idx="1678">
                  <c:v>26620</c:v>
                </c:pt>
                <c:pt idx="1679">
                  <c:v>26630</c:v>
                </c:pt>
                <c:pt idx="1680">
                  <c:v>26640</c:v>
                </c:pt>
                <c:pt idx="1681">
                  <c:v>26650</c:v>
                </c:pt>
                <c:pt idx="1682">
                  <c:v>26660</c:v>
                </c:pt>
                <c:pt idx="1683">
                  <c:v>26670</c:v>
                </c:pt>
                <c:pt idx="1684">
                  <c:v>26680</c:v>
                </c:pt>
                <c:pt idx="1685">
                  <c:v>26690</c:v>
                </c:pt>
                <c:pt idx="1686">
                  <c:v>26700</c:v>
                </c:pt>
                <c:pt idx="1687">
                  <c:v>26710</c:v>
                </c:pt>
                <c:pt idx="1688">
                  <c:v>26720</c:v>
                </c:pt>
                <c:pt idx="1689">
                  <c:v>26730</c:v>
                </c:pt>
                <c:pt idx="1690">
                  <c:v>26740</c:v>
                </c:pt>
                <c:pt idx="1691">
                  <c:v>26750</c:v>
                </c:pt>
                <c:pt idx="1692">
                  <c:v>26760</c:v>
                </c:pt>
                <c:pt idx="1693">
                  <c:v>26770</c:v>
                </c:pt>
                <c:pt idx="1694">
                  <c:v>26780</c:v>
                </c:pt>
                <c:pt idx="1695">
                  <c:v>26790</c:v>
                </c:pt>
                <c:pt idx="1696">
                  <c:v>26800</c:v>
                </c:pt>
                <c:pt idx="1697">
                  <c:v>26810</c:v>
                </c:pt>
                <c:pt idx="1698">
                  <c:v>26820</c:v>
                </c:pt>
                <c:pt idx="1699">
                  <c:v>26830</c:v>
                </c:pt>
                <c:pt idx="1700">
                  <c:v>26840</c:v>
                </c:pt>
                <c:pt idx="1701">
                  <c:v>26850</c:v>
                </c:pt>
                <c:pt idx="1702">
                  <c:v>26860</c:v>
                </c:pt>
                <c:pt idx="1703">
                  <c:v>26870</c:v>
                </c:pt>
                <c:pt idx="1704">
                  <c:v>26880</c:v>
                </c:pt>
                <c:pt idx="1705">
                  <c:v>26890</c:v>
                </c:pt>
                <c:pt idx="1706">
                  <c:v>26900</c:v>
                </c:pt>
                <c:pt idx="1707">
                  <c:v>26910</c:v>
                </c:pt>
                <c:pt idx="1708">
                  <c:v>26920</c:v>
                </c:pt>
                <c:pt idx="1709">
                  <c:v>26930</c:v>
                </c:pt>
                <c:pt idx="1710">
                  <c:v>26940</c:v>
                </c:pt>
                <c:pt idx="1711">
                  <c:v>26950</c:v>
                </c:pt>
                <c:pt idx="1712">
                  <c:v>26960</c:v>
                </c:pt>
                <c:pt idx="1713">
                  <c:v>26970</c:v>
                </c:pt>
                <c:pt idx="1714">
                  <c:v>26980</c:v>
                </c:pt>
                <c:pt idx="1715">
                  <c:v>26990</c:v>
                </c:pt>
                <c:pt idx="1716">
                  <c:v>27000</c:v>
                </c:pt>
                <c:pt idx="1717">
                  <c:v>27010</c:v>
                </c:pt>
                <c:pt idx="1718">
                  <c:v>27020</c:v>
                </c:pt>
                <c:pt idx="1719">
                  <c:v>27030</c:v>
                </c:pt>
                <c:pt idx="1720">
                  <c:v>27040</c:v>
                </c:pt>
                <c:pt idx="1721">
                  <c:v>27050</c:v>
                </c:pt>
                <c:pt idx="1722">
                  <c:v>27060</c:v>
                </c:pt>
                <c:pt idx="1723">
                  <c:v>27070</c:v>
                </c:pt>
                <c:pt idx="1724">
                  <c:v>27080</c:v>
                </c:pt>
                <c:pt idx="1725">
                  <c:v>27090</c:v>
                </c:pt>
                <c:pt idx="1726">
                  <c:v>27100</c:v>
                </c:pt>
                <c:pt idx="1727">
                  <c:v>27110</c:v>
                </c:pt>
                <c:pt idx="1728">
                  <c:v>27120</c:v>
                </c:pt>
                <c:pt idx="1729">
                  <c:v>27130</c:v>
                </c:pt>
                <c:pt idx="1730">
                  <c:v>27140</c:v>
                </c:pt>
                <c:pt idx="1731">
                  <c:v>27150</c:v>
                </c:pt>
                <c:pt idx="1732">
                  <c:v>27160</c:v>
                </c:pt>
                <c:pt idx="1733">
                  <c:v>27170</c:v>
                </c:pt>
                <c:pt idx="1734">
                  <c:v>27180</c:v>
                </c:pt>
                <c:pt idx="1735">
                  <c:v>27190</c:v>
                </c:pt>
                <c:pt idx="1736">
                  <c:v>27200</c:v>
                </c:pt>
                <c:pt idx="1737">
                  <c:v>27210</c:v>
                </c:pt>
                <c:pt idx="1738">
                  <c:v>27220</c:v>
                </c:pt>
                <c:pt idx="1739">
                  <c:v>27230</c:v>
                </c:pt>
                <c:pt idx="1740">
                  <c:v>27240</c:v>
                </c:pt>
                <c:pt idx="1741">
                  <c:v>27250</c:v>
                </c:pt>
                <c:pt idx="1742">
                  <c:v>27260</c:v>
                </c:pt>
                <c:pt idx="1743">
                  <c:v>27270</c:v>
                </c:pt>
                <c:pt idx="1744">
                  <c:v>27280</c:v>
                </c:pt>
                <c:pt idx="1745">
                  <c:v>27290</c:v>
                </c:pt>
                <c:pt idx="1746">
                  <c:v>27300</c:v>
                </c:pt>
                <c:pt idx="1747">
                  <c:v>27310</c:v>
                </c:pt>
                <c:pt idx="1748">
                  <c:v>27320</c:v>
                </c:pt>
                <c:pt idx="1749">
                  <c:v>27330</c:v>
                </c:pt>
                <c:pt idx="1750">
                  <c:v>27340</c:v>
                </c:pt>
                <c:pt idx="1751">
                  <c:v>27350</c:v>
                </c:pt>
                <c:pt idx="1752">
                  <c:v>27360</c:v>
                </c:pt>
                <c:pt idx="1753">
                  <c:v>27370</c:v>
                </c:pt>
                <c:pt idx="1754">
                  <c:v>27380</c:v>
                </c:pt>
                <c:pt idx="1755">
                  <c:v>27390</c:v>
                </c:pt>
                <c:pt idx="1756">
                  <c:v>27400</c:v>
                </c:pt>
                <c:pt idx="1757">
                  <c:v>27410</c:v>
                </c:pt>
                <c:pt idx="1758">
                  <c:v>27420</c:v>
                </c:pt>
                <c:pt idx="1759">
                  <c:v>27430</c:v>
                </c:pt>
                <c:pt idx="1760">
                  <c:v>27440</c:v>
                </c:pt>
                <c:pt idx="1761">
                  <c:v>27450</c:v>
                </c:pt>
                <c:pt idx="1762">
                  <c:v>27460</c:v>
                </c:pt>
                <c:pt idx="1763">
                  <c:v>27470</c:v>
                </c:pt>
                <c:pt idx="1764">
                  <c:v>27480</c:v>
                </c:pt>
                <c:pt idx="1765">
                  <c:v>27490</c:v>
                </c:pt>
                <c:pt idx="1766">
                  <c:v>27500</c:v>
                </c:pt>
                <c:pt idx="1767">
                  <c:v>27510</c:v>
                </c:pt>
                <c:pt idx="1768">
                  <c:v>27520</c:v>
                </c:pt>
                <c:pt idx="1769">
                  <c:v>27530</c:v>
                </c:pt>
                <c:pt idx="1770">
                  <c:v>27540</c:v>
                </c:pt>
                <c:pt idx="1771">
                  <c:v>27550</c:v>
                </c:pt>
                <c:pt idx="1772">
                  <c:v>27560</c:v>
                </c:pt>
                <c:pt idx="1773">
                  <c:v>27570</c:v>
                </c:pt>
                <c:pt idx="1774">
                  <c:v>27580</c:v>
                </c:pt>
                <c:pt idx="1775">
                  <c:v>27590</c:v>
                </c:pt>
                <c:pt idx="1776">
                  <c:v>27600</c:v>
                </c:pt>
                <c:pt idx="1777">
                  <c:v>27610</c:v>
                </c:pt>
                <c:pt idx="1778">
                  <c:v>27620</c:v>
                </c:pt>
                <c:pt idx="1779">
                  <c:v>27630</c:v>
                </c:pt>
                <c:pt idx="1780">
                  <c:v>27640</c:v>
                </c:pt>
                <c:pt idx="1781">
                  <c:v>27650</c:v>
                </c:pt>
                <c:pt idx="1782">
                  <c:v>27660</c:v>
                </c:pt>
                <c:pt idx="1783">
                  <c:v>27670</c:v>
                </c:pt>
                <c:pt idx="1784">
                  <c:v>27680</c:v>
                </c:pt>
                <c:pt idx="1785">
                  <c:v>27690</c:v>
                </c:pt>
                <c:pt idx="1786">
                  <c:v>27700</c:v>
                </c:pt>
                <c:pt idx="1787">
                  <c:v>27710</c:v>
                </c:pt>
                <c:pt idx="1788">
                  <c:v>27720</c:v>
                </c:pt>
                <c:pt idx="1789">
                  <c:v>27730</c:v>
                </c:pt>
                <c:pt idx="1790">
                  <c:v>27740</c:v>
                </c:pt>
                <c:pt idx="1791">
                  <c:v>27750</c:v>
                </c:pt>
                <c:pt idx="1792">
                  <c:v>27760</c:v>
                </c:pt>
                <c:pt idx="1793">
                  <c:v>27770</c:v>
                </c:pt>
                <c:pt idx="1794">
                  <c:v>27780</c:v>
                </c:pt>
                <c:pt idx="1795">
                  <c:v>27790</c:v>
                </c:pt>
                <c:pt idx="1796">
                  <c:v>27800</c:v>
                </c:pt>
                <c:pt idx="1797">
                  <c:v>27810</c:v>
                </c:pt>
                <c:pt idx="1798">
                  <c:v>27820</c:v>
                </c:pt>
                <c:pt idx="1799">
                  <c:v>27830</c:v>
                </c:pt>
                <c:pt idx="1800">
                  <c:v>27840</c:v>
                </c:pt>
                <c:pt idx="1801">
                  <c:v>27850</c:v>
                </c:pt>
                <c:pt idx="1802">
                  <c:v>27860</c:v>
                </c:pt>
                <c:pt idx="1803">
                  <c:v>27870</c:v>
                </c:pt>
                <c:pt idx="1804">
                  <c:v>27880</c:v>
                </c:pt>
                <c:pt idx="1805">
                  <c:v>27890</c:v>
                </c:pt>
                <c:pt idx="1806">
                  <c:v>27900</c:v>
                </c:pt>
                <c:pt idx="1807">
                  <c:v>27910</c:v>
                </c:pt>
              </c:numCache>
            </c:numRef>
          </c:xVal>
          <c:yVal>
            <c:numRef>
              <c:f>'A-B Direction'!$F$7:$F$1814</c:f>
              <c:numCache>
                <c:formatCode>General</c:formatCode>
                <c:ptCount val="180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-4</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-4</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-4</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-4</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-4</c:v>
                </c:pt>
                <c:pt idx="357">
                  <c:v>-4</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-4</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-4</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-4</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-4</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-4</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-4</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-4</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-4</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-4</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-4</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-4</c:v>
                </c:pt>
                <c:pt idx="859">
                  <c:v>#N/A</c:v>
                </c:pt>
                <c:pt idx="860">
                  <c:v>#N/A</c:v>
                </c:pt>
                <c:pt idx="861">
                  <c:v>#N/A</c:v>
                </c:pt>
                <c:pt idx="862">
                  <c:v>#N/A</c:v>
                </c:pt>
                <c:pt idx="863">
                  <c:v>#N/A</c:v>
                </c:pt>
                <c:pt idx="864">
                  <c:v>#N/A</c:v>
                </c:pt>
                <c:pt idx="865">
                  <c:v>#N/A</c:v>
                </c:pt>
                <c:pt idx="866">
                  <c:v>#N/A</c:v>
                </c:pt>
                <c:pt idx="867">
                  <c:v>-4</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-4</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-4</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-4</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-4</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-4</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-4</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-4</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-4</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-4</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-4</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-4</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numCache>
            </c:numRef>
          </c:yVal>
          <c:smooth val="1"/>
          <c:extLst>
            <c:ext xmlns:c16="http://schemas.microsoft.com/office/drawing/2014/chart" uri="{C3380CC4-5D6E-409C-BE32-E72D297353CC}">
              <c16:uniqueId val="{00000002-07DB-4E98-BB33-DB58EBF7A949}"/>
            </c:ext>
          </c:extLst>
        </c:ser>
        <c:ser>
          <c:idx val="6"/>
          <c:order val="7"/>
          <c:tx>
            <c:v>KSI</c:v>
          </c:tx>
          <c:spPr>
            <a:ln w="19050" cap="rnd">
              <a:noFill/>
              <a:round/>
            </a:ln>
            <a:effectLst/>
          </c:spPr>
          <c:marker>
            <c:symbol val="circle"/>
            <c:size val="5"/>
            <c:spPr>
              <a:solidFill>
                <a:srgbClr val="FF0000"/>
              </a:solidFill>
              <a:ln w="9525">
                <a:solidFill>
                  <a:srgbClr val="FF0000"/>
                </a:solidFill>
              </a:ln>
              <a:effectLst/>
            </c:spPr>
          </c:marker>
          <c:xVal>
            <c:numRef>
              <c:f>'A-B Direction'!$A$7:$A$1814</c:f>
              <c:numCache>
                <c:formatCode>General</c:formatCode>
                <c:ptCount val="1808"/>
                <c:pt idx="0">
                  <c:v>9840</c:v>
                </c:pt>
                <c:pt idx="1">
                  <c:v>9850</c:v>
                </c:pt>
                <c:pt idx="2">
                  <c:v>9860</c:v>
                </c:pt>
                <c:pt idx="3">
                  <c:v>9870</c:v>
                </c:pt>
                <c:pt idx="4">
                  <c:v>9880</c:v>
                </c:pt>
                <c:pt idx="5">
                  <c:v>9890</c:v>
                </c:pt>
                <c:pt idx="6">
                  <c:v>9900</c:v>
                </c:pt>
                <c:pt idx="7">
                  <c:v>9910</c:v>
                </c:pt>
                <c:pt idx="8">
                  <c:v>9920</c:v>
                </c:pt>
                <c:pt idx="9">
                  <c:v>9930</c:v>
                </c:pt>
                <c:pt idx="10">
                  <c:v>9940</c:v>
                </c:pt>
                <c:pt idx="11">
                  <c:v>9950</c:v>
                </c:pt>
                <c:pt idx="12">
                  <c:v>9960</c:v>
                </c:pt>
                <c:pt idx="13">
                  <c:v>9970</c:v>
                </c:pt>
                <c:pt idx="14">
                  <c:v>9980</c:v>
                </c:pt>
                <c:pt idx="15">
                  <c:v>9990</c:v>
                </c:pt>
                <c:pt idx="16">
                  <c:v>10000</c:v>
                </c:pt>
                <c:pt idx="17">
                  <c:v>10010</c:v>
                </c:pt>
                <c:pt idx="18">
                  <c:v>10020</c:v>
                </c:pt>
                <c:pt idx="19">
                  <c:v>10030</c:v>
                </c:pt>
                <c:pt idx="20">
                  <c:v>10040</c:v>
                </c:pt>
                <c:pt idx="21">
                  <c:v>10050</c:v>
                </c:pt>
                <c:pt idx="22">
                  <c:v>10060</c:v>
                </c:pt>
                <c:pt idx="23">
                  <c:v>10070</c:v>
                </c:pt>
                <c:pt idx="24">
                  <c:v>10080</c:v>
                </c:pt>
                <c:pt idx="25">
                  <c:v>10090</c:v>
                </c:pt>
                <c:pt idx="26">
                  <c:v>10100</c:v>
                </c:pt>
                <c:pt idx="27">
                  <c:v>10110</c:v>
                </c:pt>
                <c:pt idx="28">
                  <c:v>10120</c:v>
                </c:pt>
                <c:pt idx="29">
                  <c:v>10130</c:v>
                </c:pt>
                <c:pt idx="30">
                  <c:v>10140</c:v>
                </c:pt>
                <c:pt idx="31">
                  <c:v>10150</c:v>
                </c:pt>
                <c:pt idx="32">
                  <c:v>10160</c:v>
                </c:pt>
                <c:pt idx="33">
                  <c:v>10170</c:v>
                </c:pt>
                <c:pt idx="34">
                  <c:v>10180</c:v>
                </c:pt>
                <c:pt idx="35">
                  <c:v>10190</c:v>
                </c:pt>
                <c:pt idx="36">
                  <c:v>10200</c:v>
                </c:pt>
                <c:pt idx="37">
                  <c:v>10210</c:v>
                </c:pt>
                <c:pt idx="38">
                  <c:v>10220</c:v>
                </c:pt>
                <c:pt idx="39">
                  <c:v>10230</c:v>
                </c:pt>
                <c:pt idx="40">
                  <c:v>10240</c:v>
                </c:pt>
                <c:pt idx="41">
                  <c:v>10250</c:v>
                </c:pt>
                <c:pt idx="42">
                  <c:v>10260</c:v>
                </c:pt>
                <c:pt idx="43">
                  <c:v>10270</c:v>
                </c:pt>
                <c:pt idx="44">
                  <c:v>10280</c:v>
                </c:pt>
                <c:pt idx="45">
                  <c:v>10290</c:v>
                </c:pt>
                <c:pt idx="46">
                  <c:v>10300</c:v>
                </c:pt>
                <c:pt idx="47">
                  <c:v>10310</c:v>
                </c:pt>
                <c:pt idx="48">
                  <c:v>10320</c:v>
                </c:pt>
                <c:pt idx="49">
                  <c:v>10330</c:v>
                </c:pt>
                <c:pt idx="50">
                  <c:v>10340</c:v>
                </c:pt>
                <c:pt idx="51">
                  <c:v>10350</c:v>
                </c:pt>
                <c:pt idx="52">
                  <c:v>10360</c:v>
                </c:pt>
                <c:pt idx="53">
                  <c:v>10370</c:v>
                </c:pt>
                <c:pt idx="54">
                  <c:v>10380</c:v>
                </c:pt>
                <c:pt idx="55">
                  <c:v>10390</c:v>
                </c:pt>
                <c:pt idx="56">
                  <c:v>10400</c:v>
                </c:pt>
                <c:pt idx="57">
                  <c:v>10410</c:v>
                </c:pt>
                <c:pt idx="58">
                  <c:v>10420</c:v>
                </c:pt>
                <c:pt idx="59">
                  <c:v>10430</c:v>
                </c:pt>
                <c:pt idx="60">
                  <c:v>10440</c:v>
                </c:pt>
                <c:pt idx="61">
                  <c:v>10450</c:v>
                </c:pt>
                <c:pt idx="62">
                  <c:v>10460</c:v>
                </c:pt>
                <c:pt idx="63">
                  <c:v>10470</c:v>
                </c:pt>
                <c:pt idx="64">
                  <c:v>10480</c:v>
                </c:pt>
                <c:pt idx="65">
                  <c:v>10490</c:v>
                </c:pt>
                <c:pt idx="66">
                  <c:v>10500</c:v>
                </c:pt>
                <c:pt idx="67">
                  <c:v>10510</c:v>
                </c:pt>
                <c:pt idx="68">
                  <c:v>10520</c:v>
                </c:pt>
                <c:pt idx="69">
                  <c:v>10530</c:v>
                </c:pt>
                <c:pt idx="70">
                  <c:v>10540</c:v>
                </c:pt>
                <c:pt idx="71">
                  <c:v>10550</c:v>
                </c:pt>
                <c:pt idx="72">
                  <c:v>10560</c:v>
                </c:pt>
                <c:pt idx="73">
                  <c:v>10570</c:v>
                </c:pt>
                <c:pt idx="74">
                  <c:v>10580</c:v>
                </c:pt>
                <c:pt idx="75">
                  <c:v>10590</c:v>
                </c:pt>
                <c:pt idx="76">
                  <c:v>10600</c:v>
                </c:pt>
                <c:pt idx="77">
                  <c:v>10610</c:v>
                </c:pt>
                <c:pt idx="78">
                  <c:v>10620</c:v>
                </c:pt>
                <c:pt idx="79">
                  <c:v>10630</c:v>
                </c:pt>
                <c:pt idx="80">
                  <c:v>10640</c:v>
                </c:pt>
                <c:pt idx="81">
                  <c:v>10650</c:v>
                </c:pt>
                <c:pt idx="82">
                  <c:v>10660</c:v>
                </c:pt>
                <c:pt idx="83">
                  <c:v>10670</c:v>
                </c:pt>
                <c:pt idx="84">
                  <c:v>10680</c:v>
                </c:pt>
                <c:pt idx="85">
                  <c:v>10690</c:v>
                </c:pt>
                <c:pt idx="86">
                  <c:v>10700</c:v>
                </c:pt>
                <c:pt idx="87">
                  <c:v>10710</c:v>
                </c:pt>
                <c:pt idx="88">
                  <c:v>10720</c:v>
                </c:pt>
                <c:pt idx="89">
                  <c:v>10730</c:v>
                </c:pt>
                <c:pt idx="90">
                  <c:v>10740</c:v>
                </c:pt>
                <c:pt idx="91">
                  <c:v>10750</c:v>
                </c:pt>
                <c:pt idx="92">
                  <c:v>10760</c:v>
                </c:pt>
                <c:pt idx="93">
                  <c:v>10770</c:v>
                </c:pt>
                <c:pt idx="94">
                  <c:v>10780</c:v>
                </c:pt>
                <c:pt idx="95">
                  <c:v>10790</c:v>
                </c:pt>
                <c:pt idx="96">
                  <c:v>10800</c:v>
                </c:pt>
                <c:pt idx="97">
                  <c:v>10810</c:v>
                </c:pt>
                <c:pt idx="98">
                  <c:v>10820</c:v>
                </c:pt>
                <c:pt idx="99">
                  <c:v>10830</c:v>
                </c:pt>
                <c:pt idx="100">
                  <c:v>10840</c:v>
                </c:pt>
                <c:pt idx="101">
                  <c:v>10850</c:v>
                </c:pt>
                <c:pt idx="102">
                  <c:v>10860</c:v>
                </c:pt>
                <c:pt idx="103">
                  <c:v>10870</c:v>
                </c:pt>
                <c:pt idx="104">
                  <c:v>10880</c:v>
                </c:pt>
                <c:pt idx="105">
                  <c:v>10890</c:v>
                </c:pt>
                <c:pt idx="106">
                  <c:v>10900</c:v>
                </c:pt>
                <c:pt idx="107">
                  <c:v>10910</c:v>
                </c:pt>
                <c:pt idx="108">
                  <c:v>10920</c:v>
                </c:pt>
                <c:pt idx="109">
                  <c:v>10930</c:v>
                </c:pt>
                <c:pt idx="110">
                  <c:v>10940</c:v>
                </c:pt>
                <c:pt idx="111">
                  <c:v>10950</c:v>
                </c:pt>
                <c:pt idx="112">
                  <c:v>10960</c:v>
                </c:pt>
                <c:pt idx="113">
                  <c:v>10970</c:v>
                </c:pt>
                <c:pt idx="114">
                  <c:v>10980</c:v>
                </c:pt>
                <c:pt idx="115">
                  <c:v>10990</c:v>
                </c:pt>
                <c:pt idx="116">
                  <c:v>11000</c:v>
                </c:pt>
                <c:pt idx="117">
                  <c:v>11010</c:v>
                </c:pt>
                <c:pt idx="118">
                  <c:v>11020</c:v>
                </c:pt>
                <c:pt idx="119">
                  <c:v>11030</c:v>
                </c:pt>
                <c:pt idx="120">
                  <c:v>11040</c:v>
                </c:pt>
                <c:pt idx="121">
                  <c:v>11050</c:v>
                </c:pt>
                <c:pt idx="122">
                  <c:v>11060</c:v>
                </c:pt>
                <c:pt idx="123">
                  <c:v>11070</c:v>
                </c:pt>
                <c:pt idx="124">
                  <c:v>11080</c:v>
                </c:pt>
                <c:pt idx="125">
                  <c:v>11090</c:v>
                </c:pt>
                <c:pt idx="126">
                  <c:v>11100</c:v>
                </c:pt>
                <c:pt idx="127">
                  <c:v>11110</c:v>
                </c:pt>
                <c:pt idx="128">
                  <c:v>11120</c:v>
                </c:pt>
                <c:pt idx="129">
                  <c:v>11130</c:v>
                </c:pt>
                <c:pt idx="130">
                  <c:v>11140</c:v>
                </c:pt>
                <c:pt idx="131">
                  <c:v>11150</c:v>
                </c:pt>
                <c:pt idx="132">
                  <c:v>11160</c:v>
                </c:pt>
                <c:pt idx="133">
                  <c:v>11170</c:v>
                </c:pt>
                <c:pt idx="134">
                  <c:v>11180</c:v>
                </c:pt>
                <c:pt idx="135">
                  <c:v>11190</c:v>
                </c:pt>
                <c:pt idx="136">
                  <c:v>11200</c:v>
                </c:pt>
                <c:pt idx="137">
                  <c:v>11210</c:v>
                </c:pt>
                <c:pt idx="138">
                  <c:v>11220</c:v>
                </c:pt>
                <c:pt idx="139">
                  <c:v>11230</c:v>
                </c:pt>
                <c:pt idx="140">
                  <c:v>11240</c:v>
                </c:pt>
                <c:pt idx="141">
                  <c:v>11250</c:v>
                </c:pt>
                <c:pt idx="142">
                  <c:v>11260</c:v>
                </c:pt>
                <c:pt idx="143">
                  <c:v>11270</c:v>
                </c:pt>
                <c:pt idx="144">
                  <c:v>11280</c:v>
                </c:pt>
                <c:pt idx="145">
                  <c:v>11290</c:v>
                </c:pt>
                <c:pt idx="146">
                  <c:v>11300</c:v>
                </c:pt>
                <c:pt idx="147">
                  <c:v>11310</c:v>
                </c:pt>
                <c:pt idx="148">
                  <c:v>11320</c:v>
                </c:pt>
                <c:pt idx="149">
                  <c:v>11330</c:v>
                </c:pt>
                <c:pt idx="150">
                  <c:v>11340</c:v>
                </c:pt>
                <c:pt idx="151">
                  <c:v>11350</c:v>
                </c:pt>
                <c:pt idx="152">
                  <c:v>11360</c:v>
                </c:pt>
                <c:pt idx="153">
                  <c:v>11370</c:v>
                </c:pt>
                <c:pt idx="154">
                  <c:v>11380</c:v>
                </c:pt>
                <c:pt idx="155">
                  <c:v>11390</c:v>
                </c:pt>
                <c:pt idx="156">
                  <c:v>11400</c:v>
                </c:pt>
                <c:pt idx="157">
                  <c:v>11410</c:v>
                </c:pt>
                <c:pt idx="158">
                  <c:v>11420</c:v>
                </c:pt>
                <c:pt idx="159">
                  <c:v>11430</c:v>
                </c:pt>
                <c:pt idx="160">
                  <c:v>11440</c:v>
                </c:pt>
                <c:pt idx="161">
                  <c:v>11450</c:v>
                </c:pt>
                <c:pt idx="162">
                  <c:v>11460</c:v>
                </c:pt>
                <c:pt idx="163">
                  <c:v>11470</c:v>
                </c:pt>
                <c:pt idx="164">
                  <c:v>11480</c:v>
                </c:pt>
                <c:pt idx="165">
                  <c:v>11490</c:v>
                </c:pt>
                <c:pt idx="166">
                  <c:v>11500</c:v>
                </c:pt>
                <c:pt idx="167">
                  <c:v>11510</c:v>
                </c:pt>
                <c:pt idx="168">
                  <c:v>11520</c:v>
                </c:pt>
                <c:pt idx="169">
                  <c:v>11530</c:v>
                </c:pt>
                <c:pt idx="170">
                  <c:v>11540</c:v>
                </c:pt>
                <c:pt idx="171">
                  <c:v>11550</c:v>
                </c:pt>
                <c:pt idx="172">
                  <c:v>11560</c:v>
                </c:pt>
                <c:pt idx="173">
                  <c:v>11570</c:v>
                </c:pt>
                <c:pt idx="174">
                  <c:v>11580</c:v>
                </c:pt>
                <c:pt idx="175">
                  <c:v>11590</c:v>
                </c:pt>
                <c:pt idx="176">
                  <c:v>11600</c:v>
                </c:pt>
                <c:pt idx="177">
                  <c:v>11610</c:v>
                </c:pt>
                <c:pt idx="178">
                  <c:v>11620</c:v>
                </c:pt>
                <c:pt idx="179">
                  <c:v>11630</c:v>
                </c:pt>
                <c:pt idx="180">
                  <c:v>11640</c:v>
                </c:pt>
                <c:pt idx="181">
                  <c:v>11650</c:v>
                </c:pt>
                <c:pt idx="182">
                  <c:v>11660</c:v>
                </c:pt>
                <c:pt idx="183">
                  <c:v>11670</c:v>
                </c:pt>
                <c:pt idx="184">
                  <c:v>11680</c:v>
                </c:pt>
                <c:pt idx="185">
                  <c:v>11690</c:v>
                </c:pt>
                <c:pt idx="186">
                  <c:v>11700</c:v>
                </c:pt>
                <c:pt idx="187">
                  <c:v>11710</c:v>
                </c:pt>
                <c:pt idx="188">
                  <c:v>11720</c:v>
                </c:pt>
                <c:pt idx="189">
                  <c:v>11730</c:v>
                </c:pt>
                <c:pt idx="190">
                  <c:v>11740</c:v>
                </c:pt>
                <c:pt idx="191">
                  <c:v>11750</c:v>
                </c:pt>
                <c:pt idx="192">
                  <c:v>11760</c:v>
                </c:pt>
                <c:pt idx="193">
                  <c:v>11770</c:v>
                </c:pt>
                <c:pt idx="194">
                  <c:v>11780</c:v>
                </c:pt>
                <c:pt idx="195">
                  <c:v>11790</c:v>
                </c:pt>
                <c:pt idx="196">
                  <c:v>11800</c:v>
                </c:pt>
                <c:pt idx="197">
                  <c:v>11810</c:v>
                </c:pt>
                <c:pt idx="198">
                  <c:v>11820</c:v>
                </c:pt>
                <c:pt idx="199">
                  <c:v>11830</c:v>
                </c:pt>
                <c:pt idx="200">
                  <c:v>11840</c:v>
                </c:pt>
                <c:pt idx="201">
                  <c:v>11850</c:v>
                </c:pt>
                <c:pt idx="202">
                  <c:v>11860</c:v>
                </c:pt>
                <c:pt idx="203">
                  <c:v>11870</c:v>
                </c:pt>
                <c:pt idx="204">
                  <c:v>11880</c:v>
                </c:pt>
                <c:pt idx="205">
                  <c:v>11890</c:v>
                </c:pt>
                <c:pt idx="206">
                  <c:v>11900</c:v>
                </c:pt>
                <c:pt idx="207">
                  <c:v>11910</c:v>
                </c:pt>
                <c:pt idx="208">
                  <c:v>11920</c:v>
                </c:pt>
                <c:pt idx="209">
                  <c:v>11930</c:v>
                </c:pt>
                <c:pt idx="210">
                  <c:v>11940</c:v>
                </c:pt>
                <c:pt idx="211">
                  <c:v>11950</c:v>
                </c:pt>
                <c:pt idx="212">
                  <c:v>11960</c:v>
                </c:pt>
                <c:pt idx="213">
                  <c:v>11970</c:v>
                </c:pt>
                <c:pt idx="214">
                  <c:v>11980</c:v>
                </c:pt>
                <c:pt idx="215">
                  <c:v>11990</c:v>
                </c:pt>
                <c:pt idx="216">
                  <c:v>12000</c:v>
                </c:pt>
                <c:pt idx="217">
                  <c:v>12010</c:v>
                </c:pt>
                <c:pt idx="218">
                  <c:v>12020</c:v>
                </c:pt>
                <c:pt idx="219">
                  <c:v>12030</c:v>
                </c:pt>
                <c:pt idx="220">
                  <c:v>12040</c:v>
                </c:pt>
                <c:pt idx="221">
                  <c:v>12050</c:v>
                </c:pt>
                <c:pt idx="222">
                  <c:v>12060</c:v>
                </c:pt>
                <c:pt idx="223">
                  <c:v>12070</c:v>
                </c:pt>
                <c:pt idx="224">
                  <c:v>12080</c:v>
                </c:pt>
                <c:pt idx="225">
                  <c:v>12090</c:v>
                </c:pt>
                <c:pt idx="226">
                  <c:v>12100</c:v>
                </c:pt>
                <c:pt idx="227">
                  <c:v>12110</c:v>
                </c:pt>
                <c:pt idx="228">
                  <c:v>12120</c:v>
                </c:pt>
                <c:pt idx="229">
                  <c:v>12130</c:v>
                </c:pt>
                <c:pt idx="230">
                  <c:v>12140</c:v>
                </c:pt>
                <c:pt idx="231">
                  <c:v>12150</c:v>
                </c:pt>
                <c:pt idx="232">
                  <c:v>12160</c:v>
                </c:pt>
                <c:pt idx="233">
                  <c:v>12170</c:v>
                </c:pt>
                <c:pt idx="234">
                  <c:v>12180</c:v>
                </c:pt>
                <c:pt idx="235">
                  <c:v>12190</c:v>
                </c:pt>
                <c:pt idx="236">
                  <c:v>12200</c:v>
                </c:pt>
                <c:pt idx="237">
                  <c:v>12210</c:v>
                </c:pt>
                <c:pt idx="238">
                  <c:v>12220</c:v>
                </c:pt>
                <c:pt idx="239">
                  <c:v>12230</c:v>
                </c:pt>
                <c:pt idx="240">
                  <c:v>12240</c:v>
                </c:pt>
                <c:pt idx="241">
                  <c:v>12250</c:v>
                </c:pt>
                <c:pt idx="242">
                  <c:v>12260</c:v>
                </c:pt>
                <c:pt idx="243">
                  <c:v>12270</c:v>
                </c:pt>
                <c:pt idx="244">
                  <c:v>12280</c:v>
                </c:pt>
                <c:pt idx="245">
                  <c:v>12290</c:v>
                </c:pt>
                <c:pt idx="246">
                  <c:v>12300</c:v>
                </c:pt>
                <c:pt idx="247">
                  <c:v>12310</c:v>
                </c:pt>
                <c:pt idx="248">
                  <c:v>12320</c:v>
                </c:pt>
                <c:pt idx="249">
                  <c:v>12330</c:v>
                </c:pt>
                <c:pt idx="250">
                  <c:v>12340</c:v>
                </c:pt>
                <c:pt idx="251">
                  <c:v>12350</c:v>
                </c:pt>
                <c:pt idx="252">
                  <c:v>12360</c:v>
                </c:pt>
                <c:pt idx="253">
                  <c:v>12370</c:v>
                </c:pt>
                <c:pt idx="254">
                  <c:v>12380</c:v>
                </c:pt>
                <c:pt idx="255">
                  <c:v>12390</c:v>
                </c:pt>
                <c:pt idx="256">
                  <c:v>12400</c:v>
                </c:pt>
                <c:pt idx="257">
                  <c:v>12410</c:v>
                </c:pt>
                <c:pt idx="258">
                  <c:v>12420</c:v>
                </c:pt>
                <c:pt idx="259">
                  <c:v>12430</c:v>
                </c:pt>
                <c:pt idx="260">
                  <c:v>12440</c:v>
                </c:pt>
                <c:pt idx="261">
                  <c:v>12450</c:v>
                </c:pt>
                <c:pt idx="262">
                  <c:v>12460</c:v>
                </c:pt>
                <c:pt idx="263">
                  <c:v>12470</c:v>
                </c:pt>
                <c:pt idx="264">
                  <c:v>12480</c:v>
                </c:pt>
                <c:pt idx="265">
                  <c:v>12490</c:v>
                </c:pt>
                <c:pt idx="266">
                  <c:v>12500</c:v>
                </c:pt>
                <c:pt idx="267">
                  <c:v>12510</c:v>
                </c:pt>
                <c:pt idx="268">
                  <c:v>12520</c:v>
                </c:pt>
                <c:pt idx="269">
                  <c:v>12530</c:v>
                </c:pt>
                <c:pt idx="270">
                  <c:v>12540</c:v>
                </c:pt>
                <c:pt idx="271">
                  <c:v>12550</c:v>
                </c:pt>
                <c:pt idx="272">
                  <c:v>12560</c:v>
                </c:pt>
                <c:pt idx="273">
                  <c:v>12570</c:v>
                </c:pt>
                <c:pt idx="274">
                  <c:v>12580</c:v>
                </c:pt>
                <c:pt idx="275">
                  <c:v>12590</c:v>
                </c:pt>
                <c:pt idx="276">
                  <c:v>12600</c:v>
                </c:pt>
                <c:pt idx="277">
                  <c:v>12610</c:v>
                </c:pt>
                <c:pt idx="278">
                  <c:v>12620</c:v>
                </c:pt>
                <c:pt idx="279">
                  <c:v>12630</c:v>
                </c:pt>
                <c:pt idx="280">
                  <c:v>12640</c:v>
                </c:pt>
                <c:pt idx="281">
                  <c:v>12650</c:v>
                </c:pt>
                <c:pt idx="282">
                  <c:v>12660</c:v>
                </c:pt>
                <c:pt idx="283">
                  <c:v>12670</c:v>
                </c:pt>
                <c:pt idx="284">
                  <c:v>12680</c:v>
                </c:pt>
                <c:pt idx="285">
                  <c:v>12690</c:v>
                </c:pt>
                <c:pt idx="286">
                  <c:v>12700</c:v>
                </c:pt>
                <c:pt idx="287">
                  <c:v>12710</c:v>
                </c:pt>
                <c:pt idx="288">
                  <c:v>12720</c:v>
                </c:pt>
                <c:pt idx="289">
                  <c:v>12730</c:v>
                </c:pt>
                <c:pt idx="290">
                  <c:v>12740</c:v>
                </c:pt>
                <c:pt idx="291">
                  <c:v>12750</c:v>
                </c:pt>
                <c:pt idx="292">
                  <c:v>12760</c:v>
                </c:pt>
                <c:pt idx="293">
                  <c:v>12770</c:v>
                </c:pt>
                <c:pt idx="294">
                  <c:v>12780</c:v>
                </c:pt>
                <c:pt idx="295">
                  <c:v>12790</c:v>
                </c:pt>
                <c:pt idx="296">
                  <c:v>12800</c:v>
                </c:pt>
                <c:pt idx="297">
                  <c:v>12810</c:v>
                </c:pt>
                <c:pt idx="298">
                  <c:v>12820</c:v>
                </c:pt>
                <c:pt idx="299">
                  <c:v>12830</c:v>
                </c:pt>
                <c:pt idx="300">
                  <c:v>12840</c:v>
                </c:pt>
                <c:pt idx="301">
                  <c:v>12850</c:v>
                </c:pt>
                <c:pt idx="302">
                  <c:v>12860</c:v>
                </c:pt>
                <c:pt idx="303">
                  <c:v>12870</c:v>
                </c:pt>
                <c:pt idx="304">
                  <c:v>12880</c:v>
                </c:pt>
                <c:pt idx="305">
                  <c:v>12890</c:v>
                </c:pt>
                <c:pt idx="306">
                  <c:v>12900</c:v>
                </c:pt>
                <c:pt idx="307">
                  <c:v>12910</c:v>
                </c:pt>
                <c:pt idx="308">
                  <c:v>12920</c:v>
                </c:pt>
                <c:pt idx="309">
                  <c:v>12930</c:v>
                </c:pt>
                <c:pt idx="310">
                  <c:v>12940</c:v>
                </c:pt>
                <c:pt idx="311">
                  <c:v>12950</c:v>
                </c:pt>
                <c:pt idx="312">
                  <c:v>12960</c:v>
                </c:pt>
                <c:pt idx="313">
                  <c:v>12970</c:v>
                </c:pt>
                <c:pt idx="314">
                  <c:v>12980</c:v>
                </c:pt>
                <c:pt idx="315">
                  <c:v>12990</c:v>
                </c:pt>
                <c:pt idx="316">
                  <c:v>13000</c:v>
                </c:pt>
                <c:pt idx="317">
                  <c:v>13010</c:v>
                </c:pt>
                <c:pt idx="318">
                  <c:v>13020</c:v>
                </c:pt>
                <c:pt idx="319">
                  <c:v>13030</c:v>
                </c:pt>
                <c:pt idx="320">
                  <c:v>13040</c:v>
                </c:pt>
                <c:pt idx="321">
                  <c:v>13050</c:v>
                </c:pt>
                <c:pt idx="322">
                  <c:v>13060</c:v>
                </c:pt>
                <c:pt idx="323">
                  <c:v>13070</c:v>
                </c:pt>
                <c:pt idx="324">
                  <c:v>13080</c:v>
                </c:pt>
                <c:pt idx="325">
                  <c:v>13090</c:v>
                </c:pt>
                <c:pt idx="326">
                  <c:v>13100</c:v>
                </c:pt>
                <c:pt idx="327">
                  <c:v>13110</c:v>
                </c:pt>
                <c:pt idx="328">
                  <c:v>13120</c:v>
                </c:pt>
                <c:pt idx="329">
                  <c:v>13130</c:v>
                </c:pt>
                <c:pt idx="330">
                  <c:v>13140</c:v>
                </c:pt>
                <c:pt idx="331">
                  <c:v>13150</c:v>
                </c:pt>
                <c:pt idx="332">
                  <c:v>13160</c:v>
                </c:pt>
                <c:pt idx="333">
                  <c:v>13170</c:v>
                </c:pt>
                <c:pt idx="334">
                  <c:v>13180</c:v>
                </c:pt>
                <c:pt idx="335">
                  <c:v>13190</c:v>
                </c:pt>
                <c:pt idx="336">
                  <c:v>13200</c:v>
                </c:pt>
                <c:pt idx="337">
                  <c:v>13210</c:v>
                </c:pt>
                <c:pt idx="338">
                  <c:v>13220</c:v>
                </c:pt>
                <c:pt idx="339">
                  <c:v>13230</c:v>
                </c:pt>
                <c:pt idx="340">
                  <c:v>13240</c:v>
                </c:pt>
                <c:pt idx="341">
                  <c:v>13250</c:v>
                </c:pt>
                <c:pt idx="342">
                  <c:v>13260</c:v>
                </c:pt>
                <c:pt idx="343">
                  <c:v>13270</c:v>
                </c:pt>
                <c:pt idx="344">
                  <c:v>13280</c:v>
                </c:pt>
                <c:pt idx="345">
                  <c:v>13290</c:v>
                </c:pt>
                <c:pt idx="346">
                  <c:v>13300</c:v>
                </c:pt>
                <c:pt idx="347">
                  <c:v>13310</c:v>
                </c:pt>
                <c:pt idx="348">
                  <c:v>13320</c:v>
                </c:pt>
                <c:pt idx="349">
                  <c:v>13330</c:v>
                </c:pt>
                <c:pt idx="350">
                  <c:v>13340</c:v>
                </c:pt>
                <c:pt idx="351">
                  <c:v>13350</c:v>
                </c:pt>
                <c:pt idx="352">
                  <c:v>13360</c:v>
                </c:pt>
                <c:pt idx="353">
                  <c:v>13370</c:v>
                </c:pt>
                <c:pt idx="354">
                  <c:v>13380</c:v>
                </c:pt>
                <c:pt idx="355">
                  <c:v>13390</c:v>
                </c:pt>
                <c:pt idx="356">
                  <c:v>13400</c:v>
                </c:pt>
                <c:pt idx="357">
                  <c:v>13410</c:v>
                </c:pt>
                <c:pt idx="358">
                  <c:v>13420</c:v>
                </c:pt>
                <c:pt idx="359">
                  <c:v>13430</c:v>
                </c:pt>
                <c:pt idx="360">
                  <c:v>13440</c:v>
                </c:pt>
                <c:pt idx="361">
                  <c:v>13450</c:v>
                </c:pt>
                <c:pt idx="362">
                  <c:v>13460</c:v>
                </c:pt>
                <c:pt idx="363">
                  <c:v>13470</c:v>
                </c:pt>
                <c:pt idx="364">
                  <c:v>13480</c:v>
                </c:pt>
                <c:pt idx="365">
                  <c:v>13490</c:v>
                </c:pt>
                <c:pt idx="366">
                  <c:v>13500</c:v>
                </c:pt>
                <c:pt idx="367">
                  <c:v>13510</c:v>
                </c:pt>
                <c:pt idx="368">
                  <c:v>13520</c:v>
                </c:pt>
                <c:pt idx="369">
                  <c:v>13530</c:v>
                </c:pt>
                <c:pt idx="370">
                  <c:v>13540</c:v>
                </c:pt>
                <c:pt idx="371">
                  <c:v>13550</c:v>
                </c:pt>
                <c:pt idx="372">
                  <c:v>13560</c:v>
                </c:pt>
                <c:pt idx="373">
                  <c:v>13570</c:v>
                </c:pt>
                <c:pt idx="374">
                  <c:v>13580</c:v>
                </c:pt>
                <c:pt idx="375">
                  <c:v>13590</c:v>
                </c:pt>
                <c:pt idx="376">
                  <c:v>13600</c:v>
                </c:pt>
                <c:pt idx="377">
                  <c:v>13610</c:v>
                </c:pt>
                <c:pt idx="378">
                  <c:v>13620</c:v>
                </c:pt>
                <c:pt idx="379">
                  <c:v>13630</c:v>
                </c:pt>
                <c:pt idx="380">
                  <c:v>13640</c:v>
                </c:pt>
                <c:pt idx="381">
                  <c:v>13650</c:v>
                </c:pt>
                <c:pt idx="382">
                  <c:v>13660</c:v>
                </c:pt>
                <c:pt idx="383">
                  <c:v>13670</c:v>
                </c:pt>
                <c:pt idx="384">
                  <c:v>13680</c:v>
                </c:pt>
                <c:pt idx="385">
                  <c:v>13690</c:v>
                </c:pt>
                <c:pt idx="386">
                  <c:v>13700</c:v>
                </c:pt>
                <c:pt idx="387">
                  <c:v>13710</c:v>
                </c:pt>
                <c:pt idx="388">
                  <c:v>13720</c:v>
                </c:pt>
                <c:pt idx="389">
                  <c:v>13730</c:v>
                </c:pt>
                <c:pt idx="390">
                  <c:v>13740</c:v>
                </c:pt>
                <c:pt idx="391">
                  <c:v>13750</c:v>
                </c:pt>
                <c:pt idx="392">
                  <c:v>13760</c:v>
                </c:pt>
                <c:pt idx="393">
                  <c:v>13770</c:v>
                </c:pt>
                <c:pt idx="394">
                  <c:v>13780</c:v>
                </c:pt>
                <c:pt idx="395">
                  <c:v>13790</c:v>
                </c:pt>
                <c:pt idx="396">
                  <c:v>13800</c:v>
                </c:pt>
                <c:pt idx="397">
                  <c:v>13810</c:v>
                </c:pt>
                <c:pt idx="398">
                  <c:v>13820</c:v>
                </c:pt>
                <c:pt idx="399">
                  <c:v>13830</c:v>
                </c:pt>
                <c:pt idx="400">
                  <c:v>13840</c:v>
                </c:pt>
                <c:pt idx="401">
                  <c:v>13850</c:v>
                </c:pt>
                <c:pt idx="402">
                  <c:v>13860</c:v>
                </c:pt>
                <c:pt idx="403">
                  <c:v>13870</c:v>
                </c:pt>
                <c:pt idx="404">
                  <c:v>13880</c:v>
                </c:pt>
                <c:pt idx="405">
                  <c:v>13890</c:v>
                </c:pt>
                <c:pt idx="406">
                  <c:v>13900</c:v>
                </c:pt>
                <c:pt idx="407">
                  <c:v>13910</c:v>
                </c:pt>
                <c:pt idx="408">
                  <c:v>13920</c:v>
                </c:pt>
                <c:pt idx="409">
                  <c:v>13930</c:v>
                </c:pt>
                <c:pt idx="410">
                  <c:v>13940</c:v>
                </c:pt>
                <c:pt idx="411">
                  <c:v>13950</c:v>
                </c:pt>
                <c:pt idx="412">
                  <c:v>13960</c:v>
                </c:pt>
                <c:pt idx="413">
                  <c:v>13970</c:v>
                </c:pt>
                <c:pt idx="414">
                  <c:v>13980</c:v>
                </c:pt>
                <c:pt idx="415">
                  <c:v>13990</c:v>
                </c:pt>
                <c:pt idx="416">
                  <c:v>14000</c:v>
                </c:pt>
                <c:pt idx="417">
                  <c:v>14010</c:v>
                </c:pt>
                <c:pt idx="418">
                  <c:v>14020</c:v>
                </c:pt>
                <c:pt idx="419">
                  <c:v>14030</c:v>
                </c:pt>
                <c:pt idx="420">
                  <c:v>14040</c:v>
                </c:pt>
                <c:pt idx="421">
                  <c:v>14050</c:v>
                </c:pt>
                <c:pt idx="422">
                  <c:v>14060</c:v>
                </c:pt>
                <c:pt idx="423">
                  <c:v>14070</c:v>
                </c:pt>
                <c:pt idx="424">
                  <c:v>14080</c:v>
                </c:pt>
                <c:pt idx="425">
                  <c:v>14090</c:v>
                </c:pt>
                <c:pt idx="426">
                  <c:v>14100</c:v>
                </c:pt>
                <c:pt idx="427">
                  <c:v>14110</c:v>
                </c:pt>
                <c:pt idx="428">
                  <c:v>14120</c:v>
                </c:pt>
                <c:pt idx="429">
                  <c:v>14130</c:v>
                </c:pt>
                <c:pt idx="430">
                  <c:v>14140</c:v>
                </c:pt>
                <c:pt idx="431">
                  <c:v>14150</c:v>
                </c:pt>
                <c:pt idx="432">
                  <c:v>14160</c:v>
                </c:pt>
                <c:pt idx="433">
                  <c:v>14170</c:v>
                </c:pt>
                <c:pt idx="434">
                  <c:v>14180</c:v>
                </c:pt>
                <c:pt idx="435">
                  <c:v>14190</c:v>
                </c:pt>
                <c:pt idx="436">
                  <c:v>14200</c:v>
                </c:pt>
                <c:pt idx="437">
                  <c:v>14210</c:v>
                </c:pt>
                <c:pt idx="438">
                  <c:v>14220</c:v>
                </c:pt>
                <c:pt idx="439">
                  <c:v>14230</c:v>
                </c:pt>
                <c:pt idx="440">
                  <c:v>14240</c:v>
                </c:pt>
                <c:pt idx="441">
                  <c:v>14250</c:v>
                </c:pt>
                <c:pt idx="442">
                  <c:v>14260</c:v>
                </c:pt>
                <c:pt idx="443">
                  <c:v>14270</c:v>
                </c:pt>
                <c:pt idx="444">
                  <c:v>14280</c:v>
                </c:pt>
                <c:pt idx="445">
                  <c:v>14290</c:v>
                </c:pt>
                <c:pt idx="446">
                  <c:v>14300</c:v>
                </c:pt>
                <c:pt idx="447">
                  <c:v>14310</c:v>
                </c:pt>
                <c:pt idx="448">
                  <c:v>14320</c:v>
                </c:pt>
                <c:pt idx="449">
                  <c:v>14330</c:v>
                </c:pt>
                <c:pt idx="450">
                  <c:v>14340</c:v>
                </c:pt>
                <c:pt idx="451">
                  <c:v>14350</c:v>
                </c:pt>
                <c:pt idx="452">
                  <c:v>14360</c:v>
                </c:pt>
                <c:pt idx="453">
                  <c:v>14370</c:v>
                </c:pt>
                <c:pt idx="454">
                  <c:v>14380</c:v>
                </c:pt>
                <c:pt idx="455">
                  <c:v>14390</c:v>
                </c:pt>
                <c:pt idx="456">
                  <c:v>14400</c:v>
                </c:pt>
                <c:pt idx="457">
                  <c:v>14410</c:v>
                </c:pt>
                <c:pt idx="458">
                  <c:v>14420</c:v>
                </c:pt>
                <c:pt idx="459">
                  <c:v>14430</c:v>
                </c:pt>
                <c:pt idx="460">
                  <c:v>14440</c:v>
                </c:pt>
                <c:pt idx="461">
                  <c:v>14450</c:v>
                </c:pt>
                <c:pt idx="462">
                  <c:v>14460</c:v>
                </c:pt>
                <c:pt idx="463">
                  <c:v>14470</c:v>
                </c:pt>
                <c:pt idx="464">
                  <c:v>14480</c:v>
                </c:pt>
                <c:pt idx="465">
                  <c:v>14490</c:v>
                </c:pt>
                <c:pt idx="466">
                  <c:v>14500</c:v>
                </c:pt>
                <c:pt idx="467">
                  <c:v>14510</c:v>
                </c:pt>
                <c:pt idx="468">
                  <c:v>14520</c:v>
                </c:pt>
                <c:pt idx="469">
                  <c:v>14530</c:v>
                </c:pt>
                <c:pt idx="470">
                  <c:v>14540</c:v>
                </c:pt>
                <c:pt idx="471">
                  <c:v>14550</c:v>
                </c:pt>
                <c:pt idx="472">
                  <c:v>14560</c:v>
                </c:pt>
                <c:pt idx="473">
                  <c:v>14570</c:v>
                </c:pt>
                <c:pt idx="474">
                  <c:v>14580</c:v>
                </c:pt>
                <c:pt idx="475">
                  <c:v>14590</c:v>
                </c:pt>
                <c:pt idx="476">
                  <c:v>14600</c:v>
                </c:pt>
                <c:pt idx="477">
                  <c:v>14610</c:v>
                </c:pt>
                <c:pt idx="478">
                  <c:v>14620</c:v>
                </c:pt>
                <c:pt idx="479">
                  <c:v>14630</c:v>
                </c:pt>
                <c:pt idx="480">
                  <c:v>14640</c:v>
                </c:pt>
                <c:pt idx="481">
                  <c:v>14650</c:v>
                </c:pt>
                <c:pt idx="482">
                  <c:v>14660</c:v>
                </c:pt>
                <c:pt idx="483">
                  <c:v>14670</c:v>
                </c:pt>
                <c:pt idx="484">
                  <c:v>14680</c:v>
                </c:pt>
                <c:pt idx="485">
                  <c:v>14690</c:v>
                </c:pt>
                <c:pt idx="486">
                  <c:v>14700</c:v>
                </c:pt>
                <c:pt idx="487">
                  <c:v>14710</c:v>
                </c:pt>
                <c:pt idx="488">
                  <c:v>14720</c:v>
                </c:pt>
                <c:pt idx="489">
                  <c:v>14730</c:v>
                </c:pt>
                <c:pt idx="490">
                  <c:v>14740</c:v>
                </c:pt>
                <c:pt idx="491">
                  <c:v>14750</c:v>
                </c:pt>
                <c:pt idx="492">
                  <c:v>14760</c:v>
                </c:pt>
                <c:pt idx="493">
                  <c:v>14770</c:v>
                </c:pt>
                <c:pt idx="494">
                  <c:v>14780</c:v>
                </c:pt>
                <c:pt idx="495">
                  <c:v>14790</c:v>
                </c:pt>
                <c:pt idx="496">
                  <c:v>14800</c:v>
                </c:pt>
                <c:pt idx="497">
                  <c:v>14810</c:v>
                </c:pt>
                <c:pt idx="498">
                  <c:v>14820</c:v>
                </c:pt>
                <c:pt idx="499">
                  <c:v>14830</c:v>
                </c:pt>
                <c:pt idx="500">
                  <c:v>14840</c:v>
                </c:pt>
                <c:pt idx="501">
                  <c:v>14850</c:v>
                </c:pt>
                <c:pt idx="502">
                  <c:v>14860</c:v>
                </c:pt>
                <c:pt idx="503">
                  <c:v>14870</c:v>
                </c:pt>
                <c:pt idx="504">
                  <c:v>14880</c:v>
                </c:pt>
                <c:pt idx="505">
                  <c:v>14890</c:v>
                </c:pt>
                <c:pt idx="506">
                  <c:v>14900</c:v>
                </c:pt>
                <c:pt idx="507">
                  <c:v>14910</c:v>
                </c:pt>
                <c:pt idx="508">
                  <c:v>14920</c:v>
                </c:pt>
                <c:pt idx="509">
                  <c:v>14930</c:v>
                </c:pt>
                <c:pt idx="510">
                  <c:v>14940</c:v>
                </c:pt>
                <c:pt idx="511">
                  <c:v>14950</c:v>
                </c:pt>
                <c:pt idx="512">
                  <c:v>14960</c:v>
                </c:pt>
                <c:pt idx="513">
                  <c:v>14970</c:v>
                </c:pt>
                <c:pt idx="514">
                  <c:v>14980</c:v>
                </c:pt>
                <c:pt idx="515">
                  <c:v>14990</c:v>
                </c:pt>
                <c:pt idx="516">
                  <c:v>15000</c:v>
                </c:pt>
                <c:pt idx="517">
                  <c:v>15010</c:v>
                </c:pt>
                <c:pt idx="518">
                  <c:v>15020</c:v>
                </c:pt>
                <c:pt idx="519">
                  <c:v>15030</c:v>
                </c:pt>
                <c:pt idx="520">
                  <c:v>15040</c:v>
                </c:pt>
                <c:pt idx="521">
                  <c:v>15050</c:v>
                </c:pt>
                <c:pt idx="522">
                  <c:v>15060</c:v>
                </c:pt>
                <c:pt idx="523">
                  <c:v>15070</c:v>
                </c:pt>
                <c:pt idx="524">
                  <c:v>15080</c:v>
                </c:pt>
                <c:pt idx="525">
                  <c:v>15090</c:v>
                </c:pt>
                <c:pt idx="526">
                  <c:v>15100</c:v>
                </c:pt>
                <c:pt idx="527">
                  <c:v>15110</c:v>
                </c:pt>
                <c:pt idx="528">
                  <c:v>15120</c:v>
                </c:pt>
                <c:pt idx="529">
                  <c:v>15130</c:v>
                </c:pt>
                <c:pt idx="530">
                  <c:v>15140</c:v>
                </c:pt>
                <c:pt idx="531">
                  <c:v>15150</c:v>
                </c:pt>
                <c:pt idx="532">
                  <c:v>15160</c:v>
                </c:pt>
                <c:pt idx="533">
                  <c:v>15170</c:v>
                </c:pt>
                <c:pt idx="534">
                  <c:v>15180</c:v>
                </c:pt>
                <c:pt idx="535">
                  <c:v>15190</c:v>
                </c:pt>
                <c:pt idx="536">
                  <c:v>15200</c:v>
                </c:pt>
                <c:pt idx="537">
                  <c:v>15210</c:v>
                </c:pt>
                <c:pt idx="538">
                  <c:v>15220</c:v>
                </c:pt>
                <c:pt idx="539">
                  <c:v>15230</c:v>
                </c:pt>
                <c:pt idx="540">
                  <c:v>15240</c:v>
                </c:pt>
                <c:pt idx="541">
                  <c:v>15250</c:v>
                </c:pt>
                <c:pt idx="542">
                  <c:v>15260</c:v>
                </c:pt>
                <c:pt idx="543">
                  <c:v>15270</c:v>
                </c:pt>
                <c:pt idx="544">
                  <c:v>15280</c:v>
                </c:pt>
                <c:pt idx="545">
                  <c:v>15290</c:v>
                </c:pt>
                <c:pt idx="546">
                  <c:v>15300</c:v>
                </c:pt>
                <c:pt idx="547">
                  <c:v>15310</c:v>
                </c:pt>
                <c:pt idx="548">
                  <c:v>15320</c:v>
                </c:pt>
                <c:pt idx="549">
                  <c:v>15330</c:v>
                </c:pt>
                <c:pt idx="550">
                  <c:v>15340</c:v>
                </c:pt>
                <c:pt idx="551">
                  <c:v>15350</c:v>
                </c:pt>
                <c:pt idx="552">
                  <c:v>15360</c:v>
                </c:pt>
                <c:pt idx="553">
                  <c:v>15370</c:v>
                </c:pt>
                <c:pt idx="554">
                  <c:v>15380</c:v>
                </c:pt>
                <c:pt idx="555">
                  <c:v>15390</c:v>
                </c:pt>
                <c:pt idx="556">
                  <c:v>15400</c:v>
                </c:pt>
                <c:pt idx="557">
                  <c:v>15410</c:v>
                </c:pt>
                <c:pt idx="558">
                  <c:v>15420</c:v>
                </c:pt>
                <c:pt idx="559">
                  <c:v>15430</c:v>
                </c:pt>
                <c:pt idx="560">
                  <c:v>15440</c:v>
                </c:pt>
                <c:pt idx="561">
                  <c:v>15450</c:v>
                </c:pt>
                <c:pt idx="562">
                  <c:v>15460</c:v>
                </c:pt>
                <c:pt idx="563">
                  <c:v>15470</c:v>
                </c:pt>
                <c:pt idx="564">
                  <c:v>15480</c:v>
                </c:pt>
                <c:pt idx="565">
                  <c:v>15490</c:v>
                </c:pt>
                <c:pt idx="566">
                  <c:v>15500</c:v>
                </c:pt>
                <c:pt idx="567">
                  <c:v>15510</c:v>
                </c:pt>
                <c:pt idx="568">
                  <c:v>15520</c:v>
                </c:pt>
                <c:pt idx="569">
                  <c:v>15530</c:v>
                </c:pt>
                <c:pt idx="570">
                  <c:v>15540</c:v>
                </c:pt>
                <c:pt idx="571">
                  <c:v>15550</c:v>
                </c:pt>
                <c:pt idx="572">
                  <c:v>15560</c:v>
                </c:pt>
                <c:pt idx="573">
                  <c:v>15570</c:v>
                </c:pt>
                <c:pt idx="574">
                  <c:v>15580</c:v>
                </c:pt>
                <c:pt idx="575">
                  <c:v>15590</c:v>
                </c:pt>
                <c:pt idx="576">
                  <c:v>15600</c:v>
                </c:pt>
                <c:pt idx="577">
                  <c:v>15610</c:v>
                </c:pt>
                <c:pt idx="578">
                  <c:v>15620</c:v>
                </c:pt>
                <c:pt idx="579">
                  <c:v>15630</c:v>
                </c:pt>
                <c:pt idx="580">
                  <c:v>15640</c:v>
                </c:pt>
                <c:pt idx="581">
                  <c:v>15650</c:v>
                </c:pt>
                <c:pt idx="582">
                  <c:v>15660</c:v>
                </c:pt>
                <c:pt idx="583">
                  <c:v>15670</c:v>
                </c:pt>
                <c:pt idx="584">
                  <c:v>15680</c:v>
                </c:pt>
                <c:pt idx="585">
                  <c:v>15690</c:v>
                </c:pt>
                <c:pt idx="586">
                  <c:v>15700</c:v>
                </c:pt>
                <c:pt idx="587">
                  <c:v>15710</c:v>
                </c:pt>
                <c:pt idx="588">
                  <c:v>15720</c:v>
                </c:pt>
                <c:pt idx="589">
                  <c:v>15730</c:v>
                </c:pt>
                <c:pt idx="590">
                  <c:v>15740</c:v>
                </c:pt>
                <c:pt idx="591">
                  <c:v>15750</c:v>
                </c:pt>
                <c:pt idx="592">
                  <c:v>15760</c:v>
                </c:pt>
                <c:pt idx="593">
                  <c:v>15770</c:v>
                </c:pt>
                <c:pt idx="594">
                  <c:v>15780</c:v>
                </c:pt>
                <c:pt idx="595">
                  <c:v>15790</c:v>
                </c:pt>
                <c:pt idx="596">
                  <c:v>15800</c:v>
                </c:pt>
                <c:pt idx="597">
                  <c:v>15810</c:v>
                </c:pt>
                <c:pt idx="598">
                  <c:v>15820</c:v>
                </c:pt>
                <c:pt idx="599">
                  <c:v>15830</c:v>
                </c:pt>
                <c:pt idx="600">
                  <c:v>15840</c:v>
                </c:pt>
                <c:pt idx="601">
                  <c:v>15850</c:v>
                </c:pt>
                <c:pt idx="602">
                  <c:v>15860</c:v>
                </c:pt>
                <c:pt idx="603">
                  <c:v>15870</c:v>
                </c:pt>
                <c:pt idx="604">
                  <c:v>15880</c:v>
                </c:pt>
                <c:pt idx="605">
                  <c:v>15890</c:v>
                </c:pt>
                <c:pt idx="606">
                  <c:v>15900</c:v>
                </c:pt>
                <c:pt idx="607">
                  <c:v>15910</c:v>
                </c:pt>
                <c:pt idx="608">
                  <c:v>15920</c:v>
                </c:pt>
                <c:pt idx="609">
                  <c:v>15930</c:v>
                </c:pt>
                <c:pt idx="610">
                  <c:v>15940</c:v>
                </c:pt>
                <c:pt idx="611">
                  <c:v>15950</c:v>
                </c:pt>
                <c:pt idx="612">
                  <c:v>15960</c:v>
                </c:pt>
                <c:pt idx="613">
                  <c:v>15970</c:v>
                </c:pt>
                <c:pt idx="614">
                  <c:v>15980</c:v>
                </c:pt>
                <c:pt idx="615">
                  <c:v>15990</c:v>
                </c:pt>
                <c:pt idx="616">
                  <c:v>16000</c:v>
                </c:pt>
                <c:pt idx="617">
                  <c:v>16010</c:v>
                </c:pt>
                <c:pt idx="618">
                  <c:v>16020</c:v>
                </c:pt>
                <c:pt idx="619">
                  <c:v>16030</c:v>
                </c:pt>
                <c:pt idx="620">
                  <c:v>16040</c:v>
                </c:pt>
                <c:pt idx="621">
                  <c:v>16050</c:v>
                </c:pt>
                <c:pt idx="622">
                  <c:v>16060</c:v>
                </c:pt>
                <c:pt idx="623">
                  <c:v>16070</c:v>
                </c:pt>
                <c:pt idx="624">
                  <c:v>16080</c:v>
                </c:pt>
                <c:pt idx="625">
                  <c:v>16090</c:v>
                </c:pt>
                <c:pt idx="626">
                  <c:v>16100</c:v>
                </c:pt>
                <c:pt idx="627">
                  <c:v>16110</c:v>
                </c:pt>
                <c:pt idx="628">
                  <c:v>16120</c:v>
                </c:pt>
                <c:pt idx="629">
                  <c:v>16130</c:v>
                </c:pt>
                <c:pt idx="630">
                  <c:v>16140</c:v>
                </c:pt>
                <c:pt idx="631">
                  <c:v>16150</c:v>
                </c:pt>
                <c:pt idx="632">
                  <c:v>16160</c:v>
                </c:pt>
                <c:pt idx="633">
                  <c:v>16170</c:v>
                </c:pt>
                <c:pt idx="634">
                  <c:v>16180</c:v>
                </c:pt>
                <c:pt idx="635">
                  <c:v>16190</c:v>
                </c:pt>
                <c:pt idx="636">
                  <c:v>16200</c:v>
                </c:pt>
                <c:pt idx="637">
                  <c:v>16210</c:v>
                </c:pt>
                <c:pt idx="638">
                  <c:v>16220</c:v>
                </c:pt>
                <c:pt idx="639">
                  <c:v>16230</c:v>
                </c:pt>
                <c:pt idx="640">
                  <c:v>16240</c:v>
                </c:pt>
                <c:pt idx="641">
                  <c:v>16250</c:v>
                </c:pt>
                <c:pt idx="642">
                  <c:v>16260</c:v>
                </c:pt>
                <c:pt idx="643">
                  <c:v>16270</c:v>
                </c:pt>
                <c:pt idx="644">
                  <c:v>16280</c:v>
                </c:pt>
                <c:pt idx="645">
                  <c:v>16290</c:v>
                </c:pt>
                <c:pt idx="646">
                  <c:v>16300</c:v>
                </c:pt>
                <c:pt idx="647">
                  <c:v>16310</c:v>
                </c:pt>
                <c:pt idx="648">
                  <c:v>16320</c:v>
                </c:pt>
                <c:pt idx="649">
                  <c:v>16330</c:v>
                </c:pt>
                <c:pt idx="650">
                  <c:v>16340</c:v>
                </c:pt>
                <c:pt idx="651">
                  <c:v>16350</c:v>
                </c:pt>
                <c:pt idx="652">
                  <c:v>16360</c:v>
                </c:pt>
                <c:pt idx="653">
                  <c:v>16370</c:v>
                </c:pt>
                <c:pt idx="654">
                  <c:v>16380</c:v>
                </c:pt>
                <c:pt idx="655">
                  <c:v>16390</c:v>
                </c:pt>
                <c:pt idx="656">
                  <c:v>16400</c:v>
                </c:pt>
                <c:pt idx="657">
                  <c:v>16410</c:v>
                </c:pt>
                <c:pt idx="658">
                  <c:v>16420</c:v>
                </c:pt>
                <c:pt idx="659">
                  <c:v>16430</c:v>
                </c:pt>
                <c:pt idx="660">
                  <c:v>16440</c:v>
                </c:pt>
                <c:pt idx="661">
                  <c:v>16450</c:v>
                </c:pt>
                <c:pt idx="662">
                  <c:v>16460</c:v>
                </c:pt>
                <c:pt idx="663">
                  <c:v>16470</c:v>
                </c:pt>
                <c:pt idx="664">
                  <c:v>16480</c:v>
                </c:pt>
                <c:pt idx="665">
                  <c:v>16490</c:v>
                </c:pt>
                <c:pt idx="666">
                  <c:v>16500</c:v>
                </c:pt>
                <c:pt idx="667">
                  <c:v>16510</c:v>
                </c:pt>
                <c:pt idx="668">
                  <c:v>16520</c:v>
                </c:pt>
                <c:pt idx="669">
                  <c:v>16530</c:v>
                </c:pt>
                <c:pt idx="670">
                  <c:v>16540</c:v>
                </c:pt>
                <c:pt idx="671">
                  <c:v>16550</c:v>
                </c:pt>
                <c:pt idx="672">
                  <c:v>16560</c:v>
                </c:pt>
                <c:pt idx="673">
                  <c:v>16570</c:v>
                </c:pt>
                <c:pt idx="674">
                  <c:v>16580</c:v>
                </c:pt>
                <c:pt idx="675">
                  <c:v>16590</c:v>
                </c:pt>
                <c:pt idx="676">
                  <c:v>16600</c:v>
                </c:pt>
                <c:pt idx="677">
                  <c:v>16610</c:v>
                </c:pt>
                <c:pt idx="678">
                  <c:v>16620</c:v>
                </c:pt>
                <c:pt idx="679">
                  <c:v>16630</c:v>
                </c:pt>
                <c:pt idx="680">
                  <c:v>16640</c:v>
                </c:pt>
                <c:pt idx="681">
                  <c:v>16650</c:v>
                </c:pt>
                <c:pt idx="682">
                  <c:v>16660</c:v>
                </c:pt>
                <c:pt idx="683">
                  <c:v>16670</c:v>
                </c:pt>
                <c:pt idx="684">
                  <c:v>16680</c:v>
                </c:pt>
                <c:pt idx="685">
                  <c:v>16690</c:v>
                </c:pt>
                <c:pt idx="686">
                  <c:v>16700</c:v>
                </c:pt>
                <c:pt idx="687">
                  <c:v>16710</c:v>
                </c:pt>
                <c:pt idx="688">
                  <c:v>16720</c:v>
                </c:pt>
                <c:pt idx="689">
                  <c:v>16730</c:v>
                </c:pt>
                <c:pt idx="690">
                  <c:v>16740</c:v>
                </c:pt>
                <c:pt idx="691">
                  <c:v>16750</c:v>
                </c:pt>
                <c:pt idx="692">
                  <c:v>16760</c:v>
                </c:pt>
                <c:pt idx="693">
                  <c:v>16770</c:v>
                </c:pt>
                <c:pt idx="694">
                  <c:v>16780</c:v>
                </c:pt>
                <c:pt idx="695">
                  <c:v>16790</c:v>
                </c:pt>
                <c:pt idx="696">
                  <c:v>16800</c:v>
                </c:pt>
                <c:pt idx="697">
                  <c:v>16810</c:v>
                </c:pt>
                <c:pt idx="698">
                  <c:v>16820</c:v>
                </c:pt>
                <c:pt idx="699">
                  <c:v>16830</c:v>
                </c:pt>
                <c:pt idx="700">
                  <c:v>16840</c:v>
                </c:pt>
                <c:pt idx="701">
                  <c:v>16850</c:v>
                </c:pt>
                <c:pt idx="702">
                  <c:v>16860</c:v>
                </c:pt>
                <c:pt idx="703">
                  <c:v>16870</c:v>
                </c:pt>
                <c:pt idx="704">
                  <c:v>16880</c:v>
                </c:pt>
                <c:pt idx="705">
                  <c:v>16890</c:v>
                </c:pt>
                <c:pt idx="706">
                  <c:v>16900</c:v>
                </c:pt>
                <c:pt idx="707">
                  <c:v>16910</c:v>
                </c:pt>
                <c:pt idx="708">
                  <c:v>16920</c:v>
                </c:pt>
                <c:pt idx="709">
                  <c:v>16930</c:v>
                </c:pt>
                <c:pt idx="710">
                  <c:v>16940</c:v>
                </c:pt>
                <c:pt idx="711">
                  <c:v>16950</c:v>
                </c:pt>
                <c:pt idx="712">
                  <c:v>16960</c:v>
                </c:pt>
                <c:pt idx="713">
                  <c:v>16970</c:v>
                </c:pt>
                <c:pt idx="714">
                  <c:v>16980</c:v>
                </c:pt>
                <c:pt idx="715">
                  <c:v>16990</c:v>
                </c:pt>
                <c:pt idx="716">
                  <c:v>17000</c:v>
                </c:pt>
                <c:pt idx="717">
                  <c:v>17010</c:v>
                </c:pt>
                <c:pt idx="718">
                  <c:v>17020</c:v>
                </c:pt>
                <c:pt idx="719">
                  <c:v>17030</c:v>
                </c:pt>
                <c:pt idx="720">
                  <c:v>17040</c:v>
                </c:pt>
                <c:pt idx="721">
                  <c:v>17050</c:v>
                </c:pt>
                <c:pt idx="722">
                  <c:v>17060</c:v>
                </c:pt>
                <c:pt idx="723">
                  <c:v>17070</c:v>
                </c:pt>
                <c:pt idx="724">
                  <c:v>17080</c:v>
                </c:pt>
                <c:pt idx="725">
                  <c:v>17090</c:v>
                </c:pt>
                <c:pt idx="726">
                  <c:v>17100</c:v>
                </c:pt>
                <c:pt idx="727">
                  <c:v>17110</c:v>
                </c:pt>
                <c:pt idx="728">
                  <c:v>17120</c:v>
                </c:pt>
                <c:pt idx="729">
                  <c:v>17130</c:v>
                </c:pt>
                <c:pt idx="730">
                  <c:v>17140</c:v>
                </c:pt>
                <c:pt idx="731">
                  <c:v>17150</c:v>
                </c:pt>
                <c:pt idx="732">
                  <c:v>17160</c:v>
                </c:pt>
                <c:pt idx="733">
                  <c:v>17170</c:v>
                </c:pt>
                <c:pt idx="734">
                  <c:v>17180</c:v>
                </c:pt>
                <c:pt idx="735">
                  <c:v>17190</c:v>
                </c:pt>
                <c:pt idx="736">
                  <c:v>17200</c:v>
                </c:pt>
                <c:pt idx="737">
                  <c:v>17210</c:v>
                </c:pt>
                <c:pt idx="738">
                  <c:v>17220</c:v>
                </c:pt>
                <c:pt idx="739">
                  <c:v>17230</c:v>
                </c:pt>
                <c:pt idx="740">
                  <c:v>17240</c:v>
                </c:pt>
                <c:pt idx="741">
                  <c:v>17250</c:v>
                </c:pt>
                <c:pt idx="742">
                  <c:v>17260</c:v>
                </c:pt>
                <c:pt idx="743">
                  <c:v>17270</c:v>
                </c:pt>
                <c:pt idx="744">
                  <c:v>17280</c:v>
                </c:pt>
                <c:pt idx="745">
                  <c:v>17290</c:v>
                </c:pt>
                <c:pt idx="746">
                  <c:v>17300</c:v>
                </c:pt>
                <c:pt idx="747">
                  <c:v>17310</c:v>
                </c:pt>
                <c:pt idx="748">
                  <c:v>17320</c:v>
                </c:pt>
                <c:pt idx="749">
                  <c:v>17330</c:v>
                </c:pt>
                <c:pt idx="750">
                  <c:v>17340</c:v>
                </c:pt>
                <c:pt idx="751">
                  <c:v>17350</c:v>
                </c:pt>
                <c:pt idx="752">
                  <c:v>17360</c:v>
                </c:pt>
                <c:pt idx="753">
                  <c:v>17370</c:v>
                </c:pt>
                <c:pt idx="754">
                  <c:v>17380</c:v>
                </c:pt>
                <c:pt idx="755">
                  <c:v>17390</c:v>
                </c:pt>
                <c:pt idx="756">
                  <c:v>17400</c:v>
                </c:pt>
                <c:pt idx="757">
                  <c:v>17410</c:v>
                </c:pt>
                <c:pt idx="758">
                  <c:v>17420</c:v>
                </c:pt>
                <c:pt idx="759">
                  <c:v>17430</c:v>
                </c:pt>
                <c:pt idx="760">
                  <c:v>17440</c:v>
                </c:pt>
                <c:pt idx="761">
                  <c:v>17450</c:v>
                </c:pt>
                <c:pt idx="762">
                  <c:v>17460</c:v>
                </c:pt>
                <c:pt idx="763">
                  <c:v>17470</c:v>
                </c:pt>
                <c:pt idx="764">
                  <c:v>17480</c:v>
                </c:pt>
                <c:pt idx="765">
                  <c:v>17490</c:v>
                </c:pt>
                <c:pt idx="766">
                  <c:v>17500</c:v>
                </c:pt>
                <c:pt idx="767">
                  <c:v>17510</c:v>
                </c:pt>
                <c:pt idx="768">
                  <c:v>17520</c:v>
                </c:pt>
                <c:pt idx="769">
                  <c:v>17530</c:v>
                </c:pt>
                <c:pt idx="770">
                  <c:v>17540</c:v>
                </c:pt>
                <c:pt idx="771">
                  <c:v>17550</c:v>
                </c:pt>
                <c:pt idx="772">
                  <c:v>17560</c:v>
                </c:pt>
                <c:pt idx="773">
                  <c:v>17570</c:v>
                </c:pt>
                <c:pt idx="774">
                  <c:v>17580</c:v>
                </c:pt>
                <c:pt idx="775">
                  <c:v>17590</c:v>
                </c:pt>
                <c:pt idx="776">
                  <c:v>17600</c:v>
                </c:pt>
                <c:pt idx="777">
                  <c:v>17610</c:v>
                </c:pt>
                <c:pt idx="778">
                  <c:v>17620</c:v>
                </c:pt>
                <c:pt idx="779">
                  <c:v>17630</c:v>
                </c:pt>
                <c:pt idx="780">
                  <c:v>17640</c:v>
                </c:pt>
                <c:pt idx="781">
                  <c:v>17650</c:v>
                </c:pt>
                <c:pt idx="782">
                  <c:v>17660</c:v>
                </c:pt>
                <c:pt idx="783">
                  <c:v>17670</c:v>
                </c:pt>
                <c:pt idx="784">
                  <c:v>17680</c:v>
                </c:pt>
                <c:pt idx="785">
                  <c:v>17690</c:v>
                </c:pt>
                <c:pt idx="786">
                  <c:v>17700</c:v>
                </c:pt>
                <c:pt idx="787">
                  <c:v>17710</c:v>
                </c:pt>
                <c:pt idx="788">
                  <c:v>17720</c:v>
                </c:pt>
                <c:pt idx="789">
                  <c:v>17730</c:v>
                </c:pt>
                <c:pt idx="790">
                  <c:v>17740</c:v>
                </c:pt>
                <c:pt idx="791">
                  <c:v>17750</c:v>
                </c:pt>
                <c:pt idx="792">
                  <c:v>17760</c:v>
                </c:pt>
                <c:pt idx="793">
                  <c:v>17770</c:v>
                </c:pt>
                <c:pt idx="794">
                  <c:v>17780</c:v>
                </c:pt>
                <c:pt idx="795">
                  <c:v>17790</c:v>
                </c:pt>
                <c:pt idx="796">
                  <c:v>17800</c:v>
                </c:pt>
                <c:pt idx="797">
                  <c:v>17810</c:v>
                </c:pt>
                <c:pt idx="798">
                  <c:v>17820</c:v>
                </c:pt>
                <c:pt idx="799">
                  <c:v>17830</c:v>
                </c:pt>
                <c:pt idx="800">
                  <c:v>17840</c:v>
                </c:pt>
                <c:pt idx="801">
                  <c:v>17850</c:v>
                </c:pt>
                <c:pt idx="802">
                  <c:v>17860</c:v>
                </c:pt>
                <c:pt idx="803">
                  <c:v>17870</c:v>
                </c:pt>
                <c:pt idx="804">
                  <c:v>17880</c:v>
                </c:pt>
                <c:pt idx="805">
                  <c:v>17890</c:v>
                </c:pt>
                <c:pt idx="806">
                  <c:v>17900</c:v>
                </c:pt>
                <c:pt idx="807">
                  <c:v>17910</c:v>
                </c:pt>
                <c:pt idx="808">
                  <c:v>17920</c:v>
                </c:pt>
                <c:pt idx="809">
                  <c:v>17930</c:v>
                </c:pt>
                <c:pt idx="810">
                  <c:v>17940</c:v>
                </c:pt>
                <c:pt idx="811">
                  <c:v>17950</c:v>
                </c:pt>
                <c:pt idx="812">
                  <c:v>17960</c:v>
                </c:pt>
                <c:pt idx="813">
                  <c:v>17970</c:v>
                </c:pt>
                <c:pt idx="814">
                  <c:v>17980</c:v>
                </c:pt>
                <c:pt idx="815">
                  <c:v>17990</c:v>
                </c:pt>
                <c:pt idx="816">
                  <c:v>18000</c:v>
                </c:pt>
                <c:pt idx="817">
                  <c:v>18010</c:v>
                </c:pt>
                <c:pt idx="818">
                  <c:v>18020</c:v>
                </c:pt>
                <c:pt idx="819">
                  <c:v>18030</c:v>
                </c:pt>
                <c:pt idx="820">
                  <c:v>18040</c:v>
                </c:pt>
                <c:pt idx="821">
                  <c:v>18050</c:v>
                </c:pt>
                <c:pt idx="822">
                  <c:v>18060</c:v>
                </c:pt>
                <c:pt idx="823">
                  <c:v>18070</c:v>
                </c:pt>
                <c:pt idx="824">
                  <c:v>18080</c:v>
                </c:pt>
                <c:pt idx="825">
                  <c:v>18090</c:v>
                </c:pt>
                <c:pt idx="826">
                  <c:v>18100</c:v>
                </c:pt>
                <c:pt idx="827">
                  <c:v>18110</c:v>
                </c:pt>
                <c:pt idx="828">
                  <c:v>18120</c:v>
                </c:pt>
                <c:pt idx="829">
                  <c:v>18130</c:v>
                </c:pt>
                <c:pt idx="830">
                  <c:v>18140</c:v>
                </c:pt>
                <c:pt idx="831">
                  <c:v>18150</c:v>
                </c:pt>
                <c:pt idx="832">
                  <c:v>18160</c:v>
                </c:pt>
                <c:pt idx="833">
                  <c:v>18170</c:v>
                </c:pt>
                <c:pt idx="834">
                  <c:v>18180</c:v>
                </c:pt>
                <c:pt idx="835">
                  <c:v>18190</c:v>
                </c:pt>
                <c:pt idx="836">
                  <c:v>18200</c:v>
                </c:pt>
                <c:pt idx="837">
                  <c:v>18210</c:v>
                </c:pt>
                <c:pt idx="838">
                  <c:v>18220</c:v>
                </c:pt>
                <c:pt idx="839">
                  <c:v>18230</c:v>
                </c:pt>
                <c:pt idx="840">
                  <c:v>18240</c:v>
                </c:pt>
                <c:pt idx="841">
                  <c:v>18250</c:v>
                </c:pt>
                <c:pt idx="842">
                  <c:v>18260</c:v>
                </c:pt>
                <c:pt idx="843">
                  <c:v>18270</c:v>
                </c:pt>
                <c:pt idx="844">
                  <c:v>18280</c:v>
                </c:pt>
                <c:pt idx="845">
                  <c:v>18290</c:v>
                </c:pt>
                <c:pt idx="846">
                  <c:v>18300</c:v>
                </c:pt>
                <c:pt idx="847">
                  <c:v>18310</c:v>
                </c:pt>
                <c:pt idx="848">
                  <c:v>18320</c:v>
                </c:pt>
                <c:pt idx="849">
                  <c:v>18330</c:v>
                </c:pt>
                <c:pt idx="850">
                  <c:v>18340</c:v>
                </c:pt>
                <c:pt idx="851">
                  <c:v>18350</c:v>
                </c:pt>
                <c:pt idx="852">
                  <c:v>18360</c:v>
                </c:pt>
                <c:pt idx="853">
                  <c:v>18370</c:v>
                </c:pt>
                <c:pt idx="854">
                  <c:v>18380</c:v>
                </c:pt>
                <c:pt idx="855">
                  <c:v>18390</c:v>
                </c:pt>
                <c:pt idx="856">
                  <c:v>18400</c:v>
                </c:pt>
                <c:pt idx="857">
                  <c:v>18410</c:v>
                </c:pt>
                <c:pt idx="858">
                  <c:v>18420</c:v>
                </c:pt>
                <c:pt idx="859">
                  <c:v>18430</c:v>
                </c:pt>
                <c:pt idx="860">
                  <c:v>18440</c:v>
                </c:pt>
                <c:pt idx="861">
                  <c:v>18450</c:v>
                </c:pt>
                <c:pt idx="862">
                  <c:v>18460</c:v>
                </c:pt>
                <c:pt idx="863">
                  <c:v>18470</c:v>
                </c:pt>
                <c:pt idx="864">
                  <c:v>18480</c:v>
                </c:pt>
                <c:pt idx="865">
                  <c:v>18490</c:v>
                </c:pt>
                <c:pt idx="866">
                  <c:v>18500</c:v>
                </c:pt>
                <c:pt idx="867">
                  <c:v>18510</c:v>
                </c:pt>
                <c:pt idx="868">
                  <c:v>18520</c:v>
                </c:pt>
                <c:pt idx="869">
                  <c:v>18530</c:v>
                </c:pt>
                <c:pt idx="870">
                  <c:v>18540</c:v>
                </c:pt>
                <c:pt idx="871">
                  <c:v>18550</c:v>
                </c:pt>
                <c:pt idx="872">
                  <c:v>18560</c:v>
                </c:pt>
                <c:pt idx="873">
                  <c:v>18570</c:v>
                </c:pt>
                <c:pt idx="874">
                  <c:v>18580</c:v>
                </c:pt>
                <c:pt idx="875">
                  <c:v>18590</c:v>
                </c:pt>
                <c:pt idx="876">
                  <c:v>18600</c:v>
                </c:pt>
                <c:pt idx="877">
                  <c:v>18610</c:v>
                </c:pt>
                <c:pt idx="878">
                  <c:v>18620</c:v>
                </c:pt>
                <c:pt idx="879">
                  <c:v>18630</c:v>
                </c:pt>
                <c:pt idx="880">
                  <c:v>18640</c:v>
                </c:pt>
                <c:pt idx="881">
                  <c:v>18650</c:v>
                </c:pt>
                <c:pt idx="882">
                  <c:v>18660</c:v>
                </c:pt>
                <c:pt idx="883">
                  <c:v>18670</c:v>
                </c:pt>
                <c:pt idx="884">
                  <c:v>18680</c:v>
                </c:pt>
                <c:pt idx="885">
                  <c:v>18690</c:v>
                </c:pt>
                <c:pt idx="886">
                  <c:v>18700</c:v>
                </c:pt>
                <c:pt idx="887">
                  <c:v>18710</c:v>
                </c:pt>
                <c:pt idx="888">
                  <c:v>18720</c:v>
                </c:pt>
                <c:pt idx="889">
                  <c:v>18730</c:v>
                </c:pt>
                <c:pt idx="890">
                  <c:v>18740</c:v>
                </c:pt>
                <c:pt idx="891">
                  <c:v>18750</c:v>
                </c:pt>
                <c:pt idx="892">
                  <c:v>18760</c:v>
                </c:pt>
                <c:pt idx="893">
                  <c:v>18770</c:v>
                </c:pt>
                <c:pt idx="894">
                  <c:v>18780</c:v>
                </c:pt>
                <c:pt idx="895">
                  <c:v>18790</c:v>
                </c:pt>
                <c:pt idx="896">
                  <c:v>18800</c:v>
                </c:pt>
                <c:pt idx="897">
                  <c:v>18810</c:v>
                </c:pt>
                <c:pt idx="898">
                  <c:v>18820</c:v>
                </c:pt>
                <c:pt idx="899">
                  <c:v>18830</c:v>
                </c:pt>
                <c:pt idx="900">
                  <c:v>18840</c:v>
                </c:pt>
                <c:pt idx="901">
                  <c:v>18850</c:v>
                </c:pt>
                <c:pt idx="902">
                  <c:v>18860</c:v>
                </c:pt>
                <c:pt idx="903">
                  <c:v>18870</c:v>
                </c:pt>
                <c:pt idx="904">
                  <c:v>18880</c:v>
                </c:pt>
                <c:pt idx="905">
                  <c:v>18890</c:v>
                </c:pt>
                <c:pt idx="906">
                  <c:v>18900</c:v>
                </c:pt>
                <c:pt idx="907">
                  <c:v>18910</c:v>
                </c:pt>
                <c:pt idx="908">
                  <c:v>18920</c:v>
                </c:pt>
                <c:pt idx="909">
                  <c:v>18930</c:v>
                </c:pt>
                <c:pt idx="910">
                  <c:v>18940</c:v>
                </c:pt>
                <c:pt idx="911">
                  <c:v>18950</c:v>
                </c:pt>
                <c:pt idx="912">
                  <c:v>18960</c:v>
                </c:pt>
                <c:pt idx="913">
                  <c:v>18970</c:v>
                </c:pt>
                <c:pt idx="914">
                  <c:v>18980</c:v>
                </c:pt>
                <c:pt idx="915">
                  <c:v>18990</c:v>
                </c:pt>
                <c:pt idx="916">
                  <c:v>19000</c:v>
                </c:pt>
                <c:pt idx="917">
                  <c:v>19010</c:v>
                </c:pt>
                <c:pt idx="918">
                  <c:v>19020</c:v>
                </c:pt>
                <c:pt idx="919">
                  <c:v>19030</c:v>
                </c:pt>
                <c:pt idx="920">
                  <c:v>19040</c:v>
                </c:pt>
                <c:pt idx="921">
                  <c:v>19050</c:v>
                </c:pt>
                <c:pt idx="922">
                  <c:v>19060</c:v>
                </c:pt>
                <c:pt idx="923">
                  <c:v>19070</c:v>
                </c:pt>
                <c:pt idx="924">
                  <c:v>19080</c:v>
                </c:pt>
                <c:pt idx="925">
                  <c:v>19090</c:v>
                </c:pt>
                <c:pt idx="926">
                  <c:v>19100</c:v>
                </c:pt>
                <c:pt idx="927">
                  <c:v>19110</c:v>
                </c:pt>
                <c:pt idx="928">
                  <c:v>19120</c:v>
                </c:pt>
                <c:pt idx="929">
                  <c:v>19130</c:v>
                </c:pt>
                <c:pt idx="930">
                  <c:v>19140</c:v>
                </c:pt>
                <c:pt idx="931">
                  <c:v>19150</c:v>
                </c:pt>
                <c:pt idx="932">
                  <c:v>19160</c:v>
                </c:pt>
                <c:pt idx="933">
                  <c:v>19170</c:v>
                </c:pt>
                <c:pt idx="934">
                  <c:v>19180</c:v>
                </c:pt>
                <c:pt idx="935">
                  <c:v>19190</c:v>
                </c:pt>
                <c:pt idx="936">
                  <c:v>19200</c:v>
                </c:pt>
                <c:pt idx="937">
                  <c:v>19210</c:v>
                </c:pt>
                <c:pt idx="938">
                  <c:v>19220</c:v>
                </c:pt>
                <c:pt idx="939">
                  <c:v>19230</c:v>
                </c:pt>
                <c:pt idx="940">
                  <c:v>19240</c:v>
                </c:pt>
                <c:pt idx="941">
                  <c:v>19250</c:v>
                </c:pt>
                <c:pt idx="942">
                  <c:v>19260</c:v>
                </c:pt>
                <c:pt idx="943">
                  <c:v>19270</c:v>
                </c:pt>
                <c:pt idx="944">
                  <c:v>19280</c:v>
                </c:pt>
                <c:pt idx="945">
                  <c:v>19290</c:v>
                </c:pt>
                <c:pt idx="946">
                  <c:v>19300</c:v>
                </c:pt>
                <c:pt idx="947">
                  <c:v>19310</c:v>
                </c:pt>
                <c:pt idx="948">
                  <c:v>19320</c:v>
                </c:pt>
                <c:pt idx="949">
                  <c:v>19330</c:v>
                </c:pt>
                <c:pt idx="950">
                  <c:v>19340</c:v>
                </c:pt>
                <c:pt idx="951">
                  <c:v>19350</c:v>
                </c:pt>
                <c:pt idx="952">
                  <c:v>19360</c:v>
                </c:pt>
                <c:pt idx="953">
                  <c:v>19370</c:v>
                </c:pt>
                <c:pt idx="954">
                  <c:v>19380</c:v>
                </c:pt>
                <c:pt idx="955">
                  <c:v>19390</c:v>
                </c:pt>
                <c:pt idx="956">
                  <c:v>19400</c:v>
                </c:pt>
                <c:pt idx="957">
                  <c:v>19410</c:v>
                </c:pt>
                <c:pt idx="958">
                  <c:v>19420</c:v>
                </c:pt>
                <c:pt idx="959">
                  <c:v>19430</c:v>
                </c:pt>
                <c:pt idx="960">
                  <c:v>19440</c:v>
                </c:pt>
                <c:pt idx="961">
                  <c:v>19450</c:v>
                </c:pt>
                <c:pt idx="962">
                  <c:v>19460</c:v>
                </c:pt>
                <c:pt idx="963">
                  <c:v>19470</c:v>
                </c:pt>
                <c:pt idx="964">
                  <c:v>19480</c:v>
                </c:pt>
                <c:pt idx="965">
                  <c:v>19490</c:v>
                </c:pt>
                <c:pt idx="966">
                  <c:v>19500</c:v>
                </c:pt>
                <c:pt idx="967">
                  <c:v>19510</c:v>
                </c:pt>
                <c:pt idx="968">
                  <c:v>19520</c:v>
                </c:pt>
                <c:pt idx="969">
                  <c:v>19530</c:v>
                </c:pt>
                <c:pt idx="970">
                  <c:v>19540</c:v>
                </c:pt>
                <c:pt idx="971">
                  <c:v>19550</c:v>
                </c:pt>
                <c:pt idx="972">
                  <c:v>19560</c:v>
                </c:pt>
                <c:pt idx="973">
                  <c:v>19570</c:v>
                </c:pt>
                <c:pt idx="974">
                  <c:v>19580</c:v>
                </c:pt>
                <c:pt idx="975">
                  <c:v>19590</c:v>
                </c:pt>
                <c:pt idx="976">
                  <c:v>19600</c:v>
                </c:pt>
                <c:pt idx="977">
                  <c:v>19610</c:v>
                </c:pt>
                <c:pt idx="978">
                  <c:v>19620</c:v>
                </c:pt>
                <c:pt idx="979">
                  <c:v>19630</c:v>
                </c:pt>
                <c:pt idx="980">
                  <c:v>19640</c:v>
                </c:pt>
                <c:pt idx="981">
                  <c:v>19650</c:v>
                </c:pt>
                <c:pt idx="982">
                  <c:v>19660</c:v>
                </c:pt>
                <c:pt idx="983">
                  <c:v>19670</c:v>
                </c:pt>
                <c:pt idx="984">
                  <c:v>19680</c:v>
                </c:pt>
                <c:pt idx="985">
                  <c:v>19690</c:v>
                </c:pt>
                <c:pt idx="986">
                  <c:v>19700</c:v>
                </c:pt>
                <c:pt idx="987">
                  <c:v>19710</c:v>
                </c:pt>
                <c:pt idx="988">
                  <c:v>19720</c:v>
                </c:pt>
                <c:pt idx="989">
                  <c:v>19730</c:v>
                </c:pt>
                <c:pt idx="990">
                  <c:v>19740</c:v>
                </c:pt>
                <c:pt idx="991">
                  <c:v>19750</c:v>
                </c:pt>
                <c:pt idx="992">
                  <c:v>19760</c:v>
                </c:pt>
                <c:pt idx="993">
                  <c:v>19770</c:v>
                </c:pt>
                <c:pt idx="994">
                  <c:v>19780</c:v>
                </c:pt>
                <c:pt idx="995">
                  <c:v>19790</c:v>
                </c:pt>
                <c:pt idx="996">
                  <c:v>19800</c:v>
                </c:pt>
                <c:pt idx="997">
                  <c:v>19810</c:v>
                </c:pt>
                <c:pt idx="998">
                  <c:v>19820</c:v>
                </c:pt>
                <c:pt idx="999">
                  <c:v>19830</c:v>
                </c:pt>
                <c:pt idx="1000">
                  <c:v>19840</c:v>
                </c:pt>
                <c:pt idx="1001">
                  <c:v>19850</c:v>
                </c:pt>
                <c:pt idx="1002">
                  <c:v>19860</c:v>
                </c:pt>
                <c:pt idx="1003">
                  <c:v>19870</c:v>
                </c:pt>
                <c:pt idx="1004">
                  <c:v>19880</c:v>
                </c:pt>
                <c:pt idx="1005">
                  <c:v>19890</c:v>
                </c:pt>
                <c:pt idx="1006">
                  <c:v>19900</c:v>
                </c:pt>
                <c:pt idx="1007">
                  <c:v>19910</c:v>
                </c:pt>
                <c:pt idx="1008">
                  <c:v>19920</c:v>
                </c:pt>
                <c:pt idx="1009">
                  <c:v>19930</c:v>
                </c:pt>
                <c:pt idx="1010">
                  <c:v>19940</c:v>
                </c:pt>
                <c:pt idx="1011">
                  <c:v>19950</c:v>
                </c:pt>
                <c:pt idx="1012">
                  <c:v>19960</c:v>
                </c:pt>
                <c:pt idx="1013">
                  <c:v>19970</c:v>
                </c:pt>
                <c:pt idx="1014">
                  <c:v>19980</c:v>
                </c:pt>
                <c:pt idx="1015">
                  <c:v>19990</c:v>
                </c:pt>
                <c:pt idx="1016">
                  <c:v>20000</c:v>
                </c:pt>
                <c:pt idx="1017">
                  <c:v>20010</c:v>
                </c:pt>
                <c:pt idx="1018">
                  <c:v>20020</c:v>
                </c:pt>
                <c:pt idx="1019">
                  <c:v>20030</c:v>
                </c:pt>
                <c:pt idx="1020">
                  <c:v>20040</c:v>
                </c:pt>
                <c:pt idx="1021">
                  <c:v>20050</c:v>
                </c:pt>
                <c:pt idx="1022">
                  <c:v>20060</c:v>
                </c:pt>
                <c:pt idx="1023">
                  <c:v>20070</c:v>
                </c:pt>
                <c:pt idx="1024">
                  <c:v>20080</c:v>
                </c:pt>
                <c:pt idx="1025">
                  <c:v>20090</c:v>
                </c:pt>
                <c:pt idx="1026">
                  <c:v>20100</c:v>
                </c:pt>
                <c:pt idx="1027">
                  <c:v>20110</c:v>
                </c:pt>
                <c:pt idx="1028">
                  <c:v>20120</c:v>
                </c:pt>
                <c:pt idx="1029">
                  <c:v>20130</c:v>
                </c:pt>
                <c:pt idx="1030">
                  <c:v>20140</c:v>
                </c:pt>
                <c:pt idx="1031">
                  <c:v>20150</c:v>
                </c:pt>
                <c:pt idx="1032">
                  <c:v>20160</c:v>
                </c:pt>
                <c:pt idx="1033">
                  <c:v>20170</c:v>
                </c:pt>
                <c:pt idx="1034">
                  <c:v>20180</c:v>
                </c:pt>
                <c:pt idx="1035">
                  <c:v>20190</c:v>
                </c:pt>
                <c:pt idx="1036">
                  <c:v>20200</c:v>
                </c:pt>
                <c:pt idx="1037">
                  <c:v>20210</c:v>
                </c:pt>
                <c:pt idx="1038">
                  <c:v>20220</c:v>
                </c:pt>
                <c:pt idx="1039">
                  <c:v>20230</c:v>
                </c:pt>
                <c:pt idx="1040">
                  <c:v>20240</c:v>
                </c:pt>
                <c:pt idx="1041">
                  <c:v>20250</c:v>
                </c:pt>
                <c:pt idx="1042">
                  <c:v>20260</c:v>
                </c:pt>
                <c:pt idx="1043">
                  <c:v>20270</c:v>
                </c:pt>
                <c:pt idx="1044">
                  <c:v>20280</c:v>
                </c:pt>
                <c:pt idx="1045">
                  <c:v>20290</c:v>
                </c:pt>
                <c:pt idx="1046">
                  <c:v>20300</c:v>
                </c:pt>
                <c:pt idx="1047">
                  <c:v>20310</c:v>
                </c:pt>
                <c:pt idx="1048">
                  <c:v>20320</c:v>
                </c:pt>
                <c:pt idx="1049">
                  <c:v>20330</c:v>
                </c:pt>
                <c:pt idx="1050">
                  <c:v>20340</c:v>
                </c:pt>
                <c:pt idx="1051">
                  <c:v>20350</c:v>
                </c:pt>
                <c:pt idx="1052">
                  <c:v>20360</c:v>
                </c:pt>
                <c:pt idx="1053">
                  <c:v>20370</c:v>
                </c:pt>
                <c:pt idx="1054">
                  <c:v>20380</c:v>
                </c:pt>
                <c:pt idx="1055">
                  <c:v>20390</c:v>
                </c:pt>
                <c:pt idx="1056">
                  <c:v>20400</c:v>
                </c:pt>
                <c:pt idx="1057">
                  <c:v>20410</c:v>
                </c:pt>
                <c:pt idx="1058">
                  <c:v>20420</c:v>
                </c:pt>
                <c:pt idx="1059">
                  <c:v>20430</c:v>
                </c:pt>
                <c:pt idx="1060">
                  <c:v>20440</c:v>
                </c:pt>
                <c:pt idx="1061">
                  <c:v>20450</c:v>
                </c:pt>
                <c:pt idx="1062">
                  <c:v>20460</c:v>
                </c:pt>
                <c:pt idx="1063">
                  <c:v>20470</c:v>
                </c:pt>
                <c:pt idx="1064">
                  <c:v>20480</c:v>
                </c:pt>
                <c:pt idx="1065">
                  <c:v>20490</c:v>
                </c:pt>
                <c:pt idx="1066">
                  <c:v>20500</c:v>
                </c:pt>
                <c:pt idx="1067">
                  <c:v>20510</c:v>
                </c:pt>
                <c:pt idx="1068">
                  <c:v>20520</c:v>
                </c:pt>
                <c:pt idx="1069">
                  <c:v>20530</c:v>
                </c:pt>
                <c:pt idx="1070">
                  <c:v>20540</c:v>
                </c:pt>
                <c:pt idx="1071">
                  <c:v>20550</c:v>
                </c:pt>
                <c:pt idx="1072">
                  <c:v>20560</c:v>
                </c:pt>
                <c:pt idx="1073">
                  <c:v>20570</c:v>
                </c:pt>
                <c:pt idx="1074">
                  <c:v>20580</c:v>
                </c:pt>
                <c:pt idx="1075">
                  <c:v>20590</c:v>
                </c:pt>
                <c:pt idx="1076">
                  <c:v>20600</c:v>
                </c:pt>
                <c:pt idx="1077">
                  <c:v>20610</c:v>
                </c:pt>
                <c:pt idx="1078">
                  <c:v>20620</c:v>
                </c:pt>
                <c:pt idx="1079">
                  <c:v>20630</c:v>
                </c:pt>
                <c:pt idx="1080">
                  <c:v>20640</c:v>
                </c:pt>
                <c:pt idx="1081">
                  <c:v>20650</c:v>
                </c:pt>
                <c:pt idx="1082">
                  <c:v>20660</c:v>
                </c:pt>
                <c:pt idx="1083">
                  <c:v>20670</c:v>
                </c:pt>
                <c:pt idx="1084">
                  <c:v>20680</c:v>
                </c:pt>
                <c:pt idx="1085">
                  <c:v>20690</c:v>
                </c:pt>
                <c:pt idx="1086">
                  <c:v>20700</c:v>
                </c:pt>
                <c:pt idx="1087">
                  <c:v>20710</c:v>
                </c:pt>
                <c:pt idx="1088">
                  <c:v>20720</c:v>
                </c:pt>
                <c:pt idx="1089">
                  <c:v>20730</c:v>
                </c:pt>
                <c:pt idx="1090">
                  <c:v>20740</c:v>
                </c:pt>
                <c:pt idx="1091">
                  <c:v>20750</c:v>
                </c:pt>
                <c:pt idx="1092">
                  <c:v>20760</c:v>
                </c:pt>
                <c:pt idx="1093">
                  <c:v>20770</c:v>
                </c:pt>
                <c:pt idx="1094">
                  <c:v>20780</c:v>
                </c:pt>
                <c:pt idx="1095">
                  <c:v>20790</c:v>
                </c:pt>
                <c:pt idx="1096">
                  <c:v>20800</c:v>
                </c:pt>
                <c:pt idx="1097">
                  <c:v>20810</c:v>
                </c:pt>
                <c:pt idx="1098">
                  <c:v>20820</c:v>
                </c:pt>
                <c:pt idx="1099">
                  <c:v>20830</c:v>
                </c:pt>
                <c:pt idx="1100">
                  <c:v>20840</c:v>
                </c:pt>
                <c:pt idx="1101">
                  <c:v>20850</c:v>
                </c:pt>
                <c:pt idx="1102">
                  <c:v>20860</c:v>
                </c:pt>
                <c:pt idx="1103">
                  <c:v>20870</c:v>
                </c:pt>
                <c:pt idx="1104">
                  <c:v>20880</c:v>
                </c:pt>
                <c:pt idx="1105">
                  <c:v>20890</c:v>
                </c:pt>
                <c:pt idx="1106">
                  <c:v>20900</c:v>
                </c:pt>
                <c:pt idx="1107">
                  <c:v>20910</c:v>
                </c:pt>
                <c:pt idx="1108">
                  <c:v>20920</c:v>
                </c:pt>
                <c:pt idx="1109">
                  <c:v>20930</c:v>
                </c:pt>
                <c:pt idx="1110">
                  <c:v>20940</c:v>
                </c:pt>
                <c:pt idx="1111">
                  <c:v>20950</c:v>
                </c:pt>
                <c:pt idx="1112">
                  <c:v>20960</c:v>
                </c:pt>
                <c:pt idx="1113">
                  <c:v>20970</c:v>
                </c:pt>
                <c:pt idx="1114">
                  <c:v>20980</c:v>
                </c:pt>
                <c:pt idx="1115">
                  <c:v>20990</c:v>
                </c:pt>
                <c:pt idx="1116">
                  <c:v>21000</c:v>
                </c:pt>
                <c:pt idx="1117">
                  <c:v>21010</c:v>
                </c:pt>
                <c:pt idx="1118">
                  <c:v>21020</c:v>
                </c:pt>
                <c:pt idx="1119">
                  <c:v>21030</c:v>
                </c:pt>
                <c:pt idx="1120">
                  <c:v>21040</c:v>
                </c:pt>
                <c:pt idx="1121">
                  <c:v>21050</c:v>
                </c:pt>
                <c:pt idx="1122">
                  <c:v>21060</c:v>
                </c:pt>
                <c:pt idx="1123">
                  <c:v>21070</c:v>
                </c:pt>
                <c:pt idx="1124">
                  <c:v>21080</c:v>
                </c:pt>
                <c:pt idx="1125">
                  <c:v>21090</c:v>
                </c:pt>
                <c:pt idx="1126">
                  <c:v>21100</c:v>
                </c:pt>
                <c:pt idx="1127">
                  <c:v>21110</c:v>
                </c:pt>
                <c:pt idx="1128">
                  <c:v>21120</c:v>
                </c:pt>
                <c:pt idx="1129">
                  <c:v>21130</c:v>
                </c:pt>
                <c:pt idx="1130">
                  <c:v>21140</c:v>
                </c:pt>
                <c:pt idx="1131">
                  <c:v>21150</c:v>
                </c:pt>
                <c:pt idx="1132">
                  <c:v>21160</c:v>
                </c:pt>
                <c:pt idx="1133">
                  <c:v>21170</c:v>
                </c:pt>
                <c:pt idx="1134">
                  <c:v>21180</c:v>
                </c:pt>
                <c:pt idx="1135">
                  <c:v>21190</c:v>
                </c:pt>
                <c:pt idx="1136">
                  <c:v>21200</c:v>
                </c:pt>
                <c:pt idx="1137">
                  <c:v>21210</c:v>
                </c:pt>
                <c:pt idx="1138">
                  <c:v>21220</c:v>
                </c:pt>
                <c:pt idx="1139">
                  <c:v>21230</c:v>
                </c:pt>
                <c:pt idx="1140">
                  <c:v>21240</c:v>
                </c:pt>
                <c:pt idx="1141">
                  <c:v>21250</c:v>
                </c:pt>
                <c:pt idx="1142">
                  <c:v>21260</c:v>
                </c:pt>
                <c:pt idx="1143">
                  <c:v>21270</c:v>
                </c:pt>
                <c:pt idx="1144">
                  <c:v>21280</c:v>
                </c:pt>
                <c:pt idx="1145">
                  <c:v>21290</c:v>
                </c:pt>
                <c:pt idx="1146">
                  <c:v>21300</c:v>
                </c:pt>
                <c:pt idx="1147">
                  <c:v>21310</c:v>
                </c:pt>
                <c:pt idx="1148">
                  <c:v>21320</c:v>
                </c:pt>
                <c:pt idx="1149">
                  <c:v>21330</c:v>
                </c:pt>
                <c:pt idx="1150">
                  <c:v>21340</c:v>
                </c:pt>
                <c:pt idx="1151">
                  <c:v>21350</c:v>
                </c:pt>
                <c:pt idx="1152">
                  <c:v>21360</c:v>
                </c:pt>
                <c:pt idx="1153">
                  <c:v>21370</c:v>
                </c:pt>
                <c:pt idx="1154">
                  <c:v>21380</c:v>
                </c:pt>
                <c:pt idx="1155">
                  <c:v>21390</c:v>
                </c:pt>
                <c:pt idx="1156">
                  <c:v>21400</c:v>
                </c:pt>
                <c:pt idx="1157">
                  <c:v>21410</c:v>
                </c:pt>
                <c:pt idx="1158">
                  <c:v>21420</c:v>
                </c:pt>
                <c:pt idx="1159">
                  <c:v>21430</c:v>
                </c:pt>
                <c:pt idx="1160">
                  <c:v>21440</c:v>
                </c:pt>
                <c:pt idx="1161">
                  <c:v>21450</c:v>
                </c:pt>
                <c:pt idx="1162">
                  <c:v>21460</c:v>
                </c:pt>
                <c:pt idx="1163">
                  <c:v>21470</c:v>
                </c:pt>
                <c:pt idx="1164">
                  <c:v>21480</c:v>
                </c:pt>
                <c:pt idx="1165">
                  <c:v>21490</c:v>
                </c:pt>
                <c:pt idx="1166">
                  <c:v>21500</c:v>
                </c:pt>
                <c:pt idx="1167">
                  <c:v>21510</c:v>
                </c:pt>
                <c:pt idx="1168">
                  <c:v>21520</c:v>
                </c:pt>
                <c:pt idx="1169">
                  <c:v>21530</c:v>
                </c:pt>
                <c:pt idx="1170">
                  <c:v>21540</c:v>
                </c:pt>
                <c:pt idx="1171">
                  <c:v>21550</c:v>
                </c:pt>
                <c:pt idx="1172">
                  <c:v>21560</c:v>
                </c:pt>
                <c:pt idx="1173">
                  <c:v>21570</c:v>
                </c:pt>
                <c:pt idx="1174">
                  <c:v>21580</c:v>
                </c:pt>
                <c:pt idx="1175">
                  <c:v>21590</c:v>
                </c:pt>
                <c:pt idx="1176">
                  <c:v>21600</c:v>
                </c:pt>
                <c:pt idx="1177">
                  <c:v>21610</c:v>
                </c:pt>
                <c:pt idx="1178">
                  <c:v>21620</c:v>
                </c:pt>
                <c:pt idx="1179">
                  <c:v>21630</c:v>
                </c:pt>
                <c:pt idx="1180">
                  <c:v>21640</c:v>
                </c:pt>
                <c:pt idx="1181">
                  <c:v>21650</c:v>
                </c:pt>
                <c:pt idx="1182">
                  <c:v>21660</c:v>
                </c:pt>
                <c:pt idx="1183">
                  <c:v>21670</c:v>
                </c:pt>
                <c:pt idx="1184">
                  <c:v>21680</c:v>
                </c:pt>
                <c:pt idx="1185">
                  <c:v>21690</c:v>
                </c:pt>
                <c:pt idx="1186">
                  <c:v>21700</c:v>
                </c:pt>
                <c:pt idx="1187">
                  <c:v>21710</c:v>
                </c:pt>
                <c:pt idx="1188">
                  <c:v>21720</c:v>
                </c:pt>
                <c:pt idx="1189">
                  <c:v>21730</c:v>
                </c:pt>
                <c:pt idx="1190">
                  <c:v>21740</c:v>
                </c:pt>
                <c:pt idx="1191">
                  <c:v>21750</c:v>
                </c:pt>
                <c:pt idx="1192">
                  <c:v>21760</c:v>
                </c:pt>
                <c:pt idx="1193">
                  <c:v>21770</c:v>
                </c:pt>
                <c:pt idx="1194">
                  <c:v>21780</c:v>
                </c:pt>
                <c:pt idx="1195">
                  <c:v>21790</c:v>
                </c:pt>
                <c:pt idx="1196">
                  <c:v>21800</c:v>
                </c:pt>
                <c:pt idx="1197">
                  <c:v>21810</c:v>
                </c:pt>
                <c:pt idx="1198">
                  <c:v>21820</c:v>
                </c:pt>
                <c:pt idx="1199">
                  <c:v>21830</c:v>
                </c:pt>
                <c:pt idx="1200">
                  <c:v>21840</c:v>
                </c:pt>
                <c:pt idx="1201">
                  <c:v>21850</c:v>
                </c:pt>
                <c:pt idx="1202">
                  <c:v>21860</c:v>
                </c:pt>
                <c:pt idx="1203">
                  <c:v>21870</c:v>
                </c:pt>
                <c:pt idx="1204">
                  <c:v>21880</c:v>
                </c:pt>
                <c:pt idx="1205">
                  <c:v>21890</c:v>
                </c:pt>
                <c:pt idx="1206">
                  <c:v>21900</c:v>
                </c:pt>
                <c:pt idx="1207">
                  <c:v>21910</c:v>
                </c:pt>
                <c:pt idx="1208">
                  <c:v>21920</c:v>
                </c:pt>
                <c:pt idx="1209">
                  <c:v>21930</c:v>
                </c:pt>
                <c:pt idx="1210">
                  <c:v>21940</c:v>
                </c:pt>
                <c:pt idx="1211">
                  <c:v>21950</c:v>
                </c:pt>
                <c:pt idx="1212">
                  <c:v>21960</c:v>
                </c:pt>
                <c:pt idx="1213">
                  <c:v>21970</c:v>
                </c:pt>
                <c:pt idx="1214">
                  <c:v>21980</c:v>
                </c:pt>
                <c:pt idx="1215">
                  <c:v>21990</c:v>
                </c:pt>
                <c:pt idx="1216">
                  <c:v>22000</c:v>
                </c:pt>
                <c:pt idx="1217">
                  <c:v>22010</c:v>
                </c:pt>
                <c:pt idx="1218">
                  <c:v>22020</c:v>
                </c:pt>
                <c:pt idx="1219">
                  <c:v>22030</c:v>
                </c:pt>
                <c:pt idx="1220">
                  <c:v>22040</c:v>
                </c:pt>
                <c:pt idx="1221">
                  <c:v>22050</c:v>
                </c:pt>
                <c:pt idx="1222">
                  <c:v>22060</c:v>
                </c:pt>
                <c:pt idx="1223">
                  <c:v>22070</c:v>
                </c:pt>
                <c:pt idx="1224">
                  <c:v>22080</c:v>
                </c:pt>
                <c:pt idx="1225">
                  <c:v>22090</c:v>
                </c:pt>
                <c:pt idx="1226">
                  <c:v>22100</c:v>
                </c:pt>
                <c:pt idx="1227">
                  <c:v>22110</c:v>
                </c:pt>
                <c:pt idx="1228">
                  <c:v>22120</c:v>
                </c:pt>
                <c:pt idx="1229">
                  <c:v>22130</c:v>
                </c:pt>
                <c:pt idx="1230">
                  <c:v>22140</c:v>
                </c:pt>
                <c:pt idx="1231">
                  <c:v>22150</c:v>
                </c:pt>
                <c:pt idx="1232">
                  <c:v>22160</c:v>
                </c:pt>
                <c:pt idx="1233">
                  <c:v>22170</c:v>
                </c:pt>
                <c:pt idx="1234">
                  <c:v>22180</c:v>
                </c:pt>
                <c:pt idx="1235">
                  <c:v>22190</c:v>
                </c:pt>
                <c:pt idx="1236">
                  <c:v>22200</c:v>
                </c:pt>
                <c:pt idx="1237">
                  <c:v>22210</c:v>
                </c:pt>
                <c:pt idx="1238">
                  <c:v>22220</c:v>
                </c:pt>
                <c:pt idx="1239">
                  <c:v>22230</c:v>
                </c:pt>
                <c:pt idx="1240">
                  <c:v>22240</c:v>
                </c:pt>
                <c:pt idx="1241">
                  <c:v>22250</c:v>
                </c:pt>
                <c:pt idx="1242">
                  <c:v>22260</c:v>
                </c:pt>
                <c:pt idx="1243">
                  <c:v>22270</c:v>
                </c:pt>
                <c:pt idx="1244">
                  <c:v>22280</c:v>
                </c:pt>
                <c:pt idx="1245">
                  <c:v>22290</c:v>
                </c:pt>
                <c:pt idx="1246">
                  <c:v>22300</c:v>
                </c:pt>
                <c:pt idx="1247">
                  <c:v>22310</c:v>
                </c:pt>
                <c:pt idx="1248">
                  <c:v>22320</c:v>
                </c:pt>
                <c:pt idx="1249">
                  <c:v>22330</c:v>
                </c:pt>
                <c:pt idx="1250">
                  <c:v>22340</c:v>
                </c:pt>
                <c:pt idx="1251">
                  <c:v>22350</c:v>
                </c:pt>
                <c:pt idx="1252">
                  <c:v>22360</c:v>
                </c:pt>
                <c:pt idx="1253">
                  <c:v>22370</c:v>
                </c:pt>
                <c:pt idx="1254">
                  <c:v>22380</c:v>
                </c:pt>
                <c:pt idx="1255">
                  <c:v>22390</c:v>
                </c:pt>
                <c:pt idx="1256">
                  <c:v>22400</c:v>
                </c:pt>
                <c:pt idx="1257">
                  <c:v>22410</c:v>
                </c:pt>
                <c:pt idx="1258">
                  <c:v>22420</c:v>
                </c:pt>
                <c:pt idx="1259">
                  <c:v>22430</c:v>
                </c:pt>
                <c:pt idx="1260">
                  <c:v>22440</c:v>
                </c:pt>
                <c:pt idx="1261">
                  <c:v>22450</c:v>
                </c:pt>
                <c:pt idx="1262">
                  <c:v>22460</c:v>
                </c:pt>
                <c:pt idx="1263">
                  <c:v>22470</c:v>
                </c:pt>
                <c:pt idx="1264">
                  <c:v>22480</c:v>
                </c:pt>
                <c:pt idx="1265">
                  <c:v>22490</c:v>
                </c:pt>
                <c:pt idx="1266">
                  <c:v>22500</c:v>
                </c:pt>
                <c:pt idx="1267">
                  <c:v>22510</c:v>
                </c:pt>
                <c:pt idx="1268">
                  <c:v>22520</c:v>
                </c:pt>
                <c:pt idx="1269">
                  <c:v>22530</c:v>
                </c:pt>
                <c:pt idx="1270">
                  <c:v>22540</c:v>
                </c:pt>
                <c:pt idx="1271">
                  <c:v>22550</c:v>
                </c:pt>
                <c:pt idx="1272">
                  <c:v>22560</c:v>
                </c:pt>
                <c:pt idx="1273">
                  <c:v>22570</c:v>
                </c:pt>
                <c:pt idx="1274">
                  <c:v>22580</c:v>
                </c:pt>
                <c:pt idx="1275">
                  <c:v>22590</c:v>
                </c:pt>
                <c:pt idx="1276">
                  <c:v>22600</c:v>
                </c:pt>
                <c:pt idx="1277">
                  <c:v>22610</c:v>
                </c:pt>
                <c:pt idx="1278">
                  <c:v>22620</c:v>
                </c:pt>
                <c:pt idx="1279">
                  <c:v>22630</c:v>
                </c:pt>
                <c:pt idx="1280">
                  <c:v>22640</c:v>
                </c:pt>
                <c:pt idx="1281">
                  <c:v>22650</c:v>
                </c:pt>
                <c:pt idx="1282">
                  <c:v>22660</c:v>
                </c:pt>
                <c:pt idx="1283">
                  <c:v>22670</c:v>
                </c:pt>
                <c:pt idx="1284">
                  <c:v>22680</c:v>
                </c:pt>
                <c:pt idx="1285">
                  <c:v>22690</c:v>
                </c:pt>
                <c:pt idx="1286">
                  <c:v>22700</c:v>
                </c:pt>
                <c:pt idx="1287">
                  <c:v>22710</c:v>
                </c:pt>
                <c:pt idx="1288">
                  <c:v>22720</c:v>
                </c:pt>
                <c:pt idx="1289">
                  <c:v>22730</c:v>
                </c:pt>
                <c:pt idx="1290">
                  <c:v>22740</c:v>
                </c:pt>
                <c:pt idx="1291">
                  <c:v>22750</c:v>
                </c:pt>
                <c:pt idx="1292">
                  <c:v>22760</c:v>
                </c:pt>
                <c:pt idx="1293">
                  <c:v>22770</c:v>
                </c:pt>
                <c:pt idx="1294">
                  <c:v>22780</c:v>
                </c:pt>
                <c:pt idx="1295">
                  <c:v>22790</c:v>
                </c:pt>
                <c:pt idx="1296">
                  <c:v>22800</c:v>
                </c:pt>
                <c:pt idx="1297">
                  <c:v>22810</c:v>
                </c:pt>
                <c:pt idx="1298">
                  <c:v>22820</c:v>
                </c:pt>
                <c:pt idx="1299">
                  <c:v>22830</c:v>
                </c:pt>
                <c:pt idx="1300">
                  <c:v>22840</c:v>
                </c:pt>
                <c:pt idx="1301">
                  <c:v>22850</c:v>
                </c:pt>
                <c:pt idx="1302">
                  <c:v>22860</c:v>
                </c:pt>
                <c:pt idx="1303">
                  <c:v>22870</c:v>
                </c:pt>
                <c:pt idx="1304">
                  <c:v>22880</c:v>
                </c:pt>
                <c:pt idx="1305">
                  <c:v>22890</c:v>
                </c:pt>
                <c:pt idx="1306">
                  <c:v>22900</c:v>
                </c:pt>
                <c:pt idx="1307">
                  <c:v>22910</c:v>
                </c:pt>
                <c:pt idx="1308">
                  <c:v>22920</c:v>
                </c:pt>
                <c:pt idx="1309">
                  <c:v>22930</c:v>
                </c:pt>
                <c:pt idx="1310">
                  <c:v>22940</c:v>
                </c:pt>
                <c:pt idx="1311">
                  <c:v>22950</c:v>
                </c:pt>
                <c:pt idx="1312">
                  <c:v>22960</c:v>
                </c:pt>
                <c:pt idx="1313">
                  <c:v>22970</c:v>
                </c:pt>
                <c:pt idx="1314">
                  <c:v>22980</c:v>
                </c:pt>
                <c:pt idx="1315">
                  <c:v>22990</c:v>
                </c:pt>
                <c:pt idx="1316">
                  <c:v>23000</c:v>
                </c:pt>
                <c:pt idx="1317">
                  <c:v>23010</c:v>
                </c:pt>
                <c:pt idx="1318">
                  <c:v>23020</c:v>
                </c:pt>
                <c:pt idx="1319">
                  <c:v>23030</c:v>
                </c:pt>
                <c:pt idx="1320">
                  <c:v>23040</c:v>
                </c:pt>
                <c:pt idx="1321">
                  <c:v>23050</c:v>
                </c:pt>
                <c:pt idx="1322">
                  <c:v>23060</c:v>
                </c:pt>
                <c:pt idx="1323">
                  <c:v>23070</c:v>
                </c:pt>
                <c:pt idx="1324">
                  <c:v>23080</c:v>
                </c:pt>
                <c:pt idx="1325">
                  <c:v>23090</c:v>
                </c:pt>
                <c:pt idx="1326">
                  <c:v>23100</c:v>
                </c:pt>
                <c:pt idx="1327">
                  <c:v>23110</c:v>
                </c:pt>
                <c:pt idx="1328">
                  <c:v>23120</c:v>
                </c:pt>
                <c:pt idx="1329">
                  <c:v>23130</c:v>
                </c:pt>
                <c:pt idx="1330">
                  <c:v>23140</c:v>
                </c:pt>
                <c:pt idx="1331">
                  <c:v>23150</c:v>
                </c:pt>
                <c:pt idx="1332">
                  <c:v>23160</c:v>
                </c:pt>
                <c:pt idx="1333">
                  <c:v>23170</c:v>
                </c:pt>
                <c:pt idx="1334">
                  <c:v>23180</c:v>
                </c:pt>
                <c:pt idx="1335">
                  <c:v>23190</c:v>
                </c:pt>
                <c:pt idx="1336">
                  <c:v>23200</c:v>
                </c:pt>
                <c:pt idx="1337">
                  <c:v>23210</c:v>
                </c:pt>
                <c:pt idx="1338">
                  <c:v>23220</c:v>
                </c:pt>
                <c:pt idx="1339">
                  <c:v>23230</c:v>
                </c:pt>
                <c:pt idx="1340">
                  <c:v>23240</c:v>
                </c:pt>
                <c:pt idx="1341">
                  <c:v>23250</c:v>
                </c:pt>
                <c:pt idx="1342">
                  <c:v>23260</c:v>
                </c:pt>
                <c:pt idx="1343">
                  <c:v>23270</c:v>
                </c:pt>
                <c:pt idx="1344">
                  <c:v>23280</c:v>
                </c:pt>
                <c:pt idx="1345">
                  <c:v>23290</c:v>
                </c:pt>
                <c:pt idx="1346">
                  <c:v>23300</c:v>
                </c:pt>
                <c:pt idx="1347">
                  <c:v>23310</c:v>
                </c:pt>
                <c:pt idx="1348">
                  <c:v>23320</c:v>
                </c:pt>
                <c:pt idx="1349">
                  <c:v>23330</c:v>
                </c:pt>
                <c:pt idx="1350">
                  <c:v>23340</c:v>
                </c:pt>
                <c:pt idx="1351">
                  <c:v>23350</c:v>
                </c:pt>
                <c:pt idx="1352">
                  <c:v>23360</c:v>
                </c:pt>
                <c:pt idx="1353">
                  <c:v>23370</c:v>
                </c:pt>
                <c:pt idx="1354">
                  <c:v>23380</c:v>
                </c:pt>
                <c:pt idx="1355">
                  <c:v>23390</c:v>
                </c:pt>
                <c:pt idx="1356">
                  <c:v>23400</c:v>
                </c:pt>
                <c:pt idx="1357">
                  <c:v>23410</c:v>
                </c:pt>
                <c:pt idx="1358">
                  <c:v>23420</c:v>
                </c:pt>
                <c:pt idx="1359">
                  <c:v>23430</c:v>
                </c:pt>
                <c:pt idx="1360">
                  <c:v>23440</c:v>
                </c:pt>
                <c:pt idx="1361">
                  <c:v>23450</c:v>
                </c:pt>
                <c:pt idx="1362">
                  <c:v>23460</c:v>
                </c:pt>
                <c:pt idx="1363">
                  <c:v>23470</c:v>
                </c:pt>
                <c:pt idx="1364">
                  <c:v>23480</c:v>
                </c:pt>
                <c:pt idx="1365">
                  <c:v>23490</c:v>
                </c:pt>
                <c:pt idx="1366">
                  <c:v>23500</c:v>
                </c:pt>
                <c:pt idx="1367">
                  <c:v>23510</c:v>
                </c:pt>
                <c:pt idx="1368">
                  <c:v>23520</c:v>
                </c:pt>
                <c:pt idx="1369">
                  <c:v>23530</c:v>
                </c:pt>
                <c:pt idx="1370">
                  <c:v>23540</c:v>
                </c:pt>
                <c:pt idx="1371">
                  <c:v>23550</c:v>
                </c:pt>
                <c:pt idx="1372">
                  <c:v>23560</c:v>
                </c:pt>
                <c:pt idx="1373">
                  <c:v>23570</c:v>
                </c:pt>
                <c:pt idx="1374">
                  <c:v>23580</c:v>
                </c:pt>
                <c:pt idx="1375">
                  <c:v>23590</c:v>
                </c:pt>
                <c:pt idx="1376">
                  <c:v>23600</c:v>
                </c:pt>
                <c:pt idx="1377">
                  <c:v>23610</c:v>
                </c:pt>
                <c:pt idx="1378">
                  <c:v>23620</c:v>
                </c:pt>
                <c:pt idx="1379">
                  <c:v>23630</c:v>
                </c:pt>
                <c:pt idx="1380">
                  <c:v>23640</c:v>
                </c:pt>
                <c:pt idx="1381">
                  <c:v>23650</c:v>
                </c:pt>
                <c:pt idx="1382">
                  <c:v>23660</c:v>
                </c:pt>
                <c:pt idx="1383">
                  <c:v>23670</c:v>
                </c:pt>
                <c:pt idx="1384">
                  <c:v>23680</c:v>
                </c:pt>
                <c:pt idx="1385">
                  <c:v>23690</c:v>
                </c:pt>
                <c:pt idx="1386">
                  <c:v>23700</c:v>
                </c:pt>
                <c:pt idx="1387">
                  <c:v>23710</c:v>
                </c:pt>
                <c:pt idx="1388">
                  <c:v>23720</c:v>
                </c:pt>
                <c:pt idx="1389">
                  <c:v>23730</c:v>
                </c:pt>
                <c:pt idx="1390">
                  <c:v>23740</c:v>
                </c:pt>
                <c:pt idx="1391">
                  <c:v>23750</c:v>
                </c:pt>
                <c:pt idx="1392">
                  <c:v>23760</c:v>
                </c:pt>
                <c:pt idx="1393">
                  <c:v>23770</c:v>
                </c:pt>
                <c:pt idx="1394">
                  <c:v>23780</c:v>
                </c:pt>
                <c:pt idx="1395">
                  <c:v>23790</c:v>
                </c:pt>
                <c:pt idx="1396">
                  <c:v>23800</c:v>
                </c:pt>
                <c:pt idx="1397">
                  <c:v>23810</c:v>
                </c:pt>
                <c:pt idx="1398">
                  <c:v>23820</c:v>
                </c:pt>
                <c:pt idx="1399">
                  <c:v>23830</c:v>
                </c:pt>
                <c:pt idx="1400">
                  <c:v>23840</c:v>
                </c:pt>
                <c:pt idx="1401">
                  <c:v>23850</c:v>
                </c:pt>
                <c:pt idx="1402">
                  <c:v>23860</c:v>
                </c:pt>
                <c:pt idx="1403">
                  <c:v>23870</c:v>
                </c:pt>
                <c:pt idx="1404">
                  <c:v>23880</c:v>
                </c:pt>
                <c:pt idx="1405">
                  <c:v>23890</c:v>
                </c:pt>
                <c:pt idx="1406">
                  <c:v>23900</c:v>
                </c:pt>
                <c:pt idx="1407">
                  <c:v>23910</c:v>
                </c:pt>
                <c:pt idx="1408">
                  <c:v>23920</c:v>
                </c:pt>
                <c:pt idx="1409">
                  <c:v>23930</c:v>
                </c:pt>
                <c:pt idx="1410">
                  <c:v>23940</c:v>
                </c:pt>
                <c:pt idx="1411">
                  <c:v>23950</c:v>
                </c:pt>
                <c:pt idx="1412">
                  <c:v>23960</c:v>
                </c:pt>
                <c:pt idx="1413">
                  <c:v>23970</c:v>
                </c:pt>
                <c:pt idx="1414">
                  <c:v>23980</c:v>
                </c:pt>
                <c:pt idx="1415">
                  <c:v>23990</c:v>
                </c:pt>
                <c:pt idx="1416">
                  <c:v>24000</c:v>
                </c:pt>
                <c:pt idx="1417">
                  <c:v>24010</c:v>
                </c:pt>
                <c:pt idx="1418">
                  <c:v>24020</c:v>
                </c:pt>
                <c:pt idx="1419">
                  <c:v>24030</c:v>
                </c:pt>
                <c:pt idx="1420">
                  <c:v>24040</c:v>
                </c:pt>
                <c:pt idx="1421">
                  <c:v>24050</c:v>
                </c:pt>
                <c:pt idx="1422">
                  <c:v>24060</c:v>
                </c:pt>
                <c:pt idx="1423">
                  <c:v>24070</c:v>
                </c:pt>
                <c:pt idx="1424">
                  <c:v>24080</c:v>
                </c:pt>
                <c:pt idx="1425">
                  <c:v>24090</c:v>
                </c:pt>
                <c:pt idx="1426">
                  <c:v>24100</c:v>
                </c:pt>
                <c:pt idx="1427">
                  <c:v>24110</c:v>
                </c:pt>
                <c:pt idx="1428">
                  <c:v>24120</c:v>
                </c:pt>
                <c:pt idx="1429">
                  <c:v>24130</c:v>
                </c:pt>
                <c:pt idx="1430">
                  <c:v>24140</c:v>
                </c:pt>
                <c:pt idx="1431">
                  <c:v>24150</c:v>
                </c:pt>
                <c:pt idx="1432">
                  <c:v>24160</c:v>
                </c:pt>
                <c:pt idx="1433">
                  <c:v>24170</c:v>
                </c:pt>
                <c:pt idx="1434">
                  <c:v>24180</c:v>
                </c:pt>
                <c:pt idx="1435">
                  <c:v>24190</c:v>
                </c:pt>
                <c:pt idx="1436">
                  <c:v>24200</c:v>
                </c:pt>
                <c:pt idx="1437">
                  <c:v>24210</c:v>
                </c:pt>
                <c:pt idx="1438">
                  <c:v>24220</c:v>
                </c:pt>
                <c:pt idx="1439">
                  <c:v>24230</c:v>
                </c:pt>
                <c:pt idx="1440">
                  <c:v>24240</c:v>
                </c:pt>
                <c:pt idx="1441">
                  <c:v>24250</c:v>
                </c:pt>
                <c:pt idx="1442">
                  <c:v>24260</c:v>
                </c:pt>
                <c:pt idx="1443">
                  <c:v>24270</c:v>
                </c:pt>
                <c:pt idx="1444">
                  <c:v>24280</c:v>
                </c:pt>
                <c:pt idx="1445">
                  <c:v>24290</c:v>
                </c:pt>
                <c:pt idx="1446">
                  <c:v>24300</c:v>
                </c:pt>
                <c:pt idx="1447">
                  <c:v>24310</c:v>
                </c:pt>
                <c:pt idx="1448">
                  <c:v>24320</c:v>
                </c:pt>
                <c:pt idx="1449">
                  <c:v>24330</c:v>
                </c:pt>
                <c:pt idx="1450">
                  <c:v>24340</c:v>
                </c:pt>
                <c:pt idx="1451">
                  <c:v>24350</c:v>
                </c:pt>
                <c:pt idx="1452">
                  <c:v>24360</c:v>
                </c:pt>
                <c:pt idx="1453">
                  <c:v>24370</c:v>
                </c:pt>
                <c:pt idx="1454">
                  <c:v>24380</c:v>
                </c:pt>
                <c:pt idx="1455">
                  <c:v>24390</c:v>
                </c:pt>
                <c:pt idx="1456">
                  <c:v>24400</c:v>
                </c:pt>
                <c:pt idx="1457">
                  <c:v>24410</c:v>
                </c:pt>
                <c:pt idx="1458">
                  <c:v>24420</c:v>
                </c:pt>
                <c:pt idx="1459">
                  <c:v>24430</c:v>
                </c:pt>
                <c:pt idx="1460">
                  <c:v>24440</c:v>
                </c:pt>
                <c:pt idx="1461">
                  <c:v>24450</c:v>
                </c:pt>
                <c:pt idx="1462">
                  <c:v>24460</c:v>
                </c:pt>
                <c:pt idx="1463">
                  <c:v>24470</c:v>
                </c:pt>
                <c:pt idx="1464">
                  <c:v>24480</c:v>
                </c:pt>
                <c:pt idx="1465">
                  <c:v>24490</c:v>
                </c:pt>
                <c:pt idx="1466">
                  <c:v>24500</c:v>
                </c:pt>
                <c:pt idx="1467">
                  <c:v>24510</c:v>
                </c:pt>
                <c:pt idx="1468">
                  <c:v>24520</c:v>
                </c:pt>
                <c:pt idx="1469">
                  <c:v>24530</c:v>
                </c:pt>
                <c:pt idx="1470">
                  <c:v>24540</c:v>
                </c:pt>
                <c:pt idx="1471">
                  <c:v>24550</c:v>
                </c:pt>
                <c:pt idx="1472">
                  <c:v>24560</c:v>
                </c:pt>
                <c:pt idx="1473">
                  <c:v>24570</c:v>
                </c:pt>
                <c:pt idx="1474">
                  <c:v>24580</c:v>
                </c:pt>
                <c:pt idx="1475">
                  <c:v>24590</c:v>
                </c:pt>
                <c:pt idx="1476">
                  <c:v>24600</c:v>
                </c:pt>
                <c:pt idx="1477">
                  <c:v>24610</c:v>
                </c:pt>
                <c:pt idx="1478">
                  <c:v>24620</c:v>
                </c:pt>
                <c:pt idx="1479">
                  <c:v>24630</c:v>
                </c:pt>
                <c:pt idx="1480">
                  <c:v>24640</c:v>
                </c:pt>
                <c:pt idx="1481">
                  <c:v>24650</c:v>
                </c:pt>
                <c:pt idx="1482">
                  <c:v>24660</c:v>
                </c:pt>
                <c:pt idx="1483">
                  <c:v>24670</c:v>
                </c:pt>
                <c:pt idx="1484">
                  <c:v>24680</c:v>
                </c:pt>
                <c:pt idx="1485">
                  <c:v>24690</c:v>
                </c:pt>
                <c:pt idx="1486">
                  <c:v>24700</c:v>
                </c:pt>
                <c:pt idx="1487">
                  <c:v>24710</c:v>
                </c:pt>
                <c:pt idx="1488">
                  <c:v>24720</c:v>
                </c:pt>
                <c:pt idx="1489">
                  <c:v>24730</c:v>
                </c:pt>
                <c:pt idx="1490">
                  <c:v>24740</c:v>
                </c:pt>
                <c:pt idx="1491">
                  <c:v>24750</c:v>
                </c:pt>
                <c:pt idx="1492">
                  <c:v>24760</c:v>
                </c:pt>
                <c:pt idx="1493">
                  <c:v>24770</c:v>
                </c:pt>
                <c:pt idx="1494">
                  <c:v>24780</c:v>
                </c:pt>
                <c:pt idx="1495">
                  <c:v>24790</c:v>
                </c:pt>
                <c:pt idx="1496">
                  <c:v>24800</c:v>
                </c:pt>
                <c:pt idx="1497">
                  <c:v>24810</c:v>
                </c:pt>
                <c:pt idx="1498">
                  <c:v>24820</c:v>
                </c:pt>
                <c:pt idx="1499">
                  <c:v>24830</c:v>
                </c:pt>
                <c:pt idx="1500">
                  <c:v>24840</c:v>
                </c:pt>
                <c:pt idx="1501">
                  <c:v>24850</c:v>
                </c:pt>
                <c:pt idx="1502">
                  <c:v>24860</c:v>
                </c:pt>
                <c:pt idx="1503">
                  <c:v>24870</c:v>
                </c:pt>
                <c:pt idx="1504">
                  <c:v>24880</c:v>
                </c:pt>
                <c:pt idx="1505">
                  <c:v>24890</c:v>
                </c:pt>
                <c:pt idx="1506">
                  <c:v>24900</c:v>
                </c:pt>
                <c:pt idx="1507">
                  <c:v>24910</c:v>
                </c:pt>
                <c:pt idx="1508">
                  <c:v>24920</c:v>
                </c:pt>
                <c:pt idx="1509">
                  <c:v>24930</c:v>
                </c:pt>
                <c:pt idx="1510">
                  <c:v>24940</c:v>
                </c:pt>
                <c:pt idx="1511">
                  <c:v>24950</c:v>
                </c:pt>
                <c:pt idx="1512">
                  <c:v>24960</c:v>
                </c:pt>
                <c:pt idx="1513">
                  <c:v>24970</c:v>
                </c:pt>
                <c:pt idx="1514">
                  <c:v>24980</c:v>
                </c:pt>
                <c:pt idx="1515">
                  <c:v>24990</c:v>
                </c:pt>
                <c:pt idx="1516">
                  <c:v>25000</c:v>
                </c:pt>
                <c:pt idx="1517">
                  <c:v>25010</c:v>
                </c:pt>
                <c:pt idx="1518">
                  <c:v>25020</c:v>
                </c:pt>
                <c:pt idx="1519">
                  <c:v>25030</c:v>
                </c:pt>
                <c:pt idx="1520">
                  <c:v>25040</c:v>
                </c:pt>
                <c:pt idx="1521">
                  <c:v>25050</c:v>
                </c:pt>
                <c:pt idx="1522">
                  <c:v>25060</c:v>
                </c:pt>
                <c:pt idx="1523">
                  <c:v>25070</c:v>
                </c:pt>
                <c:pt idx="1524">
                  <c:v>25080</c:v>
                </c:pt>
                <c:pt idx="1525">
                  <c:v>25090</c:v>
                </c:pt>
                <c:pt idx="1526">
                  <c:v>25100</c:v>
                </c:pt>
                <c:pt idx="1527">
                  <c:v>25110</c:v>
                </c:pt>
                <c:pt idx="1528">
                  <c:v>25120</c:v>
                </c:pt>
                <c:pt idx="1529">
                  <c:v>25130</c:v>
                </c:pt>
                <c:pt idx="1530">
                  <c:v>25140</c:v>
                </c:pt>
                <c:pt idx="1531">
                  <c:v>25150</c:v>
                </c:pt>
                <c:pt idx="1532">
                  <c:v>25160</c:v>
                </c:pt>
                <c:pt idx="1533">
                  <c:v>25170</c:v>
                </c:pt>
                <c:pt idx="1534">
                  <c:v>25180</c:v>
                </c:pt>
                <c:pt idx="1535">
                  <c:v>25190</c:v>
                </c:pt>
                <c:pt idx="1536">
                  <c:v>25200</c:v>
                </c:pt>
                <c:pt idx="1537">
                  <c:v>25210</c:v>
                </c:pt>
                <c:pt idx="1538">
                  <c:v>25220</c:v>
                </c:pt>
                <c:pt idx="1539">
                  <c:v>25230</c:v>
                </c:pt>
                <c:pt idx="1540">
                  <c:v>25240</c:v>
                </c:pt>
                <c:pt idx="1541">
                  <c:v>25250</c:v>
                </c:pt>
                <c:pt idx="1542">
                  <c:v>25260</c:v>
                </c:pt>
                <c:pt idx="1543">
                  <c:v>25270</c:v>
                </c:pt>
                <c:pt idx="1544">
                  <c:v>25280</c:v>
                </c:pt>
                <c:pt idx="1545">
                  <c:v>25290</c:v>
                </c:pt>
                <c:pt idx="1546">
                  <c:v>25300</c:v>
                </c:pt>
                <c:pt idx="1547">
                  <c:v>25310</c:v>
                </c:pt>
                <c:pt idx="1548">
                  <c:v>25320</c:v>
                </c:pt>
                <c:pt idx="1549">
                  <c:v>25330</c:v>
                </c:pt>
                <c:pt idx="1550">
                  <c:v>25340</c:v>
                </c:pt>
                <c:pt idx="1551">
                  <c:v>25350</c:v>
                </c:pt>
                <c:pt idx="1552">
                  <c:v>25360</c:v>
                </c:pt>
                <c:pt idx="1553">
                  <c:v>25370</c:v>
                </c:pt>
                <c:pt idx="1554">
                  <c:v>25380</c:v>
                </c:pt>
                <c:pt idx="1555">
                  <c:v>25390</c:v>
                </c:pt>
                <c:pt idx="1556">
                  <c:v>25400</c:v>
                </c:pt>
                <c:pt idx="1557">
                  <c:v>25410</c:v>
                </c:pt>
                <c:pt idx="1558">
                  <c:v>25420</c:v>
                </c:pt>
                <c:pt idx="1559">
                  <c:v>25430</c:v>
                </c:pt>
                <c:pt idx="1560">
                  <c:v>25440</c:v>
                </c:pt>
                <c:pt idx="1561">
                  <c:v>25450</c:v>
                </c:pt>
                <c:pt idx="1562">
                  <c:v>25460</c:v>
                </c:pt>
                <c:pt idx="1563">
                  <c:v>25470</c:v>
                </c:pt>
                <c:pt idx="1564">
                  <c:v>25480</c:v>
                </c:pt>
                <c:pt idx="1565">
                  <c:v>25490</c:v>
                </c:pt>
                <c:pt idx="1566">
                  <c:v>25500</c:v>
                </c:pt>
                <c:pt idx="1567">
                  <c:v>25510</c:v>
                </c:pt>
                <c:pt idx="1568">
                  <c:v>25520</c:v>
                </c:pt>
                <c:pt idx="1569">
                  <c:v>25530</c:v>
                </c:pt>
                <c:pt idx="1570">
                  <c:v>25540</c:v>
                </c:pt>
                <c:pt idx="1571">
                  <c:v>25550</c:v>
                </c:pt>
                <c:pt idx="1572">
                  <c:v>25560</c:v>
                </c:pt>
                <c:pt idx="1573">
                  <c:v>25570</c:v>
                </c:pt>
                <c:pt idx="1574">
                  <c:v>25580</c:v>
                </c:pt>
                <c:pt idx="1575">
                  <c:v>25590</c:v>
                </c:pt>
                <c:pt idx="1576">
                  <c:v>25600</c:v>
                </c:pt>
                <c:pt idx="1577">
                  <c:v>25610</c:v>
                </c:pt>
                <c:pt idx="1578">
                  <c:v>25620</c:v>
                </c:pt>
                <c:pt idx="1579">
                  <c:v>25630</c:v>
                </c:pt>
                <c:pt idx="1580">
                  <c:v>25640</c:v>
                </c:pt>
                <c:pt idx="1581">
                  <c:v>25650</c:v>
                </c:pt>
                <c:pt idx="1582">
                  <c:v>25660</c:v>
                </c:pt>
                <c:pt idx="1583">
                  <c:v>25670</c:v>
                </c:pt>
                <c:pt idx="1584">
                  <c:v>25680</c:v>
                </c:pt>
                <c:pt idx="1585">
                  <c:v>25690</c:v>
                </c:pt>
                <c:pt idx="1586">
                  <c:v>25700</c:v>
                </c:pt>
                <c:pt idx="1587">
                  <c:v>25710</c:v>
                </c:pt>
                <c:pt idx="1588">
                  <c:v>25720</c:v>
                </c:pt>
                <c:pt idx="1589">
                  <c:v>25730</c:v>
                </c:pt>
                <c:pt idx="1590">
                  <c:v>25740</c:v>
                </c:pt>
                <c:pt idx="1591">
                  <c:v>25750</c:v>
                </c:pt>
                <c:pt idx="1592">
                  <c:v>25760</c:v>
                </c:pt>
                <c:pt idx="1593">
                  <c:v>25770</c:v>
                </c:pt>
                <c:pt idx="1594">
                  <c:v>25780</c:v>
                </c:pt>
                <c:pt idx="1595">
                  <c:v>25790</c:v>
                </c:pt>
                <c:pt idx="1596">
                  <c:v>25800</c:v>
                </c:pt>
                <c:pt idx="1597">
                  <c:v>25810</c:v>
                </c:pt>
                <c:pt idx="1598">
                  <c:v>25820</c:v>
                </c:pt>
                <c:pt idx="1599">
                  <c:v>25830</c:v>
                </c:pt>
                <c:pt idx="1600">
                  <c:v>25840</c:v>
                </c:pt>
                <c:pt idx="1601">
                  <c:v>25850</c:v>
                </c:pt>
                <c:pt idx="1602">
                  <c:v>25860</c:v>
                </c:pt>
                <c:pt idx="1603">
                  <c:v>25870</c:v>
                </c:pt>
                <c:pt idx="1604">
                  <c:v>25880</c:v>
                </c:pt>
                <c:pt idx="1605">
                  <c:v>25890</c:v>
                </c:pt>
                <c:pt idx="1606">
                  <c:v>25900</c:v>
                </c:pt>
                <c:pt idx="1607">
                  <c:v>25910</c:v>
                </c:pt>
                <c:pt idx="1608">
                  <c:v>25920</c:v>
                </c:pt>
                <c:pt idx="1609">
                  <c:v>25930</c:v>
                </c:pt>
                <c:pt idx="1610">
                  <c:v>25940</c:v>
                </c:pt>
                <c:pt idx="1611">
                  <c:v>25950</c:v>
                </c:pt>
                <c:pt idx="1612">
                  <c:v>25960</c:v>
                </c:pt>
                <c:pt idx="1613">
                  <c:v>25970</c:v>
                </c:pt>
                <c:pt idx="1614">
                  <c:v>25980</c:v>
                </c:pt>
                <c:pt idx="1615">
                  <c:v>25990</c:v>
                </c:pt>
                <c:pt idx="1616">
                  <c:v>26000</c:v>
                </c:pt>
                <c:pt idx="1617">
                  <c:v>26010</c:v>
                </c:pt>
                <c:pt idx="1618">
                  <c:v>26020</c:v>
                </c:pt>
                <c:pt idx="1619">
                  <c:v>26030</c:v>
                </c:pt>
                <c:pt idx="1620">
                  <c:v>26040</c:v>
                </c:pt>
                <c:pt idx="1621">
                  <c:v>26050</c:v>
                </c:pt>
                <c:pt idx="1622">
                  <c:v>26060</c:v>
                </c:pt>
                <c:pt idx="1623">
                  <c:v>26070</c:v>
                </c:pt>
                <c:pt idx="1624">
                  <c:v>26080</c:v>
                </c:pt>
                <c:pt idx="1625">
                  <c:v>26090</c:v>
                </c:pt>
                <c:pt idx="1626">
                  <c:v>26100</c:v>
                </c:pt>
                <c:pt idx="1627">
                  <c:v>26110</c:v>
                </c:pt>
                <c:pt idx="1628">
                  <c:v>26120</c:v>
                </c:pt>
                <c:pt idx="1629">
                  <c:v>26130</c:v>
                </c:pt>
                <c:pt idx="1630">
                  <c:v>26140</c:v>
                </c:pt>
                <c:pt idx="1631">
                  <c:v>26150</c:v>
                </c:pt>
                <c:pt idx="1632">
                  <c:v>26160</c:v>
                </c:pt>
                <c:pt idx="1633">
                  <c:v>26170</c:v>
                </c:pt>
                <c:pt idx="1634">
                  <c:v>26180</c:v>
                </c:pt>
                <c:pt idx="1635">
                  <c:v>26190</c:v>
                </c:pt>
                <c:pt idx="1636">
                  <c:v>26200</c:v>
                </c:pt>
                <c:pt idx="1637">
                  <c:v>26210</c:v>
                </c:pt>
                <c:pt idx="1638">
                  <c:v>26220</c:v>
                </c:pt>
                <c:pt idx="1639">
                  <c:v>26230</c:v>
                </c:pt>
                <c:pt idx="1640">
                  <c:v>26240</c:v>
                </c:pt>
                <c:pt idx="1641">
                  <c:v>26250</c:v>
                </c:pt>
                <c:pt idx="1642">
                  <c:v>26260</c:v>
                </c:pt>
                <c:pt idx="1643">
                  <c:v>26270</c:v>
                </c:pt>
                <c:pt idx="1644">
                  <c:v>26280</c:v>
                </c:pt>
                <c:pt idx="1645">
                  <c:v>26290</c:v>
                </c:pt>
                <c:pt idx="1646">
                  <c:v>26300</c:v>
                </c:pt>
                <c:pt idx="1647">
                  <c:v>26310</c:v>
                </c:pt>
                <c:pt idx="1648">
                  <c:v>26320</c:v>
                </c:pt>
                <c:pt idx="1649">
                  <c:v>26330</c:v>
                </c:pt>
                <c:pt idx="1650">
                  <c:v>26340</c:v>
                </c:pt>
                <c:pt idx="1651">
                  <c:v>26350</c:v>
                </c:pt>
                <c:pt idx="1652">
                  <c:v>26360</c:v>
                </c:pt>
                <c:pt idx="1653">
                  <c:v>26370</c:v>
                </c:pt>
                <c:pt idx="1654">
                  <c:v>26380</c:v>
                </c:pt>
                <c:pt idx="1655">
                  <c:v>26390</c:v>
                </c:pt>
                <c:pt idx="1656">
                  <c:v>26400</c:v>
                </c:pt>
                <c:pt idx="1657">
                  <c:v>26410</c:v>
                </c:pt>
                <c:pt idx="1658">
                  <c:v>26420</c:v>
                </c:pt>
                <c:pt idx="1659">
                  <c:v>26430</c:v>
                </c:pt>
                <c:pt idx="1660">
                  <c:v>26440</c:v>
                </c:pt>
                <c:pt idx="1661">
                  <c:v>26450</c:v>
                </c:pt>
                <c:pt idx="1662">
                  <c:v>26460</c:v>
                </c:pt>
                <c:pt idx="1663">
                  <c:v>26470</c:v>
                </c:pt>
                <c:pt idx="1664">
                  <c:v>26480</c:v>
                </c:pt>
                <c:pt idx="1665">
                  <c:v>26490</c:v>
                </c:pt>
                <c:pt idx="1666">
                  <c:v>26500</c:v>
                </c:pt>
                <c:pt idx="1667">
                  <c:v>26510</c:v>
                </c:pt>
                <c:pt idx="1668">
                  <c:v>26520</c:v>
                </c:pt>
                <c:pt idx="1669">
                  <c:v>26530</c:v>
                </c:pt>
                <c:pt idx="1670">
                  <c:v>26540</c:v>
                </c:pt>
                <c:pt idx="1671">
                  <c:v>26550</c:v>
                </c:pt>
                <c:pt idx="1672">
                  <c:v>26560</c:v>
                </c:pt>
                <c:pt idx="1673">
                  <c:v>26570</c:v>
                </c:pt>
                <c:pt idx="1674">
                  <c:v>26580</c:v>
                </c:pt>
                <c:pt idx="1675">
                  <c:v>26590</c:v>
                </c:pt>
                <c:pt idx="1676">
                  <c:v>26600</c:v>
                </c:pt>
                <c:pt idx="1677">
                  <c:v>26610</c:v>
                </c:pt>
                <c:pt idx="1678">
                  <c:v>26620</c:v>
                </c:pt>
                <c:pt idx="1679">
                  <c:v>26630</c:v>
                </c:pt>
                <c:pt idx="1680">
                  <c:v>26640</c:v>
                </c:pt>
                <c:pt idx="1681">
                  <c:v>26650</c:v>
                </c:pt>
                <c:pt idx="1682">
                  <c:v>26660</c:v>
                </c:pt>
                <c:pt idx="1683">
                  <c:v>26670</c:v>
                </c:pt>
                <c:pt idx="1684">
                  <c:v>26680</c:v>
                </c:pt>
                <c:pt idx="1685">
                  <c:v>26690</c:v>
                </c:pt>
                <c:pt idx="1686">
                  <c:v>26700</c:v>
                </c:pt>
                <c:pt idx="1687">
                  <c:v>26710</c:v>
                </c:pt>
                <c:pt idx="1688">
                  <c:v>26720</c:v>
                </c:pt>
                <c:pt idx="1689">
                  <c:v>26730</c:v>
                </c:pt>
                <c:pt idx="1690">
                  <c:v>26740</c:v>
                </c:pt>
                <c:pt idx="1691">
                  <c:v>26750</c:v>
                </c:pt>
                <c:pt idx="1692">
                  <c:v>26760</c:v>
                </c:pt>
                <c:pt idx="1693">
                  <c:v>26770</c:v>
                </c:pt>
                <c:pt idx="1694">
                  <c:v>26780</c:v>
                </c:pt>
                <c:pt idx="1695">
                  <c:v>26790</c:v>
                </c:pt>
                <c:pt idx="1696">
                  <c:v>26800</c:v>
                </c:pt>
                <c:pt idx="1697">
                  <c:v>26810</c:v>
                </c:pt>
                <c:pt idx="1698">
                  <c:v>26820</c:v>
                </c:pt>
                <c:pt idx="1699">
                  <c:v>26830</c:v>
                </c:pt>
                <c:pt idx="1700">
                  <c:v>26840</c:v>
                </c:pt>
                <c:pt idx="1701">
                  <c:v>26850</c:v>
                </c:pt>
                <c:pt idx="1702">
                  <c:v>26860</c:v>
                </c:pt>
                <c:pt idx="1703">
                  <c:v>26870</c:v>
                </c:pt>
                <c:pt idx="1704">
                  <c:v>26880</c:v>
                </c:pt>
                <c:pt idx="1705">
                  <c:v>26890</c:v>
                </c:pt>
                <c:pt idx="1706">
                  <c:v>26900</c:v>
                </c:pt>
                <c:pt idx="1707">
                  <c:v>26910</c:v>
                </c:pt>
                <c:pt idx="1708">
                  <c:v>26920</c:v>
                </c:pt>
                <c:pt idx="1709">
                  <c:v>26930</c:v>
                </c:pt>
                <c:pt idx="1710">
                  <c:v>26940</c:v>
                </c:pt>
                <c:pt idx="1711">
                  <c:v>26950</c:v>
                </c:pt>
                <c:pt idx="1712">
                  <c:v>26960</c:v>
                </c:pt>
                <c:pt idx="1713">
                  <c:v>26970</c:v>
                </c:pt>
                <c:pt idx="1714">
                  <c:v>26980</c:v>
                </c:pt>
                <c:pt idx="1715">
                  <c:v>26990</c:v>
                </c:pt>
                <c:pt idx="1716">
                  <c:v>27000</c:v>
                </c:pt>
                <c:pt idx="1717">
                  <c:v>27010</c:v>
                </c:pt>
                <c:pt idx="1718">
                  <c:v>27020</c:v>
                </c:pt>
                <c:pt idx="1719">
                  <c:v>27030</c:v>
                </c:pt>
                <c:pt idx="1720">
                  <c:v>27040</c:v>
                </c:pt>
                <c:pt idx="1721">
                  <c:v>27050</c:v>
                </c:pt>
                <c:pt idx="1722">
                  <c:v>27060</c:v>
                </c:pt>
                <c:pt idx="1723">
                  <c:v>27070</c:v>
                </c:pt>
                <c:pt idx="1724">
                  <c:v>27080</c:v>
                </c:pt>
                <c:pt idx="1725">
                  <c:v>27090</c:v>
                </c:pt>
                <c:pt idx="1726">
                  <c:v>27100</c:v>
                </c:pt>
                <c:pt idx="1727">
                  <c:v>27110</c:v>
                </c:pt>
                <c:pt idx="1728">
                  <c:v>27120</c:v>
                </c:pt>
                <c:pt idx="1729">
                  <c:v>27130</c:v>
                </c:pt>
                <c:pt idx="1730">
                  <c:v>27140</c:v>
                </c:pt>
                <c:pt idx="1731">
                  <c:v>27150</c:v>
                </c:pt>
                <c:pt idx="1732">
                  <c:v>27160</c:v>
                </c:pt>
                <c:pt idx="1733">
                  <c:v>27170</c:v>
                </c:pt>
                <c:pt idx="1734">
                  <c:v>27180</c:v>
                </c:pt>
                <c:pt idx="1735">
                  <c:v>27190</c:v>
                </c:pt>
                <c:pt idx="1736">
                  <c:v>27200</c:v>
                </c:pt>
                <c:pt idx="1737">
                  <c:v>27210</c:v>
                </c:pt>
                <c:pt idx="1738">
                  <c:v>27220</c:v>
                </c:pt>
                <c:pt idx="1739">
                  <c:v>27230</c:v>
                </c:pt>
                <c:pt idx="1740">
                  <c:v>27240</c:v>
                </c:pt>
                <c:pt idx="1741">
                  <c:v>27250</c:v>
                </c:pt>
                <c:pt idx="1742">
                  <c:v>27260</c:v>
                </c:pt>
                <c:pt idx="1743">
                  <c:v>27270</c:v>
                </c:pt>
                <c:pt idx="1744">
                  <c:v>27280</c:v>
                </c:pt>
                <c:pt idx="1745">
                  <c:v>27290</c:v>
                </c:pt>
                <c:pt idx="1746">
                  <c:v>27300</c:v>
                </c:pt>
                <c:pt idx="1747">
                  <c:v>27310</c:v>
                </c:pt>
                <c:pt idx="1748">
                  <c:v>27320</c:v>
                </c:pt>
                <c:pt idx="1749">
                  <c:v>27330</c:v>
                </c:pt>
                <c:pt idx="1750">
                  <c:v>27340</c:v>
                </c:pt>
                <c:pt idx="1751">
                  <c:v>27350</c:v>
                </c:pt>
                <c:pt idx="1752">
                  <c:v>27360</c:v>
                </c:pt>
                <c:pt idx="1753">
                  <c:v>27370</c:v>
                </c:pt>
                <c:pt idx="1754">
                  <c:v>27380</c:v>
                </c:pt>
                <c:pt idx="1755">
                  <c:v>27390</c:v>
                </c:pt>
                <c:pt idx="1756">
                  <c:v>27400</c:v>
                </c:pt>
                <c:pt idx="1757">
                  <c:v>27410</c:v>
                </c:pt>
                <c:pt idx="1758">
                  <c:v>27420</c:v>
                </c:pt>
                <c:pt idx="1759">
                  <c:v>27430</c:v>
                </c:pt>
                <c:pt idx="1760">
                  <c:v>27440</c:v>
                </c:pt>
                <c:pt idx="1761">
                  <c:v>27450</c:v>
                </c:pt>
                <c:pt idx="1762">
                  <c:v>27460</c:v>
                </c:pt>
                <c:pt idx="1763">
                  <c:v>27470</c:v>
                </c:pt>
                <c:pt idx="1764">
                  <c:v>27480</c:v>
                </c:pt>
                <c:pt idx="1765">
                  <c:v>27490</c:v>
                </c:pt>
                <c:pt idx="1766">
                  <c:v>27500</c:v>
                </c:pt>
                <c:pt idx="1767">
                  <c:v>27510</c:v>
                </c:pt>
                <c:pt idx="1768">
                  <c:v>27520</c:v>
                </c:pt>
                <c:pt idx="1769">
                  <c:v>27530</c:v>
                </c:pt>
                <c:pt idx="1770">
                  <c:v>27540</c:v>
                </c:pt>
                <c:pt idx="1771">
                  <c:v>27550</c:v>
                </c:pt>
                <c:pt idx="1772">
                  <c:v>27560</c:v>
                </c:pt>
                <c:pt idx="1773">
                  <c:v>27570</c:v>
                </c:pt>
                <c:pt idx="1774">
                  <c:v>27580</c:v>
                </c:pt>
                <c:pt idx="1775">
                  <c:v>27590</c:v>
                </c:pt>
                <c:pt idx="1776">
                  <c:v>27600</c:v>
                </c:pt>
                <c:pt idx="1777">
                  <c:v>27610</c:v>
                </c:pt>
                <c:pt idx="1778">
                  <c:v>27620</c:v>
                </c:pt>
                <c:pt idx="1779">
                  <c:v>27630</c:v>
                </c:pt>
                <c:pt idx="1780">
                  <c:v>27640</c:v>
                </c:pt>
                <c:pt idx="1781">
                  <c:v>27650</c:v>
                </c:pt>
                <c:pt idx="1782">
                  <c:v>27660</c:v>
                </c:pt>
                <c:pt idx="1783">
                  <c:v>27670</c:v>
                </c:pt>
                <c:pt idx="1784">
                  <c:v>27680</c:v>
                </c:pt>
                <c:pt idx="1785">
                  <c:v>27690</c:v>
                </c:pt>
                <c:pt idx="1786">
                  <c:v>27700</c:v>
                </c:pt>
                <c:pt idx="1787">
                  <c:v>27710</c:v>
                </c:pt>
                <c:pt idx="1788">
                  <c:v>27720</c:v>
                </c:pt>
                <c:pt idx="1789">
                  <c:v>27730</c:v>
                </c:pt>
                <c:pt idx="1790">
                  <c:v>27740</c:v>
                </c:pt>
                <c:pt idx="1791">
                  <c:v>27750</c:v>
                </c:pt>
                <c:pt idx="1792">
                  <c:v>27760</c:v>
                </c:pt>
                <c:pt idx="1793">
                  <c:v>27770</c:v>
                </c:pt>
                <c:pt idx="1794">
                  <c:v>27780</c:v>
                </c:pt>
                <c:pt idx="1795">
                  <c:v>27790</c:v>
                </c:pt>
                <c:pt idx="1796">
                  <c:v>27800</c:v>
                </c:pt>
                <c:pt idx="1797">
                  <c:v>27810</c:v>
                </c:pt>
                <c:pt idx="1798">
                  <c:v>27820</c:v>
                </c:pt>
                <c:pt idx="1799">
                  <c:v>27830</c:v>
                </c:pt>
                <c:pt idx="1800">
                  <c:v>27840</c:v>
                </c:pt>
                <c:pt idx="1801">
                  <c:v>27850</c:v>
                </c:pt>
                <c:pt idx="1802">
                  <c:v>27860</c:v>
                </c:pt>
                <c:pt idx="1803">
                  <c:v>27870</c:v>
                </c:pt>
                <c:pt idx="1804">
                  <c:v>27880</c:v>
                </c:pt>
                <c:pt idx="1805">
                  <c:v>27890</c:v>
                </c:pt>
                <c:pt idx="1806">
                  <c:v>27900</c:v>
                </c:pt>
                <c:pt idx="1807">
                  <c:v>27910</c:v>
                </c:pt>
              </c:numCache>
            </c:numRef>
          </c:xVal>
          <c:yVal>
            <c:numRef>
              <c:f>'A-B Direction'!$E$7:$E$1814</c:f>
              <c:numCache>
                <c:formatCode>General</c:formatCode>
                <c:ptCount val="180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-7</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-7</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-7</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-7</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numCache>
            </c:numRef>
          </c:yVal>
          <c:smooth val="1"/>
          <c:extLst>
            <c:ext xmlns:c16="http://schemas.microsoft.com/office/drawing/2014/chart" uri="{C3380CC4-5D6E-409C-BE32-E72D297353CC}">
              <c16:uniqueId val="{00000000-07DB-4E98-BB33-DB58EBF7A949}"/>
            </c:ext>
          </c:extLst>
        </c:ser>
        <c:ser>
          <c:idx val="1"/>
          <c:order val="8"/>
          <c:tx>
            <c:v>Horizontal</c:v>
          </c:tx>
          <c:spPr>
            <a:ln w="19050" cap="rnd">
              <a:noFill/>
              <a:round/>
            </a:ln>
            <a:effectLst/>
          </c:spPr>
          <c:marker>
            <c:symbol val="circle"/>
            <c:size val="5"/>
            <c:spPr>
              <a:solidFill>
                <a:srgbClr val="B818B8"/>
              </a:solidFill>
              <a:ln w="6350">
                <a:solidFill>
                  <a:srgbClr val="B818B8"/>
                </a:solidFill>
              </a:ln>
              <a:effectLst/>
            </c:spPr>
          </c:marker>
          <c:xVal>
            <c:numRef>
              <c:f>'A-B Direction'!$A$7:$A$1814</c:f>
              <c:numCache>
                <c:formatCode>General</c:formatCode>
                <c:ptCount val="1808"/>
                <c:pt idx="0">
                  <c:v>9840</c:v>
                </c:pt>
                <c:pt idx="1">
                  <c:v>9850</c:v>
                </c:pt>
                <c:pt idx="2">
                  <c:v>9860</c:v>
                </c:pt>
                <c:pt idx="3">
                  <c:v>9870</c:v>
                </c:pt>
                <c:pt idx="4">
                  <c:v>9880</c:v>
                </c:pt>
                <c:pt idx="5">
                  <c:v>9890</c:v>
                </c:pt>
                <c:pt idx="6">
                  <c:v>9900</c:v>
                </c:pt>
                <c:pt idx="7">
                  <c:v>9910</c:v>
                </c:pt>
                <c:pt idx="8">
                  <c:v>9920</c:v>
                </c:pt>
                <c:pt idx="9">
                  <c:v>9930</c:v>
                </c:pt>
                <c:pt idx="10">
                  <c:v>9940</c:v>
                </c:pt>
                <c:pt idx="11">
                  <c:v>9950</c:v>
                </c:pt>
                <c:pt idx="12">
                  <c:v>9960</c:v>
                </c:pt>
                <c:pt idx="13">
                  <c:v>9970</c:v>
                </c:pt>
                <c:pt idx="14">
                  <c:v>9980</c:v>
                </c:pt>
                <c:pt idx="15">
                  <c:v>9990</c:v>
                </c:pt>
                <c:pt idx="16">
                  <c:v>10000</c:v>
                </c:pt>
                <c:pt idx="17">
                  <c:v>10010</c:v>
                </c:pt>
                <c:pt idx="18">
                  <c:v>10020</c:v>
                </c:pt>
                <c:pt idx="19">
                  <c:v>10030</c:v>
                </c:pt>
                <c:pt idx="20">
                  <c:v>10040</c:v>
                </c:pt>
                <c:pt idx="21">
                  <c:v>10050</c:v>
                </c:pt>
                <c:pt idx="22">
                  <c:v>10060</c:v>
                </c:pt>
                <c:pt idx="23">
                  <c:v>10070</c:v>
                </c:pt>
                <c:pt idx="24">
                  <c:v>10080</c:v>
                </c:pt>
                <c:pt idx="25">
                  <c:v>10090</c:v>
                </c:pt>
                <c:pt idx="26">
                  <c:v>10100</c:v>
                </c:pt>
                <c:pt idx="27">
                  <c:v>10110</c:v>
                </c:pt>
                <c:pt idx="28">
                  <c:v>10120</c:v>
                </c:pt>
                <c:pt idx="29">
                  <c:v>10130</c:v>
                </c:pt>
                <c:pt idx="30">
                  <c:v>10140</c:v>
                </c:pt>
                <c:pt idx="31">
                  <c:v>10150</c:v>
                </c:pt>
                <c:pt idx="32">
                  <c:v>10160</c:v>
                </c:pt>
                <c:pt idx="33">
                  <c:v>10170</c:v>
                </c:pt>
                <c:pt idx="34">
                  <c:v>10180</c:v>
                </c:pt>
                <c:pt idx="35">
                  <c:v>10190</c:v>
                </c:pt>
                <c:pt idx="36">
                  <c:v>10200</c:v>
                </c:pt>
                <c:pt idx="37">
                  <c:v>10210</c:v>
                </c:pt>
                <c:pt idx="38">
                  <c:v>10220</c:v>
                </c:pt>
                <c:pt idx="39">
                  <c:v>10230</c:v>
                </c:pt>
                <c:pt idx="40">
                  <c:v>10240</c:v>
                </c:pt>
                <c:pt idx="41">
                  <c:v>10250</c:v>
                </c:pt>
                <c:pt idx="42">
                  <c:v>10260</c:v>
                </c:pt>
                <c:pt idx="43">
                  <c:v>10270</c:v>
                </c:pt>
                <c:pt idx="44">
                  <c:v>10280</c:v>
                </c:pt>
                <c:pt idx="45">
                  <c:v>10290</c:v>
                </c:pt>
                <c:pt idx="46">
                  <c:v>10300</c:v>
                </c:pt>
                <c:pt idx="47">
                  <c:v>10310</c:v>
                </c:pt>
                <c:pt idx="48">
                  <c:v>10320</c:v>
                </c:pt>
                <c:pt idx="49">
                  <c:v>10330</c:v>
                </c:pt>
                <c:pt idx="50">
                  <c:v>10340</c:v>
                </c:pt>
                <c:pt idx="51">
                  <c:v>10350</c:v>
                </c:pt>
                <c:pt idx="52">
                  <c:v>10360</c:v>
                </c:pt>
                <c:pt idx="53">
                  <c:v>10370</c:v>
                </c:pt>
                <c:pt idx="54">
                  <c:v>10380</c:v>
                </c:pt>
                <c:pt idx="55">
                  <c:v>10390</c:v>
                </c:pt>
                <c:pt idx="56">
                  <c:v>10400</c:v>
                </c:pt>
                <c:pt idx="57">
                  <c:v>10410</c:v>
                </c:pt>
                <c:pt idx="58">
                  <c:v>10420</c:v>
                </c:pt>
                <c:pt idx="59">
                  <c:v>10430</c:v>
                </c:pt>
                <c:pt idx="60">
                  <c:v>10440</c:v>
                </c:pt>
                <c:pt idx="61">
                  <c:v>10450</c:v>
                </c:pt>
                <c:pt idx="62">
                  <c:v>10460</c:v>
                </c:pt>
                <c:pt idx="63">
                  <c:v>10470</c:v>
                </c:pt>
                <c:pt idx="64">
                  <c:v>10480</c:v>
                </c:pt>
                <c:pt idx="65">
                  <c:v>10490</c:v>
                </c:pt>
                <c:pt idx="66">
                  <c:v>10500</c:v>
                </c:pt>
                <c:pt idx="67">
                  <c:v>10510</c:v>
                </c:pt>
                <c:pt idx="68">
                  <c:v>10520</c:v>
                </c:pt>
                <c:pt idx="69">
                  <c:v>10530</c:v>
                </c:pt>
                <c:pt idx="70">
                  <c:v>10540</c:v>
                </c:pt>
                <c:pt idx="71">
                  <c:v>10550</c:v>
                </c:pt>
                <c:pt idx="72">
                  <c:v>10560</c:v>
                </c:pt>
                <c:pt idx="73">
                  <c:v>10570</c:v>
                </c:pt>
                <c:pt idx="74">
                  <c:v>10580</c:v>
                </c:pt>
                <c:pt idx="75">
                  <c:v>10590</c:v>
                </c:pt>
                <c:pt idx="76">
                  <c:v>10600</c:v>
                </c:pt>
                <c:pt idx="77">
                  <c:v>10610</c:v>
                </c:pt>
                <c:pt idx="78">
                  <c:v>10620</c:v>
                </c:pt>
                <c:pt idx="79">
                  <c:v>10630</c:v>
                </c:pt>
                <c:pt idx="80">
                  <c:v>10640</c:v>
                </c:pt>
                <c:pt idx="81">
                  <c:v>10650</c:v>
                </c:pt>
                <c:pt idx="82">
                  <c:v>10660</c:v>
                </c:pt>
                <c:pt idx="83">
                  <c:v>10670</c:v>
                </c:pt>
                <c:pt idx="84">
                  <c:v>10680</c:v>
                </c:pt>
                <c:pt idx="85">
                  <c:v>10690</c:v>
                </c:pt>
                <c:pt idx="86">
                  <c:v>10700</c:v>
                </c:pt>
                <c:pt idx="87">
                  <c:v>10710</c:v>
                </c:pt>
                <c:pt idx="88">
                  <c:v>10720</c:v>
                </c:pt>
                <c:pt idx="89">
                  <c:v>10730</c:v>
                </c:pt>
                <c:pt idx="90">
                  <c:v>10740</c:v>
                </c:pt>
                <c:pt idx="91">
                  <c:v>10750</c:v>
                </c:pt>
                <c:pt idx="92">
                  <c:v>10760</c:v>
                </c:pt>
                <c:pt idx="93">
                  <c:v>10770</c:v>
                </c:pt>
                <c:pt idx="94">
                  <c:v>10780</c:v>
                </c:pt>
                <c:pt idx="95">
                  <c:v>10790</c:v>
                </c:pt>
                <c:pt idx="96">
                  <c:v>10800</c:v>
                </c:pt>
                <c:pt idx="97">
                  <c:v>10810</c:v>
                </c:pt>
                <c:pt idx="98">
                  <c:v>10820</c:v>
                </c:pt>
                <c:pt idx="99">
                  <c:v>10830</c:v>
                </c:pt>
                <c:pt idx="100">
                  <c:v>10840</c:v>
                </c:pt>
                <c:pt idx="101">
                  <c:v>10850</c:v>
                </c:pt>
                <c:pt idx="102">
                  <c:v>10860</c:v>
                </c:pt>
                <c:pt idx="103">
                  <c:v>10870</c:v>
                </c:pt>
                <c:pt idx="104">
                  <c:v>10880</c:v>
                </c:pt>
                <c:pt idx="105">
                  <c:v>10890</c:v>
                </c:pt>
                <c:pt idx="106">
                  <c:v>10900</c:v>
                </c:pt>
                <c:pt idx="107">
                  <c:v>10910</c:v>
                </c:pt>
                <c:pt idx="108">
                  <c:v>10920</c:v>
                </c:pt>
                <c:pt idx="109">
                  <c:v>10930</c:v>
                </c:pt>
                <c:pt idx="110">
                  <c:v>10940</c:v>
                </c:pt>
                <c:pt idx="111">
                  <c:v>10950</c:v>
                </c:pt>
                <c:pt idx="112">
                  <c:v>10960</c:v>
                </c:pt>
                <c:pt idx="113">
                  <c:v>10970</c:v>
                </c:pt>
                <c:pt idx="114">
                  <c:v>10980</c:v>
                </c:pt>
                <c:pt idx="115">
                  <c:v>10990</c:v>
                </c:pt>
                <c:pt idx="116">
                  <c:v>11000</c:v>
                </c:pt>
                <c:pt idx="117">
                  <c:v>11010</c:v>
                </c:pt>
                <c:pt idx="118">
                  <c:v>11020</c:v>
                </c:pt>
                <c:pt idx="119">
                  <c:v>11030</c:v>
                </c:pt>
                <c:pt idx="120">
                  <c:v>11040</c:v>
                </c:pt>
                <c:pt idx="121">
                  <c:v>11050</c:v>
                </c:pt>
                <c:pt idx="122">
                  <c:v>11060</c:v>
                </c:pt>
                <c:pt idx="123">
                  <c:v>11070</c:v>
                </c:pt>
                <c:pt idx="124">
                  <c:v>11080</c:v>
                </c:pt>
                <c:pt idx="125">
                  <c:v>11090</c:v>
                </c:pt>
                <c:pt idx="126">
                  <c:v>11100</c:v>
                </c:pt>
                <c:pt idx="127">
                  <c:v>11110</c:v>
                </c:pt>
                <c:pt idx="128">
                  <c:v>11120</c:v>
                </c:pt>
                <c:pt idx="129">
                  <c:v>11130</c:v>
                </c:pt>
                <c:pt idx="130">
                  <c:v>11140</c:v>
                </c:pt>
                <c:pt idx="131">
                  <c:v>11150</c:v>
                </c:pt>
                <c:pt idx="132">
                  <c:v>11160</c:v>
                </c:pt>
                <c:pt idx="133">
                  <c:v>11170</c:v>
                </c:pt>
                <c:pt idx="134">
                  <c:v>11180</c:v>
                </c:pt>
                <c:pt idx="135">
                  <c:v>11190</c:v>
                </c:pt>
                <c:pt idx="136">
                  <c:v>11200</c:v>
                </c:pt>
                <c:pt idx="137">
                  <c:v>11210</c:v>
                </c:pt>
                <c:pt idx="138">
                  <c:v>11220</c:v>
                </c:pt>
                <c:pt idx="139">
                  <c:v>11230</c:v>
                </c:pt>
                <c:pt idx="140">
                  <c:v>11240</c:v>
                </c:pt>
                <c:pt idx="141">
                  <c:v>11250</c:v>
                </c:pt>
                <c:pt idx="142">
                  <c:v>11260</c:v>
                </c:pt>
                <c:pt idx="143">
                  <c:v>11270</c:v>
                </c:pt>
                <c:pt idx="144">
                  <c:v>11280</c:v>
                </c:pt>
                <c:pt idx="145">
                  <c:v>11290</c:v>
                </c:pt>
                <c:pt idx="146">
                  <c:v>11300</c:v>
                </c:pt>
                <c:pt idx="147">
                  <c:v>11310</c:v>
                </c:pt>
                <c:pt idx="148">
                  <c:v>11320</c:v>
                </c:pt>
                <c:pt idx="149">
                  <c:v>11330</c:v>
                </c:pt>
                <c:pt idx="150">
                  <c:v>11340</c:v>
                </c:pt>
                <c:pt idx="151">
                  <c:v>11350</c:v>
                </c:pt>
                <c:pt idx="152">
                  <c:v>11360</c:v>
                </c:pt>
                <c:pt idx="153">
                  <c:v>11370</c:v>
                </c:pt>
                <c:pt idx="154">
                  <c:v>11380</c:v>
                </c:pt>
                <c:pt idx="155">
                  <c:v>11390</c:v>
                </c:pt>
                <c:pt idx="156">
                  <c:v>11400</c:v>
                </c:pt>
                <c:pt idx="157">
                  <c:v>11410</c:v>
                </c:pt>
                <c:pt idx="158">
                  <c:v>11420</c:v>
                </c:pt>
                <c:pt idx="159">
                  <c:v>11430</c:v>
                </c:pt>
                <c:pt idx="160">
                  <c:v>11440</c:v>
                </c:pt>
                <c:pt idx="161">
                  <c:v>11450</c:v>
                </c:pt>
                <c:pt idx="162">
                  <c:v>11460</c:v>
                </c:pt>
                <c:pt idx="163">
                  <c:v>11470</c:v>
                </c:pt>
                <c:pt idx="164">
                  <c:v>11480</c:v>
                </c:pt>
                <c:pt idx="165">
                  <c:v>11490</c:v>
                </c:pt>
                <c:pt idx="166">
                  <c:v>11500</c:v>
                </c:pt>
                <c:pt idx="167">
                  <c:v>11510</c:v>
                </c:pt>
                <c:pt idx="168">
                  <c:v>11520</c:v>
                </c:pt>
                <c:pt idx="169">
                  <c:v>11530</c:v>
                </c:pt>
                <c:pt idx="170">
                  <c:v>11540</c:v>
                </c:pt>
                <c:pt idx="171">
                  <c:v>11550</c:v>
                </c:pt>
                <c:pt idx="172">
                  <c:v>11560</c:v>
                </c:pt>
                <c:pt idx="173">
                  <c:v>11570</c:v>
                </c:pt>
                <c:pt idx="174">
                  <c:v>11580</c:v>
                </c:pt>
                <c:pt idx="175">
                  <c:v>11590</c:v>
                </c:pt>
                <c:pt idx="176">
                  <c:v>11600</c:v>
                </c:pt>
                <c:pt idx="177">
                  <c:v>11610</c:v>
                </c:pt>
                <c:pt idx="178">
                  <c:v>11620</c:v>
                </c:pt>
                <c:pt idx="179">
                  <c:v>11630</c:v>
                </c:pt>
                <c:pt idx="180">
                  <c:v>11640</c:v>
                </c:pt>
                <c:pt idx="181">
                  <c:v>11650</c:v>
                </c:pt>
                <c:pt idx="182">
                  <c:v>11660</c:v>
                </c:pt>
                <c:pt idx="183">
                  <c:v>11670</c:v>
                </c:pt>
                <c:pt idx="184">
                  <c:v>11680</c:v>
                </c:pt>
                <c:pt idx="185">
                  <c:v>11690</c:v>
                </c:pt>
                <c:pt idx="186">
                  <c:v>11700</c:v>
                </c:pt>
                <c:pt idx="187">
                  <c:v>11710</c:v>
                </c:pt>
                <c:pt idx="188">
                  <c:v>11720</c:v>
                </c:pt>
                <c:pt idx="189">
                  <c:v>11730</c:v>
                </c:pt>
                <c:pt idx="190">
                  <c:v>11740</c:v>
                </c:pt>
                <c:pt idx="191">
                  <c:v>11750</c:v>
                </c:pt>
                <c:pt idx="192">
                  <c:v>11760</c:v>
                </c:pt>
                <c:pt idx="193">
                  <c:v>11770</c:v>
                </c:pt>
                <c:pt idx="194">
                  <c:v>11780</c:v>
                </c:pt>
                <c:pt idx="195">
                  <c:v>11790</c:v>
                </c:pt>
                <c:pt idx="196">
                  <c:v>11800</c:v>
                </c:pt>
                <c:pt idx="197">
                  <c:v>11810</c:v>
                </c:pt>
                <c:pt idx="198">
                  <c:v>11820</c:v>
                </c:pt>
                <c:pt idx="199">
                  <c:v>11830</c:v>
                </c:pt>
                <c:pt idx="200">
                  <c:v>11840</c:v>
                </c:pt>
                <c:pt idx="201">
                  <c:v>11850</c:v>
                </c:pt>
                <c:pt idx="202">
                  <c:v>11860</c:v>
                </c:pt>
                <c:pt idx="203">
                  <c:v>11870</c:v>
                </c:pt>
                <c:pt idx="204">
                  <c:v>11880</c:v>
                </c:pt>
                <c:pt idx="205">
                  <c:v>11890</c:v>
                </c:pt>
                <c:pt idx="206">
                  <c:v>11900</c:v>
                </c:pt>
                <c:pt idx="207">
                  <c:v>11910</c:v>
                </c:pt>
                <c:pt idx="208">
                  <c:v>11920</c:v>
                </c:pt>
                <c:pt idx="209">
                  <c:v>11930</c:v>
                </c:pt>
                <c:pt idx="210">
                  <c:v>11940</c:v>
                </c:pt>
                <c:pt idx="211">
                  <c:v>11950</c:v>
                </c:pt>
                <c:pt idx="212">
                  <c:v>11960</c:v>
                </c:pt>
                <c:pt idx="213">
                  <c:v>11970</c:v>
                </c:pt>
                <c:pt idx="214">
                  <c:v>11980</c:v>
                </c:pt>
                <c:pt idx="215">
                  <c:v>11990</c:v>
                </c:pt>
                <c:pt idx="216">
                  <c:v>12000</c:v>
                </c:pt>
                <c:pt idx="217">
                  <c:v>12010</c:v>
                </c:pt>
                <c:pt idx="218">
                  <c:v>12020</c:v>
                </c:pt>
                <c:pt idx="219">
                  <c:v>12030</c:v>
                </c:pt>
                <c:pt idx="220">
                  <c:v>12040</c:v>
                </c:pt>
                <c:pt idx="221">
                  <c:v>12050</c:v>
                </c:pt>
                <c:pt idx="222">
                  <c:v>12060</c:v>
                </c:pt>
                <c:pt idx="223">
                  <c:v>12070</c:v>
                </c:pt>
                <c:pt idx="224">
                  <c:v>12080</c:v>
                </c:pt>
                <c:pt idx="225">
                  <c:v>12090</c:v>
                </c:pt>
                <c:pt idx="226">
                  <c:v>12100</c:v>
                </c:pt>
                <c:pt idx="227">
                  <c:v>12110</c:v>
                </c:pt>
                <c:pt idx="228">
                  <c:v>12120</c:v>
                </c:pt>
                <c:pt idx="229">
                  <c:v>12130</c:v>
                </c:pt>
                <c:pt idx="230">
                  <c:v>12140</c:v>
                </c:pt>
                <c:pt idx="231">
                  <c:v>12150</c:v>
                </c:pt>
                <c:pt idx="232">
                  <c:v>12160</c:v>
                </c:pt>
                <c:pt idx="233">
                  <c:v>12170</c:v>
                </c:pt>
                <c:pt idx="234">
                  <c:v>12180</c:v>
                </c:pt>
                <c:pt idx="235">
                  <c:v>12190</c:v>
                </c:pt>
                <c:pt idx="236">
                  <c:v>12200</c:v>
                </c:pt>
                <c:pt idx="237">
                  <c:v>12210</c:v>
                </c:pt>
                <c:pt idx="238">
                  <c:v>12220</c:v>
                </c:pt>
                <c:pt idx="239">
                  <c:v>12230</c:v>
                </c:pt>
                <c:pt idx="240">
                  <c:v>12240</c:v>
                </c:pt>
                <c:pt idx="241">
                  <c:v>12250</c:v>
                </c:pt>
                <c:pt idx="242">
                  <c:v>12260</c:v>
                </c:pt>
                <c:pt idx="243">
                  <c:v>12270</c:v>
                </c:pt>
                <c:pt idx="244">
                  <c:v>12280</c:v>
                </c:pt>
                <c:pt idx="245">
                  <c:v>12290</c:v>
                </c:pt>
                <c:pt idx="246">
                  <c:v>12300</c:v>
                </c:pt>
                <c:pt idx="247">
                  <c:v>12310</c:v>
                </c:pt>
                <c:pt idx="248">
                  <c:v>12320</c:v>
                </c:pt>
                <c:pt idx="249">
                  <c:v>12330</c:v>
                </c:pt>
                <c:pt idx="250">
                  <c:v>12340</c:v>
                </c:pt>
                <c:pt idx="251">
                  <c:v>12350</c:v>
                </c:pt>
                <c:pt idx="252">
                  <c:v>12360</c:v>
                </c:pt>
                <c:pt idx="253">
                  <c:v>12370</c:v>
                </c:pt>
                <c:pt idx="254">
                  <c:v>12380</c:v>
                </c:pt>
                <c:pt idx="255">
                  <c:v>12390</c:v>
                </c:pt>
                <c:pt idx="256">
                  <c:v>12400</c:v>
                </c:pt>
                <c:pt idx="257">
                  <c:v>12410</c:v>
                </c:pt>
                <c:pt idx="258">
                  <c:v>12420</c:v>
                </c:pt>
                <c:pt idx="259">
                  <c:v>12430</c:v>
                </c:pt>
                <c:pt idx="260">
                  <c:v>12440</c:v>
                </c:pt>
                <c:pt idx="261">
                  <c:v>12450</c:v>
                </c:pt>
                <c:pt idx="262">
                  <c:v>12460</c:v>
                </c:pt>
                <c:pt idx="263">
                  <c:v>12470</c:v>
                </c:pt>
                <c:pt idx="264">
                  <c:v>12480</c:v>
                </c:pt>
                <c:pt idx="265">
                  <c:v>12490</c:v>
                </c:pt>
                <c:pt idx="266">
                  <c:v>12500</c:v>
                </c:pt>
                <c:pt idx="267">
                  <c:v>12510</c:v>
                </c:pt>
                <c:pt idx="268">
                  <c:v>12520</c:v>
                </c:pt>
                <c:pt idx="269">
                  <c:v>12530</c:v>
                </c:pt>
                <c:pt idx="270">
                  <c:v>12540</c:v>
                </c:pt>
                <c:pt idx="271">
                  <c:v>12550</c:v>
                </c:pt>
                <c:pt idx="272">
                  <c:v>12560</c:v>
                </c:pt>
                <c:pt idx="273">
                  <c:v>12570</c:v>
                </c:pt>
                <c:pt idx="274">
                  <c:v>12580</c:v>
                </c:pt>
                <c:pt idx="275">
                  <c:v>12590</c:v>
                </c:pt>
                <c:pt idx="276">
                  <c:v>12600</c:v>
                </c:pt>
                <c:pt idx="277">
                  <c:v>12610</c:v>
                </c:pt>
                <c:pt idx="278">
                  <c:v>12620</c:v>
                </c:pt>
                <c:pt idx="279">
                  <c:v>12630</c:v>
                </c:pt>
                <c:pt idx="280">
                  <c:v>12640</c:v>
                </c:pt>
                <c:pt idx="281">
                  <c:v>12650</c:v>
                </c:pt>
                <c:pt idx="282">
                  <c:v>12660</c:v>
                </c:pt>
                <c:pt idx="283">
                  <c:v>12670</c:v>
                </c:pt>
                <c:pt idx="284">
                  <c:v>12680</c:v>
                </c:pt>
                <c:pt idx="285">
                  <c:v>12690</c:v>
                </c:pt>
                <c:pt idx="286">
                  <c:v>12700</c:v>
                </c:pt>
                <c:pt idx="287">
                  <c:v>12710</c:v>
                </c:pt>
                <c:pt idx="288">
                  <c:v>12720</c:v>
                </c:pt>
                <c:pt idx="289">
                  <c:v>12730</c:v>
                </c:pt>
                <c:pt idx="290">
                  <c:v>12740</c:v>
                </c:pt>
                <c:pt idx="291">
                  <c:v>12750</c:v>
                </c:pt>
                <c:pt idx="292">
                  <c:v>12760</c:v>
                </c:pt>
                <c:pt idx="293">
                  <c:v>12770</c:v>
                </c:pt>
                <c:pt idx="294">
                  <c:v>12780</c:v>
                </c:pt>
                <c:pt idx="295">
                  <c:v>12790</c:v>
                </c:pt>
                <c:pt idx="296">
                  <c:v>12800</c:v>
                </c:pt>
                <c:pt idx="297">
                  <c:v>12810</c:v>
                </c:pt>
                <c:pt idx="298">
                  <c:v>12820</c:v>
                </c:pt>
                <c:pt idx="299">
                  <c:v>12830</c:v>
                </c:pt>
                <c:pt idx="300">
                  <c:v>12840</c:v>
                </c:pt>
                <c:pt idx="301">
                  <c:v>12850</c:v>
                </c:pt>
                <c:pt idx="302">
                  <c:v>12860</c:v>
                </c:pt>
                <c:pt idx="303">
                  <c:v>12870</c:v>
                </c:pt>
                <c:pt idx="304">
                  <c:v>12880</c:v>
                </c:pt>
                <c:pt idx="305">
                  <c:v>12890</c:v>
                </c:pt>
                <c:pt idx="306">
                  <c:v>12900</c:v>
                </c:pt>
                <c:pt idx="307">
                  <c:v>12910</c:v>
                </c:pt>
                <c:pt idx="308">
                  <c:v>12920</c:v>
                </c:pt>
                <c:pt idx="309">
                  <c:v>12930</c:v>
                </c:pt>
                <c:pt idx="310">
                  <c:v>12940</c:v>
                </c:pt>
                <c:pt idx="311">
                  <c:v>12950</c:v>
                </c:pt>
                <c:pt idx="312">
                  <c:v>12960</c:v>
                </c:pt>
                <c:pt idx="313">
                  <c:v>12970</c:v>
                </c:pt>
                <c:pt idx="314">
                  <c:v>12980</c:v>
                </c:pt>
                <c:pt idx="315">
                  <c:v>12990</c:v>
                </c:pt>
                <c:pt idx="316">
                  <c:v>13000</c:v>
                </c:pt>
                <c:pt idx="317">
                  <c:v>13010</c:v>
                </c:pt>
                <c:pt idx="318">
                  <c:v>13020</c:v>
                </c:pt>
                <c:pt idx="319">
                  <c:v>13030</c:v>
                </c:pt>
                <c:pt idx="320">
                  <c:v>13040</c:v>
                </c:pt>
                <c:pt idx="321">
                  <c:v>13050</c:v>
                </c:pt>
                <c:pt idx="322">
                  <c:v>13060</c:v>
                </c:pt>
                <c:pt idx="323">
                  <c:v>13070</c:v>
                </c:pt>
                <c:pt idx="324">
                  <c:v>13080</c:v>
                </c:pt>
                <c:pt idx="325">
                  <c:v>13090</c:v>
                </c:pt>
                <c:pt idx="326">
                  <c:v>13100</c:v>
                </c:pt>
                <c:pt idx="327">
                  <c:v>13110</c:v>
                </c:pt>
                <c:pt idx="328">
                  <c:v>13120</c:v>
                </c:pt>
                <c:pt idx="329">
                  <c:v>13130</c:v>
                </c:pt>
                <c:pt idx="330">
                  <c:v>13140</c:v>
                </c:pt>
                <c:pt idx="331">
                  <c:v>13150</c:v>
                </c:pt>
                <c:pt idx="332">
                  <c:v>13160</c:v>
                </c:pt>
                <c:pt idx="333">
                  <c:v>13170</c:v>
                </c:pt>
                <c:pt idx="334">
                  <c:v>13180</c:v>
                </c:pt>
                <c:pt idx="335">
                  <c:v>13190</c:v>
                </c:pt>
                <c:pt idx="336">
                  <c:v>13200</c:v>
                </c:pt>
                <c:pt idx="337">
                  <c:v>13210</c:v>
                </c:pt>
                <c:pt idx="338">
                  <c:v>13220</c:v>
                </c:pt>
                <c:pt idx="339">
                  <c:v>13230</c:v>
                </c:pt>
                <c:pt idx="340">
                  <c:v>13240</c:v>
                </c:pt>
                <c:pt idx="341">
                  <c:v>13250</c:v>
                </c:pt>
                <c:pt idx="342">
                  <c:v>13260</c:v>
                </c:pt>
                <c:pt idx="343">
                  <c:v>13270</c:v>
                </c:pt>
                <c:pt idx="344">
                  <c:v>13280</c:v>
                </c:pt>
                <c:pt idx="345">
                  <c:v>13290</c:v>
                </c:pt>
                <c:pt idx="346">
                  <c:v>13300</c:v>
                </c:pt>
                <c:pt idx="347">
                  <c:v>13310</c:v>
                </c:pt>
                <c:pt idx="348">
                  <c:v>13320</c:v>
                </c:pt>
                <c:pt idx="349">
                  <c:v>13330</c:v>
                </c:pt>
                <c:pt idx="350">
                  <c:v>13340</c:v>
                </c:pt>
                <c:pt idx="351">
                  <c:v>13350</c:v>
                </c:pt>
                <c:pt idx="352">
                  <c:v>13360</c:v>
                </c:pt>
                <c:pt idx="353">
                  <c:v>13370</c:v>
                </c:pt>
                <c:pt idx="354">
                  <c:v>13380</c:v>
                </c:pt>
                <c:pt idx="355">
                  <c:v>13390</c:v>
                </c:pt>
                <c:pt idx="356">
                  <c:v>13400</c:v>
                </c:pt>
                <c:pt idx="357">
                  <c:v>13410</c:v>
                </c:pt>
                <c:pt idx="358">
                  <c:v>13420</c:v>
                </c:pt>
                <c:pt idx="359">
                  <c:v>13430</c:v>
                </c:pt>
                <c:pt idx="360">
                  <c:v>13440</c:v>
                </c:pt>
                <c:pt idx="361">
                  <c:v>13450</c:v>
                </c:pt>
                <c:pt idx="362">
                  <c:v>13460</c:v>
                </c:pt>
                <c:pt idx="363">
                  <c:v>13470</c:v>
                </c:pt>
                <c:pt idx="364">
                  <c:v>13480</c:v>
                </c:pt>
                <c:pt idx="365">
                  <c:v>13490</c:v>
                </c:pt>
                <c:pt idx="366">
                  <c:v>13500</c:v>
                </c:pt>
                <c:pt idx="367">
                  <c:v>13510</c:v>
                </c:pt>
                <c:pt idx="368">
                  <c:v>13520</c:v>
                </c:pt>
                <c:pt idx="369">
                  <c:v>13530</c:v>
                </c:pt>
                <c:pt idx="370">
                  <c:v>13540</c:v>
                </c:pt>
                <c:pt idx="371">
                  <c:v>13550</c:v>
                </c:pt>
                <c:pt idx="372">
                  <c:v>13560</c:v>
                </c:pt>
                <c:pt idx="373">
                  <c:v>13570</c:v>
                </c:pt>
                <c:pt idx="374">
                  <c:v>13580</c:v>
                </c:pt>
                <c:pt idx="375">
                  <c:v>13590</c:v>
                </c:pt>
                <c:pt idx="376">
                  <c:v>13600</c:v>
                </c:pt>
                <c:pt idx="377">
                  <c:v>13610</c:v>
                </c:pt>
                <c:pt idx="378">
                  <c:v>13620</c:v>
                </c:pt>
                <c:pt idx="379">
                  <c:v>13630</c:v>
                </c:pt>
                <c:pt idx="380">
                  <c:v>13640</c:v>
                </c:pt>
                <c:pt idx="381">
                  <c:v>13650</c:v>
                </c:pt>
                <c:pt idx="382">
                  <c:v>13660</c:v>
                </c:pt>
                <c:pt idx="383">
                  <c:v>13670</c:v>
                </c:pt>
                <c:pt idx="384">
                  <c:v>13680</c:v>
                </c:pt>
                <c:pt idx="385">
                  <c:v>13690</c:v>
                </c:pt>
                <c:pt idx="386">
                  <c:v>13700</c:v>
                </c:pt>
                <c:pt idx="387">
                  <c:v>13710</c:v>
                </c:pt>
                <c:pt idx="388">
                  <c:v>13720</c:v>
                </c:pt>
                <c:pt idx="389">
                  <c:v>13730</c:v>
                </c:pt>
                <c:pt idx="390">
                  <c:v>13740</c:v>
                </c:pt>
                <c:pt idx="391">
                  <c:v>13750</c:v>
                </c:pt>
                <c:pt idx="392">
                  <c:v>13760</c:v>
                </c:pt>
                <c:pt idx="393">
                  <c:v>13770</c:v>
                </c:pt>
                <c:pt idx="394">
                  <c:v>13780</c:v>
                </c:pt>
                <c:pt idx="395">
                  <c:v>13790</c:v>
                </c:pt>
                <c:pt idx="396">
                  <c:v>13800</c:v>
                </c:pt>
                <c:pt idx="397">
                  <c:v>13810</c:v>
                </c:pt>
                <c:pt idx="398">
                  <c:v>13820</c:v>
                </c:pt>
                <c:pt idx="399">
                  <c:v>13830</c:v>
                </c:pt>
                <c:pt idx="400">
                  <c:v>13840</c:v>
                </c:pt>
                <c:pt idx="401">
                  <c:v>13850</c:v>
                </c:pt>
                <c:pt idx="402">
                  <c:v>13860</c:v>
                </c:pt>
                <c:pt idx="403">
                  <c:v>13870</c:v>
                </c:pt>
                <c:pt idx="404">
                  <c:v>13880</c:v>
                </c:pt>
                <c:pt idx="405">
                  <c:v>13890</c:v>
                </c:pt>
                <c:pt idx="406">
                  <c:v>13900</c:v>
                </c:pt>
                <c:pt idx="407">
                  <c:v>13910</c:v>
                </c:pt>
                <c:pt idx="408">
                  <c:v>13920</c:v>
                </c:pt>
                <c:pt idx="409">
                  <c:v>13930</c:v>
                </c:pt>
                <c:pt idx="410">
                  <c:v>13940</c:v>
                </c:pt>
                <c:pt idx="411">
                  <c:v>13950</c:v>
                </c:pt>
                <c:pt idx="412">
                  <c:v>13960</c:v>
                </c:pt>
                <c:pt idx="413">
                  <c:v>13970</c:v>
                </c:pt>
                <c:pt idx="414">
                  <c:v>13980</c:v>
                </c:pt>
                <c:pt idx="415">
                  <c:v>13990</c:v>
                </c:pt>
                <c:pt idx="416">
                  <c:v>14000</c:v>
                </c:pt>
                <c:pt idx="417">
                  <c:v>14010</c:v>
                </c:pt>
                <c:pt idx="418">
                  <c:v>14020</c:v>
                </c:pt>
                <c:pt idx="419">
                  <c:v>14030</c:v>
                </c:pt>
                <c:pt idx="420">
                  <c:v>14040</c:v>
                </c:pt>
                <c:pt idx="421">
                  <c:v>14050</c:v>
                </c:pt>
                <c:pt idx="422">
                  <c:v>14060</c:v>
                </c:pt>
                <c:pt idx="423">
                  <c:v>14070</c:v>
                </c:pt>
                <c:pt idx="424">
                  <c:v>14080</c:v>
                </c:pt>
                <c:pt idx="425">
                  <c:v>14090</c:v>
                </c:pt>
                <c:pt idx="426">
                  <c:v>14100</c:v>
                </c:pt>
                <c:pt idx="427">
                  <c:v>14110</c:v>
                </c:pt>
                <c:pt idx="428">
                  <c:v>14120</c:v>
                </c:pt>
                <c:pt idx="429">
                  <c:v>14130</c:v>
                </c:pt>
                <c:pt idx="430">
                  <c:v>14140</c:v>
                </c:pt>
                <c:pt idx="431">
                  <c:v>14150</c:v>
                </c:pt>
                <c:pt idx="432">
                  <c:v>14160</c:v>
                </c:pt>
                <c:pt idx="433">
                  <c:v>14170</c:v>
                </c:pt>
                <c:pt idx="434">
                  <c:v>14180</c:v>
                </c:pt>
                <c:pt idx="435">
                  <c:v>14190</c:v>
                </c:pt>
                <c:pt idx="436">
                  <c:v>14200</c:v>
                </c:pt>
                <c:pt idx="437">
                  <c:v>14210</c:v>
                </c:pt>
                <c:pt idx="438">
                  <c:v>14220</c:v>
                </c:pt>
                <c:pt idx="439">
                  <c:v>14230</c:v>
                </c:pt>
                <c:pt idx="440">
                  <c:v>14240</c:v>
                </c:pt>
                <c:pt idx="441">
                  <c:v>14250</c:v>
                </c:pt>
                <c:pt idx="442">
                  <c:v>14260</c:v>
                </c:pt>
                <c:pt idx="443">
                  <c:v>14270</c:v>
                </c:pt>
                <c:pt idx="444">
                  <c:v>14280</c:v>
                </c:pt>
                <c:pt idx="445">
                  <c:v>14290</c:v>
                </c:pt>
                <c:pt idx="446">
                  <c:v>14300</c:v>
                </c:pt>
                <c:pt idx="447">
                  <c:v>14310</c:v>
                </c:pt>
                <c:pt idx="448">
                  <c:v>14320</c:v>
                </c:pt>
                <c:pt idx="449">
                  <c:v>14330</c:v>
                </c:pt>
                <c:pt idx="450">
                  <c:v>14340</c:v>
                </c:pt>
                <c:pt idx="451">
                  <c:v>14350</c:v>
                </c:pt>
                <c:pt idx="452">
                  <c:v>14360</c:v>
                </c:pt>
                <c:pt idx="453">
                  <c:v>14370</c:v>
                </c:pt>
                <c:pt idx="454">
                  <c:v>14380</c:v>
                </c:pt>
                <c:pt idx="455">
                  <c:v>14390</c:v>
                </c:pt>
                <c:pt idx="456">
                  <c:v>14400</c:v>
                </c:pt>
                <c:pt idx="457">
                  <c:v>14410</c:v>
                </c:pt>
                <c:pt idx="458">
                  <c:v>14420</c:v>
                </c:pt>
                <c:pt idx="459">
                  <c:v>14430</c:v>
                </c:pt>
                <c:pt idx="460">
                  <c:v>14440</c:v>
                </c:pt>
                <c:pt idx="461">
                  <c:v>14450</c:v>
                </c:pt>
                <c:pt idx="462">
                  <c:v>14460</c:v>
                </c:pt>
                <c:pt idx="463">
                  <c:v>14470</c:v>
                </c:pt>
                <c:pt idx="464">
                  <c:v>14480</c:v>
                </c:pt>
                <c:pt idx="465">
                  <c:v>14490</c:v>
                </c:pt>
                <c:pt idx="466">
                  <c:v>14500</c:v>
                </c:pt>
                <c:pt idx="467">
                  <c:v>14510</c:v>
                </c:pt>
                <c:pt idx="468">
                  <c:v>14520</c:v>
                </c:pt>
                <c:pt idx="469">
                  <c:v>14530</c:v>
                </c:pt>
                <c:pt idx="470">
                  <c:v>14540</c:v>
                </c:pt>
                <c:pt idx="471">
                  <c:v>14550</c:v>
                </c:pt>
                <c:pt idx="472">
                  <c:v>14560</c:v>
                </c:pt>
                <c:pt idx="473">
                  <c:v>14570</c:v>
                </c:pt>
                <c:pt idx="474">
                  <c:v>14580</c:v>
                </c:pt>
                <c:pt idx="475">
                  <c:v>14590</c:v>
                </c:pt>
                <c:pt idx="476">
                  <c:v>14600</c:v>
                </c:pt>
                <c:pt idx="477">
                  <c:v>14610</c:v>
                </c:pt>
                <c:pt idx="478">
                  <c:v>14620</c:v>
                </c:pt>
                <c:pt idx="479">
                  <c:v>14630</c:v>
                </c:pt>
                <c:pt idx="480">
                  <c:v>14640</c:v>
                </c:pt>
                <c:pt idx="481">
                  <c:v>14650</c:v>
                </c:pt>
                <c:pt idx="482">
                  <c:v>14660</c:v>
                </c:pt>
                <c:pt idx="483">
                  <c:v>14670</c:v>
                </c:pt>
                <c:pt idx="484">
                  <c:v>14680</c:v>
                </c:pt>
                <c:pt idx="485">
                  <c:v>14690</c:v>
                </c:pt>
                <c:pt idx="486">
                  <c:v>14700</c:v>
                </c:pt>
                <c:pt idx="487">
                  <c:v>14710</c:v>
                </c:pt>
                <c:pt idx="488">
                  <c:v>14720</c:v>
                </c:pt>
                <c:pt idx="489">
                  <c:v>14730</c:v>
                </c:pt>
                <c:pt idx="490">
                  <c:v>14740</c:v>
                </c:pt>
                <c:pt idx="491">
                  <c:v>14750</c:v>
                </c:pt>
                <c:pt idx="492">
                  <c:v>14760</c:v>
                </c:pt>
                <c:pt idx="493">
                  <c:v>14770</c:v>
                </c:pt>
                <c:pt idx="494">
                  <c:v>14780</c:v>
                </c:pt>
                <c:pt idx="495">
                  <c:v>14790</c:v>
                </c:pt>
                <c:pt idx="496">
                  <c:v>14800</c:v>
                </c:pt>
                <c:pt idx="497">
                  <c:v>14810</c:v>
                </c:pt>
                <c:pt idx="498">
                  <c:v>14820</c:v>
                </c:pt>
                <c:pt idx="499">
                  <c:v>14830</c:v>
                </c:pt>
                <c:pt idx="500">
                  <c:v>14840</c:v>
                </c:pt>
                <c:pt idx="501">
                  <c:v>14850</c:v>
                </c:pt>
                <c:pt idx="502">
                  <c:v>14860</c:v>
                </c:pt>
                <c:pt idx="503">
                  <c:v>14870</c:v>
                </c:pt>
                <c:pt idx="504">
                  <c:v>14880</c:v>
                </c:pt>
                <c:pt idx="505">
                  <c:v>14890</c:v>
                </c:pt>
                <c:pt idx="506">
                  <c:v>14900</c:v>
                </c:pt>
                <c:pt idx="507">
                  <c:v>14910</c:v>
                </c:pt>
                <c:pt idx="508">
                  <c:v>14920</c:v>
                </c:pt>
                <c:pt idx="509">
                  <c:v>14930</c:v>
                </c:pt>
                <c:pt idx="510">
                  <c:v>14940</c:v>
                </c:pt>
                <c:pt idx="511">
                  <c:v>14950</c:v>
                </c:pt>
                <c:pt idx="512">
                  <c:v>14960</c:v>
                </c:pt>
                <c:pt idx="513">
                  <c:v>14970</c:v>
                </c:pt>
                <c:pt idx="514">
                  <c:v>14980</c:v>
                </c:pt>
                <c:pt idx="515">
                  <c:v>14990</c:v>
                </c:pt>
                <c:pt idx="516">
                  <c:v>15000</c:v>
                </c:pt>
                <c:pt idx="517">
                  <c:v>15010</c:v>
                </c:pt>
                <c:pt idx="518">
                  <c:v>15020</c:v>
                </c:pt>
                <c:pt idx="519">
                  <c:v>15030</c:v>
                </c:pt>
                <c:pt idx="520">
                  <c:v>15040</c:v>
                </c:pt>
                <c:pt idx="521">
                  <c:v>15050</c:v>
                </c:pt>
                <c:pt idx="522">
                  <c:v>15060</c:v>
                </c:pt>
                <c:pt idx="523">
                  <c:v>15070</c:v>
                </c:pt>
                <c:pt idx="524">
                  <c:v>15080</c:v>
                </c:pt>
                <c:pt idx="525">
                  <c:v>15090</c:v>
                </c:pt>
                <c:pt idx="526">
                  <c:v>15100</c:v>
                </c:pt>
                <c:pt idx="527">
                  <c:v>15110</c:v>
                </c:pt>
                <c:pt idx="528">
                  <c:v>15120</c:v>
                </c:pt>
                <c:pt idx="529">
                  <c:v>15130</c:v>
                </c:pt>
                <c:pt idx="530">
                  <c:v>15140</c:v>
                </c:pt>
                <c:pt idx="531">
                  <c:v>15150</c:v>
                </c:pt>
                <c:pt idx="532">
                  <c:v>15160</c:v>
                </c:pt>
                <c:pt idx="533">
                  <c:v>15170</c:v>
                </c:pt>
                <c:pt idx="534">
                  <c:v>15180</c:v>
                </c:pt>
                <c:pt idx="535">
                  <c:v>15190</c:v>
                </c:pt>
                <c:pt idx="536">
                  <c:v>15200</c:v>
                </c:pt>
                <c:pt idx="537">
                  <c:v>15210</c:v>
                </c:pt>
                <c:pt idx="538">
                  <c:v>15220</c:v>
                </c:pt>
                <c:pt idx="539">
                  <c:v>15230</c:v>
                </c:pt>
                <c:pt idx="540">
                  <c:v>15240</c:v>
                </c:pt>
                <c:pt idx="541">
                  <c:v>15250</c:v>
                </c:pt>
                <c:pt idx="542">
                  <c:v>15260</c:v>
                </c:pt>
                <c:pt idx="543">
                  <c:v>15270</c:v>
                </c:pt>
                <c:pt idx="544">
                  <c:v>15280</c:v>
                </c:pt>
                <c:pt idx="545">
                  <c:v>15290</c:v>
                </c:pt>
                <c:pt idx="546">
                  <c:v>15300</c:v>
                </c:pt>
                <c:pt idx="547">
                  <c:v>15310</c:v>
                </c:pt>
                <c:pt idx="548">
                  <c:v>15320</c:v>
                </c:pt>
                <c:pt idx="549">
                  <c:v>15330</c:v>
                </c:pt>
                <c:pt idx="550">
                  <c:v>15340</c:v>
                </c:pt>
                <c:pt idx="551">
                  <c:v>15350</c:v>
                </c:pt>
                <c:pt idx="552">
                  <c:v>15360</c:v>
                </c:pt>
                <c:pt idx="553">
                  <c:v>15370</c:v>
                </c:pt>
                <c:pt idx="554">
                  <c:v>15380</c:v>
                </c:pt>
                <c:pt idx="555">
                  <c:v>15390</c:v>
                </c:pt>
                <c:pt idx="556">
                  <c:v>15400</c:v>
                </c:pt>
                <c:pt idx="557">
                  <c:v>15410</c:v>
                </c:pt>
                <c:pt idx="558">
                  <c:v>15420</c:v>
                </c:pt>
                <c:pt idx="559">
                  <c:v>15430</c:v>
                </c:pt>
                <c:pt idx="560">
                  <c:v>15440</c:v>
                </c:pt>
                <c:pt idx="561">
                  <c:v>15450</c:v>
                </c:pt>
                <c:pt idx="562">
                  <c:v>15460</c:v>
                </c:pt>
                <c:pt idx="563">
                  <c:v>15470</c:v>
                </c:pt>
                <c:pt idx="564">
                  <c:v>15480</c:v>
                </c:pt>
                <c:pt idx="565">
                  <c:v>15490</c:v>
                </c:pt>
                <c:pt idx="566">
                  <c:v>15500</c:v>
                </c:pt>
                <c:pt idx="567">
                  <c:v>15510</c:v>
                </c:pt>
                <c:pt idx="568">
                  <c:v>15520</c:v>
                </c:pt>
                <c:pt idx="569">
                  <c:v>15530</c:v>
                </c:pt>
                <c:pt idx="570">
                  <c:v>15540</c:v>
                </c:pt>
                <c:pt idx="571">
                  <c:v>15550</c:v>
                </c:pt>
                <c:pt idx="572">
                  <c:v>15560</c:v>
                </c:pt>
                <c:pt idx="573">
                  <c:v>15570</c:v>
                </c:pt>
                <c:pt idx="574">
                  <c:v>15580</c:v>
                </c:pt>
                <c:pt idx="575">
                  <c:v>15590</c:v>
                </c:pt>
                <c:pt idx="576">
                  <c:v>15600</c:v>
                </c:pt>
                <c:pt idx="577">
                  <c:v>15610</c:v>
                </c:pt>
                <c:pt idx="578">
                  <c:v>15620</c:v>
                </c:pt>
                <c:pt idx="579">
                  <c:v>15630</c:v>
                </c:pt>
                <c:pt idx="580">
                  <c:v>15640</c:v>
                </c:pt>
                <c:pt idx="581">
                  <c:v>15650</c:v>
                </c:pt>
                <c:pt idx="582">
                  <c:v>15660</c:v>
                </c:pt>
                <c:pt idx="583">
                  <c:v>15670</c:v>
                </c:pt>
                <c:pt idx="584">
                  <c:v>15680</c:v>
                </c:pt>
                <c:pt idx="585">
                  <c:v>15690</c:v>
                </c:pt>
                <c:pt idx="586">
                  <c:v>15700</c:v>
                </c:pt>
                <c:pt idx="587">
                  <c:v>15710</c:v>
                </c:pt>
                <c:pt idx="588">
                  <c:v>15720</c:v>
                </c:pt>
                <c:pt idx="589">
                  <c:v>15730</c:v>
                </c:pt>
                <c:pt idx="590">
                  <c:v>15740</c:v>
                </c:pt>
                <c:pt idx="591">
                  <c:v>15750</c:v>
                </c:pt>
                <c:pt idx="592">
                  <c:v>15760</c:v>
                </c:pt>
                <c:pt idx="593">
                  <c:v>15770</c:v>
                </c:pt>
                <c:pt idx="594">
                  <c:v>15780</c:v>
                </c:pt>
                <c:pt idx="595">
                  <c:v>15790</c:v>
                </c:pt>
                <c:pt idx="596">
                  <c:v>15800</c:v>
                </c:pt>
                <c:pt idx="597">
                  <c:v>15810</c:v>
                </c:pt>
                <c:pt idx="598">
                  <c:v>15820</c:v>
                </c:pt>
                <c:pt idx="599">
                  <c:v>15830</c:v>
                </c:pt>
                <c:pt idx="600">
                  <c:v>15840</c:v>
                </c:pt>
                <c:pt idx="601">
                  <c:v>15850</c:v>
                </c:pt>
                <c:pt idx="602">
                  <c:v>15860</c:v>
                </c:pt>
                <c:pt idx="603">
                  <c:v>15870</c:v>
                </c:pt>
                <c:pt idx="604">
                  <c:v>15880</c:v>
                </c:pt>
                <c:pt idx="605">
                  <c:v>15890</c:v>
                </c:pt>
                <c:pt idx="606">
                  <c:v>15900</c:v>
                </c:pt>
                <c:pt idx="607">
                  <c:v>15910</c:v>
                </c:pt>
                <c:pt idx="608">
                  <c:v>15920</c:v>
                </c:pt>
                <c:pt idx="609">
                  <c:v>15930</c:v>
                </c:pt>
                <c:pt idx="610">
                  <c:v>15940</c:v>
                </c:pt>
                <c:pt idx="611">
                  <c:v>15950</c:v>
                </c:pt>
                <c:pt idx="612">
                  <c:v>15960</c:v>
                </c:pt>
                <c:pt idx="613">
                  <c:v>15970</c:v>
                </c:pt>
                <c:pt idx="614">
                  <c:v>15980</c:v>
                </c:pt>
                <c:pt idx="615">
                  <c:v>15990</c:v>
                </c:pt>
                <c:pt idx="616">
                  <c:v>16000</c:v>
                </c:pt>
                <c:pt idx="617">
                  <c:v>16010</c:v>
                </c:pt>
                <c:pt idx="618">
                  <c:v>16020</c:v>
                </c:pt>
                <c:pt idx="619">
                  <c:v>16030</c:v>
                </c:pt>
                <c:pt idx="620">
                  <c:v>16040</c:v>
                </c:pt>
                <c:pt idx="621">
                  <c:v>16050</c:v>
                </c:pt>
                <c:pt idx="622">
                  <c:v>16060</c:v>
                </c:pt>
                <c:pt idx="623">
                  <c:v>16070</c:v>
                </c:pt>
                <c:pt idx="624">
                  <c:v>16080</c:v>
                </c:pt>
                <c:pt idx="625">
                  <c:v>16090</c:v>
                </c:pt>
                <c:pt idx="626">
                  <c:v>16100</c:v>
                </c:pt>
                <c:pt idx="627">
                  <c:v>16110</c:v>
                </c:pt>
                <c:pt idx="628">
                  <c:v>16120</c:v>
                </c:pt>
                <c:pt idx="629">
                  <c:v>16130</c:v>
                </c:pt>
                <c:pt idx="630">
                  <c:v>16140</c:v>
                </c:pt>
                <c:pt idx="631">
                  <c:v>16150</c:v>
                </c:pt>
                <c:pt idx="632">
                  <c:v>16160</c:v>
                </c:pt>
                <c:pt idx="633">
                  <c:v>16170</c:v>
                </c:pt>
                <c:pt idx="634">
                  <c:v>16180</c:v>
                </c:pt>
                <c:pt idx="635">
                  <c:v>16190</c:v>
                </c:pt>
                <c:pt idx="636">
                  <c:v>16200</c:v>
                </c:pt>
                <c:pt idx="637">
                  <c:v>16210</c:v>
                </c:pt>
                <c:pt idx="638">
                  <c:v>16220</c:v>
                </c:pt>
                <c:pt idx="639">
                  <c:v>16230</c:v>
                </c:pt>
                <c:pt idx="640">
                  <c:v>16240</c:v>
                </c:pt>
                <c:pt idx="641">
                  <c:v>16250</c:v>
                </c:pt>
                <c:pt idx="642">
                  <c:v>16260</c:v>
                </c:pt>
                <c:pt idx="643">
                  <c:v>16270</c:v>
                </c:pt>
                <c:pt idx="644">
                  <c:v>16280</c:v>
                </c:pt>
                <c:pt idx="645">
                  <c:v>16290</c:v>
                </c:pt>
                <c:pt idx="646">
                  <c:v>16300</c:v>
                </c:pt>
                <c:pt idx="647">
                  <c:v>16310</c:v>
                </c:pt>
                <c:pt idx="648">
                  <c:v>16320</c:v>
                </c:pt>
                <c:pt idx="649">
                  <c:v>16330</c:v>
                </c:pt>
                <c:pt idx="650">
                  <c:v>16340</c:v>
                </c:pt>
                <c:pt idx="651">
                  <c:v>16350</c:v>
                </c:pt>
                <c:pt idx="652">
                  <c:v>16360</c:v>
                </c:pt>
                <c:pt idx="653">
                  <c:v>16370</c:v>
                </c:pt>
                <c:pt idx="654">
                  <c:v>16380</c:v>
                </c:pt>
                <c:pt idx="655">
                  <c:v>16390</c:v>
                </c:pt>
                <c:pt idx="656">
                  <c:v>16400</c:v>
                </c:pt>
                <c:pt idx="657">
                  <c:v>16410</c:v>
                </c:pt>
                <c:pt idx="658">
                  <c:v>16420</c:v>
                </c:pt>
                <c:pt idx="659">
                  <c:v>16430</c:v>
                </c:pt>
                <c:pt idx="660">
                  <c:v>16440</c:v>
                </c:pt>
                <c:pt idx="661">
                  <c:v>16450</c:v>
                </c:pt>
                <c:pt idx="662">
                  <c:v>16460</c:v>
                </c:pt>
                <c:pt idx="663">
                  <c:v>16470</c:v>
                </c:pt>
                <c:pt idx="664">
                  <c:v>16480</c:v>
                </c:pt>
                <c:pt idx="665">
                  <c:v>16490</c:v>
                </c:pt>
                <c:pt idx="666">
                  <c:v>16500</c:v>
                </c:pt>
                <c:pt idx="667">
                  <c:v>16510</c:v>
                </c:pt>
                <c:pt idx="668">
                  <c:v>16520</c:v>
                </c:pt>
                <c:pt idx="669">
                  <c:v>16530</c:v>
                </c:pt>
                <c:pt idx="670">
                  <c:v>16540</c:v>
                </c:pt>
                <c:pt idx="671">
                  <c:v>16550</c:v>
                </c:pt>
                <c:pt idx="672">
                  <c:v>16560</c:v>
                </c:pt>
                <c:pt idx="673">
                  <c:v>16570</c:v>
                </c:pt>
                <c:pt idx="674">
                  <c:v>16580</c:v>
                </c:pt>
                <c:pt idx="675">
                  <c:v>16590</c:v>
                </c:pt>
                <c:pt idx="676">
                  <c:v>16600</c:v>
                </c:pt>
                <c:pt idx="677">
                  <c:v>16610</c:v>
                </c:pt>
                <c:pt idx="678">
                  <c:v>16620</c:v>
                </c:pt>
                <c:pt idx="679">
                  <c:v>16630</c:v>
                </c:pt>
                <c:pt idx="680">
                  <c:v>16640</c:v>
                </c:pt>
                <c:pt idx="681">
                  <c:v>16650</c:v>
                </c:pt>
                <c:pt idx="682">
                  <c:v>16660</c:v>
                </c:pt>
                <c:pt idx="683">
                  <c:v>16670</c:v>
                </c:pt>
                <c:pt idx="684">
                  <c:v>16680</c:v>
                </c:pt>
                <c:pt idx="685">
                  <c:v>16690</c:v>
                </c:pt>
                <c:pt idx="686">
                  <c:v>16700</c:v>
                </c:pt>
                <c:pt idx="687">
                  <c:v>16710</c:v>
                </c:pt>
                <c:pt idx="688">
                  <c:v>16720</c:v>
                </c:pt>
                <c:pt idx="689">
                  <c:v>16730</c:v>
                </c:pt>
                <c:pt idx="690">
                  <c:v>16740</c:v>
                </c:pt>
                <c:pt idx="691">
                  <c:v>16750</c:v>
                </c:pt>
                <c:pt idx="692">
                  <c:v>16760</c:v>
                </c:pt>
                <c:pt idx="693">
                  <c:v>16770</c:v>
                </c:pt>
                <c:pt idx="694">
                  <c:v>16780</c:v>
                </c:pt>
                <c:pt idx="695">
                  <c:v>16790</c:v>
                </c:pt>
                <c:pt idx="696">
                  <c:v>16800</c:v>
                </c:pt>
                <c:pt idx="697">
                  <c:v>16810</c:v>
                </c:pt>
                <c:pt idx="698">
                  <c:v>16820</c:v>
                </c:pt>
                <c:pt idx="699">
                  <c:v>16830</c:v>
                </c:pt>
                <c:pt idx="700">
                  <c:v>16840</c:v>
                </c:pt>
                <c:pt idx="701">
                  <c:v>16850</c:v>
                </c:pt>
                <c:pt idx="702">
                  <c:v>16860</c:v>
                </c:pt>
                <c:pt idx="703">
                  <c:v>16870</c:v>
                </c:pt>
                <c:pt idx="704">
                  <c:v>16880</c:v>
                </c:pt>
                <c:pt idx="705">
                  <c:v>16890</c:v>
                </c:pt>
                <c:pt idx="706">
                  <c:v>16900</c:v>
                </c:pt>
                <c:pt idx="707">
                  <c:v>16910</c:v>
                </c:pt>
                <c:pt idx="708">
                  <c:v>16920</c:v>
                </c:pt>
                <c:pt idx="709">
                  <c:v>16930</c:v>
                </c:pt>
                <c:pt idx="710">
                  <c:v>16940</c:v>
                </c:pt>
                <c:pt idx="711">
                  <c:v>16950</c:v>
                </c:pt>
                <c:pt idx="712">
                  <c:v>16960</c:v>
                </c:pt>
                <c:pt idx="713">
                  <c:v>16970</c:v>
                </c:pt>
                <c:pt idx="714">
                  <c:v>16980</c:v>
                </c:pt>
                <c:pt idx="715">
                  <c:v>16990</c:v>
                </c:pt>
                <c:pt idx="716">
                  <c:v>17000</c:v>
                </c:pt>
                <c:pt idx="717">
                  <c:v>17010</c:v>
                </c:pt>
                <c:pt idx="718">
                  <c:v>17020</c:v>
                </c:pt>
                <c:pt idx="719">
                  <c:v>17030</c:v>
                </c:pt>
                <c:pt idx="720">
                  <c:v>17040</c:v>
                </c:pt>
                <c:pt idx="721">
                  <c:v>17050</c:v>
                </c:pt>
                <c:pt idx="722">
                  <c:v>17060</c:v>
                </c:pt>
                <c:pt idx="723">
                  <c:v>17070</c:v>
                </c:pt>
                <c:pt idx="724">
                  <c:v>17080</c:v>
                </c:pt>
                <c:pt idx="725">
                  <c:v>17090</c:v>
                </c:pt>
                <c:pt idx="726">
                  <c:v>17100</c:v>
                </c:pt>
                <c:pt idx="727">
                  <c:v>17110</c:v>
                </c:pt>
                <c:pt idx="728">
                  <c:v>17120</c:v>
                </c:pt>
                <c:pt idx="729">
                  <c:v>17130</c:v>
                </c:pt>
                <c:pt idx="730">
                  <c:v>17140</c:v>
                </c:pt>
                <c:pt idx="731">
                  <c:v>17150</c:v>
                </c:pt>
                <c:pt idx="732">
                  <c:v>17160</c:v>
                </c:pt>
                <c:pt idx="733">
                  <c:v>17170</c:v>
                </c:pt>
                <c:pt idx="734">
                  <c:v>17180</c:v>
                </c:pt>
                <c:pt idx="735">
                  <c:v>17190</c:v>
                </c:pt>
                <c:pt idx="736">
                  <c:v>17200</c:v>
                </c:pt>
                <c:pt idx="737">
                  <c:v>17210</c:v>
                </c:pt>
                <c:pt idx="738">
                  <c:v>17220</c:v>
                </c:pt>
                <c:pt idx="739">
                  <c:v>17230</c:v>
                </c:pt>
                <c:pt idx="740">
                  <c:v>17240</c:v>
                </c:pt>
                <c:pt idx="741">
                  <c:v>17250</c:v>
                </c:pt>
                <c:pt idx="742">
                  <c:v>17260</c:v>
                </c:pt>
                <c:pt idx="743">
                  <c:v>17270</c:v>
                </c:pt>
                <c:pt idx="744">
                  <c:v>17280</c:v>
                </c:pt>
                <c:pt idx="745">
                  <c:v>17290</c:v>
                </c:pt>
                <c:pt idx="746">
                  <c:v>17300</c:v>
                </c:pt>
                <c:pt idx="747">
                  <c:v>17310</c:v>
                </c:pt>
                <c:pt idx="748">
                  <c:v>17320</c:v>
                </c:pt>
                <c:pt idx="749">
                  <c:v>17330</c:v>
                </c:pt>
                <c:pt idx="750">
                  <c:v>17340</c:v>
                </c:pt>
                <c:pt idx="751">
                  <c:v>17350</c:v>
                </c:pt>
                <c:pt idx="752">
                  <c:v>17360</c:v>
                </c:pt>
                <c:pt idx="753">
                  <c:v>17370</c:v>
                </c:pt>
                <c:pt idx="754">
                  <c:v>17380</c:v>
                </c:pt>
                <c:pt idx="755">
                  <c:v>17390</c:v>
                </c:pt>
                <c:pt idx="756">
                  <c:v>17400</c:v>
                </c:pt>
                <c:pt idx="757">
                  <c:v>17410</c:v>
                </c:pt>
                <c:pt idx="758">
                  <c:v>17420</c:v>
                </c:pt>
                <c:pt idx="759">
                  <c:v>17430</c:v>
                </c:pt>
                <c:pt idx="760">
                  <c:v>17440</c:v>
                </c:pt>
                <c:pt idx="761">
                  <c:v>17450</c:v>
                </c:pt>
                <c:pt idx="762">
                  <c:v>17460</c:v>
                </c:pt>
                <c:pt idx="763">
                  <c:v>17470</c:v>
                </c:pt>
                <c:pt idx="764">
                  <c:v>17480</c:v>
                </c:pt>
                <c:pt idx="765">
                  <c:v>17490</c:v>
                </c:pt>
                <c:pt idx="766">
                  <c:v>17500</c:v>
                </c:pt>
                <c:pt idx="767">
                  <c:v>17510</c:v>
                </c:pt>
                <c:pt idx="768">
                  <c:v>17520</c:v>
                </c:pt>
                <c:pt idx="769">
                  <c:v>17530</c:v>
                </c:pt>
                <c:pt idx="770">
                  <c:v>17540</c:v>
                </c:pt>
                <c:pt idx="771">
                  <c:v>17550</c:v>
                </c:pt>
                <c:pt idx="772">
                  <c:v>17560</c:v>
                </c:pt>
                <c:pt idx="773">
                  <c:v>17570</c:v>
                </c:pt>
                <c:pt idx="774">
                  <c:v>17580</c:v>
                </c:pt>
                <c:pt idx="775">
                  <c:v>17590</c:v>
                </c:pt>
                <c:pt idx="776">
                  <c:v>17600</c:v>
                </c:pt>
                <c:pt idx="777">
                  <c:v>17610</c:v>
                </c:pt>
                <c:pt idx="778">
                  <c:v>17620</c:v>
                </c:pt>
                <c:pt idx="779">
                  <c:v>17630</c:v>
                </c:pt>
                <c:pt idx="780">
                  <c:v>17640</c:v>
                </c:pt>
                <c:pt idx="781">
                  <c:v>17650</c:v>
                </c:pt>
                <c:pt idx="782">
                  <c:v>17660</c:v>
                </c:pt>
                <c:pt idx="783">
                  <c:v>17670</c:v>
                </c:pt>
                <c:pt idx="784">
                  <c:v>17680</c:v>
                </c:pt>
                <c:pt idx="785">
                  <c:v>17690</c:v>
                </c:pt>
                <c:pt idx="786">
                  <c:v>17700</c:v>
                </c:pt>
                <c:pt idx="787">
                  <c:v>17710</c:v>
                </c:pt>
                <c:pt idx="788">
                  <c:v>17720</c:v>
                </c:pt>
                <c:pt idx="789">
                  <c:v>17730</c:v>
                </c:pt>
                <c:pt idx="790">
                  <c:v>17740</c:v>
                </c:pt>
                <c:pt idx="791">
                  <c:v>17750</c:v>
                </c:pt>
                <c:pt idx="792">
                  <c:v>17760</c:v>
                </c:pt>
                <c:pt idx="793">
                  <c:v>17770</c:v>
                </c:pt>
                <c:pt idx="794">
                  <c:v>17780</c:v>
                </c:pt>
                <c:pt idx="795">
                  <c:v>17790</c:v>
                </c:pt>
                <c:pt idx="796">
                  <c:v>17800</c:v>
                </c:pt>
                <c:pt idx="797">
                  <c:v>17810</c:v>
                </c:pt>
                <c:pt idx="798">
                  <c:v>17820</c:v>
                </c:pt>
                <c:pt idx="799">
                  <c:v>17830</c:v>
                </c:pt>
                <c:pt idx="800">
                  <c:v>17840</c:v>
                </c:pt>
                <c:pt idx="801">
                  <c:v>17850</c:v>
                </c:pt>
                <c:pt idx="802">
                  <c:v>17860</c:v>
                </c:pt>
                <c:pt idx="803">
                  <c:v>17870</c:v>
                </c:pt>
                <c:pt idx="804">
                  <c:v>17880</c:v>
                </c:pt>
                <c:pt idx="805">
                  <c:v>17890</c:v>
                </c:pt>
                <c:pt idx="806">
                  <c:v>17900</c:v>
                </c:pt>
                <c:pt idx="807">
                  <c:v>17910</c:v>
                </c:pt>
                <c:pt idx="808">
                  <c:v>17920</c:v>
                </c:pt>
                <c:pt idx="809">
                  <c:v>17930</c:v>
                </c:pt>
                <c:pt idx="810">
                  <c:v>17940</c:v>
                </c:pt>
                <c:pt idx="811">
                  <c:v>17950</c:v>
                </c:pt>
                <c:pt idx="812">
                  <c:v>17960</c:v>
                </c:pt>
                <c:pt idx="813">
                  <c:v>17970</c:v>
                </c:pt>
                <c:pt idx="814">
                  <c:v>17980</c:v>
                </c:pt>
                <c:pt idx="815">
                  <c:v>17990</c:v>
                </c:pt>
                <c:pt idx="816">
                  <c:v>18000</c:v>
                </c:pt>
                <c:pt idx="817">
                  <c:v>18010</c:v>
                </c:pt>
                <c:pt idx="818">
                  <c:v>18020</c:v>
                </c:pt>
                <c:pt idx="819">
                  <c:v>18030</c:v>
                </c:pt>
                <c:pt idx="820">
                  <c:v>18040</c:v>
                </c:pt>
                <c:pt idx="821">
                  <c:v>18050</c:v>
                </c:pt>
                <c:pt idx="822">
                  <c:v>18060</c:v>
                </c:pt>
                <c:pt idx="823">
                  <c:v>18070</c:v>
                </c:pt>
                <c:pt idx="824">
                  <c:v>18080</c:v>
                </c:pt>
                <c:pt idx="825">
                  <c:v>18090</c:v>
                </c:pt>
                <c:pt idx="826">
                  <c:v>18100</c:v>
                </c:pt>
                <c:pt idx="827">
                  <c:v>18110</c:v>
                </c:pt>
                <c:pt idx="828">
                  <c:v>18120</c:v>
                </c:pt>
                <c:pt idx="829">
                  <c:v>18130</c:v>
                </c:pt>
                <c:pt idx="830">
                  <c:v>18140</c:v>
                </c:pt>
                <c:pt idx="831">
                  <c:v>18150</c:v>
                </c:pt>
                <c:pt idx="832">
                  <c:v>18160</c:v>
                </c:pt>
                <c:pt idx="833">
                  <c:v>18170</c:v>
                </c:pt>
                <c:pt idx="834">
                  <c:v>18180</c:v>
                </c:pt>
                <c:pt idx="835">
                  <c:v>18190</c:v>
                </c:pt>
                <c:pt idx="836">
                  <c:v>18200</c:v>
                </c:pt>
                <c:pt idx="837">
                  <c:v>18210</c:v>
                </c:pt>
                <c:pt idx="838">
                  <c:v>18220</c:v>
                </c:pt>
                <c:pt idx="839">
                  <c:v>18230</c:v>
                </c:pt>
                <c:pt idx="840">
                  <c:v>18240</c:v>
                </c:pt>
                <c:pt idx="841">
                  <c:v>18250</c:v>
                </c:pt>
                <c:pt idx="842">
                  <c:v>18260</c:v>
                </c:pt>
                <c:pt idx="843">
                  <c:v>18270</c:v>
                </c:pt>
                <c:pt idx="844">
                  <c:v>18280</c:v>
                </c:pt>
                <c:pt idx="845">
                  <c:v>18290</c:v>
                </c:pt>
                <c:pt idx="846">
                  <c:v>18300</c:v>
                </c:pt>
                <c:pt idx="847">
                  <c:v>18310</c:v>
                </c:pt>
                <c:pt idx="848">
                  <c:v>18320</c:v>
                </c:pt>
                <c:pt idx="849">
                  <c:v>18330</c:v>
                </c:pt>
                <c:pt idx="850">
                  <c:v>18340</c:v>
                </c:pt>
                <c:pt idx="851">
                  <c:v>18350</c:v>
                </c:pt>
                <c:pt idx="852">
                  <c:v>18360</c:v>
                </c:pt>
                <c:pt idx="853">
                  <c:v>18370</c:v>
                </c:pt>
                <c:pt idx="854">
                  <c:v>18380</c:v>
                </c:pt>
                <c:pt idx="855">
                  <c:v>18390</c:v>
                </c:pt>
                <c:pt idx="856">
                  <c:v>18400</c:v>
                </c:pt>
                <c:pt idx="857">
                  <c:v>18410</c:v>
                </c:pt>
                <c:pt idx="858">
                  <c:v>18420</c:v>
                </c:pt>
                <c:pt idx="859">
                  <c:v>18430</c:v>
                </c:pt>
                <c:pt idx="860">
                  <c:v>18440</c:v>
                </c:pt>
                <c:pt idx="861">
                  <c:v>18450</c:v>
                </c:pt>
                <c:pt idx="862">
                  <c:v>18460</c:v>
                </c:pt>
                <c:pt idx="863">
                  <c:v>18470</c:v>
                </c:pt>
                <c:pt idx="864">
                  <c:v>18480</c:v>
                </c:pt>
                <c:pt idx="865">
                  <c:v>18490</c:v>
                </c:pt>
                <c:pt idx="866">
                  <c:v>18500</c:v>
                </c:pt>
                <c:pt idx="867">
                  <c:v>18510</c:v>
                </c:pt>
                <c:pt idx="868">
                  <c:v>18520</c:v>
                </c:pt>
                <c:pt idx="869">
                  <c:v>18530</c:v>
                </c:pt>
                <c:pt idx="870">
                  <c:v>18540</c:v>
                </c:pt>
                <c:pt idx="871">
                  <c:v>18550</c:v>
                </c:pt>
                <c:pt idx="872">
                  <c:v>18560</c:v>
                </c:pt>
                <c:pt idx="873">
                  <c:v>18570</c:v>
                </c:pt>
                <c:pt idx="874">
                  <c:v>18580</c:v>
                </c:pt>
                <c:pt idx="875">
                  <c:v>18590</c:v>
                </c:pt>
                <c:pt idx="876">
                  <c:v>18600</c:v>
                </c:pt>
                <c:pt idx="877">
                  <c:v>18610</c:v>
                </c:pt>
                <c:pt idx="878">
                  <c:v>18620</c:v>
                </c:pt>
                <c:pt idx="879">
                  <c:v>18630</c:v>
                </c:pt>
                <c:pt idx="880">
                  <c:v>18640</c:v>
                </c:pt>
                <c:pt idx="881">
                  <c:v>18650</c:v>
                </c:pt>
                <c:pt idx="882">
                  <c:v>18660</c:v>
                </c:pt>
                <c:pt idx="883">
                  <c:v>18670</c:v>
                </c:pt>
                <c:pt idx="884">
                  <c:v>18680</c:v>
                </c:pt>
                <c:pt idx="885">
                  <c:v>18690</c:v>
                </c:pt>
                <c:pt idx="886">
                  <c:v>18700</c:v>
                </c:pt>
                <c:pt idx="887">
                  <c:v>18710</c:v>
                </c:pt>
                <c:pt idx="888">
                  <c:v>18720</c:v>
                </c:pt>
                <c:pt idx="889">
                  <c:v>18730</c:v>
                </c:pt>
                <c:pt idx="890">
                  <c:v>18740</c:v>
                </c:pt>
                <c:pt idx="891">
                  <c:v>18750</c:v>
                </c:pt>
                <c:pt idx="892">
                  <c:v>18760</c:v>
                </c:pt>
                <c:pt idx="893">
                  <c:v>18770</c:v>
                </c:pt>
                <c:pt idx="894">
                  <c:v>18780</c:v>
                </c:pt>
                <c:pt idx="895">
                  <c:v>18790</c:v>
                </c:pt>
                <c:pt idx="896">
                  <c:v>18800</c:v>
                </c:pt>
                <c:pt idx="897">
                  <c:v>18810</c:v>
                </c:pt>
                <c:pt idx="898">
                  <c:v>18820</c:v>
                </c:pt>
                <c:pt idx="899">
                  <c:v>18830</c:v>
                </c:pt>
                <c:pt idx="900">
                  <c:v>18840</c:v>
                </c:pt>
                <c:pt idx="901">
                  <c:v>18850</c:v>
                </c:pt>
                <c:pt idx="902">
                  <c:v>18860</c:v>
                </c:pt>
                <c:pt idx="903">
                  <c:v>18870</c:v>
                </c:pt>
                <c:pt idx="904">
                  <c:v>18880</c:v>
                </c:pt>
                <c:pt idx="905">
                  <c:v>18890</c:v>
                </c:pt>
                <c:pt idx="906">
                  <c:v>18900</c:v>
                </c:pt>
                <c:pt idx="907">
                  <c:v>18910</c:v>
                </c:pt>
                <c:pt idx="908">
                  <c:v>18920</c:v>
                </c:pt>
                <c:pt idx="909">
                  <c:v>18930</c:v>
                </c:pt>
                <c:pt idx="910">
                  <c:v>18940</c:v>
                </c:pt>
                <c:pt idx="911">
                  <c:v>18950</c:v>
                </c:pt>
                <c:pt idx="912">
                  <c:v>18960</c:v>
                </c:pt>
                <c:pt idx="913">
                  <c:v>18970</c:v>
                </c:pt>
                <c:pt idx="914">
                  <c:v>18980</c:v>
                </c:pt>
                <c:pt idx="915">
                  <c:v>18990</c:v>
                </c:pt>
                <c:pt idx="916">
                  <c:v>19000</c:v>
                </c:pt>
                <c:pt idx="917">
                  <c:v>19010</c:v>
                </c:pt>
                <c:pt idx="918">
                  <c:v>19020</c:v>
                </c:pt>
                <c:pt idx="919">
                  <c:v>19030</c:v>
                </c:pt>
                <c:pt idx="920">
                  <c:v>19040</c:v>
                </c:pt>
                <c:pt idx="921">
                  <c:v>19050</c:v>
                </c:pt>
                <c:pt idx="922">
                  <c:v>19060</c:v>
                </c:pt>
                <c:pt idx="923">
                  <c:v>19070</c:v>
                </c:pt>
                <c:pt idx="924">
                  <c:v>19080</c:v>
                </c:pt>
                <c:pt idx="925">
                  <c:v>19090</c:v>
                </c:pt>
                <c:pt idx="926">
                  <c:v>19100</c:v>
                </c:pt>
                <c:pt idx="927">
                  <c:v>19110</c:v>
                </c:pt>
                <c:pt idx="928">
                  <c:v>19120</c:v>
                </c:pt>
                <c:pt idx="929">
                  <c:v>19130</c:v>
                </c:pt>
                <c:pt idx="930">
                  <c:v>19140</c:v>
                </c:pt>
                <c:pt idx="931">
                  <c:v>19150</c:v>
                </c:pt>
                <c:pt idx="932">
                  <c:v>19160</c:v>
                </c:pt>
                <c:pt idx="933">
                  <c:v>19170</c:v>
                </c:pt>
                <c:pt idx="934">
                  <c:v>19180</c:v>
                </c:pt>
                <c:pt idx="935">
                  <c:v>19190</c:v>
                </c:pt>
                <c:pt idx="936">
                  <c:v>19200</c:v>
                </c:pt>
                <c:pt idx="937">
                  <c:v>19210</c:v>
                </c:pt>
                <c:pt idx="938">
                  <c:v>19220</c:v>
                </c:pt>
                <c:pt idx="939">
                  <c:v>19230</c:v>
                </c:pt>
                <c:pt idx="940">
                  <c:v>19240</c:v>
                </c:pt>
                <c:pt idx="941">
                  <c:v>19250</c:v>
                </c:pt>
                <c:pt idx="942">
                  <c:v>19260</c:v>
                </c:pt>
                <c:pt idx="943">
                  <c:v>19270</c:v>
                </c:pt>
                <c:pt idx="944">
                  <c:v>19280</c:v>
                </c:pt>
                <c:pt idx="945">
                  <c:v>19290</c:v>
                </c:pt>
                <c:pt idx="946">
                  <c:v>19300</c:v>
                </c:pt>
                <c:pt idx="947">
                  <c:v>19310</c:v>
                </c:pt>
                <c:pt idx="948">
                  <c:v>19320</c:v>
                </c:pt>
                <c:pt idx="949">
                  <c:v>19330</c:v>
                </c:pt>
                <c:pt idx="950">
                  <c:v>19340</c:v>
                </c:pt>
                <c:pt idx="951">
                  <c:v>19350</c:v>
                </c:pt>
                <c:pt idx="952">
                  <c:v>19360</c:v>
                </c:pt>
                <c:pt idx="953">
                  <c:v>19370</c:v>
                </c:pt>
                <c:pt idx="954">
                  <c:v>19380</c:v>
                </c:pt>
                <c:pt idx="955">
                  <c:v>19390</c:v>
                </c:pt>
                <c:pt idx="956">
                  <c:v>19400</c:v>
                </c:pt>
                <c:pt idx="957">
                  <c:v>19410</c:v>
                </c:pt>
                <c:pt idx="958">
                  <c:v>19420</c:v>
                </c:pt>
                <c:pt idx="959">
                  <c:v>19430</c:v>
                </c:pt>
                <c:pt idx="960">
                  <c:v>19440</c:v>
                </c:pt>
                <c:pt idx="961">
                  <c:v>19450</c:v>
                </c:pt>
                <c:pt idx="962">
                  <c:v>19460</c:v>
                </c:pt>
                <c:pt idx="963">
                  <c:v>19470</c:v>
                </c:pt>
                <c:pt idx="964">
                  <c:v>19480</c:v>
                </c:pt>
                <c:pt idx="965">
                  <c:v>19490</c:v>
                </c:pt>
                <c:pt idx="966">
                  <c:v>19500</c:v>
                </c:pt>
                <c:pt idx="967">
                  <c:v>19510</c:v>
                </c:pt>
                <c:pt idx="968">
                  <c:v>19520</c:v>
                </c:pt>
                <c:pt idx="969">
                  <c:v>19530</c:v>
                </c:pt>
                <c:pt idx="970">
                  <c:v>19540</c:v>
                </c:pt>
                <c:pt idx="971">
                  <c:v>19550</c:v>
                </c:pt>
                <c:pt idx="972">
                  <c:v>19560</c:v>
                </c:pt>
                <c:pt idx="973">
                  <c:v>19570</c:v>
                </c:pt>
                <c:pt idx="974">
                  <c:v>19580</c:v>
                </c:pt>
                <c:pt idx="975">
                  <c:v>19590</c:v>
                </c:pt>
                <c:pt idx="976">
                  <c:v>19600</c:v>
                </c:pt>
                <c:pt idx="977">
                  <c:v>19610</c:v>
                </c:pt>
                <c:pt idx="978">
                  <c:v>19620</c:v>
                </c:pt>
                <c:pt idx="979">
                  <c:v>19630</c:v>
                </c:pt>
                <c:pt idx="980">
                  <c:v>19640</c:v>
                </c:pt>
                <c:pt idx="981">
                  <c:v>19650</c:v>
                </c:pt>
                <c:pt idx="982">
                  <c:v>19660</c:v>
                </c:pt>
                <c:pt idx="983">
                  <c:v>19670</c:v>
                </c:pt>
                <c:pt idx="984">
                  <c:v>19680</c:v>
                </c:pt>
                <c:pt idx="985">
                  <c:v>19690</c:v>
                </c:pt>
                <c:pt idx="986">
                  <c:v>19700</c:v>
                </c:pt>
                <c:pt idx="987">
                  <c:v>19710</c:v>
                </c:pt>
                <c:pt idx="988">
                  <c:v>19720</c:v>
                </c:pt>
                <c:pt idx="989">
                  <c:v>19730</c:v>
                </c:pt>
                <c:pt idx="990">
                  <c:v>19740</c:v>
                </c:pt>
                <c:pt idx="991">
                  <c:v>19750</c:v>
                </c:pt>
                <c:pt idx="992">
                  <c:v>19760</c:v>
                </c:pt>
                <c:pt idx="993">
                  <c:v>19770</c:v>
                </c:pt>
                <c:pt idx="994">
                  <c:v>19780</c:v>
                </c:pt>
                <c:pt idx="995">
                  <c:v>19790</c:v>
                </c:pt>
                <c:pt idx="996">
                  <c:v>19800</c:v>
                </c:pt>
                <c:pt idx="997">
                  <c:v>19810</c:v>
                </c:pt>
                <c:pt idx="998">
                  <c:v>19820</c:v>
                </c:pt>
                <c:pt idx="999">
                  <c:v>19830</c:v>
                </c:pt>
                <c:pt idx="1000">
                  <c:v>19840</c:v>
                </c:pt>
                <c:pt idx="1001">
                  <c:v>19850</c:v>
                </c:pt>
                <c:pt idx="1002">
                  <c:v>19860</c:v>
                </c:pt>
                <c:pt idx="1003">
                  <c:v>19870</c:v>
                </c:pt>
                <c:pt idx="1004">
                  <c:v>19880</c:v>
                </c:pt>
                <c:pt idx="1005">
                  <c:v>19890</c:v>
                </c:pt>
                <c:pt idx="1006">
                  <c:v>19900</c:v>
                </c:pt>
                <c:pt idx="1007">
                  <c:v>19910</c:v>
                </c:pt>
                <c:pt idx="1008">
                  <c:v>19920</c:v>
                </c:pt>
                <c:pt idx="1009">
                  <c:v>19930</c:v>
                </c:pt>
                <c:pt idx="1010">
                  <c:v>19940</c:v>
                </c:pt>
                <c:pt idx="1011">
                  <c:v>19950</c:v>
                </c:pt>
                <c:pt idx="1012">
                  <c:v>19960</c:v>
                </c:pt>
                <c:pt idx="1013">
                  <c:v>19970</c:v>
                </c:pt>
                <c:pt idx="1014">
                  <c:v>19980</c:v>
                </c:pt>
                <c:pt idx="1015">
                  <c:v>19990</c:v>
                </c:pt>
                <c:pt idx="1016">
                  <c:v>20000</c:v>
                </c:pt>
                <c:pt idx="1017">
                  <c:v>20010</c:v>
                </c:pt>
                <c:pt idx="1018">
                  <c:v>20020</c:v>
                </c:pt>
                <c:pt idx="1019">
                  <c:v>20030</c:v>
                </c:pt>
                <c:pt idx="1020">
                  <c:v>20040</c:v>
                </c:pt>
                <c:pt idx="1021">
                  <c:v>20050</c:v>
                </c:pt>
                <c:pt idx="1022">
                  <c:v>20060</c:v>
                </c:pt>
                <c:pt idx="1023">
                  <c:v>20070</c:v>
                </c:pt>
                <c:pt idx="1024">
                  <c:v>20080</c:v>
                </c:pt>
                <c:pt idx="1025">
                  <c:v>20090</c:v>
                </c:pt>
                <c:pt idx="1026">
                  <c:v>20100</c:v>
                </c:pt>
                <c:pt idx="1027">
                  <c:v>20110</c:v>
                </c:pt>
                <c:pt idx="1028">
                  <c:v>20120</c:v>
                </c:pt>
                <c:pt idx="1029">
                  <c:v>20130</c:v>
                </c:pt>
                <c:pt idx="1030">
                  <c:v>20140</c:v>
                </c:pt>
                <c:pt idx="1031">
                  <c:v>20150</c:v>
                </c:pt>
                <c:pt idx="1032">
                  <c:v>20160</c:v>
                </c:pt>
                <c:pt idx="1033">
                  <c:v>20170</c:v>
                </c:pt>
                <c:pt idx="1034">
                  <c:v>20180</c:v>
                </c:pt>
                <c:pt idx="1035">
                  <c:v>20190</c:v>
                </c:pt>
                <c:pt idx="1036">
                  <c:v>20200</c:v>
                </c:pt>
                <c:pt idx="1037">
                  <c:v>20210</c:v>
                </c:pt>
                <c:pt idx="1038">
                  <c:v>20220</c:v>
                </c:pt>
                <c:pt idx="1039">
                  <c:v>20230</c:v>
                </c:pt>
                <c:pt idx="1040">
                  <c:v>20240</c:v>
                </c:pt>
                <c:pt idx="1041">
                  <c:v>20250</c:v>
                </c:pt>
                <c:pt idx="1042">
                  <c:v>20260</c:v>
                </c:pt>
                <c:pt idx="1043">
                  <c:v>20270</c:v>
                </c:pt>
                <c:pt idx="1044">
                  <c:v>20280</c:v>
                </c:pt>
                <c:pt idx="1045">
                  <c:v>20290</c:v>
                </c:pt>
                <c:pt idx="1046">
                  <c:v>20300</c:v>
                </c:pt>
                <c:pt idx="1047">
                  <c:v>20310</c:v>
                </c:pt>
                <c:pt idx="1048">
                  <c:v>20320</c:v>
                </c:pt>
                <c:pt idx="1049">
                  <c:v>20330</c:v>
                </c:pt>
                <c:pt idx="1050">
                  <c:v>20340</c:v>
                </c:pt>
                <c:pt idx="1051">
                  <c:v>20350</c:v>
                </c:pt>
                <c:pt idx="1052">
                  <c:v>20360</c:v>
                </c:pt>
                <c:pt idx="1053">
                  <c:v>20370</c:v>
                </c:pt>
                <c:pt idx="1054">
                  <c:v>20380</c:v>
                </c:pt>
                <c:pt idx="1055">
                  <c:v>20390</c:v>
                </c:pt>
                <c:pt idx="1056">
                  <c:v>20400</c:v>
                </c:pt>
                <c:pt idx="1057">
                  <c:v>20410</c:v>
                </c:pt>
                <c:pt idx="1058">
                  <c:v>20420</c:v>
                </c:pt>
                <c:pt idx="1059">
                  <c:v>20430</c:v>
                </c:pt>
                <c:pt idx="1060">
                  <c:v>20440</c:v>
                </c:pt>
                <c:pt idx="1061">
                  <c:v>20450</c:v>
                </c:pt>
                <c:pt idx="1062">
                  <c:v>20460</c:v>
                </c:pt>
                <c:pt idx="1063">
                  <c:v>20470</c:v>
                </c:pt>
                <c:pt idx="1064">
                  <c:v>20480</c:v>
                </c:pt>
                <c:pt idx="1065">
                  <c:v>20490</c:v>
                </c:pt>
                <c:pt idx="1066">
                  <c:v>20500</c:v>
                </c:pt>
                <c:pt idx="1067">
                  <c:v>20510</c:v>
                </c:pt>
                <c:pt idx="1068">
                  <c:v>20520</c:v>
                </c:pt>
                <c:pt idx="1069">
                  <c:v>20530</c:v>
                </c:pt>
                <c:pt idx="1070">
                  <c:v>20540</c:v>
                </c:pt>
                <c:pt idx="1071">
                  <c:v>20550</c:v>
                </c:pt>
                <c:pt idx="1072">
                  <c:v>20560</c:v>
                </c:pt>
                <c:pt idx="1073">
                  <c:v>20570</c:v>
                </c:pt>
                <c:pt idx="1074">
                  <c:v>20580</c:v>
                </c:pt>
                <c:pt idx="1075">
                  <c:v>20590</c:v>
                </c:pt>
                <c:pt idx="1076">
                  <c:v>20600</c:v>
                </c:pt>
                <c:pt idx="1077">
                  <c:v>20610</c:v>
                </c:pt>
                <c:pt idx="1078">
                  <c:v>20620</c:v>
                </c:pt>
                <c:pt idx="1079">
                  <c:v>20630</c:v>
                </c:pt>
                <c:pt idx="1080">
                  <c:v>20640</c:v>
                </c:pt>
                <c:pt idx="1081">
                  <c:v>20650</c:v>
                </c:pt>
                <c:pt idx="1082">
                  <c:v>20660</c:v>
                </c:pt>
                <c:pt idx="1083">
                  <c:v>20670</c:v>
                </c:pt>
                <c:pt idx="1084">
                  <c:v>20680</c:v>
                </c:pt>
                <c:pt idx="1085">
                  <c:v>20690</c:v>
                </c:pt>
                <c:pt idx="1086">
                  <c:v>20700</c:v>
                </c:pt>
                <c:pt idx="1087">
                  <c:v>20710</c:v>
                </c:pt>
                <c:pt idx="1088">
                  <c:v>20720</c:v>
                </c:pt>
                <c:pt idx="1089">
                  <c:v>20730</c:v>
                </c:pt>
                <c:pt idx="1090">
                  <c:v>20740</c:v>
                </c:pt>
                <c:pt idx="1091">
                  <c:v>20750</c:v>
                </c:pt>
                <c:pt idx="1092">
                  <c:v>20760</c:v>
                </c:pt>
                <c:pt idx="1093">
                  <c:v>20770</c:v>
                </c:pt>
                <c:pt idx="1094">
                  <c:v>20780</c:v>
                </c:pt>
                <c:pt idx="1095">
                  <c:v>20790</c:v>
                </c:pt>
                <c:pt idx="1096">
                  <c:v>20800</c:v>
                </c:pt>
                <c:pt idx="1097">
                  <c:v>20810</c:v>
                </c:pt>
                <c:pt idx="1098">
                  <c:v>20820</c:v>
                </c:pt>
                <c:pt idx="1099">
                  <c:v>20830</c:v>
                </c:pt>
                <c:pt idx="1100">
                  <c:v>20840</c:v>
                </c:pt>
                <c:pt idx="1101">
                  <c:v>20850</c:v>
                </c:pt>
                <c:pt idx="1102">
                  <c:v>20860</c:v>
                </c:pt>
                <c:pt idx="1103">
                  <c:v>20870</c:v>
                </c:pt>
                <c:pt idx="1104">
                  <c:v>20880</c:v>
                </c:pt>
                <c:pt idx="1105">
                  <c:v>20890</c:v>
                </c:pt>
                <c:pt idx="1106">
                  <c:v>20900</c:v>
                </c:pt>
                <c:pt idx="1107">
                  <c:v>20910</c:v>
                </c:pt>
                <c:pt idx="1108">
                  <c:v>20920</c:v>
                </c:pt>
                <c:pt idx="1109">
                  <c:v>20930</c:v>
                </c:pt>
                <c:pt idx="1110">
                  <c:v>20940</c:v>
                </c:pt>
                <c:pt idx="1111">
                  <c:v>20950</c:v>
                </c:pt>
                <c:pt idx="1112">
                  <c:v>20960</c:v>
                </c:pt>
                <c:pt idx="1113">
                  <c:v>20970</c:v>
                </c:pt>
                <c:pt idx="1114">
                  <c:v>20980</c:v>
                </c:pt>
                <c:pt idx="1115">
                  <c:v>20990</c:v>
                </c:pt>
                <c:pt idx="1116">
                  <c:v>21000</c:v>
                </c:pt>
                <c:pt idx="1117">
                  <c:v>21010</c:v>
                </c:pt>
                <c:pt idx="1118">
                  <c:v>21020</c:v>
                </c:pt>
                <c:pt idx="1119">
                  <c:v>21030</c:v>
                </c:pt>
                <c:pt idx="1120">
                  <c:v>21040</c:v>
                </c:pt>
                <c:pt idx="1121">
                  <c:v>21050</c:v>
                </c:pt>
                <c:pt idx="1122">
                  <c:v>21060</c:v>
                </c:pt>
                <c:pt idx="1123">
                  <c:v>21070</c:v>
                </c:pt>
                <c:pt idx="1124">
                  <c:v>21080</c:v>
                </c:pt>
                <c:pt idx="1125">
                  <c:v>21090</c:v>
                </c:pt>
                <c:pt idx="1126">
                  <c:v>21100</c:v>
                </c:pt>
                <c:pt idx="1127">
                  <c:v>21110</c:v>
                </c:pt>
                <c:pt idx="1128">
                  <c:v>21120</c:v>
                </c:pt>
                <c:pt idx="1129">
                  <c:v>21130</c:v>
                </c:pt>
                <c:pt idx="1130">
                  <c:v>21140</c:v>
                </c:pt>
                <c:pt idx="1131">
                  <c:v>21150</c:v>
                </c:pt>
                <c:pt idx="1132">
                  <c:v>21160</c:v>
                </c:pt>
                <c:pt idx="1133">
                  <c:v>21170</c:v>
                </c:pt>
                <c:pt idx="1134">
                  <c:v>21180</c:v>
                </c:pt>
                <c:pt idx="1135">
                  <c:v>21190</c:v>
                </c:pt>
                <c:pt idx="1136">
                  <c:v>21200</c:v>
                </c:pt>
                <c:pt idx="1137">
                  <c:v>21210</c:v>
                </c:pt>
                <c:pt idx="1138">
                  <c:v>21220</c:v>
                </c:pt>
                <c:pt idx="1139">
                  <c:v>21230</c:v>
                </c:pt>
                <c:pt idx="1140">
                  <c:v>21240</c:v>
                </c:pt>
                <c:pt idx="1141">
                  <c:v>21250</c:v>
                </c:pt>
                <c:pt idx="1142">
                  <c:v>21260</c:v>
                </c:pt>
                <c:pt idx="1143">
                  <c:v>21270</c:v>
                </c:pt>
                <c:pt idx="1144">
                  <c:v>21280</c:v>
                </c:pt>
                <c:pt idx="1145">
                  <c:v>21290</c:v>
                </c:pt>
                <c:pt idx="1146">
                  <c:v>21300</c:v>
                </c:pt>
                <c:pt idx="1147">
                  <c:v>21310</c:v>
                </c:pt>
                <c:pt idx="1148">
                  <c:v>21320</c:v>
                </c:pt>
                <c:pt idx="1149">
                  <c:v>21330</c:v>
                </c:pt>
                <c:pt idx="1150">
                  <c:v>21340</c:v>
                </c:pt>
                <c:pt idx="1151">
                  <c:v>21350</c:v>
                </c:pt>
                <c:pt idx="1152">
                  <c:v>21360</c:v>
                </c:pt>
                <c:pt idx="1153">
                  <c:v>21370</c:v>
                </c:pt>
                <c:pt idx="1154">
                  <c:v>21380</c:v>
                </c:pt>
                <c:pt idx="1155">
                  <c:v>21390</c:v>
                </c:pt>
                <c:pt idx="1156">
                  <c:v>21400</c:v>
                </c:pt>
                <c:pt idx="1157">
                  <c:v>21410</c:v>
                </c:pt>
                <c:pt idx="1158">
                  <c:v>21420</c:v>
                </c:pt>
                <c:pt idx="1159">
                  <c:v>21430</c:v>
                </c:pt>
                <c:pt idx="1160">
                  <c:v>21440</c:v>
                </c:pt>
                <c:pt idx="1161">
                  <c:v>21450</c:v>
                </c:pt>
                <c:pt idx="1162">
                  <c:v>21460</c:v>
                </c:pt>
                <c:pt idx="1163">
                  <c:v>21470</c:v>
                </c:pt>
                <c:pt idx="1164">
                  <c:v>21480</c:v>
                </c:pt>
                <c:pt idx="1165">
                  <c:v>21490</c:v>
                </c:pt>
                <c:pt idx="1166">
                  <c:v>21500</c:v>
                </c:pt>
                <c:pt idx="1167">
                  <c:v>21510</c:v>
                </c:pt>
                <c:pt idx="1168">
                  <c:v>21520</c:v>
                </c:pt>
                <c:pt idx="1169">
                  <c:v>21530</c:v>
                </c:pt>
                <c:pt idx="1170">
                  <c:v>21540</c:v>
                </c:pt>
                <c:pt idx="1171">
                  <c:v>21550</c:v>
                </c:pt>
                <c:pt idx="1172">
                  <c:v>21560</c:v>
                </c:pt>
                <c:pt idx="1173">
                  <c:v>21570</c:v>
                </c:pt>
                <c:pt idx="1174">
                  <c:v>21580</c:v>
                </c:pt>
                <c:pt idx="1175">
                  <c:v>21590</c:v>
                </c:pt>
                <c:pt idx="1176">
                  <c:v>21600</c:v>
                </c:pt>
                <c:pt idx="1177">
                  <c:v>21610</c:v>
                </c:pt>
                <c:pt idx="1178">
                  <c:v>21620</c:v>
                </c:pt>
                <c:pt idx="1179">
                  <c:v>21630</c:v>
                </c:pt>
                <c:pt idx="1180">
                  <c:v>21640</c:v>
                </c:pt>
                <c:pt idx="1181">
                  <c:v>21650</c:v>
                </c:pt>
                <c:pt idx="1182">
                  <c:v>21660</c:v>
                </c:pt>
                <c:pt idx="1183">
                  <c:v>21670</c:v>
                </c:pt>
                <c:pt idx="1184">
                  <c:v>21680</c:v>
                </c:pt>
                <c:pt idx="1185">
                  <c:v>21690</c:v>
                </c:pt>
                <c:pt idx="1186">
                  <c:v>21700</c:v>
                </c:pt>
                <c:pt idx="1187">
                  <c:v>21710</c:v>
                </c:pt>
                <c:pt idx="1188">
                  <c:v>21720</c:v>
                </c:pt>
                <c:pt idx="1189">
                  <c:v>21730</c:v>
                </c:pt>
                <c:pt idx="1190">
                  <c:v>21740</c:v>
                </c:pt>
                <c:pt idx="1191">
                  <c:v>21750</c:v>
                </c:pt>
                <c:pt idx="1192">
                  <c:v>21760</c:v>
                </c:pt>
                <c:pt idx="1193">
                  <c:v>21770</c:v>
                </c:pt>
                <c:pt idx="1194">
                  <c:v>21780</c:v>
                </c:pt>
                <c:pt idx="1195">
                  <c:v>21790</c:v>
                </c:pt>
                <c:pt idx="1196">
                  <c:v>21800</c:v>
                </c:pt>
                <c:pt idx="1197">
                  <c:v>21810</c:v>
                </c:pt>
                <c:pt idx="1198">
                  <c:v>21820</c:v>
                </c:pt>
                <c:pt idx="1199">
                  <c:v>21830</c:v>
                </c:pt>
                <c:pt idx="1200">
                  <c:v>21840</c:v>
                </c:pt>
                <c:pt idx="1201">
                  <c:v>21850</c:v>
                </c:pt>
                <c:pt idx="1202">
                  <c:v>21860</c:v>
                </c:pt>
                <c:pt idx="1203">
                  <c:v>21870</c:v>
                </c:pt>
                <c:pt idx="1204">
                  <c:v>21880</c:v>
                </c:pt>
                <c:pt idx="1205">
                  <c:v>21890</c:v>
                </c:pt>
                <c:pt idx="1206">
                  <c:v>21900</c:v>
                </c:pt>
                <c:pt idx="1207">
                  <c:v>21910</c:v>
                </c:pt>
                <c:pt idx="1208">
                  <c:v>21920</c:v>
                </c:pt>
                <c:pt idx="1209">
                  <c:v>21930</c:v>
                </c:pt>
                <c:pt idx="1210">
                  <c:v>21940</c:v>
                </c:pt>
                <c:pt idx="1211">
                  <c:v>21950</c:v>
                </c:pt>
                <c:pt idx="1212">
                  <c:v>21960</c:v>
                </c:pt>
                <c:pt idx="1213">
                  <c:v>21970</c:v>
                </c:pt>
                <c:pt idx="1214">
                  <c:v>21980</c:v>
                </c:pt>
                <c:pt idx="1215">
                  <c:v>21990</c:v>
                </c:pt>
                <c:pt idx="1216">
                  <c:v>22000</c:v>
                </c:pt>
                <c:pt idx="1217">
                  <c:v>22010</c:v>
                </c:pt>
                <c:pt idx="1218">
                  <c:v>22020</c:v>
                </c:pt>
                <c:pt idx="1219">
                  <c:v>22030</c:v>
                </c:pt>
                <c:pt idx="1220">
                  <c:v>22040</c:v>
                </c:pt>
                <c:pt idx="1221">
                  <c:v>22050</c:v>
                </c:pt>
                <c:pt idx="1222">
                  <c:v>22060</c:v>
                </c:pt>
                <c:pt idx="1223">
                  <c:v>22070</c:v>
                </c:pt>
                <c:pt idx="1224">
                  <c:v>22080</c:v>
                </c:pt>
                <c:pt idx="1225">
                  <c:v>22090</c:v>
                </c:pt>
                <c:pt idx="1226">
                  <c:v>22100</c:v>
                </c:pt>
                <c:pt idx="1227">
                  <c:v>22110</c:v>
                </c:pt>
                <c:pt idx="1228">
                  <c:v>22120</c:v>
                </c:pt>
                <c:pt idx="1229">
                  <c:v>22130</c:v>
                </c:pt>
                <c:pt idx="1230">
                  <c:v>22140</c:v>
                </c:pt>
                <c:pt idx="1231">
                  <c:v>22150</c:v>
                </c:pt>
                <c:pt idx="1232">
                  <c:v>22160</c:v>
                </c:pt>
                <c:pt idx="1233">
                  <c:v>22170</c:v>
                </c:pt>
                <c:pt idx="1234">
                  <c:v>22180</c:v>
                </c:pt>
                <c:pt idx="1235">
                  <c:v>22190</c:v>
                </c:pt>
                <c:pt idx="1236">
                  <c:v>22200</c:v>
                </c:pt>
                <c:pt idx="1237">
                  <c:v>22210</c:v>
                </c:pt>
                <c:pt idx="1238">
                  <c:v>22220</c:v>
                </c:pt>
                <c:pt idx="1239">
                  <c:v>22230</c:v>
                </c:pt>
                <c:pt idx="1240">
                  <c:v>22240</c:v>
                </c:pt>
                <c:pt idx="1241">
                  <c:v>22250</c:v>
                </c:pt>
                <c:pt idx="1242">
                  <c:v>22260</c:v>
                </c:pt>
                <c:pt idx="1243">
                  <c:v>22270</c:v>
                </c:pt>
                <c:pt idx="1244">
                  <c:v>22280</c:v>
                </c:pt>
                <c:pt idx="1245">
                  <c:v>22290</c:v>
                </c:pt>
                <c:pt idx="1246">
                  <c:v>22300</c:v>
                </c:pt>
                <c:pt idx="1247">
                  <c:v>22310</c:v>
                </c:pt>
                <c:pt idx="1248">
                  <c:v>22320</c:v>
                </c:pt>
                <c:pt idx="1249">
                  <c:v>22330</c:v>
                </c:pt>
                <c:pt idx="1250">
                  <c:v>22340</c:v>
                </c:pt>
                <c:pt idx="1251">
                  <c:v>22350</c:v>
                </c:pt>
                <c:pt idx="1252">
                  <c:v>22360</c:v>
                </c:pt>
                <c:pt idx="1253">
                  <c:v>22370</c:v>
                </c:pt>
                <c:pt idx="1254">
                  <c:v>22380</c:v>
                </c:pt>
                <c:pt idx="1255">
                  <c:v>22390</c:v>
                </c:pt>
                <c:pt idx="1256">
                  <c:v>22400</c:v>
                </c:pt>
                <c:pt idx="1257">
                  <c:v>22410</c:v>
                </c:pt>
                <c:pt idx="1258">
                  <c:v>22420</c:v>
                </c:pt>
                <c:pt idx="1259">
                  <c:v>22430</c:v>
                </c:pt>
                <c:pt idx="1260">
                  <c:v>22440</c:v>
                </c:pt>
                <c:pt idx="1261">
                  <c:v>22450</c:v>
                </c:pt>
                <c:pt idx="1262">
                  <c:v>22460</c:v>
                </c:pt>
                <c:pt idx="1263">
                  <c:v>22470</c:v>
                </c:pt>
                <c:pt idx="1264">
                  <c:v>22480</c:v>
                </c:pt>
                <c:pt idx="1265">
                  <c:v>22490</c:v>
                </c:pt>
                <c:pt idx="1266">
                  <c:v>22500</c:v>
                </c:pt>
                <c:pt idx="1267">
                  <c:v>22510</c:v>
                </c:pt>
                <c:pt idx="1268">
                  <c:v>22520</c:v>
                </c:pt>
                <c:pt idx="1269">
                  <c:v>22530</c:v>
                </c:pt>
                <c:pt idx="1270">
                  <c:v>22540</c:v>
                </c:pt>
                <c:pt idx="1271">
                  <c:v>22550</c:v>
                </c:pt>
                <c:pt idx="1272">
                  <c:v>22560</c:v>
                </c:pt>
                <c:pt idx="1273">
                  <c:v>22570</c:v>
                </c:pt>
                <c:pt idx="1274">
                  <c:v>22580</c:v>
                </c:pt>
                <c:pt idx="1275">
                  <c:v>22590</c:v>
                </c:pt>
                <c:pt idx="1276">
                  <c:v>22600</c:v>
                </c:pt>
                <c:pt idx="1277">
                  <c:v>22610</c:v>
                </c:pt>
                <c:pt idx="1278">
                  <c:v>22620</c:v>
                </c:pt>
                <c:pt idx="1279">
                  <c:v>22630</c:v>
                </c:pt>
                <c:pt idx="1280">
                  <c:v>22640</c:v>
                </c:pt>
                <c:pt idx="1281">
                  <c:v>22650</c:v>
                </c:pt>
                <c:pt idx="1282">
                  <c:v>22660</c:v>
                </c:pt>
                <c:pt idx="1283">
                  <c:v>22670</c:v>
                </c:pt>
                <c:pt idx="1284">
                  <c:v>22680</c:v>
                </c:pt>
                <c:pt idx="1285">
                  <c:v>22690</c:v>
                </c:pt>
                <c:pt idx="1286">
                  <c:v>22700</c:v>
                </c:pt>
                <c:pt idx="1287">
                  <c:v>22710</c:v>
                </c:pt>
                <c:pt idx="1288">
                  <c:v>22720</c:v>
                </c:pt>
                <c:pt idx="1289">
                  <c:v>22730</c:v>
                </c:pt>
                <c:pt idx="1290">
                  <c:v>22740</c:v>
                </c:pt>
                <c:pt idx="1291">
                  <c:v>22750</c:v>
                </c:pt>
                <c:pt idx="1292">
                  <c:v>22760</c:v>
                </c:pt>
                <c:pt idx="1293">
                  <c:v>22770</c:v>
                </c:pt>
                <c:pt idx="1294">
                  <c:v>22780</c:v>
                </c:pt>
                <c:pt idx="1295">
                  <c:v>22790</c:v>
                </c:pt>
                <c:pt idx="1296">
                  <c:v>22800</c:v>
                </c:pt>
                <c:pt idx="1297">
                  <c:v>22810</c:v>
                </c:pt>
                <c:pt idx="1298">
                  <c:v>22820</c:v>
                </c:pt>
                <c:pt idx="1299">
                  <c:v>22830</c:v>
                </c:pt>
                <c:pt idx="1300">
                  <c:v>22840</c:v>
                </c:pt>
                <c:pt idx="1301">
                  <c:v>22850</c:v>
                </c:pt>
                <c:pt idx="1302">
                  <c:v>22860</c:v>
                </c:pt>
                <c:pt idx="1303">
                  <c:v>22870</c:v>
                </c:pt>
                <c:pt idx="1304">
                  <c:v>22880</c:v>
                </c:pt>
                <c:pt idx="1305">
                  <c:v>22890</c:v>
                </c:pt>
                <c:pt idx="1306">
                  <c:v>22900</c:v>
                </c:pt>
                <c:pt idx="1307">
                  <c:v>22910</c:v>
                </c:pt>
                <c:pt idx="1308">
                  <c:v>22920</c:v>
                </c:pt>
                <c:pt idx="1309">
                  <c:v>22930</c:v>
                </c:pt>
                <c:pt idx="1310">
                  <c:v>22940</c:v>
                </c:pt>
                <c:pt idx="1311">
                  <c:v>22950</c:v>
                </c:pt>
                <c:pt idx="1312">
                  <c:v>22960</c:v>
                </c:pt>
                <c:pt idx="1313">
                  <c:v>22970</c:v>
                </c:pt>
                <c:pt idx="1314">
                  <c:v>22980</c:v>
                </c:pt>
                <c:pt idx="1315">
                  <c:v>22990</c:v>
                </c:pt>
                <c:pt idx="1316">
                  <c:v>23000</c:v>
                </c:pt>
                <c:pt idx="1317">
                  <c:v>23010</c:v>
                </c:pt>
                <c:pt idx="1318">
                  <c:v>23020</c:v>
                </c:pt>
                <c:pt idx="1319">
                  <c:v>23030</c:v>
                </c:pt>
                <c:pt idx="1320">
                  <c:v>23040</c:v>
                </c:pt>
                <c:pt idx="1321">
                  <c:v>23050</c:v>
                </c:pt>
                <c:pt idx="1322">
                  <c:v>23060</c:v>
                </c:pt>
                <c:pt idx="1323">
                  <c:v>23070</c:v>
                </c:pt>
                <c:pt idx="1324">
                  <c:v>23080</c:v>
                </c:pt>
                <c:pt idx="1325">
                  <c:v>23090</c:v>
                </c:pt>
                <c:pt idx="1326">
                  <c:v>23100</c:v>
                </c:pt>
                <c:pt idx="1327">
                  <c:v>23110</c:v>
                </c:pt>
                <c:pt idx="1328">
                  <c:v>23120</c:v>
                </c:pt>
                <c:pt idx="1329">
                  <c:v>23130</c:v>
                </c:pt>
                <c:pt idx="1330">
                  <c:v>23140</c:v>
                </c:pt>
                <c:pt idx="1331">
                  <c:v>23150</c:v>
                </c:pt>
                <c:pt idx="1332">
                  <c:v>23160</c:v>
                </c:pt>
                <c:pt idx="1333">
                  <c:v>23170</c:v>
                </c:pt>
                <c:pt idx="1334">
                  <c:v>23180</c:v>
                </c:pt>
                <c:pt idx="1335">
                  <c:v>23190</c:v>
                </c:pt>
                <c:pt idx="1336">
                  <c:v>23200</c:v>
                </c:pt>
                <c:pt idx="1337">
                  <c:v>23210</c:v>
                </c:pt>
                <c:pt idx="1338">
                  <c:v>23220</c:v>
                </c:pt>
                <c:pt idx="1339">
                  <c:v>23230</c:v>
                </c:pt>
                <c:pt idx="1340">
                  <c:v>23240</c:v>
                </c:pt>
                <c:pt idx="1341">
                  <c:v>23250</c:v>
                </c:pt>
                <c:pt idx="1342">
                  <c:v>23260</c:v>
                </c:pt>
                <c:pt idx="1343">
                  <c:v>23270</c:v>
                </c:pt>
                <c:pt idx="1344">
                  <c:v>23280</c:v>
                </c:pt>
                <c:pt idx="1345">
                  <c:v>23290</c:v>
                </c:pt>
                <c:pt idx="1346">
                  <c:v>23300</c:v>
                </c:pt>
                <c:pt idx="1347">
                  <c:v>23310</c:v>
                </c:pt>
                <c:pt idx="1348">
                  <c:v>23320</c:v>
                </c:pt>
                <c:pt idx="1349">
                  <c:v>23330</c:v>
                </c:pt>
                <c:pt idx="1350">
                  <c:v>23340</c:v>
                </c:pt>
                <c:pt idx="1351">
                  <c:v>23350</c:v>
                </c:pt>
                <c:pt idx="1352">
                  <c:v>23360</c:v>
                </c:pt>
                <c:pt idx="1353">
                  <c:v>23370</c:v>
                </c:pt>
                <c:pt idx="1354">
                  <c:v>23380</c:v>
                </c:pt>
                <c:pt idx="1355">
                  <c:v>23390</c:v>
                </c:pt>
                <c:pt idx="1356">
                  <c:v>23400</c:v>
                </c:pt>
                <c:pt idx="1357">
                  <c:v>23410</c:v>
                </c:pt>
                <c:pt idx="1358">
                  <c:v>23420</c:v>
                </c:pt>
                <c:pt idx="1359">
                  <c:v>23430</c:v>
                </c:pt>
                <c:pt idx="1360">
                  <c:v>23440</c:v>
                </c:pt>
                <c:pt idx="1361">
                  <c:v>23450</c:v>
                </c:pt>
                <c:pt idx="1362">
                  <c:v>23460</c:v>
                </c:pt>
                <c:pt idx="1363">
                  <c:v>23470</c:v>
                </c:pt>
                <c:pt idx="1364">
                  <c:v>23480</c:v>
                </c:pt>
                <c:pt idx="1365">
                  <c:v>23490</c:v>
                </c:pt>
                <c:pt idx="1366">
                  <c:v>23500</c:v>
                </c:pt>
                <c:pt idx="1367">
                  <c:v>23510</c:v>
                </c:pt>
                <c:pt idx="1368">
                  <c:v>23520</c:v>
                </c:pt>
                <c:pt idx="1369">
                  <c:v>23530</c:v>
                </c:pt>
                <c:pt idx="1370">
                  <c:v>23540</c:v>
                </c:pt>
                <c:pt idx="1371">
                  <c:v>23550</c:v>
                </c:pt>
                <c:pt idx="1372">
                  <c:v>23560</c:v>
                </c:pt>
                <c:pt idx="1373">
                  <c:v>23570</c:v>
                </c:pt>
                <c:pt idx="1374">
                  <c:v>23580</c:v>
                </c:pt>
                <c:pt idx="1375">
                  <c:v>23590</c:v>
                </c:pt>
                <c:pt idx="1376">
                  <c:v>23600</c:v>
                </c:pt>
                <c:pt idx="1377">
                  <c:v>23610</c:v>
                </c:pt>
                <c:pt idx="1378">
                  <c:v>23620</c:v>
                </c:pt>
                <c:pt idx="1379">
                  <c:v>23630</c:v>
                </c:pt>
                <c:pt idx="1380">
                  <c:v>23640</c:v>
                </c:pt>
                <c:pt idx="1381">
                  <c:v>23650</c:v>
                </c:pt>
                <c:pt idx="1382">
                  <c:v>23660</c:v>
                </c:pt>
                <c:pt idx="1383">
                  <c:v>23670</c:v>
                </c:pt>
                <c:pt idx="1384">
                  <c:v>23680</c:v>
                </c:pt>
                <c:pt idx="1385">
                  <c:v>23690</c:v>
                </c:pt>
                <c:pt idx="1386">
                  <c:v>23700</c:v>
                </c:pt>
                <c:pt idx="1387">
                  <c:v>23710</c:v>
                </c:pt>
                <c:pt idx="1388">
                  <c:v>23720</c:v>
                </c:pt>
                <c:pt idx="1389">
                  <c:v>23730</c:v>
                </c:pt>
                <c:pt idx="1390">
                  <c:v>23740</c:v>
                </c:pt>
                <c:pt idx="1391">
                  <c:v>23750</c:v>
                </c:pt>
                <c:pt idx="1392">
                  <c:v>23760</c:v>
                </c:pt>
                <c:pt idx="1393">
                  <c:v>23770</c:v>
                </c:pt>
                <c:pt idx="1394">
                  <c:v>23780</c:v>
                </c:pt>
                <c:pt idx="1395">
                  <c:v>23790</c:v>
                </c:pt>
                <c:pt idx="1396">
                  <c:v>23800</c:v>
                </c:pt>
                <c:pt idx="1397">
                  <c:v>23810</c:v>
                </c:pt>
                <c:pt idx="1398">
                  <c:v>23820</c:v>
                </c:pt>
                <c:pt idx="1399">
                  <c:v>23830</c:v>
                </c:pt>
                <c:pt idx="1400">
                  <c:v>23840</c:v>
                </c:pt>
                <c:pt idx="1401">
                  <c:v>23850</c:v>
                </c:pt>
                <c:pt idx="1402">
                  <c:v>23860</c:v>
                </c:pt>
                <c:pt idx="1403">
                  <c:v>23870</c:v>
                </c:pt>
                <c:pt idx="1404">
                  <c:v>23880</c:v>
                </c:pt>
                <c:pt idx="1405">
                  <c:v>23890</c:v>
                </c:pt>
                <c:pt idx="1406">
                  <c:v>23900</c:v>
                </c:pt>
                <c:pt idx="1407">
                  <c:v>23910</c:v>
                </c:pt>
                <c:pt idx="1408">
                  <c:v>23920</c:v>
                </c:pt>
                <c:pt idx="1409">
                  <c:v>23930</c:v>
                </c:pt>
                <c:pt idx="1410">
                  <c:v>23940</c:v>
                </c:pt>
                <c:pt idx="1411">
                  <c:v>23950</c:v>
                </c:pt>
                <c:pt idx="1412">
                  <c:v>23960</c:v>
                </c:pt>
                <c:pt idx="1413">
                  <c:v>23970</c:v>
                </c:pt>
                <c:pt idx="1414">
                  <c:v>23980</c:v>
                </c:pt>
                <c:pt idx="1415">
                  <c:v>23990</c:v>
                </c:pt>
                <c:pt idx="1416">
                  <c:v>24000</c:v>
                </c:pt>
                <c:pt idx="1417">
                  <c:v>24010</c:v>
                </c:pt>
                <c:pt idx="1418">
                  <c:v>24020</c:v>
                </c:pt>
                <c:pt idx="1419">
                  <c:v>24030</c:v>
                </c:pt>
                <c:pt idx="1420">
                  <c:v>24040</c:v>
                </c:pt>
                <c:pt idx="1421">
                  <c:v>24050</c:v>
                </c:pt>
                <c:pt idx="1422">
                  <c:v>24060</c:v>
                </c:pt>
                <c:pt idx="1423">
                  <c:v>24070</c:v>
                </c:pt>
                <c:pt idx="1424">
                  <c:v>24080</c:v>
                </c:pt>
                <c:pt idx="1425">
                  <c:v>24090</c:v>
                </c:pt>
                <c:pt idx="1426">
                  <c:v>24100</c:v>
                </c:pt>
                <c:pt idx="1427">
                  <c:v>24110</c:v>
                </c:pt>
                <c:pt idx="1428">
                  <c:v>24120</c:v>
                </c:pt>
                <c:pt idx="1429">
                  <c:v>24130</c:v>
                </c:pt>
                <c:pt idx="1430">
                  <c:v>24140</c:v>
                </c:pt>
                <c:pt idx="1431">
                  <c:v>24150</c:v>
                </c:pt>
                <c:pt idx="1432">
                  <c:v>24160</c:v>
                </c:pt>
                <c:pt idx="1433">
                  <c:v>24170</c:v>
                </c:pt>
                <c:pt idx="1434">
                  <c:v>24180</c:v>
                </c:pt>
                <c:pt idx="1435">
                  <c:v>24190</c:v>
                </c:pt>
                <c:pt idx="1436">
                  <c:v>24200</c:v>
                </c:pt>
                <c:pt idx="1437">
                  <c:v>24210</c:v>
                </c:pt>
                <c:pt idx="1438">
                  <c:v>24220</c:v>
                </c:pt>
                <c:pt idx="1439">
                  <c:v>24230</c:v>
                </c:pt>
                <c:pt idx="1440">
                  <c:v>24240</c:v>
                </c:pt>
                <c:pt idx="1441">
                  <c:v>24250</c:v>
                </c:pt>
                <c:pt idx="1442">
                  <c:v>24260</c:v>
                </c:pt>
                <c:pt idx="1443">
                  <c:v>24270</c:v>
                </c:pt>
                <c:pt idx="1444">
                  <c:v>24280</c:v>
                </c:pt>
                <c:pt idx="1445">
                  <c:v>24290</c:v>
                </c:pt>
                <c:pt idx="1446">
                  <c:v>24300</c:v>
                </c:pt>
                <c:pt idx="1447">
                  <c:v>24310</c:v>
                </c:pt>
                <c:pt idx="1448">
                  <c:v>24320</c:v>
                </c:pt>
                <c:pt idx="1449">
                  <c:v>24330</c:v>
                </c:pt>
                <c:pt idx="1450">
                  <c:v>24340</c:v>
                </c:pt>
                <c:pt idx="1451">
                  <c:v>24350</c:v>
                </c:pt>
                <c:pt idx="1452">
                  <c:v>24360</c:v>
                </c:pt>
                <c:pt idx="1453">
                  <c:v>24370</c:v>
                </c:pt>
                <c:pt idx="1454">
                  <c:v>24380</c:v>
                </c:pt>
                <c:pt idx="1455">
                  <c:v>24390</c:v>
                </c:pt>
                <c:pt idx="1456">
                  <c:v>24400</c:v>
                </c:pt>
                <c:pt idx="1457">
                  <c:v>24410</c:v>
                </c:pt>
                <c:pt idx="1458">
                  <c:v>24420</c:v>
                </c:pt>
                <c:pt idx="1459">
                  <c:v>24430</c:v>
                </c:pt>
                <c:pt idx="1460">
                  <c:v>24440</c:v>
                </c:pt>
                <c:pt idx="1461">
                  <c:v>24450</c:v>
                </c:pt>
                <c:pt idx="1462">
                  <c:v>24460</c:v>
                </c:pt>
                <c:pt idx="1463">
                  <c:v>24470</c:v>
                </c:pt>
                <c:pt idx="1464">
                  <c:v>24480</c:v>
                </c:pt>
                <c:pt idx="1465">
                  <c:v>24490</c:v>
                </c:pt>
                <c:pt idx="1466">
                  <c:v>24500</c:v>
                </c:pt>
                <c:pt idx="1467">
                  <c:v>24510</c:v>
                </c:pt>
                <c:pt idx="1468">
                  <c:v>24520</c:v>
                </c:pt>
                <c:pt idx="1469">
                  <c:v>24530</c:v>
                </c:pt>
                <c:pt idx="1470">
                  <c:v>24540</c:v>
                </c:pt>
                <c:pt idx="1471">
                  <c:v>24550</c:v>
                </c:pt>
                <c:pt idx="1472">
                  <c:v>24560</c:v>
                </c:pt>
                <c:pt idx="1473">
                  <c:v>24570</c:v>
                </c:pt>
                <c:pt idx="1474">
                  <c:v>24580</c:v>
                </c:pt>
                <c:pt idx="1475">
                  <c:v>24590</c:v>
                </c:pt>
                <c:pt idx="1476">
                  <c:v>24600</c:v>
                </c:pt>
                <c:pt idx="1477">
                  <c:v>24610</c:v>
                </c:pt>
                <c:pt idx="1478">
                  <c:v>24620</c:v>
                </c:pt>
                <c:pt idx="1479">
                  <c:v>24630</c:v>
                </c:pt>
                <c:pt idx="1480">
                  <c:v>24640</c:v>
                </c:pt>
                <c:pt idx="1481">
                  <c:v>24650</c:v>
                </c:pt>
                <c:pt idx="1482">
                  <c:v>24660</c:v>
                </c:pt>
                <c:pt idx="1483">
                  <c:v>24670</c:v>
                </c:pt>
                <c:pt idx="1484">
                  <c:v>24680</c:v>
                </c:pt>
                <c:pt idx="1485">
                  <c:v>24690</c:v>
                </c:pt>
                <c:pt idx="1486">
                  <c:v>24700</c:v>
                </c:pt>
                <c:pt idx="1487">
                  <c:v>24710</c:v>
                </c:pt>
                <c:pt idx="1488">
                  <c:v>24720</c:v>
                </c:pt>
                <c:pt idx="1489">
                  <c:v>24730</c:v>
                </c:pt>
                <c:pt idx="1490">
                  <c:v>24740</c:v>
                </c:pt>
                <c:pt idx="1491">
                  <c:v>24750</c:v>
                </c:pt>
                <c:pt idx="1492">
                  <c:v>24760</c:v>
                </c:pt>
                <c:pt idx="1493">
                  <c:v>24770</c:v>
                </c:pt>
                <c:pt idx="1494">
                  <c:v>24780</c:v>
                </c:pt>
                <c:pt idx="1495">
                  <c:v>24790</c:v>
                </c:pt>
                <c:pt idx="1496">
                  <c:v>24800</c:v>
                </c:pt>
                <c:pt idx="1497">
                  <c:v>24810</c:v>
                </c:pt>
                <c:pt idx="1498">
                  <c:v>24820</c:v>
                </c:pt>
                <c:pt idx="1499">
                  <c:v>24830</c:v>
                </c:pt>
                <c:pt idx="1500">
                  <c:v>24840</c:v>
                </c:pt>
                <c:pt idx="1501">
                  <c:v>24850</c:v>
                </c:pt>
                <c:pt idx="1502">
                  <c:v>24860</c:v>
                </c:pt>
                <c:pt idx="1503">
                  <c:v>24870</c:v>
                </c:pt>
                <c:pt idx="1504">
                  <c:v>24880</c:v>
                </c:pt>
                <c:pt idx="1505">
                  <c:v>24890</c:v>
                </c:pt>
                <c:pt idx="1506">
                  <c:v>24900</c:v>
                </c:pt>
                <c:pt idx="1507">
                  <c:v>24910</c:v>
                </c:pt>
                <c:pt idx="1508">
                  <c:v>24920</c:v>
                </c:pt>
                <c:pt idx="1509">
                  <c:v>24930</c:v>
                </c:pt>
                <c:pt idx="1510">
                  <c:v>24940</c:v>
                </c:pt>
                <c:pt idx="1511">
                  <c:v>24950</c:v>
                </c:pt>
                <c:pt idx="1512">
                  <c:v>24960</c:v>
                </c:pt>
                <c:pt idx="1513">
                  <c:v>24970</c:v>
                </c:pt>
                <c:pt idx="1514">
                  <c:v>24980</c:v>
                </c:pt>
                <c:pt idx="1515">
                  <c:v>24990</c:v>
                </c:pt>
                <c:pt idx="1516">
                  <c:v>25000</c:v>
                </c:pt>
                <c:pt idx="1517">
                  <c:v>25010</c:v>
                </c:pt>
                <c:pt idx="1518">
                  <c:v>25020</c:v>
                </c:pt>
                <c:pt idx="1519">
                  <c:v>25030</c:v>
                </c:pt>
                <c:pt idx="1520">
                  <c:v>25040</c:v>
                </c:pt>
                <c:pt idx="1521">
                  <c:v>25050</c:v>
                </c:pt>
                <c:pt idx="1522">
                  <c:v>25060</c:v>
                </c:pt>
                <c:pt idx="1523">
                  <c:v>25070</c:v>
                </c:pt>
                <c:pt idx="1524">
                  <c:v>25080</c:v>
                </c:pt>
                <c:pt idx="1525">
                  <c:v>25090</c:v>
                </c:pt>
                <c:pt idx="1526">
                  <c:v>25100</c:v>
                </c:pt>
                <c:pt idx="1527">
                  <c:v>25110</c:v>
                </c:pt>
                <c:pt idx="1528">
                  <c:v>25120</c:v>
                </c:pt>
                <c:pt idx="1529">
                  <c:v>25130</c:v>
                </c:pt>
                <c:pt idx="1530">
                  <c:v>25140</c:v>
                </c:pt>
                <c:pt idx="1531">
                  <c:v>25150</c:v>
                </c:pt>
                <c:pt idx="1532">
                  <c:v>25160</c:v>
                </c:pt>
                <c:pt idx="1533">
                  <c:v>25170</c:v>
                </c:pt>
                <c:pt idx="1534">
                  <c:v>25180</c:v>
                </c:pt>
                <c:pt idx="1535">
                  <c:v>25190</c:v>
                </c:pt>
                <c:pt idx="1536">
                  <c:v>25200</c:v>
                </c:pt>
                <c:pt idx="1537">
                  <c:v>25210</c:v>
                </c:pt>
                <c:pt idx="1538">
                  <c:v>25220</c:v>
                </c:pt>
                <c:pt idx="1539">
                  <c:v>25230</c:v>
                </c:pt>
                <c:pt idx="1540">
                  <c:v>25240</c:v>
                </c:pt>
                <c:pt idx="1541">
                  <c:v>25250</c:v>
                </c:pt>
                <c:pt idx="1542">
                  <c:v>25260</c:v>
                </c:pt>
                <c:pt idx="1543">
                  <c:v>25270</c:v>
                </c:pt>
                <c:pt idx="1544">
                  <c:v>25280</c:v>
                </c:pt>
                <c:pt idx="1545">
                  <c:v>25290</c:v>
                </c:pt>
                <c:pt idx="1546">
                  <c:v>25300</c:v>
                </c:pt>
                <c:pt idx="1547">
                  <c:v>25310</c:v>
                </c:pt>
                <c:pt idx="1548">
                  <c:v>25320</c:v>
                </c:pt>
                <c:pt idx="1549">
                  <c:v>25330</c:v>
                </c:pt>
                <c:pt idx="1550">
                  <c:v>25340</c:v>
                </c:pt>
                <c:pt idx="1551">
                  <c:v>25350</c:v>
                </c:pt>
                <c:pt idx="1552">
                  <c:v>25360</c:v>
                </c:pt>
                <c:pt idx="1553">
                  <c:v>25370</c:v>
                </c:pt>
                <c:pt idx="1554">
                  <c:v>25380</c:v>
                </c:pt>
                <c:pt idx="1555">
                  <c:v>25390</c:v>
                </c:pt>
                <c:pt idx="1556">
                  <c:v>25400</c:v>
                </c:pt>
                <c:pt idx="1557">
                  <c:v>25410</c:v>
                </c:pt>
                <c:pt idx="1558">
                  <c:v>25420</c:v>
                </c:pt>
                <c:pt idx="1559">
                  <c:v>25430</c:v>
                </c:pt>
                <c:pt idx="1560">
                  <c:v>25440</c:v>
                </c:pt>
                <c:pt idx="1561">
                  <c:v>25450</c:v>
                </c:pt>
                <c:pt idx="1562">
                  <c:v>25460</c:v>
                </c:pt>
                <c:pt idx="1563">
                  <c:v>25470</c:v>
                </c:pt>
                <c:pt idx="1564">
                  <c:v>25480</c:v>
                </c:pt>
                <c:pt idx="1565">
                  <c:v>25490</c:v>
                </c:pt>
                <c:pt idx="1566">
                  <c:v>25500</c:v>
                </c:pt>
                <c:pt idx="1567">
                  <c:v>25510</c:v>
                </c:pt>
                <c:pt idx="1568">
                  <c:v>25520</c:v>
                </c:pt>
                <c:pt idx="1569">
                  <c:v>25530</c:v>
                </c:pt>
                <c:pt idx="1570">
                  <c:v>25540</c:v>
                </c:pt>
                <c:pt idx="1571">
                  <c:v>25550</c:v>
                </c:pt>
                <c:pt idx="1572">
                  <c:v>25560</c:v>
                </c:pt>
                <c:pt idx="1573">
                  <c:v>25570</c:v>
                </c:pt>
                <c:pt idx="1574">
                  <c:v>25580</c:v>
                </c:pt>
                <c:pt idx="1575">
                  <c:v>25590</c:v>
                </c:pt>
                <c:pt idx="1576">
                  <c:v>25600</c:v>
                </c:pt>
                <c:pt idx="1577">
                  <c:v>25610</c:v>
                </c:pt>
                <c:pt idx="1578">
                  <c:v>25620</c:v>
                </c:pt>
                <c:pt idx="1579">
                  <c:v>25630</c:v>
                </c:pt>
                <c:pt idx="1580">
                  <c:v>25640</c:v>
                </c:pt>
                <c:pt idx="1581">
                  <c:v>25650</c:v>
                </c:pt>
                <c:pt idx="1582">
                  <c:v>25660</c:v>
                </c:pt>
                <c:pt idx="1583">
                  <c:v>25670</c:v>
                </c:pt>
                <c:pt idx="1584">
                  <c:v>25680</c:v>
                </c:pt>
                <c:pt idx="1585">
                  <c:v>25690</c:v>
                </c:pt>
                <c:pt idx="1586">
                  <c:v>25700</c:v>
                </c:pt>
                <c:pt idx="1587">
                  <c:v>25710</c:v>
                </c:pt>
                <c:pt idx="1588">
                  <c:v>25720</c:v>
                </c:pt>
                <c:pt idx="1589">
                  <c:v>25730</c:v>
                </c:pt>
                <c:pt idx="1590">
                  <c:v>25740</c:v>
                </c:pt>
                <c:pt idx="1591">
                  <c:v>25750</c:v>
                </c:pt>
                <c:pt idx="1592">
                  <c:v>25760</c:v>
                </c:pt>
                <c:pt idx="1593">
                  <c:v>25770</c:v>
                </c:pt>
                <c:pt idx="1594">
                  <c:v>25780</c:v>
                </c:pt>
                <c:pt idx="1595">
                  <c:v>25790</c:v>
                </c:pt>
                <c:pt idx="1596">
                  <c:v>25800</c:v>
                </c:pt>
                <c:pt idx="1597">
                  <c:v>25810</c:v>
                </c:pt>
                <c:pt idx="1598">
                  <c:v>25820</c:v>
                </c:pt>
                <c:pt idx="1599">
                  <c:v>25830</c:v>
                </c:pt>
                <c:pt idx="1600">
                  <c:v>25840</c:v>
                </c:pt>
                <c:pt idx="1601">
                  <c:v>25850</c:v>
                </c:pt>
                <c:pt idx="1602">
                  <c:v>25860</c:v>
                </c:pt>
                <c:pt idx="1603">
                  <c:v>25870</c:v>
                </c:pt>
                <c:pt idx="1604">
                  <c:v>25880</c:v>
                </c:pt>
                <c:pt idx="1605">
                  <c:v>25890</c:v>
                </c:pt>
                <c:pt idx="1606">
                  <c:v>25900</c:v>
                </c:pt>
                <c:pt idx="1607">
                  <c:v>25910</c:v>
                </c:pt>
                <c:pt idx="1608">
                  <c:v>25920</c:v>
                </c:pt>
                <c:pt idx="1609">
                  <c:v>25930</c:v>
                </c:pt>
                <c:pt idx="1610">
                  <c:v>25940</c:v>
                </c:pt>
                <c:pt idx="1611">
                  <c:v>25950</c:v>
                </c:pt>
                <c:pt idx="1612">
                  <c:v>25960</c:v>
                </c:pt>
                <c:pt idx="1613">
                  <c:v>25970</c:v>
                </c:pt>
                <c:pt idx="1614">
                  <c:v>25980</c:v>
                </c:pt>
                <c:pt idx="1615">
                  <c:v>25990</c:v>
                </c:pt>
                <c:pt idx="1616">
                  <c:v>26000</c:v>
                </c:pt>
                <c:pt idx="1617">
                  <c:v>26010</c:v>
                </c:pt>
                <c:pt idx="1618">
                  <c:v>26020</c:v>
                </c:pt>
                <c:pt idx="1619">
                  <c:v>26030</c:v>
                </c:pt>
                <c:pt idx="1620">
                  <c:v>26040</c:v>
                </c:pt>
                <c:pt idx="1621">
                  <c:v>26050</c:v>
                </c:pt>
                <c:pt idx="1622">
                  <c:v>26060</c:v>
                </c:pt>
                <c:pt idx="1623">
                  <c:v>26070</c:v>
                </c:pt>
                <c:pt idx="1624">
                  <c:v>26080</c:v>
                </c:pt>
                <c:pt idx="1625">
                  <c:v>26090</c:v>
                </c:pt>
                <c:pt idx="1626">
                  <c:v>26100</c:v>
                </c:pt>
                <c:pt idx="1627">
                  <c:v>26110</c:v>
                </c:pt>
                <c:pt idx="1628">
                  <c:v>26120</c:v>
                </c:pt>
                <c:pt idx="1629">
                  <c:v>26130</c:v>
                </c:pt>
                <c:pt idx="1630">
                  <c:v>26140</c:v>
                </c:pt>
                <c:pt idx="1631">
                  <c:v>26150</c:v>
                </c:pt>
                <c:pt idx="1632">
                  <c:v>26160</c:v>
                </c:pt>
                <c:pt idx="1633">
                  <c:v>26170</c:v>
                </c:pt>
                <c:pt idx="1634">
                  <c:v>26180</c:v>
                </c:pt>
                <c:pt idx="1635">
                  <c:v>26190</c:v>
                </c:pt>
                <c:pt idx="1636">
                  <c:v>26200</c:v>
                </c:pt>
                <c:pt idx="1637">
                  <c:v>26210</c:v>
                </c:pt>
                <c:pt idx="1638">
                  <c:v>26220</c:v>
                </c:pt>
                <c:pt idx="1639">
                  <c:v>26230</c:v>
                </c:pt>
                <c:pt idx="1640">
                  <c:v>26240</c:v>
                </c:pt>
                <c:pt idx="1641">
                  <c:v>26250</c:v>
                </c:pt>
                <c:pt idx="1642">
                  <c:v>26260</c:v>
                </c:pt>
                <c:pt idx="1643">
                  <c:v>26270</c:v>
                </c:pt>
                <c:pt idx="1644">
                  <c:v>26280</c:v>
                </c:pt>
                <c:pt idx="1645">
                  <c:v>26290</c:v>
                </c:pt>
                <c:pt idx="1646">
                  <c:v>26300</c:v>
                </c:pt>
                <c:pt idx="1647">
                  <c:v>26310</c:v>
                </c:pt>
                <c:pt idx="1648">
                  <c:v>26320</c:v>
                </c:pt>
                <c:pt idx="1649">
                  <c:v>26330</c:v>
                </c:pt>
                <c:pt idx="1650">
                  <c:v>26340</c:v>
                </c:pt>
                <c:pt idx="1651">
                  <c:v>26350</c:v>
                </c:pt>
                <c:pt idx="1652">
                  <c:v>26360</c:v>
                </c:pt>
                <c:pt idx="1653">
                  <c:v>26370</c:v>
                </c:pt>
                <c:pt idx="1654">
                  <c:v>26380</c:v>
                </c:pt>
                <c:pt idx="1655">
                  <c:v>26390</c:v>
                </c:pt>
                <c:pt idx="1656">
                  <c:v>26400</c:v>
                </c:pt>
                <c:pt idx="1657">
                  <c:v>26410</c:v>
                </c:pt>
                <c:pt idx="1658">
                  <c:v>26420</c:v>
                </c:pt>
                <c:pt idx="1659">
                  <c:v>26430</c:v>
                </c:pt>
                <c:pt idx="1660">
                  <c:v>26440</c:v>
                </c:pt>
                <c:pt idx="1661">
                  <c:v>26450</c:v>
                </c:pt>
                <c:pt idx="1662">
                  <c:v>26460</c:v>
                </c:pt>
                <c:pt idx="1663">
                  <c:v>26470</c:v>
                </c:pt>
                <c:pt idx="1664">
                  <c:v>26480</c:v>
                </c:pt>
                <c:pt idx="1665">
                  <c:v>26490</c:v>
                </c:pt>
                <c:pt idx="1666">
                  <c:v>26500</c:v>
                </c:pt>
                <c:pt idx="1667">
                  <c:v>26510</c:v>
                </c:pt>
                <c:pt idx="1668">
                  <c:v>26520</c:v>
                </c:pt>
                <c:pt idx="1669">
                  <c:v>26530</c:v>
                </c:pt>
                <c:pt idx="1670">
                  <c:v>26540</c:v>
                </c:pt>
                <c:pt idx="1671">
                  <c:v>26550</c:v>
                </c:pt>
                <c:pt idx="1672">
                  <c:v>26560</c:v>
                </c:pt>
                <c:pt idx="1673">
                  <c:v>26570</c:v>
                </c:pt>
                <c:pt idx="1674">
                  <c:v>26580</c:v>
                </c:pt>
                <c:pt idx="1675">
                  <c:v>26590</c:v>
                </c:pt>
                <c:pt idx="1676">
                  <c:v>26600</c:v>
                </c:pt>
                <c:pt idx="1677">
                  <c:v>26610</c:v>
                </c:pt>
                <c:pt idx="1678">
                  <c:v>26620</c:v>
                </c:pt>
                <c:pt idx="1679">
                  <c:v>26630</c:v>
                </c:pt>
                <c:pt idx="1680">
                  <c:v>26640</c:v>
                </c:pt>
                <c:pt idx="1681">
                  <c:v>26650</c:v>
                </c:pt>
                <c:pt idx="1682">
                  <c:v>26660</c:v>
                </c:pt>
                <c:pt idx="1683">
                  <c:v>26670</c:v>
                </c:pt>
                <c:pt idx="1684">
                  <c:v>26680</c:v>
                </c:pt>
                <c:pt idx="1685">
                  <c:v>26690</c:v>
                </c:pt>
                <c:pt idx="1686">
                  <c:v>26700</c:v>
                </c:pt>
                <c:pt idx="1687">
                  <c:v>26710</c:v>
                </c:pt>
                <c:pt idx="1688">
                  <c:v>26720</c:v>
                </c:pt>
                <c:pt idx="1689">
                  <c:v>26730</c:v>
                </c:pt>
                <c:pt idx="1690">
                  <c:v>26740</c:v>
                </c:pt>
                <c:pt idx="1691">
                  <c:v>26750</c:v>
                </c:pt>
                <c:pt idx="1692">
                  <c:v>26760</c:v>
                </c:pt>
                <c:pt idx="1693">
                  <c:v>26770</c:v>
                </c:pt>
                <c:pt idx="1694">
                  <c:v>26780</c:v>
                </c:pt>
                <c:pt idx="1695">
                  <c:v>26790</c:v>
                </c:pt>
                <c:pt idx="1696">
                  <c:v>26800</c:v>
                </c:pt>
                <c:pt idx="1697">
                  <c:v>26810</c:v>
                </c:pt>
                <c:pt idx="1698">
                  <c:v>26820</c:v>
                </c:pt>
                <c:pt idx="1699">
                  <c:v>26830</c:v>
                </c:pt>
                <c:pt idx="1700">
                  <c:v>26840</c:v>
                </c:pt>
                <c:pt idx="1701">
                  <c:v>26850</c:v>
                </c:pt>
                <c:pt idx="1702">
                  <c:v>26860</c:v>
                </c:pt>
                <c:pt idx="1703">
                  <c:v>26870</c:v>
                </c:pt>
                <c:pt idx="1704">
                  <c:v>26880</c:v>
                </c:pt>
                <c:pt idx="1705">
                  <c:v>26890</c:v>
                </c:pt>
                <c:pt idx="1706">
                  <c:v>26900</c:v>
                </c:pt>
                <c:pt idx="1707">
                  <c:v>26910</c:v>
                </c:pt>
                <c:pt idx="1708">
                  <c:v>26920</c:v>
                </c:pt>
                <c:pt idx="1709">
                  <c:v>26930</c:v>
                </c:pt>
                <c:pt idx="1710">
                  <c:v>26940</c:v>
                </c:pt>
                <c:pt idx="1711">
                  <c:v>26950</c:v>
                </c:pt>
                <c:pt idx="1712">
                  <c:v>26960</c:v>
                </c:pt>
                <c:pt idx="1713">
                  <c:v>26970</c:v>
                </c:pt>
                <c:pt idx="1714">
                  <c:v>26980</c:v>
                </c:pt>
                <c:pt idx="1715">
                  <c:v>26990</c:v>
                </c:pt>
                <c:pt idx="1716">
                  <c:v>27000</c:v>
                </c:pt>
                <c:pt idx="1717">
                  <c:v>27010</c:v>
                </c:pt>
                <c:pt idx="1718">
                  <c:v>27020</c:v>
                </c:pt>
                <c:pt idx="1719">
                  <c:v>27030</c:v>
                </c:pt>
                <c:pt idx="1720">
                  <c:v>27040</c:v>
                </c:pt>
                <c:pt idx="1721">
                  <c:v>27050</c:v>
                </c:pt>
                <c:pt idx="1722">
                  <c:v>27060</c:v>
                </c:pt>
                <c:pt idx="1723">
                  <c:v>27070</c:v>
                </c:pt>
                <c:pt idx="1724">
                  <c:v>27080</c:v>
                </c:pt>
                <c:pt idx="1725">
                  <c:v>27090</c:v>
                </c:pt>
                <c:pt idx="1726">
                  <c:v>27100</c:v>
                </c:pt>
                <c:pt idx="1727">
                  <c:v>27110</c:v>
                </c:pt>
                <c:pt idx="1728">
                  <c:v>27120</c:v>
                </c:pt>
                <c:pt idx="1729">
                  <c:v>27130</c:v>
                </c:pt>
                <c:pt idx="1730">
                  <c:v>27140</c:v>
                </c:pt>
                <c:pt idx="1731">
                  <c:v>27150</c:v>
                </c:pt>
                <c:pt idx="1732">
                  <c:v>27160</c:v>
                </c:pt>
                <c:pt idx="1733">
                  <c:v>27170</c:v>
                </c:pt>
                <c:pt idx="1734">
                  <c:v>27180</c:v>
                </c:pt>
                <c:pt idx="1735">
                  <c:v>27190</c:v>
                </c:pt>
                <c:pt idx="1736">
                  <c:v>27200</c:v>
                </c:pt>
                <c:pt idx="1737">
                  <c:v>27210</c:v>
                </c:pt>
                <c:pt idx="1738">
                  <c:v>27220</c:v>
                </c:pt>
                <c:pt idx="1739">
                  <c:v>27230</c:v>
                </c:pt>
                <c:pt idx="1740">
                  <c:v>27240</c:v>
                </c:pt>
                <c:pt idx="1741">
                  <c:v>27250</c:v>
                </c:pt>
                <c:pt idx="1742">
                  <c:v>27260</c:v>
                </c:pt>
                <c:pt idx="1743">
                  <c:v>27270</c:v>
                </c:pt>
                <c:pt idx="1744">
                  <c:v>27280</c:v>
                </c:pt>
                <c:pt idx="1745">
                  <c:v>27290</c:v>
                </c:pt>
                <c:pt idx="1746">
                  <c:v>27300</c:v>
                </c:pt>
                <c:pt idx="1747">
                  <c:v>27310</c:v>
                </c:pt>
                <c:pt idx="1748">
                  <c:v>27320</c:v>
                </c:pt>
                <c:pt idx="1749">
                  <c:v>27330</c:v>
                </c:pt>
                <c:pt idx="1750">
                  <c:v>27340</c:v>
                </c:pt>
                <c:pt idx="1751">
                  <c:v>27350</c:v>
                </c:pt>
                <c:pt idx="1752">
                  <c:v>27360</c:v>
                </c:pt>
                <c:pt idx="1753">
                  <c:v>27370</c:v>
                </c:pt>
                <c:pt idx="1754">
                  <c:v>27380</c:v>
                </c:pt>
                <c:pt idx="1755">
                  <c:v>27390</c:v>
                </c:pt>
                <c:pt idx="1756">
                  <c:v>27400</c:v>
                </c:pt>
                <c:pt idx="1757">
                  <c:v>27410</c:v>
                </c:pt>
                <c:pt idx="1758">
                  <c:v>27420</c:v>
                </c:pt>
                <c:pt idx="1759">
                  <c:v>27430</c:v>
                </c:pt>
                <c:pt idx="1760">
                  <c:v>27440</c:v>
                </c:pt>
                <c:pt idx="1761">
                  <c:v>27450</c:v>
                </c:pt>
                <c:pt idx="1762">
                  <c:v>27460</c:v>
                </c:pt>
                <c:pt idx="1763">
                  <c:v>27470</c:v>
                </c:pt>
                <c:pt idx="1764">
                  <c:v>27480</c:v>
                </c:pt>
                <c:pt idx="1765">
                  <c:v>27490</c:v>
                </c:pt>
                <c:pt idx="1766">
                  <c:v>27500</c:v>
                </c:pt>
                <c:pt idx="1767">
                  <c:v>27510</c:v>
                </c:pt>
                <c:pt idx="1768">
                  <c:v>27520</c:v>
                </c:pt>
                <c:pt idx="1769">
                  <c:v>27530</c:v>
                </c:pt>
                <c:pt idx="1770">
                  <c:v>27540</c:v>
                </c:pt>
                <c:pt idx="1771">
                  <c:v>27550</c:v>
                </c:pt>
                <c:pt idx="1772">
                  <c:v>27560</c:v>
                </c:pt>
                <c:pt idx="1773">
                  <c:v>27570</c:v>
                </c:pt>
                <c:pt idx="1774">
                  <c:v>27580</c:v>
                </c:pt>
                <c:pt idx="1775">
                  <c:v>27590</c:v>
                </c:pt>
                <c:pt idx="1776">
                  <c:v>27600</c:v>
                </c:pt>
                <c:pt idx="1777">
                  <c:v>27610</c:v>
                </c:pt>
                <c:pt idx="1778">
                  <c:v>27620</c:v>
                </c:pt>
                <c:pt idx="1779">
                  <c:v>27630</c:v>
                </c:pt>
                <c:pt idx="1780">
                  <c:v>27640</c:v>
                </c:pt>
                <c:pt idx="1781">
                  <c:v>27650</c:v>
                </c:pt>
                <c:pt idx="1782">
                  <c:v>27660</c:v>
                </c:pt>
                <c:pt idx="1783">
                  <c:v>27670</c:v>
                </c:pt>
                <c:pt idx="1784">
                  <c:v>27680</c:v>
                </c:pt>
                <c:pt idx="1785">
                  <c:v>27690</c:v>
                </c:pt>
                <c:pt idx="1786">
                  <c:v>27700</c:v>
                </c:pt>
                <c:pt idx="1787">
                  <c:v>27710</c:v>
                </c:pt>
                <c:pt idx="1788">
                  <c:v>27720</c:v>
                </c:pt>
                <c:pt idx="1789">
                  <c:v>27730</c:v>
                </c:pt>
                <c:pt idx="1790">
                  <c:v>27740</c:v>
                </c:pt>
                <c:pt idx="1791">
                  <c:v>27750</c:v>
                </c:pt>
                <c:pt idx="1792">
                  <c:v>27760</c:v>
                </c:pt>
                <c:pt idx="1793">
                  <c:v>27770</c:v>
                </c:pt>
                <c:pt idx="1794">
                  <c:v>27780</c:v>
                </c:pt>
                <c:pt idx="1795">
                  <c:v>27790</c:v>
                </c:pt>
                <c:pt idx="1796">
                  <c:v>27800</c:v>
                </c:pt>
                <c:pt idx="1797">
                  <c:v>27810</c:v>
                </c:pt>
                <c:pt idx="1798">
                  <c:v>27820</c:v>
                </c:pt>
                <c:pt idx="1799">
                  <c:v>27830</c:v>
                </c:pt>
                <c:pt idx="1800">
                  <c:v>27840</c:v>
                </c:pt>
                <c:pt idx="1801">
                  <c:v>27850</c:v>
                </c:pt>
                <c:pt idx="1802">
                  <c:v>27860</c:v>
                </c:pt>
                <c:pt idx="1803">
                  <c:v>27870</c:v>
                </c:pt>
                <c:pt idx="1804">
                  <c:v>27880</c:v>
                </c:pt>
                <c:pt idx="1805">
                  <c:v>27890</c:v>
                </c:pt>
                <c:pt idx="1806">
                  <c:v>27900</c:v>
                </c:pt>
                <c:pt idx="1807">
                  <c:v>27910</c:v>
                </c:pt>
              </c:numCache>
            </c:numRef>
          </c:xVal>
          <c:yVal>
            <c:numRef>
              <c:f>'A-B Direction'!$Y$7:$Y$1814</c:f>
              <c:numCache>
                <c:formatCode>General</c:formatCode>
                <c:ptCount val="180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-20</c:v>
                </c:pt>
                <c:pt idx="111">
                  <c:v>-20</c:v>
                </c:pt>
                <c:pt idx="112">
                  <c:v>-20</c:v>
                </c:pt>
                <c:pt idx="113">
                  <c:v>-20</c:v>
                </c:pt>
                <c:pt idx="114">
                  <c:v>-20</c:v>
                </c:pt>
                <c:pt idx="115">
                  <c:v>-20</c:v>
                </c:pt>
                <c:pt idx="116">
                  <c:v>-20</c:v>
                </c:pt>
                <c:pt idx="117">
                  <c:v>-20</c:v>
                </c:pt>
                <c:pt idx="118">
                  <c:v>-20</c:v>
                </c:pt>
                <c:pt idx="119">
                  <c:v>-20</c:v>
                </c:pt>
                <c:pt idx="120">
                  <c:v>-20</c:v>
                </c:pt>
                <c:pt idx="121">
                  <c:v>-20</c:v>
                </c:pt>
                <c:pt idx="122">
                  <c:v>-20</c:v>
                </c:pt>
                <c:pt idx="123">
                  <c:v>-20</c:v>
                </c:pt>
                <c:pt idx="124">
                  <c:v>-20</c:v>
                </c:pt>
                <c:pt idx="125">
                  <c:v>-20</c:v>
                </c:pt>
                <c:pt idx="126">
                  <c:v>-20</c:v>
                </c:pt>
                <c:pt idx="127">
                  <c:v>-20</c:v>
                </c:pt>
                <c:pt idx="128">
                  <c:v>-20</c:v>
                </c:pt>
                <c:pt idx="129">
                  <c:v>-20</c:v>
                </c:pt>
                <c:pt idx="130">
                  <c:v>-20</c:v>
                </c:pt>
                <c:pt idx="131">
                  <c:v>-20</c:v>
                </c:pt>
                <c:pt idx="132">
                  <c:v>-20</c:v>
                </c:pt>
                <c:pt idx="133">
                  <c:v>-20</c:v>
                </c:pt>
                <c:pt idx="134">
                  <c:v>-20</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-20</c:v>
                </c:pt>
                <c:pt idx="186">
                  <c:v>-20</c:v>
                </c:pt>
                <c:pt idx="187">
                  <c:v>-20</c:v>
                </c:pt>
                <c:pt idx="188">
                  <c:v>-20</c:v>
                </c:pt>
                <c:pt idx="189">
                  <c:v>-20</c:v>
                </c:pt>
                <c:pt idx="190">
                  <c:v>-20</c:v>
                </c:pt>
                <c:pt idx="191">
                  <c:v>-20</c:v>
                </c:pt>
                <c:pt idx="192">
                  <c:v>-20</c:v>
                </c:pt>
                <c:pt idx="193">
                  <c:v>-20</c:v>
                </c:pt>
                <c:pt idx="194">
                  <c:v>-20</c:v>
                </c:pt>
                <c:pt idx="195">
                  <c:v>-20</c:v>
                </c:pt>
                <c:pt idx="196">
                  <c:v>-20</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-15</c:v>
                </c:pt>
                <c:pt idx="1687">
                  <c:v>-15</c:v>
                </c:pt>
                <c:pt idx="1688">
                  <c:v>-15</c:v>
                </c:pt>
                <c:pt idx="1689">
                  <c:v>-15</c:v>
                </c:pt>
                <c:pt idx="1690">
                  <c:v>-15</c:v>
                </c:pt>
                <c:pt idx="1691">
                  <c:v>-15</c:v>
                </c:pt>
                <c:pt idx="1692">
                  <c:v>-15</c:v>
                </c:pt>
                <c:pt idx="1693">
                  <c:v>-15</c:v>
                </c:pt>
                <c:pt idx="1694">
                  <c:v>-15</c:v>
                </c:pt>
                <c:pt idx="1695">
                  <c:v>-15</c:v>
                </c:pt>
                <c:pt idx="1696">
                  <c:v>-15</c:v>
                </c:pt>
                <c:pt idx="1697">
                  <c:v>-15</c:v>
                </c:pt>
                <c:pt idx="1698">
                  <c:v>-15</c:v>
                </c:pt>
                <c:pt idx="1699">
                  <c:v>-15</c:v>
                </c:pt>
                <c:pt idx="1700">
                  <c:v>-15</c:v>
                </c:pt>
                <c:pt idx="1701">
                  <c:v>-15</c:v>
                </c:pt>
                <c:pt idx="1702">
                  <c:v>-15</c:v>
                </c:pt>
                <c:pt idx="1703">
                  <c:v>-15</c:v>
                </c:pt>
                <c:pt idx="1704">
                  <c:v>-15</c:v>
                </c:pt>
                <c:pt idx="1705">
                  <c:v>-15</c:v>
                </c:pt>
                <c:pt idx="1706">
                  <c:v>-15</c:v>
                </c:pt>
                <c:pt idx="1707">
                  <c:v>-15</c:v>
                </c:pt>
                <c:pt idx="1708">
                  <c:v>-15</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numCache>
            </c:numRef>
          </c:yVal>
          <c:smooth val="1"/>
          <c:extLst>
            <c:ext xmlns:c16="http://schemas.microsoft.com/office/drawing/2014/chart" uri="{C3380CC4-5D6E-409C-BE32-E72D297353CC}">
              <c16:uniqueId val="{00000001-1062-4CB3-BA91-9C75A453CE0E}"/>
            </c:ext>
          </c:extLst>
        </c:ser>
        <c:ser>
          <c:idx val="12"/>
          <c:order val="9"/>
          <c:tx>
            <c:v>V/H Uncoordinated</c:v>
          </c:tx>
          <c:spPr>
            <a:ln w="73025" cap="rnd">
              <a:noFill/>
              <a:round/>
            </a:ln>
            <a:effectLst/>
          </c:spPr>
          <c:marker>
            <c:symbol val="circle"/>
            <c:size val="5"/>
            <c:spPr>
              <a:solidFill>
                <a:schemeClr val="accent2"/>
              </a:solidFill>
              <a:ln w="6350">
                <a:solidFill>
                  <a:schemeClr val="accent2"/>
                </a:solidFill>
              </a:ln>
              <a:effectLst/>
            </c:spPr>
          </c:marker>
          <c:xVal>
            <c:numRef>
              <c:f>'A-B Direction'!$A$7:$A$1814</c:f>
              <c:numCache>
                <c:formatCode>General</c:formatCode>
                <c:ptCount val="1808"/>
                <c:pt idx="0">
                  <c:v>9840</c:v>
                </c:pt>
                <c:pt idx="1">
                  <c:v>9850</c:v>
                </c:pt>
                <c:pt idx="2">
                  <c:v>9860</c:v>
                </c:pt>
                <c:pt idx="3">
                  <c:v>9870</c:v>
                </c:pt>
                <c:pt idx="4">
                  <c:v>9880</c:v>
                </c:pt>
                <c:pt idx="5">
                  <c:v>9890</c:v>
                </c:pt>
                <c:pt idx="6">
                  <c:v>9900</c:v>
                </c:pt>
                <c:pt idx="7">
                  <c:v>9910</c:v>
                </c:pt>
                <c:pt idx="8">
                  <c:v>9920</c:v>
                </c:pt>
                <c:pt idx="9">
                  <c:v>9930</c:v>
                </c:pt>
                <c:pt idx="10">
                  <c:v>9940</c:v>
                </c:pt>
                <c:pt idx="11">
                  <c:v>9950</c:v>
                </c:pt>
                <c:pt idx="12">
                  <c:v>9960</c:v>
                </c:pt>
                <c:pt idx="13">
                  <c:v>9970</c:v>
                </c:pt>
                <c:pt idx="14">
                  <c:v>9980</c:v>
                </c:pt>
                <c:pt idx="15">
                  <c:v>9990</c:v>
                </c:pt>
                <c:pt idx="16">
                  <c:v>10000</c:v>
                </c:pt>
                <c:pt idx="17">
                  <c:v>10010</c:v>
                </c:pt>
                <c:pt idx="18">
                  <c:v>10020</c:v>
                </c:pt>
                <c:pt idx="19">
                  <c:v>10030</c:v>
                </c:pt>
                <c:pt idx="20">
                  <c:v>10040</c:v>
                </c:pt>
                <c:pt idx="21">
                  <c:v>10050</c:v>
                </c:pt>
                <c:pt idx="22">
                  <c:v>10060</c:v>
                </c:pt>
                <c:pt idx="23">
                  <c:v>10070</c:v>
                </c:pt>
                <c:pt idx="24">
                  <c:v>10080</c:v>
                </c:pt>
                <c:pt idx="25">
                  <c:v>10090</c:v>
                </c:pt>
                <c:pt idx="26">
                  <c:v>10100</c:v>
                </c:pt>
                <c:pt idx="27">
                  <c:v>10110</c:v>
                </c:pt>
                <c:pt idx="28">
                  <c:v>10120</c:v>
                </c:pt>
                <c:pt idx="29">
                  <c:v>10130</c:v>
                </c:pt>
                <c:pt idx="30">
                  <c:v>10140</c:v>
                </c:pt>
                <c:pt idx="31">
                  <c:v>10150</c:v>
                </c:pt>
                <c:pt idx="32">
                  <c:v>10160</c:v>
                </c:pt>
                <c:pt idx="33">
                  <c:v>10170</c:v>
                </c:pt>
                <c:pt idx="34">
                  <c:v>10180</c:v>
                </c:pt>
                <c:pt idx="35">
                  <c:v>10190</c:v>
                </c:pt>
                <c:pt idx="36">
                  <c:v>10200</c:v>
                </c:pt>
                <c:pt idx="37">
                  <c:v>10210</c:v>
                </c:pt>
                <c:pt idx="38">
                  <c:v>10220</c:v>
                </c:pt>
                <c:pt idx="39">
                  <c:v>10230</c:v>
                </c:pt>
                <c:pt idx="40">
                  <c:v>10240</c:v>
                </c:pt>
                <c:pt idx="41">
                  <c:v>10250</c:v>
                </c:pt>
                <c:pt idx="42">
                  <c:v>10260</c:v>
                </c:pt>
                <c:pt idx="43">
                  <c:v>10270</c:v>
                </c:pt>
                <c:pt idx="44">
                  <c:v>10280</c:v>
                </c:pt>
                <c:pt idx="45">
                  <c:v>10290</c:v>
                </c:pt>
                <c:pt idx="46">
                  <c:v>10300</c:v>
                </c:pt>
                <c:pt idx="47">
                  <c:v>10310</c:v>
                </c:pt>
                <c:pt idx="48">
                  <c:v>10320</c:v>
                </c:pt>
                <c:pt idx="49">
                  <c:v>10330</c:v>
                </c:pt>
                <c:pt idx="50">
                  <c:v>10340</c:v>
                </c:pt>
                <c:pt idx="51">
                  <c:v>10350</c:v>
                </c:pt>
                <c:pt idx="52">
                  <c:v>10360</c:v>
                </c:pt>
                <c:pt idx="53">
                  <c:v>10370</c:v>
                </c:pt>
                <c:pt idx="54">
                  <c:v>10380</c:v>
                </c:pt>
                <c:pt idx="55">
                  <c:v>10390</c:v>
                </c:pt>
                <c:pt idx="56">
                  <c:v>10400</c:v>
                </c:pt>
                <c:pt idx="57">
                  <c:v>10410</c:v>
                </c:pt>
                <c:pt idx="58">
                  <c:v>10420</c:v>
                </c:pt>
                <c:pt idx="59">
                  <c:v>10430</c:v>
                </c:pt>
                <c:pt idx="60">
                  <c:v>10440</c:v>
                </c:pt>
                <c:pt idx="61">
                  <c:v>10450</c:v>
                </c:pt>
                <c:pt idx="62">
                  <c:v>10460</c:v>
                </c:pt>
                <c:pt idx="63">
                  <c:v>10470</c:v>
                </c:pt>
                <c:pt idx="64">
                  <c:v>10480</c:v>
                </c:pt>
                <c:pt idx="65">
                  <c:v>10490</c:v>
                </c:pt>
                <c:pt idx="66">
                  <c:v>10500</c:v>
                </c:pt>
                <c:pt idx="67">
                  <c:v>10510</c:v>
                </c:pt>
                <c:pt idx="68">
                  <c:v>10520</c:v>
                </c:pt>
                <c:pt idx="69">
                  <c:v>10530</c:v>
                </c:pt>
                <c:pt idx="70">
                  <c:v>10540</c:v>
                </c:pt>
                <c:pt idx="71">
                  <c:v>10550</c:v>
                </c:pt>
                <c:pt idx="72">
                  <c:v>10560</c:v>
                </c:pt>
                <c:pt idx="73">
                  <c:v>10570</c:v>
                </c:pt>
                <c:pt idx="74">
                  <c:v>10580</c:v>
                </c:pt>
                <c:pt idx="75">
                  <c:v>10590</c:v>
                </c:pt>
                <c:pt idx="76">
                  <c:v>10600</c:v>
                </c:pt>
                <c:pt idx="77">
                  <c:v>10610</c:v>
                </c:pt>
                <c:pt idx="78">
                  <c:v>10620</c:v>
                </c:pt>
                <c:pt idx="79">
                  <c:v>10630</c:v>
                </c:pt>
                <c:pt idx="80">
                  <c:v>10640</c:v>
                </c:pt>
                <c:pt idx="81">
                  <c:v>10650</c:v>
                </c:pt>
                <c:pt idx="82">
                  <c:v>10660</c:v>
                </c:pt>
                <c:pt idx="83">
                  <c:v>10670</c:v>
                </c:pt>
                <c:pt idx="84">
                  <c:v>10680</c:v>
                </c:pt>
                <c:pt idx="85">
                  <c:v>10690</c:v>
                </c:pt>
                <c:pt idx="86">
                  <c:v>10700</c:v>
                </c:pt>
                <c:pt idx="87">
                  <c:v>10710</c:v>
                </c:pt>
                <c:pt idx="88">
                  <c:v>10720</c:v>
                </c:pt>
                <c:pt idx="89">
                  <c:v>10730</c:v>
                </c:pt>
                <c:pt idx="90">
                  <c:v>10740</c:v>
                </c:pt>
                <c:pt idx="91">
                  <c:v>10750</c:v>
                </c:pt>
                <c:pt idx="92">
                  <c:v>10760</c:v>
                </c:pt>
                <c:pt idx="93">
                  <c:v>10770</c:v>
                </c:pt>
                <c:pt idx="94">
                  <c:v>10780</c:v>
                </c:pt>
                <c:pt idx="95">
                  <c:v>10790</c:v>
                </c:pt>
                <c:pt idx="96">
                  <c:v>10800</c:v>
                </c:pt>
                <c:pt idx="97">
                  <c:v>10810</c:v>
                </c:pt>
                <c:pt idx="98">
                  <c:v>10820</c:v>
                </c:pt>
                <c:pt idx="99">
                  <c:v>10830</c:v>
                </c:pt>
                <c:pt idx="100">
                  <c:v>10840</c:v>
                </c:pt>
                <c:pt idx="101">
                  <c:v>10850</c:v>
                </c:pt>
                <c:pt idx="102">
                  <c:v>10860</c:v>
                </c:pt>
                <c:pt idx="103">
                  <c:v>10870</c:v>
                </c:pt>
                <c:pt idx="104">
                  <c:v>10880</c:v>
                </c:pt>
                <c:pt idx="105">
                  <c:v>10890</c:v>
                </c:pt>
                <c:pt idx="106">
                  <c:v>10900</c:v>
                </c:pt>
                <c:pt idx="107">
                  <c:v>10910</c:v>
                </c:pt>
                <c:pt idx="108">
                  <c:v>10920</c:v>
                </c:pt>
                <c:pt idx="109">
                  <c:v>10930</c:v>
                </c:pt>
                <c:pt idx="110">
                  <c:v>10940</c:v>
                </c:pt>
                <c:pt idx="111">
                  <c:v>10950</c:v>
                </c:pt>
                <c:pt idx="112">
                  <c:v>10960</c:v>
                </c:pt>
                <c:pt idx="113">
                  <c:v>10970</c:v>
                </c:pt>
                <c:pt idx="114">
                  <c:v>10980</c:v>
                </c:pt>
                <c:pt idx="115">
                  <c:v>10990</c:v>
                </c:pt>
                <c:pt idx="116">
                  <c:v>11000</c:v>
                </c:pt>
                <c:pt idx="117">
                  <c:v>11010</c:v>
                </c:pt>
                <c:pt idx="118">
                  <c:v>11020</c:v>
                </c:pt>
                <c:pt idx="119">
                  <c:v>11030</c:v>
                </c:pt>
                <c:pt idx="120">
                  <c:v>11040</c:v>
                </c:pt>
                <c:pt idx="121">
                  <c:v>11050</c:v>
                </c:pt>
                <c:pt idx="122">
                  <c:v>11060</c:v>
                </c:pt>
                <c:pt idx="123">
                  <c:v>11070</c:v>
                </c:pt>
                <c:pt idx="124">
                  <c:v>11080</c:v>
                </c:pt>
                <c:pt idx="125">
                  <c:v>11090</c:v>
                </c:pt>
                <c:pt idx="126">
                  <c:v>11100</c:v>
                </c:pt>
                <c:pt idx="127">
                  <c:v>11110</c:v>
                </c:pt>
                <c:pt idx="128">
                  <c:v>11120</c:v>
                </c:pt>
                <c:pt idx="129">
                  <c:v>11130</c:v>
                </c:pt>
                <c:pt idx="130">
                  <c:v>11140</c:v>
                </c:pt>
                <c:pt idx="131">
                  <c:v>11150</c:v>
                </c:pt>
                <c:pt idx="132">
                  <c:v>11160</c:v>
                </c:pt>
                <c:pt idx="133">
                  <c:v>11170</c:v>
                </c:pt>
                <c:pt idx="134">
                  <c:v>11180</c:v>
                </c:pt>
                <c:pt idx="135">
                  <c:v>11190</c:v>
                </c:pt>
                <c:pt idx="136">
                  <c:v>11200</c:v>
                </c:pt>
                <c:pt idx="137">
                  <c:v>11210</c:v>
                </c:pt>
                <c:pt idx="138">
                  <c:v>11220</c:v>
                </c:pt>
                <c:pt idx="139">
                  <c:v>11230</c:v>
                </c:pt>
                <c:pt idx="140">
                  <c:v>11240</c:v>
                </c:pt>
                <c:pt idx="141">
                  <c:v>11250</c:v>
                </c:pt>
                <c:pt idx="142">
                  <c:v>11260</c:v>
                </c:pt>
                <c:pt idx="143">
                  <c:v>11270</c:v>
                </c:pt>
                <c:pt idx="144">
                  <c:v>11280</c:v>
                </c:pt>
                <c:pt idx="145">
                  <c:v>11290</c:v>
                </c:pt>
                <c:pt idx="146">
                  <c:v>11300</c:v>
                </c:pt>
                <c:pt idx="147">
                  <c:v>11310</c:v>
                </c:pt>
                <c:pt idx="148">
                  <c:v>11320</c:v>
                </c:pt>
                <c:pt idx="149">
                  <c:v>11330</c:v>
                </c:pt>
                <c:pt idx="150">
                  <c:v>11340</c:v>
                </c:pt>
                <c:pt idx="151">
                  <c:v>11350</c:v>
                </c:pt>
                <c:pt idx="152">
                  <c:v>11360</c:v>
                </c:pt>
                <c:pt idx="153">
                  <c:v>11370</c:v>
                </c:pt>
                <c:pt idx="154">
                  <c:v>11380</c:v>
                </c:pt>
                <c:pt idx="155">
                  <c:v>11390</c:v>
                </c:pt>
                <c:pt idx="156">
                  <c:v>11400</c:v>
                </c:pt>
                <c:pt idx="157">
                  <c:v>11410</c:v>
                </c:pt>
                <c:pt idx="158">
                  <c:v>11420</c:v>
                </c:pt>
                <c:pt idx="159">
                  <c:v>11430</c:v>
                </c:pt>
                <c:pt idx="160">
                  <c:v>11440</c:v>
                </c:pt>
                <c:pt idx="161">
                  <c:v>11450</c:v>
                </c:pt>
                <c:pt idx="162">
                  <c:v>11460</c:v>
                </c:pt>
                <c:pt idx="163">
                  <c:v>11470</c:v>
                </c:pt>
                <c:pt idx="164">
                  <c:v>11480</c:v>
                </c:pt>
                <c:pt idx="165">
                  <c:v>11490</c:v>
                </c:pt>
                <c:pt idx="166">
                  <c:v>11500</c:v>
                </c:pt>
                <c:pt idx="167">
                  <c:v>11510</c:v>
                </c:pt>
                <c:pt idx="168">
                  <c:v>11520</c:v>
                </c:pt>
                <c:pt idx="169">
                  <c:v>11530</c:v>
                </c:pt>
                <c:pt idx="170">
                  <c:v>11540</c:v>
                </c:pt>
                <c:pt idx="171">
                  <c:v>11550</c:v>
                </c:pt>
                <c:pt idx="172">
                  <c:v>11560</c:v>
                </c:pt>
                <c:pt idx="173">
                  <c:v>11570</c:v>
                </c:pt>
                <c:pt idx="174">
                  <c:v>11580</c:v>
                </c:pt>
                <c:pt idx="175">
                  <c:v>11590</c:v>
                </c:pt>
                <c:pt idx="176">
                  <c:v>11600</c:v>
                </c:pt>
                <c:pt idx="177">
                  <c:v>11610</c:v>
                </c:pt>
                <c:pt idx="178">
                  <c:v>11620</c:v>
                </c:pt>
                <c:pt idx="179">
                  <c:v>11630</c:v>
                </c:pt>
                <c:pt idx="180">
                  <c:v>11640</c:v>
                </c:pt>
                <c:pt idx="181">
                  <c:v>11650</c:v>
                </c:pt>
                <c:pt idx="182">
                  <c:v>11660</c:v>
                </c:pt>
                <c:pt idx="183">
                  <c:v>11670</c:v>
                </c:pt>
                <c:pt idx="184">
                  <c:v>11680</c:v>
                </c:pt>
                <c:pt idx="185">
                  <c:v>11690</c:v>
                </c:pt>
                <c:pt idx="186">
                  <c:v>11700</c:v>
                </c:pt>
                <c:pt idx="187">
                  <c:v>11710</c:v>
                </c:pt>
                <c:pt idx="188">
                  <c:v>11720</c:v>
                </c:pt>
                <c:pt idx="189">
                  <c:v>11730</c:v>
                </c:pt>
                <c:pt idx="190">
                  <c:v>11740</c:v>
                </c:pt>
                <c:pt idx="191">
                  <c:v>11750</c:v>
                </c:pt>
                <c:pt idx="192">
                  <c:v>11760</c:v>
                </c:pt>
                <c:pt idx="193">
                  <c:v>11770</c:v>
                </c:pt>
                <c:pt idx="194">
                  <c:v>11780</c:v>
                </c:pt>
                <c:pt idx="195">
                  <c:v>11790</c:v>
                </c:pt>
                <c:pt idx="196">
                  <c:v>11800</c:v>
                </c:pt>
                <c:pt idx="197">
                  <c:v>11810</c:v>
                </c:pt>
                <c:pt idx="198">
                  <c:v>11820</c:v>
                </c:pt>
                <c:pt idx="199">
                  <c:v>11830</c:v>
                </c:pt>
                <c:pt idx="200">
                  <c:v>11840</c:v>
                </c:pt>
                <c:pt idx="201">
                  <c:v>11850</c:v>
                </c:pt>
                <c:pt idx="202">
                  <c:v>11860</c:v>
                </c:pt>
                <c:pt idx="203">
                  <c:v>11870</c:v>
                </c:pt>
                <c:pt idx="204">
                  <c:v>11880</c:v>
                </c:pt>
                <c:pt idx="205">
                  <c:v>11890</c:v>
                </c:pt>
                <c:pt idx="206">
                  <c:v>11900</c:v>
                </c:pt>
                <c:pt idx="207">
                  <c:v>11910</c:v>
                </c:pt>
                <c:pt idx="208">
                  <c:v>11920</c:v>
                </c:pt>
                <c:pt idx="209">
                  <c:v>11930</c:v>
                </c:pt>
                <c:pt idx="210">
                  <c:v>11940</c:v>
                </c:pt>
                <c:pt idx="211">
                  <c:v>11950</c:v>
                </c:pt>
                <c:pt idx="212">
                  <c:v>11960</c:v>
                </c:pt>
                <c:pt idx="213">
                  <c:v>11970</c:v>
                </c:pt>
                <c:pt idx="214">
                  <c:v>11980</c:v>
                </c:pt>
                <c:pt idx="215">
                  <c:v>11990</c:v>
                </c:pt>
                <c:pt idx="216">
                  <c:v>12000</c:v>
                </c:pt>
                <c:pt idx="217">
                  <c:v>12010</c:v>
                </c:pt>
                <c:pt idx="218">
                  <c:v>12020</c:v>
                </c:pt>
                <c:pt idx="219">
                  <c:v>12030</c:v>
                </c:pt>
                <c:pt idx="220">
                  <c:v>12040</c:v>
                </c:pt>
                <c:pt idx="221">
                  <c:v>12050</c:v>
                </c:pt>
                <c:pt idx="222">
                  <c:v>12060</c:v>
                </c:pt>
                <c:pt idx="223">
                  <c:v>12070</c:v>
                </c:pt>
                <c:pt idx="224">
                  <c:v>12080</c:v>
                </c:pt>
                <c:pt idx="225">
                  <c:v>12090</c:v>
                </c:pt>
                <c:pt idx="226">
                  <c:v>12100</c:v>
                </c:pt>
                <c:pt idx="227">
                  <c:v>12110</c:v>
                </c:pt>
                <c:pt idx="228">
                  <c:v>12120</c:v>
                </c:pt>
                <c:pt idx="229">
                  <c:v>12130</c:v>
                </c:pt>
                <c:pt idx="230">
                  <c:v>12140</c:v>
                </c:pt>
                <c:pt idx="231">
                  <c:v>12150</c:v>
                </c:pt>
                <c:pt idx="232">
                  <c:v>12160</c:v>
                </c:pt>
                <c:pt idx="233">
                  <c:v>12170</c:v>
                </c:pt>
                <c:pt idx="234">
                  <c:v>12180</c:v>
                </c:pt>
                <c:pt idx="235">
                  <c:v>12190</c:v>
                </c:pt>
                <c:pt idx="236">
                  <c:v>12200</c:v>
                </c:pt>
                <c:pt idx="237">
                  <c:v>12210</c:v>
                </c:pt>
                <c:pt idx="238">
                  <c:v>12220</c:v>
                </c:pt>
                <c:pt idx="239">
                  <c:v>12230</c:v>
                </c:pt>
                <c:pt idx="240">
                  <c:v>12240</c:v>
                </c:pt>
                <c:pt idx="241">
                  <c:v>12250</c:v>
                </c:pt>
                <c:pt idx="242">
                  <c:v>12260</c:v>
                </c:pt>
                <c:pt idx="243">
                  <c:v>12270</c:v>
                </c:pt>
                <c:pt idx="244">
                  <c:v>12280</c:v>
                </c:pt>
                <c:pt idx="245">
                  <c:v>12290</c:v>
                </c:pt>
                <c:pt idx="246">
                  <c:v>12300</c:v>
                </c:pt>
                <c:pt idx="247">
                  <c:v>12310</c:v>
                </c:pt>
                <c:pt idx="248">
                  <c:v>12320</c:v>
                </c:pt>
                <c:pt idx="249">
                  <c:v>12330</c:v>
                </c:pt>
                <c:pt idx="250">
                  <c:v>12340</c:v>
                </c:pt>
                <c:pt idx="251">
                  <c:v>12350</c:v>
                </c:pt>
                <c:pt idx="252">
                  <c:v>12360</c:v>
                </c:pt>
                <c:pt idx="253">
                  <c:v>12370</c:v>
                </c:pt>
                <c:pt idx="254">
                  <c:v>12380</c:v>
                </c:pt>
                <c:pt idx="255">
                  <c:v>12390</c:v>
                </c:pt>
                <c:pt idx="256">
                  <c:v>12400</c:v>
                </c:pt>
                <c:pt idx="257">
                  <c:v>12410</c:v>
                </c:pt>
                <c:pt idx="258">
                  <c:v>12420</c:v>
                </c:pt>
                <c:pt idx="259">
                  <c:v>12430</c:v>
                </c:pt>
                <c:pt idx="260">
                  <c:v>12440</c:v>
                </c:pt>
                <c:pt idx="261">
                  <c:v>12450</c:v>
                </c:pt>
                <c:pt idx="262">
                  <c:v>12460</c:v>
                </c:pt>
                <c:pt idx="263">
                  <c:v>12470</c:v>
                </c:pt>
                <c:pt idx="264">
                  <c:v>12480</c:v>
                </c:pt>
                <c:pt idx="265">
                  <c:v>12490</c:v>
                </c:pt>
                <c:pt idx="266">
                  <c:v>12500</c:v>
                </c:pt>
                <c:pt idx="267">
                  <c:v>12510</c:v>
                </c:pt>
                <c:pt idx="268">
                  <c:v>12520</c:v>
                </c:pt>
                <c:pt idx="269">
                  <c:v>12530</c:v>
                </c:pt>
                <c:pt idx="270">
                  <c:v>12540</c:v>
                </c:pt>
                <c:pt idx="271">
                  <c:v>12550</c:v>
                </c:pt>
                <c:pt idx="272">
                  <c:v>12560</c:v>
                </c:pt>
                <c:pt idx="273">
                  <c:v>12570</c:v>
                </c:pt>
                <c:pt idx="274">
                  <c:v>12580</c:v>
                </c:pt>
                <c:pt idx="275">
                  <c:v>12590</c:v>
                </c:pt>
                <c:pt idx="276">
                  <c:v>12600</c:v>
                </c:pt>
                <c:pt idx="277">
                  <c:v>12610</c:v>
                </c:pt>
                <c:pt idx="278">
                  <c:v>12620</c:v>
                </c:pt>
                <c:pt idx="279">
                  <c:v>12630</c:v>
                </c:pt>
                <c:pt idx="280">
                  <c:v>12640</c:v>
                </c:pt>
                <c:pt idx="281">
                  <c:v>12650</c:v>
                </c:pt>
                <c:pt idx="282">
                  <c:v>12660</c:v>
                </c:pt>
                <c:pt idx="283">
                  <c:v>12670</c:v>
                </c:pt>
                <c:pt idx="284">
                  <c:v>12680</c:v>
                </c:pt>
                <c:pt idx="285">
                  <c:v>12690</c:v>
                </c:pt>
                <c:pt idx="286">
                  <c:v>12700</c:v>
                </c:pt>
                <c:pt idx="287">
                  <c:v>12710</c:v>
                </c:pt>
                <c:pt idx="288">
                  <c:v>12720</c:v>
                </c:pt>
                <c:pt idx="289">
                  <c:v>12730</c:v>
                </c:pt>
                <c:pt idx="290">
                  <c:v>12740</c:v>
                </c:pt>
                <c:pt idx="291">
                  <c:v>12750</c:v>
                </c:pt>
                <c:pt idx="292">
                  <c:v>12760</c:v>
                </c:pt>
                <c:pt idx="293">
                  <c:v>12770</c:v>
                </c:pt>
                <c:pt idx="294">
                  <c:v>12780</c:v>
                </c:pt>
                <c:pt idx="295">
                  <c:v>12790</c:v>
                </c:pt>
                <c:pt idx="296">
                  <c:v>12800</c:v>
                </c:pt>
                <c:pt idx="297">
                  <c:v>12810</c:v>
                </c:pt>
                <c:pt idx="298">
                  <c:v>12820</c:v>
                </c:pt>
                <c:pt idx="299">
                  <c:v>12830</c:v>
                </c:pt>
                <c:pt idx="300">
                  <c:v>12840</c:v>
                </c:pt>
                <c:pt idx="301">
                  <c:v>12850</c:v>
                </c:pt>
                <c:pt idx="302">
                  <c:v>12860</c:v>
                </c:pt>
                <c:pt idx="303">
                  <c:v>12870</c:v>
                </c:pt>
                <c:pt idx="304">
                  <c:v>12880</c:v>
                </c:pt>
                <c:pt idx="305">
                  <c:v>12890</c:v>
                </c:pt>
                <c:pt idx="306">
                  <c:v>12900</c:v>
                </c:pt>
                <c:pt idx="307">
                  <c:v>12910</c:v>
                </c:pt>
                <c:pt idx="308">
                  <c:v>12920</c:v>
                </c:pt>
                <c:pt idx="309">
                  <c:v>12930</c:v>
                </c:pt>
                <c:pt idx="310">
                  <c:v>12940</c:v>
                </c:pt>
                <c:pt idx="311">
                  <c:v>12950</c:v>
                </c:pt>
                <c:pt idx="312">
                  <c:v>12960</c:v>
                </c:pt>
                <c:pt idx="313">
                  <c:v>12970</c:v>
                </c:pt>
                <c:pt idx="314">
                  <c:v>12980</c:v>
                </c:pt>
                <c:pt idx="315">
                  <c:v>12990</c:v>
                </c:pt>
                <c:pt idx="316">
                  <c:v>13000</c:v>
                </c:pt>
                <c:pt idx="317">
                  <c:v>13010</c:v>
                </c:pt>
                <c:pt idx="318">
                  <c:v>13020</c:v>
                </c:pt>
                <c:pt idx="319">
                  <c:v>13030</c:v>
                </c:pt>
                <c:pt idx="320">
                  <c:v>13040</c:v>
                </c:pt>
                <c:pt idx="321">
                  <c:v>13050</c:v>
                </c:pt>
                <c:pt idx="322">
                  <c:v>13060</c:v>
                </c:pt>
                <c:pt idx="323">
                  <c:v>13070</c:v>
                </c:pt>
                <c:pt idx="324">
                  <c:v>13080</c:v>
                </c:pt>
                <c:pt idx="325">
                  <c:v>13090</c:v>
                </c:pt>
                <c:pt idx="326">
                  <c:v>13100</c:v>
                </c:pt>
                <c:pt idx="327">
                  <c:v>13110</c:v>
                </c:pt>
                <c:pt idx="328">
                  <c:v>13120</c:v>
                </c:pt>
                <c:pt idx="329">
                  <c:v>13130</c:v>
                </c:pt>
                <c:pt idx="330">
                  <c:v>13140</c:v>
                </c:pt>
                <c:pt idx="331">
                  <c:v>13150</c:v>
                </c:pt>
                <c:pt idx="332">
                  <c:v>13160</c:v>
                </c:pt>
                <c:pt idx="333">
                  <c:v>13170</c:v>
                </c:pt>
                <c:pt idx="334">
                  <c:v>13180</c:v>
                </c:pt>
                <c:pt idx="335">
                  <c:v>13190</c:v>
                </c:pt>
                <c:pt idx="336">
                  <c:v>13200</c:v>
                </c:pt>
                <c:pt idx="337">
                  <c:v>13210</c:v>
                </c:pt>
                <c:pt idx="338">
                  <c:v>13220</c:v>
                </c:pt>
                <c:pt idx="339">
                  <c:v>13230</c:v>
                </c:pt>
                <c:pt idx="340">
                  <c:v>13240</c:v>
                </c:pt>
                <c:pt idx="341">
                  <c:v>13250</c:v>
                </c:pt>
                <c:pt idx="342">
                  <c:v>13260</c:v>
                </c:pt>
                <c:pt idx="343">
                  <c:v>13270</c:v>
                </c:pt>
                <c:pt idx="344">
                  <c:v>13280</c:v>
                </c:pt>
                <c:pt idx="345">
                  <c:v>13290</c:v>
                </c:pt>
                <c:pt idx="346">
                  <c:v>13300</c:v>
                </c:pt>
                <c:pt idx="347">
                  <c:v>13310</c:v>
                </c:pt>
                <c:pt idx="348">
                  <c:v>13320</c:v>
                </c:pt>
                <c:pt idx="349">
                  <c:v>13330</c:v>
                </c:pt>
                <c:pt idx="350">
                  <c:v>13340</c:v>
                </c:pt>
                <c:pt idx="351">
                  <c:v>13350</c:v>
                </c:pt>
                <c:pt idx="352">
                  <c:v>13360</c:v>
                </c:pt>
                <c:pt idx="353">
                  <c:v>13370</c:v>
                </c:pt>
                <c:pt idx="354">
                  <c:v>13380</c:v>
                </c:pt>
                <c:pt idx="355">
                  <c:v>13390</c:v>
                </c:pt>
                <c:pt idx="356">
                  <c:v>13400</c:v>
                </c:pt>
                <c:pt idx="357">
                  <c:v>13410</c:v>
                </c:pt>
                <c:pt idx="358">
                  <c:v>13420</c:v>
                </c:pt>
                <c:pt idx="359">
                  <c:v>13430</c:v>
                </c:pt>
                <c:pt idx="360">
                  <c:v>13440</c:v>
                </c:pt>
                <c:pt idx="361">
                  <c:v>13450</c:v>
                </c:pt>
                <c:pt idx="362">
                  <c:v>13460</c:v>
                </c:pt>
                <c:pt idx="363">
                  <c:v>13470</c:v>
                </c:pt>
                <c:pt idx="364">
                  <c:v>13480</c:v>
                </c:pt>
                <c:pt idx="365">
                  <c:v>13490</c:v>
                </c:pt>
                <c:pt idx="366">
                  <c:v>13500</c:v>
                </c:pt>
                <c:pt idx="367">
                  <c:v>13510</c:v>
                </c:pt>
                <c:pt idx="368">
                  <c:v>13520</c:v>
                </c:pt>
                <c:pt idx="369">
                  <c:v>13530</c:v>
                </c:pt>
                <c:pt idx="370">
                  <c:v>13540</c:v>
                </c:pt>
                <c:pt idx="371">
                  <c:v>13550</c:v>
                </c:pt>
                <c:pt idx="372">
                  <c:v>13560</c:v>
                </c:pt>
                <c:pt idx="373">
                  <c:v>13570</c:v>
                </c:pt>
                <c:pt idx="374">
                  <c:v>13580</c:v>
                </c:pt>
                <c:pt idx="375">
                  <c:v>13590</c:v>
                </c:pt>
                <c:pt idx="376">
                  <c:v>13600</c:v>
                </c:pt>
                <c:pt idx="377">
                  <c:v>13610</c:v>
                </c:pt>
                <c:pt idx="378">
                  <c:v>13620</c:v>
                </c:pt>
                <c:pt idx="379">
                  <c:v>13630</c:v>
                </c:pt>
                <c:pt idx="380">
                  <c:v>13640</c:v>
                </c:pt>
                <c:pt idx="381">
                  <c:v>13650</c:v>
                </c:pt>
                <c:pt idx="382">
                  <c:v>13660</c:v>
                </c:pt>
                <c:pt idx="383">
                  <c:v>13670</c:v>
                </c:pt>
                <c:pt idx="384">
                  <c:v>13680</c:v>
                </c:pt>
                <c:pt idx="385">
                  <c:v>13690</c:v>
                </c:pt>
                <c:pt idx="386">
                  <c:v>13700</c:v>
                </c:pt>
                <c:pt idx="387">
                  <c:v>13710</c:v>
                </c:pt>
                <c:pt idx="388">
                  <c:v>13720</c:v>
                </c:pt>
                <c:pt idx="389">
                  <c:v>13730</c:v>
                </c:pt>
                <c:pt idx="390">
                  <c:v>13740</c:v>
                </c:pt>
                <c:pt idx="391">
                  <c:v>13750</c:v>
                </c:pt>
                <c:pt idx="392">
                  <c:v>13760</c:v>
                </c:pt>
                <c:pt idx="393">
                  <c:v>13770</c:v>
                </c:pt>
                <c:pt idx="394">
                  <c:v>13780</c:v>
                </c:pt>
                <c:pt idx="395">
                  <c:v>13790</c:v>
                </c:pt>
                <c:pt idx="396">
                  <c:v>13800</c:v>
                </c:pt>
                <c:pt idx="397">
                  <c:v>13810</c:v>
                </c:pt>
                <c:pt idx="398">
                  <c:v>13820</c:v>
                </c:pt>
                <c:pt idx="399">
                  <c:v>13830</c:v>
                </c:pt>
                <c:pt idx="400">
                  <c:v>13840</c:v>
                </c:pt>
                <c:pt idx="401">
                  <c:v>13850</c:v>
                </c:pt>
                <c:pt idx="402">
                  <c:v>13860</c:v>
                </c:pt>
                <c:pt idx="403">
                  <c:v>13870</c:v>
                </c:pt>
                <c:pt idx="404">
                  <c:v>13880</c:v>
                </c:pt>
                <c:pt idx="405">
                  <c:v>13890</c:v>
                </c:pt>
                <c:pt idx="406">
                  <c:v>13900</c:v>
                </c:pt>
                <c:pt idx="407">
                  <c:v>13910</c:v>
                </c:pt>
                <c:pt idx="408">
                  <c:v>13920</c:v>
                </c:pt>
                <c:pt idx="409">
                  <c:v>13930</c:v>
                </c:pt>
                <c:pt idx="410">
                  <c:v>13940</c:v>
                </c:pt>
                <c:pt idx="411">
                  <c:v>13950</c:v>
                </c:pt>
                <c:pt idx="412">
                  <c:v>13960</c:v>
                </c:pt>
                <c:pt idx="413">
                  <c:v>13970</c:v>
                </c:pt>
                <c:pt idx="414">
                  <c:v>13980</c:v>
                </c:pt>
                <c:pt idx="415">
                  <c:v>13990</c:v>
                </c:pt>
                <c:pt idx="416">
                  <c:v>14000</c:v>
                </c:pt>
                <c:pt idx="417">
                  <c:v>14010</c:v>
                </c:pt>
                <c:pt idx="418">
                  <c:v>14020</c:v>
                </c:pt>
                <c:pt idx="419">
                  <c:v>14030</c:v>
                </c:pt>
                <c:pt idx="420">
                  <c:v>14040</c:v>
                </c:pt>
                <c:pt idx="421">
                  <c:v>14050</c:v>
                </c:pt>
                <c:pt idx="422">
                  <c:v>14060</c:v>
                </c:pt>
                <c:pt idx="423">
                  <c:v>14070</c:v>
                </c:pt>
                <c:pt idx="424">
                  <c:v>14080</c:v>
                </c:pt>
                <c:pt idx="425">
                  <c:v>14090</c:v>
                </c:pt>
                <c:pt idx="426">
                  <c:v>14100</c:v>
                </c:pt>
                <c:pt idx="427">
                  <c:v>14110</c:v>
                </c:pt>
                <c:pt idx="428">
                  <c:v>14120</c:v>
                </c:pt>
                <c:pt idx="429">
                  <c:v>14130</c:v>
                </c:pt>
                <c:pt idx="430">
                  <c:v>14140</c:v>
                </c:pt>
                <c:pt idx="431">
                  <c:v>14150</c:v>
                </c:pt>
                <c:pt idx="432">
                  <c:v>14160</c:v>
                </c:pt>
                <c:pt idx="433">
                  <c:v>14170</c:v>
                </c:pt>
                <c:pt idx="434">
                  <c:v>14180</c:v>
                </c:pt>
                <c:pt idx="435">
                  <c:v>14190</c:v>
                </c:pt>
                <c:pt idx="436">
                  <c:v>14200</c:v>
                </c:pt>
                <c:pt idx="437">
                  <c:v>14210</c:v>
                </c:pt>
                <c:pt idx="438">
                  <c:v>14220</c:v>
                </c:pt>
                <c:pt idx="439">
                  <c:v>14230</c:v>
                </c:pt>
                <c:pt idx="440">
                  <c:v>14240</c:v>
                </c:pt>
                <c:pt idx="441">
                  <c:v>14250</c:v>
                </c:pt>
                <c:pt idx="442">
                  <c:v>14260</c:v>
                </c:pt>
                <c:pt idx="443">
                  <c:v>14270</c:v>
                </c:pt>
                <c:pt idx="444">
                  <c:v>14280</c:v>
                </c:pt>
                <c:pt idx="445">
                  <c:v>14290</c:v>
                </c:pt>
                <c:pt idx="446">
                  <c:v>14300</c:v>
                </c:pt>
                <c:pt idx="447">
                  <c:v>14310</c:v>
                </c:pt>
                <c:pt idx="448">
                  <c:v>14320</c:v>
                </c:pt>
                <c:pt idx="449">
                  <c:v>14330</c:v>
                </c:pt>
                <c:pt idx="450">
                  <c:v>14340</c:v>
                </c:pt>
                <c:pt idx="451">
                  <c:v>14350</c:v>
                </c:pt>
                <c:pt idx="452">
                  <c:v>14360</c:v>
                </c:pt>
                <c:pt idx="453">
                  <c:v>14370</c:v>
                </c:pt>
                <c:pt idx="454">
                  <c:v>14380</c:v>
                </c:pt>
                <c:pt idx="455">
                  <c:v>14390</c:v>
                </c:pt>
                <c:pt idx="456">
                  <c:v>14400</c:v>
                </c:pt>
                <c:pt idx="457">
                  <c:v>14410</c:v>
                </c:pt>
                <c:pt idx="458">
                  <c:v>14420</c:v>
                </c:pt>
                <c:pt idx="459">
                  <c:v>14430</c:v>
                </c:pt>
                <c:pt idx="460">
                  <c:v>14440</c:v>
                </c:pt>
                <c:pt idx="461">
                  <c:v>14450</c:v>
                </c:pt>
                <c:pt idx="462">
                  <c:v>14460</c:v>
                </c:pt>
                <c:pt idx="463">
                  <c:v>14470</c:v>
                </c:pt>
                <c:pt idx="464">
                  <c:v>14480</c:v>
                </c:pt>
                <c:pt idx="465">
                  <c:v>14490</c:v>
                </c:pt>
                <c:pt idx="466">
                  <c:v>14500</c:v>
                </c:pt>
                <c:pt idx="467">
                  <c:v>14510</c:v>
                </c:pt>
                <c:pt idx="468">
                  <c:v>14520</c:v>
                </c:pt>
                <c:pt idx="469">
                  <c:v>14530</c:v>
                </c:pt>
                <c:pt idx="470">
                  <c:v>14540</c:v>
                </c:pt>
                <c:pt idx="471">
                  <c:v>14550</c:v>
                </c:pt>
                <c:pt idx="472">
                  <c:v>14560</c:v>
                </c:pt>
                <c:pt idx="473">
                  <c:v>14570</c:v>
                </c:pt>
                <c:pt idx="474">
                  <c:v>14580</c:v>
                </c:pt>
                <c:pt idx="475">
                  <c:v>14590</c:v>
                </c:pt>
                <c:pt idx="476">
                  <c:v>14600</c:v>
                </c:pt>
                <c:pt idx="477">
                  <c:v>14610</c:v>
                </c:pt>
                <c:pt idx="478">
                  <c:v>14620</c:v>
                </c:pt>
                <c:pt idx="479">
                  <c:v>14630</c:v>
                </c:pt>
                <c:pt idx="480">
                  <c:v>14640</c:v>
                </c:pt>
                <c:pt idx="481">
                  <c:v>14650</c:v>
                </c:pt>
                <c:pt idx="482">
                  <c:v>14660</c:v>
                </c:pt>
                <c:pt idx="483">
                  <c:v>14670</c:v>
                </c:pt>
                <c:pt idx="484">
                  <c:v>14680</c:v>
                </c:pt>
                <c:pt idx="485">
                  <c:v>14690</c:v>
                </c:pt>
                <c:pt idx="486">
                  <c:v>14700</c:v>
                </c:pt>
                <c:pt idx="487">
                  <c:v>14710</c:v>
                </c:pt>
                <c:pt idx="488">
                  <c:v>14720</c:v>
                </c:pt>
                <c:pt idx="489">
                  <c:v>14730</c:v>
                </c:pt>
                <c:pt idx="490">
                  <c:v>14740</c:v>
                </c:pt>
                <c:pt idx="491">
                  <c:v>14750</c:v>
                </c:pt>
                <c:pt idx="492">
                  <c:v>14760</c:v>
                </c:pt>
                <c:pt idx="493">
                  <c:v>14770</c:v>
                </c:pt>
                <c:pt idx="494">
                  <c:v>14780</c:v>
                </c:pt>
                <c:pt idx="495">
                  <c:v>14790</c:v>
                </c:pt>
                <c:pt idx="496">
                  <c:v>14800</c:v>
                </c:pt>
                <c:pt idx="497">
                  <c:v>14810</c:v>
                </c:pt>
                <c:pt idx="498">
                  <c:v>14820</c:v>
                </c:pt>
                <c:pt idx="499">
                  <c:v>14830</c:v>
                </c:pt>
                <c:pt idx="500">
                  <c:v>14840</c:v>
                </c:pt>
                <c:pt idx="501">
                  <c:v>14850</c:v>
                </c:pt>
                <c:pt idx="502">
                  <c:v>14860</c:v>
                </c:pt>
                <c:pt idx="503">
                  <c:v>14870</c:v>
                </c:pt>
                <c:pt idx="504">
                  <c:v>14880</c:v>
                </c:pt>
                <c:pt idx="505">
                  <c:v>14890</c:v>
                </c:pt>
                <c:pt idx="506">
                  <c:v>14900</c:v>
                </c:pt>
                <c:pt idx="507">
                  <c:v>14910</c:v>
                </c:pt>
                <c:pt idx="508">
                  <c:v>14920</c:v>
                </c:pt>
                <c:pt idx="509">
                  <c:v>14930</c:v>
                </c:pt>
                <c:pt idx="510">
                  <c:v>14940</c:v>
                </c:pt>
                <c:pt idx="511">
                  <c:v>14950</c:v>
                </c:pt>
                <c:pt idx="512">
                  <c:v>14960</c:v>
                </c:pt>
                <c:pt idx="513">
                  <c:v>14970</c:v>
                </c:pt>
                <c:pt idx="514">
                  <c:v>14980</c:v>
                </c:pt>
                <c:pt idx="515">
                  <c:v>14990</c:v>
                </c:pt>
                <c:pt idx="516">
                  <c:v>15000</c:v>
                </c:pt>
                <c:pt idx="517">
                  <c:v>15010</c:v>
                </c:pt>
                <c:pt idx="518">
                  <c:v>15020</c:v>
                </c:pt>
                <c:pt idx="519">
                  <c:v>15030</c:v>
                </c:pt>
                <c:pt idx="520">
                  <c:v>15040</c:v>
                </c:pt>
                <c:pt idx="521">
                  <c:v>15050</c:v>
                </c:pt>
                <c:pt idx="522">
                  <c:v>15060</c:v>
                </c:pt>
                <c:pt idx="523">
                  <c:v>15070</c:v>
                </c:pt>
                <c:pt idx="524">
                  <c:v>15080</c:v>
                </c:pt>
                <c:pt idx="525">
                  <c:v>15090</c:v>
                </c:pt>
                <c:pt idx="526">
                  <c:v>15100</c:v>
                </c:pt>
                <c:pt idx="527">
                  <c:v>15110</c:v>
                </c:pt>
                <c:pt idx="528">
                  <c:v>15120</c:v>
                </c:pt>
                <c:pt idx="529">
                  <c:v>15130</c:v>
                </c:pt>
                <c:pt idx="530">
                  <c:v>15140</c:v>
                </c:pt>
                <c:pt idx="531">
                  <c:v>15150</c:v>
                </c:pt>
                <c:pt idx="532">
                  <c:v>15160</c:v>
                </c:pt>
                <c:pt idx="533">
                  <c:v>15170</c:v>
                </c:pt>
                <c:pt idx="534">
                  <c:v>15180</c:v>
                </c:pt>
                <c:pt idx="535">
                  <c:v>15190</c:v>
                </c:pt>
                <c:pt idx="536">
                  <c:v>15200</c:v>
                </c:pt>
                <c:pt idx="537">
                  <c:v>15210</c:v>
                </c:pt>
                <c:pt idx="538">
                  <c:v>15220</c:v>
                </c:pt>
                <c:pt idx="539">
                  <c:v>15230</c:v>
                </c:pt>
                <c:pt idx="540">
                  <c:v>15240</c:v>
                </c:pt>
                <c:pt idx="541">
                  <c:v>15250</c:v>
                </c:pt>
                <c:pt idx="542">
                  <c:v>15260</c:v>
                </c:pt>
                <c:pt idx="543">
                  <c:v>15270</c:v>
                </c:pt>
                <c:pt idx="544">
                  <c:v>15280</c:v>
                </c:pt>
                <c:pt idx="545">
                  <c:v>15290</c:v>
                </c:pt>
                <c:pt idx="546">
                  <c:v>15300</c:v>
                </c:pt>
                <c:pt idx="547">
                  <c:v>15310</c:v>
                </c:pt>
                <c:pt idx="548">
                  <c:v>15320</c:v>
                </c:pt>
                <c:pt idx="549">
                  <c:v>15330</c:v>
                </c:pt>
                <c:pt idx="550">
                  <c:v>15340</c:v>
                </c:pt>
                <c:pt idx="551">
                  <c:v>15350</c:v>
                </c:pt>
                <c:pt idx="552">
                  <c:v>15360</c:v>
                </c:pt>
                <c:pt idx="553">
                  <c:v>15370</c:v>
                </c:pt>
                <c:pt idx="554">
                  <c:v>15380</c:v>
                </c:pt>
                <c:pt idx="555">
                  <c:v>15390</c:v>
                </c:pt>
                <c:pt idx="556">
                  <c:v>15400</c:v>
                </c:pt>
                <c:pt idx="557">
                  <c:v>15410</c:v>
                </c:pt>
                <c:pt idx="558">
                  <c:v>15420</c:v>
                </c:pt>
                <c:pt idx="559">
                  <c:v>15430</c:v>
                </c:pt>
                <c:pt idx="560">
                  <c:v>15440</c:v>
                </c:pt>
                <c:pt idx="561">
                  <c:v>15450</c:v>
                </c:pt>
                <c:pt idx="562">
                  <c:v>15460</c:v>
                </c:pt>
                <c:pt idx="563">
                  <c:v>15470</c:v>
                </c:pt>
                <c:pt idx="564">
                  <c:v>15480</c:v>
                </c:pt>
                <c:pt idx="565">
                  <c:v>15490</c:v>
                </c:pt>
                <c:pt idx="566">
                  <c:v>15500</c:v>
                </c:pt>
                <c:pt idx="567">
                  <c:v>15510</c:v>
                </c:pt>
                <c:pt idx="568">
                  <c:v>15520</c:v>
                </c:pt>
                <c:pt idx="569">
                  <c:v>15530</c:v>
                </c:pt>
                <c:pt idx="570">
                  <c:v>15540</c:v>
                </c:pt>
                <c:pt idx="571">
                  <c:v>15550</c:v>
                </c:pt>
                <c:pt idx="572">
                  <c:v>15560</c:v>
                </c:pt>
                <c:pt idx="573">
                  <c:v>15570</c:v>
                </c:pt>
                <c:pt idx="574">
                  <c:v>15580</c:v>
                </c:pt>
                <c:pt idx="575">
                  <c:v>15590</c:v>
                </c:pt>
                <c:pt idx="576">
                  <c:v>15600</c:v>
                </c:pt>
                <c:pt idx="577">
                  <c:v>15610</c:v>
                </c:pt>
                <c:pt idx="578">
                  <c:v>15620</c:v>
                </c:pt>
                <c:pt idx="579">
                  <c:v>15630</c:v>
                </c:pt>
                <c:pt idx="580">
                  <c:v>15640</c:v>
                </c:pt>
                <c:pt idx="581">
                  <c:v>15650</c:v>
                </c:pt>
                <c:pt idx="582">
                  <c:v>15660</c:v>
                </c:pt>
                <c:pt idx="583">
                  <c:v>15670</c:v>
                </c:pt>
                <c:pt idx="584">
                  <c:v>15680</c:v>
                </c:pt>
                <c:pt idx="585">
                  <c:v>15690</c:v>
                </c:pt>
                <c:pt idx="586">
                  <c:v>15700</c:v>
                </c:pt>
                <c:pt idx="587">
                  <c:v>15710</c:v>
                </c:pt>
                <c:pt idx="588">
                  <c:v>15720</c:v>
                </c:pt>
                <c:pt idx="589">
                  <c:v>15730</c:v>
                </c:pt>
                <c:pt idx="590">
                  <c:v>15740</c:v>
                </c:pt>
                <c:pt idx="591">
                  <c:v>15750</c:v>
                </c:pt>
                <c:pt idx="592">
                  <c:v>15760</c:v>
                </c:pt>
                <c:pt idx="593">
                  <c:v>15770</c:v>
                </c:pt>
                <c:pt idx="594">
                  <c:v>15780</c:v>
                </c:pt>
                <c:pt idx="595">
                  <c:v>15790</c:v>
                </c:pt>
                <c:pt idx="596">
                  <c:v>15800</c:v>
                </c:pt>
                <c:pt idx="597">
                  <c:v>15810</c:v>
                </c:pt>
                <c:pt idx="598">
                  <c:v>15820</c:v>
                </c:pt>
                <c:pt idx="599">
                  <c:v>15830</c:v>
                </c:pt>
                <c:pt idx="600">
                  <c:v>15840</c:v>
                </c:pt>
                <c:pt idx="601">
                  <c:v>15850</c:v>
                </c:pt>
                <c:pt idx="602">
                  <c:v>15860</c:v>
                </c:pt>
                <c:pt idx="603">
                  <c:v>15870</c:v>
                </c:pt>
                <c:pt idx="604">
                  <c:v>15880</c:v>
                </c:pt>
                <c:pt idx="605">
                  <c:v>15890</c:v>
                </c:pt>
                <c:pt idx="606">
                  <c:v>15900</c:v>
                </c:pt>
                <c:pt idx="607">
                  <c:v>15910</c:v>
                </c:pt>
                <c:pt idx="608">
                  <c:v>15920</c:v>
                </c:pt>
                <c:pt idx="609">
                  <c:v>15930</c:v>
                </c:pt>
                <c:pt idx="610">
                  <c:v>15940</c:v>
                </c:pt>
                <c:pt idx="611">
                  <c:v>15950</c:v>
                </c:pt>
                <c:pt idx="612">
                  <c:v>15960</c:v>
                </c:pt>
                <c:pt idx="613">
                  <c:v>15970</c:v>
                </c:pt>
                <c:pt idx="614">
                  <c:v>15980</c:v>
                </c:pt>
                <c:pt idx="615">
                  <c:v>15990</c:v>
                </c:pt>
                <c:pt idx="616">
                  <c:v>16000</c:v>
                </c:pt>
                <c:pt idx="617">
                  <c:v>16010</c:v>
                </c:pt>
                <c:pt idx="618">
                  <c:v>16020</c:v>
                </c:pt>
                <c:pt idx="619">
                  <c:v>16030</c:v>
                </c:pt>
                <c:pt idx="620">
                  <c:v>16040</c:v>
                </c:pt>
                <c:pt idx="621">
                  <c:v>16050</c:v>
                </c:pt>
                <c:pt idx="622">
                  <c:v>16060</c:v>
                </c:pt>
                <c:pt idx="623">
                  <c:v>16070</c:v>
                </c:pt>
                <c:pt idx="624">
                  <c:v>16080</c:v>
                </c:pt>
                <c:pt idx="625">
                  <c:v>16090</c:v>
                </c:pt>
                <c:pt idx="626">
                  <c:v>16100</c:v>
                </c:pt>
                <c:pt idx="627">
                  <c:v>16110</c:v>
                </c:pt>
                <c:pt idx="628">
                  <c:v>16120</c:v>
                </c:pt>
                <c:pt idx="629">
                  <c:v>16130</c:v>
                </c:pt>
                <c:pt idx="630">
                  <c:v>16140</c:v>
                </c:pt>
                <c:pt idx="631">
                  <c:v>16150</c:v>
                </c:pt>
                <c:pt idx="632">
                  <c:v>16160</c:v>
                </c:pt>
                <c:pt idx="633">
                  <c:v>16170</c:v>
                </c:pt>
                <c:pt idx="634">
                  <c:v>16180</c:v>
                </c:pt>
                <c:pt idx="635">
                  <c:v>16190</c:v>
                </c:pt>
                <c:pt idx="636">
                  <c:v>16200</c:v>
                </c:pt>
                <c:pt idx="637">
                  <c:v>16210</c:v>
                </c:pt>
                <c:pt idx="638">
                  <c:v>16220</c:v>
                </c:pt>
                <c:pt idx="639">
                  <c:v>16230</c:v>
                </c:pt>
                <c:pt idx="640">
                  <c:v>16240</c:v>
                </c:pt>
                <c:pt idx="641">
                  <c:v>16250</c:v>
                </c:pt>
                <c:pt idx="642">
                  <c:v>16260</c:v>
                </c:pt>
                <c:pt idx="643">
                  <c:v>16270</c:v>
                </c:pt>
                <c:pt idx="644">
                  <c:v>16280</c:v>
                </c:pt>
                <c:pt idx="645">
                  <c:v>16290</c:v>
                </c:pt>
                <c:pt idx="646">
                  <c:v>16300</c:v>
                </c:pt>
                <c:pt idx="647">
                  <c:v>16310</c:v>
                </c:pt>
                <c:pt idx="648">
                  <c:v>16320</c:v>
                </c:pt>
                <c:pt idx="649">
                  <c:v>16330</c:v>
                </c:pt>
                <c:pt idx="650">
                  <c:v>16340</c:v>
                </c:pt>
                <c:pt idx="651">
                  <c:v>16350</c:v>
                </c:pt>
                <c:pt idx="652">
                  <c:v>16360</c:v>
                </c:pt>
                <c:pt idx="653">
                  <c:v>16370</c:v>
                </c:pt>
                <c:pt idx="654">
                  <c:v>16380</c:v>
                </c:pt>
                <c:pt idx="655">
                  <c:v>16390</c:v>
                </c:pt>
                <c:pt idx="656">
                  <c:v>16400</c:v>
                </c:pt>
                <c:pt idx="657">
                  <c:v>16410</c:v>
                </c:pt>
                <c:pt idx="658">
                  <c:v>16420</c:v>
                </c:pt>
                <c:pt idx="659">
                  <c:v>16430</c:v>
                </c:pt>
                <c:pt idx="660">
                  <c:v>16440</c:v>
                </c:pt>
                <c:pt idx="661">
                  <c:v>16450</c:v>
                </c:pt>
                <c:pt idx="662">
                  <c:v>16460</c:v>
                </c:pt>
                <c:pt idx="663">
                  <c:v>16470</c:v>
                </c:pt>
                <c:pt idx="664">
                  <c:v>16480</c:v>
                </c:pt>
                <c:pt idx="665">
                  <c:v>16490</c:v>
                </c:pt>
                <c:pt idx="666">
                  <c:v>16500</c:v>
                </c:pt>
                <c:pt idx="667">
                  <c:v>16510</c:v>
                </c:pt>
                <c:pt idx="668">
                  <c:v>16520</c:v>
                </c:pt>
                <c:pt idx="669">
                  <c:v>16530</c:v>
                </c:pt>
                <c:pt idx="670">
                  <c:v>16540</c:v>
                </c:pt>
                <c:pt idx="671">
                  <c:v>16550</c:v>
                </c:pt>
                <c:pt idx="672">
                  <c:v>16560</c:v>
                </c:pt>
                <c:pt idx="673">
                  <c:v>16570</c:v>
                </c:pt>
                <c:pt idx="674">
                  <c:v>16580</c:v>
                </c:pt>
                <c:pt idx="675">
                  <c:v>16590</c:v>
                </c:pt>
                <c:pt idx="676">
                  <c:v>16600</c:v>
                </c:pt>
                <c:pt idx="677">
                  <c:v>16610</c:v>
                </c:pt>
                <c:pt idx="678">
                  <c:v>16620</c:v>
                </c:pt>
                <c:pt idx="679">
                  <c:v>16630</c:v>
                </c:pt>
                <c:pt idx="680">
                  <c:v>16640</c:v>
                </c:pt>
                <c:pt idx="681">
                  <c:v>16650</c:v>
                </c:pt>
                <c:pt idx="682">
                  <c:v>16660</c:v>
                </c:pt>
                <c:pt idx="683">
                  <c:v>16670</c:v>
                </c:pt>
                <c:pt idx="684">
                  <c:v>16680</c:v>
                </c:pt>
                <c:pt idx="685">
                  <c:v>16690</c:v>
                </c:pt>
                <c:pt idx="686">
                  <c:v>16700</c:v>
                </c:pt>
                <c:pt idx="687">
                  <c:v>16710</c:v>
                </c:pt>
                <c:pt idx="688">
                  <c:v>16720</c:v>
                </c:pt>
                <c:pt idx="689">
                  <c:v>16730</c:v>
                </c:pt>
                <c:pt idx="690">
                  <c:v>16740</c:v>
                </c:pt>
                <c:pt idx="691">
                  <c:v>16750</c:v>
                </c:pt>
                <c:pt idx="692">
                  <c:v>16760</c:v>
                </c:pt>
                <c:pt idx="693">
                  <c:v>16770</c:v>
                </c:pt>
                <c:pt idx="694">
                  <c:v>16780</c:v>
                </c:pt>
                <c:pt idx="695">
                  <c:v>16790</c:v>
                </c:pt>
                <c:pt idx="696">
                  <c:v>16800</c:v>
                </c:pt>
                <c:pt idx="697">
                  <c:v>16810</c:v>
                </c:pt>
                <c:pt idx="698">
                  <c:v>16820</c:v>
                </c:pt>
                <c:pt idx="699">
                  <c:v>16830</c:v>
                </c:pt>
                <c:pt idx="700">
                  <c:v>16840</c:v>
                </c:pt>
                <c:pt idx="701">
                  <c:v>16850</c:v>
                </c:pt>
                <c:pt idx="702">
                  <c:v>16860</c:v>
                </c:pt>
                <c:pt idx="703">
                  <c:v>16870</c:v>
                </c:pt>
                <c:pt idx="704">
                  <c:v>16880</c:v>
                </c:pt>
                <c:pt idx="705">
                  <c:v>16890</c:v>
                </c:pt>
                <c:pt idx="706">
                  <c:v>16900</c:v>
                </c:pt>
                <c:pt idx="707">
                  <c:v>16910</c:v>
                </c:pt>
                <c:pt idx="708">
                  <c:v>16920</c:v>
                </c:pt>
                <c:pt idx="709">
                  <c:v>16930</c:v>
                </c:pt>
                <c:pt idx="710">
                  <c:v>16940</c:v>
                </c:pt>
                <c:pt idx="711">
                  <c:v>16950</c:v>
                </c:pt>
                <c:pt idx="712">
                  <c:v>16960</c:v>
                </c:pt>
                <c:pt idx="713">
                  <c:v>16970</c:v>
                </c:pt>
                <c:pt idx="714">
                  <c:v>16980</c:v>
                </c:pt>
                <c:pt idx="715">
                  <c:v>16990</c:v>
                </c:pt>
                <c:pt idx="716">
                  <c:v>17000</c:v>
                </c:pt>
                <c:pt idx="717">
                  <c:v>17010</c:v>
                </c:pt>
                <c:pt idx="718">
                  <c:v>17020</c:v>
                </c:pt>
                <c:pt idx="719">
                  <c:v>17030</c:v>
                </c:pt>
                <c:pt idx="720">
                  <c:v>17040</c:v>
                </c:pt>
                <c:pt idx="721">
                  <c:v>17050</c:v>
                </c:pt>
                <c:pt idx="722">
                  <c:v>17060</c:v>
                </c:pt>
                <c:pt idx="723">
                  <c:v>17070</c:v>
                </c:pt>
                <c:pt idx="724">
                  <c:v>17080</c:v>
                </c:pt>
                <c:pt idx="725">
                  <c:v>17090</c:v>
                </c:pt>
                <c:pt idx="726">
                  <c:v>17100</c:v>
                </c:pt>
                <c:pt idx="727">
                  <c:v>17110</c:v>
                </c:pt>
                <c:pt idx="728">
                  <c:v>17120</c:v>
                </c:pt>
                <c:pt idx="729">
                  <c:v>17130</c:v>
                </c:pt>
                <c:pt idx="730">
                  <c:v>17140</c:v>
                </c:pt>
                <c:pt idx="731">
                  <c:v>17150</c:v>
                </c:pt>
                <c:pt idx="732">
                  <c:v>17160</c:v>
                </c:pt>
                <c:pt idx="733">
                  <c:v>17170</c:v>
                </c:pt>
                <c:pt idx="734">
                  <c:v>17180</c:v>
                </c:pt>
                <c:pt idx="735">
                  <c:v>17190</c:v>
                </c:pt>
                <c:pt idx="736">
                  <c:v>17200</c:v>
                </c:pt>
                <c:pt idx="737">
                  <c:v>17210</c:v>
                </c:pt>
                <c:pt idx="738">
                  <c:v>17220</c:v>
                </c:pt>
                <c:pt idx="739">
                  <c:v>17230</c:v>
                </c:pt>
                <c:pt idx="740">
                  <c:v>17240</c:v>
                </c:pt>
                <c:pt idx="741">
                  <c:v>17250</c:v>
                </c:pt>
                <c:pt idx="742">
                  <c:v>17260</c:v>
                </c:pt>
                <c:pt idx="743">
                  <c:v>17270</c:v>
                </c:pt>
                <c:pt idx="744">
                  <c:v>17280</c:v>
                </c:pt>
                <c:pt idx="745">
                  <c:v>17290</c:v>
                </c:pt>
                <c:pt idx="746">
                  <c:v>17300</c:v>
                </c:pt>
                <c:pt idx="747">
                  <c:v>17310</c:v>
                </c:pt>
                <c:pt idx="748">
                  <c:v>17320</c:v>
                </c:pt>
                <c:pt idx="749">
                  <c:v>17330</c:v>
                </c:pt>
                <c:pt idx="750">
                  <c:v>17340</c:v>
                </c:pt>
                <c:pt idx="751">
                  <c:v>17350</c:v>
                </c:pt>
                <c:pt idx="752">
                  <c:v>17360</c:v>
                </c:pt>
                <c:pt idx="753">
                  <c:v>17370</c:v>
                </c:pt>
                <c:pt idx="754">
                  <c:v>17380</c:v>
                </c:pt>
                <c:pt idx="755">
                  <c:v>17390</c:v>
                </c:pt>
                <c:pt idx="756">
                  <c:v>17400</c:v>
                </c:pt>
                <c:pt idx="757">
                  <c:v>17410</c:v>
                </c:pt>
                <c:pt idx="758">
                  <c:v>17420</c:v>
                </c:pt>
                <c:pt idx="759">
                  <c:v>17430</c:v>
                </c:pt>
                <c:pt idx="760">
                  <c:v>17440</c:v>
                </c:pt>
                <c:pt idx="761">
                  <c:v>17450</c:v>
                </c:pt>
                <c:pt idx="762">
                  <c:v>17460</c:v>
                </c:pt>
                <c:pt idx="763">
                  <c:v>17470</c:v>
                </c:pt>
                <c:pt idx="764">
                  <c:v>17480</c:v>
                </c:pt>
                <c:pt idx="765">
                  <c:v>17490</c:v>
                </c:pt>
                <c:pt idx="766">
                  <c:v>17500</c:v>
                </c:pt>
                <c:pt idx="767">
                  <c:v>17510</c:v>
                </c:pt>
                <c:pt idx="768">
                  <c:v>17520</c:v>
                </c:pt>
                <c:pt idx="769">
                  <c:v>17530</c:v>
                </c:pt>
                <c:pt idx="770">
                  <c:v>17540</c:v>
                </c:pt>
                <c:pt idx="771">
                  <c:v>17550</c:v>
                </c:pt>
                <c:pt idx="772">
                  <c:v>17560</c:v>
                </c:pt>
                <c:pt idx="773">
                  <c:v>17570</c:v>
                </c:pt>
                <c:pt idx="774">
                  <c:v>17580</c:v>
                </c:pt>
                <c:pt idx="775">
                  <c:v>17590</c:v>
                </c:pt>
                <c:pt idx="776">
                  <c:v>17600</c:v>
                </c:pt>
                <c:pt idx="777">
                  <c:v>17610</c:v>
                </c:pt>
                <c:pt idx="778">
                  <c:v>17620</c:v>
                </c:pt>
                <c:pt idx="779">
                  <c:v>17630</c:v>
                </c:pt>
                <c:pt idx="780">
                  <c:v>17640</c:v>
                </c:pt>
                <c:pt idx="781">
                  <c:v>17650</c:v>
                </c:pt>
                <c:pt idx="782">
                  <c:v>17660</c:v>
                </c:pt>
                <c:pt idx="783">
                  <c:v>17670</c:v>
                </c:pt>
                <c:pt idx="784">
                  <c:v>17680</c:v>
                </c:pt>
                <c:pt idx="785">
                  <c:v>17690</c:v>
                </c:pt>
                <c:pt idx="786">
                  <c:v>17700</c:v>
                </c:pt>
                <c:pt idx="787">
                  <c:v>17710</c:v>
                </c:pt>
                <c:pt idx="788">
                  <c:v>17720</c:v>
                </c:pt>
                <c:pt idx="789">
                  <c:v>17730</c:v>
                </c:pt>
                <c:pt idx="790">
                  <c:v>17740</c:v>
                </c:pt>
                <c:pt idx="791">
                  <c:v>17750</c:v>
                </c:pt>
                <c:pt idx="792">
                  <c:v>17760</c:v>
                </c:pt>
                <c:pt idx="793">
                  <c:v>17770</c:v>
                </c:pt>
                <c:pt idx="794">
                  <c:v>17780</c:v>
                </c:pt>
                <c:pt idx="795">
                  <c:v>17790</c:v>
                </c:pt>
                <c:pt idx="796">
                  <c:v>17800</c:v>
                </c:pt>
                <c:pt idx="797">
                  <c:v>17810</c:v>
                </c:pt>
                <c:pt idx="798">
                  <c:v>17820</c:v>
                </c:pt>
                <c:pt idx="799">
                  <c:v>17830</c:v>
                </c:pt>
                <c:pt idx="800">
                  <c:v>17840</c:v>
                </c:pt>
                <c:pt idx="801">
                  <c:v>17850</c:v>
                </c:pt>
                <c:pt idx="802">
                  <c:v>17860</c:v>
                </c:pt>
                <c:pt idx="803">
                  <c:v>17870</c:v>
                </c:pt>
                <c:pt idx="804">
                  <c:v>17880</c:v>
                </c:pt>
                <c:pt idx="805">
                  <c:v>17890</c:v>
                </c:pt>
                <c:pt idx="806">
                  <c:v>17900</c:v>
                </c:pt>
                <c:pt idx="807">
                  <c:v>17910</c:v>
                </c:pt>
                <c:pt idx="808">
                  <c:v>17920</c:v>
                </c:pt>
                <c:pt idx="809">
                  <c:v>17930</c:v>
                </c:pt>
                <c:pt idx="810">
                  <c:v>17940</c:v>
                </c:pt>
                <c:pt idx="811">
                  <c:v>17950</c:v>
                </c:pt>
                <c:pt idx="812">
                  <c:v>17960</c:v>
                </c:pt>
                <c:pt idx="813">
                  <c:v>17970</c:v>
                </c:pt>
                <c:pt idx="814">
                  <c:v>17980</c:v>
                </c:pt>
                <c:pt idx="815">
                  <c:v>17990</c:v>
                </c:pt>
                <c:pt idx="816">
                  <c:v>18000</c:v>
                </c:pt>
                <c:pt idx="817">
                  <c:v>18010</c:v>
                </c:pt>
                <c:pt idx="818">
                  <c:v>18020</c:v>
                </c:pt>
                <c:pt idx="819">
                  <c:v>18030</c:v>
                </c:pt>
                <c:pt idx="820">
                  <c:v>18040</c:v>
                </c:pt>
                <c:pt idx="821">
                  <c:v>18050</c:v>
                </c:pt>
                <c:pt idx="822">
                  <c:v>18060</c:v>
                </c:pt>
                <c:pt idx="823">
                  <c:v>18070</c:v>
                </c:pt>
                <c:pt idx="824">
                  <c:v>18080</c:v>
                </c:pt>
                <c:pt idx="825">
                  <c:v>18090</c:v>
                </c:pt>
                <c:pt idx="826">
                  <c:v>18100</c:v>
                </c:pt>
                <c:pt idx="827">
                  <c:v>18110</c:v>
                </c:pt>
                <c:pt idx="828">
                  <c:v>18120</c:v>
                </c:pt>
                <c:pt idx="829">
                  <c:v>18130</c:v>
                </c:pt>
                <c:pt idx="830">
                  <c:v>18140</c:v>
                </c:pt>
                <c:pt idx="831">
                  <c:v>18150</c:v>
                </c:pt>
                <c:pt idx="832">
                  <c:v>18160</c:v>
                </c:pt>
                <c:pt idx="833">
                  <c:v>18170</c:v>
                </c:pt>
                <c:pt idx="834">
                  <c:v>18180</c:v>
                </c:pt>
                <c:pt idx="835">
                  <c:v>18190</c:v>
                </c:pt>
                <c:pt idx="836">
                  <c:v>18200</c:v>
                </c:pt>
                <c:pt idx="837">
                  <c:v>18210</c:v>
                </c:pt>
                <c:pt idx="838">
                  <c:v>18220</c:v>
                </c:pt>
                <c:pt idx="839">
                  <c:v>18230</c:v>
                </c:pt>
                <c:pt idx="840">
                  <c:v>18240</c:v>
                </c:pt>
                <c:pt idx="841">
                  <c:v>18250</c:v>
                </c:pt>
                <c:pt idx="842">
                  <c:v>18260</c:v>
                </c:pt>
                <c:pt idx="843">
                  <c:v>18270</c:v>
                </c:pt>
                <c:pt idx="844">
                  <c:v>18280</c:v>
                </c:pt>
                <c:pt idx="845">
                  <c:v>18290</c:v>
                </c:pt>
                <c:pt idx="846">
                  <c:v>18300</c:v>
                </c:pt>
                <c:pt idx="847">
                  <c:v>18310</c:v>
                </c:pt>
                <c:pt idx="848">
                  <c:v>18320</c:v>
                </c:pt>
                <c:pt idx="849">
                  <c:v>18330</c:v>
                </c:pt>
                <c:pt idx="850">
                  <c:v>18340</c:v>
                </c:pt>
                <c:pt idx="851">
                  <c:v>18350</c:v>
                </c:pt>
                <c:pt idx="852">
                  <c:v>18360</c:v>
                </c:pt>
                <c:pt idx="853">
                  <c:v>18370</c:v>
                </c:pt>
                <c:pt idx="854">
                  <c:v>18380</c:v>
                </c:pt>
                <c:pt idx="855">
                  <c:v>18390</c:v>
                </c:pt>
                <c:pt idx="856">
                  <c:v>18400</c:v>
                </c:pt>
                <c:pt idx="857">
                  <c:v>18410</c:v>
                </c:pt>
                <c:pt idx="858">
                  <c:v>18420</c:v>
                </c:pt>
                <c:pt idx="859">
                  <c:v>18430</c:v>
                </c:pt>
                <c:pt idx="860">
                  <c:v>18440</c:v>
                </c:pt>
                <c:pt idx="861">
                  <c:v>18450</c:v>
                </c:pt>
                <c:pt idx="862">
                  <c:v>18460</c:v>
                </c:pt>
                <c:pt idx="863">
                  <c:v>18470</c:v>
                </c:pt>
                <c:pt idx="864">
                  <c:v>18480</c:v>
                </c:pt>
                <c:pt idx="865">
                  <c:v>18490</c:v>
                </c:pt>
                <c:pt idx="866">
                  <c:v>18500</c:v>
                </c:pt>
                <c:pt idx="867">
                  <c:v>18510</c:v>
                </c:pt>
                <c:pt idx="868">
                  <c:v>18520</c:v>
                </c:pt>
                <c:pt idx="869">
                  <c:v>18530</c:v>
                </c:pt>
                <c:pt idx="870">
                  <c:v>18540</c:v>
                </c:pt>
                <c:pt idx="871">
                  <c:v>18550</c:v>
                </c:pt>
                <c:pt idx="872">
                  <c:v>18560</c:v>
                </c:pt>
                <c:pt idx="873">
                  <c:v>18570</c:v>
                </c:pt>
                <c:pt idx="874">
                  <c:v>18580</c:v>
                </c:pt>
                <c:pt idx="875">
                  <c:v>18590</c:v>
                </c:pt>
                <c:pt idx="876">
                  <c:v>18600</c:v>
                </c:pt>
                <c:pt idx="877">
                  <c:v>18610</c:v>
                </c:pt>
                <c:pt idx="878">
                  <c:v>18620</c:v>
                </c:pt>
                <c:pt idx="879">
                  <c:v>18630</c:v>
                </c:pt>
                <c:pt idx="880">
                  <c:v>18640</c:v>
                </c:pt>
                <c:pt idx="881">
                  <c:v>18650</c:v>
                </c:pt>
                <c:pt idx="882">
                  <c:v>18660</c:v>
                </c:pt>
                <c:pt idx="883">
                  <c:v>18670</c:v>
                </c:pt>
                <c:pt idx="884">
                  <c:v>18680</c:v>
                </c:pt>
                <c:pt idx="885">
                  <c:v>18690</c:v>
                </c:pt>
                <c:pt idx="886">
                  <c:v>18700</c:v>
                </c:pt>
                <c:pt idx="887">
                  <c:v>18710</c:v>
                </c:pt>
                <c:pt idx="888">
                  <c:v>18720</c:v>
                </c:pt>
                <c:pt idx="889">
                  <c:v>18730</c:v>
                </c:pt>
                <c:pt idx="890">
                  <c:v>18740</c:v>
                </c:pt>
                <c:pt idx="891">
                  <c:v>18750</c:v>
                </c:pt>
                <c:pt idx="892">
                  <c:v>18760</c:v>
                </c:pt>
                <c:pt idx="893">
                  <c:v>18770</c:v>
                </c:pt>
                <c:pt idx="894">
                  <c:v>18780</c:v>
                </c:pt>
                <c:pt idx="895">
                  <c:v>18790</c:v>
                </c:pt>
                <c:pt idx="896">
                  <c:v>18800</c:v>
                </c:pt>
                <c:pt idx="897">
                  <c:v>18810</c:v>
                </c:pt>
                <c:pt idx="898">
                  <c:v>18820</c:v>
                </c:pt>
                <c:pt idx="899">
                  <c:v>18830</c:v>
                </c:pt>
                <c:pt idx="900">
                  <c:v>18840</c:v>
                </c:pt>
                <c:pt idx="901">
                  <c:v>18850</c:v>
                </c:pt>
                <c:pt idx="902">
                  <c:v>18860</c:v>
                </c:pt>
                <c:pt idx="903">
                  <c:v>18870</c:v>
                </c:pt>
                <c:pt idx="904">
                  <c:v>18880</c:v>
                </c:pt>
                <c:pt idx="905">
                  <c:v>18890</c:v>
                </c:pt>
                <c:pt idx="906">
                  <c:v>18900</c:v>
                </c:pt>
                <c:pt idx="907">
                  <c:v>18910</c:v>
                </c:pt>
                <c:pt idx="908">
                  <c:v>18920</c:v>
                </c:pt>
                <c:pt idx="909">
                  <c:v>18930</c:v>
                </c:pt>
                <c:pt idx="910">
                  <c:v>18940</c:v>
                </c:pt>
                <c:pt idx="911">
                  <c:v>18950</c:v>
                </c:pt>
                <c:pt idx="912">
                  <c:v>18960</c:v>
                </c:pt>
                <c:pt idx="913">
                  <c:v>18970</c:v>
                </c:pt>
                <c:pt idx="914">
                  <c:v>18980</c:v>
                </c:pt>
                <c:pt idx="915">
                  <c:v>18990</c:v>
                </c:pt>
                <c:pt idx="916">
                  <c:v>19000</c:v>
                </c:pt>
                <c:pt idx="917">
                  <c:v>19010</c:v>
                </c:pt>
                <c:pt idx="918">
                  <c:v>19020</c:v>
                </c:pt>
                <c:pt idx="919">
                  <c:v>19030</c:v>
                </c:pt>
                <c:pt idx="920">
                  <c:v>19040</c:v>
                </c:pt>
                <c:pt idx="921">
                  <c:v>19050</c:v>
                </c:pt>
                <c:pt idx="922">
                  <c:v>19060</c:v>
                </c:pt>
                <c:pt idx="923">
                  <c:v>19070</c:v>
                </c:pt>
                <c:pt idx="924">
                  <c:v>19080</c:v>
                </c:pt>
                <c:pt idx="925">
                  <c:v>19090</c:v>
                </c:pt>
                <c:pt idx="926">
                  <c:v>19100</c:v>
                </c:pt>
                <c:pt idx="927">
                  <c:v>19110</c:v>
                </c:pt>
                <c:pt idx="928">
                  <c:v>19120</c:v>
                </c:pt>
                <c:pt idx="929">
                  <c:v>19130</c:v>
                </c:pt>
                <c:pt idx="930">
                  <c:v>19140</c:v>
                </c:pt>
                <c:pt idx="931">
                  <c:v>19150</c:v>
                </c:pt>
                <c:pt idx="932">
                  <c:v>19160</c:v>
                </c:pt>
                <c:pt idx="933">
                  <c:v>19170</c:v>
                </c:pt>
                <c:pt idx="934">
                  <c:v>19180</c:v>
                </c:pt>
                <c:pt idx="935">
                  <c:v>19190</c:v>
                </c:pt>
                <c:pt idx="936">
                  <c:v>19200</c:v>
                </c:pt>
                <c:pt idx="937">
                  <c:v>19210</c:v>
                </c:pt>
                <c:pt idx="938">
                  <c:v>19220</c:v>
                </c:pt>
                <c:pt idx="939">
                  <c:v>19230</c:v>
                </c:pt>
                <c:pt idx="940">
                  <c:v>19240</c:v>
                </c:pt>
                <c:pt idx="941">
                  <c:v>19250</c:v>
                </c:pt>
                <c:pt idx="942">
                  <c:v>19260</c:v>
                </c:pt>
                <c:pt idx="943">
                  <c:v>19270</c:v>
                </c:pt>
                <c:pt idx="944">
                  <c:v>19280</c:v>
                </c:pt>
                <c:pt idx="945">
                  <c:v>19290</c:v>
                </c:pt>
                <c:pt idx="946">
                  <c:v>19300</c:v>
                </c:pt>
                <c:pt idx="947">
                  <c:v>19310</c:v>
                </c:pt>
                <c:pt idx="948">
                  <c:v>19320</c:v>
                </c:pt>
                <c:pt idx="949">
                  <c:v>19330</c:v>
                </c:pt>
                <c:pt idx="950">
                  <c:v>19340</c:v>
                </c:pt>
                <c:pt idx="951">
                  <c:v>19350</c:v>
                </c:pt>
                <c:pt idx="952">
                  <c:v>19360</c:v>
                </c:pt>
                <c:pt idx="953">
                  <c:v>19370</c:v>
                </c:pt>
                <c:pt idx="954">
                  <c:v>19380</c:v>
                </c:pt>
                <c:pt idx="955">
                  <c:v>19390</c:v>
                </c:pt>
                <c:pt idx="956">
                  <c:v>19400</c:v>
                </c:pt>
                <c:pt idx="957">
                  <c:v>19410</c:v>
                </c:pt>
                <c:pt idx="958">
                  <c:v>19420</c:v>
                </c:pt>
                <c:pt idx="959">
                  <c:v>19430</c:v>
                </c:pt>
                <c:pt idx="960">
                  <c:v>19440</c:v>
                </c:pt>
                <c:pt idx="961">
                  <c:v>19450</c:v>
                </c:pt>
                <c:pt idx="962">
                  <c:v>19460</c:v>
                </c:pt>
                <c:pt idx="963">
                  <c:v>19470</c:v>
                </c:pt>
                <c:pt idx="964">
                  <c:v>19480</c:v>
                </c:pt>
                <c:pt idx="965">
                  <c:v>19490</c:v>
                </c:pt>
                <c:pt idx="966">
                  <c:v>19500</c:v>
                </c:pt>
                <c:pt idx="967">
                  <c:v>19510</c:v>
                </c:pt>
                <c:pt idx="968">
                  <c:v>19520</c:v>
                </c:pt>
                <c:pt idx="969">
                  <c:v>19530</c:v>
                </c:pt>
                <c:pt idx="970">
                  <c:v>19540</c:v>
                </c:pt>
                <c:pt idx="971">
                  <c:v>19550</c:v>
                </c:pt>
                <c:pt idx="972">
                  <c:v>19560</c:v>
                </c:pt>
                <c:pt idx="973">
                  <c:v>19570</c:v>
                </c:pt>
                <c:pt idx="974">
                  <c:v>19580</c:v>
                </c:pt>
                <c:pt idx="975">
                  <c:v>19590</c:v>
                </c:pt>
                <c:pt idx="976">
                  <c:v>19600</c:v>
                </c:pt>
                <c:pt idx="977">
                  <c:v>19610</c:v>
                </c:pt>
                <c:pt idx="978">
                  <c:v>19620</c:v>
                </c:pt>
                <c:pt idx="979">
                  <c:v>19630</c:v>
                </c:pt>
                <c:pt idx="980">
                  <c:v>19640</c:v>
                </c:pt>
                <c:pt idx="981">
                  <c:v>19650</c:v>
                </c:pt>
                <c:pt idx="982">
                  <c:v>19660</c:v>
                </c:pt>
                <c:pt idx="983">
                  <c:v>19670</c:v>
                </c:pt>
                <c:pt idx="984">
                  <c:v>19680</c:v>
                </c:pt>
                <c:pt idx="985">
                  <c:v>19690</c:v>
                </c:pt>
                <c:pt idx="986">
                  <c:v>19700</c:v>
                </c:pt>
                <c:pt idx="987">
                  <c:v>19710</c:v>
                </c:pt>
                <c:pt idx="988">
                  <c:v>19720</c:v>
                </c:pt>
                <c:pt idx="989">
                  <c:v>19730</c:v>
                </c:pt>
                <c:pt idx="990">
                  <c:v>19740</c:v>
                </c:pt>
                <c:pt idx="991">
                  <c:v>19750</c:v>
                </c:pt>
                <c:pt idx="992">
                  <c:v>19760</c:v>
                </c:pt>
                <c:pt idx="993">
                  <c:v>19770</c:v>
                </c:pt>
                <c:pt idx="994">
                  <c:v>19780</c:v>
                </c:pt>
                <c:pt idx="995">
                  <c:v>19790</c:v>
                </c:pt>
                <c:pt idx="996">
                  <c:v>19800</c:v>
                </c:pt>
                <c:pt idx="997">
                  <c:v>19810</c:v>
                </c:pt>
                <c:pt idx="998">
                  <c:v>19820</c:v>
                </c:pt>
                <c:pt idx="999">
                  <c:v>19830</c:v>
                </c:pt>
                <c:pt idx="1000">
                  <c:v>19840</c:v>
                </c:pt>
                <c:pt idx="1001">
                  <c:v>19850</c:v>
                </c:pt>
                <c:pt idx="1002">
                  <c:v>19860</c:v>
                </c:pt>
                <c:pt idx="1003">
                  <c:v>19870</c:v>
                </c:pt>
                <c:pt idx="1004">
                  <c:v>19880</c:v>
                </c:pt>
                <c:pt idx="1005">
                  <c:v>19890</c:v>
                </c:pt>
                <c:pt idx="1006">
                  <c:v>19900</c:v>
                </c:pt>
                <c:pt idx="1007">
                  <c:v>19910</c:v>
                </c:pt>
                <c:pt idx="1008">
                  <c:v>19920</c:v>
                </c:pt>
                <c:pt idx="1009">
                  <c:v>19930</c:v>
                </c:pt>
                <c:pt idx="1010">
                  <c:v>19940</c:v>
                </c:pt>
                <c:pt idx="1011">
                  <c:v>19950</c:v>
                </c:pt>
                <c:pt idx="1012">
                  <c:v>19960</c:v>
                </c:pt>
                <c:pt idx="1013">
                  <c:v>19970</c:v>
                </c:pt>
                <c:pt idx="1014">
                  <c:v>19980</c:v>
                </c:pt>
                <c:pt idx="1015">
                  <c:v>19990</c:v>
                </c:pt>
                <c:pt idx="1016">
                  <c:v>20000</c:v>
                </c:pt>
                <c:pt idx="1017">
                  <c:v>20010</c:v>
                </c:pt>
                <c:pt idx="1018">
                  <c:v>20020</c:v>
                </c:pt>
                <c:pt idx="1019">
                  <c:v>20030</c:v>
                </c:pt>
                <c:pt idx="1020">
                  <c:v>20040</c:v>
                </c:pt>
                <c:pt idx="1021">
                  <c:v>20050</c:v>
                </c:pt>
                <c:pt idx="1022">
                  <c:v>20060</c:v>
                </c:pt>
                <c:pt idx="1023">
                  <c:v>20070</c:v>
                </c:pt>
                <c:pt idx="1024">
                  <c:v>20080</c:v>
                </c:pt>
                <c:pt idx="1025">
                  <c:v>20090</c:v>
                </c:pt>
                <c:pt idx="1026">
                  <c:v>20100</c:v>
                </c:pt>
                <c:pt idx="1027">
                  <c:v>20110</c:v>
                </c:pt>
                <c:pt idx="1028">
                  <c:v>20120</c:v>
                </c:pt>
                <c:pt idx="1029">
                  <c:v>20130</c:v>
                </c:pt>
                <c:pt idx="1030">
                  <c:v>20140</c:v>
                </c:pt>
                <c:pt idx="1031">
                  <c:v>20150</c:v>
                </c:pt>
                <c:pt idx="1032">
                  <c:v>20160</c:v>
                </c:pt>
                <c:pt idx="1033">
                  <c:v>20170</c:v>
                </c:pt>
                <c:pt idx="1034">
                  <c:v>20180</c:v>
                </c:pt>
                <c:pt idx="1035">
                  <c:v>20190</c:v>
                </c:pt>
                <c:pt idx="1036">
                  <c:v>20200</c:v>
                </c:pt>
                <c:pt idx="1037">
                  <c:v>20210</c:v>
                </c:pt>
                <c:pt idx="1038">
                  <c:v>20220</c:v>
                </c:pt>
                <c:pt idx="1039">
                  <c:v>20230</c:v>
                </c:pt>
                <c:pt idx="1040">
                  <c:v>20240</c:v>
                </c:pt>
                <c:pt idx="1041">
                  <c:v>20250</c:v>
                </c:pt>
                <c:pt idx="1042">
                  <c:v>20260</c:v>
                </c:pt>
                <c:pt idx="1043">
                  <c:v>20270</c:v>
                </c:pt>
                <c:pt idx="1044">
                  <c:v>20280</c:v>
                </c:pt>
                <c:pt idx="1045">
                  <c:v>20290</c:v>
                </c:pt>
                <c:pt idx="1046">
                  <c:v>20300</c:v>
                </c:pt>
                <c:pt idx="1047">
                  <c:v>20310</c:v>
                </c:pt>
                <c:pt idx="1048">
                  <c:v>20320</c:v>
                </c:pt>
                <c:pt idx="1049">
                  <c:v>20330</c:v>
                </c:pt>
                <c:pt idx="1050">
                  <c:v>20340</c:v>
                </c:pt>
                <c:pt idx="1051">
                  <c:v>20350</c:v>
                </c:pt>
                <c:pt idx="1052">
                  <c:v>20360</c:v>
                </c:pt>
                <c:pt idx="1053">
                  <c:v>20370</c:v>
                </c:pt>
                <c:pt idx="1054">
                  <c:v>20380</c:v>
                </c:pt>
                <c:pt idx="1055">
                  <c:v>20390</c:v>
                </c:pt>
                <c:pt idx="1056">
                  <c:v>20400</c:v>
                </c:pt>
                <c:pt idx="1057">
                  <c:v>20410</c:v>
                </c:pt>
                <c:pt idx="1058">
                  <c:v>20420</c:v>
                </c:pt>
                <c:pt idx="1059">
                  <c:v>20430</c:v>
                </c:pt>
                <c:pt idx="1060">
                  <c:v>20440</c:v>
                </c:pt>
                <c:pt idx="1061">
                  <c:v>20450</c:v>
                </c:pt>
                <c:pt idx="1062">
                  <c:v>20460</c:v>
                </c:pt>
                <c:pt idx="1063">
                  <c:v>20470</c:v>
                </c:pt>
                <c:pt idx="1064">
                  <c:v>20480</c:v>
                </c:pt>
                <c:pt idx="1065">
                  <c:v>20490</c:v>
                </c:pt>
                <c:pt idx="1066">
                  <c:v>20500</c:v>
                </c:pt>
                <c:pt idx="1067">
                  <c:v>20510</c:v>
                </c:pt>
                <c:pt idx="1068">
                  <c:v>20520</c:v>
                </c:pt>
                <c:pt idx="1069">
                  <c:v>20530</c:v>
                </c:pt>
                <c:pt idx="1070">
                  <c:v>20540</c:v>
                </c:pt>
                <c:pt idx="1071">
                  <c:v>20550</c:v>
                </c:pt>
                <c:pt idx="1072">
                  <c:v>20560</c:v>
                </c:pt>
                <c:pt idx="1073">
                  <c:v>20570</c:v>
                </c:pt>
                <c:pt idx="1074">
                  <c:v>20580</c:v>
                </c:pt>
                <c:pt idx="1075">
                  <c:v>20590</c:v>
                </c:pt>
                <c:pt idx="1076">
                  <c:v>20600</c:v>
                </c:pt>
                <c:pt idx="1077">
                  <c:v>20610</c:v>
                </c:pt>
                <c:pt idx="1078">
                  <c:v>20620</c:v>
                </c:pt>
                <c:pt idx="1079">
                  <c:v>20630</c:v>
                </c:pt>
                <c:pt idx="1080">
                  <c:v>20640</c:v>
                </c:pt>
                <c:pt idx="1081">
                  <c:v>20650</c:v>
                </c:pt>
                <c:pt idx="1082">
                  <c:v>20660</c:v>
                </c:pt>
                <c:pt idx="1083">
                  <c:v>20670</c:v>
                </c:pt>
                <c:pt idx="1084">
                  <c:v>20680</c:v>
                </c:pt>
                <c:pt idx="1085">
                  <c:v>20690</c:v>
                </c:pt>
                <c:pt idx="1086">
                  <c:v>20700</c:v>
                </c:pt>
                <c:pt idx="1087">
                  <c:v>20710</c:v>
                </c:pt>
                <c:pt idx="1088">
                  <c:v>20720</c:v>
                </c:pt>
                <c:pt idx="1089">
                  <c:v>20730</c:v>
                </c:pt>
                <c:pt idx="1090">
                  <c:v>20740</c:v>
                </c:pt>
                <c:pt idx="1091">
                  <c:v>20750</c:v>
                </c:pt>
                <c:pt idx="1092">
                  <c:v>20760</c:v>
                </c:pt>
                <c:pt idx="1093">
                  <c:v>20770</c:v>
                </c:pt>
                <c:pt idx="1094">
                  <c:v>20780</c:v>
                </c:pt>
                <c:pt idx="1095">
                  <c:v>20790</c:v>
                </c:pt>
                <c:pt idx="1096">
                  <c:v>20800</c:v>
                </c:pt>
                <c:pt idx="1097">
                  <c:v>20810</c:v>
                </c:pt>
                <c:pt idx="1098">
                  <c:v>20820</c:v>
                </c:pt>
                <c:pt idx="1099">
                  <c:v>20830</c:v>
                </c:pt>
                <c:pt idx="1100">
                  <c:v>20840</c:v>
                </c:pt>
                <c:pt idx="1101">
                  <c:v>20850</c:v>
                </c:pt>
                <c:pt idx="1102">
                  <c:v>20860</c:v>
                </c:pt>
                <c:pt idx="1103">
                  <c:v>20870</c:v>
                </c:pt>
                <c:pt idx="1104">
                  <c:v>20880</c:v>
                </c:pt>
                <c:pt idx="1105">
                  <c:v>20890</c:v>
                </c:pt>
                <c:pt idx="1106">
                  <c:v>20900</c:v>
                </c:pt>
                <c:pt idx="1107">
                  <c:v>20910</c:v>
                </c:pt>
                <c:pt idx="1108">
                  <c:v>20920</c:v>
                </c:pt>
                <c:pt idx="1109">
                  <c:v>20930</c:v>
                </c:pt>
                <c:pt idx="1110">
                  <c:v>20940</c:v>
                </c:pt>
                <c:pt idx="1111">
                  <c:v>20950</c:v>
                </c:pt>
                <c:pt idx="1112">
                  <c:v>20960</c:v>
                </c:pt>
                <c:pt idx="1113">
                  <c:v>20970</c:v>
                </c:pt>
                <c:pt idx="1114">
                  <c:v>20980</c:v>
                </c:pt>
                <c:pt idx="1115">
                  <c:v>20990</c:v>
                </c:pt>
                <c:pt idx="1116">
                  <c:v>21000</c:v>
                </c:pt>
                <c:pt idx="1117">
                  <c:v>21010</c:v>
                </c:pt>
                <c:pt idx="1118">
                  <c:v>21020</c:v>
                </c:pt>
                <c:pt idx="1119">
                  <c:v>21030</c:v>
                </c:pt>
                <c:pt idx="1120">
                  <c:v>21040</c:v>
                </c:pt>
                <c:pt idx="1121">
                  <c:v>21050</c:v>
                </c:pt>
                <c:pt idx="1122">
                  <c:v>21060</c:v>
                </c:pt>
                <c:pt idx="1123">
                  <c:v>21070</c:v>
                </c:pt>
                <c:pt idx="1124">
                  <c:v>21080</c:v>
                </c:pt>
                <c:pt idx="1125">
                  <c:v>21090</c:v>
                </c:pt>
                <c:pt idx="1126">
                  <c:v>21100</c:v>
                </c:pt>
                <c:pt idx="1127">
                  <c:v>21110</c:v>
                </c:pt>
                <c:pt idx="1128">
                  <c:v>21120</c:v>
                </c:pt>
                <c:pt idx="1129">
                  <c:v>21130</c:v>
                </c:pt>
                <c:pt idx="1130">
                  <c:v>21140</c:v>
                </c:pt>
                <c:pt idx="1131">
                  <c:v>21150</c:v>
                </c:pt>
                <c:pt idx="1132">
                  <c:v>21160</c:v>
                </c:pt>
                <c:pt idx="1133">
                  <c:v>21170</c:v>
                </c:pt>
                <c:pt idx="1134">
                  <c:v>21180</c:v>
                </c:pt>
                <c:pt idx="1135">
                  <c:v>21190</c:v>
                </c:pt>
                <c:pt idx="1136">
                  <c:v>21200</c:v>
                </c:pt>
                <c:pt idx="1137">
                  <c:v>21210</c:v>
                </c:pt>
                <c:pt idx="1138">
                  <c:v>21220</c:v>
                </c:pt>
                <c:pt idx="1139">
                  <c:v>21230</c:v>
                </c:pt>
                <c:pt idx="1140">
                  <c:v>21240</c:v>
                </c:pt>
                <c:pt idx="1141">
                  <c:v>21250</c:v>
                </c:pt>
                <c:pt idx="1142">
                  <c:v>21260</c:v>
                </c:pt>
                <c:pt idx="1143">
                  <c:v>21270</c:v>
                </c:pt>
                <c:pt idx="1144">
                  <c:v>21280</c:v>
                </c:pt>
                <c:pt idx="1145">
                  <c:v>21290</c:v>
                </c:pt>
                <c:pt idx="1146">
                  <c:v>21300</c:v>
                </c:pt>
                <c:pt idx="1147">
                  <c:v>21310</c:v>
                </c:pt>
                <c:pt idx="1148">
                  <c:v>21320</c:v>
                </c:pt>
                <c:pt idx="1149">
                  <c:v>21330</c:v>
                </c:pt>
                <c:pt idx="1150">
                  <c:v>21340</c:v>
                </c:pt>
                <c:pt idx="1151">
                  <c:v>21350</c:v>
                </c:pt>
                <c:pt idx="1152">
                  <c:v>21360</c:v>
                </c:pt>
                <c:pt idx="1153">
                  <c:v>21370</c:v>
                </c:pt>
                <c:pt idx="1154">
                  <c:v>21380</c:v>
                </c:pt>
                <c:pt idx="1155">
                  <c:v>21390</c:v>
                </c:pt>
                <c:pt idx="1156">
                  <c:v>21400</c:v>
                </c:pt>
                <c:pt idx="1157">
                  <c:v>21410</c:v>
                </c:pt>
                <c:pt idx="1158">
                  <c:v>21420</c:v>
                </c:pt>
                <c:pt idx="1159">
                  <c:v>21430</c:v>
                </c:pt>
                <c:pt idx="1160">
                  <c:v>21440</c:v>
                </c:pt>
                <c:pt idx="1161">
                  <c:v>21450</c:v>
                </c:pt>
                <c:pt idx="1162">
                  <c:v>21460</c:v>
                </c:pt>
                <c:pt idx="1163">
                  <c:v>21470</c:v>
                </c:pt>
                <c:pt idx="1164">
                  <c:v>21480</c:v>
                </c:pt>
                <c:pt idx="1165">
                  <c:v>21490</c:v>
                </c:pt>
                <c:pt idx="1166">
                  <c:v>21500</c:v>
                </c:pt>
                <c:pt idx="1167">
                  <c:v>21510</c:v>
                </c:pt>
                <c:pt idx="1168">
                  <c:v>21520</c:v>
                </c:pt>
                <c:pt idx="1169">
                  <c:v>21530</c:v>
                </c:pt>
                <c:pt idx="1170">
                  <c:v>21540</c:v>
                </c:pt>
                <c:pt idx="1171">
                  <c:v>21550</c:v>
                </c:pt>
                <c:pt idx="1172">
                  <c:v>21560</c:v>
                </c:pt>
                <c:pt idx="1173">
                  <c:v>21570</c:v>
                </c:pt>
                <c:pt idx="1174">
                  <c:v>21580</c:v>
                </c:pt>
                <c:pt idx="1175">
                  <c:v>21590</c:v>
                </c:pt>
                <c:pt idx="1176">
                  <c:v>21600</c:v>
                </c:pt>
                <c:pt idx="1177">
                  <c:v>21610</c:v>
                </c:pt>
                <c:pt idx="1178">
                  <c:v>21620</c:v>
                </c:pt>
                <c:pt idx="1179">
                  <c:v>21630</c:v>
                </c:pt>
                <c:pt idx="1180">
                  <c:v>21640</c:v>
                </c:pt>
                <c:pt idx="1181">
                  <c:v>21650</c:v>
                </c:pt>
                <c:pt idx="1182">
                  <c:v>21660</c:v>
                </c:pt>
                <c:pt idx="1183">
                  <c:v>21670</c:v>
                </c:pt>
                <c:pt idx="1184">
                  <c:v>21680</c:v>
                </c:pt>
                <c:pt idx="1185">
                  <c:v>21690</c:v>
                </c:pt>
                <c:pt idx="1186">
                  <c:v>21700</c:v>
                </c:pt>
                <c:pt idx="1187">
                  <c:v>21710</c:v>
                </c:pt>
                <c:pt idx="1188">
                  <c:v>21720</c:v>
                </c:pt>
                <c:pt idx="1189">
                  <c:v>21730</c:v>
                </c:pt>
                <c:pt idx="1190">
                  <c:v>21740</c:v>
                </c:pt>
                <c:pt idx="1191">
                  <c:v>21750</c:v>
                </c:pt>
                <c:pt idx="1192">
                  <c:v>21760</c:v>
                </c:pt>
                <c:pt idx="1193">
                  <c:v>21770</c:v>
                </c:pt>
                <c:pt idx="1194">
                  <c:v>21780</c:v>
                </c:pt>
                <c:pt idx="1195">
                  <c:v>21790</c:v>
                </c:pt>
                <c:pt idx="1196">
                  <c:v>21800</c:v>
                </c:pt>
                <c:pt idx="1197">
                  <c:v>21810</c:v>
                </c:pt>
                <c:pt idx="1198">
                  <c:v>21820</c:v>
                </c:pt>
                <c:pt idx="1199">
                  <c:v>21830</c:v>
                </c:pt>
                <c:pt idx="1200">
                  <c:v>21840</c:v>
                </c:pt>
                <c:pt idx="1201">
                  <c:v>21850</c:v>
                </c:pt>
                <c:pt idx="1202">
                  <c:v>21860</c:v>
                </c:pt>
                <c:pt idx="1203">
                  <c:v>21870</c:v>
                </c:pt>
                <c:pt idx="1204">
                  <c:v>21880</c:v>
                </c:pt>
                <c:pt idx="1205">
                  <c:v>21890</c:v>
                </c:pt>
                <c:pt idx="1206">
                  <c:v>21900</c:v>
                </c:pt>
                <c:pt idx="1207">
                  <c:v>21910</c:v>
                </c:pt>
                <c:pt idx="1208">
                  <c:v>21920</c:v>
                </c:pt>
                <c:pt idx="1209">
                  <c:v>21930</c:v>
                </c:pt>
                <c:pt idx="1210">
                  <c:v>21940</c:v>
                </c:pt>
                <c:pt idx="1211">
                  <c:v>21950</c:v>
                </c:pt>
                <c:pt idx="1212">
                  <c:v>21960</c:v>
                </c:pt>
                <c:pt idx="1213">
                  <c:v>21970</c:v>
                </c:pt>
                <c:pt idx="1214">
                  <c:v>21980</c:v>
                </c:pt>
                <c:pt idx="1215">
                  <c:v>21990</c:v>
                </c:pt>
                <c:pt idx="1216">
                  <c:v>22000</c:v>
                </c:pt>
                <c:pt idx="1217">
                  <c:v>22010</c:v>
                </c:pt>
                <c:pt idx="1218">
                  <c:v>22020</c:v>
                </c:pt>
                <c:pt idx="1219">
                  <c:v>22030</c:v>
                </c:pt>
                <c:pt idx="1220">
                  <c:v>22040</c:v>
                </c:pt>
                <c:pt idx="1221">
                  <c:v>22050</c:v>
                </c:pt>
                <c:pt idx="1222">
                  <c:v>22060</c:v>
                </c:pt>
                <c:pt idx="1223">
                  <c:v>22070</c:v>
                </c:pt>
                <c:pt idx="1224">
                  <c:v>22080</c:v>
                </c:pt>
                <c:pt idx="1225">
                  <c:v>22090</c:v>
                </c:pt>
                <c:pt idx="1226">
                  <c:v>22100</c:v>
                </c:pt>
                <c:pt idx="1227">
                  <c:v>22110</c:v>
                </c:pt>
                <c:pt idx="1228">
                  <c:v>22120</c:v>
                </c:pt>
                <c:pt idx="1229">
                  <c:v>22130</c:v>
                </c:pt>
                <c:pt idx="1230">
                  <c:v>22140</c:v>
                </c:pt>
                <c:pt idx="1231">
                  <c:v>22150</c:v>
                </c:pt>
                <c:pt idx="1232">
                  <c:v>22160</c:v>
                </c:pt>
                <c:pt idx="1233">
                  <c:v>22170</c:v>
                </c:pt>
                <c:pt idx="1234">
                  <c:v>22180</c:v>
                </c:pt>
                <c:pt idx="1235">
                  <c:v>22190</c:v>
                </c:pt>
                <c:pt idx="1236">
                  <c:v>22200</c:v>
                </c:pt>
                <c:pt idx="1237">
                  <c:v>22210</c:v>
                </c:pt>
                <c:pt idx="1238">
                  <c:v>22220</c:v>
                </c:pt>
                <c:pt idx="1239">
                  <c:v>22230</c:v>
                </c:pt>
                <c:pt idx="1240">
                  <c:v>22240</c:v>
                </c:pt>
                <c:pt idx="1241">
                  <c:v>22250</c:v>
                </c:pt>
                <c:pt idx="1242">
                  <c:v>22260</c:v>
                </c:pt>
                <c:pt idx="1243">
                  <c:v>22270</c:v>
                </c:pt>
                <c:pt idx="1244">
                  <c:v>22280</c:v>
                </c:pt>
                <c:pt idx="1245">
                  <c:v>22290</c:v>
                </c:pt>
                <c:pt idx="1246">
                  <c:v>22300</c:v>
                </c:pt>
                <c:pt idx="1247">
                  <c:v>22310</c:v>
                </c:pt>
                <c:pt idx="1248">
                  <c:v>22320</c:v>
                </c:pt>
                <c:pt idx="1249">
                  <c:v>22330</c:v>
                </c:pt>
                <c:pt idx="1250">
                  <c:v>22340</c:v>
                </c:pt>
                <c:pt idx="1251">
                  <c:v>22350</c:v>
                </c:pt>
                <c:pt idx="1252">
                  <c:v>22360</c:v>
                </c:pt>
                <c:pt idx="1253">
                  <c:v>22370</c:v>
                </c:pt>
                <c:pt idx="1254">
                  <c:v>22380</c:v>
                </c:pt>
                <c:pt idx="1255">
                  <c:v>22390</c:v>
                </c:pt>
                <c:pt idx="1256">
                  <c:v>22400</c:v>
                </c:pt>
                <c:pt idx="1257">
                  <c:v>22410</c:v>
                </c:pt>
                <c:pt idx="1258">
                  <c:v>22420</c:v>
                </c:pt>
                <c:pt idx="1259">
                  <c:v>22430</c:v>
                </c:pt>
                <c:pt idx="1260">
                  <c:v>22440</c:v>
                </c:pt>
                <c:pt idx="1261">
                  <c:v>22450</c:v>
                </c:pt>
                <c:pt idx="1262">
                  <c:v>22460</c:v>
                </c:pt>
                <c:pt idx="1263">
                  <c:v>22470</c:v>
                </c:pt>
                <c:pt idx="1264">
                  <c:v>22480</c:v>
                </c:pt>
                <c:pt idx="1265">
                  <c:v>22490</c:v>
                </c:pt>
                <c:pt idx="1266">
                  <c:v>22500</c:v>
                </c:pt>
                <c:pt idx="1267">
                  <c:v>22510</c:v>
                </c:pt>
                <c:pt idx="1268">
                  <c:v>22520</c:v>
                </c:pt>
                <c:pt idx="1269">
                  <c:v>22530</c:v>
                </c:pt>
                <c:pt idx="1270">
                  <c:v>22540</c:v>
                </c:pt>
                <c:pt idx="1271">
                  <c:v>22550</c:v>
                </c:pt>
                <c:pt idx="1272">
                  <c:v>22560</c:v>
                </c:pt>
                <c:pt idx="1273">
                  <c:v>22570</c:v>
                </c:pt>
                <c:pt idx="1274">
                  <c:v>22580</c:v>
                </c:pt>
                <c:pt idx="1275">
                  <c:v>22590</c:v>
                </c:pt>
                <c:pt idx="1276">
                  <c:v>22600</c:v>
                </c:pt>
                <c:pt idx="1277">
                  <c:v>22610</c:v>
                </c:pt>
                <c:pt idx="1278">
                  <c:v>22620</c:v>
                </c:pt>
                <c:pt idx="1279">
                  <c:v>22630</c:v>
                </c:pt>
                <c:pt idx="1280">
                  <c:v>22640</c:v>
                </c:pt>
                <c:pt idx="1281">
                  <c:v>22650</c:v>
                </c:pt>
                <c:pt idx="1282">
                  <c:v>22660</c:v>
                </c:pt>
                <c:pt idx="1283">
                  <c:v>22670</c:v>
                </c:pt>
                <c:pt idx="1284">
                  <c:v>22680</c:v>
                </c:pt>
                <c:pt idx="1285">
                  <c:v>22690</c:v>
                </c:pt>
                <c:pt idx="1286">
                  <c:v>22700</c:v>
                </c:pt>
                <c:pt idx="1287">
                  <c:v>22710</c:v>
                </c:pt>
                <c:pt idx="1288">
                  <c:v>22720</c:v>
                </c:pt>
                <c:pt idx="1289">
                  <c:v>22730</c:v>
                </c:pt>
                <c:pt idx="1290">
                  <c:v>22740</c:v>
                </c:pt>
                <c:pt idx="1291">
                  <c:v>22750</c:v>
                </c:pt>
                <c:pt idx="1292">
                  <c:v>22760</c:v>
                </c:pt>
                <c:pt idx="1293">
                  <c:v>22770</c:v>
                </c:pt>
                <c:pt idx="1294">
                  <c:v>22780</c:v>
                </c:pt>
                <c:pt idx="1295">
                  <c:v>22790</c:v>
                </c:pt>
                <c:pt idx="1296">
                  <c:v>22800</c:v>
                </c:pt>
                <c:pt idx="1297">
                  <c:v>22810</c:v>
                </c:pt>
                <c:pt idx="1298">
                  <c:v>22820</c:v>
                </c:pt>
                <c:pt idx="1299">
                  <c:v>22830</c:v>
                </c:pt>
                <c:pt idx="1300">
                  <c:v>22840</c:v>
                </c:pt>
                <c:pt idx="1301">
                  <c:v>22850</c:v>
                </c:pt>
                <c:pt idx="1302">
                  <c:v>22860</c:v>
                </c:pt>
                <c:pt idx="1303">
                  <c:v>22870</c:v>
                </c:pt>
                <c:pt idx="1304">
                  <c:v>22880</c:v>
                </c:pt>
                <c:pt idx="1305">
                  <c:v>22890</c:v>
                </c:pt>
                <c:pt idx="1306">
                  <c:v>22900</c:v>
                </c:pt>
                <c:pt idx="1307">
                  <c:v>22910</c:v>
                </c:pt>
                <c:pt idx="1308">
                  <c:v>22920</c:v>
                </c:pt>
                <c:pt idx="1309">
                  <c:v>22930</c:v>
                </c:pt>
                <c:pt idx="1310">
                  <c:v>22940</c:v>
                </c:pt>
                <c:pt idx="1311">
                  <c:v>22950</c:v>
                </c:pt>
                <c:pt idx="1312">
                  <c:v>22960</c:v>
                </c:pt>
                <c:pt idx="1313">
                  <c:v>22970</c:v>
                </c:pt>
                <c:pt idx="1314">
                  <c:v>22980</c:v>
                </c:pt>
                <c:pt idx="1315">
                  <c:v>22990</c:v>
                </c:pt>
                <c:pt idx="1316">
                  <c:v>23000</c:v>
                </c:pt>
                <c:pt idx="1317">
                  <c:v>23010</c:v>
                </c:pt>
                <c:pt idx="1318">
                  <c:v>23020</c:v>
                </c:pt>
                <c:pt idx="1319">
                  <c:v>23030</c:v>
                </c:pt>
                <c:pt idx="1320">
                  <c:v>23040</c:v>
                </c:pt>
                <c:pt idx="1321">
                  <c:v>23050</c:v>
                </c:pt>
                <c:pt idx="1322">
                  <c:v>23060</c:v>
                </c:pt>
                <c:pt idx="1323">
                  <c:v>23070</c:v>
                </c:pt>
                <c:pt idx="1324">
                  <c:v>23080</c:v>
                </c:pt>
                <c:pt idx="1325">
                  <c:v>23090</c:v>
                </c:pt>
                <c:pt idx="1326">
                  <c:v>23100</c:v>
                </c:pt>
                <c:pt idx="1327">
                  <c:v>23110</c:v>
                </c:pt>
                <c:pt idx="1328">
                  <c:v>23120</c:v>
                </c:pt>
                <c:pt idx="1329">
                  <c:v>23130</c:v>
                </c:pt>
                <c:pt idx="1330">
                  <c:v>23140</c:v>
                </c:pt>
                <c:pt idx="1331">
                  <c:v>23150</c:v>
                </c:pt>
                <c:pt idx="1332">
                  <c:v>23160</c:v>
                </c:pt>
                <c:pt idx="1333">
                  <c:v>23170</c:v>
                </c:pt>
                <c:pt idx="1334">
                  <c:v>23180</c:v>
                </c:pt>
                <c:pt idx="1335">
                  <c:v>23190</c:v>
                </c:pt>
                <c:pt idx="1336">
                  <c:v>23200</c:v>
                </c:pt>
                <c:pt idx="1337">
                  <c:v>23210</c:v>
                </c:pt>
                <c:pt idx="1338">
                  <c:v>23220</c:v>
                </c:pt>
                <c:pt idx="1339">
                  <c:v>23230</c:v>
                </c:pt>
                <c:pt idx="1340">
                  <c:v>23240</c:v>
                </c:pt>
                <c:pt idx="1341">
                  <c:v>23250</c:v>
                </c:pt>
                <c:pt idx="1342">
                  <c:v>23260</c:v>
                </c:pt>
                <c:pt idx="1343">
                  <c:v>23270</c:v>
                </c:pt>
                <c:pt idx="1344">
                  <c:v>23280</c:v>
                </c:pt>
                <c:pt idx="1345">
                  <c:v>23290</c:v>
                </c:pt>
                <c:pt idx="1346">
                  <c:v>23300</c:v>
                </c:pt>
                <c:pt idx="1347">
                  <c:v>23310</c:v>
                </c:pt>
                <c:pt idx="1348">
                  <c:v>23320</c:v>
                </c:pt>
                <c:pt idx="1349">
                  <c:v>23330</c:v>
                </c:pt>
                <c:pt idx="1350">
                  <c:v>23340</c:v>
                </c:pt>
                <c:pt idx="1351">
                  <c:v>23350</c:v>
                </c:pt>
                <c:pt idx="1352">
                  <c:v>23360</c:v>
                </c:pt>
                <c:pt idx="1353">
                  <c:v>23370</c:v>
                </c:pt>
                <c:pt idx="1354">
                  <c:v>23380</c:v>
                </c:pt>
                <c:pt idx="1355">
                  <c:v>23390</c:v>
                </c:pt>
                <c:pt idx="1356">
                  <c:v>23400</c:v>
                </c:pt>
                <c:pt idx="1357">
                  <c:v>23410</c:v>
                </c:pt>
                <c:pt idx="1358">
                  <c:v>23420</c:v>
                </c:pt>
                <c:pt idx="1359">
                  <c:v>23430</c:v>
                </c:pt>
                <c:pt idx="1360">
                  <c:v>23440</c:v>
                </c:pt>
                <c:pt idx="1361">
                  <c:v>23450</c:v>
                </c:pt>
                <c:pt idx="1362">
                  <c:v>23460</c:v>
                </c:pt>
                <c:pt idx="1363">
                  <c:v>23470</c:v>
                </c:pt>
                <c:pt idx="1364">
                  <c:v>23480</c:v>
                </c:pt>
                <c:pt idx="1365">
                  <c:v>23490</c:v>
                </c:pt>
                <c:pt idx="1366">
                  <c:v>23500</c:v>
                </c:pt>
                <c:pt idx="1367">
                  <c:v>23510</c:v>
                </c:pt>
                <c:pt idx="1368">
                  <c:v>23520</c:v>
                </c:pt>
                <c:pt idx="1369">
                  <c:v>23530</c:v>
                </c:pt>
                <c:pt idx="1370">
                  <c:v>23540</c:v>
                </c:pt>
                <c:pt idx="1371">
                  <c:v>23550</c:v>
                </c:pt>
                <c:pt idx="1372">
                  <c:v>23560</c:v>
                </c:pt>
                <c:pt idx="1373">
                  <c:v>23570</c:v>
                </c:pt>
                <c:pt idx="1374">
                  <c:v>23580</c:v>
                </c:pt>
                <c:pt idx="1375">
                  <c:v>23590</c:v>
                </c:pt>
                <c:pt idx="1376">
                  <c:v>23600</c:v>
                </c:pt>
                <c:pt idx="1377">
                  <c:v>23610</c:v>
                </c:pt>
                <c:pt idx="1378">
                  <c:v>23620</c:v>
                </c:pt>
                <c:pt idx="1379">
                  <c:v>23630</c:v>
                </c:pt>
                <c:pt idx="1380">
                  <c:v>23640</c:v>
                </c:pt>
                <c:pt idx="1381">
                  <c:v>23650</c:v>
                </c:pt>
                <c:pt idx="1382">
                  <c:v>23660</c:v>
                </c:pt>
                <c:pt idx="1383">
                  <c:v>23670</c:v>
                </c:pt>
                <c:pt idx="1384">
                  <c:v>23680</c:v>
                </c:pt>
                <c:pt idx="1385">
                  <c:v>23690</c:v>
                </c:pt>
                <c:pt idx="1386">
                  <c:v>23700</c:v>
                </c:pt>
                <c:pt idx="1387">
                  <c:v>23710</c:v>
                </c:pt>
                <c:pt idx="1388">
                  <c:v>23720</c:v>
                </c:pt>
                <c:pt idx="1389">
                  <c:v>23730</c:v>
                </c:pt>
                <c:pt idx="1390">
                  <c:v>23740</c:v>
                </c:pt>
                <c:pt idx="1391">
                  <c:v>23750</c:v>
                </c:pt>
                <c:pt idx="1392">
                  <c:v>23760</c:v>
                </c:pt>
                <c:pt idx="1393">
                  <c:v>23770</c:v>
                </c:pt>
                <c:pt idx="1394">
                  <c:v>23780</c:v>
                </c:pt>
                <c:pt idx="1395">
                  <c:v>23790</c:v>
                </c:pt>
                <c:pt idx="1396">
                  <c:v>23800</c:v>
                </c:pt>
                <c:pt idx="1397">
                  <c:v>23810</c:v>
                </c:pt>
                <c:pt idx="1398">
                  <c:v>23820</c:v>
                </c:pt>
                <c:pt idx="1399">
                  <c:v>23830</c:v>
                </c:pt>
                <c:pt idx="1400">
                  <c:v>23840</c:v>
                </c:pt>
                <c:pt idx="1401">
                  <c:v>23850</c:v>
                </c:pt>
                <c:pt idx="1402">
                  <c:v>23860</c:v>
                </c:pt>
                <c:pt idx="1403">
                  <c:v>23870</c:v>
                </c:pt>
                <c:pt idx="1404">
                  <c:v>23880</c:v>
                </c:pt>
                <c:pt idx="1405">
                  <c:v>23890</c:v>
                </c:pt>
                <c:pt idx="1406">
                  <c:v>23900</c:v>
                </c:pt>
                <c:pt idx="1407">
                  <c:v>23910</c:v>
                </c:pt>
                <c:pt idx="1408">
                  <c:v>23920</c:v>
                </c:pt>
                <c:pt idx="1409">
                  <c:v>23930</c:v>
                </c:pt>
                <c:pt idx="1410">
                  <c:v>23940</c:v>
                </c:pt>
                <c:pt idx="1411">
                  <c:v>23950</c:v>
                </c:pt>
                <c:pt idx="1412">
                  <c:v>23960</c:v>
                </c:pt>
                <c:pt idx="1413">
                  <c:v>23970</c:v>
                </c:pt>
                <c:pt idx="1414">
                  <c:v>23980</c:v>
                </c:pt>
                <c:pt idx="1415">
                  <c:v>23990</c:v>
                </c:pt>
                <c:pt idx="1416">
                  <c:v>24000</c:v>
                </c:pt>
                <c:pt idx="1417">
                  <c:v>24010</c:v>
                </c:pt>
                <c:pt idx="1418">
                  <c:v>24020</c:v>
                </c:pt>
                <c:pt idx="1419">
                  <c:v>24030</c:v>
                </c:pt>
                <c:pt idx="1420">
                  <c:v>24040</c:v>
                </c:pt>
                <c:pt idx="1421">
                  <c:v>24050</c:v>
                </c:pt>
                <c:pt idx="1422">
                  <c:v>24060</c:v>
                </c:pt>
                <c:pt idx="1423">
                  <c:v>24070</c:v>
                </c:pt>
                <c:pt idx="1424">
                  <c:v>24080</c:v>
                </c:pt>
                <c:pt idx="1425">
                  <c:v>24090</c:v>
                </c:pt>
                <c:pt idx="1426">
                  <c:v>24100</c:v>
                </c:pt>
                <c:pt idx="1427">
                  <c:v>24110</c:v>
                </c:pt>
                <c:pt idx="1428">
                  <c:v>24120</c:v>
                </c:pt>
                <c:pt idx="1429">
                  <c:v>24130</c:v>
                </c:pt>
                <c:pt idx="1430">
                  <c:v>24140</c:v>
                </c:pt>
                <c:pt idx="1431">
                  <c:v>24150</c:v>
                </c:pt>
                <c:pt idx="1432">
                  <c:v>24160</c:v>
                </c:pt>
                <c:pt idx="1433">
                  <c:v>24170</c:v>
                </c:pt>
                <c:pt idx="1434">
                  <c:v>24180</c:v>
                </c:pt>
                <c:pt idx="1435">
                  <c:v>24190</c:v>
                </c:pt>
                <c:pt idx="1436">
                  <c:v>24200</c:v>
                </c:pt>
                <c:pt idx="1437">
                  <c:v>24210</c:v>
                </c:pt>
                <c:pt idx="1438">
                  <c:v>24220</c:v>
                </c:pt>
                <c:pt idx="1439">
                  <c:v>24230</c:v>
                </c:pt>
                <c:pt idx="1440">
                  <c:v>24240</c:v>
                </c:pt>
                <c:pt idx="1441">
                  <c:v>24250</c:v>
                </c:pt>
                <c:pt idx="1442">
                  <c:v>24260</c:v>
                </c:pt>
                <c:pt idx="1443">
                  <c:v>24270</c:v>
                </c:pt>
                <c:pt idx="1444">
                  <c:v>24280</c:v>
                </c:pt>
                <c:pt idx="1445">
                  <c:v>24290</c:v>
                </c:pt>
                <c:pt idx="1446">
                  <c:v>24300</c:v>
                </c:pt>
                <c:pt idx="1447">
                  <c:v>24310</c:v>
                </c:pt>
                <c:pt idx="1448">
                  <c:v>24320</c:v>
                </c:pt>
                <c:pt idx="1449">
                  <c:v>24330</c:v>
                </c:pt>
                <c:pt idx="1450">
                  <c:v>24340</c:v>
                </c:pt>
                <c:pt idx="1451">
                  <c:v>24350</c:v>
                </c:pt>
                <c:pt idx="1452">
                  <c:v>24360</c:v>
                </c:pt>
                <c:pt idx="1453">
                  <c:v>24370</c:v>
                </c:pt>
                <c:pt idx="1454">
                  <c:v>24380</c:v>
                </c:pt>
                <c:pt idx="1455">
                  <c:v>24390</c:v>
                </c:pt>
                <c:pt idx="1456">
                  <c:v>24400</c:v>
                </c:pt>
                <c:pt idx="1457">
                  <c:v>24410</c:v>
                </c:pt>
                <c:pt idx="1458">
                  <c:v>24420</c:v>
                </c:pt>
                <c:pt idx="1459">
                  <c:v>24430</c:v>
                </c:pt>
                <c:pt idx="1460">
                  <c:v>24440</c:v>
                </c:pt>
                <c:pt idx="1461">
                  <c:v>24450</c:v>
                </c:pt>
                <c:pt idx="1462">
                  <c:v>24460</c:v>
                </c:pt>
                <c:pt idx="1463">
                  <c:v>24470</c:v>
                </c:pt>
                <c:pt idx="1464">
                  <c:v>24480</c:v>
                </c:pt>
                <c:pt idx="1465">
                  <c:v>24490</c:v>
                </c:pt>
                <c:pt idx="1466">
                  <c:v>24500</c:v>
                </c:pt>
                <c:pt idx="1467">
                  <c:v>24510</c:v>
                </c:pt>
                <c:pt idx="1468">
                  <c:v>24520</c:v>
                </c:pt>
                <c:pt idx="1469">
                  <c:v>24530</c:v>
                </c:pt>
                <c:pt idx="1470">
                  <c:v>24540</c:v>
                </c:pt>
                <c:pt idx="1471">
                  <c:v>24550</c:v>
                </c:pt>
                <c:pt idx="1472">
                  <c:v>24560</c:v>
                </c:pt>
                <c:pt idx="1473">
                  <c:v>24570</c:v>
                </c:pt>
                <c:pt idx="1474">
                  <c:v>24580</c:v>
                </c:pt>
                <c:pt idx="1475">
                  <c:v>24590</c:v>
                </c:pt>
                <c:pt idx="1476">
                  <c:v>24600</c:v>
                </c:pt>
                <c:pt idx="1477">
                  <c:v>24610</c:v>
                </c:pt>
                <c:pt idx="1478">
                  <c:v>24620</c:v>
                </c:pt>
                <c:pt idx="1479">
                  <c:v>24630</c:v>
                </c:pt>
                <c:pt idx="1480">
                  <c:v>24640</c:v>
                </c:pt>
                <c:pt idx="1481">
                  <c:v>24650</c:v>
                </c:pt>
                <c:pt idx="1482">
                  <c:v>24660</c:v>
                </c:pt>
                <c:pt idx="1483">
                  <c:v>24670</c:v>
                </c:pt>
                <c:pt idx="1484">
                  <c:v>24680</c:v>
                </c:pt>
                <c:pt idx="1485">
                  <c:v>24690</c:v>
                </c:pt>
                <c:pt idx="1486">
                  <c:v>24700</c:v>
                </c:pt>
                <c:pt idx="1487">
                  <c:v>24710</c:v>
                </c:pt>
                <c:pt idx="1488">
                  <c:v>24720</c:v>
                </c:pt>
                <c:pt idx="1489">
                  <c:v>24730</c:v>
                </c:pt>
                <c:pt idx="1490">
                  <c:v>24740</c:v>
                </c:pt>
                <c:pt idx="1491">
                  <c:v>24750</c:v>
                </c:pt>
                <c:pt idx="1492">
                  <c:v>24760</c:v>
                </c:pt>
                <c:pt idx="1493">
                  <c:v>24770</c:v>
                </c:pt>
                <c:pt idx="1494">
                  <c:v>24780</c:v>
                </c:pt>
                <c:pt idx="1495">
                  <c:v>24790</c:v>
                </c:pt>
                <c:pt idx="1496">
                  <c:v>24800</c:v>
                </c:pt>
                <c:pt idx="1497">
                  <c:v>24810</c:v>
                </c:pt>
                <c:pt idx="1498">
                  <c:v>24820</c:v>
                </c:pt>
                <c:pt idx="1499">
                  <c:v>24830</c:v>
                </c:pt>
                <c:pt idx="1500">
                  <c:v>24840</c:v>
                </c:pt>
                <c:pt idx="1501">
                  <c:v>24850</c:v>
                </c:pt>
                <c:pt idx="1502">
                  <c:v>24860</c:v>
                </c:pt>
                <c:pt idx="1503">
                  <c:v>24870</c:v>
                </c:pt>
                <c:pt idx="1504">
                  <c:v>24880</c:v>
                </c:pt>
                <c:pt idx="1505">
                  <c:v>24890</c:v>
                </c:pt>
                <c:pt idx="1506">
                  <c:v>24900</c:v>
                </c:pt>
                <c:pt idx="1507">
                  <c:v>24910</c:v>
                </c:pt>
                <c:pt idx="1508">
                  <c:v>24920</c:v>
                </c:pt>
                <c:pt idx="1509">
                  <c:v>24930</c:v>
                </c:pt>
                <c:pt idx="1510">
                  <c:v>24940</c:v>
                </c:pt>
                <c:pt idx="1511">
                  <c:v>24950</c:v>
                </c:pt>
                <c:pt idx="1512">
                  <c:v>24960</c:v>
                </c:pt>
                <c:pt idx="1513">
                  <c:v>24970</c:v>
                </c:pt>
                <c:pt idx="1514">
                  <c:v>24980</c:v>
                </c:pt>
                <c:pt idx="1515">
                  <c:v>24990</c:v>
                </c:pt>
                <c:pt idx="1516">
                  <c:v>25000</c:v>
                </c:pt>
                <c:pt idx="1517">
                  <c:v>25010</c:v>
                </c:pt>
                <c:pt idx="1518">
                  <c:v>25020</c:v>
                </c:pt>
                <c:pt idx="1519">
                  <c:v>25030</c:v>
                </c:pt>
                <c:pt idx="1520">
                  <c:v>25040</c:v>
                </c:pt>
                <c:pt idx="1521">
                  <c:v>25050</c:v>
                </c:pt>
                <c:pt idx="1522">
                  <c:v>25060</c:v>
                </c:pt>
                <c:pt idx="1523">
                  <c:v>25070</c:v>
                </c:pt>
                <c:pt idx="1524">
                  <c:v>25080</c:v>
                </c:pt>
                <c:pt idx="1525">
                  <c:v>25090</c:v>
                </c:pt>
                <c:pt idx="1526">
                  <c:v>25100</c:v>
                </c:pt>
                <c:pt idx="1527">
                  <c:v>25110</c:v>
                </c:pt>
                <c:pt idx="1528">
                  <c:v>25120</c:v>
                </c:pt>
                <c:pt idx="1529">
                  <c:v>25130</c:v>
                </c:pt>
                <c:pt idx="1530">
                  <c:v>25140</c:v>
                </c:pt>
                <c:pt idx="1531">
                  <c:v>25150</c:v>
                </c:pt>
                <c:pt idx="1532">
                  <c:v>25160</c:v>
                </c:pt>
                <c:pt idx="1533">
                  <c:v>25170</c:v>
                </c:pt>
                <c:pt idx="1534">
                  <c:v>25180</c:v>
                </c:pt>
                <c:pt idx="1535">
                  <c:v>25190</c:v>
                </c:pt>
                <c:pt idx="1536">
                  <c:v>25200</c:v>
                </c:pt>
                <c:pt idx="1537">
                  <c:v>25210</c:v>
                </c:pt>
                <c:pt idx="1538">
                  <c:v>25220</c:v>
                </c:pt>
                <c:pt idx="1539">
                  <c:v>25230</c:v>
                </c:pt>
                <c:pt idx="1540">
                  <c:v>25240</c:v>
                </c:pt>
                <c:pt idx="1541">
                  <c:v>25250</c:v>
                </c:pt>
                <c:pt idx="1542">
                  <c:v>25260</c:v>
                </c:pt>
                <c:pt idx="1543">
                  <c:v>25270</c:v>
                </c:pt>
                <c:pt idx="1544">
                  <c:v>25280</c:v>
                </c:pt>
                <c:pt idx="1545">
                  <c:v>25290</c:v>
                </c:pt>
                <c:pt idx="1546">
                  <c:v>25300</c:v>
                </c:pt>
                <c:pt idx="1547">
                  <c:v>25310</c:v>
                </c:pt>
                <c:pt idx="1548">
                  <c:v>25320</c:v>
                </c:pt>
                <c:pt idx="1549">
                  <c:v>25330</c:v>
                </c:pt>
                <c:pt idx="1550">
                  <c:v>25340</c:v>
                </c:pt>
                <c:pt idx="1551">
                  <c:v>25350</c:v>
                </c:pt>
                <c:pt idx="1552">
                  <c:v>25360</c:v>
                </c:pt>
                <c:pt idx="1553">
                  <c:v>25370</c:v>
                </c:pt>
                <c:pt idx="1554">
                  <c:v>25380</c:v>
                </c:pt>
                <c:pt idx="1555">
                  <c:v>25390</c:v>
                </c:pt>
                <c:pt idx="1556">
                  <c:v>25400</c:v>
                </c:pt>
                <c:pt idx="1557">
                  <c:v>25410</c:v>
                </c:pt>
                <c:pt idx="1558">
                  <c:v>25420</c:v>
                </c:pt>
                <c:pt idx="1559">
                  <c:v>25430</c:v>
                </c:pt>
                <c:pt idx="1560">
                  <c:v>25440</c:v>
                </c:pt>
                <c:pt idx="1561">
                  <c:v>25450</c:v>
                </c:pt>
                <c:pt idx="1562">
                  <c:v>25460</c:v>
                </c:pt>
                <c:pt idx="1563">
                  <c:v>25470</c:v>
                </c:pt>
                <c:pt idx="1564">
                  <c:v>25480</c:v>
                </c:pt>
                <c:pt idx="1565">
                  <c:v>25490</c:v>
                </c:pt>
                <c:pt idx="1566">
                  <c:v>25500</c:v>
                </c:pt>
                <c:pt idx="1567">
                  <c:v>25510</c:v>
                </c:pt>
                <c:pt idx="1568">
                  <c:v>25520</c:v>
                </c:pt>
                <c:pt idx="1569">
                  <c:v>25530</c:v>
                </c:pt>
                <c:pt idx="1570">
                  <c:v>25540</c:v>
                </c:pt>
                <c:pt idx="1571">
                  <c:v>25550</c:v>
                </c:pt>
                <c:pt idx="1572">
                  <c:v>25560</c:v>
                </c:pt>
                <c:pt idx="1573">
                  <c:v>25570</c:v>
                </c:pt>
                <c:pt idx="1574">
                  <c:v>25580</c:v>
                </c:pt>
                <c:pt idx="1575">
                  <c:v>25590</c:v>
                </c:pt>
                <c:pt idx="1576">
                  <c:v>25600</c:v>
                </c:pt>
                <c:pt idx="1577">
                  <c:v>25610</c:v>
                </c:pt>
                <c:pt idx="1578">
                  <c:v>25620</c:v>
                </c:pt>
                <c:pt idx="1579">
                  <c:v>25630</c:v>
                </c:pt>
                <c:pt idx="1580">
                  <c:v>25640</c:v>
                </c:pt>
                <c:pt idx="1581">
                  <c:v>25650</c:v>
                </c:pt>
                <c:pt idx="1582">
                  <c:v>25660</c:v>
                </c:pt>
                <c:pt idx="1583">
                  <c:v>25670</c:v>
                </c:pt>
                <c:pt idx="1584">
                  <c:v>25680</c:v>
                </c:pt>
                <c:pt idx="1585">
                  <c:v>25690</c:v>
                </c:pt>
                <c:pt idx="1586">
                  <c:v>25700</c:v>
                </c:pt>
                <c:pt idx="1587">
                  <c:v>25710</c:v>
                </c:pt>
                <c:pt idx="1588">
                  <c:v>25720</c:v>
                </c:pt>
                <c:pt idx="1589">
                  <c:v>25730</c:v>
                </c:pt>
                <c:pt idx="1590">
                  <c:v>25740</c:v>
                </c:pt>
                <c:pt idx="1591">
                  <c:v>25750</c:v>
                </c:pt>
                <c:pt idx="1592">
                  <c:v>25760</c:v>
                </c:pt>
                <c:pt idx="1593">
                  <c:v>25770</c:v>
                </c:pt>
                <c:pt idx="1594">
                  <c:v>25780</c:v>
                </c:pt>
                <c:pt idx="1595">
                  <c:v>25790</c:v>
                </c:pt>
                <c:pt idx="1596">
                  <c:v>25800</c:v>
                </c:pt>
                <c:pt idx="1597">
                  <c:v>25810</c:v>
                </c:pt>
                <c:pt idx="1598">
                  <c:v>25820</c:v>
                </c:pt>
                <c:pt idx="1599">
                  <c:v>25830</c:v>
                </c:pt>
                <c:pt idx="1600">
                  <c:v>25840</c:v>
                </c:pt>
                <c:pt idx="1601">
                  <c:v>25850</c:v>
                </c:pt>
                <c:pt idx="1602">
                  <c:v>25860</c:v>
                </c:pt>
                <c:pt idx="1603">
                  <c:v>25870</c:v>
                </c:pt>
                <c:pt idx="1604">
                  <c:v>25880</c:v>
                </c:pt>
                <c:pt idx="1605">
                  <c:v>25890</c:v>
                </c:pt>
                <c:pt idx="1606">
                  <c:v>25900</c:v>
                </c:pt>
                <c:pt idx="1607">
                  <c:v>25910</c:v>
                </c:pt>
                <c:pt idx="1608">
                  <c:v>25920</c:v>
                </c:pt>
                <c:pt idx="1609">
                  <c:v>25930</c:v>
                </c:pt>
                <c:pt idx="1610">
                  <c:v>25940</c:v>
                </c:pt>
                <c:pt idx="1611">
                  <c:v>25950</c:v>
                </c:pt>
                <c:pt idx="1612">
                  <c:v>25960</c:v>
                </c:pt>
                <c:pt idx="1613">
                  <c:v>25970</c:v>
                </c:pt>
                <c:pt idx="1614">
                  <c:v>25980</c:v>
                </c:pt>
                <c:pt idx="1615">
                  <c:v>25990</c:v>
                </c:pt>
                <c:pt idx="1616">
                  <c:v>26000</c:v>
                </c:pt>
                <c:pt idx="1617">
                  <c:v>26010</c:v>
                </c:pt>
                <c:pt idx="1618">
                  <c:v>26020</c:v>
                </c:pt>
                <c:pt idx="1619">
                  <c:v>26030</c:v>
                </c:pt>
                <c:pt idx="1620">
                  <c:v>26040</c:v>
                </c:pt>
                <c:pt idx="1621">
                  <c:v>26050</c:v>
                </c:pt>
                <c:pt idx="1622">
                  <c:v>26060</c:v>
                </c:pt>
                <c:pt idx="1623">
                  <c:v>26070</c:v>
                </c:pt>
                <c:pt idx="1624">
                  <c:v>26080</c:v>
                </c:pt>
                <c:pt idx="1625">
                  <c:v>26090</c:v>
                </c:pt>
                <c:pt idx="1626">
                  <c:v>26100</c:v>
                </c:pt>
                <c:pt idx="1627">
                  <c:v>26110</c:v>
                </c:pt>
                <c:pt idx="1628">
                  <c:v>26120</c:v>
                </c:pt>
                <c:pt idx="1629">
                  <c:v>26130</c:v>
                </c:pt>
                <c:pt idx="1630">
                  <c:v>26140</c:v>
                </c:pt>
                <c:pt idx="1631">
                  <c:v>26150</c:v>
                </c:pt>
                <c:pt idx="1632">
                  <c:v>26160</c:v>
                </c:pt>
                <c:pt idx="1633">
                  <c:v>26170</c:v>
                </c:pt>
                <c:pt idx="1634">
                  <c:v>26180</c:v>
                </c:pt>
                <c:pt idx="1635">
                  <c:v>26190</c:v>
                </c:pt>
                <c:pt idx="1636">
                  <c:v>26200</c:v>
                </c:pt>
                <c:pt idx="1637">
                  <c:v>26210</c:v>
                </c:pt>
                <c:pt idx="1638">
                  <c:v>26220</c:v>
                </c:pt>
                <c:pt idx="1639">
                  <c:v>26230</c:v>
                </c:pt>
                <c:pt idx="1640">
                  <c:v>26240</c:v>
                </c:pt>
                <c:pt idx="1641">
                  <c:v>26250</c:v>
                </c:pt>
                <c:pt idx="1642">
                  <c:v>26260</c:v>
                </c:pt>
                <c:pt idx="1643">
                  <c:v>26270</c:v>
                </c:pt>
                <c:pt idx="1644">
                  <c:v>26280</c:v>
                </c:pt>
                <c:pt idx="1645">
                  <c:v>26290</c:v>
                </c:pt>
                <c:pt idx="1646">
                  <c:v>26300</c:v>
                </c:pt>
                <c:pt idx="1647">
                  <c:v>26310</c:v>
                </c:pt>
                <c:pt idx="1648">
                  <c:v>26320</c:v>
                </c:pt>
                <c:pt idx="1649">
                  <c:v>26330</c:v>
                </c:pt>
                <c:pt idx="1650">
                  <c:v>26340</c:v>
                </c:pt>
                <c:pt idx="1651">
                  <c:v>26350</c:v>
                </c:pt>
                <c:pt idx="1652">
                  <c:v>26360</c:v>
                </c:pt>
                <c:pt idx="1653">
                  <c:v>26370</c:v>
                </c:pt>
                <c:pt idx="1654">
                  <c:v>26380</c:v>
                </c:pt>
                <c:pt idx="1655">
                  <c:v>26390</c:v>
                </c:pt>
                <c:pt idx="1656">
                  <c:v>26400</c:v>
                </c:pt>
                <c:pt idx="1657">
                  <c:v>26410</c:v>
                </c:pt>
                <c:pt idx="1658">
                  <c:v>26420</c:v>
                </c:pt>
                <c:pt idx="1659">
                  <c:v>26430</c:v>
                </c:pt>
                <c:pt idx="1660">
                  <c:v>26440</c:v>
                </c:pt>
                <c:pt idx="1661">
                  <c:v>26450</c:v>
                </c:pt>
                <c:pt idx="1662">
                  <c:v>26460</c:v>
                </c:pt>
                <c:pt idx="1663">
                  <c:v>26470</c:v>
                </c:pt>
                <c:pt idx="1664">
                  <c:v>26480</c:v>
                </c:pt>
                <c:pt idx="1665">
                  <c:v>26490</c:v>
                </c:pt>
                <c:pt idx="1666">
                  <c:v>26500</c:v>
                </c:pt>
                <c:pt idx="1667">
                  <c:v>26510</c:v>
                </c:pt>
                <c:pt idx="1668">
                  <c:v>26520</c:v>
                </c:pt>
                <c:pt idx="1669">
                  <c:v>26530</c:v>
                </c:pt>
                <c:pt idx="1670">
                  <c:v>26540</c:v>
                </c:pt>
                <c:pt idx="1671">
                  <c:v>26550</c:v>
                </c:pt>
                <c:pt idx="1672">
                  <c:v>26560</c:v>
                </c:pt>
                <c:pt idx="1673">
                  <c:v>26570</c:v>
                </c:pt>
                <c:pt idx="1674">
                  <c:v>26580</c:v>
                </c:pt>
                <c:pt idx="1675">
                  <c:v>26590</c:v>
                </c:pt>
                <c:pt idx="1676">
                  <c:v>26600</c:v>
                </c:pt>
                <c:pt idx="1677">
                  <c:v>26610</c:v>
                </c:pt>
                <c:pt idx="1678">
                  <c:v>26620</c:v>
                </c:pt>
                <c:pt idx="1679">
                  <c:v>26630</c:v>
                </c:pt>
                <c:pt idx="1680">
                  <c:v>26640</c:v>
                </c:pt>
                <c:pt idx="1681">
                  <c:v>26650</c:v>
                </c:pt>
                <c:pt idx="1682">
                  <c:v>26660</c:v>
                </c:pt>
                <c:pt idx="1683">
                  <c:v>26670</c:v>
                </c:pt>
                <c:pt idx="1684">
                  <c:v>26680</c:v>
                </c:pt>
                <c:pt idx="1685">
                  <c:v>26690</c:v>
                </c:pt>
                <c:pt idx="1686">
                  <c:v>26700</c:v>
                </c:pt>
                <c:pt idx="1687">
                  <c:v>26710</c:v>
                </c:pt>
                <c:pt idx="1688">
                  <c:v>26720</c:v>
                </c:pt>
                <c:pt idx="1689">
                  <c:v>26730</c:v>
                </c:pt>
                <c:pt idx="1690">
                  <c:v>26740</c:v>
                </c:pt>
                <c:pt idx="1691">
                  <c:v>26750</c:v>
                </c:pt>
                <c:pt idx="1692">
                  <c:v>26760</c:v>
                </c:pt>
                <c:pt idx="1693">
                  <c:v>26770</c:v>
                </c:pt>
                <c:pt idx="1694">
                  <c:v>26780</c:v>
                </c:pt>
                <c:pt idx="1695">
                  <c:v>26790</c:v>
                </c:pt>
                <c:pt idx="1696">
                  <c:v>26800</c:v>
                </c:pt>
                <c:pt idx="1697">
                  <c:v>26810</c:v>
                </c:pt>
                <c:pt idx="1698">
                  <c:v>26820</c:v>
                </c:pt>
                <c:pt idx="1699">
                  <c:v>26830</c:v>
                </c:pt>
                <c:pt idx="1700">
                  <c:v>26840</c:v>
                </c:pt>
                <c:pt idx="1701">
                  <c:v>26850</c:v>
                </c:pt>
                <c:pt idx="1702">
                  <c:v>26860</c:v>
                </c:pt>
                <c:pt idx="1703">
                  <c:v>26870</c:v>
                </c:pt>
                <c:pt idx="1704">
                  <c:v>26880</c:v>
                </c:pt>
                <c:pt idx="1705">
                  <c:v>26890</c:v>
                </c:pt>
                <c:pt idx="1706">
                  <c:v>26900</c:v>
                </c:pt>
                <c:pt idx="1707">
                  <c:v>26910</c:v>
                </c:pt>
                <c:pt idx="1708">
                  <c:v>26920</c:v>
                </c:pt>
                <c:pt idx="1709">
                  <c:v>26930</c:v>
                </c:pt>
                <c:pt idx="1710">
                  <c:v>26940</c:v>
                </c:pt>
                <c:pt idx="1711">
                  <c:v>26950</c:v>
                </c:pt>
                <c:pt idx="1712">
                  <c:v>26960</c:v>
                </c:pt>
                <c:pt idx="1713">
                  <c:v>26970</c:v>
                </c:pt>
                <c:pt idx="1714">
                  <c:v>26980</c:v>
                </c:pt>
                <c:pt idx="1715">
                  <c:v>26990</c:v>
                </c:pt>
                <c:pt idx="1716">
                  <c:v>27000</c:v>
                </c:pt>
                <c:pt idx="1717">
                  <c:v>27010</c:v>
                </c:pt>
                <c:pt idx="1718">
                  <c:v>27020</c:v>
                </c:pt>
                <c:pt idx="1719">
                  <c:v>27030</c:v>
                </c:pt>
                <c:pt idx="1720">
                  <c:v>27040</c:v>
                </c:pt>
                <c:pt idx="1721">
                  <c:v>27050</c:v>
                </c:pt>
                <c:pt idx="1722">
                  <c:v>27060</c:v>
                </c:pt>
                <c:pt idx="1723">
                  <c:v>27070</c:v>
                </c:pt>
                <c:pt idx="1724">
                  <c:v>27080</c:v>
                </c:pt>
                <c:pt idx="1725">
                  <c:v>27090</c:v>
                </c:pt>
                <c:pt idx="1726">
                  <c:v>27100</c:v>
                </c:pt>
                <c:pt idx="1727">
                  <c:v>27110</c:v>
                </c:pt>
                <c:pt idx="1728">
                  <c:v>27120</c:v>
                </c:pt>
                <c:pt idx="1729">
                  <c:v>27130</c:v>
                </c:pt>
                <c:pt idx="1730">
                  <c:v>27140</c:v>
                </c:pt>
                <c:pt idx="1731">
                  <c:v>27150</c:v>
                </c:pt>
                <c:pt idx="1732">
                  <c:v>27160</c:v>
                </c:pt>
                <c:pt idx="1733">
                  <c:v>27170</c:v>
                </c:pt>
                <c:pt idx="1734">
                  <c:v>27180</c:v>
                </c:pt>
                <c:pt idx="1735">
                  <c:v>27190</c:v>
                </c:pt>
                <c:pt idx="1736">
                  <c:v>27200</c:v>
                </c:pt>
                <c:pt idx="1737">
                  <c:v>27210</c:v>
                </c:pt>
                <c:pt idx="1738">
                  <c:v>27220</c:v>
                </c:pt>
                <c:pt idx="1739">
                  <c:v>27230</c:v>
                </c:pt>
                <c:pt idx="1740">
                  <c:v>27240</c:v>
                </c:pt>
                <c:pt idx="1741">
                  <c:v>27250</c:v>
                </c:pt>
                <c:pt idx="1742">
                  <c:v>27260</c:v>
                </c:pt>
                <c:pt idx="1743">
                  <c:v>27270</c:v>
                </c:pt>
                <c:pt idx="1744">
                  <c:v>27280</c:v>
                </c:pt>
                <c:pt idx="1745">
                  <c:v>27290</c:v>
                </c:pt>
                <c:pt idx="1746">
                  <c:v>27300</c:v>
                </c:pt>
                <c:pt idx="1747">
                  <c:v>27310</c:v>
                </c:pt>
                <c:pt idx="1748">
                  <c:v>27320</c:v>
                </c:pt>
                <c:pt idx="1749">
                  <c:v>27330</c:v>
                </c:pt>
                <c:pt idx="1750">
                  <c:v>27340</c:v>
                </c:pt>
                <c:pt idx="1751">
                  <c:v>27350</c:v>
                </c:pt>
                <c:pt idx="1752">
                  <c:v>27360</c:v>
                </c:pt>
                <c:pt idx="1753">
                  <c:v>27370</c:v>
                </c:pt>
                <c:pt idx="1754">
                  <c:v>27380</c:v>
                </c:pt>
                <c:pt idx="1755">
                  <c:v>27390</c:v>
                </c:pt>
                <c:pt idx="1756">
                  <c:v>27400</c:v>
                </c:pt>
                <c:pt idx="1757">
                  <c:v>27410</c:v>
                </c:pt>
                <c:pt idx="1758">
                  <c:v>27420</c:v>
                </c:pt>
                <c:pt idx="1759">
                  <c:v>27430</c:v>
                </c:pt>
                <c:pt idx="1760">
                  <c:v>27440</c:v>
                </c:pt>
                <c:pt idx="1761">
                  <c:v>27450</c:v>
                </c:pt>
                <c:pt idx="1762">
                  <c:v>27460</c:v>
                </c:pt>
                <c:pt idx="1763">
                  <c:v>27470</c:v>
                </c:pt>
                <c:pt idx="1764">
                  <c:v>27480</c:v>
                </c:pt>
                <c:pt idx="1765">
                  <c:v>27490</c:v>
                </c:pt>
                <c:pt idx="1766">
                  <c:v>27500</c:v>
                </c:pt>
                <c:pt idx="1767">
                  <c:v>27510</c:v>
                </c:pt>
                <c:pt idx="1768">
                  <c:v>27520</c:v>
                </c:pt>
                <c:pt idx="1769">
                  <c:v>27530</c:v>
                </c:pt>
                <c:pt idx="1770">
                  <c:v>27540</c:v>
                </c:pt>
                <c:pt idx="1771">
                  <c:v>27550</c:v>
                </c:pt>
                <c:pt idx="1772">
                  <c:v>27560</c:v>
                </c:pt>
                <c:pt idx="1773">
                  <c:v>27570</c:v>
                </c:pt>
                <c:pt idx="1774">
                  <c:v>27580</c:v>
                </c:pt>
                <c:pt idx="1775">
                  <c:v>27590</c:v>
                </c:pt>
                <c:pt idx="1776">
                  <c:v>27600</c:v>
                </c:pt>
                <c:pt idx="1777">
                  <c:v>27610</c:v>
                </c:pt>
                <c:pt idx="1778">
                  <c:v>27620</c:v>
                </c:pt>
                <c:pt idx="1779">
                  <c:v>27630</c:v>
                </c:pt>
                <c:pt idx="1780">
                  <c:v>27640</c:v>
                </c:pt>
                <c:pt idx="1781">
                  <c:v>27650</c:v>
                </c:pt>
                <c:pt idx="1782">
                  <c:v>27660</c:v>
                </c:pt>
                <c:pt idx="1783">
                  <c:v>27670</c:v>
                </c:pt>
                <c:pt idx="1784">
                  <c:v>27680</c:v>
                </c:pt>
                <c:pt idx="1785">
                  <c:v>27690</c:v>
                </c:pt>
                <c:pt idx="1786">
                  <c:v>27700</c:v>
                </c:pt>
                <c:pt idx="1787">
                  <c:v>27710</c:v>
                </c:pt>
                <c:pt idx="1788">
                  <c:v>27720</c:v>
                </c:pt>
                <c:pt idx="1789">
                  <c:v>27730</c:v>
                </c:pt>
                <c:pt idx="1790">
                  <c:v>27740</c:v>
                </c:pt>
                <c:pt idx="1791">
                  <c:v>27750</c:v>
                </c:pt>
                <c:pt idx="1792">
                  <c:v>27760</c:v>
                </c:pt>
                <c:pt idx="1793">
                  <c:v>27770</c:v>
                </c:pt>
                <c:pt idx="1794">
                  <c:v>27780</c:v>
                </c:pt>
                <c:pt idx="1795">
                  <c:v>27790</c:v>
                </c:pt>
                <c:pt idx="1796">
                  <c:v>27800</c:v>
                </c:pt>
                <c:pt idx="1797">
                  <c:v>27810</c:v>
                </c:pt>
                <c:pt idx="1798">
                  <c:v>27820</c:v>
                </c:pt>
                <c:pt idx="1799">
                  <c:v>27830</c:v>
                </c:pt>
                <c:pt idx="1800">
                  <c:v>27840</c:v>
                </c:pt>
                <c:pt idx="1801">
                  <c:v>27850</c:v>
                </c:pt>
                <c:pt idx="1802">
                  <c:v>27860</c:v>
                </c:pt>
                <c:pt idx="1803">
                  <c:v>27870</c:v>
                </c:pt>
                <c:pt idx="1804">
                  <c:v>27880</c:v>
                </c:pt>
                <c:pt idx="1805">
                  <c:v>27890</c:v>
                </c:pt>
                <c:pt idx="1806">
                  <c:v>27900</c:v>
                </c:pt>
                <c:pt idx="1807">
                  <c:v>27910</c:v>
                </c:pt>
              </c:numCache>
            </c:numRef>
          </c:xVal>
          <c:yVal>
            <c:numRef>
              <c:f>'A-B Direction'!$Z$7:$Z$1814</c:f>
              <c:numCache>
                <c:formatCode>General</c:formatCode>
                <c:ptCount val="180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-25</c:v>
                </c:pt>
                <c:pt idx="192">
                  <c:v>-25</c:v>
                </c:pt>
                <c:pt idx="193">
                  <c:v>-25</c:v>
                </c:pt>
                <c:pt idx="194">
                  <c:v>-25</c:v>
                </c:pt>
                <c:pt idx="195">
                  <c:v>-25</c:v>
                </c:pt>
                <c:pt idx="196">
                  <c:v>-25</c:v>
                </c:pt>
                <c:pt idx="197">
                  <c:v>-25</c:v>
                </c:pt>
                <c:pt idx="198">
                  <c:v>-25</c:v>
                </c:pt>
                <c:pt idx="199">
                  <c:v>-25</c:v>
                </c:pt>
                <c:pt idx="200">
                  <c:v>-25</c:v>
                </c:pt>
                <c:pt idx="201">
                  <c:v>-25</c:v>
                </c:pt>
                <c:pt idx="202">
                  <c:v>-25</c:v>
                </c:pt>
                <c:pt idx="203">
                  <c:v>-25</c:v>
                </c:pt>
                <c:pt idx="204">
                  <c:v>-25</c:v>
                </c:pt>
                <c:pt idx="205">
                  <c:v>-25</c:v>
                </c:pt>
                <c:pt idx="206">
                  <c:v>-25</c:v>
                </c:pt>
                <c:pt idx="207">
                  <c:v>-25</c:v>
                </c:pt>
                <c:pt idx="208">
                  <c:v>-25</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numCache>
            </c:numRef>
          </c:yVal>
          <c:smooth val="1"/>
          <c:extLst>
            <c:ext xmlns:c16="http://schemas.microsoft.com/office/drawing/2014/chart" uri="{C3380CC4-5D6E-409C-BE32-E72D297353CC}">
              <c16:uniqueId val="{00000000-DB86-43B2-A488-0C45E6F4FC0F}"/>
            </c:ext>
          </c:extLst>
        </c:ser>
        <c:dLbls>
          <c:showLegendKey val="0"/>
          <c:showVal val="0"/>
          <c:showCatName val="0"/>
          <c:showSerName val="0"/>
          <c:showPercent val="0"/>
          <c:showBubbleSize val="0"/>
        </c:dLbls>
        <c:axId val="634168680"/>
        <c:axId val="634169336"/>
      </c:scatterChart>
      <c:valAx>
        <c:axId val="634168680"/>
        <c:scaling>
          <c:orientation val="minMax"/>
          <c:max val="28000"/>
          <c:min val="800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200"/>
                  <a:t>Chainage (m)</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169336"/>
        <c:crossesAt val="-40"/>
        <c:crossBetween val="midCat"/>
        <c:majorUnit val="1000"/>
        <c:minorUnit val="500"/>
      </c:valAx>
      <c:valAx>
        <c:axId val="634169336"/>
        <c:scaling>
          <c:orientation val="minMax"/>
          <c:max val="120"/>
          <c:min val="-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200"/>
                  <a:t>Stopping</a:t>
                </a:r>
                <a:r>
                  <a:rPr lang="en-AU" sz="1200" baseline="0"/>
                  <a:t> Sight Distance</a:t>
                </a:r>
                <a:r>
                  <a:rPr lang="en-AU" sz="1200"/>
                  <a:t> Deficiency (m)</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168680"/>
        <c:crossesAt val="-40"/>
        <c:crossBetween val="midCat"/>
        <c:majorUnit val="10"/>
      </c:valAx>
      <c:spPr>
        <a:noFill/>
        <a:ln>
          <a:noFill/>
        </a:ln>
        <a:effectLst/>
      </c:spPr>
    </c:plotArea>
    <c:legend>
      <c:legendPos val="b"/>
      <c:layout>
        <c:manualLayout>
          <c:xMode val="edge"/>
          <c:yMode val="edge"/>
          <c:x val="0.85900525040445486"/>
          <c:y val="6.5764802980601958E-2"/>
          <c:w val="0.1392647526679924"/>
          <c:h val="0.460745471065537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800"/>
              <a:t>Rural Road Assessment</a:t>
            </a:r>
            <a:r>
              <a:rPr lang="en-AU" sz="1800" baseline="0"/>
              <a:t> -  Example</a:t>
            </a:r>
            <a:r>
              <a:rPr lang="en-AU" sz="1800"/>
              <a:t> </a:t>
            </a:r>
          </a:p>
          <a:p>
            <a:pPr>
              <a:defRPr/>
            </a:pPr>
            <a:r>
              <a:rPr lang="en-AU" sz="1600" u="sng"/>
              <a:t>B-A Direction</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5577962331671583E-2"/>
          <c:y val="7.4143895670839663E-2"/>
          <c:w val="0.78876574109934361"/>
          <c:h val="0.84291770569050051"/>
        </c:manualLayout>
      </c:layout>
      <c:scatterChart>
        <c:scatterStyle val="smoothMarker"/>
        <c:varyColors val="0"/>
        <c:ser>
          <c:idx val="0"/>
          <c:order val="0"/>
          <c:tx>
            <c:v>NDD</c:v>
          </c:tx>
          <c:spPr>
            <a:ln w="15875" cap="rnd">
              <a:solidFill>
                <a:schemeClr val="bg1">
                  <a:lumMod val="65000"/>
                </a:schemeClr>
              </a:solidFill>
              <a:round/>
            </a:ln>
            <a:effectLst/>
          </c:spPr>
          <c:marker>
            <c:symbol val="none"/>
          </c:marker>
          <c:xVal>
            <c:numRef>
              <c:f>'B-A Direction'!$A$34:$A$1814</c:f>
              <c:numCache>
                <c:formatCode>General</c:formatCode>
                <c:ptCount val="1781"/>
                <c:pt idx="0">
                  <c:v>10110</c:v>
                </c:pt>
                <c:pt idx="1">
                  <c:v>10120</c:v>
                </c:pt>
                <c:pt idx="2">
                  <c:v>10130</c:v>
                </c:pt>
                <c:pt idx="3">
                  <c:v>10140</c:v>
                </c:pt>
                <c:pt idx="4">
                  <c:v>10150</c:v>
                </c:pt>
                <c:pt idx="5">
                  <c:v>10160</c:v>
                </c:pt>
                <c:pt idx="6">
                  <c:v>10170</c:v>
                </c:pt>
                <c:pt idx="7">
                  <c:v>10180</c:v>
                </c:pt>
                <c:pt idx="8">
                  <c:v>10190</c:v>
                </c:pt>
                <c:pt idx="9">
                  <c:v>10200</c:v>
                </c:pt>
                <c:pt idx="10">
                  <c:v>10210</c:v>
                </c:pt>
                <c:pt idx="11">
                  <c:v>10220</c:v>
                </c:pt>
                <c:pt idx="12">
                  <c:v>10230</c:v>
                </c:pt>
                <c:pt idx="13">
                  <c:v>10240</c:v>
                </c:pt>
                <c:pt idx="14">
                  <c:v>10250</c:v>
                </c:pt>
                <c:pt idx="15">
                  <c:v>10260</c:v>
                </c:pt>
                <c:pt idx="16">
                  <c:v>10270</c:v>
                </c:pt>
                <c:pt idx="17">
                  <c:v>10280</c:v>
                </c:pt>
                <c:pt idx="18">
                  <c:v>10290</c:v>
                </c:pt>
                <c:pt idx="19">
                  <c:v>10300</c:v>
                </c:pt>
                <c:pt idx="20">
                  <c:v>10310</c:v>
                </c:pt>
                <c:pt idx="21">
                  <c:v>10320</c:v>
                </c:pt>
                <c:pt idx="22">
                  <c:v>10330</c:v>
                </c:pt>
                <c:pt idx="23">
                  <c:v>10340</c:v>
                </c:pt>
                <c:pt idx="24">
                  <c:v>10350</c:v>
                </c:pt>
                <c:pt idx="25">
                  <c:v>10360</c:v>
                </c:pt>
                <c:pt idx="26">
                  <c:v>10370</c:v>
                </c:pt>
                <c:pt idx="27">
                  <c:v>10380</c:v>
                </c:pt>
                <c:pt idx="28">
                  <c:v>10390</c:v>
                </c:pt>
                <c:pt idx="29">
                  <c:v>10400</c:v>
                </c:pt>
                <c:pt idx="30">
                  <c:v>10410</c:v>
                </c:pt>
                <c:pt idx="31">
                  <c:v>10420</c:v>
                </c:pt>
                <c:pt idx="32">
                  <c:v>10430</c:v>
                </c:pt>
                <c:pt idx="33">
                  <c:v>10440</c:v>
                </c:pt>
                <c:pt idx="34">
                  <c:v>10450</c:v>
                </c:pt>
                <c:pt idx="35">
                  <c:v>10460</c:v>
                </c:pt>
                <c:pt idx="36">
                  <c:v>10470</c:v>
                </c:pt>
                <c:pt idx="37">
                  <c:v>10480</c:v>
                </c:pt>
                <c:pt idx="38">
                  <c:v>10490</c:v>
                </c:pt>
                <c:pt idx="39">
                  <c:v>10500</c:v>
                </c:pt>
                <c:pt idx="40">
                  <c:v>10510</c:v>
                </c:pt>
                <c:pt idx="41">
                  <c:v>10520</c:v>
                </c:pt>
                <c:pt idx="42">
                  <c:v>10530</c:v>
                </c:pt>
                <c:pt idx="43">
                  <c:v>10540</c:v>
                </c:pt>
                <c:pt idx="44">
                  <c:v>10550</c:v>
                </c:pt>
                <c:pt idx="45">
                  <c:v>10560</c:v>
                </c:pt>
                <c:pt idx="46">
                  <c:v>10570</c:v>
                </c:pt>
                <c:pt idx="47">
                  <c:v>10580</c:v>
                </c:pt>
                <c:pt idx="48">
                  <c:v>10590</c:v>
                </c:pt>
                <c:pt idx="49">
                  <c:v>10600</c:v>
                </c:pt>
                <c:pt idx="50">
                  <c:v>10610</c:v>
                </c:pt>
                <c:pt idx="51">
                  <c:v>10620</c:v>
                </c:pt>
                <c:pt idx="52">
                  <c:v>10630</c:v>
                </c:pt>
                <c:pt idx="53">
                  <c:v>10640</c:v>
                </c:pt>
                <c:pt idx="54">
                  <c:v>10650</c:v>
                </c:pt>
                <c:pt idx="55">
                  <c:v>10660</c:v>
                </c:pt>
                <c:pt idx="56">
                  <c:v>10670</c:v>
                </c:pt>
                <c:pt idx="57">
                  <c:v>10680</c:v>
                </c:pt>
                <c:pt idx="58">
                  <c:v>10690</c:v>
                </c:pt>
                <c:pt idx="59">
                  <c:v>10700</c:v>
                </c:pt>
                <c:pt idx="60">
                  <c:v>10710</c:v>
                </c:pt>
                <c:pt idx="61">
                  <c:v>10720</c:v>
                </c:pt>
                <c:pt idx="62">
                  <c:v>10730</c:v>
                </c:pt>
                <c:pt idx="63">
                  <c:v>10740</c:v>
                </c:pt>
                <c:pt idx="64">
                  <c:v>10750</c:v>
                </c:pt>
                <c:pt idx="65">
                  <c:v>10760</c:v>
                </c:pt>
                <c:pt idx="66">
                  <c:v>10770</c:v>
                </c:pt>
                <c:pt idx="67">
                  <c:v>10780</c:v>
                </c:pt>
                <c:pt idx="68">
                  <c:v>10790</c:v>
                </c:pt>
                <c:pt idx="69">
                  <c:v>10800</c:v>
                </c:pt>
                <c:pt idx="70">
                  <c:v>10810</c:v>
                </c:pt>
                <c:pt idx="71">
                  <c:v>10820</c:v>
                </c:pt>
                <c:pt idx="72">
                  <c:v>10830</c:v>
                </c:pt>
                <c:pt idx="73">
                  <c:v>10840</c:v>
                </c:pt>
                <c:pt idx="74">
                  <c:v>10850</c:v>
                </c:pt>
                <c:pt idx="75">
                  <c:v>10860</c:v>
                </c:pt>
                <c:pt idx="76">
                  <c:v>10870</c:v>
                </c:pt>
                <c:pt idx="77">
                  <c:v>10880</c:v>
                </c:pt>
                <c:pt idx="78">
                  <c:v>10890</c:v>
                </c:pt>
                <c:pt idx="79">
                  <c:v>10900</c:v>
                </c:pt>
                <c:pt idx="80">
                  <c:v>10910</c:v>
                </c:pt>
                <c:pt idx="81">
                  <c:v>10920</c:v>
                </c:pt>
                <c:pt idx="82">
                  <c:v>10930</c:v>
                </c:pt>
                <c:pt idx="83">
                  <c:v>10940</c:v>
                </c:pt>
                <c:pt idx="84">
                  <c:v>10950</c:v>
                </c:pt>
                <c:pt idx="85">
                  <c:v>10960</c:v>
                </c:pt>
                <c:pt idx="86">
                  <c:v>10970</c:v>
                </c:pt>
                <c:pt idx="87">
                  <c:v>10980</c:v>
                </c:pt>
                <c:pt idx="88">
                  <c:v>10990</c:v>
                </c:pt>
                <c:pt idx="89">
                  <c:v>11000</c:v>
                </c:pt>
                <c:pt idx="90">
                  <c:v>11010</c:v>
                </c:pt>
                <c:pt idx="91">
                  <c:v>11020</c:v>
                </c:pt>
                <c:pt idx="92">
                  <c:v>11030</c:v>
                </c:pt>
                <c:pt idx="93">
                  <c:v>11040</c:v>
                </c:pt>
                <c:pt idx="94">
                  <c:v>11050</c:v>
                </c:pt>
                <c:pt idx="95">
                  <c:v>11060</c:v>
                </c:pt>
                <c:pt idx="96">
                  <c:v>11070</c:v>
                </c:pt>
                <c:pt idx="97">
                  <c:v>11080</c:v>
                </c:pt>
                <c:pt idx="98">
                  <c:v>11090</c:v>
                </c:pt>
                <c:pt idx="99">
                  <c:v>11100</c:v>
                </c:pt>
                <c:pt idx="100">
                  <c:v>11110</c:v>
                </c:pt>
                <c:pt idx="101">
                  <c:v>11120</c:v>
                </c:pt>
                <c:pt idx="102">
                  <c:v>11130</c:v>
                </c:pt>
                <c:pt idx="103">
                  <c:v>11140</c:v>
                </c:pt>
                <c:pt idx="104">
                  <c:v>11150</c:v>
                </c:pt>
                <c:pt idx="105">
                  <c:v>11160</c:v>
                </c:pt>
                <c:pt idx="106">
                  <c:v>11170</c:v>
                </c:pt>
                <c:pt idx="107">
                  <c:v>11180</c:v>
                </c:pt>
                <c:pt idx="108">
                  <c:v>11190</c:v>
                </c:pt>
                <c:pt idx="109">
                  <c:v>11200</c:v>
                </c:pt>
                <c:pt idx="110">
                  <c:v>11210</c:v>
                </c:pt>
                <c:pt idx="111">
                  <c:v>11220</c:v>
                </c:pt>
                <c:pt idx="112">
                  <c:v>11230</c:v>
                </c:pt>
                <c:pt idx="113">
                  <c:v>11240</c:v>
                </c:pt>
                <c:pt idx="114">
                  <c:v>11250</c:v>
                </c:pt>
                <c:pt idx="115">
                  <c:v>11260</c:v>
                </c:pt>
                <c:pt idx="116">
                  <c:v>11270</c:v>
                </c:pt>
                <c:pt idx="117">
                  <c:v>11280</c:v>
                </c:pt>
                <c:pt idx="118">
                  <c:v>11290</c:v>
                </c:pt>
                <c:pt idx="119">
                  <c:v>11300</c:v>
                </c:pt>
                <c:pt idx="120">
                  <c:v>11310</c:v>
                </c:pt>
                <c:pt idx="121">
                  <c:v>11320</c:v>
                </c:pt>
                <c:pt idx="122">
                  <c:v>11330</c:v>
                </c:pt>
                <c:pt idx="123">
                  <c:v>11340</c:v>
                </c:pt>
                <c:pt idx="124">
                  <c:v>11350</c:v>
                </c:pt>
                <c:pt idx="125">
                  <c:v>11360</c:v>
                </c:pt>
                <c:pt idx="126">
                  <c:v>11370</c:v>
                </c:pt>
                <c:pt idx="127">
                  <c:v>11380</c:v>
                </c:pt>
                <c:pt idx="128">
                  <c:v>11390</c:v>
                </c:pt>
                <c:pt idx="129">
                  <c:v>11400</c:v>
                </c:pt>
                <c:pt idx="130">
                  <c:v>11410</c:v>
                </c:pt>
                <c:pt idx="131">
                  <c:v>11420</c:v>
                </c:pt>
                <c:pt idx="132">
                  <c:v>11430</c:v>
                </c:pt>
                <c:pt idx="133">
                  <c:v>11440</c:v>
                </c:pt>
                <c:pt idx="134">
                  <c:v>11450</c:v>
                </c:pt>
                <c:pt idx="135">
                  <c:v>11460</c:v>
                </c:pt>
                <c:pt idx="136">
                  <c:v>11470</c:v>
                </c:pt>
                <c:pt idx="137">
                  <c:v>11480</c:v>
                </c:pt>
                <c:pt idx="138">
                  <c:v>11490</c:v>
                </c:pt>
                <c:pt idx="139">
                  <c:v>11500</c:v>
                </c:pt>
                <c:pt idx="140">
                  <c:v>11510</c:v>
                </c:pt>
                <c:pt idx="141">
                  <c:v>11520</c:v>
                </c:pt>
                <c:pt idx="142">
                  <c:v>11530</c:v>
                </c:pt>
                <c:pt idx="143">
                  <c:v>11540</c:v>
                </c:pt>
                <c:pt idx="144">
                  <c:v>11550</c:v>
                </c:pt>
                <c:pt idx="145">
                  <c:v>11560</c:v>
                </c:pt>
                <c:pt idx="146">
                  <c:v>11570</c:v>
                </c:pt>
                <c:pt idx="147">
                  <c:v>11580</c:v>
                </c:pt>
                <c:pt idx="148">
                  <c:v>11590</c:v>
                </c:pt>
                <c:pt idx="149">
                  <c:v>11600</c:v>
                </c:pt>
                <c:pt idx="150">
                  <c:v>11610</c:v>
                </c:pt>
                <c:pt idx="151">
                  <c:v>11620</c:v>
                </c:pt>
                <c:pt idx="152">
                  <c:v>11630</c:v>
                </c:pt>
                <c:pt idx="153">
                  <c:v>11640</c:v>
                </c:pt>
                <c:pt idx="154">
                  <c:v>11650</c:v>
                </c:pt>
                <c:pt idx="155">
                  <c:v>11660</c:v>
                </c:pt>
                <c:pt idx="156">
                  <c:v>11670</c:v>
                </c:pt>
                <c:pt idx="157">
                  <c:v>11680</c:v>
                </c:pt>
                <c:pt idx="158">
                  <c:v>11690</c:v>
                </c:pt>
                <c:pt idx="159">
                  <c:v>11700</c:v>
                </c:pt>
                <c:pt idx="160">
                  <c:v>11710</c:v>
                </c:pt>
                <c:pt idx="161">
                  <c:v>11720</c:v>
                </c:pt>
                <c:pt idx="162">
                  <c:v>11730</c:v>
                </c:pt>
                <c:pt idx="163">
                  <c:v>11740</c:v>
                </c:pt>
                <c:pt idx="164">
                  <c:v>11750</c:v>
                </c:pt>
                <c:pt idx="165">
                  <c:v>11760</c:v>
                </c:pt>
                <c:pt idx="166">
                  <c:v>11770</c:v>
                </c:pt>
                <c:pt idx="167">
                  <c:v>11780</c:v>
                </c:pt>
                <c:pt idx="168">
                  <c:v>11790</c:v>
                </c:pt>
                <c:pt idx="169">
                  <c:v>11800</c:v>
                </c:pt>
                <c:pt idx="170">
                  <c:v>11810</c:v>
                </c:pt>
                <c:pt idx="171">
                  <c:v>11820</c:v>
                </c:pt>
                <c:pt idx="172">
                  <c:v>11830</c:v>
                </c:pt>
                <c:pt idx="173">
                  <c:v>11840</c:v>
                </c:pt>
                <c:pt idx="174">
                  <c:v>11850</c:v>
                </c:pt>
                <c:pt idx="175">
                  <c:v>11860</c:v>
                </c:pt>
                <c:pt idx="176">
                  <c:v>11870</c:v>
                </c:pt>
                <c:pt idx="177">
                  <c:v>11880</c:v>
                </c:pt>
                <c:pt idx="178">
                  <c:v>11890</c:v>
                </c:pt>
                <c:pt idx="179">
                  <c:v>11900</c:v>
                </c:pt>
                <c:pt idx="180">
                  <c:v>11910</c:v>
                </c:pt>
                <c:pt idx="181">
                  <c:v>11920</c:v>
                </c:pt>
                <c:pt idx="182">
                  <c:v>11930</c:v>
                </c:pt>
                <c:pt idx="183">
                  <c:v>11940</c:v>
                </c:pt>
                <c:pt idx="184">
                  <c:v>11950</c:v>
                </c:pt>
                <c:pt idx="185">
                  <c:v>11960</c:v>
                </c:pt>
                <c:pt idx="186">
                  <c:v>11970</c:v>
                </c:pt>
                <c:pt idx="187">
                  <c:v>11980</c:v>
                </c:pt>
                <c:pt idx="188">
                  <c:v>11990</c:v>
                </c:pt>
                <c:pt idx="189">
                  <c:v>12000</c:v>
                </c:pt>
                <c:pt idx="190">
                  <c:v>12010</c:v>
                </c:pt>
                <c:pt idx="191">
                  <c:v>12020</c:v>
                </c:pt>
                <c:pt idx="192">
                  <c:v>12030</c:v>
                </c:pt>
                <c:pt idx="193">
                  <c:v>12040</c:v>
                </c:pt>
                <c:pt idx="194">
                  <c:v>12050</c:v>
                </c:pt>
                <c:pt idx="195">
                  <c:v>12060</c:v>
                </c:pt>
                <c:pt idx="196">
                  <c:v>12070</c:v>
                </c:pt>
                <c:pt idx="197">
                  <c:v>12080</c:v>
                </c:pt>
                <c:pt idx="198">
                  <c:v>12090</c:v>
                </c:pt>
                <c:pt idx="199">
                  <c:v>12100</c:v>
                </c:pt>
                <c:pt idx="200">
                  <c:v>12110</c:v>
                </c:pt>
                <c:pt idx="201">
                  <c:v>12120</c:v>
                </c:pt>
                <c:pt idx="202">
                  <c:v>12130</c:v>
                </c:pt>
                <c:pt idx="203">
                  <c:v>12140</c:v>
                </c:pt>
                <c:pt idx="204">
                  <c:v>12150</c:v>
                </c:pt>
                <c:pt idx="205">
                  <c:v>12160</c:v>
                </c:pt>
                <c:pt idx="206">
                  <c:v>12170</c:v>
                </c:pt>
                <c:pt idx="207">
                  <c:v>12180</c:v>
                </c:pt>
                <c:pt idx="208">
                  <c:v>12190</c:v>
                </c:pt>
                <c:pt idx="209">
                  <c:v>12200</c:v>
                </c:pt>
                <c:pt idx="210">
                  <c:v>12210</c:v>
                </c:pt>
                <c:pt idx="211">
                  <c:v>12220</c:v>
                </c:pt>
                <c:pt idx="212">
                  <c:v>12230</c:v>
                </c:pt>
                <c:pt idx="213">
                  <c:v>12240</c:v>
                </c:pt>
                <c:pt idx="214">
                  <c:v>12250</c:v>
                </c:pt>
                <c:pt idx="215">
                  <c:v>12260</c:v>
                </c:pt>
                <c:pt idx="216">
                  <c:v>12270</c:v>
                </c:pt>
                <c:pt idx="217">
                  <c:v>12280</c:v>
                </c:pt>
                <c:pt idx="218">
                  <c:v>12290</c:v>
                </c:pt>
                <c:pt idx="219">
                  <c:v>12300</c:v>
                </c:pt>
                <c:pt idx="220">
                  <c:v>12310</c:v>
                </c:pt>
                <c:pt idx="221">
                  <c:v>12320</c:v>
                </c:pt>
                <c:pt idx="222">
                  <c:v>12330</c:v>
                </c:pt>
                <c:pt idx="223">
                  <c:v>12340</c:v>
                </c:pt>
                <c:pt idx="224">
                  <c:v>12350</c:v>
                </c:pt>
                <c:pt idx="225">
                  <c:v>12360</c:v>
                </c:pt>
                <c:pt idx="226">
                  <c:v>12370</c:v>
                </c:pt>
                <c:pt idx="227">
                  <c:v>12380</c:v>
                </c:pt>
                <c:pt idx="228">
                  <c:v>12390</c:v>
                </c:pt>
                <c:pt idx="229">
                  <c:v>12400</c:v>
                </c:pt>
                <c:pt idx="230">
                  <c:v>12410</c:v>
                </c:pt>
                <c:pt idx="231">
                  <c:v>12420</c:v>
                </c:pt>
                <c:pt idx="232">
                  <c:v>12430</c:v>
                </c:pt>
                <c:pt idx="233">
                  <c:v>12440</c:v>
                </c:pt>
                <c:pt idx="234">
                  <c:v>12450</c:v>
                </c:pt>
                <c:pt idx="235">
                  <c:v>12460</c:v>
                </c:pt>
                <c:pt idx="236">
                  <c:v>12470</c:v>
                </c:pt>
                <c:pt idx="237">
                  <c:v>12480</c:v>
                </c:pt>
                <c:pt idx="238">
                  <c:v>12490</c:v>
                </c:pt>
                <c:pt idx="239">
                  <c:v>12500</c:v>
                </c:pt>
                <c:pt idx="240">
                  <c:v>12510</c:v>
                </c:pt>
                <c:pt idx="241">
                  <c:v>12520</c:v>
                </c:pt>
                <c:pt idx="242">
                  <c:v>12530</c:v>
                </c:pt>
                <c:pt idx="243">
                  <c:v>12540</c:v>
                </c:pt>
                <c:pt idx="244">
                  <c:v>12550</c:v>
                </c:pt>
                <c:pt idx="245">
                  <c:v>12560</c:v>
                </c:pt>
                <c:pt idx="246">
                  <c:v>12570</c:v>
                </c:pt>
                <c:pt idx="247">
                  <c:v>12580</c:v>
                </c:pt>
                <c:pt idx="248">
                  <c:v>12590</c:v>
                </c:pt>
                <c:pt idx="249">
                  <c:v>12600</c:v>
                </c:pt>
                <c:pt idx="250">
                  <c:v>12610</c:v>
                </c:pt>
                <c:pt idx="251">
                  <c:v>12620</c:v>
                </c:pt>
                <c:pt idx="252">
                  <c:v>12630</c:v>
                </c:pt>
                <c:pt idx="253">
                  <c:v>12640</c:v>
                </c:pt>
                <c:pt idx="254">
                  <c:v>12650</c:v>
                </c:pt>
                <c:pt idx="255">
                  <c:v>12660</c:v>
                </c:pt>
                <c:pt idx="256">
                  <c:v>12670</c:v>
                </c:pt>
                <c:pt idx="257">
                  <c:v>12680</c:v>
                </c:pt>
                <c:pt idx="258">
                  <c:v>12690</c:v>
                </c:pt>
                <c:pt idx="259">
                  <c:v>12700</c:v>
                </c:pt>
                <c:pt idx="260">
                  <c:v>12710</c:v>
                </c:pt>
                <c:pt idx="261">
                  <c:v>12720</c:v>
                </c:pt>
                <c:pt idx="262">
                  <c:v>12730</c:v>
                </c:pt>
                <c:pt idx="263">
                  <c:v>12740</c:v>
                </c:pt>
                <c:pt idx="264">
                  <c:v>12750</c:v>
                </c:pt>
                <c:pt idx="265">
                  <c:v>12760</c:v>
                </c:pt>
                <c:pt idx="266">
                  <c:v>12770</c:v>
                </c:pt>
                <c:pt idx="267">
                  <c:v>12780</c:v>
                </c:pt>
                <c:pt idx="268">
                  <c:v>12790</c:v>
                </c:pt>
                <c:pt idx="269">
                  <c:v>12800</c:v>
                </c:pt>
                <c:pt idx="270">
                  <c:v>12810</c:v>
                </c:pt>
                <c:pt idx="271">
                  <c:v>12820</c:v>
                </c:pt>
                <c:pt idx="272">
                  <c:v>12830</c:v>
                </c:pt>
                <c:pt idx="273">
                  <c:v>12840</c:v>
                </c:pt>
                <c:pt idx="274">
                  <c:v>12850</c:v>
                </c:pt>
                <c:pt idx="275">
                  <c:v>12860</c:v>
                </c:pt>
                <c:pt idx="276">
                  <c:v>12870</c:v>
                </c:pt>
                <c:pt idx="277">
                  <c:v>12880</c:v>
                </c:pt>
                <c:pt idx="278">
                  <c:v>12890</c:v>
                </c:pt>
                <c:pt idx="279">
                  <c:v>12900</c:v>
                </c:pt>
                <c:pt idx="280">
                  <c:v>12910</c:v>
                </c:pt>
                <c:pt idx="281">
                  <c:v>12920</c:v>
                </c:pt>
                <c:pt idx="282">
                  <c:v>12930</c:v>
                </c:pt>
                <c:pt idx="283">
                  <c:v>12940</c:v>
                </c:pt>
                <c:pt idx="284">
                  <c:v>12950</c:v>
                </c:pt>
                <c:pt idx="285">
                  <c:v>12960</c:v>
                </c:pt>
                <c:pt idx="286">
                  <c:v>12970</c:v>
                </c:pt>
                <c:pt idx="287">
                  <c:v>12980</c:v>
                </c:pt>
                <c:pt idx="288">
                  <c:v>12990</c:v>
                </c:pt>
                <c:pt idx="289">
                  <c:v>13000</c:v>
                </c:pt>
                <c:pt idx="290">
                  <c:v>13010</c:v>
                </c:pt>
                <c:pt idx="291">
                  <c:v>13020</c:v>
                </c:pt>
                <c:pt idx="292">
                  <c:v>13030</c:v>
                </c:pt>
                <c:pt idx="293">
                  <c:v>13040</c:v>
                </c:pt>
                <c:pt idx="294">
                  <c:v>13050</c:v>
                </c:pt>
                <c:pt idx="295">
                  <c:v>13060</c:v>
                </c:pt>
                <c:pt idx="296">
                  <c:v>13070</c:v>
                </c:pt>
                <c:pt idx="297">
                  <c:v>13080</c:v>
                </c:pt>
                <c:pt idx="298">
                  <c:v>13090</c:v>
                </c:pt>
                <c:pt idx="299">
                  <c:v>13100</c:v>
                </c:pt>
                <c:pt idx="300">
                  <c:v>13110</c:v>
                </c:pt>
                <c:pt idx="301">
                  <c:v>13120</c:v>
                </c:pt>
                <c:pt idx="302">
                  <c:v>13130</c:v>
                </c:pt>
                <c:pt idx="303">
                  <c:v>13140</c:v>
                </c:pt>
                <c:pt idx="304">
                  <c:v>13150</c:v>
                </c:pt>
                <c:pt idx="305">
                  <c:v>13160</c:v>
                </c:pt>
                <c:pt idx="306">
                  <c:v>13170</c:v>
                </c:pt>
                <c:pt idx="307">
                  <c:v>13180</c:v>
                </c:pt>
                <c:pt idx="308">
                  <c:v>13190</c:v>
                </c:pt>
                <c:pt idx="309">
                  <c:v>13200</c:v>
                </c:pt>
                <c:pt idx="310">
                  <c:v>13210</c:v>
                </c:pt>
                <c:pt idx="311">
                  <c:v>13220</c:v>
                </c:pt>
                <c:pt idx="312">
                  <c:v>13230</c:v>
                </c:pt>
                <c:pt idx="313">
                  <c:v>13240</c:v>
                </c:pt>
                <c:pt idx="314">
                  <c:v>13250</c:v>
                </c:pt>
                <c:pt idx="315">
                  <c:v>13260</c:v>
                </c:pt>
                <c:pt idx="316">
                  <c:v>13270</c:v>
                </c:pt>
                <c:pt idx="317">
                  <c:v>13280</c:v>
                </c:pt>
                <c:pt idx="318">
                  <c:v>13290</c:v>
                </c:pt>
                <c:pt idx="319">
                  <c:v>13300</c:v>
                </c:pt>
                <c:pt idx="320">
                  <c:v>13310</c:v>
                </c:pt>
                <c:pt idx="321">
                  <c:v>13320</c:v>
                </c:pt>
                <c:pt idx="322">
                  <c:v>13330</c:v>
                </c:pt>
                <c:pt idx="323">
                  <c:v>13340</c:v>
                </c:pt>
                <c:pt idx="324">
                  <c:v>13350</c:v>
                </c:pt>
                <c:pt idx="325">
                  <c:v>13360</c:v>
                </c:pt>
                <c:pt idx="326">
                  <c:v>13370</c:v>
                </c:pt>
                <c:pt idx="327">
                  <c:v>13380</c:v>
                </c:pt>
                <c:pt idx="328">
                  <c:v>13390</c:v>
                </c:pt>
                <c:pt idx="329">
                  <c:v>13400</c:v>
                </c:pt>
                <c:pt idx="330">
                  <c:v>13410</c:v>
                </c:pt>
                <c:pt idx="331">
                  <c:v>13420</c:v>
                </c:pt>
                <c:pt idx="332">
                  <c:v>13430</c:v>
                </c:pt>
                <c:pt idx="333">
                  <c:v>13440</c:v>
                </c:pt>
                <c:pt idx="334">
                  <c:v>13450</c:v>
                </c:pt>
                <c:pt idx="335">
                  <c:v>13460</c:v>
                </c:pt>
                <c:pt idx="336">
                  <c:v>13470</c:v>
                </c:pt>
                <c:pt idx="337">
                  <c:v>13480</c:v>
                </c:pt>
                <c:pt idx="338">
                  <c:v>13490</c:v>
                </c:pt>
                <c:pt idx="339">
                  <c:v>13500</c:v>
                </c:pt>
                <c:pt idx="340">
                  <c:v>13510</c:v>
                </c:pt>
                <c:pt idx="341">
                  <c:v>13520</c:v>
                </c:pt>
                <c:pt idx="342">
                  <c:v>13530</c:v>
                </c:pt>
                <c:pt idx="343">
                  <c:v>13540</c:v>
                </c:pt>
                <c:pt idx="344">
                  <c:v>13550</c:v>
                </c:pt>
                <c:pt idx="345">
                  <c:v>13560</c:v>
                </c:pt>
                <c:pt idx="346">
                  <c:v>13570</c:v>
                </c:pt>
                <c:pt idx="347">
                  <c:v>13580</c:v>
                </c:pt>
                <c:pt idx="348">
                  <c:v>13590</c:v>
                </c:pt>
                <c:pt idx="349">
                  <c:v>13600</c:v>
                </c:pt>
                <c:pt idx="350">
                  <c:v>13610</c:v>
                </c:pt>
                <c:pt idx="351">
                  <c:v>13620</c:v>
                </c:pt>
                <c:pt idx="352">
                  <c:v>13630</c:v>
                </c:pt>
                <c:pt idx="353">
                  <c:v>13640</c:v>
                </c:pt>
                <c:pt idx="354">
                  <c:v>13650</c:v>
                </c:pt>
                <c:pt idx="355">
                  <c:v>13660</c:v>
                </c:pt>
                <c:pt idx="356">
                  <c:v>13670</c:v>
                </c:pt>
                <c:pt idx="357">
                  <c:v>13680</c:v>
                </c:pt>
                <c:pt idx="358">
                  <c:v>13690</c:v>
                </c:pt>
                <c:pt idx="359">
                  <c:v>13700</c:v>
                </c:pt>
                <c:pt idx="360">
                  <c:v>13710</c:v>
                </c:pt>
                <c:pt idx="361">
                  <c:v>13720</c:v>
                </c:pt>
                <c:pt idx="362">
                  <c:v>13730</c:v>
                </c:pt>
                <c:pt idx="363">
                  <c:v>13740</c:v>
                </c:pt>
                <c:pt idx="364">
                  <c:v>13750</c:v>
                </c:pt>
                <c:pt idx="365">
                  <c:v>13760</c:v>
                </c:pt>
                <c:pt idx="366">
                  <c:v>13770</c:v>
                </c:pt>
                <c:pt idx="367">
                  <c:v>13780</c:v>
                </c:pt>
                <c:pt idx="368">
                  <c:v>13790</c:v>
                </c:pt>
                <c:pt idx="369">
                  <c:v>13800</c:v>
                </c:pt>
                <c:pt idx="370">
                  <c:v>13810</c:v>
                </c:pt>
                <c:pt idx="371">
                  <c:v>13820</c:v>
                </c:pt>
                <c:pt idx="372">
                  <c:v>13830</c:v>
                </c:pt>
                <c:pt idx="373">
                  <c:v>13840</c:v>
                </c:pt>
                <c:pt idx="374">
                  <c:v>13850</c:v>
                </c:pt>
                <c:pt idx="375">
                  <c:v>13860</c:v>
                </c:pt>
                <c:pt idx="376">
                  <c:v>13870</c:v>
                </c:pt>
                <c:pt idx="377">
                  <c:v>13880</c:v>
                </c:pt>
                <c:pt idx="378">
                  <c:v>13890</c:v>
                </c:pt>
                <c:pt idx="379">
                  <c:v>13900</c:v>
                </c:pt>
                <c:pt idx="380">
                  <c:v>13910</c:v>
                </c:pt>
                <c:pt idx="381">
                  <c:v>13920</c:v>
                </c:pt>
                <c:pt idx="382">
                  <c:v>13930</c:v>
                </c:pt>
                <c:pt idx="383">
                  <c:v>13940</c:v>
                </c:pt>
                <c:pt idx="384">
                  <c:v>13950</c:v>
                </c:pt>
                <c:pt idx="385">
                  <c:v>13960</c:v>
                </c:pt>
                <c:pt idx="386">
                  <c:v>13970</c:v>
                </c:pt>
                <c:pt idx="387">
                  <c:v>13980</c:v>
                </c:pt>
                <c:pt idx="388">
                  <c:v>13990</c:v>
                </c:pt>
                <c:pt idx="389">
                  <c:v>14000</c:v>
                </c:pt>
                <c:pt idx="390">
                  <c:v>14010</c:v>
                </c:pt>
                <c:pt idx="391">
                  <c:v>14020</c:v>
                </c:pt>
                <c:pt idx="392">
                  <c:v>14030</c:v>
                </c:pt>
                <c:pt idx="393">
                  <c:v>14040</c:v>
                </c:pt>
                <c:pt idx="394">
                  <c:v>14050</c:v>
                </c:pt>
                <c:pt idx="395">
                  <c:v>14060</c:v>
                </c:pt>
                <c:pt idx="396">
                  <c:v>14070</c:v>
                </c:pt>
                <c:pt idx="397">
                  <c:v>14080</c:v>
                </c:pt>
                <c:pt idx="398">
                  <c:v>14090</c:v>
                </c:pt>
                <c:pt idx="399">
                  <c:v>14100</c:v>
                </c:pt>
                <c:pt idx="400">
                  <c:v>14110</c:v>
                </c:pt>
                <c:pt idx="401">
                  <c:v>14120</c:v>
                </c:pt>
                <c:pt idx="402">
                  <c:v>14130</c:v>
                </c:pt>
                <c:pt idx="403">
                  <c:v>14140</c:v>
                </c:pt>
                <c:pt idx="404">
                  <c:v>14150</c:v>
                </c:pt>
                <c:pt idx="405">
                  <c:v>14160</c:v>
                </c:pt>
                <c:pt idx="406">
                  <c:v>14170</c:v>
                </c:pt>
                <c:pt idx="407">
                  <c:v>14180</c:v>
                </c:pt>
                <c:pt idx="408">
                  <c:v>14190</c:v>
                </c:pt>
                <c:pt idx="409">
                  <c:v>14200</c:v>
                </c:pt>
                <c:pt idx="410">
                  <c:v>14210</c:v>
                </c:pt>
                <c:pt idx="411">
                  <c:v>14220</c:v>
                </c:pt>
                <c:pt idx="412">
                  <c:v>14230</c:v>
                </c:pt>
                <c:pt idx="413">
                  <c:v>14240</c:v>
                </c:pt>
                <c:pt idx="414">
                  <c:v>14250</c:v>
                </c:pt>
                <c:pt idx="415">
                  <c:v>14260</c:v>
                </c:pt>
                <c:pt idx="416">
                  <c:v>14270</c:v>
                </c:pt>
                <c:pt idx="417">
                  <c:v>14280</c:v>
                </c:pt>
                <c:pt idx="418">
                  <c:v>14290</c:v>
                </c:pt>
                <c:pt idx="419">
                  <c:v>14300</c:v>
                </c:pt>
                <c:pt idx="420">
                  <c:v>14310</c:v>
                </c:pt>
                <c:pt idx="421">
                  <c:v>14320</c:v>
                </c:pt>
                <c:pt idx="422">
                  <c:v>14330</c:v>
                </c:pt>
                <c:pt idx="423">
                  <c:v>14340</c:v>
                </c:pt>
                <c:pt idx="424">
                  <c:v>14350</c:v>
                </c:pt>
                <c:pt idx="425">
                  <c:v>14360</c:v>
                </c:pt>
                <c:pt idx="426">
                  <c:v>14370</c:v>
                </c:pt>
                <c:pt idx="427">
                  <c:v>14380</c:v>
                </c:pt>
                <c:pt idx="428">
                  <c:v>14390</c:v>
                </c:pt>
                <c:pt idx="429">
                  <c:v>14400</c:v>
                </c:pt>
                <c:pt idx="430">
                  <c:v>14410</c:v>
                </c:pt>
                <c:pt idx="431">
                  <c:v>14420</c:v>
                </c:pt>
                <c:pt idx="432">
                  <c:v>14430</c:v>
                </c:pt>
                <c:pt idx="433">
                  <c:v>14440</c:v>
                </c:pt>
                <c:pt idx="434">
                  <c:v>14450</c:v>
                </c:pt>
                <c:pt idx="435">
                  <c:v>14460</c:v>
                </c:pt>
                <c:pt idx="436">
                  <c:v>14470</c:v>
                </c:pt>
                <c:pt idx="437">
                  <c:v>14480</c:v>
                </c:pt>
                <c:pt idx="438">
                  <c:v>14490</c:v>
                </c:pt>
                <c:pt idx="439">
                  <c:v>14500</c:v>
                </c:pt>
                <c:pt idx="440">
                  <c:v>14510</c:v>
                </c:pt>
                <c:pt idx="441">
                  <c:v>14520</c:v>
                </c:pt>
                <c:pt idx="442">
                  <c:v>14530</c:v>
                </c:pt>
                <c:pt idx="443">
                  <c:v>14540</c:v>
                </c:pt>
                <c:pt idx="444">
                  <c:v>14550</c:v>
                </c:pt>
                <c:pt idx="445">
                  <c:v>14560</c:v>
                </c:pt>
                <c:pt idx="446">
                  <c:v>14570</c:v>
                </c:pt>
                <c:pt idx="447">
                  <c:v>14580</c:v>
                </c:pt>
                <c:pt idx="448">
                  <c:v>14590</c:v>
                </c:pt>
                <c:pt idx="449">
                  <c:v>14600</c:v>
                </c:pt>
                <c:pt idx="450">
                  <c:v>14610</c:v>
                </c:pt>
                <c:pt idx="451">
                  <c:v>14620</c:v>
                </c:pt>
                <c:pt idx="452">
                  <c:v>14630</c:v>
                </c:pt>
                <c:pt idx="453">
                  <c:v>14640</c:v>
                </c:pt>
                <c:pt idx="454">
                  <c:v>14650</c:v>
                </c:pt>
                <c:pt idx="455">
                  <c:v>14660</c:v>
                </c:pt>
                <c:pt idx="456">
                  <c:v>14670</c:v>
                </c:pt>
                <c:pt idx="457">
                  <c:v>14680</c:v>
                </c:pt>
                <c:pt idx="458">
                  <c:v>14690</c:v>
                </c:pt>
                <c:pt idx="459">
                  <c:v>14700</c:v>
                </c:pt>
                <c:pt idx="460">
                  <c:v>14710</c:v>
                </c:pt>
                <c:pt idx="461">
                  <c:v>14720</c:v>
                </c:pt>
                <c:pt idx="462">
                  <c:v>14730</c:v>
                </c:pt>
                <c:pt idx="463">
                  <c:v>14740</c:v>
                </c:pt>
                <c:pt idx="464">
                  <c:v>14750</c:v>
                </c:pt>
                <c:pt idx="465">
                  <c:v>14760</c:v>
                </c:pt>
                <c:pt idx="466">
                  <c:v>14770</c:v>
                </c:pt>
                <c:pt idx="467">
                  <c:v>14780</c:v>
                </c:pt>
                <c:pt idx="468">
                  <c:v>14790</c:v>
                </c:pt>
                <c:pt idx="469">
                  <c:v>14800</c:v>
                </c:pt>
                <c:pt idx="470">
                  <c:v>14810</c:v>
                </c:pt>
                <c:pt idx="471">
                  <c:v>14820</c:v>
                </c:pt>
                <c:pt idx="472">
                  <c:v>14830</c:v>
                </c:pt>
                <c:pt idx="473">
                  <c:v>14840</c:v>
                </c:pt>
                <c:pt idx="474">
                  <c:v>14850</c:v>
                </c:pt>
                <c:pt idx="475">
                  <c:v>14860</c:v>
                </c:pt>
                <c:pt idx="476">
                  <c:v>14870</c:v>
                </c:pt>
                <c:pt idx="477">
                  <c:v>14880</c:v>
                </c:pt>
                <c:pt idx="478">
                  <c:v>14890</c:v>
                </c:pt>
                <c:pt idx="479">
                  <c:v>14900</c:v>
                </c:pt>
                <c:pt idx="480">
                  <c:v>14910</c:v>
                </c:pt>
                <c:pt idx="481">
                  <c:v>14920</c:v>
                </c:pt>
                <c:pt idx="482">
                  <c:v>14930</c:v>
                </c:pt>
                <c:pt idx="483">
                  <c:v>14940</c:v>
                </c:pt>
                <c:pt idx="484">
                  <c:v>14950</c:v>
                </c:pt>
                <c:pt idx="485">
                  <c:v>14960</c:v>
                </c:pt>
                <c:pt idx="486">
                  <c:v>14970</c:v>
                </c:pt>
                <c:pt idx="487">
                  <c:v>14980</c:v>
                </c:pt>
                <c:pt idx="488">
                  <c:v>14990</c:v>
                </c:pt>
                <c:pt idx="489">
                  <c:v>15000</c:v>
                </c:pt>
                <c:pt idx="490">
                  <c:v>15010</c:v>
                </c:pt>
                <c:pt idx="491">
                  <c:v>15020</c:v>
                </c:pt>
                <c:pt idx="492">
                  <c:v>15030</c:v>
                </c:pt>
                <c:pt idx="493">
                  <c:v>15040</c:v>
                </c:pt>
                <c:pt idx="494">
                  <c:v>15050</c:v>
                </c:pt>
                <c:pt idx="495">
                  <c:v>15060</c:v>
                </c:pt>
                <c:pt idx="496">
                  <c:v>15070</c:v>
                </c:pt>
                <c:pt idx="497">
                  <c:v>15080</c:v>
                </c:pt>
                <c:pt idx="498">
                  <c:v>15090</c:v>
                </c:pt>
                <c:pt idx="499">
                  <c:v>15100</c:v>
                </c:pt>
                <c:pt idx="500">
                  <c:v>15110</c:v>
                </c:pt>
                <c:pt idx="501">
                  <c:v>15120</c:v>
                </c:pt>
                <c:pt idx="502">
                  <c:v>15130</c:v>
                </c:pt>
                <c:pt idx="503">
                  <c:v>15140</c:v>
                </c:pt>
                <c:pt idx="504">
                  <c:v>15150</c:v>
                </c:pt>
                <c:pt idx="505">
                  <c:v>15160</c:v>
                </c:pt>
                <c:pt idx="506">
                  <c:v>15170</c:v>
                </c:pt>
                <c:pt idx="507">
                  <c:v>15180</c:v>
                </c:pt>
                <c:pt idx="508">
                  <c:v>15190</c:v>
                </c:pt>
                <c:pt idx="509">
                  <c:v>15200</c:v>
                </c:pt>
                <c:pt idx="510">
                  <c:v>15210</c:v>
                </c:pt>
                <c:pt idx="511">
                  <c:v>15220</c:v>
                </c:pt>
                <c:pt idx="512">
                  <c:v>15230</c:v>
                </c:pt>
                <c:pt idx="513">
                  <c:v>15240</c:v>
                </c:pt>
                <c:pt idx="514">
                  <c:v>15250</c:v>
                </c:pt>
                <c:pt idx="515">
                  <c:v>15260</c:v>
                </c:pt>
                <c:pt idx="516">
                  <c:v>15270</c:v>
                </c:pt>
                <c:pt idx="517">
                  <c:v>15280</c:v>
                </c:pt>
                <c:pt idx="518">
                  <c:v>15290</c:v>
                </c:pt>
                <c:pt idx="519">
                  <c:v>15300</c:v>
                </c:pt>
                <c:pt idx="520">
                  <c:v>15310</c:v>
                </c:pt>
                <c:pt idx="521">
                  <c:v>15320</c:v>
                </c:pt>
                <c:pt idx="522">
                  <c:v>15330</c:v>
                </c:pt>
                <c:pt idx="523">
                  <c:v>15340</c:v>
                </c:pt>
                <c:pt idx="524">
                  <c:v>15350</c:v>
                </c:pt>
                <c:pt idx="525">
                  <c:v>15360</c:v>
                </c:pt>
                <c:pt idx="526">
                  <c:v>15370</c:v>
                </c:pt>
                <c:pt idx="527">
                  <c:v>15380</c:v>
                </c:pt>
                <c:pt idx="528">
                  <c:v>15390</c:v>
                </c:pt>
                <c:pt idx="529">
                  <c:v>15400</c:v>
                </c:pt>
                <c:pt idx="530">
                  <c:v>15410</c:v>
                </c:pt>
                <c:pt idx="531">
                  <c:v>15420</c:v>
                </c:pt>
                <c:pt idx="532">
                  <c:v>15430</c:v>
                </c:pt>
                <c:pt idx="533">
                  <c:v>15440</c:v>
                </c:pt>
                <c:pt idx="534">
                  <c:v>15450</c:v>
                </c:pt>
                <c:pt idx="535">
                  <c:v>15460</c:v>
                </c:pt>
                <c:pt idx="536">
                  <c:v>15470</c:v>
                </c:pt>
                <c:pt idx="537">
                  <c:v>15480</c:v>
                </c:pt>
                <c:pt idx="538">
                  <c:v>15490</c:v>
                </c:pt>
                <c:pt idx="539">
                  <c:v>15500</c:v>
                </c:pt>
                <c:pt idx="540">
                  <c:v>15510</c:v>
                </c:pt>
                <c:pt idx="541">
                  <c:v>15520</c:v>
                </c:pt>
                <c:pt idx="542">
                  <c:v>15530</c:v>
                </c:pt>
                <c:pt idx="543">
                  <c:v>15540</c:v>
                </c:pt>
                <c:pt idx="544">
                  <c:v>15550</c:v>
                </c:pt>
                <c:pt idx="545">
                  <c:v>15560</c:v>
                </c:pt>
                <c:pt idx="546">
                  <c:v>15570</c:v>
                </c:pt>
                <c:pt idx="547">
                  <c:v>15580</c:v>
                </c:pt>
                <c:pt idx="548">
                  <c:v>15590</c:v>
                </c:pt>
                <c:pt idx="549">
                  <c:v>15600</c:v>
                </c:pt>
                <c:pt idx="550">
                  <c:v>15610</c:v>
                </c:pt>
                <c:pt idx="551">
                  <c:v>15620</c:v>
                </c:pt>
                <c:pt idx="552">
                  <c:v>15630</c:v>
                </c:pt>
                <c:pt idx="553">
                  <c:v>15640</c:v>
                </c:pt>
                <c:pt idx="554">
                  <c:v>15650</c:v>
                </c:pt>
                <c:pt idx="555">
                  <c:v>15660</c:v>
                </c:pt>
                <c:pt idx="556">
                  <c:v>15670</c:v>
                </c:pt>
                <c:pt idx="557">
                  <c:v>15680</c:v>
                </c:pt>
                <c:pt idx="558">
                  <c:v>15690</c:v>
                </c:pt>
                <c:pt idx="559">
                  <c:v>15700</c:v>
                </c:pt>
                <c:pt idx="560">
                  <c:v>15710</c:v>
                </c:pt>
                <c:pt idx="561">
                  <c:v>15720</c:v>
                </c:pt>
                <c:pt idx="562">
                  <c:v>15730</c:v>
                </c:pt>
                <c:pt idx="563">
                  <c:v>15740</c:v>
                </c:pt>
                <c:pt idx="564">
                  <c:v>15750</c:v>
                </c:pt>
                <c:pt idx="565">
                  <c:v>15760</c:v>
                </c:pt>
                <c:pt idx="566">
                  <c:v>15770</c:v>
                </c:pt>
                <c:pt idx="567">
                  <c:v>15780</c:v>
                </c:pt>
                <c:pt idx="568">
                  <c:v>15790</c:v>
                </c:pt>
                <c:pt idx="569">
                  <c:v>15800</c:v>
                </c:pt>
                <c:pt idx="570">
                  <c:v>15810</c:v>
                </c:pt>
                <c:pt idx="571">
                  <c:v>15820</c:v>
                </c:pt>
                <c:pt idx="572">
                  <c:v>15830</c:v>
                </c:pt>
                <c:pt idx="573">
                  <c:v>15840</c:v>
                </c:pt>
                <c:pt idx="574">
                  <c:v>15850</c:v>
                </c:pt>
                <c:pt idx="575">
                  <c:v>15860</c:v>
                </c:pt>
                <c:pt idx="576">
                  <c:v>15870</c:v>
                </c:pt>
                <c:pt idx="577">
                  <c:v>15880</c:v>
                </c:pt>
                <c:pt idx="578">
                  <c:v>15890</c:v>
                </c:pt>
                <c:pt idx="579">
                  <c:v>15900</c:v>
                </c:pt>
                <c:pt idx="580">
                  <c:v>15910</c:v>
                </c:pt>
                <c:pt idx="581">
                  <c:v>15920</c:v>
                </c:pt>
                <c:pt idx="582">
                  <c:v>15930</c:v>
                </c:pt>
                <c:pt idx="583">
                  <c:v>15940</c:v>
                </c:pt>
                <c:pt idx="584">
                  <c:v>15950</c:v>
                </c:pt>
                <c:pt idx="585">
                  <c:v>15960</c:v>
                </c:pt>
                <c:pt idx="586">
                  <c:v>15970</c:v>
                </c:pt>
                <c:pt idx="587">
                  <c:v>15980</c:v>
                </c:pt>
                <c:pt idx="588">
                  <c:v>15990</c:v>
                </c:pt>
                <c:pt idx="589">
                  <c:v>16000</c:v>
                </c:pt>
                <c:pt idx="590">
                  <c:v>16010</c:v>
                </c:pt>
                <c:pt idx="591">
                  <c:v>16020</c:v>
                </c:pt>
                <c:pt idx="592">
                  <c:v>16030</c:v>
                </c:pt>
                <c:pt idx="593">
                  <c:v>16040</c:v>
                </c:pt>
                <c:pt idx="594">
                  <c:v>16050</c:v>
                </c:pt>
                <c:pt idx="595">
                  <c:v>16060</c:v>
                </c:pt>
                <c:pt idx="596">
                  <c:v>16070</c:v>
                </c:pt>
                <c:pt idx="597">
                  <c:v>16080</c:v>
                </c:pt>
                <c:pt idx="598">
                  <c:v>16090</c:v>
                </c:pt>
                <c:pt idx="599">
                  <c:v>16100</c:v>
                </c:pt>
                <c:pt idx="600">
                  <c:v>16110</c:v>
                </c:pt>
                <c:pt idx="601">
                  <c:v>16120</c:v>
                </c:pt>
                <c:pt idx="602">
                  <c:v>16130</c:v>
                </c:pt>
                <c:pt idx="603">
                  <c:v>16140</c:v>
                </c:pt>
                <c:pt idx="604">
                  <c:v>16150</c:v>
                </c:pt>
                <c:pt idx="605">
                  <c:v>16160</c:v>
                </c:pt>
                <c:pt idx="606">
                  <c:v>16170</c:v>
                </c:pt>
                <c:pt idx="607">
                  <c:v>16180</c:v>
                </c:pt>
                <c:pt idx="608">
                  <c:v>16190</c:v>
                </c:pt>
                <c:pt idx="609">
                  <c:v>16200</c:v>
                </c:pt>
                <c:pt idx="610">
                  <c:v>16210</c:v>
                </c:pt>
                <c:pt idx="611">
                  <c:v>16220</c:v>
                </c:pt>
                <c:pt idx="612">
                  <c:v>16230</c:v>
                </c:pt>
                <c:pt idx="613">
                  <c:v>16240</c:v>
                </c:pt>
                <c:pt idx="614">
                  <c:v>16250</c:v>
                </c:pt>
                <c:pt idx="615">
                  <c:v>16260</c:v>
                </c:pt>
                <c:pt idx="616">
                  <c:v>16270</c:v>
                </c:pt>
                <c:pt idx="617">
                  <c:v>16280</c:v>
                </c:pt>
                <c:pt idx="618">
                  <c:v>16290</c:v>
                </c:pt>
                <c:pt idx="619">
                  <c:v>16300</c:v>
                </c:pt>
                <c:pt idx="620">
                  <c:v>16310</c:v>
                </c:pt>
                <c:pt idx="621">
                  <c:v>16320</c:v>
                </c:pt>
                <c:pt idx="622">
                  <c:v>16330</c:v>
                </c:pt>
                <c:pt idx="623">
                  <c:v>16340</c:v>
                </c:pt>
                <c:pt idx="624">
                  <c:v>16350</c:v>
                </c:pt>
                <c:pt idx="625">
                  <c:v>16360</c:v>
                </c:pt>
                <c:pt idx="626">
                  <c:v>16370</c:v>
                </c:pt>
                <c:pt idx="627">
                  <c:v>16380</c:v>
                </c:pt>
                <c:pt idx="628">
                  <c:v>16390</c:v>
                </c:pt>
                <c:pt idx="629">
                  <c:v>16400</c:v>
                </c:pt>
                <c:pt idx="630">
                  <c:v>16410</c:v>
                </c:pt>
                <c:pt idx="631">
                  <c:v>16420</c:v>
                </c:pt>
                <c:pt idx="632">
                  <c:v>16430</c:v>
                </c:pt>
                <c:pt idx="633">
                  <c:v>16440</c:v>
                </c:pt>
                <c:pt idx="634">
                  <c:v>16450</c:v>
                </c:pt>
                <c:pt idx="635">
                  <c:v>16460</c:v>
                </c:pt>
                <c:pt idx="636">
                  <c:v>16470</c:v>
                </c:pt>
                <c:pt idx="637">
                  <c:v>16480</c:v>
                </c:pt>
                <c:pt idx="638">
                  <c:v>16490</c:v>
                </c:pt>
                <c:pt idx="639">
                  <c:v>16500</c:v>
                </c:pt>
                <c:pt idx="640">
                  <c:v>16510</c:v>
                </c:pt>
                <c:pt idx="641">
                  <c:v>16520</c:v>
                </c:pt>
                <c:pt idx="642">
                  <c:v>16530</c:v>
                </c:pt>
                <c:pt idx="643">
                  <c:v>16540</c:v>
                </c:pt>
                <c:pt idx="644">
                  <c:v>16550</c:v>
                </c:pt>
                <c:pt idx="645">
                  <c:v>16560</c:v>
                </c:pt>
                <c:pt idx="646">
                  <c:v>16570</c:v>
                </c:pt>
                <c:pt idx="647">
                  <c:v>16580</c:v>
                </c:pt>
                <c:pt idx="648">
                  <c:v>16590</c:v>
                </c:pt>
                <c:pt idx="649">
                  <c:v>16600</c:v>
                </c:pt>
                <c:pt idx="650">
                  <c:v>16610</c:v>
                </c:pt>
                <c:pt idx="651">
                  <c:v>16620</c:v>
                </c:pt>
                <c:pt idx="652">
                  <c:v>16630</c:v>
                </c:pt>
                <c:pt idx="653">
                  <c:v>16640</c:v>
                </c:pt>
                <c:pt idx="654">
                  <c:v>16650</c:v>
                </c:pt>
                <c:pt idx="655">
                  <c:v>16660</c:v>
                </c:pt>
                <c:pt idx="656">
                  <c:v>16670</c:v>
                </c:pt>
                <c:pt idx="657">
                  <c:v>16680</c:v>
                </c:pt>
                <c:pt idx="658">
                  <c:v>16690</c:v>
                </c:pt>
                <c:pt idx="659">
                  <c:v>16700</c:v>
                </c:pt>
                <c:pt idx="660">
                  <c:v>16710</c:v>
                </c:pt>
                <c:pt idx="661">
                  <c:v>16720</c:v>
                </c:pt>
                <c:pt idx="662">
                  <c:v>16730</c:v>
                </c:pt>
                <c:pt idx="663">
                  <c:v>16740</c:v>
                </c:pt>
                <c:pt idx="664">
                  <c:v>16750</c:v>
                </c:pt>
                <c:pt idx="665">
                  <c:v>16760</c:v>
                </c:pt>
                <c:pt idx="666">
                  <c:v>16770</c:v>
                </c:pt>
                <c:pt idx="667">
                  <c:v>16780</c:v>
                </c:pt>
                <c:pt idx="668">
                  <c:v>16790</c:v>
                </c:pt>
                <c:pt idx="669">
                  <c:v>16800</c:v>
                </c:pt>
                <c:pt idx="670">
                  <c:v>16810</c:v>
                </c:pt>
                <c:pt idx="671">
                  <c:v>16820</c:v>
                </c:pt>
                <c:pt idx="672">
                  <c:v>16830</c:v>
                </c:pt>
                <c:pt idx="673">
                  <c:v>16840</c:v>
                </c:pt>
                <c:pt idx="674">
                  <c:v>16850</c:v>
                </c:pt>
                <c:pt idx="675">
                  <c:v>16860</c:v>
                </c:pt>
                <c:pt idx="676">
                  <c:v>16870</c:v>
                </c:pt>
                <c:pt idx="677">
                  <c:v>16880</c:v>
                </c:pt>
                <c:pt idx="678">
                  <c:v>16890</c:v>
                </c:pt>
                <c:pt idx="679">
                  <c:v>16900</c:v>
                </c:pt>
                <c:pt idx="680">
                  <c:v>16910</c:v>
                </c:pt>
                <c:pt idx="681">
                  <c:v>16920</c:v>
                </c:pt>
                <c:pt idx="682">
                  <c:v>16930</c:v>
                </c:pt>
                <c:pt idx="683">
                  <c:v>16940</c:v>
                </c:pt>
                <c:pt idx="684">
                  <c:v>16950</c:v>
                </c:pt>
                <c:pt idx="685">
                  <c:v>16960</c:v>
                </c:pt>
                <c:pt idx="686">
                  <c:v>16970</c:v>
                </c:pt>
                <c:pt idx="687">
                  <c:v>16980</c:v>
                </c:pt>
                <c:pt idx="688">
                  <c:v>16990</c:v>
                </c:pt>
                <c:pt idx="689">
                  <c:v>17000</c:v>
                </c:pt>
                <c:pt idx="690">
                  <c:v>17010</c:v>
                </c:pt>
                <c:pt idx="691">
                  <c:v>17020</c:v>
                </c:pt>
                <c:pt idx="692">
                  <c:v>17030</c:v>
                </c:pt>
                <c:pt idx="693">
                  <c:v>17040</c:v>
                </c:pt>
                <c:pt idx="694">
                  <c:v>17050</c:v>
                </c:pt>
                <c:pt idx="695">
                  <c:v>17060</c:v>
                </c:pt>
                <c:pt idx="696">
                  <c:v>17070</c:v>
                </c:pt>
                <c:pt idx="697">
                  <c:v>17080</c:v>
                </c:pt>
                <c:pt idx="698">
                  <c:v>17090</c:v>
                </c:pt>
                <c:pt idx="699">
                  <c:v>17100</c:v>
                </c:pt>
                <c:pt idx="700">
                  <c:v>17110</c:v>
                </c:pt>
                <c:pt idx="701">
                  <c:v>17120</c:v>
                </c:pt>
                <c:pt idx="702">
                  <c:v>17130</c:v>
                </c:pt>
                <c:pt idx="703">
                  <c:v>17140</c:v>
                </c:pt>
                <c:pt idx="704">
                  <c:v>17150</c:v>
                </c:pt>
                <c:pt idx="705">
                  <c:v>17160</c:v>
                </c:pt>
                <c:pt idx="706">
                  <c:v>17170</c:v>
                </c:pt>
                <c:pt idx="707">
                  <c:v>17180</c:v>
                </c:pt>
                <c:pt idx="708">
                  <c:v>17190</c:v>
                </c:pt>
                <c:pt idx="709">
                  <c:v>17200</c:v>
                </c:pt>
                <c:pt idx="710">
                  <c:v>17210</c:v>
                </c:pt>
                <c:pt idx="711">
                  <c:v>17220</c:v>
                </c:pt>
                <c:pt idx="712">
                  <c:v>17230</c:v>
                </c:pt>
                <c:pt idx="713">
                  <c:v>17240</c:v>
                </c:pt>
                <c:pt idx="714">
                  <c:v>17250</c:v>
                </c:pt>
                <c:pt idx="715">
                  <c:v>17260</c:v>
                </c:pt>
                <c:pt idx="716">
                  <c:v>17270</c:v>
                </c:pt>
                <c:pt idx="717">
                  <c:v>17280</c:v>
                </c:pt>
                <c:pt idx="718">
                  <c:v>17290</c:v>
                </c:pt>
                <c:pt idx="719">
                  <c:v>17300</c:v>
                </c:pt>
                <c:pt idx="720">
                  <c:v>17310</c:v>
                </c:pt>
                <c:pt idx="721">
                  <c:v>17320</c:v>
                </c:pt>
                <c:pt idx="722">
                  <c:v>17330</c:v>
                </c:pt>
                <c:pt idx="723">
                  <c:v>17340</c:v>
                </c:pt>
                <c:pt idx="724">
                  <c:v>17350</c:v>
                </c:pt>
                <c:pt idx="725">
                  <c:v>17360</c:v>
                </c:pt>
                <c:pt idx="726">
                  <c:v>17370</c:v>
                </c:pt>
                <c:pt idx="727">
                  <c:v>17380</c:v>
                </c:pt>
                <c:pt idx="728">
                  <c:v>17390</c:v>
                </c:pt>
                <c:pt idx="729">
                  <c:v>17400</c:v>
                </c:pt>
                <c:pt idx="730">
                  <c:v>17410</c:v>
                </c:pt>
                <c:pt idx="731">
                  <c:v>17420</c:v>
                </c:pt>
                <c:pt idx="732">
                  <c:v>17430</c:v>
                </c:pt>
                <c:pt idx="733">
                  <c:v>17440</c:v>
                </c:pt>
                <c:pt idx="734">
                  <c:v>17450</c:v>
                </c:pt>
                <c:pt idx="735">
                  <c:v>17460</c:v>
                </c:pt>
                <c:pt idx="736">
                  <c:v>17470</c:v>
                </c:pt>
                <c:pt idx="737">
                  <c:v>17480</c:v>
                </c:pt>
                <c:pt idx="738">
                  <c:v>17490</c:v>
                </c:pt>
                <c:pt idx="739">
                  <c:v>17500</c:v>
                </c:pt>
                <c:pt idx="740">
                  <c:v>17510</c:v>
                </c:pt>
                <c:pt idx="741">
                  <c:v>17520</c:v>
                </c:pt>
                <c:pt idx="742">
                  <c:v>17530</c:v>
                </c:pt>
                <c:pt idx="743">
                  <c:v>17540</c:v>
                </c:pt>
                <c:pt idx="744">
                  <c:v>17550</c:v>
                </c:pt>
                <c:pt idx="745">
                  <c:v>17560</c:v>
                </c:pt>
                <c:pt idx="746">
                  <c:v>17570</c:v>
                </c:pt>
                <c:pt idx="747">
                  <c:v>17580</c:v>
                </c:pt>
                <c:pt idx="748">
                  <c:v>17590</c:v>
                </c:pt>
                <c:pt idx="749">
                  <c:v>17600</c:v>
                </c:pt>
                <c:pt idx="750">
                  <c:v>17610</c:v>
                </c:pt>
                <c:pt idx="751">
                  <c:v>17620</c:v>
                </c:pt>
                <c:pt idx="752">
                  <c:v>17630</c:v>
                </c:pt>
                <c:pt idx="753">
                  <c:v>17640</c:v>
                </c:pt>
                <c:pt idx="754">
                  <c:v>17650</c:v>
                </c:pt>
                <c:pt idx="755">
                  <c:v>17660</c:v>
                </c:pt>
                <c:pt idx="756">
                  <c:v>17670</c:v>
                </c:pt>
                <c:pt idx="757">
                  <c:v>17680</c:v>
                </c:pt>
                <c:pt idx="758">
                  <c:v>17690</c:v>
                </c:pt>
                <c:pt idx="759">
                  <c:v>17700</c:v>
                </c:pt>
                <c:pt idx="760">
                  <c:v>17710</c:v>
                </c:pt>
                <c:pt idx="761">
                  <c:v>17720</c:v>
                </c:pt>
                <c:pt idx="762">
                  <c:v>17730</c:v>
                </c:pt>
                <c:pt idx="763">
                  <c:v>17740</c:v>
                </c:pt>
                <c:pt idx="764">
                  <c:v>17750</c:v>
                </c:pt>
                <c:pt idx="765">
                  <c:v>17760</c:v>
                </c:pt>
                <c:pt idx="766">
                  <c:v>17770</c:v>
                </c:pt>
                <c:pt idx="767">
                  <c:v>17780</c:v>
                </c:pt>
                <c:pt idx="768">
                  <c:v>17790</c:v>
                </c:pt>
                <c:pt idx="769">
                  <c:v>17800</c:v>
                </c:pt>
                <c:pt idx="770">
                  <c:v>17810</c:v>
                </c:pt>
                <c:pt idx="771">
                  <c:v>17820</c:v>
                </c:pt>
                <c:pt idx="772">
                  <c:v>17830</c:v>
                </c:pt>
                <c:pt idx="773">
                  <c:v>17840</c:v>
                </c:pt>
                <c:pt idx="774">
                  <c:v>17850</c:v>
                </c:pt>
                <c:pt idx="775">
                  <c:v>17860</c:v>
                </c:pt>
                <c:pt idx="776">
                  <c:v>17870</c:v>
                </c:pt>
                <c:pt idx="777">
                  <c:v>17880</c:v>
                </c:pt>
                <c:pt idx="778">
                  <c:v>17890</c:v>
                </c:pt>
                <c:pt idx="779">
                  <c:v>17900</c:v>
                </c:pt>
                <c:pt idx="780">
                  <c:v>17910</c:v>
                </c:pt>
                <c:pt idx="781">
                  <c:v>17920</c:v>
                </c:pt>
                <c:pt idx="782">
                  <c:v>17930</c:v>
                </c:pt>
                <c:pt idx="783">
                  <c:v>17940</c:v>
                </c:pt>
                <c:pt idx="784">
                  <c:v>17950</c:v>
                </c:pt>
                <c:pt idx="785">
                  <c:v>17960</c:v>
                </c:pt>
                <c:pt idx="786">
                  <c:v>17970</c:v>
                </c:pt>
                <c:pt idx="787">
                  <c:v>17980</c:v>
                </c:pt>
                <c:pt idx="788">
                  <c:v>17990</c:v>
                </c:pt>
                <c:pt idx="789">
                  <c:v>18000</c:v>
                </c:pt>
                <c:pt idx="790">
                  <c:v>18010</c:v>
                </c:pt>
                <c:pt idx="791">
                  <c:v>18020</c:v>
                </c:pt>
                <c:pt idx="792">
                  <c:v>18030</c:v>
                </c:pt>
                <c:pt idx="793">
                  <c:v>18040</c:v>
                </c:pt>
                <c:pt idx="794">
                  <c:v>18050</c:v>
                </c:pt>
                <c:pt idx="795">
                  <c:v>18060</c:v>
                </c:pt>
                <c:pt idx="796">
                  <c:v>18070</c:v>
                </c:pt>
                <c:pt idx="797">
                  <c:v>18080</c:v>
                </c:pt>
                <c:pt idx="798">
                  <c:v>18090</c:v>
                </c:pt>
                <c:pt idx="799">
                  <c:v>18100</c:v>
                </c:pt>
                <c:pt idx="800">
                  <c:v>18110</c:v>
                </c:pt>
                <c:pt idx="801">
                  <c:v>18120</c:v>
                </c:pt>
                <c:pt idx="802">
                  <c:v>18130</c:v>
                </c:pt>
                <c:pt idx="803">
                  <c:v>18140</c:v>
                </c:pt>
                <c:pt idx="804">
                  <c:v>18150</c:v>
                </c:pt>
                <c:pt idx="805">
                  <c:v>18160</c:v>
                </c:pt>
                <c:pt idx="806">
                  <c:v>18170</c:v>
                </c:pt>
                <c:pt idx="807">
                  <c:v>18180</c:v>
                </c:pt>
                <c:pt idx="808">
                  <c:v>18190</c:v>
                </c:pt>
                <c:pt idx="809">
                  <c:v>18200</c:v>
                </c:pt>
                <c:pt idx="810">
                  <c:v>18210</c:v>
                </c:pt>
                <c:pt idx="811">
                  <c:v>18220</c:v>
                </c:pt>
                <c:pt idx="812">
                  <c:v>18230</c:v>
                </c:pt>
                <c:pt idx="813">
                  <c:v>18240</c:v>
                </c:pt>
                <c:pt idx="814">
                  <c:v>18250</c:v>
                </c:pt>
                <c:pt idx="815">
                  <c:v>18260</c:v>
                </c:pt>
                <c:pt idx="816">
                  <c:v>18270</c:v>
                </c:pt>
                <c:pt idx="817">
                  <c:v>18280</c:v>
                </c:pt>
                <c:pt idx="818">
                  <c:v>18290</c:v>
                </c:pt>
                <c:pt idx="819">
                  <c:v>18300</c:v>
                </c:pt>
                <c:pt idx="820">
                  <c:v>18310</c:v>
                </c:pt>
                <c:pt idx="821">
                  <c:v>18320</c:v>
                </c:pt>
                <c:pt idx="822">
                  <c:v>18330</c:v>
                </c:pt>
                <c:pt idx="823">
                  <c:v>18340</c:v>
                </c:pt>
                <c:pt idx="824">
                  <c:v>18350</c:v>
                </c:pt>
                <c:pt idx="825">
                  <c:v>18360</c:v>
                </c:pt>
                <c:pt idx="826">
                  <c:v>18370</c:v>
                </c:pt>
                <c:pt idx="827">
                  <c:v>18380</c:v>
                </c:pt>
                <c:pt idx="828">
                  <c:v>18390</c:v>
                </c:pt>
                <c:pt idx="829">
                  <c:v>18400</c:v>
                </c:pt>
                <c:pt idx="830">
                  <c:v>18410</c:v>
                </c:pt>
                <c:pt idx="831">
                  <c:v>18420</c:v>
                </c:pt>
                <c:pt idx="832">
                  <c:v>18430</c:v>
                </c:pt>
                <c:pt idx="833">
                  <c:v>18440</c:v>
                </c:pt>
                <c:pt idx="834">
                  <c:v>18450</c:v>
                </c:pt>
                <c:pt idx="835">
                  <c:v>18460</c:v>
                </c:pt>
                <c:pt idx="836">
                  <c:v>18470</c:v>
                </c:pt>
                <c:pt idx="837">
                  <c:v>18480</c:v>
                </c:pt>
                <c:pt idx="838">
                  <c:v>18490</c:v>
                </c:pt>
                <c:pt idx="839">
                  <c:v>18500</c:v>
                </c:pt>
                <c:pt idx="840">
                  <c:v>18510</c:v>
                </c:pt>
                <c:pt idx="841">
                  <c:v>18520</c:v>
                </c:pt>
                <c:pt idx="842">
                  <c:v>18530</c:v>
                </c:pt>
                <c:pt idx="843">
                  <c:v>18540</c:v>
                </c:pt>
                <c:pt idx="844">
                  <c:v>18550</c:v>
                </c:pt>
                <c:pt idx="845">
                  <c:v>18560</c:v>
                </c:pt>
                <c:pt idx="846">
                  <c:v>18570</c:v>
                </c:pt>
                <c:pt idx="847">
                  <c:v>18580</c:v>
                </c:pt>
                <c:pt idx="848">
                  <c:v>18590</c:v>
                </c:pt>
                <c:pt idx="849">
                  <c:v>18600</c:v>
                </c:pt>
                <c:pt idx="850">
                  <c:v>18610</c:v>
                </c:pt>
                <c:pt idx="851">
                  <c:v>18620</c:v>
                </c:pt>
                <c:pt idx="852">
                  <c:v>18630</c:v>
                </c:pt>
                <c:pt idx="853">
                  <c:v>18640</c:v>
                </c:pt>
                <c:pt idx="854">
                  <c:v>18650</c:v>
                </c:pt>
                <c:pt idx="855">
                  <c:v>18660</c:v>
                </c:pt>
                <c:pt idx="856">
                  <c:v>18670</c:v>
                </c:pt>
                <c:pt idx="857">
                  <c:v>18680</c:v>
                </c:pt>
                <c:pt idx="858">
                  <c:v>18690</c:v>
                </c:pt>
                <c:pt idx="859">
                  <c:v>18700</c:v>
                </c:pt>
                <c:pt idx="860">
                  <c:v>18710</c:v>
                </c:pt>
                <c:pt idx="861">
                  <c:v>18720</c:v>
                </c:pt>
                <c:pt idx="862">
                  <c:v>18730</c:v>
                </c:pt>
                <c:pt idx="863">
                  <c:v>18740</c:v>
                </c:pt>
                <c:pt idx="864">
                  <c:v>18750</c:v>
                </c:pt>
                <c:pt idx="865">
                  <c:v>18760</c:v>
                </c:pt>
                <c:pt idx="866">
                  <c:v>18770</c:v>
                </c:pt>
                <c:pt idx="867">
                  <c:v>18780</c:v>
                </c:pt>
                <c:pt idx="868">
                  <c:v>18790</c:v>
                </c:pt>
                <c:pt idx="869">
                  <c:v>18800</c:v>
                </c:pt>
                <c:pt idx="870">
                  <c:v>18810</c:v>
                </c:pt>
                <c:pt idx="871">
                  <c:v>18820</c:v>
                </c:pt>
                <c:pt idx="872">
                  <c:v>18830</c:v>
                </c:pt>
                <c:pt idx="873">
                  <c:v>18840</c:v>
                </c:pt>
                <c:pt idx="874">
                  <c:v>18850</c:v>
                </c:pt>
                <c:pt idx="875">
                  <c:v>18860</c:v>
                </c:pt>
                <c:pt idx="876">
                  <c:v>18870</c:v>
                </c:pt>
                <c:pt idx="877">
                  <c:v>18880</c:v>
                </c:pt>
                <c:pt idx="878">
                  <c:v>18890</c:v>
                </c:pt>
                <c:pt idx="879">
                  <c:v>18900</c:v>
                </c:pt>
                <c:pt idx="880">
                  <c:v>18910</c:v>
                </c:pt>
                <c:pt idx="881">
                  <c:v>18920</c:v>
                </c:pt>
                <c:pt idx="882">
                  <c:v>18930</c:v>
                </c:pt>
                <c:pt idx="883">
                  <c:v>18940</c:v>
                </c:pt>
                <c:pt idx="884">
                  <c:v>18950</c:v>
                </c:pt>
                <c:pt idx="885">
                  <c:v>18960</c:v>
                </c:pt>
                <c:pt idx="886">
                  <c:v>18970</c:v>
                </c:pt>
                <c:pt idx="887">
                  <c:v>18980</c:v>
                </c:pt>
                <c:pt idx="888">
                  <c:v>18990</c:v>
                </c:pt>
                <c:pt idx="889">
                  <c:v>19000</c:v>
                </c:pt>
                <c:pt idx="890">
                  <c:v>19010</c:v>
                </c:pt>
                <c:pt idx="891">
                  <c:v>19020</c:v>
                </c:pt>
                <c:pt idx="892">
                  <c:v>19030</c:v>
                </c:pt>
                <c:pt idx="893">
                  <c:v>19040</c:v>
                </c:pt>
                <c:pt idx="894">
                  <c:v>19050</c:v>
                </c:pt>
                <c:pt idx="895">
                  <c:v>19060</c:v>
                </c:pt>
                <c:pt idx="896">
                  <c:v>19070</c:v>
                </c:pt>
                <c:pt idx="897">
                  <c:v>19080</c:v>
                </c:pt>
                <c:pt idx="898">
                  <c:v>19090</c:v>
                </c:pt>
                <c:pt idx="899">
                  <c:v>19100</c:v>
                </c:pt>
                <c:pt idx="900">
                  <c:v>19110</c:v>
                </c:pt>
                <c:pt idx="901">
                  <c:v>19120</c:v>
                </c:pt>
                <c:pt idx="902">
                  <c:v>19130</c:v>
                </c:pt>
                <c:pt idx="903">
                  <c:v>19140</c:v>
                </c:pt>
                <c:pt idx="904">
                  <c:v>19150</c:v>
                </c:pt>
                <c:pt idx="905">
                  <c:v>19160</c:v>
                </c:pt>
                <c:pt idx="906">
                  <c:v>19170</c:v>
                </c:pt>
                <c:pt idx="907">
                  <c:v>19180</c:v>
                </c:pt>
                <c:pt idx="908">
                  <c:v>19190</c:v>
                </c:pt>
                <c:pt idx="909">
                  <c:v>19200</c:v>
                </c:pt>
                <c:pt idx="910">
                  <c:v>19210</c:v>
                </c:pt>
                <c:pt idx="911">
                  <c:v>19220</c:v>
                </c:pt>
                <c:pt idx="912">
                  <c:v>19230</c:v>
                </c:pt>
                <c:pt idx="913">
                  <c:v>19240</c:v>
                </c:pt>
                <c:pt idx="914">
                  <c:v>19250</c:v>
                </c:pt>
                <c:pt idx="915">
                  <c:v>19260</c:v>
                </c:pt>
                <c:pt idx="916">
                  <c:v>19270</c:v>
                </c:pt>
                <c:pt idx="917">
                  <c:v>19280</c:v>
                </c:pt>
                <c:pt idx="918">
                  <c:v>19290</c:v>
                </c:pt>
                <c:pt idx="919">
                  <c:v>19300</c:v>
                </c:pt>
                <c:pt idx="920">
                  <c:v>19310</c:v>
                </c:pt>
                <c:pt idx="921">
                  <c:v>19320</c:v>
                </c:pt>
                <c:pt idx="922">
                  <c:v>19330</c:v>
                </c:pt>
                <c:pt idx="923">
                  <c:v>19340</c:v>
                </c:pt>
                <c:pt idx="924">
                  <c:v>19350</c:v>
                </c:pt>
                <c:pt idx="925">
                  <c:v>19360</c:v>
                </c:pt>
                <c:pt idx="926">
                  <c:v>19370</c:v>
                </c:pt>
                <c:pt idx="927">
                  <c:v>19380</c:v>
                </c:pt>
                <c:pt idx="928">
                  <c:v>19390</c:v>
                </c:pt>
                <c:pt idx="929">
                  <c:v>19400</c:v>
                </c:pt>
                <c:pt idx="930">
                  <c:v>19410</c:v>
                </c:pt>
                <c:pt idx="931">
                  <c:v>19420</c:v>
                </c:pt>
                <c:pt idx="932">
                  <c:v>19430</c:v>
                </c:pt>
                <c:pt idx="933">
                  <c:v>19440</c:v>
                </c:pt>
                <c:pt idx="934">
                  <c:v>19450</c:v>
                </c:pt>
                <c:pt idx="935">
                  <c:v>19460</c:v>
                </c:pt>
                <c:pt idx="936">
                  <c:v>19470</c:v>
                </c:pt>
                <c:pt idx="937">
                  <c:v>19480</c:v>
                </c:pt>
                <c:pt idx="938">
                  <c:v>19490</c:v>
                </c:pt>
                <c:pt idx="939">
                  <c:v>19500</c:v>
                </c:pt>
                <c:pt idx="940">
                  <c:v>19510</c:v>
                </c:pt>
                <c:pt idx="941">
                  <c:v>19520</c:v>
                </c:pt>
                <c:pt idx="942">
                  <c:v>19530</c:v>
                </c:pt>
                <c:pt idx="943">
                  <c:v>19540</c:v>
                </c:pt>
                <c:pt idx="944">
                  <c:v>19550</c:v>
                </c:pt>
                <c:pt idx="945">
                  <c:v>19560</c:v>
                </c:pt>
                <c:pt idx="946">
                  <c:v>19570</c:v>
                </c:pt>
                <c:pt idx="947">
                  <c:v>19580</c:v>
                </c:pt>
                <c:pt idx="948">
                  <c:v>19590</c:v>
                </c:pt>
                <c:pt idx="949">
                  <c:v>19600</c:v>
                </c:pt>
                <c:pt idx="950">
                  <c:v>19610</c:v>
                </c:pt>
                <c:pt idx="951">
                  <c:v>19620</c:v>
                </c:pt>
                <c:pt idx="952">
                  <c:v>19630</c:v>
                </c:pt>
                <c:pt idx="953">
                  <c:v>19640</c:v>
                </c:pt>
                <c:pt idx="954">
                  <c:v>19650</c:v>
                </c:pt>
                <c:pt idx="955">
                  <c:v>19660</c:v>
                </c:pt>
                <c:pt idx="956">
                  <c:v>19670</c:v>
                </c:pt>
                <c:pt idx="957">
                  <c:v>19680</c:v>
                </c:pt>
                <c:pt idx="958">
                  <c:v>19690</c:v>
                </c:pt>
                <c:pt idx="959">
                  <c:v>19700</c:v>
                </c:pt>
                <c:pt idx="960">
                  <c:v>19710</c:v>
                </c:pt>
                <c:pt idx="961">
                  <c:v>19720</c:v>
                </c:pt>
                <c:pt idx="962">
                  <c:v>19730</c:v>
                </c:pt>
                <c:pt idx="963">
                  <c:v>19740</c:v>
                </c:pt>
                <c:pt idx="964">
                  <c:v>19750</c:v>
                </c:pt>
                <c:pt idx="965">
                  <c:v>19760</c:v>
                </c:pt>
                <c:pt idx="966">
                  <c:v>19770</c:v>
                </c:pt>
                <c:pt idx="967">
                  <c:v>19780</c:v>
                </c:pt>
                <c:pt idx="968">
                  <c:v>19790</c:v>
                </c:pt>
                <c:pt idx="969">
                  <c:v>19800</c:v>
                </c:pt>
                <c:pt idx="970">
                  <c:v>19810</c:v>
                </c:pt>
                <c:pt idx="971">
                  <c:v>19820</c:v>
                </c:pt>
                <c:pt idx="972">
                  <c:v>19830</c:v>
                </c:pt>
                <c:pt idx="973">
                  <c:v>19840</c:v>
                </c:pt>
                <c:pt idx="974">
                  <c:v>19850</c:v>
                </c:pt>
                <c:pt idx="975">
                  <c:v>19860</c:v>
                </c:pt>
                <c:pt idx="976">
                  <c:v>19870</c:v>
                </c:pt>
                <c:pt idx="977">
                  <c:v>19880</c:v>
                </c:pt>
                <c:pt idx="978">
                  <c:v>19890</c:v>
                </c:pt>
                <c:pt idx="979">
                  <c:v>19900</c:v>
                </c:pt>
                <c:pt idx="980">
                  <c:v>19910</c:v>
                </c:pt>
                <c:pt idx="981">
                  <c:v>19920</c:v>
                </c:pt>
                <c:pt idx="982">
                  <c:v>19930</c:v>
                </c:pt>
                <c:pt idx="983">
                  <c:v>19940</c:v>
                </c:pt>
                <c:pt idx="984">
                  <c:v>19950</c:v>
                </c:pt>
                <c:pt idx="985">
                  <c:v>19960</c:v>
                </c:pt>
                <c:pt idx="986">
                  <c:v>19970</c:v>
                </c:pt>
                <c:pt idx="987">
                  <c:v>19980</c:v>
                </c:pt>
                <c:pt idx="988">
                  <c:v>19990</c:v>
                </c:pt>
                <c:pt idx="989">
                  <c:v>20000</c:v>
                </c:pt>
                <c:pt idx="990">
                  <c:v>20010</c:v>
                </c:pt>
                <c:pt idx="991">
                  <c:v>20020</c:v>
                </c:pt>
                <c:pt idx="992">
                  <c:v>20030</c:v>
                </c:pt>
                <c:pt idx="993">
                  <c:v>20040</c:v>
                </c:pt>
                <c:pt idx="994">
                  <c:v>20050</c:v>
                </c:pt>
                <c:pt idx="995">
                  <c:v>20060</c:v>
                </c:pt>
                <c:pt idx="996">
                  <c:v>20070</c:v>
                </c:pt>
                <c:pt idx="997">
                  <c:v>20080</c:v>
                </c:pt>
                <c:pt idx="998">
                  <c:v>20090</c:v>
                </c:pt>
                <c:pt idx="999">
                  <c:v>20100</c:v>
                </c:pt>
                <c:pt idx="1000">
                  <c:v>20110</c:v>
                </c:pt>
                <c:pt idx="1001">
                  <c:v>20120</c:v>
                </c:pt>
                <c:pt idx="1002">
                  <c:v>20130</c:v>
                </c:pt>
                <c:pt idx="1003">
                  <c:v>20140</c:v>
                </c:pt>
                <c:pt idx="1004">
                  <c:v>20150</c:v>
                </c:pt>
                <c:pt idx="1005">
                  <c:v>20160</c:v>
                </c:pt>
                <c:pt idx="1006">
                  <c:v>20170</c:v>
                </c:pt>
                <c:pt idx="1007">
                  <c:v>20180</c:v>
                </c:pt>
                <c:pt idx="1008">
                  <c:v>20190</c:v>
                </c:pt>
                <c:pt idx="1009">
                  <c:v>20200</c:v>
                </c:pt>
                <c:pt idx="1010">
                  <c:v>20210</c:v>
                </c:pt>
                <c:pt idx="1011">
                  <c:v>20220</c:v>
                </c:pt>
                <c:pt idx="1012">
                  <c:v>20230</c:v>
                </c:pt>
                <c:pt idx="1013">
                  <c:v>20240</c:v>
                </c:pt>
                <c:pt idx="1014">
                  <c:v>20250</c:v>
                </c:pt>
                <c:pt idx="1015">
                  <c:v>20260</c:v>
                </c:pt>
                <c:pt idx="1016">
                  <c:v>20270</c:v>
                </c:pt>
                <c:pt idx="1017">
                  <c:v>20280</c:v>
                </c:pt>
                <c:pt idx="1018">
                  <c:v>20290</c:v>
                </c:pt>
                <c:pt idx="1019">
                  <c:v>20300</c:v>
                </c:pt>
                <c:pt idx="1020">
                  <c:v>20310</c:v>
                </c:pt>
                <c:pt idx="1021">
                  <c:v>20320</c:v>
                </c:pt>
                <c:pt idx="1022">
                  <c:v>20330</c:v>
                </c:pt>
                <c:pt idx="1023">
                  <c:v>20340</c:v>
                </c:pt>
                <c:pt idx="1024">
                  <c:v>20350</c:v>
                </c:pt>
                <c:pt idx="1025">
                  <c:v>20360</c:v>
                </c:pt>
                <c:pt idx="1026">
                  <c:v>20370</c:v>
                </c:pt>
                <c:pt idx="1027">
                  <c:v>20380</c:v>
                </c:pt>
                <c:pt idx="1028">
                  <c:v>20390</c:v>
                </c:pt>
                <c:pt idx="1029">
                  <c:v>20400</c:v>
                </c:pt>
                <c:pt idx="1030">
                  <c:v>20410</c:v>
                </c:pt>
                <c:pt idx="1031">
                  <c:v>20420</c:v>
                </c:pt>
                <c:pt idx="1032">
                  <c:v>20430</c:v>
                </c:pt>
                <c:pt idx="1033">
                  <c:v>20440</c:v>
                </c:pt>
                <c:pt idx="1034">
                  <c:v>20450</c:v>
                </c:pt>
                <c:pt idx="1035">
                  <c:v>20460</c:v>
                </c:pt>
                <c:pt idx="1036">
                  <c:v>20470</c:v>
                </c:pt>
                <c:pt idx="1037">
                  <c:v>20480</c:v>
                </c:pt>
                <c:pt idx="1038">
                  <c:v>20490</c:v>
                </c:pt>
                <c:pt idx="1039">
                  <c:v>20500</c:v>
                </c:pt>
                <c:pt idx="1040">
                  <c:v>20510</c:v>
                </c:pt>
                <c:pt idx="1041">
                  <c:v>20520</c:v>
                </c:pt>
                <c:pt idx="1042">
                  <c:v>20530</c:v>
                </c:pt>
                <c:pt idx="1043">
                  <c:v>20540</c:v>
                </c:pt>
                <c:pt idx="1044">
                  <c:v>20550</c:v>
                </c:pt>
                <c:pt idx="1045">
                  <c:v>20560</c:v>
                </c:pt>
                <c:pt idx="1046">
                  <c:v>20570</c:v>
                </c:pt>
                <c:pt idx="1047">
                  <c:v>20580</c:v>
                </c:pt>
                <c:pt idx="1048">
                  <c:v>20590</c:v>
                </c:pt>
                <c:pt idx="1049">
                  <c:v>20600</c:v>
                </c:pt>
                <c:pt idx="1050">
                  <c:v>20610</c:v>
                </c:pt>
                <c:pt idx="1051">
                  <c:v>20620</c:v>
                </c:pt>
                <c:pt idx="1052">
                  <c:v>20630</c:v>
                </c:pt>
                <c:pt idx="1053">
                  <c:v>20640</c:v>
                </c:pt>
                <c:pt idx="1054">
                  <c:v>20650</c:v>
                </c:pt>
                <c:pt idx="1055">
                  <c:v>20660</c:v>
                </c:pt>
                <c:pt idx="1056">
                  <c:v>20670</c:v>
                </c:pt>
                <c:pt idx="1057">
                  <c:v>20680</c:v>
                </c:pt>
                <c:pt idx="1058">
                  <c:v>20690</c:v>
                </c:pt>
                <c:pt idx="1059">
                  <c:v>20700</c:v>
                </c:pt>
                <c:pt idx="1060">
                  <c:v>20710</c:v>
                </c:pt>
                <c:pt idx="1061">
                  <c:v>20720</c:v>
                </c:pt>
                <c:pt idx="1062">
                  <c:v>20730</c:v>
                </c:pt>
                <c:pt idx="1063">
                  <c:v>20740</c:v>
                </c:pt>
                <c:pt idx="1064">
                  <c:v>20750</c:v>
                </c:pt>
                <c:pt idx="1065">
                  <c:v>20760</c:v>
                </c:pt>
                <c:pt idx="1066">
                  <c:v>20770</c:v>
                </c:pt>
                <c:pt idx="1067">
                  <c:v>20780</c:v>
                </c:pt>
                <c:pt idx="1068">
                  <c:v>20790</c:v>
                </c:pt>
                <c:pt idx="1069">
                  <c:v>20800</c:v>
                </c:pt>
                <c:pt idx="1070">
                  <c:v>20810</c:v>
                </c:pt>
                <c:pt idx="1071">
                  <c:v>20820</c:v>
                </c:pt>
                <c:pt idx="1072">
                  <c:v>20830</c:v>
                </c:pt>
                <c:pt idx="1073">
                  <c:v>20840</c:v>
                </c:pt>
                <c:pt idx="1074">
                  <c:v>20850</c:v>
                </c:pt>
                <c:pt idx="1075">
                  <c:v>20860</c:v>
                </c:pt>
                <c:pt idx="1076">
                  <c:v>20870</c:v>
                </c:pt>
                <c:pt idx="1077">
                  <c:v>20880</c:v>
                </c:pt>
                <c:pt idx="1078">
                  <c:v>20890</c:v>
                </c:pt>
                <c:pt idx="1079">
                  <c:v>20900</c:v>
                </c:pt>
                <c:pt idx="1080">
                  <c:v>20910</c:v>
                </c:pt>
                <c:pt idx="1081">
                  <c:v>20920</c:v>
                </c:pt>
                <c:pt idx="1082">
                  <c:v>20930</c:v>
                </c:pt>
                <c:pt idx="1083">
                  <c:v>20940</c:v>
                </c:pt>
                <c:pt idx="1084">
                  <c:v>20950</c:v>
                </c:pt>
                <c:pt idx="1085">
                  <c:v>20960</c:v>
                </c:pt>
                <c:pt idx="1086">
                  <c:v>20970</c:v>
                </c:pt>
                <c:pt idx="1087">
                  <c:v>20980</c:v>
                </c:pt>
                <c:pt idx="1088">
                  <c:v>20990</c:v>
                </c:pt>
                <c:pt idx="1089">
                  <c:v>21000</c:v>
                </c:pt>
                <c:pt idx="1090">
                  <c:v>21010</c:v>
                </c:pt>
                <c:pt idx="1091">
                  <c:v>21020</c:v>
                </c:pt>
                <c:pt idx="1092">
                  <c:v>21030</c:v>
                </c:pt>
                <c:pt idx="1093">
                  <c:v>21040</c:v>
                </c:pt>
                <c:pt idx="1094">
                  <c:v>21050</c:v>
                </c:pt>
                <c:pt idx="1095">
                  <c:v>21060</c:v>
                </c:pt>
                <c:pt idx="1096">
                  <c:v>21070</c:v>
                </c:pt>
                <c:pt idx="1097">
                  <c:v>21080</c:v>
                </c:pt>
                <c:pt idx="1098">
                  <c:v>21090</c:v>
                </c:pt>
                <c:pt idx="1099">
                  <c:v>21100</c:v>
                </c:pt>
                <c:pt idx="1100">
                  <c:v>21110</c:v>
                </c:pt>
                <c:pt idx="1101">
                  <c:v>21120</c:v>
                </c:pt>
                <c:pt idx="1102">
                  <c:v>21130</c:v>
                </c:pt>
                <c:pt idx="1103">
                  <c:v>21140</c:v>
                </c:pt>
                <c:pt idx="1104">
                  <c:v>21150</c:v>
                </c:pt>
                <c:pt idx="1105">
                  <c:v>21160</c:v>
                </c:pt>
                <c:pt idx="1106">
                  <c:v>21170</c:v>
                </c:pt>
                <c:pt idx="1107">
                  <c:v>21180</c:v>
                </c:pt>
                <c:pt idx="1108">
                  <c:v>21190</c:v>
                </c:pt>
                <c:pt idx="1109">
                  <c:v>21200</c:v>
                </c:pt>
                <c:pt idx="1110">
                  <c:v>21210</c:v>
                </c:pt>
                <c:pt idx="1111">
                  <c:v>21220</c:v>
                </c:pt>
                <c:pt idx="1112">
                  <c:v>21230</c:v>
                </c:pt>
                <c:pt idx="1113">
                  <c:v>21240</c:v>
                </c:pt>
                <c:pt idx="1114">
                  <c:v>21250</c:v>
                </c:pt>
                <c:pt idx="1115">
                  <c:v>21260</c:v>
                </c:pt>
                <c:pt idx="1116">
                  <c:v>21270</c:v>
                </c:pt>
                <c:pt idx="1117">
                  <c:v>21280</c:v>
                </c:pt>
                <c:pt idx="1118">
                  <c:v>21290</c:v>
                </c:pt>
                <c:pt idx="1119">
                  <c:v>21300</c:v>
                </c:pt>
                <c:pt idx="1120">
                  <c:v>21310</c:v>
                </c:pt>
                <c:pt idx="1121">
                  <c:v>21320</c:v>
                </c:pt>
                <c:pt idx="1122">
                  <c:v>21330</c:v>
                </c:pt>
                <c:pt idx="1123">
                  <c:v>21340</c:v>
                </c:pt>
                <c:pt idx="1124">
                  <c:v>21350</c:v>
                </c:pt>
                <c:pt idx="1125">
                  <c:v>21360</c:v>
                </c:pt>
                <c:pt idx="1126">
                  <c:v>21370</c:v>
                </c:pt>
                <c:pt idx="1127">
                  <c:v>21380</c:v>
                </c:pt>
                <c:pt idx="1128">
                  <c:v>21390</c:v>
                </c:pt>
                <c:pt idx="1129">
                  <c:v>21400</c:v>
                </c:pt>
                <c:pt idx="1130">
                  <c:v>21410</c:v>
                </c:pt>
                <c:pt idx="1131">
                  <c:v>21420</c:v>
                </c:pt>
                <c:pt idx="1132">
                  <c:v>21430</c:v>
                </c:pt>
                <c:pt idx="1133">
                  <c:v>21440</c:v>
                </c:pt>
                <c:pt idx="1134">
                  <c:v>21450</c:v>
                </c:pt>
                <c:pt idx="1135">
                  <c:v>21460</c:v>
                </c:pt>
                <c:pt idx="1136">
                  <c:v>21470</c:v>
                </c:pt>
                <c:pt idx="1137">
                  <c:v>21480</c:v>
                </c:pt>
                <c:pt idx="1138">
                  <c:v>21490</c:v>
                </c:pt>
                <c:pt idx="1139">
                  <c:v>21500</c:v>
                </c:pt>
                <c:pt idx="1140">
                  <c:v>21510</c:v>
                </c:pt>
                <c:pt idx="1141">
                  <c:v>21520</c:v>
                </c:pt>
                <c:pt idx="1142">
                  <c:v>21530</c:v>
                </c:pt>
                <c:pt idx="1143">
                  <c:v>21540</c:v>
                </c:pt>
                <c:pt idx="1144">
                  <c:v>21550</c:v>
                </c:pt>
                <c:pt idx="1145">
                  <c:v>21560</c:v>
                </c:pt>
                <c:pt idx="1146">
                  <c:v>21570</c:v>
                </c:pt>
                <c:pt idx="1147">
                  <c:v>21580</c:v>
                </c:pt>
                <c:pt idx="1148">
                  <c:v>21590</c:v>
                </c:pt>
                <c:pt idx="1149">
                  <c:v>21600</c:v>
                </c:pt>
                <c:pt idx="1150">
                  <c:v>21610</c:v>
                </c:pt>
                <c:pt idx="1151">
                  <c:v>21620</c:v>
                </c:pt>
                <c:pt idx="1152">
                  <c:v>21630</c:v>
                </c:pt>
                <c:pt idx="1153">
                  <c:v>21640</c:v>
                </c:pt>
                <c:pt idx="1154">
                  <c:v>21650</c:v>
                </c:pt>
                <c:pt idx="1155">
                  <c:v>21660</c:v>
                </c:pt>
                <c:pt idx="1156">
                  <c:v>21670</c:v>
                </c:pt>
                <c:pt idx="1157">
                  <c:v>21680</c:v>
                </c:pt>
                <c:pt idx="1158">
                  <c:v>21690</c:v>
                </c:pt>
                <c:pt idx="1159">
                  <c:v>21700</c:v>
                </c:pt>
                <c:pt idx="1160">
                  <c:v>21710</c:v>
                </c:pt>
                <c:pt idx="1161">
                  <c:v>21720</c:v>
                </c:pt>
                <c:pt idx="1162">
                  <c:v>21730</c:v>
                </c:pt>
                <c:pt idx="1163">
                  <c:v>21740</c:v>
                </c:pt>
                <c:pt idx="1164">
                  <c:v>21750</c:v>
                </c:pt>
                <c:pt idx="1165">
                  <c:v>21760</c:v>
                </c:pt>
                <c:pt idx="1166">
                  <c:v>21770</c:v>
                </c:pt>
                <c:pt idx="1167">
                  <c:v>21780</c:v>
                </c:pt>
                <c:pt idx="1168">
                  <c:v>21790</c:v>
                </c:pt>
                <c:pt idx="1169">
                  <c:v>21800</c:v>
                </c:pt>
                <c:pt idx="1170">
                  <c:v>21810</c:v>
                </c:pt>
                <c:pt idx="1171">
                  <c:v>21820</c:v>
                </c:pt>
                <c:pt idx="1172">
                  <c:v>21830</c:v>
                </c:pt>
                <c:pt idx="1173">
                  <c:v>21840</c:v>
                </c:pt>
                <c:pt idx="1174">
                  <c:v>21850</c:v>
                </c:pt>
                <c:pt idx="1175">
                  <c:v>21860</c:v>
                </c:pt>
                <c:pt idx="1176">
                  <c:v>21870</c:v>
                </c:pt>
                <c:pt idx="1177">
                  <c:v>21880</c:v>
                </c:pt>
                <c:pt idx="1178">
                  <c:v>21890</c:v>
                </c:pt>
                <c:pt idx="1179">
                  <c:v>21900</c:v>
                </c:pt>
                <c:pt idx="1180">
                  <c:v>21910</c:v>
                </c:pt>
                <c:pt idx="1181">
                  <c:v>21920</c:v>
                </c:pt>
                <c:pt idx="1182">
                  <c:v>21930</c:v>
                </c:pt>
                <c:pt idx="1183">
                  <c:v>21940</c:v>
                </c:pt>
                <c:pt idx="1184">
                  <c:v>21950</c:v>
                </c:pt>
                <c:pt idx="1185">
                  <c:v>21960</c:v>
                </c:pt>
                <c:pt idx="1186">
                  <c:v>21970</c:v>
                </c:pt>
                <c:pt idx="1187">
                  <c:v>21980</c:v>
                </c:pt>
                <c:pt idx="1188">
                  <c:v>21990</c:v>
                </c:pt>
                <c:pt idx="1189">
                  <c:v>22000</c:v>
                </c:pt>
                <c:pt idx="1190">
                  <c:v>22010</c:v>
                </c:pt>
                <c:pt idx="1191">
                  <c:v>22020</c:v>
                </c:pt>
                <c:pt idx="1192">
                  <c:v>22030</c:v>
                </c:pt>
                <c:pt idx="1193">
                  <c:v>22040</c:v>
                </c:pt>
                <c:pt idx="1194">
                  <c:v>22050</c:v>
                </c:pt>
                <c:pt idx="1195">
                  <c:v>22060</c:v>
                </c:pt>
                <c:pt idx="1196">
                  <c:v>22070</c:v>
                </c:pt>
                <c:pt idx="1197">
                  <c:v>22080</c:v>
                </c:pt>
                <c:pt idx="1198">
                  <c:v>22090</c:v>
                </c:pt>
                <c:pt idx="1199">
                  <c:v>22100</c:v>
                </c:pt>
                <c:pt idx="1200">
                  <c:v>22110</c:v>
                </c:pt>
                <c:pt idx="1201">
                  <c:v>22120</c:v>
                </c:pt>
                <c:pt idx="1202">
                  <c:v>22130</c:v>
                </c:pt>
                <c:pt idx="1203">
                  <c:v>22140</c:v>
                </c:pt>
                <c:pt idx="1204">
                  <c:v>22150</c:v>
                </c:pt>
                <c:pt idx="1205">
                  <c:v>22160</c:v>
                </c:pt>
                <c:pt idx="1206">
                  <c:v>22170</c:v>
                </c:pt>
                <c:pt idx="1207">
                  <c:v>22180</c:v>
                </c:pt>
                <c:pt idx="1208">
                  <c:v>22190</c:v>
                </c:pt>
                <c:pt idx="1209">
                  <c:v>22200</c:v>
                </c:pt>
                <c:pt idx="1210">
                  <c:v>22210</c:v>
                </c:pt>
                <c:pt idx="1211">
                  <c:v>22220</c:v>
                </c:pt>
                <c:pt idx="1212">
                  <c:v>22230</c:v>
                </c:pt>
                <c:pt idx="1213">
                  <c:v>22240</c:v>
                </c:pt>
                <c:pt idx="1214">
                  <c:v>22250</c:v>
                </c:pt>
                <c:pt idx="1215">
                  <c:v>22260</c:v>
                </c:pt>
                <c:pt idx="1216">
                  <c:v>22270</c:v>
                </c:pt>
                <c:pt idx="1217">
                  <c:v>22280</c:v>
                </c:pt>
                <c:pt idx="1218">
                  <c:v>22290</c:v>
                </c:pt>
                <c:pt idx="1219">
                  <c:v>22300</c:v>
                </c:pt>
                <c:pt idx="1220">
                  <c:v>22310</c:v>
                </c:pt>
                <c:pt idx="1221">
                  <c:v>22320</c:v>
                </c:pt>
                <c:pt idx="1222">
                  <c:v>22330</c:v>
                </c:pt>
                <c:pt idx="1223">
                  <c:v>22340</c:v>
                </c:pt>
                <c:pt idx="1224">
                  <c:v>22350</c:v>
                </c:pt>
                <c:pt idx="1225">
                  <c:v>22360</c:v>
                </c:pt>
                <c:pt idx="1226">
                  <c:v>22370</c:v>
                </c:pt>
                <c:pt idx="1227">
                  <c:v>22380</c:v>
                </c:pt>
                <c:pt idx="1228">
                  <c:v>22390</c:v>
                </c:pt>
                <c:pt idx="1229">
                  <c:v>22400</c:v>
                </c:pt>
                <c:pt idx="1230">
                  <c:v>22410</c:v>
                </c:pt>
                <c:pt idx="1231">
                  <c:v>22420</c:v>
                </c:pt>
                <c:pt idx="1232">
                  <c:v>22430</c:v>
                </c:pt>
                <c:pt idx="1233">
                  <c:v>22440</c:v>
                </c:pt>
                <c:pt idx="1234">
                  <c:v>22450</c:v>
                </c:pt>
                <c:pt idx="1235">
                  <c:v>22460</c:v>
                </c:pt>
                <c:pt idx="1236">
                  <c:v>22470</c:v>
                </c:pt>
                <c:pt idx="1237">
                  <c:v>22480</c:v>
                </c:pt>
                <c:pt idx="1238">
                  <c:v>22490</c:v>
                </c:pt>
                <c:pt idx="1239">
                  <c:v>22500</c:v>
                </c:pt>
                <c:pt idx="1240">
                  <c:v>22510</c:v>
                </c:pt>
                <c:pt idx="1241">
                  <c:v>22520</c:v>
                </c:pt>
                <c:pt idx="1242">
                  <c:v>22530</c:v>
                </c:pt>
                <c:pt idx="1243">
                  <c:v>22540</c:v>
                </c:pt>
                <c:pt idx="1244">
                  <c:v>22550</c:v>
                </c:pt>
                <c:pt idx="1245">
                  <c:v>22560</c:v>
                </c:pt>
                <c:pt idx="1246">
                  <c:v>22570</c:v>
                </c:pt>
                <c:pt idx="1247">
                  <c:v>22580</c:v>
                </c:pt>
                <c:pt idx="1248">
                  <c:v>22590</c:v>
                </c:pt>
                <c:pt idx="1249">
                  <c:v>22600</c:v>
                </c:pt>
                <c:pt idx="1250">
                  <c:v>22610</c:v>
                </c:pt>
                <c:pt idx="1251">
                  <c:v>22620</c:v>
                </c:pt>
                <c:pt idx="1252">
                  <c:v>22630</c:v>
                </c:pt>
                <c:pt idx="1253">
                  <c:v>22640</c:v>
                </c:pt>
                <c:pt idx="1254">
                  <c:v>22650</c:v>
                </c:pt>
                <c:pt idx="1255">
                  <c:v>22660</c:v>
                </c:pt>
                <c:pt idx="1256">
                  <c:v>22670</c:v>
                </c:pt>
                <c:pt idx="1257">
                  <c:v>22680</c:v>
                </c:pt>
                <c:pt idx="1258">
                  <c:v>22690</c:v>
                </c:pt>
                <c:pt idx="1259">
                  <c:v>22700</c:v>
                </c:pt>
                <c:pt idx="1260">
                  <c:v>22710</c:v>
                </c:pt>
                <c:pt idx="1261">
                  <c:v>22720</c:v>
                </c:pt>
                <c:pt idx="1262">
                  <c:v>22730</c:v>
                </c:pt>
                <c:pt idx="1263">
                  <c:v>22740</c:v>
                </c:pt>
                <c:pt idx="1264">
                  <c:v>22750</c:v>
                </c:pt>
                <c:pt idx="1265">
                  <c:v>22760</c:v>
                </c:pt>
                <c:pt idx="1266">
                  <c:v>22770</c:v>
                </c:pt>
                <c:pt idx="1267">
                  <c:v>22780</c:v>
                </c:pt>
                <c:pt idx="1268">
                  <c:v>22790</c:v>
                </c:pt>
                <c:pt idx="1269">
                  <c:v>22800</c:v>
                </c:pt>
                <c:pt idx="1270">
                  <c:v>22810</c:v>
                </c:pt>
                <c:pt idx="1271">
                  <c:v>22820</c:v>
                </c:pt>
                <c:pt idx="1272">
                  <c:v>22830</c:v>
                </c:pt>
                <c:pt idx="1273">
                  <c:v>22840</c:v>
                </c:pt>
                <c:pt idx="1274">
                  <c:v>22850</c:v>
                </c:pt>
                <c:pt idx="1275">
                  <c:v>22860</c:v>
                </c:pt>
                <c:pt idx="1276">
                  <c:v>22870</c:v>
                </c:pt>
                <c:pt idx="1277">
                  <c:v>22880</c:v>
                </c:pt>
                <c:pt idx="1278">
                  <c:v>22890</c:v>
                </c:pt>
                <c:pt idx="1279">
                  <c:v>22900</c:v>
                </c:pt>
                <c:pt idx="1280">
                  <c:v>22910</c:v>
                </c:pt>
                <c:pt idx="1281">
                  <c:v>22920</c:v>
                </c:pt>
                <c:pt idx="1282">
                  <c:v>22930</c:v>
                </c:pt>
                <c:pt idx="1283">
                  <c:v>22940</c:v>
                </c:pt>
                <c:pt idx="1284">
                  <c:v>22950</c:v>
                </c:pt>
                <c:pt idx="1285">
                  <c:v>22960</c:v>
                </c:pt>
                <c:pt idx="1286">
                  <c:v>22970</c:v>
                </c:pt>
                <c:pt idx="1287">
                  <c:v>22980</c:v>
                </c:pt>
                <c:pt idx="1288">
                  <c:v>22990</c:v>
                </c:pt>
                <c:pt idx="1289">
                  <c:v>23000</c:v>
                </c:pt>
                <c:pt idx="1290">
                  <c:v>23010</c:v>
                </c:pt>
                <c:pt idx="1291">
                  <c:v>23020</c:v>
                </c:pt>
                <c:pt idx="1292">
                  <c:v>23030</c:v>
                </c:pt>
                <c:pt idx="1293">
                  <c:v>23040</c:v>
                </c:pt>
                <c:pt idx="1294">
                  <c:v>23050</c:v>
                </c:pt>
                <c:pt idx="1295">
                  <c:v>23060</c:v>
                </c:pt>
                <c:pt idx="1296">
                  <c:v>23070</c:v>
                </c:pt>
                <c:pt idx="1297">
                  <c:v>23080</c:v>
                </c:pt>
                <c:pt idx="1298">
                  <c:v>23090</c:v>
                </c:pt>
                <c:pt idx="1299">
                  <c:v>23100</c:v>
                </c:pt>
                <c:pt idx="1300">
                  <c:v>23110</c:v>
                </c:pt>
                <c:pt idx="1301">
                  <c:v>23120</c:v>
                </c:pt>
                <c:pt idx="1302">
                  <c:v>23130</c:v>
                </c:pt>
                <c:pt idx="1303">
                  <c:v>23140</c:v>
                </c:pt>
                <c:pt idx="1304">
                  <c:v>23150</c:v>
                </c:pt>
                <c:pt idx="1305">
                  <c:v>23160</c:v>
                </c:pt>
                <c:pt idx="1306">
                  <c:v>23170</c:v>
                </c:pt>
                <c:pt idx="1307">
                  <c:v>23180</c:v>
                </c:pt>
                <c:pt idx="1308">
                  <c:v>23190</c:v>
                </c:pt>
                <c:pt idx="1309">
                  <c:v>23200</c:v>
                </c:pt>
                <c:pt idx="1310">
                  <c:v>23210</c:v>
                </c:pt>
                <c:pt idx="1311">
                  <c:v>23220</c:v>
                </c:pt>
                <c:pt idx="1312">
                  <c:v>23230</c:v>
                </c:pt>
                <c:pt idx="1313">
                  <c:v>23240</c:v>
                </c:pt>
                <c:pt idx="1314">
                  <c:v>23250</c:v>
                </c:pt>
                <c:pt idx="1315">
                  <c:v>23260</c:v>
                </c:pt>
                <c:pt idx="1316">
                  <c:v>23270</c:v>
                </c:pt>
                <c:pt idx="1317">
                  <c:v>23280</c:v>
                </c:pt>
                <c:pt idx="1318">
                  <c:v>23290</c:v>
                </c:pt>
                <c:pt idx="1319">
                  <c:v>23300</c:v>
                </c:pt>
                <c:pt idx="1320">
                  <c:v>23310</c:v>
                </c:pt>
                <c:pt idx="1321">
                  <c:v>23320</c:v>
                </c:pt>
                <c:pt idx="1322">
                  <c:v>23330</c:v>
                </c:pt>
                <c:pt idx="1323">
                  <c:v>23340</c:v>
                </c:pt>
                <c:pt idx="1324">
                  <c:v>23350</c:v>
                </c:pt>
                <c:pt idx="1325">
                  <c:v>23360</c:v>
                </c:pt>
                <c:pt idx="1326">
                  <c:v>23370</c:v>
                </c:pt>
                <c:pt idx="1327">
                  <c:v>23380</c:v>
                </c:pt>
                <c:pt idx="1328">
                  <c:v>23390</c:v>
                </c:pt>
                <c:pt idx="1329">
                  <c:v>23400</c:v>
                </c:pt>
                <c:pt idx="1330">
                  <c:v>23410</c:v>
                </c:pt>
                <c:pt idx="1331">
                  <c:v>23420</c:v>
                </c:pt>
                <c:pt idx="1332">
                  <c:v>23430</c:v>
                </c:pt>
                <c:pt idx="1333">
                  <c:v>23440</c:v>
                </c:pt>
                <c:pt idx="1334">
                  <c:v>23450</c:v>
                </c:pt>
                <c:pt idx="1335">
                  <c:v>23460</c:v>
                </c:pt>
                <c:pt idx="1336">
                  <c:v>23470</c:v>
                </c:pt>
                <c:pt idx="1337">
                  <c:v>23480</c:v>
                </c:pt>
                <c:pt idx="1338">
                  <c:v>23490</c:v>
                </c:pt>
                <c:pt idx="1339">
                  <c:v>23500</c:v>
                </c:pt>
                <c:pt idx="1340">
                  <c:v>23510</c:v>
                </c:pt>
                <c:pt idx="1341">
                  <c:v>23520</c:v>
                </c:pt>
                <c:pt idx="1342">
                  <c:v>23530</c:v>
                </c:pt>
                <c:pt idx="1343">
                  <c:v>23540</c:v>
                </c:pt>
                <c:pt idx="1344">
                  <c:v>23550</c:v>
                </c:pt>
                <c:pt idx="1345">
                  <c:v>23560</c:v>
                </c:pt>
                <c:pt idx="1346">
                  <c:v>23570</c:v>
                </c:pt>
                <c:pt idx="1347">
                  <c:v>23580</c:v>
                </c:pt>
                <c:pt idx="1348">
                  <c:v>23590</c:v>
                </c:pt>
                <c:pt idx="1349">
                  <c:v>23600</c:v>
                </c:pt>
                <c:pt idx="1350">
                  <c:v>23610</c:v>
                </c:pt>
                <c:pt idx="1351">
                  <c:v>23620</c:v>
                </c:pt>
                <c:pt idx="1352">
                  <c:v>23630</c:v>
                </c:pt>
                <c:pt idx="1353">
                  <c:v>23640</c:v>
                </c:pt>
                <c:pt idx="1354">
                  <c:v>23650</c:v>
                </c:pt>
                <c:pt idx="1355">
                  <c:v>23660</c:v>
                </c:pt>
                <c:pt idx="1356">
                  <c:v>23670</c:v>
                </c:pt>
                <c:pt idx="1357">
                  <c:v>23680</c:v>
                </c:pt>
                <c:pt idx="1358">
                  <c:v>23690</c:v>
                </c:pt>
                <c:pt idx="1359">
                  <c:v>23700</c:v>
                </c:pt>
                <c:pt idx="1360">
                  <c:v>23710</c:v>
                </c:pt>
                <c:pt idx="1361">
                  <c:v>23720</c:v>
                </c:pt>
                <c:pt idx="1362">
                  <c:v>23730</c:v>
                </c:pt>
                <c:pt idx="1363">
                  <c:v>23740</c:v>
                </c:pt>
                <c:pt idx="1364">
                  <c:v>23750</c:v>
                </c:pt>
                <c:pt idx="1365">
                  <c:v>23760</c:v>
                </c:pt>
                <c:pt idx="1366">
                  <c:v>23770</c:v>
                </c:pt>
                <c:pt idx="1367">
                  <c:v>23780</c:v>
                </c:pt>
                <c:pt idx="1368">
                  <c:v>23790</c:v>
                </c:pt>
                <c:pt idx="1369">
                  <c:v>23800</c:v>
                </c:pt>
                <c:pt idx="1370">
                  <c:v>23810</c:v>
                </c:pt>
                <c:pt idx="1371">
                  <c:v>23820</c:v>
                </c:pt>
                <c:pt idx="1372">
                  <c:v>23830</c:v>
                </c:pt>
                <c:pt idx="1373">
                  <c:v>23840</c:v>
                </c:pt>
                <c:pt idx="1374">
                  <c:v>23850</c:v>
                </c:pt>
                <c:pt idx="1375">
                  <c:v>23860</c:v>
                </c:pt>
                <c:pt idx="1376">
                  <c:v>23870</c:v>
                </c:pt>
                <c:pt idx="1377">
                  <c:v>23880</c:v>
                </c:pt>
                <c:pt idx="1378">
                  <c:v>23890</c:v>
                </c:pt>
                <c:pt idx="1379">
                  <c:v>23900</c:v>
                </c:pt>
                <c:pt idx="1380">
                  <c:v>23910</c:v>
                </c:pt>
                <c:pt idx="1381">
                  <c:v>23920</c:v>
                </c:pt>
                <c:pt idx="1382">
                  <c:v>23930</c:v>
                </c:pt>
                <c:pt idx="1383">
                  <c:v>23940</c:v>
                </c:pt>
                <c:pt idx="1384">
                  <c:v>23950</c:v>
                </c:pt>
                <c:pt idx="1385">
                  <c:v>23960</c:v>
                </c:pt>
                <c:pt idx="1386">
                  <c:v>23970</c:v>
                </c:pt>
                <c:pt idx="1387">
                  <c:v>23980</c:v>
                </c:pt>
                <c:pt idx="1388">
                  <c:v>23990</c:v>
                </c:pt>
                <c:pt idx="1389">
                  <c:v>24000</c:v>
                </c:pt>
                <c:pt idx="1390">
                  <c:v>24010</c:v>
                </c:pt>
                <c:pt idx="1391">
                  <c:v>24020</c:v>
                </c:pt>
                <c:pt idx="1392">
                  <c:v>24030</c:v>
                </c:pt>
                <c:pt idx="1393">
                  <c:v>24040</c:v>
                </c:pt>
                <c:pt idx="1394">
                  <c:v>24050</c:v>
                </c:pt>
                <c:pt idx="1395">
                  <c:v>24060</c:v>
                </c:pt>
                <c:pt idx="1396">
                  <c:v>24070</c:v>
                </c:pt>
                <c:pt idx="1397">
                  <c:v>24080</c:v>
                </c:pt>
                <c:pt idx="1398">
                  <c:v>24090</c:v>
                </c:pt>
                <c:pt idx="1399">
                  <c:v>24100</c:v>
                </c:pt>
                <c:pt idx="1400">
                  <c:v>24110</c:v>
                </c:pt>
                <c:pt idx="1401">
                  <c:v>24120</c:v>
                </c:pt>
                <c:pt idx="1402">
                  <c:v>24130</c:v>
                </c:pt>
                <c:pt idx="1403">
                  <c:v>24140</c:v>
                </c:pt>
                <c:pt idx="1404">
                  <c:v>24150</c:v>
                </c:pt>
                <c:pt idx="1405">
                  <c:v>24160</c:v>
                </c:pt>
                <c:pt idx="1406">
                  <c:v>24170</c:v>
                </c:pt>
                <c:pt idx="1407">
                  <c:v>24180</c:v>
                </c:pt>
                <c:pt idx="1408">
                  <c:v>24190</c:v>
                </c:pt>
                <c:pt idx="1409">
                  <c:v>24200</c:v>
                </c:pt>
                <c:pt idx="1410">
                  <c:v>24210</c:v>
                </c:pt>
                <c:pt idx="1411">
                  <c:v>24220</c:v>
                </c:pt>
                <c:pt idx="1412">
                  <c:v>24230</c:v>
                </c:pt>
                <c:pt idx="1413">
                  <c:v>24240</c:v>
                </c:pt>
                <c:pt idx="1414">
                  <c:v>24250</c:v>
                </c:pt>
                <c:pt idx="1415">
                  <c:v>24260</c:v>
                </c:pt>
                <c:pt idx="1416">
                  <c:v>24270</c:v>
                </c:pt>
                <c:pt idx="1417">
                  <c:v>24280</c:v>
                </c:pt>
                <c:pt idx="1418">
                  <c:v>24290</c:v>
                </c:pt>
                <c:pt idx="1419">
                  <c:v>24300</c:v>
                </c:pt>
                <c:pt idx="1420">
                  <c:v>24310</c:v>
                </c:pt>
                <c:pt idx="1421">
                  <c:v>24320</c:v>
                </c:pt>
                <c:pt idx="1422">
                  <c:v>24330</c:v>
                </c:pt>
                <c:pt idx="1423">
                  <c:v>24340</c:v>
                </c:pt>
                <c:pt idx="1424">
                  <c:v>24350</c:v>
                </c:pt>
                <c:pt idx="1425">
                  <c:v>24360</c:v>
                </c:pt>
                <c:pt idx="1426">
                  <c:v>24370</c:v>
                </c:pt>
                <c:pt idx="1427">
                  <c:v>24380</c:v>
                </c:pt>
                <c:pt idx="1428">
                  <c:v>24390</c:v>
                </c:pt>
                <c:pt idx="1429">
                  <c:v>24400</c:v>
                </c:pt>
                <c:pt idx="1430">
                  <c:v>24410</c:v>
                </c:pt>
                <c:pt idx="1431">
                  <c:v>24420</c:v>
                </c:pt>
                <c:pt idx="1432">
                  <c:v>24430</c:v>
                </c:pt>
                <c:pt idx="1433">
                  <c:v>24440</c:v>
                </c:pt>
                <c:pt idx="1434">
                  <c:v>24450</c:v>
                </c:pt>
                <c:pt idx="1435">
                  <c:v>24460</c:v>
                </c:pt>
                <c:pt idx="1436">
                  <c:v>24470</c:v>
                </c:pt>
                <c:pt idx="1437">
                  <c:v>24480</c:v>
                </c:pt>
                <c:pt idx="1438">
                  <c:v>24490</c:v>
                </c:pt>
                <c:pt idx="1439">
                  <c:v>24500</c:v>
                </c:pt>
                <c:pt idx="1440">
                  <c:v>24510</c:v>
                </c:pt>
                <c:pt idx="1441">
                  <c:v>24520</c:v>
                </c:pt>
                <c:pt idx="1442">
                  <c:v>24530</c:v>
                </c:pt>
                <c:pt idx="1443">
                  <c:v>24540</c:v>
                </c:pt>
                <c:pt idx="1444">
                  <c:v>24550</c:v>
                </c:pt>
                <c:pt idx="1445">
                  <c:v>24560</c:v>
                </c:pt>
                <c:pt idx="1446">
                  <c:v>24570</c:v>
                </c:pt>
                <c:pt idx="1447">
                  <c:v>24580</c:v>
                </c:pt>
                <c:pt idx="1448">
                  <c:v>24590</c:v>
                </c:pt>
                <c:pt idx="1449">
                  <c:v>24600</c:v>
                </c:pt>
                <c:pt idx="1450">
                  <c:v>24610</c:v>
                </c:pt>
                <c:pt idx="1451">
                  <c:v>24620</c:v>
                </c:pt>
                <c:pt idx="1452">
                  <c:v>24630</c:v>
                </c:pt>
                <c:pt idx="1453">
                  <c:v>24640</c:v>
                </c:pt>
                <c:pt idx="1454">
                  <c:v>24650</c:v>
                </c:pt>
                <c:pt idx="1455">
                  <c:v>24660</c:v>
                </c:pt>
                <c:pt idx="1456">
                  <c:v>24670</c:v>
                </c:pt>
                <c:pt idx="1457">
                  <c:v>24680</c:v>
                </c:pt>
                <c:pt idx="1458">
                  <c:v>24690</c:v>
                </c:pt>
                <c:pt idx="1459">
                  <c:v>24700</c:v>
                </c:pt>
                <c:pt idx="1460">
                  <c:v>24710</c:v>
                </c:pt>
                <c:pt idx="1461">
                  <c:v>24720</c:v>
                </c:pt>
                <c:pt idx="1462">
                  <c:v>24730</c:v>
                </c:pt>
                <c:pt idx="1463">
                  <c:v>24740</c:v>
                </c:pt>
                <c:pt idx="1464">
                  <c:v>24750</c:v>
                </c:pt>
                <c:pt idx="1465">
                  <c:v>24760</c:v>
                </c:pt>
                <c:pt idx="1466">
                  <c:v>24770</c:v>
                </c:pt>
                <c:pt idx="1467">
                  <c:v>24780</c:v>
                </c:pt>
                <c:pt idx="1468">
                  <c:v>24790</c:v>
                </c:pt>
                <c:pt idx="1469">
                  <c:v>24800</c:v>
                </c:pt>
                <c:pt idx="1470">
                  <c:v>24810</c:v>
                </c:pt>
                <c:pt idx="1471">
                  <c:v>24820</c:v>
                </c:pt>
                <c:pt idx="1472">
                  <c:v>24830</c:v>
                </c:pt>
                <c:pt idx="1473">
                  <c:v>24840</c:v>
                </c:pt>
                <c:pt idx="1474">
                  <c:v>24850</c:v>
                </c:pt>
                <c:pt idx="1475">
                  <c:v>24860</c:v>
                </c:pt>
                <c:pt idx="1476">
                  <c:v>24870</c:v>
                </c:pt>
                <c:pt idx="1477">
                  <c:v>24880</c:v>
                </c:pt>
                <c:pt idx="1478">
                  <c:v>24890</c:v>
                </c:pt>
                <c:pt idx="1479">
                  <c:v>24900</c:v>
                </c:pt>
                <c:pt idx="1480">
                  <c:v>24910</c:v>
                </c:pt>
                <c:pt idx="1481">
                  <c:v>24920</c:v>
                </c:pt>
                <c:pt idx="1482">
                  <c:v>24930</c:v>
                </c:pt>
                <c:pt idx="1483">
                  <c:v>24940</c:v>
                </c:pt>
                <c:pt idx="1484">
                  <c:v>24950</c:v>
                </c:pt>
                <c:pt idx="1485">
                  <c:v>24960</c:v>
                </c:pt>
                <c:pt idx="1486">
                  <c:v>24970</c:v>
                </c:pt>
                <c:pt idx="1487">
                  <c:v>24980</c:v>
                </c:pt>
                <c:pt idx="1488">
                  <c:v>24990</c:v>
                </c:pt>
                <c:pt idx="1489">
                  <c:v>25000</c:v>
                </c:pt>
                <c:pt idx="1490">
                  <c:v>25010</c:v>
                </c:pt>
                <c:pt idx="1491">
                  <c:v>25020</c:v>
                </c:pt>
                <c:pt idx="1492">
                  <c:v>25030</c:v>
                </c:pt>
                <c:pt idx="1493">
                  <c:v>25040</c:v>
                </c:pt>
                <c:pt idx="1494">
                  <c:v>25050</c:v>
                </c:pt>
                <c:pt idx="1495">
                  <c:v>25060</c:v>
                </c:pt>
                <c:pt idx="1496">
                  <c:v>25070</c:v>
                </c:pt>
                <c:pt idx="1497">
                  <c:v>25080</c:v>
                </c:pt>
                <c:pt idx="1498">
                  <c:v>25090</c:v>
                </c:pt>
                <c:pt idx="1499">
                  <c:v>25100</c:v>
                </c:pt>
                <c:pt idx="1500">
                  <c:v>25110</c:v>
                </c:pt>
                <c:pt idx="1501">
                  <c:v>25120</c:v>
                </c:pt>
                <c:pt idx="1502">
                  <c:v>25130</c:v>
                </c:pt>
                <c:pt idx="1503">
                  <c:v>25140</c:v>
                </c:pt>
                <c:pt idx="1504">
                  <c:v>25150</c:v>
                </c:pt>
                <c:pt idx="1505">
                  <c:v>25160</c:v>
                </c:pt>
                <c:pt idx="1506">
                  <c:v>25170</c:v>
                </c:pt>
                <c:pt idx="1507">
                  <c:v>25180</c:v>
                </c:pt>
                <c:pt idx="1508">
                  <c:v>25190</c:v>
                </c:pt>
                <c:pt idx="1509">
                  <c:v>25200</c:v>
                </c:pt>
                <c:pt idx="1510">
                  <c:v>25210</c:v>
                </c:pt>
                <c:pt idx="1511">
                  <c:v>25220</c:v>
                </c:pt>
                <c:pt idx="1512">
                  <c:v>25230</c:v>
                </c:pt>
                <c:pt idx="1513">
                  <c:v>25240</c:v>
                </c:pt>
                <c:pt idx="1514">
                  <c:v>25250</c:v>
                </c:pt>
                <c:pt idx="1515">
                  <c:v>25260</c:v>
                </c:pt>
                <c:pt idx="1516">
                  <c:v>25270</c:v>
                </c:pt>
                <c:pt idx="1517">
                  <c:v>25280</c:v>
                </c:pt>
                <c:pt idx="1518">
                  <c:v>25290</c:v>
                </c:pt>
                <c:pt idx="1519">
                  <c:v>25300</c:v>
                </c:pt>
                <c:pt idx="1520">
                  <c:v>25310</c:v>
                </c:pt>
                <c:pt idx="1521">
                  <c:v>25320</c:v>
                </c:pt>
                <c:pt idx="1522">
                  <c:v>25330</c:v>
                </c:pt>
                <c:pt idx="1523">
                  <c:v>25340</c:v>
                </c:pt>
                <c:pt idx="1524">
                  <c:v>25350</c:v>
                </c:pt>
                <c:pt idx="1525">
                  <c:v>25360</c:v>
                </c:pt>
                <c:pt idx="1526">
                  <c:v>25370</c:v>
                </c:pt>
                <c:pt idx="1527">
                  <c:v>25380</c:v>
                </c:pt>
                <c:pt idx="1528">
                  <c:v>25390</c:v>
                </c:pt>
                <c:pt idx="1529">
                  <c:v>25400</c:v>
                </c:pt>
                <c:pt idx="1530">
                  <c:v>25410</c:v>
                </c:pt>
                <c:pt idx="1531">
                  <c:v>25420</c:v>
                </c:pt>
                <c:pt idx="1532">
                  <c:v>25430</c:v>
                </c:pt>
                <c:pt idx="1533">
                  <c:v>25440</c:v>
                </c:pt>
                <c:pt idx="1534">
                  <c:v>25450</c:v>
                </c:pt>
                <c:pt idx="1535">
                  <c:v>25460</c:v>
                </c:pt>
                <c:pt idx="1536">
                  <c:v>25470</c:v>
                </c:pt>
                <c:pt idx="1537">
                  <c:v>25480</c:v>
                </c:pt>
                <c:pt idx="1538">
                  <c:v>25490</c:v>
                </c:pt>
                <c:pt idx="1539">
                  <c:v>25500</c:v>
                </c:pt>
                <c:pt idx="1540">
                  <c:v>25510</c:v>
                </c:pt>
                <c:pt idx="1541">
                  <c:v>25520</c:v>
                </c:pt>
                <c:pt idx="1542">
                  <c:v>25530</c:v>
                </c:pt>
                <c:pt idx="1543">
                  <c:v>25540</c:v>
                </c:pt>
                <c:pt idx="1544">
                  <c:v>25550</c:v>
                </c:pt>
                <c:pt idx="1545">
                  <c:v>25560</c:v>
                </c:pt>
                <c:pt idx="1546">
                  <c:v>25570</c:v>
                </c:pt>
                <c:pt idx="1547">
                  <c:v>25580</c:v>
                </c:pt>
                <c:pt idx="1548">
                  <c:v>25590</c:v>
                </c:pt>
                <c:pt idx="1549">
                  <c:v>25600</c:v>
                </c:pt>
                <c:pt idx="1550">
                  <c:v>25610</c:v>
                </c:pt>
                <c:pt idx="1551">
                  <c:v>25620</c:v>
                </c:pt>
                <c:pt idx="1552">
                  <c:v>25630</c:v>
                </c:pt>
                <c:pt idx="1553">
                  <c:v>25640</c:v>
                </c:pt>
                <c:pt idx="1554">
                  <c:v>25650</c:v>
                </c:pt>
                <c:pt idx="1555">
                  <c:v>25660</c:v>
                </c:pt>
                <c:pt idx="1556">
                  <c:v>25670</c:v>
                </c:pt>
                <c:pt idx="1557">
                  <c:v>25680</c:v>
                </c:pt>
                <c:pt idx="1558">
                  <c:v>25690</c:v>
                </c:pt>
                <c:pt idx="1559">
                  <c:v>25700</c:v>
                </c:pt>
                <c:pt idx="1560">
                  <c:v>25710</c:v>
                </c:pt>
                <c:pt idx="1561">
                  <c:v>25720</c:v>
                </c:pt>
                <c:pt idx="1562">
                  <c:v>25730</c:v>
                </c:pt>
                <c:pt idx="1563">
                  <c:v>25740</c:v>
                </c:pt>
                <c:pt idx="1564">
                  <c:v>25750</c:v>
                </c:pt>
                <c:pt idx="1565">
                  <c:v>25760</c:v>
                </c:pt>
                <c:pt idx="1566">
                  <c:v>25770</c:v>
                </c:pt>
                <c:pt idx="1567">
                  <c:v>25780</c:v>
                </c:pt>
                <c:pt idx="1568">
                  <c:v>25790</c:v>
                </c:pt>
                <c:pt idx="1569">
                  <c:v>25800</c:v>
                </c:pt>
                <c:pt idx="1570">
                  <c:v>25810</c:v>
                </c:pt>
                <c:pt idx="1571">
                  <c:v>25820</c:v>
                </c:pt>
                <c:pt idx="1572">
                  <c:v>25830</c:v>
                </c:pt>
                <c:pt idx="1573">
                  <c:v>25840</c:v>
                </c:pt>
                <c:pt idx="1574">
                  <c:v>25850</c:v>
                </c:pt>
                <c:pt idx="1575">
                  <c:v>25860</c:v>
                </c:pt>
                <c:pt idx="1576">
                  <c:v>25870</c:v>
                </c:pt>
                <c:pt idx="1577">
                  <c:v>25880</c:v>
                </c:pt>
                <c:pt idx="1578">
                  <c:v>25890</c:v>
                </c:pt>
                <c:pt idx="1579">
                  <c:v>25900</c:v>
                </c:pt>
                <c:pt idx="1580">
                  <c:v>25910</c:v>
                </c:pt>
                <c:pt idx="1581">
                  <c:v>25920</c:v>
                </c:pt>
                <c:pt idx="1582">
                  <c:v>25930</c:v>
                </c:pt>
                <c:pt idx="1583">
                  <c:v>25940</c:v>
                </c:pt>
                <c:pt idx="1584">
                  <c:v>25950</c:v>
                </c:pt>
                <c:pt idx="1585">
                  <c:v>25960</c:v>
                </c:pt>
                <c:pt idx="1586">
                  <c:v>25970</c:v>
                </c:pt>
                <c:pt idx="1587">
                  <c:v>25980</c:v>
                </c:pt>
                <c:pt idx="1588">
                  <c:v>25990</c:v>
                </c:pt>
                <c:pt idx="1589">
                  <c:v>26000</c:v>
                </c:pt>
                <c:pt idx="1590">
                  <c:v>26010</c:v>
                </c:pt>
                <c:pt idx="1591">
                  <c:v>26020</c:v>
                </c:pt>
                <c:pt idx="1592">
                  <c:v>26030</c:v>
                </c:pt>
                <c:pt idx="1593">
                  <c:v>26040</c:v>
                </c:pt>
                <c:pt idx="1594">
                  <c:v>26050</c:v>
                </c:pt>
                <c:pt idx="1595">
                  <c:v>26060</c:v>
                </c:pt>
                <c:pt idx="1596">
                  <c:v>26070</c:v>
                </c:pt>
                <c:pt idx="1597">
                  <c:v>26080</c:v>
                </c:pt>
                <c:pt idx="1598">
                  <c:v>26090</c:v>
                </c:pt>
                <c:pt idx="1599">
                  <c:v>26100</c:v>
                </c:pt>
                <c:pt idx="1600">
                  <c:v>26110</c:v>
                </c:pt>
                <c:pt idx="1601">
                  <c:v>26120</c:v>
                </c:pt>
                <c:pt idx="1602">
                  <c:v>26130</c:v>
                </c:pt>
                <c:pt idx="1603">
                  <c:v>26140</c:v>
                </c:pt>
                <c:pt idx="1604">
                  <c:v>26150</c:v>
                </c:pt>
                <c:pt idx="1605">
                  <c:v>26160</c:v>
                </c:pt>
                <c:pt idx="1606">
                  <c:v>26170</c:v>
                </c:pt>
                <c:pt idx="1607">
                  <c:v>26180</c:v>
                </c:pt>
                <c:pt idx="1608">
                  <c:v>26190</c:v>
                </c:pt>
                <c:pt idx="1609">
                  <c:v>26200</c:v>
                </c:pt>
                <c:pt idx="1610">
                  <c:v>26210</c:v>
                </c:pt>
                <c:pt idx="1611">
                  <c:v>26220</c:v>
                </c:pt>
                <c:pt idx="1612">
                  <c:v>26230</c:v>
                </c:pt>
                <c:pt idx="1613">
                  <c:v>26240</c:v>
                </c:pt>
                <c:pt idx="1614">
                  <c:v>26250</c:v>
                </c:pt>
                <c:pt idx="1615">
                  <c:v>26260</c:v>
                </c:pt>
                <c:pt idx="1616">
                  <c:v>26270</c:v>
                </c:pt>
                <c:pt idx="1617">
                  <c:v>26280</c:v>
                </c:pt>
                <c:pt idx="1618">
                  <c:v>26290</c:v>
                </c:pt>
                <c:pt idx="1619">
                  <c:v>26300</c:v>
                </c:pt>
                <c:pt idx="1620">
                  <c:v>26310</c:v>
                </c:pt>
                <c:pt idx="1621">
                  <c:v>26320</c:v>
                </c:pt>
                <c:pt idx="1622">
                  <c:v>26330</c:v>
                </c:pt>
                <c:pt idx="1623">
                  <c:v>26340</c:v>
                </c:pt>
                <c:pt idx="1624">
                  <c:v>26350</c:v>
                </c:pt>
                <c:pt idx="1625">
                  <c:v>26360</c:v>
                </c:pt>
                <c:pt idx="1626">
                  <c:v>26370</c:v>
                </c:pt>
                <c:pt idx="1627">
                  <c:v>26380</c:v>
                </c:pt>
                <c:pt idx="1628">
                  <c:v>26390</c:v>
                </c:pt>
                <c:pt idx="1629">
                  <c:v>26400</c:v>
                </c:pt>
                <c:pt idx="1630">
                  <c:v>26410</c:v>
                </c:pt>
                <c:pt idx="1631">
                  <c:v>26420</c:v>
                </c:pt>
                <c:pt idx="1632">
                  <c:v>26430</c:v>
                </c:pt>
                <c:pt idx="1633">
                  <c:v>26440</c:v>
                </c:pt>
                <c:pt idx="1634">
                  <c:v>26450</c:v>
                </c:pt>
                <c:pt idx="1635">
                  <c:v>26460</c:v>
                </c:pt>
                <c:pt idx="1636">
                  <c:v>26470</c:v>
                </c:pt>
                <c:pt idx="1637">
                  <c:v>26480</c:v>
                </c:pt>
                <c:pt idx="1638">
                  <c:v>26490</c:v>
                </c:pt>
                <c:pt idx="1639">
                  <c:v>26500</c:v>
                </c:pt>
                <c:pt idx="1640">
                  <c:v>26510</c:v>
                </c:pt>
                <c:pt idx="1641">
                  <c:v>26520</c:v>
                </c:pt>
                <c:pt idx="1642">
                  <c:v>26530</c:v>
                </c:pt>
                <c:pt idx="1643">
                  <c:v>26540</c:v>
                </c:pt>
                <c:pt idx="1644">
                  <c:v>26550</c:v>
                </c:pt>
                <c:pt idx="1645">
                  <c:v>26560</c:v>
                </c:pt>
                <c:pt idx="1646">
                  <c:v>26570</c:v>
                </c:pt>
                <c:pt idx="1647">
                  <c:v>26580</c:v>
                </c:pt>
                <c:pt idx="1648">
                  <c:v>26590</c:v>
                </c:pt>
                <c:pt idx="1649">
                  <c:v>26600</c:v>
                </c:pt>
                <c:pt idx="1650">
                  <c:v>26610</c:v>
                </c:pt>
                <c:pt idx="1651">
                  <c:v>26620</c:v>
                </c:pt>
                <c:pt idx="1652">
                  <c:v>26630</c:v>
                </c:pt>
                <c:pt idx="1653">
                  <c:v>26640</c:v>
                </c:pt>
                <c:pt idx="1654">
                  <c:v>26650</c:v>
                </c:pt>
                <c:pt idx="1655">
                  <c:v>26660</c:v>
                </c:pt>
                <c:pt idx="1656">
                  <c:v>26670</c:v>
                </c:pt>
                <c:pt idx="1657">
                  <c:v>26680</c:v>
                </c:pt>
                <c:pt idx="1658">
                  <c:v>26690</c:v>
                </c:pt>
                <c:pt idx="1659">
                  <c:v>26700</c:v>
                </c:pt>
                <c:pt idx="1660">
                  <c:v>26710</c:v>
                </c:pt>
                <c:pt idx="1661">
                  <c:v>26720</c:v>
                </c:pt>
                <c:pt idx="1662">
                  <c:v>26730</c:v>
                </c:pt>
                <c:pt idx="1663">
                  <c:v>26740</c:v>
                </c:pt>
                <c:pt idx="1664">
                  <c:v>26750</c:v>
                </c:pt>
                <c:pt idx="1665">
                  <c:v>26760</c:v>
                </c:pt>
                <c:pt idx="1666">
                  <c:v>26770</c:v>
                </c:pt>
                <c:pt idx="1667">
                  <c:v>26780</c:v>
                </c:pt>
                <c:pt idx="1668">
                  <c:v>26790</c:v>
                </c:pt>
                <c:pt idx="1669">
                  <c:v>26800</c:v>
                </c:pt>
                <c:pt idx="1670">
                  <c:v>26810</c:v>
                </c:pt>
                <c:pt idx="1671">
                  <c:v>26820</c:v>
                </c:pt>
                <c:pt idx="1672">
                  <c:v>26830</c:v>
                </c:pt>
                <c:pt idx="1673">
                  <c:v>26840</c:v>
                </c:pt>
                <c:pt idx="1674">
                  <c:v>26850</c:v>
                </c:pt>
                <c:pt idx="1675">
                  <c:v>26860</c:v>
                </c:pt>
                <c:pt idx="1676">
                  <c:v>26870</c:v>
                </c:pt>
                <c:pt idx="1677">
                  <c:v>26880</c:v>
                </c:pt>
                <c:pt idx="1678">
                  <c:v>26890</c:v>
                </c:pt>
                <c:pt idx="1679">
                  <c:v>26900</c:v>
                </c:pt>
                <c:pt idx="1680">
                  <c:v>26910</c:v>
                </c:pt>
                <c:pt idx="1681">
                  <c:v>26920</c:v>
                </c:pt>
                <c:pt idx="1682">
                  <c:v>26930</c:v>
                </c:pt>
                <c:pt idx="1683">
                  <c:v>26940</c:v>
                </c:pt>
                <c:pt idx="1684">
                  <c:v>26950</c:v>
                </c:pt>
                <c:pt idx="1685">
                  <c:v>26960</c:v>
                </c:pt>
                <c:pt idx="1686">
                  <c:v>26970</c:v>
                </c:pt>
                <c:pt idx="1687">
                  <c:v>26980</c:v>
                </c:pt>
                <c:pt idx="1688">
                  <c:v>26990</c:v>
                </c:pt>
                <c:pt idx="1689">
                  <c:v>27000</c:v>
                </c:pt>
                <c:pt idx="1690">
                  <c:v>27010</c:v>
                </c:pt>
                <c:pt idx="1691">
                  <c:v>27020</c:v>
                </c:pt>
                <c:pt idx="1692">
                  <c:v>27030</c:v>
                </c:pt>
                <c:pt idx="1693">
                  <c:v>27040</c:v>
                </c:pt>
                <c:pt idx="1694">
                  <c:v>27050</c:v>
                </c:pt>
                <c:pt idx="1695">
                  <c:v>27060</c:v>
                </c:pt>
                <c:pt idx="1696">
                  <c:v>27070</c:v>
                </c:pt>
                <c:pt idx="1697">
                  <c:v>27080</c:v>
                </c:pt>
                <c:pt idx="1698">
                  <c:v>27090</c:v>
                </c:pt>
                <c:pt idx="1699">
                  <c:v>27100</c:v>
                </c:pt>
                <c:pt idx="1700">
                  <c:v>27110</c:v>
                </c:pt>
                <c:pt idx="1701">
                  <c:v>27120</c:v>
                </c:pt>
                <c:pt idx="1702">
                  <c:v>27130</c:v>
                </c:pt>
                <c:pt idx="1703">
                  <c:v>27140</c:v>
                </c:pt>
                <c:pt idx="1704">
                  <c:v>27150</c:v>
                </c:pt>
                <c:pt idx="1705">
                  <c:v>27160</c:v>
                </c:pt>
                <c:pt idx="1706">
                  <c:v>27170</c:v>
                </c:pt>
                <c:pt idx="1707">
                  <c:v>27180</c:v>
                </c:pt>
                <c:pt idx="1708">
                  <c:v>27190</c:v>
                </c:pt>
                <c:pt idx="1709">
                  <c:v>27200</c:v>
                </c:pt>
                <c:pt idx="1710">
                  <c:v>27210</c:v>
                </c:pt>
                <c:pt idx="1711">
                  <c:v>27220</c:v>
                </c:pt>
                <c:pt idx="1712">
                  <c:v>27230</c:v>
                </c:pt>
                <c:pt idx="1713">
                  <c:v>27240</c:v>
                </c:pt>
                <c:pt idx="1714">
                  <c:v>27250</c:v>
                </c:pt>
                <c:pt idx="1715">
                  <c:v>27260</c:v>
                </c:pt>
                <c:pt idx="1716">
                  <c:v>27270</c:v>
                </c:pt>
                <c:pt idx="1717">
                  <c:v>27280</c:v>
                </c:pt>
                <c:pt idx="1718">
                  <c:v>27290</c:v>
                </c:pt>
                <c:pt idx="1719">
                  <c:v>27300</c:v>
                </c:pt>
                <c:pt idx="1720">
                  <c:v>27310</c:v>
                </c:pt>
                <c:pt idx="1721">
                  <c:v>27320</c:v>
                </c:pt>
                <c:pt idx="1722">
                  <c:v>27330</c:v>
                </c:pt>
                <c:pt idx="1723">
                  <c:v>27340</c:v>
                </c:pt>
                <c:pt idx="1724">
                  <c:v>27350</c:v>
                </c:pt>
                <c:pt idx="1725">
                  <c:v>27360</c:v>
                </c:pt>
                <c:pt idx="1726">
                  <c:v>27370</c:v>
                </c:pt>
                <c:pt idx="1727">
                  <c:v>27380</c:v>
                </c:pt>
                <c:pt idx="1728">
                  <c:v>27390</c:v>
                </c:pt>
                <c:pt idx="1729">
                  <c:v>27400</c:v>
                </c:pt>
                <c:pt idx="1730">
                  <c:v>27410</c:v>
                </c:pt>
                <c:pt idx="1731">
                  <c:v>27420</c:v>
                </c:pt>
                <c:pt idx="1732">
                  <c:v>27430</c:v>
                </c:pt>
                <c:pt idx="1733">
                  <c:v>27440</c:v>
                </c:pt>
                <c:pt idx="1734">
                  <c:v>27450</c:v>
                </c:pt>
                <c:pt idx="1735">
                  <c:v>27460</c:v>
                </c:pt>
                <c:pt idx="1736">
                  <c:v>27470</c:v>
                </c:pt>
                <c:pt idx="1737">
                  <c:v>27480</c:v>
                </c:pt>
                <c:pt idx="1738">
                  <c:v>27490</c:v>
                </c:pt>
                <c:pt idx="1739">
                  <c:v>27500</c:v>
                </c:pt>
                <c:pt idx="1740">
                  <c:v>27510</c:v>
                </c:pt>
                <c:pt idx="1741">
                  <c:v>27520</c:v>
                </c:pt>
                <c:pt idx="1742">
                  <c:v>27530</c:v>
                </c:pt>
                <c:pt idx="1743">
                  <c:v>27540</c:v>
                </c:pt>
                <c:pt idx="1744">
                  <c:v>27550</c:v>
                </c:pt>
                <c:pt idx="1745">
                  <c:v>27560</c:v>
                </c:pt>
                <c:pt idx="1746">
                  <c:v>27570</c:v>
                </c:pt>
                <c:pt idx="1747">
                  <c:v>27580</c:v>
                </c:pt>
                <c:pt idx="1748">
                  <c:v>27590</c:v>
                </c:pt>
                <c:pt idx="1749">
                  <c:v>27600</c:v>
                </c:pt>
                <c:pt idx="1750">
                  <c:v>27610</c:v>
                </c:pt>
                <c:pt idx="1751">
                  <c:v>27620</c:v>
                </c:pt>
                <c:pt idx="1752">
                  <c:v>27630</c:v>
                </c:pt>
                <c:pt idx="1753">
                  <c:v>27640</c:v>
                </c:pt>
                <c:pt idx="1754">
                  <c:v>27650</c:v>
                </c:pt>
                <c:pt idx="1755">
                  <c:v>27660</c:v>
                </c:pt>
                <c:pt idx="1756">
                  <c:v>27670</c:v>
                </c:pt>
                <c:pt idx="1757">
                  <c:v>27680</c:v>
                </c:pt>
                <c:pt idx="1758">
                  <c:v>27690</c:v>
                </c:pt>
                <c:pt idx="1759">
                  <c:v>27700</c:v>
                </c:pt>
                <c:pt idx="1760">
                  <c:v>27710</c:v>
                </c:pt>
                <c:pt idx="1761">
                  <c:v>27720</c:v>
                </c:pt>
                <c:pt idx="1762">
                  <c:v>27730</c:v>
                </c:pt>
                <c:pt idx="1763">
                  <c:v>27740</c:v>
                </c:pt>
                <c:pt idx="1764">
                  <c:v>27750</c:v>
                </c:pt>
                <c:pt idx="1765">
                  <c:v>27760</c:v>
                </c:pt>
                <c:pt idx="1766">
                  <c:v>27770</c:v>
                </c:pt>
                <c:pt idx="1767">
                  <c:v>27780</c:v>
                </c:pt>
                <c:pt idx="1768">
                  <c:v>27790</c:v>
                </c:pt>
                <c:pt idx="1769">
                  <c:v>27800</c:v>
                </c:pt>
                <c:pt idx="1770">
                  <c:v>27810</c:v>
                </c:pt>
                <c:pt idx="1771">
                  <c:v>27820</c:v>
                </c:pt>
                <c:pt idx="1772">
                  <c:v>27830</c:v>
                </c:pt>
                <c:pt idx="1773">
                  <c:v>27840</c:v>
                </c:pt>
                <c:pt idx="1774">
                  <c:v>27850</c:v>
                </c:pt>
                <c:pt idx="1775">
                  <c:v>27860</c:v>
                </c:pt>
                <c:pt idx="1776">
                  <c:v>27870</c:v>
                </c:pt>
                <c:pt idx="1777">
                  <c:v>27880</c:v>
                </c:pt>
                <c:pt idx="1778">
                  <c:v>27890</c:v>
                </c:pt>
                <c:pt idx="1779">
                  <c:v>27900</c:v>
                </c:pt>
                <c:pt idx="1780">
                  <c:v>27910</c:v>
                </c:pt>
              </c:numCache>
            </c:numRef>
          </c:xVal>
          <c:yVal>
            <c:numRef>
              <c:f>'B-A Direction'!$M$34:$M$1814</c:f>
              <c:numCache>
                <c:formatCode>0</c:formatCode>
                <c:ptCount val="17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93.852000000000004</c:v>
                </c:pt>
                <c:pt idx="22">
                  <c:v>99.445999999999998</c:v>
                </c:pt>
                <c:pt idx="23">
                  <c:v>101.63</c:v>
                </c:pt>
                <c:pt idx="24">
                  <c:v>94.715000000000003</c:v>
                </c:pt>
                <c:pt idx="25">
                  <c:v>91.028999999999996</c:v>
                </c:pt>
                <c:pt idx="26">
                  <c:v>94.447999999999993</c:v>
                </c:pt>
                <c:pt idx="27">
                  <c:v>104.649</c:v>
                </c:pt>
                <c:pt idx="28">
                  <c:v>103.995</c:v>
                </c:pt>
                <c:pt idx="29">
                  <c:v>100.127</c:v>
                </c:pt>
                <c:pt idx="30">
                  <c:v>101.235</c:v>
                </c:pt>
                <c:pt idx="31">
                  <c:v>99.680999999999997</c:v>
                </c:pt>
                <c:pt idx="32">
                  <c:v>99.241</c:v>
                </c:pt>
                <c:pt idx="33">
                  <c:v>89.602000000000004</c:v>
                </c:pt>
                <c:pt idx="34">
                  <c:v>89.070999999999998</c:v>
                </c:pt>
                <c:pt idx="35">
                  <c:v>90.281999999999996</c:v>
                </c:pt>
                <c:pt idx="36">
                  <c:v>79.19</c:v>
                </c:pt>
                <c:pt idx="37">
                  <c:v>74.72399999999999</c:v>
                </c:pt>
                <c:pt idx="38">
                  <c:v>70.018000000000001</c:v>
                </c:pt>
                <c:pt idx="39">
                  <c:v>65.769000000000005</c:v>
                </c:pt>
                <c:pt idx="40">
                  <c:v>58.968999999999994</c:v>
                </c:pt>
                <c:pt idx="41">
                  <c:v>50.180000000000007</c:v>
                </c:pt>
                <c:pt idx="42">
                  <c:v>40.882000000000005</c:v>
                </c:pt>
                <c:pt idx="43">
                  <c:v>30.937000000000012</c:v>
                </c:pt>
                <c:pt idx="44">
                  <c:v>19.393000000000001</c:v>
                </c:pt>
                <c:pt idx="45">
                  <c:v>0.59100000000000819</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46.037000000000006</c:v>
                </c:pt>
                <c:pt idx="71">
                  <c:v>92.352000000000004</c:v>
                </c:pt>
                <c:pt idx="72">
                  <c:v>91.965999999999994</c:v>
                </c:pt>
                <c:pt idx="73">
                  <c:v>93.373999999999995</c:v>
                </c:pt>
                <c:pt idx="74">
                  <c:v>89.914000000000001</c:v>
                </c:pt>
                <c:pt idx="75">
                  <c:v>80.622000000000014</c:v>
                </c:pt>
                <c:pt idx="76">
                  <c:v>70.965000000000003</c:v>
                </c:pt>
                <c:pt idx="77">
                  <c:v>73.611999999999995</c:v>
                </c:pt>
                <c:pt idx="78">
                  <c:v>73.420999999999992</c:v>
                </c:pt>
                <c:pt idx="79">
                  <c:v>70.542000000000002</c:v>
                </c:pt>
                <c:pt idx="80">
                  <c:v>70.863</c:v>
                </c:pt>
                <c:pt idx="81">
                  <c:v>61.855999999999995</c:v>
                </c:pt>
                <c:pt idx="82">
                  <c:v>49.369</c:v>
                </c:pt>
                <c:pt idx="83">
                  <c:v>51.550999999999988</c:v>
                </c:pt>
                <c:pt idx="84">
                  <c:v>44.260999999999996</c:v>
                </c:pt>
                <c:pt idx="85">
                  <c:v>32.539999999999992</c:v>
                </c:pt>
                <c:pt idx="86">
                  <c:v>26.480999999999995</c:v>
                </c:pt>
                <c:pt idx="87">
                  <c:v>20.602000000000004</c:v>
                </c:pt>
                <c:pt idx="88">
                  <c:v>10.235000000000014</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61.77600000000001</c:v>
                </c:pt>
                <c:pt idx="120">
                  <c:v>69.753999999999991</c:v>
                </c:pt>
                <c:pt idx="121">
                  <c:v>83.594999999999999</c:v>
                </c:pt>
                <c:pt idx="122">
                  <c:v>101.038</c:v>
                </c:pt>
                <c:pt idx="123">
                  <c:v>101.943</c:v>
                </c:pt>
                <c:pt idx="124">
                  <c:v>109.774</c:v>
                </c:pt>
                <c:pt idx="125">
                  <c:v>110.764</c:v>
                </c:pt>
                <c:pt idx="126">
                  <c:v>110.801</c:v>
                </c:pt>
                <c:pt idx="127">
                  <c:v>111.819</c:v>
                </c:pt>
                <c:pt idx="128">
                  <c:v>101.657</c:v>
                </c:pt>
                <c:pt idx="129">
                  <c:v>102.345</c:v>
                </c:pt>
                <c:pt idx="130">
                  <c:v>100.547</c:v>
                </c:pt>
                <c:pt idx="131">
                  <c:v>92.391000000000005</c:v>
                </c:pt>
                <c:pt idx="132">
                  <c:v>81.057000000000002</c:v>
                </c:pt>
                <c:pt idx="133">
                  <c:v>74.293000000000006</c:v>
                </c:pt>
                <c:pt idx="134">
                  <c:v>70.012</c:v>
                </c:pt>
                <c:pt idx="135">
                  <c:v>60.800000000000011</c:v>
                </c:pt>
                <c:pt idx="136">
                  <c:v>49.567000000000007</c:v>
                </c:pt>
                <c:pt idx="137">
                  <c:v>44.449000000000012</c:v>
                </c:pt>
                <c:pt idx="138">
                  <c:v>39.225999999999999</c:v>
                </c:pt>
                <c:pt idx="139">
                  <c:v>29.908999999999992</c:v>
                </c:pt>
                <c:pt idx="140">
                  <c:v>19.65100000000001</c:v>
                </c:pt>
                <c:pt idx="141">
                  <c:v>10.560000000000002</c:v>
                </c:pt>
                <c:pt idx="142">
                  <c:v>1.6020000000000039</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74.693999999999988</c:v>
                </c:pt>
                <c:pt idx="202">
                  <c:v>88.917000000000002</c:v>
                </c:pt>
                <c:pt idx="203">
                  <c:v>80.378999999999991</c:v>
                </c:pt>
                <c:pt idx="204">
                  <c:v>79.221000000000004</c:v>
                </c:pt>
                <c:pt idx="205">
                  <c:v>73.61699999999999</c:v>
                </c:pt>
                <c:pt idx="206">
                  <c:v>63.37700000000001</c:v>
                </c:pt>
                <c:pt idx="207">
                  <c:v>60.239000000000004</c:v>
                </c:pt>
                <c:pt idx="208">
                  <c:v>49.895999999999987</c:v>
                </c:pt>
                <c:pt idx="209">
                  <c:v>49.621000000000009</c:v>
                </c:pt>
                <c:pt idx="210">
                  <c:v>43.165999999999997</c:v>
                </c:pt>
                <c:pt idx="211">
                  <c:v>30.525000000000006</c:v>
                </c:pt>
                <c:pt idx="212">
                  <c:v>21.931000000000012</c:v>
                </c:pt>
                <c:pt idx="213">
                  <c:v>11.905000000000001</c:v>
                </c:pt>
                <c:pt idx="214">
                  <c:v>1.9039999999999964</c:v>
                </c:pt>
                <c:pt idx="215">
                  <c:v>0</c:v>
                </c:pt>
                <c:pt idx="216">
                  <c:v>0</c:v>
                </c:pt>
                <c:pt idx="217">
                  <c:v>0</c:v>
                </c:pt>
                <c:pt idx="218">
                  <c:v>0</c:v>
                </c:pt>
                <c:pt idx="219">
                  <c:v>0</c:v>
                </c:pt>
                <c:pt idx="220">
                  <c:v>0</c:v>
                </c:pt>
                <c:pt idx="221">
                  <c:v>0</c:v>
                </c:pt>
                <c:pt idx="222">
                  <c:v>0</c:v>
                </c:pt>
                <c:pt idx="223">
                  <c:v>0</c:v>
                </c:pt>
                <c:pt idx="224">
                  <c:v>0</c:v>
                </c:pt>
                <c:pt idx="225">
                  <c:v>0</c:v>
                </c:pt>
                <c:pt idx="226">
                  <c:v>0</c:v>
                </c:pt>
                <c:pt idx="227">
                  <c:v>91.456000000000003</c:v>
                </c:pt>
                <c:pt idx="228">
                  <c:v>101.586</c:v>
                </c:pt>
                <c:pt idx="229">
                  <c:v>95.203999999999994</c:v>
                </c:pt>
                <c:pt idx="230">
                  <c:v>92.042000000000002</c:v>
                </c:pt>
                <c:pt idx="231">
                  <c:v>84.319000000000003</c:v>
                </c:pt>
                <c:pt idx="232">
                  <c:v>81.016999999999996</c:v>
                </c:pt>
                <c:pt idx="233">
                  <c:v>74.693000000000012</c:v>
                </c:pt>
                <c:pt idx="234">
                  <c:v>73.201999999999998</c:v>
                </c:pt>
                <c:pt idx="235">
                  <c:v>70.187999999999988</c:v>
                </c:pt>
                <c:pt idx="236">
                  <c:v>62.614000000000004</c:v>
                </c:pt>
                <c:pt idx="237">
                  <c:v>62.421999999999997</c:v>
                </c:pt>
                <c:pt idx="238">
                  <c:v>62.829000000000008</c:v>
                </c:pt>
                <c:pt idx="239">
                  <c:v>80.474999999999994</c:v>
                </c:pt>
                <c:pt idx="240">
                  <c:v>94.299000000000007</c:v>
                </c:pt>
                <c:pt idx="241">
                  <c:v>90.531000000000006</c:v>
                </c:pt>
                <c:pt idx="242">
                  <c:v>82.366</c:v>
                </c:pt>
                <c:pt idx="243">
                  <c:v>82.073999999999998</c:v>
                </c:pt>
                <c:pt idx="244">
                  <c:v>79.789999999999992</c:v>
                </c:pt>
                <c:pt idx="245">
                  <c:v>72.831999999999994</c:v>
                </c:pt>
                <c:pt idx="246">
                  <c:v>63.63900000000001</c:v>
                </c:pt>
                <c:pt idx="247">
                  <c:v>62.442000000000007</c:v>
                </c:pt>
                <c:pt idx="248">
                  <c:v>51.252999999999986</c:v>
                </c:pt>
                <c:pt idx="249">
                  <c:v>41.742999999999995</c:v>
                </c:pt>
                <c:pt idx="250">
                  <c:v>34.408999999999992</c:v>
                </c:pt>
                <c:pt idx="251">
                  <c:v>29.591000000000008</c:v>
                </c:pt>
                <c:pt idx="252">
                  <c:v>19.097000000000008</c:v>
                </c:pt>
                <c:pt idx="253">
                  <c:v>3.1670000000000016</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49.288000000000011</c:v>
                </c:pt>
                <c:pt idx="280">
                  <c:v>51.400000000000006</c:v>
                </c:pt>
                <c:pt idx="281">
                  <c:v>43.055000000000007</c:v>
                </c:pt>
                <c:pt idx="282">
                  <c:v>40.141999999999996</c:v>
                </c:pt>
                <c:pt idx="283">
                  <c:v>30.444999999999993</c:v>
                </c:pt>
                <c:pt idx="284">
                  <c:v>19.963999999999999</c:v>
                </c:pt>
                <c:pt idx="285">
                  <c:v>32.494</c:v>
                </c:pt>
                <c:pt idx="286">
                  <c:v>41.113</c:v>
                </c:pt>
                <c:pt idx="287">
                  <c:v>51.186000000000007</c:v>
                </c:pt>
                <c:pt idx="288">
                  <c:v>49.063999999999993</c:v>
                </c:pt>
                <c:pt idx="289">
                  <c:v>44.092999999999989</c:v>
                </c:pt>
                <c:pt idx="290">
                  <c:v>40.579000000000008</c:v>
                </c:pt>
                <c:pt idx="291">
                  <c:v>31.551999999999992</c:v>
                </c:pt>
                <c:pt idx="292">
                  <c:v>21.890999999999991</c:v>
                </c:pt>
                <c:pt idx="293">
                  <c:v>11.167000000000002</c:v>
                </c:pt>
                <c:pt idx="294">
                  <c:v>1.2980000000000018</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67.272999999999996</c:v>
                </c:pt>
                <c:pt idx="337">
                  <c:v>72.419999999999987</c:v>
                </c:pt>
                <c:pt idx="338">
                  <c:v>71.435000000000002</c:v>
                </c:pt>
                <c:pt idx="339">
                  <c:v>65.792000000000002</c:v>
                </c:pt>
                <c:pt idx="340">
                  <c:v>61.856999999999999</c:v>
                </c:pt>
                <c:pt idx="341">
                  <c:v>51.519000000000005</c:v>
                </c:pt>
                <c:pt idx="342">
                  <c:v>50.556000000000012</c:v>
                </c:pt>
                <c:pt idx="343">
                  <c:v>40.312999999999988</c:v>
                </c:pt>
                <c:pt idx="344">
                  <c:v>30.008999999999986</c:v>
                </c:pt>
                <c:pt idx="345">
                  <c:v>29.504999999999995</c:v>
                </c:pt>
                <c:pt idx="346">
                  <c:v>21.045999999999992</c:v>
                </c:pt>
                <c:pt idx="347">
                  <c:v>11.016999999999996</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40.674000000000007</c:v>
                </c:pt>
                <c:pt idx="404">
                  <c:v>51.549000000000007</c:v>
                </c:pt>
                <c:pt idx="405">
                  <c:v>61.187000000000012</c:v>
                </c:pt>
                <c:pt idx="406">
                  <c:v>63.84</c:v>
                </c:pt>
                <c:pt idx="407">
                  <c:v>71.426999999999992</c:v>
                </c:pt>
                <c:pt idx="408">
                  <c:v>85.119</c:v>
                </c:pt>
                <c:pt idx="409">
                  <c:v>111.872</c:v>
                </c:pt>
                <c:pt idx="410">
                  <c:v>109.036</c:v>
                </c:pt>
                <c:pt idx="411">
                  <c:v>108.06</c:v>
                </c:pt>
                <c:pt idx="412">
                  <c:v>102.627</c:v>
                </c:pt>
                <c:pt idx="413">
                  <c:v>91.070999999999998</c:v>
                </c:pt>
                <c:pt idx="414">
                  <c:v>83.224999999999994</c:v>
                </c:pt>
                <c:pt idx="415">
                  <c:v>71.149000000000001</c:v>
                </c:pt>
                <c:pt idx="416">
                  <c:v>60.832999999999998</c:v>
                </c:pt>
                <c:pt idx="417">
                  <c:v>51.887</c:v>
                </c:pt>
                <c:pt idx="418">
                  <c:v>41.341000000000008</c:v>
                </c:pt>
                <c:pt idx="419">
                  <c:v>30.393000000000001</c:v>
                </c:pt>
                <c:pt idx="420">
                  <c:v>19.444999999999993</c:v>
                </c:pt>
                <c:pt idx="421">
                  <c:v>12.292000000000002</c:v>
                </c:pt>
                <c:pt idx="422">
                  <c:v>1.7940000000000111</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75.5</c:v>
                </c:pt>
                <c:pt idx="455">
                  <c:v>84.450999999999993</c:v>
                </c:pt>
                <c:pt idx="456">
                  <c:v>82.632000000000005</c:v>
                </c:pt>
                <c:pt idx="457">
                  <c:v>71.655000000000001</c:v>
                </c:pt>
                <c:pt idx="458">
                  <c:v>69.503999999999991</c:v>
                </c:pt>
                <c:pt idx="459">
                  <c:v>60.319999999999993</c:v>
                </c:pt>
                <c:pt idx="460">
                  <c:v>52.443999999999988</c:v>
                </c:pt>
                <c:pt idx="461">
                  <c:v>41.943999999999988</c:v>
                </c:pt>
                <c:pt idx="462">
                  <c:v>42.132000000000005</c:v>
                </c:pt>
                <c:pt idx="463">
                  <c:v>31.501000000000005</c:v>
                </c:pt>
                <c:pt idx="464">
                  <c:v>25.197000000000003</c:v>
                </c:pt>
                <c:pt idx="465">
                  <c:v>20.60499999999999</c:v>
                </c:pt>
                <c:pt idx="466">
                  <c:v>10.495000000000005</c:v>
                </c:pt>
                <c:pt idx="467">
                  <c:v>3.0420000000000016</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66.944999999999993</c:v>
                </c:pt>
                <c:pt idx="556">
                  <c:v>78.980999999999995</c:v>
                </c:pt>
                <c:pt idx="557">
                  <c:v>73.615000000000009</c:v>
                </c:pt>
                <c:pt idx="558">
                  <c:v>77.174000000000007</c:v>
                </c:pt>
                <c:pt idx="559">
                  <c:v>75.426999999999992</c:v>
                </c:pt>
                <c:pt idx="560">
                  <c:v>71.502999999999986</c:v>
                </c:pt>
                <c:pt idx="561">
                  <c:v>60.330000000000013</c:v>
                </c:pt>
                <c:pt idx="562">
                  <c:v>59.086999999999989</c:v>
                </c:pt>
                <c:pt idx="563">
                  <c:v>51.740000000000009</c:v>
                </c:pt>
                <c:pt idx="564">
                  <c:v>40.592999999999989</c:v>
                </c:pt>
                <c:pt idx="565">
                  <c:v>32.141999999999996</c:v>
                </c:pt>
                <c:pt idx="566">
                  <c:v>23.657999999999987</c:v>
                </c:pt>
                <c:pt idx="567">
                  <c:v>10.869</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1.0480000000000018</c:v>
                </c:pt>
                <c:pt idx="607">
                  <c:v>8.9989999999999952</c:v>
                </c:pt>
                <c:pt idx="608">
                  <c:v>20.34899999999999</c:v>
                </c:pt>
                <c:pt idx="609">
                  <c:v>23.532999999999987</c:v>
                </c:pt>
                <c:pt idx="610">
                  <c:v>38.096000000000004</c:v>
                </c:pt>
                <c:pt idx="611">
                  <c:v>46.381</c:v>
                </c:pt>
                <c:pt idx="612">
                  <c:v>46.407000000000011</c:v>
                </c:pt>
                <c:pt idx="613">
                  <c:v>43.550000000000011</c:v>
                </c:pt>
                <c:pt idx="614">
                  <c:v>31.746000000000009</c:v>
                </c:pt>
                <c:pt idx="615">
                  <c:v>30.454000000000008</c:v>
                </c:pt>
                <c:pt idx="616">
                  <c:v>19.314999999999998</c:v>
                </c:pt>
                <c:pt idx="617">
                  <c:v>10.265999999999991</c:v>
                </c:pt>
                <c:pt idx="618">
                  <c:v>1.3269999999999982</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56.038000000000011</c:v>
                </c:pt>
                <c:pt idx="692">
                  <c:v>68.99799999999999</c:v>
                </c:pt>
                <c:pt idx="693">
                  <c:v>63.567000000000007</c:v>
                </c:pt>
                <c:pt idx="694">
                  <c:v>59.239000000000004</c:v>
                </c:pt>
                <c:pt idx="695">
                  <c:v>54.679000000000002</c:v>
                </c:pt>
                <c:pt idx="696">
                  <c:v>50.843999999999994</c:v>
                </c:pt>
                <c:pt idx="697">
                  <c:v>50.116000000000014</c:v>
                </c:pt>
                <c:pt idx="698">
                  <c:v>42.87299999999999</c:v>
                </c:pt>
                <c:pt idx="699">
                  <c:v>43.105999999999995</c:v>
                </c:pt>
                <c:pt idx="700">
                  <c:v>42.609000000000009</c:v>
                </c:pt>
                <c:pt idx="701">
                  <c:v>47.008999999999986</c:v>
                </c:pt>
                <c:pt idx="702">
                  <c:v>50.200999999999993</c:v>
                </c:pt>
                <c:pt idx="703">
                  <c:v>40.397999999999996</c:v>
                </c:pt>
                <c:pt idx="704">
                  <c:v>30.163000000000011</c:v>
                </c:pt>
                <c:pt idx="705">
                  <c:v>31.689999999999998</c:v>
                </c:pt>
                <c:pt idx="706">
                  <c:v>21.586999999999989</c:v>
                </c:pt>
                <c:pt idx="707">
                  <c:v>15.677999999999997</c:v>
                </c:pt>
                <c:pt idx="708">
                  <c:v>6.8590000000000089</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11.347000000000008</c:v>
                </c:pt>
                <c:pt idx="736">
                  <c:v>19</c:v>
                </c:pt>
                <c:pt idx="737">
                  <c:v>16.645999999999987</c:v>
                </c:pt>
                <c:pt idx="738">
                  <c:v>22.128999999999991</c:v>
                </c:pt>
                <c:pt idx="739">
                  <c:v>20.881</c:v>
                </c:pt>
                <c:pt idx="740">
                  <c:v>15.407000000000011</c:v>
                </c:pt>
                <c:pt idx="741">
                  <c:v>11.195999999999998</c:v>
                </c:pt>
                <c:pt idx="742">
                  <c:v>1.4159999999999968</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2.6690000000000111</c:v>
                </c:pt>
                <c:pt idx="773">
                  <c:v>2.2129999999999939</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39.545999999999992</c:v>
                </c:pt>
                <c:pt idx="798">
                  <c:v>52.292000000000002</c:v>
                </c:pt>
                <c:pt idx="799">
                  <c:v>41.260999999999996</c:v>
                </c:pt>
                <c:pt idx="800">
                  <c:v>40.102000000000004</c:v>
                </c:pt>
                <c:pt idx="801">
                  <c:v>36.753999999999991</c:v>
                </c:pt>
                <c:pt idx="802">
                  <c:v>34.564999999999998</c:v>
                </c:pt>
                <c:pt idx="803">
                  <c:v>29.830999999999989</c:v>
                </c:pt>
                <c:pt idx="804">
                  <c:v>19.730999999999995</c:v>
                </c:pt>
                <c:pt idx="805">
                  <c:v>14.224999999999994</c:v>
                </c:pt>
                <c:pt idx="806">
                  <c:v>9.8729999999999905</c:v>
                </c:pt>
                <c:pt idx="807">
                  <c:v>0.20799999999999841</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55.914999999999992</c:v>
                </c:pt>
                <c:pt idx="840">
                  <c:v>58.996000000000009</c:v>
                </c:pt>
                <c:pt idx="841">
                  <c:v>51.465000000000003</c:v>
                </c:pt>
                <c:pt idx="842">
                  <c:v>40.675000000000011</c:v>
                </c:pt>
                <c:pt idx="843">
                  <c:v>33.00800000000001</c:v>
                </c:pt>
                <c:pt idx="844">
                  <c:v>23.834000000000003</c:v>
                </c:pt>
                <c:pt idx="845">
                  <c:v>12.641999999999996</c:v>
                </c:pt>
                <c:pt idx="846">
                  <c:v>0.17799999999999727</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73.694999999999993</c:v>
                </c:pt>
                <c:pt idx="905">
                  <c:v>94.85</c:v>
                </c:pt>
                <c:pt idx="906">
                  <c:v>99.771000000000001</c:v>
                </c:pt>
                <c:pt idx="907">
                  <c:v>95.528000000000006</c:v>
                </c:pt>
                <c:pt idx="908">
                  <c:v>91.748999999999995</c:v>
                </c:pt>
                <c:pt idx="909">
                  <c:v>89.516999999999996</c:v>
                </c:pt>
                <c:pt idx="910">
                  <c:v>83.751999999999995</c:v>
                </c:pt>
                <c:pt idx="911">
                  <c:v>72.889999999999986</c:v>
                </c:pt>
                <c:pt idx="912">
                  <c:v>70.805000000000007</c:v>
                </c:pt>
                <c:pt idx="913">
                  <c:v>63.079000000000008</c:v>
                </c:pt>
                <c:pt idx="914">
                  <c:v>52.584000000000003</c:v>
                </c:pt>
                <c:pt idx="915">
                  <c:v>44.373999999999995</c:v>
                </c:pt>
                <c:pt idx="916">
                  <c:v>39.818999999999988</c:v>
                </c:pt>
                <c:pt idx="917">
                  <c:v>32.270999999999987</c:v>
                </c:pt>
                <c:pt idx="918">
                  <c:v>21.330000000000013</c:v>
                </c:pt>
                <c:pt idx="919">
                  <c:v>12.198000000000008</c:v>
                </c:pt>
                <c:pt idx="920">
                  <c:v>11.97399999999999</c:v>
                </c:pt>
                <c:pt idx="921">
                  <c:v>0.99600000000000932</c:v>
                </c:pt>
                <c:pt idx="922">
                  <c:v>0</c:v>
                </c:pt>
                <c:pt idx="923">
                  <c:v>0</c:v>
                </c:pt>
                <c:pt idx="924">
                  <c:v>0</c:v>
                </c:pt>
                <c:pt idx="925">
                  <c:v>0</c:v>
                </c:pt>
                <c:pt idx="926">
                  <c:v>0</c:v>
                </c:pt>
                <c:pt idx="927">
                  <c:v>20.191000000000003</c:v>
                </c:pt>
                <c:pt idx="928">
                  <c:v>32.11099999999999</c:v>
                </c:pt>
                <c:pt idx="929">
                  <c:v>39.389999999999986</c:v>
                </c:pt>
                <c:pt idx="930">
                  <c:v>55.042000000000002</c:v>
                </c:pt>
                <c:pt idx="931">
                  <c:v>60.793000000000006</c:v>
                </c:pt>
                <c:pt idx="932">
                  <c:v>72.34</c:v>
                </c:pt>
                <c:pt idx="933">
                  <c:v>73.705999999999989</c:v>
                </c:pt>
                <c:pt idx="934">
                  <c:v>70.216000000000008</c:v>
                </c:pt>
                <c:pt idx="935">
                  <c:v>62.456999999999994</c:v>
                </c:pt>
                <c:pt idx="936">
                  <c:v>55.897999999999996</c:v>
                </c:pt>
                <c:pt idx="937">
                  <c:v>49.131</c:v>
                </c:pt>
                <c:pt idx="938">
                  <c:v>41.104000000000013</c:v>
                </c:pt>
                <c:pt idx="939">
                  <c:v>29.311000000000007</c:v>
                </c:pt>
                <c:pt idx="940">
                  <c:v>19.550999999999988</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59.765999999999991</c:v>
                </c:pt>
                <c:pt idx="974">
                  <c:v>63.271999999999991</c:v>
                </c:pt>
                <c:pt idx="975">
                  <c:v>65.649000000000001</c:v>
                </c:pt>
                <c:pt idx="976">
                  <c:v>64.14500000000001</c:v>
                </c:pt>
                <c:pt idx="977">
                  <c:v>52.459000000000003</c:v>
                </c:pt>
                <c:pt idx="978">
                  <c:v>51.057999999999993</c:v>
                </c:pt>
                <c:pt idx="979">
                  <c:v>39.361999999999995</c:v>
                </c:pt>
                <c:pt idx="980">
                  <c:v>31.563999999999993</c:v>
                </c:pt>
                <c:pt idx="981">
                  <c:v>23.504999999999995</c:v>
                </c:pt>
                <c:pt idx="982">
                  <c:v>15.012</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94.442999999999998</c:v>
                </c:pt>
                <c:pt idx="1002">
                  <c:v>109.782</c:v>
                </c:pt>
                <c:pt idx="1003">
                  <c:v>112.994</c:v>
                </c:pt>
                <c:pt idx="1004">
                  <c:v>111.958</c:v>
                </c:pt>
                <c:pt idx="1005">
                  <c:v>99.944000000000003</c:v>
                </c:pt>
                <c:pt idx="1006">
                  <c:v>100.696</c:v>
                </c:pt>
                <c:pt idx="1007">
                  <c:v>90.703999999999994</c:v>
                </c:pt>
                <c:pt idx="1008">
                  <c:v>83.152000000000001</c:v>
                </c:pt>
                <c:pt idx="1009">
                  <c:v>74.99199999999999</c:v>
                </c:pt>
                <c:pt idx="1010">
                  <c:v>60.068999999999988</c:v>
                </c:pt>
                <c:pt idx="1011">
                  <c:v>52.375</c:v>
                </c:pt>
                <c:pt idx="1012">
                  <c:v>50.484000000000009</c:v>
                </c:pt>
                <c:pt idx="1013">
                  <c:v>39.186000000000007</c:v>
                </c:pt>
                <c:pt idx="1014">
                  <c:v>31.942000000000007</c:v>
                </c:pt>
                <c:pt idx="1015">
                  <c:v>19.831999999999994</c:v>
                </c:pt>
                <c:pt idx="1016">
                  <c:v>13.194999999999993</c:v>
                </c:pt>
                <c:pt idx="1017">
                  <c:v>0</c:v>
                </c:pt>
                <c:pt idx="1018">
                  <c:v>1.007000000000005</c:v>
                </c:pt>
                <c:pt idx="1019">
                  <c:v>0</c:v>
                </c:pt>
                <c:pt idx="1020">
                  <c:v>61.145999999999987</c:v>
                </c:pt>
                <c:pt idx="1021">
                  <c:v>59.013000000000005</c:v>
                </c:pt>
                <c:pt idx="1022">
                  <c:v>57.010999999999996</c:v>
                </c:pt>
                <c:pt idx="1023">
                  <c:v>49.203000000000003</c:v>
                </c:pt>
                <c:pt idx="1024">
                  <c:v>29.314999999999998</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31.264999999999986</c:v>
                </c:pt>
                <c:pt idx="1048">
                  <c:v>40.012</c:v>
                </c:pt>
                <c:pt idx="1049">
                  <c:v>41.185000000000002</c:v>
                </c:pt>
                <c:pt idx="1050">
                  <c:v>33.489000000000004</c:v>
                </c:pt>
                <c:pt idx="1051">
                  <c:v>31.239000000000004</c:v>
                </c:pt>
                <c:pt idx="1052">
                  <c:v>34.663999999999987</c:v>
                </c:pt>
                <c:pt idx="1053">
                  <c:v>31.289999999999992</c:v>
                </c:pt>
                <c:pt idx="1054">
                  <c:v>23.25800000000001</c:v>
                </c:pt>
                <c:pt idx="1055">
                  <c:v>24.395999999999987</c:v>
                </c:pt>
                <c:pt idx="1056">
                  <c:v>21.435000000000002</c:v>
                </c:pt>
                <c:pt idx="1057">
                  <c:v>12.275000000000006</c:v>
                </c:pt>
                <c:pt idx="1058">
                  <c:v>11.754999999999995</c:v>
                </c:pt>
                <c:pt idx="1059">
                  <c:v>2.4569999999999936</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90.903000000000006</c:v>
                </c:pt>
                <c:pt idx="1149">
                  <c:v>96.093000000000004</c:v>
                </c:pt>
                <c:pt idx="1150">
                  <c:v>91.441000000000003</c:v>
                </c:pt>
                <c:pt idx="1151">
                  <c:v>90.725999999999999</c:v>
                </c:pt>
                <c:pt idx="1152">
                  <c:v>82.478999999999999</c:v>
                </c:pt>
                <c:pt idx="1153">
                  <c:v>74.324000000000012</c:v>
                </c:pt>
                <c:pt idx="1154">
                  <c:v>69.937000000000012</c:v>
                </c:pt>
                <c:pt idx="1155">
                  <c:v>63.194999999999993</c:v>
                </c:pt>
                <c:pt idx="1156">
                  <c:v>50.320999999999998</c:v>
                </c:pt>
                <c:pt idx="1157">
                  <c:v>53.489000000000004</c:v>
                </c:pt>
                <c:pt idx="1158">
                  <c:v>44.367999999999995</c:v>
                </c:pt>
                <c:pt idx="1159">
                  <c:v>40.265999999999991</c:v>
                </c:pt>
                <c:pt idx="1160">
                  <c:v>32.068999999999988</c:v>
                </c:pt>
                <c:pt idx="1161">
                  <c:v>30.47399999999999</c:v>
                </c:pt>
                <c:pt idx="1162">
                  <c:v>20.762</c:v>
                </c:pt>
                <c:pt idx="1163">
                  <c:v>22.748999999999995</c:v>
                </c:pt>
                <c:pt idx="1164">
                  <c:v>30.084000000000003</c:v>
                </c:pt>
                <c:pt idx="1165">
                  <c:v>34.062000000000012</c:v>
                </c:pt>
                <c:pt idx="1166">
                  <c:v>54.044999999999987</c:v>
                </c:pt>
                <c:pt idx="1167">
                  <c:v>59.395999999999987</c:v>
                </c:pt>
                <c:pt idx="1168">
                  <c:v>86.049000000000007</c:v>
                </c:pt>
                <c:pt idx="1169">
                  <c:v>79.177999999999997</c:v>
                </c:pt>
                <c:pt idx="1170">
                  <c:v>81.015000000000001</c:v>
                </c:pt>
                <c:pt idx="1171">
                  <c:v>74.181999999999988</c:v>
                </c:pt>
                <c:pt idx="1172">
                  <c:v>69.949999999999989</c:v>
                </c:pt>
                <c:pt idx="1173">
                  <c:v>62.533999999999992</c:v>
                </c:pt>
                <c:pt idx="1174">
                  <c:v>52.813999999999993</c:v>
                </c:pt>
                <c:pt idx="1175">
                  <c:v>43.793000000000006</c:v>
                </c:pt>
                <c:pt idx="1176">
                  <c:v>39.634999999999991</c:v>
                </c:pt>
                <c:pt idx="1177">
                  <c:v>29.191000000000003</c:v>
                </c:pt>
                <c:pt idx="1178">
                  <c:v>19.609000000000009</c:v>
                </c:pt>
                <c:pt idx="1179">
                  <c:v>11.485000000000014</c:v>
                </c:pt>
                <c:pt idx="1180">
                  <c:v>0.25999999999999091</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2.6359999999999957</c:v>
                </c:pt>
                <c:pt idx="1220">
                  <c:v>12.913999999999987</c:v>
                </c:pt>
                <c:pt idx="1221">
                  <c:v>21.221000000000004</c:v>
                </c:pt>
                <c:pt idx="1222">
                  <c:v>23.123999999999995</c:v>
                </c:pt>
                <c:pt idx="1223">
                  <c:v>19.75</c:v>
                </c:pt>
                <c:pt idx="1224">
                  <c:v>12.10499999999999</c:v>
                </c:pt>
                <c:pt idx="1225">
                  <c:v>10.231999999999999</c:v>
                </c:pt>
                <c:pt idx="1226">
                  <c:v>11.375</c:v>
                </c:pt>
                <c:pt idx="1227">
                  <c:v>3.4139999999999873</c:v>
                </c:pt>
                <c:pt idx="1228">
                  <c:v>0.27099999999998658</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48.962999999999994</c:v>
                </c:pt>
                <c:pt idx="1273">
                  <c:v>59.443000000000012</c:v>
                </c:pt>
                <c:pt idx="1274">
                  <c:v>60.521999999999991</c:v>
                </c:pt>
                <c:pt idx="1275">
                  <c:v>61.119</c:v>
                </c:pt>
                <c:pt idx="1276">
                  <c:v>59.197000000000003</c:v>
                </c:pt>
                <c:pt idx="1277">
                  <c:v>51.512</c:v>
                </c:pt>
                <c:pt idx="1278">
                  <c:v>53.882000000000005</c:v>
                </c:pt>
                <c:pt idx="1279">
                  <c:v>44.945999999999998</c:v>
                </c:pt>
                <c:pt idx="1280">
                  <c:v>40.332999999999998</c:v>
                </c:pt>
                <c:pt idx="1281">
                  <c:v>35.288999999999987</c:v>
                </c:pt>
                <c:pt idx="1282">
                  <c:v>29.369</c:v>
                </c:pt>
                <c:pt idx="1283">
                  <c:v>22.52600000000001</c:v>
                </c:pt>
                <c:pt idx="1284">
                  <c:v>9.4619999999999891</c:v>
                </c:pt>
                <c:pt idx="1285">
                  <c:v>0.86199999999999477</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29.199000000000012</c:v>
                </c:pt>
                <c:pt idx="1333">
                  <c:v>37.391999999999996</c:v>
                </c:pt>
                <c:pt idx="1334">
                  <c:v>31.007000000000005</c:v>
                </c:pt>
                <c:pt idx="1335">
                  <c:v>22.820999999999998</c:v>
                </c:pt>
                <c:pt idx="1336">
                  <c:v>28.812999999999988</c:v>
                </c:pt>
                <c:pt idx="1337">
                  <c:v>10.415999999999997</c:v>
                </c:pt>
                <c:pt idx="1338">
                  <c:v>1.8439999999999941</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22.40100000000001</c:v>
                </c:pt>
                <c:pt idx="1361">
                  <c:v>44.420999999999992</c:v>
                </c:pt>
                <c:pt idx="1362">
                  <c:v>40.211999999999989</c:v>
                </c:pt>
                <c:pt idx="1363">
                  <c:v>39.77000000000001</c:v>
                </c:pt>
                <c:pt idx="1364">
                  <c:v>30.169999999999987</c:v>
                </c:pt>
                <c:pt idx="1365">
                  <c:v>41.665999999999997</c:v>
                </c:pt>
                <c:pt idx="1366">
                  <c:v>39.524000000000001</c:v>
                </c:pt>
                <c:pt idx="1367">
                  <c:v>41.338999999999999</c:v>
                </c:pt>
                <c:pt idx="1368">
                  <c:v>39.437999999999988</c:v>
                </c:pt>
                <c:pt idx="1369">
                  <c:v>39.501000000000005</c:v>
                </c:pt>
                <c:pt idx="1370">
                  <c:v>40.552999999999997</c:v>
                </c:pt>
                <c:pt idx="1371">
                  <c:v>35.746000000000009</c:v>
                </c:pt>
                <c:pt idx="1372">
                  <c:v>29.723000000000013</c:v>
                </c:pt>
                <c:pt idx="1373">
                  <c:v>22.588999999999999</c:v>
                </c:pt>
                <c:pt idx="1374">
                  <c:v>9.3919999999999959</c:v>
                </c:pt>
                <c:pt idx="1375">
                  <c:v>1.0099999999999909</c:v>
                </c:pt>
                <c:pt idx="1376">
                  <c:v>0</c:v>
                </c:pt>
                <c:pt idx="1377">
                  <c:v>0</c:v>
                </c:pt>
                <c:pt idx="1378">
                  <c:v>0</c:v>
                </c:pt>
                <c:pt idx="1379">
                  <c:v>0</c:v>
                </c:pt>
                <c:pt idx="1380">
                  <c:v>0</c:v>
                </c:pt>
                <c:pt idx="1381">
                  <c:v>0</c:v>
                </c:pt>
                <c:pt idx="1382">
                  <c:v>0</c:v>
                </c:pt>
                <c:pt idx="1383">
                  <c:v>0</c:v>
                </c:pt>
                <c:pt idx="1384">
                  <c:v>0</c:v>
                </c:pt>
                <c:pt idx="1385">
                  <c:v>0</c:v>
                </c:pt>
                <c:pt idx="1386">
                  <c:v>50.076999999999998</c:v>
                </c:pt>
                <c:pt idx="1387">
                  <c:v>69.09899999999999</c:v>
                </c:pt>
                <c:pt idx="1388">
                  <c:v>71.00200000000001</c:v>
                </c:pt>
                <c:pt idx="1389">
                  <c:v>70.149000000000001</c:v>
                </c:pt>
                <c:pt idx="1390">
                  <c:v>66.646999999999991</c:v>
                </c:pt>
                <c:pt idx="1391">
                  <c:v>60.579000000000008</c:v>
                </c:pt>
                <c:pt idx="1392">
                  <c:v>60.740000000000009</c:v>
                </c:pt>
                <c:pt idx="1393">
                  <c:v>59.97</c:v>
                </c:pt>
                <c:pt idx="1394">
                  <c:v>54.38300000000001</c:v>
                </c:pt>
                <c:pt idx="1395">
                  <c:v>52.278999999999996</c:v>
                </c:pt>
                <c:pt idx="1396">
                  <c:v>40.641999999999996</c:v>
                </c:pt>
                <c:pt idx="1397">
                  <c:v>40.711999999999989</c:v>
                </c:pt>
                <c:pt idx="1398">
                  <c:v>32.115000000000009</c:v>
                </c:pt>
                <c:pt idx="1399">
                  <c:v>21.248999999999995</c:v>
                </c:pt>
                <c:pt idx="1400">
                  <c:v>9.2059999999999889</c:v>
                </c:pt>
                <c:pt idx="1401">
                  <c:v>2.0749999999999886</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34.514999999999986</c:v>
                </c:pt>
                <c:pt idx="1440">
                  <c:v>33.769000000000005</c:v>
                </c:pt>
                <c:pt idx="1441">
                  <c:v>39.616000000000014</c:v>
                </c:pt>
                <c:pt idx="1442">
                  <c:v>40.679000000000002</c:v>
                </c:pt>
                <c:pt idx="1443">
                  <c:v>64.727000000000004</c:v>
                </c:pt>
                <c:pt idx="1444">
                  <c:v>79.091000000000008</c:v>
                </c:pt>
                <c:pt idx="1445">
                  <c:v>86.575999999999993</c:v>
                </c:pt>
                <c:pt idx="1446">
                  <c:v>83.825999999999993</c:v>
                </c:pt>
                <c:pt idx="1447">
                  <c:v>83.480999999999995</c:v>
                </c:pt>
                <c:pt idx="1448">
                  <c:v>79.431999999999988</c:v>
                </c:pt>
                <c:pt idx="1449">
                  <c:v>72.318999999999988</c:v>
                </c:pt>
                <c:pt idx="1450">
                  <c:v>62.908999999999992</c:v>
                </c:pt>
                <c:pt idx="1451">
                  <c:v>59.179000000000002</c:v>
                </c:pt>
                <c:pt idx="1452">
                  <c:v>54.477000000000004</c:v>
                </c:pt>
                <c:pt idx="1453">
                  <c:v>51.657000000000011</c:v>
                </c:pt>
                <c:pt idx="1454">
                  <c:v>39.536000000000001</c:v>
                </c:pt>
                <c:pt idx="1455">
                  <c:v>31.400000000000006</c:v>
                </c:pt>
                <c:pt idx="1456">
                  <c:v>21.836999999999989</c:v>
                </c:pt>
                <c:pt idx="1457">
                  <c:v>11.923000000000002</c:v>
                </c:pt>
                <c:pt idx="1458">
                  <c:v>2.7199999999999989</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43.314999999999998</c:v>
                </c:pt>
                <c:pt idx="1555">
                  <c:v>74.080000000000013</c:v>
                </c:pt>
                <c:pt idx="1556">
                  <c:v>73.736999999999995</c:v>
                </c:pt>
                <c:pt idx="1557">
                  <c:v>71.054000000000002</c:v>
                </c:pt>
                <c:pt idx="1558">
                  <c:v>72.399000000000001</c:v>
                </c:pt>
                <c:pt idx="1559">
                  <c:v>71.288999999999987</c:v>
                </c:pt>
                <c:pt idx="1560">
                  <c:v>80.063999999999993</c:v>
                </c:pt>
                <c:pt idx="1561">
                  <c:v>85.054000000000002</c:v>
                </c:pt>
                <c:pt idx="1562">
                  <c:v>79.551999999999992</c:v>
                </c:pt>
                <c:pt idx="1563">
                  <c:v>71.272999999999996</c:v>
                </c:pt>
                <c:pt idx="1564">
                  <c:v>72.37</c:v>
                </c:pt>
                <c:pt idx="1565">
                  <c:v>69.34899999999999</c:v>
                </c:pt>
                <c:pt idx="1566">
                  <c:v>61.177999999999997</c:v>
                </c:pt>
                <c:pt idx="1567">
                  <c:v>59.912000000000006</c:v>
                </c:pt>
                <c:pt idx="1568">
                  <c:v>56.929000000000002</c:v>
                </c:pt>
                <c:pt idx="1569">
                  <c:v>50.295999999999992</c:v>
                </c:pt>
                <c:pt idx="1570">
                  <c:v>42.764999999999986</c:v>
                </c:pt>
                <c:pt idx="1571">
                  <c:v>29.984000000000009</c:v>
                </c:pt>
                <c:pt idx="1572">
                  <c:v>21.465000000000003</c:v>
                </c:pt>
                <c:pt idx="1573">
                  <c:v>13.472000000000008</c:v>
                </c:pt>
                <c:pt idx="1574">
                  <c:v>3.5769999999999982</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34.396999999999991</c:v>
                </c:pt>
                <c:pt idx="1608">
                  <c:v>36.915999999999997</c:v>
                </c:pt>
                <c:pt idx="1609">
                  <c:v>40.823000000000008</c:v>
                </c:pt>
                <c:pt idx="1610">
                  <c:v>42.806000000000012</c:v>
                </c:pt>
                <c:pt idx="1611">
                  <c:v>50.580999999999989</c:v>
                </c:pt>
                <c:pt idx="1612">
                  <c:v>53.447000000000003</c:v>
                </c:pt>
                <c:pt idx="1613">
                  <c:v>54.980999999999995</c:v>
                </c:pt>
                <c:pt idx="1614">
                  <c:v>56.842999999999989</c:v>
                </c:pt>
                <c:pt idx="1615">
                  <c:v>56.527999999999992</c:v>
                </c:pt>
                <c:pt idx="1616">
                  <c:v>58.988</c:v>
                </c:pt>
                <c:pt idx="1617">
                  <c:v>48.98599999999999</c:v>
                </c:pt>
                <c:pt idx="1618">
                  <c:v>38.985000000000014</c:v>
                </c:pt>
                <c:pt idx="1619">
                  <c:v>28.984000000000009</c:v>
                </c:pt>
                <c:pt idx="1620">
                  <c:v>18.981999999999999</c:v>
                </c:pt>
                <c:pt idx="1621">
                  <c:v>8.9819999999999993</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39.861999999999995</c:v>
                </c:pt>
                <c:pt idx="1641">
                  <c:v>65.37700000000001</c:v>
                </c:pt>
                <c:pt idx="1642">
                  <c:v>71.948000000000008</c:v>
                </c:pt>
                <c:pt idx="1643">
                  <c:v>71.076999999999998</c:v>
                </c:pt>
                <c:pt idx="1644">
                  <c:v>59.771999999999991</c:v>
                </c:pt>
                <c:pt idx="1645">
                  <c:v>59.379999999999995</c:v>
                </c:pt>
                <c:pt idx="1646">
                  <c:v>50.534999999999997</c:v>
                </c:pt>
                <c:pt idx="1647">
                  <c:v>44.451999999999998</c:v>
                </c:pt>
                <c:pt idx="1648">
                  <c:v>32.663000000000011</c:v>
                </c:pt>
                <c:pt idx="1649">
                  <c:v>38.986999999999995</c:v>
                </c:pt>
                <c:pt idx="1650">
                  <c:v>21.623999999999995</c:v>
                </c:pt>
                <c:pt idx="1651">
                  <c:v>9.9819999999999993</c:v>
                </c:pt>
                <c:pt idx="1652">
                  <c:v>3.61099999999999</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11.262</c:v>
                </c:pt>
                <c:pt idx="1717">
                  <c:v>13.860000000000014</c:v>
                </c:pt>
                <c:pt idx="1718">
                  <c:v>9.6090000000000089</c:v>
                </c:pt>
                <c:pt idx="1719">
                  <c:v>10.544999999999987</c:v>
                </c:pt>
                <c:pt idx="1720">
                  <c:v>10.460000000000008</c:v>
                </c:pt>
                <c:pt idx="1721">
                  <c:v>18.920999999999992</c:v>
                </c:pt>
                <c:pt idx="1722">
                  <c:v>12.544999999999987</c:v>
                </c:pt>
                <c:pt idx="1723">
                  <c:v>14.533999999999992</c:v>
                </c:pt>
                <c:pt idx="1724">
                  <c:v>11.806000000000012</c:v>
                </c:pt>
                <c:pt idx="1725">
                  <c:v>19.189999999999998</c:v>
                </c:pt>
                <c:pt idx="1726">
                  <c:v>10.402999999999992</c:v>
                </c:pt>
                <c:pt idx="1727">
                  <c:v>12.945999999999998</c:v>
                </c:pt>
                <c:pt idx="1728">
                  <c:v>14.836000000000013</c:v>
                </c:pt>
                <c:pt idx="1729">
                  <c:v>11.24199999999999</c:v>
                </c:pt>
                <c:pt idx="1730">
                  <c:v>9.938999999999993</c:v>
                </c:pt>
                <c:pt idx="1731">
                  <c:v>12.967000000000013</c:v>
                </c:pt>
                <c:pt idx="1732">
                  <c:v>8.9790000000000134</c:v>
                </c:pt>
                <c:pt idx="1733">
                  <c:v>14.421999999999997</c:v>
                </c:pt>
                <c:pt idx="1734">
                  <c:v>10.268000000000001</c:v>
                </c:pt>
                <c:pt idx="1735">
                  <c:v>15.664999999999992</c:v>
                </c:pt>
                <c:pt idx="1736">
                  <c:v>11</c:v>
                </c:pt>
                <c:pt idx="1737">
                  <c:v>11.265999999999991</c:v>
                </c:pt>
                <c:pt idx="1738">
                  <c:v>17.201999999999998</c:v>
                </c:pt>
                <c:pt idx="1739">
                  <c:v>18.994</c:v>
                </c:pt>
                <c:pt idx="1740">
                  <c:v>21.971000000000004</c:v>
                </c:pt>
                <c:pt idx="1741">
                  <c:v>19.069999999999993</c:v>
                </c:pt>
                <c:pt idx="1742">
                  <c:v>11.367999999999995</c:v>
                </c:pt>
                <c:pt idx="1743">
                  <c:v>10.59899999999999</c:v>
                </c:pt>
                <c:pt idx="1744">
                  <c:v>15.432999999999993</c:v>
                </c:pt>
                <c:pt idx="1745">
                  <c:v>12.723000000000013</c:v>
                </c:pt>
                <c:pt idx="1746">
                  <c:v>1.282999999999987</c:v>
                </c:pt>
                <c:pt idx="1747">
                  <c:v>9.0010000000000048</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numCache>
            </c:numRef>
          </c:yVal>
          <c:smooth val="1"/>
          <c:extLst>
            <c:ext xmlns:c16="http://schemas.microsoft.com/office/drawing/2014/chart" uri="{C3380CC4-5D6E-409C-BE32-E72D297353CC}">
              <c16:uniqueId val="{00000000-074F-45FA-9818-0697B79CCCED}"/>
            </c:ext>
          </c:extLst>
        </c:ser>
        <c:ser>
          <c:idx val="2"/>
          <c:order val="1"/>
          <c:tx>
            <c:v>Des. Min. Base Case Obj.=0.4 m</c:v>
          </c:tx>
          <c:spPr>
            <a:ln w="15875" cap="rnd">
              <a:solidFill>
                <a:srgbClr val="00B050"/>
              </a:solidFill>
              <a:round/>
            </a:ln>
            <a:effectLst/>
          </c:spPr>
          <c:marker>
            <c:symbol val="none"/>
          </c:marker>
          <c:xVal>
            <c:numRef>
              <c:f>'B-A Direction'!$A$7:$A$1814</c:f>
              <c:numCache>
                <c:formatCode>General</c:formatCode>
                <c:ptCount val="1808"/>
                <c:pt idx="0">
                  <c:v>9840</c:v>
                </c:pt>
                <c:pt idx="1">
                  <c:v>9850</c:v>
                </c:pt>
                <c:pt idx="2">
                  <c:v>9860</c:v>
                </c:pt>
                <c:pt idx="3">
                  <c:v>9870</c:v>
                </c:pt>
                <c:pt idx="4">
                  <c:v>9880</c:v>
                </c:pt>
                <c:pt idx="5">
                  <c:v>9890</c:v>
                </c:pt>
                <c:pt idx="6">
                  <c:v>9900</c:v>
                </c:pt>
                <c:pt idx="7">
                  <c:v>9910</c:v>
                </c:pt>
                <c:pt idx="8">
                  <c:v>9920</c:v>
                </c:pt>
                <c:pt idx="9">
                  <c:v>9930</c:v>
                </c:pt>
                <c:pt idx="10">
                  <c:v>9940</c:v>
                </c:pt>
                <c:pt idx="11">
                  <c:v>9950</c:v>
                </c:pt>
                <c:pt idx="12">
                  <c:v>9960</c:v>
                </c:pt>
                <c:pt idx="13">
                  <c:v>9970</c:v>
                </c:pt>
                <c:pt idx="14">
                  <c:v>9980</c:v>
                </c:pt>
                <c:pt idx="15">
                  <c:v>9990</c:v>
                </c:pt>
                <c:pt idx="16">
                  <c:v>10000</c:v>
                </c:pt>
                <c:pt idx="17">
                  <c:v>10010</c:v>
                </c:pt>
                <c:pt idx="18">
                  <c:v>10020</c:v>
                </c:pt>
                <c:pt idx="19">
                  <c:v>10030</c:v>
                </c:pt>
                <c:pt idx="20">
                  <c:v>10040</c:v>
                </c:pt>
                <c:pt idx="21">
                  <c:v>10050</c:v>
                </c:pt>
                <c:pt idx="22">
                  <c:v>10060</c:v>
                </c:pt>
                <c:pt idx="23">
                  <c:v>10070</c:v>
                </c:pt>
                <c:pt idx="24">
                  <c:v>10080</c:v>
                </c:pt>
                <c:pt idx="25">
                  <c:v>10090</c:v>
                </c:pt>
                <c:pt idx="26">
                  <c:v>10100</c:v>
                </c:pt>
                <c:pt idx="27">
                  <c:v>10110</c:v>
                </c:pt>
                <c:pt idx="28">
                  <c:v>10120</c:v>
                </c:pt>
                <c:pt idx="29">
                  <c:v>10130</c:v>
                </c:pt>
                <c:pt idx="30">
                  <c:v>10140</c:v>
                </c:pt>
                <c:pt idx="31">
                  <c:v>10150</c:v>
                </c:pt>
                <c:pt idx="32">
                  <c:v>10160</c:v>
                </c:pt>
                <c:pt idx="33">
                  <c:v>10170</c:v>
                </c:pt>
                <c:pt idx="34">
                  <c:v>10180</c:v>
                </c:pt>
                <c:pt idx="35">
                  <c:v>10190</c:v>
                </c:pt>
                <c:pt idx="36">
                  <c:v>10200</c:v>
                </c:pt>
                <c:pt idx="37">
                  <c:v>10210</c:v>
                </c:pt>
                <c:pt idx="38">
                  <c:v>10220</c:v>
                </c:pt>
                <c:pt idx="39">
                  <c:v>10230</c:v>
                </c:pt>
                <c:pt idx="40">
                  <c:v>10240</c:v>
                </c:pt>
                <c:pt idx="41">
                  <c:v>10250</c:v>
                </c:pt>
                <c:pt idx="42">
                  <c:v>10260</c:v>
                </c:pt>
                <c:pt idx="43">
                  <c:v>10270</c:v>
                </c:pt>
                <c:pt idx="44">
                  <c:v>10280</c:v>
                </c:pt>
                <c:pt idx="45">
                  <c:v>10290</c:v>
                </c:pt>
                <c:pt idx="46">
                  <c:v>10300</c:v>
                </c:pt>
                <c:pt idx="47">
                  <c:v>10310</c:v>
                </c:pt>
                <c:pt idx="48">
                  <c:v>10320</c:v>
                </c:pt>
                <c:pt idx="49">
                  <c:v>10330</c:v>
                </c:pt>
                <c:pt idx="50">
                  <c:v>10340</c:v>
                </c:pt>
                <c:pt idx="51">
                  <c:v>10350</c:v>
                </c:pt>
                <c:pt idx="52">
                  <c:v>10360</c:v>
                </c:pt>
                <c:pt idx="53">
                  <c:v>10370</c:v>
                </c:pt>
                <c:pt idx="54">
                  <c:v>10380</c:v>
                </c:pt>
                <c:pt idx="55">
                  <c:v>10390</c:v>
                </c:pt>
                <c:pt idx="56">
                  <c:v>10400</c:v>
                </c:pt>
                <c:pt idx="57">
                  <c:v>10410</c:v>
                </c:pt>
                <c:pt idx="58">
                  <c:v>10420</c:v>
                </c:pt>
                <c:pt idx="59">
                  <c:v>10430</c:v>
                </c:pt>
                <c:pt idx="60">
                  <c:v>10440</c:v>
                </c:pt>
                <c:pt idx="61">
                  <c:v>10450</c:v>
                </c:pt>
                <c:pt idx="62">
                  <c:v>10460</c:v>
                </c:pt>
                <c:pt idx="63">
                  <c:v>10470</c:v>
                </c:pt>
                <c:pt idx="64">
                  <c:v>10480</c:v>
                </c:pt>
                <c:pt idx="65">
                  <c:v>10490</c:v>
                </c:pt>
                <c:pt idx="66">
                  <c:v>10500</c:v>
                </c:pt>
                <c:pt idx="67">
                  <c:v>10510</c:v>
                </c:pt>
                <c:pt idx="68">
                  <c:v>10520</c:v>
                </c:pt>
                <c:pt idx="69">
                  <c:v>10530</c:v>
                </c:pt>
                <c:pt idx="70">
                  <c:v>10540</c:v>
                </c:pt>
                <c:pt idx="71">
                  <c:v>10550</c:v>
                </c:pt>
                <c:pt idx="72">
                  <c:v>10560</c:v>
                </c:pt>
                <c:pt idx="73">
                  <c:v>10570</c:v>
                </c:pt>
                <c:pt idx="74">
                  <c:v>10580</c:v>
                </c:pt>
                <c:pt idx="75">
                  <c:v>10590</c:v>
                </c:pt>
                <c:pt idx="76">
                  <c:v>10600</c:v>
                </c:pt>
                <c:pt idx="77">
                  <c:v>10610</c:v>
                </c:pt>
                <c:pt idx="78">
                  <c:v>10620</c:v>
                </c:pt>
                <c:pt idx="79">
                  <c:v>10630</c:v>
                </c:pt>
                <c:pt idx="80">
                  <c:v>10640</c:v>
                </c:pt>
                <c:pt idx="81">
                  <c:v>10650</c:v>
                </c:pt>
                <c:pt idx="82">
                  <c:v>10660</c:v>
                </c:pt>
                <c:pt idx="83">
                  <c:v>10670</c:v>
                </c:pt>
                <c:pt idx="84">
                  <c:v>10680</c:v>
                </c:pt>
                <c:pt idx="85">
                  <c:v>10690</c:v>
                </c:pt>
                <c:pt idx="86">
                  <c:v>10700</c:v>
                </c:pt>
                <c:pt idx="87">
                  <c:v>10710</c:v>
                </c:pt>
                <c:pt idx="88">
                  <c:v>10720</c:v>
                </c:pt>
                <c:pt idx="89">
                  <c:v>10730</c:v>
                </c:pt>
                <c:pt idx="90">
                  <c:v>10740</c:v>
                </c:pt>
                <c:pt idx="91">
                  <c:v>10750</c:v>
                </c:pt>
                <c:pt idx="92">
                  <c:v>10760</c:v>
                </c:pt>
                <c:pt idx="93">
                  <c:v>10770</c:v>
                </c:pt>
                <c:pt idx="94">
                  <c:v>10780</c:v>
                </c:pt>
                <c:pt idx="95">
                  <c:v>10790</c:v>
                </c:pt>
                <c:pt idx="96">
                  <c:v>10800</c:v>
                </c:pt>
                <c:pt idx="97">
                  <c:v>10810</c:v>
                </c:pt>
                <c:pt idx="98">
                  <c:v>10820</c:v>
                </c:pt>
                <c:pt idx="99">
                  <c:v>10830</c:v>
                </c:pt>
                <c:pt idx="100">
                  <c:v>10840</c:v>
                </c:pt>
                <c:pt idx="101">
                  <c:v>10850</c:v>
                </c:pt>
                <c:pt idx="102">
                  <c:v>10860</c:v>
                </c:pt>
                <c:pt idx="103">
                  <c:v>10870</c:v>
                </c:pt>
                <c:pt idx="104">
                  <c:v>10880</c:v>
                </c:pt>
                <c:pt idx="105">
                  <c:v>10890</c:v>
                </c:pt>
                <c:pt idx="106">
                  <c:v>10900</c:v>
                </c:pt>
                <c:pt idx="107">
                  <c:v>10910</c:v>
                </c:pt>
                <c:pt idx="108">
                  <c:v>10920</c:v>
                </c:pt>
                <c:pt idx="109">
                  <c:v>10930</c:v>
                </c:pt>
                <c:pt idx="110">
                  <c:v>10940</c:v>
                </c:pt>
                <c:pt idx="111">
                  <c:v>10950</c:v>
                </c:pt>
                <c:pt idx="112">
                  <c:v>10960</c:v>
                </c:pt>
                <c:pt idx="113">
                  <c:v>10970</c:v>
                </c:pt>
                <c:pt idx="114">
                  <c:v>10980</c:v>
                </c:pt>
                <c:pt idx="115">
                  <c:v>10990</c:v>
                </c:pt>
                <c:pt idx="116">
                  <c:v>11000</c:v>
                </c:pt>
                <c:pt idx="117">
                  <c:v>11010</c:v>
                </c:pt>
                <c:pt idx="118">
                  <c:v>11020</c:v>
                </c:pt>
                <c:pt idx="119">
                  <c:v>11030</c:v>
                </c:pt>
                <c:pt idx="120">
                  <c:v>11040</c:v>
                </c:pt>
                <c:pt idx="121">
                  <c:v>11050</c:v>
                </c:pt>
                <c:pt idx="122">
                  <c:v>11060</c:v>
                </c:pt>
                <c:pt idx="123">
                  <c:v>11070</c:v>
                </c:pt>
                <c:pt idx="124">
                  <c:v>11080</c:v>
                </c:pt>
                <c:pt idx="125">
                  <c:v>11090</c:v>
                </c:pt>
                <c:pt idx="126">
                  <c:v>11100</c:v>
                </c:pt>
                <c:pt idx="127">
                  <c:v>11110</c:v>
                </c:pt>
                <c:pt idx="128">
                  <c:v>11120</c:v>
                </c:pt>
                <c:pt idx="129">
                  <c:v>11130</c:v>
                </c:pt>
                <c:pt idx="130">
                  <c:v>11140</c:v>
                </c:pt>
                <c:pt idx="131">
                  <c:v>11150</c:v>
                </c:pt>
                <c:pt idx="132">
                  <c:v>11160</c:v>
                </c:pt>
                <c:pt idx="133">
                  <c:v>11170</c:v>
                </c:pt>
                <c:pt idx="134">
                  <c:v>11180</c:v>
                </c:pt>
                <c:pt idx="135">
                  <c:v>11190</c:v>
                </c:pt>
                <c:pt idx="136">
                  <c:v>11200</c:v>
                </c:pt>
                <c:pt idx="137">
                  <c:v>11210</c:v>
                </c:pt>
                <c:pt idx="138">
                  <c:v>11220</c:v>
                </c:pt>
                <c:pt idx="139">
                  <c:v>11230</c:v>
                </c:pt>
                <c:pt idx="140">
                  <c:v>11240</c:v>
                </c:pt>
                <c:pt idx="141">
                  <c:v>11250</c:v>
                </c:pt>
                <c:pt idx="142">
                  <c:v>11260</c:v>
                </c:pt>
                <c:pt idx="143">
                  <c:v>11270</c:v>
                </c:pt>
                <c:pt idx="144">
                  <c:v>11280</c:v>
                </c:pt>
                <c:pt idx="145">
                  <c:v>11290</c:v>
                </c:pt>
                <c:pt idx="146">
                  <c:v>11300</c:v>
                </c:pt>
                <c:pt idx="147">
                  <c:v>11310</c:v>
                </c:pt>
                <c:pt idx="148">
                  <c:v>11320</c:v>
                </c:pt>
                <c:pt idx="149">
                  <c:v>11330</c:v>
                </c:pt>
                <c:pt idx="150">
                  <c:v>11340</c:v>
                </c:pt>
                <c:pt idx="151">
                  <c:v>11350</c:v>
                </c:pt>
                <c:pt idx="152">
                  <c:v>11360</c:v>
                </c:pt>
                <c:pt idx="153">
                  <c:v>11370</c:v>
                </c:pt>
                <c:pt idx="154">
                  <c:v>11380</c:v>
                </c:pt>
                <c:pt idx="155">
                  <c:v>11390</c:v>
                </c:pt>
                <c:pt idx="156">
                  <c:v>11400</c:v>
                </c:pt>
                <c:pt idx="157">
                  <c:v>11410</c:v>
                </c:pt>
                <c:pt idx="158">
                  <c:v>11420</c:v>
                </c:pt>
                <c:pt idx="159">
                  <c:v>11430</c:v>
                </c:pt>
                <c:pt idx="160">
                  <c:v>11440</c:v>
                </c:pt>
                <c:pt idx="161">
                  <c:v>11450</c:v>
                </c:pt>
                <c:pt idx="162">
                  <c:v>11460</c:v>
                </c:pt>
                <c:pt idx="163">
                  <c:v>11470</c:v>
                </c:pt>
                <c:pt idx="164">
                  <c:v>11480</c:v>
                </c:pt>
                <c:pt idx="165">
                  <c:v>11490</c:v>
                </c:pt>
                <c:pt idx="166">
                  <c:v>11500</c:v>
                </c:pt>
                <c:pt idx="167">
                  <c:v>11510</c:v>
                </c:pt>
                <c:pt idx="168">
                  <c:v>11520</c:v>
                </c:pt>
                <c:pt idx="169">
                  <c:v>11530</c:v>
                </c:pt>
                <c:pt idx="170">
                  <c:v>11540</c:v>
                </c:pt>
                <c:pt idx="171">
                  <c:v>11550</c:v>
                </c:pt>
                <c:pt idx="172">
                  <c:v>11560</c:v>
                </c:pt>
                <c:pt idx="173">
                  <c:v>11570</c:v>
                </c:pt>
                <c:pt idx="174">
                  <c:v>11580</c:v>
                </c:pt>
                <c:pt idx="175">
                  <c:v>11590</c:v>
                </c:pt>
                <c:pt idx="176">
                  <c:v>11600</c:v>
                </c:pt>
                <c:pt idx="177">
                  <c:v>11610</c:v>
                </c:pt>
                <c:pt idx="178">
                  <c:v>11620</c:v>
                </c:pt>
                <c:pt idx="179">
                  <c:v>11630</c:v>
                </c:pt>
                <c:pt idx="180">
                  <c:v>11640</c:v>
                </c:pt>
                <c:pt idx="181">
                  <c:v>11650</c:v>
                </c:pt>
                <c:pt idx="182">
                  <c:v>11660</c:v>
                </c:pt>
                <c:pt idx="183">
                  <c:v>11670</c:v>
                </c:pt>
                <c:pt idx="184">
                  <c:v>11680</c:v>
                </c:pt>
                <c:pt idx="185">
                  <c:v>11690</c:v>
                </c:pt>
                <c:pt idx="186">
                  <c:v>11700</c:v>
                </c:pt>
                <c:pt idx="187">
                  <c:v>11710</c:v>
                </c:pt>
                <c:pt idx="188">
                  <c:v>11720</c:v>
                </c:pt>
                <c:pt idx="189">
                  <c:v>11730</c:v>
                </c:pt>
                <c:pt idx="190">
                  <c:v>11740</c:v>
                </c:pt>
                <c:pt idx="191">
                  <c:v>11750</c:v>
                </c:pt>
                <c:pt idx="192">
                  <c:v>11760</c:v>
                </c:pt>
                <c:pt idx="193">
                  <c:v>11770</c:v>
                </c:pt>
                <c:pt idx="194">
                  <c:v>11780</c:v>
                </c:pt>
                <c:pt idx="195">
                  <c:v>11790</c:v>
                </c:pt>
                <c:pt idx="196">
                  <c:v>11800</c:v>
                </c:pt>
                <c:pt idx="197">
                  <c:v>11810</c:v>
                </c:pt>
                <c:pt idx="198">
                  <c:v>11820</c:v>
                </c:pt>
                <c:pt idx="199">
                  <c:v>11830</c:v>
                </c:pt>
                <c:pt idx="200">
                  <c:v>11840</c:v>
                </c:pt>
                <c:pt idx="201">
                  <c:v>11850</c:v>
                </c:pt>
                <c:pt idx="202">
                  <c:v>11860</c:v>
                </c:pt>
                <c:pt idx="203">
                  <c:v>11870</c:v>
                </c:pt>
                <c:pt idx="204">
                  <c:v>11880</c:v>
                </c:pt>
                <c:pt idx="205">
                  <c:v>11890</c:v>
                </c:pt>
                <c:pt idx="206">
                  <c:v>11900</c:v>
                </c:pt>
                <c:pt idx="207">
                  <c:v>11910</c:v>
                </c:pt>
                <c:pt idx="208">
                  <c:v>11920</c:v>
                </c:pt>
                <c:pt idx="209">
                  <c:v>11930</c:v>
                </c:pt>
                <c:pt idx="210">
                  <c:v>11940</c:v>
                </c:pt>
                <c:pt idx="211">
                  <c:v>11950</c:v>
                </c:pt>
                <c:pt idx="212">
                  <c:v>11960</c:v>
                </c:pt>
                <c:pt idx="213">
                  <c:v>11970</c:v>
                </c:pt>
                <c:pt idx="214">
                  <c:v>11980</c:v>
                </c:pt>
                <c:pt idx="215">
                  <c:v>11990</c:v>
                </c:pt>
                <c:pt idx="216">
                  <c:v>12000</c:v>
                </c:pt>
                <c:pt idx="217">
                  <c:v>12010</c:v>
                </c:pt>
                <c:pt idx="218">
                  <c:v>12020</c:v>
                </c:pt>
                <c:pt idx="219">
                  <c:v>12030</c:v>
                </c:pt>
                <c:pt idx="220">
                  <c:v>12040</c:v>
                </c:pt>
                <c:pt idx="221">
                  <c:v>12050</c:v>
                </c:pt>
                <c:pt idx="222">
                  <c:v>12060</c:v>
                </c:pt>
                <c:pt idx="223">
                  <c:v>12070</c:v>
                </c:pt>
                <c:pt idx="224">
                  <c:v>12080</c:v>
                </c:pt>
                <c:pt idx="225">
                  <c:v>12090</c:v>
                </c:pt>
                <c:pt idx="226">
                  <c:v>12100</c:v>
                </c:pt>
                <c:pt idx="227">
                  <c:v>12110</c:v>
                </c:pt>
                <c:pt idx="228">
                  <c:v>12120</c:v>
                </c:pt>
                <c:pt idx="229">
                  <c:v>12130</c:v>
                </c:pt>
                <c:pt idx="230">
                  <c:v>12140</c:v>
                </c:pt>
                <c:pt idx="231">
                  <c:v>12150</c:v>
                </c:pt>
                <c:pt idx="232">
                  <c:v>12160</c:v>
                </c:pt>
                <c:pt idx="233">
                  <c:v>12170</c:v>
                </c:pt>
                <c:pt idx="234">
                  <c:v>12180</c:v>
                </c:pt>
                <c:pt idx="235">
                  <c:v>12190</c:v>
                </c:pt>
                <c:pt idx="236">
                  <c:v>12200</c:v>
                </c:pt>
                <c:pt idx="237">
                  <c:v>12210</c:v>
                </c:pt>
                <c:pt idx="238">
                  <c:v>12220</c:v>
                </c:pt>
                <c:pt idx="239">
                  <c:v>12230</c:v>
                </c:pt>
                <c:pt idx="240">
                  <c:v>12240</c:v>
                </c:pt>
                <c:pt idx="241">
                  <c:v>12250</c:v>
                </c:pt>
                <c:pt idx="242">
                  <c:v>12260</c:v>
                </c:pt>
                <c:pt idx="243">
                  <c:v>12270</c:v>
                </c:pt>
                <c:pt idx="244">
                  <c:v>12280</c:v>
                </c:pt>
                <c:pt idx="245">
                  <c:v>12290</c:v>
                </c:pt>
                <c:pt idx="246">
                  <c:v>12300</c:v>
                </c:pt>
                <c:pt idx="247">
                  <c:v>12310</c:v>
                </c:pt>
                <c:pt idx="248">
                  <c:v>12320</c:v>
                </c:pt>
                <c:pt idx="249">
                  <c:v>12330</c:v>
                </c:pt>
                <c:pt idx="250">
                  <c:v>12340</c:v>
                </c:pt>
                <c:pt idx="251">
                  <c:v>12350</c:v>
                </c:pt>
                <c:pt idx="252">
                  <c:v>12360</c:v>
                </c:pt>
                <c:pt idx="253">
                  <c:v>12370</c:v>
                </c:pt>
                <c:pt idx="254">
                  <c:v>12380</c:v>
                </c:pt>
                <c:pt idx="255">
                  <c:v>12390</c:v>
                </c:pt>
                <c:pt idx="256">
                  <c:v>12400</c:v>
                </c:pt>
                <c:pt idx="257">
                  <c:v>12410</c:v>
                </c:pt>
                <c:pt idx="258">
                  <c:v>12420</c:v>
                </c:pt>
                <c:pt idx="259">
                  <c:v>12430</c:v>
                </c:pt>
                <c:pt idx="260">
                  <c:v>12440</c:v>
                </c:pt>
                <c:pt idx="261">
                  <c:v>12450</c:v>
                </c:pt>
                <c:pt idx="262">
                  <c:v>12460</c:v>
                </c:pt>
                <c:pt idx="263">
                  <c:v>12470</c:v>
                </c:pt>
                <c:pt idx="264">
                  <c:v>12480</c:v>
                </c:pt>
                <c:pt idx="265">
                  <c:v>12490</c:v>
                </c:pt>
                <c:pt idx="266">
                  <c:v>12500</c:v>
                </c:pt>
                <c:pt idx="267">
                  <c:v>12510</c:v>
                </c:pt>
                <c:pt idx="268">
                  <c:v>12520</c:v>
                </c:pt>
                <c:pt idx="269">
                  <c:v>12530</c:v>
                </c:pt>
                <c:pt idx="270">
                  <c:v>12540</c:v>
                </c:pt>
                <c:pt idx="271">
                  <c:v>12550</c:v>
                </c:pt>
                <c:pt idx="272">
                  <c:v>12560</c:v>
                </c:pt>
                <c:pt idx="273">
                  <c:v>12570</c:v>
                </c:pt>
                <c:pt idx="274">
                  <c:v>12580</c:v>
                </c:pt>
                <c:pt idx="275">
                  <c:v>12590</c:v>
                </c:pt>
                <c:pt idx="276">
                  <c:v>12600</c:v>
                </c:pt>
                <c:pt idx="277">
                  <c:v>12610</c:v>
                </c:pt>
                <c:pt idx="278">
                  <c:v>12620</c:v>
                </c:pt>
                <c:pt idx="279">
                  <c:v>12630</c:v>
                </c:pt>
                <c:pt idx="280">
                  <c:v>12640</c:v>
                </c:pt>
                <c:pt idx="281">
                  <c:v>12650</c:v>
                </c:pt>
                <c:pt idx="282">
                  <c:v>12660</c:v>
                </c:pt>
                <c:pt idx="283">
                  <c:v>12670</c:v>
                </c:pt>
                <c:pt idx="284">
                  <c:v>12680</c:v>
                </c:pt>
                <c:pt idx="285">
                  <c:v>12690</c:v>
                </c:pt>
                <c:pt idx="286">
                  <c:v>12700</c:v>
                </c:pt>
                <c:pt idx="287">
                  <c:v>12710</c:v>
                </c:pt>
                <c:pt idx="288">
                  <c:v>12720</c:v>
                </c:pt>
                <c:pt idx="289">
                  <c:v>12730</c:v>
                </c:pt>
                <c:pt idx="290">
                  <c:v>12740</c:v>
                </c:pt>
                <c:pt idx="291">
                  <c:v>12750</c:v>
                </c:pt>
                <c:pt idx="292">
                  <c:v>12760</c:v>
                </c:pt>
                <c:pt idx="293">
                  <c:v>12770</c:v>
                </c:pt>
                <c:pt idx="294">
                  <c:v>12780</c:v>
                </c:pt>
                <c:pt idx="295">
                  <c:v>12790</c:v>
                </c:pt>
                <c:pt idx="296">
                  <c:v>12800</c:v>
                </c:pt>
                <c:pt idx="297">
                  <c:v>12810</c:v>
                </c:pt>
                <c:pt idx="298">
                  <c:v>12820</c:v>
                </c:pt>
                <c:pt idx="299">
                  <c:v>12830</c:v>
                </c:pt>
                <c:pt idx="300">
                  <c:v>12840</c:v>
                </c:pt>
                <c:pt idx="301">
                  <c:v>12850</c:v>
                </c:pt>
                <c:pt idx="302">
                  <c:v>12860</c:v>
                </c:pt>
                <c:pt idx="303">
                  <c:v>12870</c:v>
                </c:pt>
                <c:pt idx="304">
                  <c:v>12880</c:v>
                </c:pt>
                <c:pt idx="305">
                  <c:v>12890</c:v>
                </c:pt>
                <c:pt idx="306">
                  <c:v>12900</c:v>
                </c:pt>
                <c:pt idx="307">
                  <c:v>12910</c:v>
                </c:pt>
                <c:pt idx="308">
                  <c:v>12920</c:v>
                </c:pt>
                <c:pt idx="309">
                  <c:v>12930</c:v>
                </c:pt>
                <c:pt idx="310">
                  <c:v>12940</c:v>
                </c:pt>
                <c:pt idx="311">
                  <c:v>12950</c:v>
                </c:pt>
                <c:pt idx="312">
                  <c:v>12960</c:v>
                </c:pt>
                <c:pt idx="313">
                  <c:v>12970</c:v>
                </c:pt>
                <c:pt idx="314">
                  <c:v>12980</c:v>
                </c:pt>
                <c:pt idx="315">
                  <c:v>12990</c:v>
                </c:pt>
                <c:pt idx="316">
                  <c:v>13000</c:v>
                </c:pt>
                <c:pt idx="317">
                  <c:v>13010</c:v>
                </c:pt>
                <c:pt idx="318">
                  <c:v>13020</c:v>
                </c:pt>
                <c:pt idx="319">
                  <c:v>13030</c:v>
                </c:pt>
                <c:pt idx="320">
                  <c:v>13040</c:v>
                </c:pt>
                <c:pt idx="321">
                  <c:v>13050</c:v>
                </c:pt>
                <c:pt idx="322">
                  <c:v>13060</c:v>
                </c:pt>
                <c:pt idx="323">
                  <c:v>13070</c:v>
                </c:pt>
                <c:pt idx="324">
                  <c:v>13080</c:v>
                </c:pt>
                <c:pt idx="325">
                  <c:v>13090</c:v>
                </c:pt>
                <c:pt idx="326">
                  <c:v>13100</c:v>
                </c:pt>
                <c:pt idx="327">
                  <c:v>13110</c:v>
                </c:pt>
                <c:pt idx="328">
                  <c:v>13120</c:v>
                </c:pt>
                <c:pt idx="329">
                  <c:v>13130</c:v>
                </c:pt>
                <c:pt idx="330">
                  <c:v>13140</c:v>
                </c:pt>
                <c:pt idx="331">
                  <c:v>13150</c:v>
                </c:pt>
                <c:pt idx="332">
                  <c:v>13160</c:v>
                </c:pt>
                <c:pt idx="333">
                  <c:v>13170</c:v>
                </c:pt>
                <c:pt idx="334">
                  <c:v>13180</c:v>
                </c:pt>
                <c:pt idx="335">
                  <c:v>13190</c:v>
                </c:pt>
                <c:pt idx="336">
                  <c:v>13200</c:v>
                </c:pt>
                <c:pt idx="337">
                  <c:v>13210</c:v>
                </c:pt>
                <c:pt idx="338">
                  <c:v>13220</c:v>
                </c:pt>
                <c:pt idx="339">
                  <c:v>13230</c:v>
                </c:pt>
                <c:pt idx="340">
                  <c:v>13240</c:v>
                </c:pt>
                <c:pt idx="341">
                  <c:v>13250</c:v>
                </c:pt>
                <c:pt idx="342">
                  <c:v>13260</c:v>
                </c:pt>
                <c:pt idx="343">
                  <c:v>13270</c:v>
                </c:pt>
                <c:pt idx="344">
                  <c:v>13280</c:v>
                </c:pt>
                <c:pt idx="345">
                  <c:v>13290</c:v>
                </c:pt>
                <c:pt idx="346">
                  <c:v>13300</c:v>
                </c:pt>
                <c:pt idx="347">
                  <c:v>13310</c:v>
                </c:pt>
                <c:pt idx="348">
                  <c:v>13320</c:v>
                </c:pt>
                <c:pt idx="349">
                  <c:v>13330</c:v>
                </c:pt>
                <c:pt idx="350">
                  <c:v>13340</c:v>
                </c:pt>
                <c:pt idx="351">
                  <c:v>13350</c:v>
                </c:pt>
                <c:pt idx="352">
                  <c:v>13360</c:v>
                </c:pt>
                <c:pt idx="353">
                  <c:v>13370</c:v>
                </c:pt>
                <c:pt idx="354">
                  <c:v>13380</c:v>
                </c:pt>
                <c:pt idx="355">
                  <c:v>13390</c:v>
                </c:pt>
                <c:pt idx="356">
                  <c:v>13400</c:v>
                </c:pt>
                <c:pt idx="357">
                  <c:v>13410</c:v>
                </c:pt>
                <c:pt idx="358">
                  <c:v>13420</c:v>
                </c:pt>
                <c:pt idx="359">
                  <c:v>13430</c:v>
                </c:pt>
                <c:pt idx="360">
                  <c:v>13440</c:v>
                </c:pt>
                <c:pt idx="361">
                  <c:v>13450</c:v>
                </c:pt>
                <c:pt idx="362">
                  <c:v>13460</c:v>
                </c:pt>
                <c:pt idx="363">
                  <c:v>13470</c:v>
                </c:pt>
                <c:pt idx="364">
                  <c:v>13480</c:v>
                </c:pt>
                <c:pt idx="365">
                  <c:v>13490</c:v>
                </c:pt>
                <c:pt idx="366">
                  <c:v>13500</c:v>
                </c:pt>
                <c:pt idx="367">
                  <c:v>13510</c:v>
                </c:pt>
                <c:pt idx="368">
                  <c:v>13520</c:v>
                </c:pt>
                <c:pt idx="369">
                  <c:v>13530</c:v>
                </c:pt>
                <c:pt idx="370">
                  <c:v>13540</c:v>
                </c:pt>
                <c:pt idx="371">
                  <c:v>13550</c:v>
                </c:pt>
                <c:pt idx="372">
                  <c:v>13560</c:v>
                </c:pt>
                <c:pt idx="373">
                  <c:v>13570</c:v>
                </c:pt>
                <c:pt idx="374">
                  <c:v>13580</c:v>
                </c:pt>
                <c:pt idx="375">
                  <c:v>13590</c:v>
                </c:pt>
                <c:pt idx="376">
                  <c:v>13600</c:v>
                </c:pt>
                <c:pt idx="377">
                  <c:v>13610</c:v>
                </c:pt>
                <c:pt idx="378">
                  <c:v>13620</c:v>
                </c:pt>
                <c:pt idx="379">
                  <c:v>13630</c:v>
                </c:pt>
                <c:pt idx="380">
                  <c:v>13640</c:v>
                </c:pt>
                <c:pt idx="381">
                  <c:v>13650</c:v>
                </c:pt>
                <c:pt idx="382">
                  <c:v>13660</c:v>
                </c:pt>
                <c:pt idx="383">
                  <c:v>13670</c:v>
                </c:pt>
                <c:pt idx="384">
                  <c:v>13680</c:v>
                </c:pt>
                <c:pt idx="385">
                  <c:v>13690</c:v>
                </c:pt>
                <c:pt idx="386">
                  <c:v>13700</c:v>
                </c:pt>
                <c:pt idx="387">
                  <c:v>13710</c:v>
                </c:pt>
                <c:pt idx="388">
                  <c:v>13720</c:v>
                </c:pt>
                <c:pt idx="389">
                  <c:v>13730</c:v>
                </c:pt>
                <c:pt idx="390">
                  <c:v>13740</c:v>
                </c:pt>
                <c:pt idx="391">
                  <c:v>13750</c:v>
                </c:pt>
                <c:pt idx="392">
                  <c:v>13760</c:v>
                </c:pt>
                <c:pt idx="393">
                  <c:v>13770</c:v>
                </c:pt>
                <c:pt idx="394">
                  <c:v>13780</c:v>
                </c:pt>
                <c:pt idx="395">
                  <c:v>13790</c:v>
                </c:pt>
                <c:pt idx="396">
                  <c:v>13800</c:v>
                </c:pt>
                <c:pt idx="397">
                  <c:v>13810</c:v>
                </c:pt>
                <c:pt idx="398">
                  <c:v>13820</c:v>
                </c:pt>
                <c:pt idx="399">
                  <c:v>13830</c:v>
                </c:pt>
                <c:pt idx="400">
                  <c:v>13840</c:v>
                </c:pt>
                <c:pt idx="401">
                  <c:v>13850</c:v>
                </c:pt>
                <c:pt idx="402">
                  <c:v>13860</c:v>
                </c:pt>
                <c:pt idx="403">
                  <c:v>13870</c:v>
                </c:pt>
                <c:pt idx="404">
                  <c:v>13880</c:v>
                </c:pt>
                <c:pt idx="405">
                  <c:v>13890</c:v>
                </c:pt>
                <c:pt idx="406">
                  <c:v>13900</c:v>
                </c:pt>
                <c:pt idx="407">
                  <c:v>13910</c:v>
                </c:pt>
                <c:pt idx="408">
                  <c:v>13920</c:v>
                </c:pt>
                <c:pt idx="409">
                  <c:v>13930</c:v>
                </c:pt>
                <c:pt idx="410">
                  <c:v>13940</c:v>
                </c:pt>
                <c:pt idx="411">
                  <c:v>13950</c:v>
                </c:pt>
                <c:pt idx="412">
                  <c:v>13960</c:v>
                </c:pt>
                <c:pt idx="413">
                  <c:v>13970</c:v>
                </c:pt>
                <c:pt idx="414">
                  <c:v>13980</c:v>
                </c:pt>
                <c:pt idx="415">
                  <c:v>13990</c:v>
                </c:pt>
                <c:pt idx="416">
                  <c:v>14000</c:v>
                </c:pt>
                <c:pt idx="417">
                  <c:v>14010</c:v>
                </c:pt>
                <c:pt idx="418">
                  <c:v>14020</c:v>
                </c:pt>
                <c:pt idx="419">
                  <c:v>14030</c:v>
                </c:pt>
                <c:pt idx="420">
                  <c:v>14040</c:v>
                </c:pt>
                <c:pt idx="421">
                  <c:v>14050</c:v>
                </c:pt>
                <c:pt idx="422">
                  <c:v>14060</c:v>
                </c:pt>
                <c:pt idx="423">
                  <c:v>14070</c:v>
                </c:pt>
                <c:pt idx="424">
                  <c:v>14080</c:v>
                </c:pt>
                <c:pt idx="425">
                  <c:v>14090</c:v>
                </c:pt>
                <c:pt idx="426">
                  <c:v>14100</c:v>
                </c:pt>
                <c:pt idx="427">
                  <c:v>14110</c:v>
                </c:pt>
                <c:pt idx="428">
                  <c:v>14120</c:v>
                </c:pt>
                <c:pt idx="429">
                  <c:v>14130</c:v>
                </c:pt>
                <c:pt idx="430">
                  <c:v>14140</c:v>
                </c:pt>
                <c:pt idx="431">
                  <c:v>14150</c:v>
                </c:pt>
                <c:pt idx="432">
                  <c:v>14160</c:v>
                </c:pt>
                <c:pt idx="433">
                  <c:v>14170</c:v>
                </c:pt>
                <c:pt idx="434">
                  <c:v>14180</c:v>
                </c:pt>
                <c:pt idx="435">
                  <c:v>14190</c:v>
                </c:pt>
                <c:pt idx="436">
                  <c:v>14200</c:v>
                </c:pt>
                <c:pt idx="437">
                  <c:v>14210</c:v>
                </c:pt>
                <c:pt idx="438">
                  <c:v>14220</c:v>
                </c:pt>
                <c:pt idx="439">
                  <c:v>14230</c:v>
                </c:pt>
                <c:pt idx="440">
                  <c:v>14240</c:v>
                </c:pt>
                <c:pt idx="441">
                  <c:v>14250</c:v>
                </c:pt>
                <c:pt idx="442">
                  <c:v>14260</c:v>
                </c:pt>
                <c:pt idx="443">
                  <c:v>14270</c:v>
                </c:pt>
                <c:pt idx="444">
                  <c:v>14280</c:v>
                </c:pt>
                <c:pt idx="445">
                  <c:v>14290</c:v>
                </c:pt>
                <c:pt idx="446">
                  <c:v>14300</c:v>
                </c:pt>
                <c:pt idx="447">
                  <c:v>14310</c:v>
                </c:pt>
                <c:pt idx="448">
                  <c:v>14320</c:v>
                </c:pt>
                <c:pt idx="449">
                  <c:v>14330</c:v>
                </c:pt>
                <c:pt idx="450">
                  <c:v>14340</c:v>
                </c:pt>
                <c:pt idx="451">
                  <c:v>14350</c:v>
                </c:pt>
                <c:pt idx="452">
                  <c:v>14360</c:v>
                </c:pt>
                <c:pt idx="453">
                  <c:v>14370</c:v>
                </c:pt>
                <c:pt idx="454">
                  <c:v>14380</c:v>
                </c:pt>
                <c:pt idx="455">
                  <c:v>14390</c:v>
                </c:pt>
                <c:pt idx="456">
                  <c:v>14400</c:v>
                </c:pt>
                <c:pt idx="457">
                  <c:v>14410</c:v>
                </c:pt>
                <c:pt idx="458">
                  <c:v>14420</c:v>
                </c:pt>
                <c:pt idx="459">
                  <c:v>14430</c:v>
                </c:pt>
                <c:pt idx="460">
                  <c:v>14440</c:v>
                </c:pt>
                <c:pt idx="461">
                  <c:v>14450</c:v>
                </c:pt>
                <c:pt idx="462">
                  <c:v>14460</c:v>
                </c:pt>
                <c:pt idx="463">
                  <c:v>14470</c:v>
                </c:pt>
                <c:pt idx="464">
                  <c:v>14480</c:v>
                </c:pt>
                <c:pt idx="465">
                  <c:v>14490</c:v>
                </c:pt>
                <c:pt idx="466">
                  <c:v>14500</c:v>
                </c:pt>
                <c:pt idx="467">
                  <c:v>14510</c:v>
                </c:pt>
                <c:pt idx="468">
                  <c:v>14520</c:v>
                </c:pt>
                <c:pt idx="469">
                  <c:v>14530</c:v>
                </c:pt>
                <c:pt idx="470">
                  <c:v>14540</c:v>
                </c:pt>
                <c:pt idx="471">
                  <c:v>14550</c:v>
                </c:pt>
                <c:pt idx="472">
                  <c:v>14560</c:v>
                </c:pt>
                <c:pt idx="473">
                  <c:v>14570</c:v>
                </c:pt>
                <c:pt idx="474">
                  <c:v>14580</c:v>
                </c:pt>
                <c:pt idx="475">
                  <c:v>14590</c:v>
                </c:pt>
                <c:pt idx="476">
                  <c:v>14600</c:v>
                </c:pt>
                <c:pt idx="477">
                  <c:v>14610</c:v>
                </c:pt>
                <c:pt idx="478">
                  <c:v>14620</c:v>
                </c:pt>
                <c:pt idx="479">
                  <c:v>14630</c:v>
                </c:pt>
                <c:pt idx="480">
                  <c:v>14640</c:v>
                </c:pt>
                <c:pt idx="481">
                  <c:v>14650</c:v>
                </c:pt>
                <c:pt idx="482">
                  <c:v>14660</c:v>
                </c:pt>
                <c:pt idx="483">
                  <c:v>14670</c:v>
                </c:pt>
                <c:pt idx="484">
                  <c:v>14680</c:v>
                </c:pt>
                <c:pt idx="485">
                  <c:v>14690</c:v>
                </c:pt>
                <c:pt idx="486">
                  <c:v>14700</c:v>
                </c:pt>
                <c:pt idx="487">
                  <c:v>14710</c:v>
                </c:pt>
                <c:pt idx="488">
                  <c:v>14720</c:v>
                </c:pt>
                <c:pt idx="489">
                  <c:v>14730</c:v>
                </c:pt>
                <c:pt idx="490">
                  <c:v>14740</c:v>
                </c:pt>
                <c:pt idx="491">
                  <c:v>14750</c:v>
                </c:pt>
                <c:pt idx="492">
                  <c:v>14760</c:v>
                </c:pt>
                <c:pt idx="493">
                  <c:v>14770</c:v>
                </c:pt>
                <c:pt idx="494">
                  <c:v>14780</c:v>
                </c:pt>
                <c:pt idx="495">
                  <c:v>14790</c:v>
                </c:pt>
                <c:pt idx="496">
                  <c:v>14800</c:v>
                </c:pt>
                <c:pt idx="497">
                  <c:v>14810</c:v>
                </c:pt>
                <c:pt idx="498">
                  <c:v>14820</c:v>
                </c:pt>
                <c:pt idx="499">
                  <c:v>14830</c:v>
                </c:pt>
                <c:pt idx="500">
                  <c:v>14840</c:v>
                </c:pt>
                <c:pt idx="501">
                  <c:v>14850</c:v>
                </c:pt>
                <c:pt idx="502">
                  <c:v>14860</c:v>
                </c:pt>
                <c:pt idx="503">
                  <c:v>14870</c:v>
                </c:pt>
                <c:pt idx="504">
                  <c:v>14880</c:v>
                </c:pt>
                <c:pt idx="505">
                  <c:v>14890</c:v>
                </c:pt>
                <c:pt idx="506">
                  <c:v>14900</c:v>
                </c:pt>
                <c:pt idx="507">
                  <c:v>14910</c:v>
                </c:pt>
                <c:pt idx="508">
                  <c:v>14920</c:v>
                </c:pt>
                <c:pt idx="509">
                  <c:v>14930</c:v>
                </c:pt>
                <c:pt idx="510">
                  <c:v>14940</c:v>
                </c:pt>
                <c:pt idx="511">
                  <c:v>14950</c:v>
                </c:pt>
                <c:pt idx="512">
                  <c:v>14960</c:v>
                </c:pt>
                <c:pt idx="513">
                  <c:v>14970</c:v>
                </c:pt>
                <c:pt idx="514">
                  <c:v>14980</c:v>
                </c:pt>
                <c:pt idx="515">
                  <c:v>14990</c:v>
                </c:pt>
                <c:pt idx="516">
                  <c:v>15000</c:v>
                </c:pt>
                <c:pt idx="517">
                  <c:v>15010</c:v>
                </c:pt>
                <c:pt idx="518">
                  <c:v>15020</c:v>
                </c:pt>
                <c:pt idx="519">
                  <c:v>15030</c:v>
                </c:pt>
                <c:pt idx="520">
                  <c:v>15040</c:v>
                </c:pt>
                <c:pt idx="521">
                  <c:v>15050</c:v>
                </c:pt>
                <c:pt idx="522">
                  <c:v>15060</c:v>
                </c:pt>
                <c:pt idx="523">
                  <c:v>15070</c:v>
                </c:pt>
                <c:pt idx="524">
                  <c:v>15080</c:v>
                </c:pt>
                <c:pt idx="525">
                  <c:v>15090</c:v>
                </c:pt>
                <c:pt idx="526">
                  <c:v>15100</c:v>
                </c:pt>
                <c:pt idx="527">
                  <c:v>15110</c:v>
                </c:pt>
                <c:pt idx="528">
                  <c:v>15120</c:v>
                </c:pt>
                <c:pt idx="529">
                  <c:v>15130</c:v>
                </c:pt>
                <c:pt idx="530">
                  <c:v>15140</c:v>
                </c:pt>
                <c:pt idx="531">
                  <c:v>15150</c:v>
                </c:pt>
                <c:pt idx="532">
                  <c:v>15160</c:v>
                </c:pt>
                <c:pt idx="533">
                  <c:v>15170</c:v>
                </c:pt>
                <c:pt idx="534">
                  <c:v>15180</c:v>
                </c:pt>
                <c:pt idx="535">
                  <c:v>15190</c:v>
                </c:pt>
                <c:pt idx="536">
                  <c:v>15200</c:v>
                </c:pt>
                <c:pt idx="537">
                  <c:v>15210</c:v>
                </c:pt>
                <c:pt idx="538">
                  <c:v>15220</c:v>
                </c:pt>
                <c:pt idx="539">
                  <c:v>15230</c:v>
                </c:pt>
                <c:pt idx="540">
                  <c:v>15240</c:v>
                </c:pt>
                <c:pt idx="541">
                  <c:v>15250</c:v>
                </c:pt>
                <c:pt idx="542">
                  <c:v>15260</c:v>
                </c:pt>
                <c:pt idx="543">
                  <c:v>15270</c:v>
                </c:pt>
                <c:pt idx="544">
                  <c:v>15280</c:v>
                </c:pt>
                <c:pt idx="545">
                  <c:v>15290</c:v>
                </c:pt>
                <c:pt idx="546">
                  <c:v>15300</c:v>
                </c:pt>
                <c:pt idx="547">
                  <c:v>15310</c:v>
                </c:pt>
                <c:pt idx="548">
                  <c:v>15320</c:v>
                </c:pt>
                <c:pt idx="549">
                  <c:v>15330</c:v>
                </c:pt>
                <c:pt idx="550">
                  <c:v>15340</c:v>
                </c:pt>
                <c:pt idx="551">
                  <c:v>15350</c:v>
                </c:pt>
                <c:pt idx="552">
                  <c:v>15360</c:v>
                </c:pt>
                <c:pt idx="553">
                  <c:v>15370</c:v>
                </c:pt>
                <c:pt idx="554">
                  <c:v>15380</c:v>
                </c:pt>
                <c:pt idx="555">
                  <c:v>15390</c:v>
                </c:pt>
                <c:pt idx="556">
                  <c:v>15400</c:v>
                </c:pt>
                <c:pt idx="557">
                  <c:v>15410</c:v>
                </c:pt>
                <c:pt idx="558">
                  <c:v>15420</c:v>
                </c:pt>
                <c:pt idx="559">
                  <c:v>15430</c:v>
                </c:pt>
                <c:pt idx="560">
                  <c:v>15440</c:v>
                </c:pt>
                <c:pt idx="561">
                  <c:v>15450</c:v>
                </c:pt>
                <c:pt idx="562">
                  <c:v>15460</c:v>
                </c:pt>
                <c:pt idx="563">
                  <c:v>15470</c:v>
                </c:pt>
                <c:pt idx="564">
                  <c:v>15480</c:v>
                </c:pt>
                <c:pt idx="565">
                  <c:v>15490</c:v>
                </c:pt>
                <c:pt idx="566">
                  <c:v>15500</c:v>
                </c:pt>
                <c:pt idx="567">
                  <c:v>15510</c:v>
                </c:pt>
                <c:pt idx="568">
                  <c:v>15520</c:v>
                </c:pt>
                <c:pt idx="569">
                  <c:v>15530</c:v>
                </c:pt>
                <c:pt idx="570">
                  <c:v>15540</c:v>
                </c:pt>
                <c:pt idx="571">
                  <c:v>15550</c:v>
                </c:pt>
                <c:pt idx="572">
                  <c:v>15560</c:v>
                </c:pt>
                <c:pt idx="573">
                  <c:v>15570</c:v>
                </c:pt>
                <c:pt idx="574">
                  <c:v>15580</c:v>
                </c:pt>
                <c:pt idx="575">
                  <c:v>15590</c:v>
                </c:pt>
                <c:pt idx="576">
                  <c:v>15600</c:v>
                </c:pt>
                <c:pt idx="577">
                  <c:v>15610</c:v>
                </c:pt>
                <c:pt idx="578">
                  <c:v>15620</c:v>
                </c:pt>
                <c:pt idx="579">
                  <c:v>15630</c:v>
                </c:pt>
                <c:pt idx="580">
                  <c:v>15640</c:v>
                </c:pt>
                <c:pt idx="581">
                  <c:v>15650</c:v>
                </c:pt>
                <c:pt idx="582">
                  <c:v>15660</c:v>
                </c:pt>
                <c:pt idx="583">
                  <c:v>15670</c:v>
                </c:pt>
                <c:pt idx="584">
                  <c:v>15680</c:v>
                </c:pt>
                <c:pt idx="585">
                  <c:v>15690</c:v>
                </c:pt>
                <c:pt idx="586">
                  <c:v>15700</c:v>
                </c:pt>
                <c:pt idx="587">
                  <c:v>15710</c:v>
                </c:pt>
                <c:pt idx="588">
                  <c:v>15720</c:v>
                </c:pt>
                <c:pt idx="589">
                  <c:v>15730</c:v>
                </c:pt>
                <c:pt idx="590">
                  <c:v>15740</c:v>
                </c:pt>
                <c:pt idx="591">
                  <c:v>15750</c:v>
                </c:pt>
                <c:pt idx="592">
                  <c:v>15760</c:v>
                </c:pt>
                <c:pt idx="593">
                  <c:v>15770</c:v>
                </c:pt>
                <c:pt idx="594">
                  <c:v>15780</c:v>
                </c:pt>
                <c:pt idx="595">
                  <c:v>15790</c:v>
                </c:pt>
                <c:pt idx="596">
                  <c:v>15800</c:v>
                </c:pt>
                <c:pt idx="597">
                  <c:v>15810</c:v>
                </c:pt>
                <c:pt idx="598">
                  <c:v>15820</c:v>
                </c:pt>
                <c:pt idx="599">
                  <c:v>15830</c:v>
                </c:pt>
                <c:pt idx="600">
                  <c:v>15840</c:v>
                </c:pt>
                <c:pt idx="601">
                  <c:v>15850</c:v>
                </c:pt>
                <c:pt idx="602">
                  <c:v>15860</c:v>
                </c:pt>
                <c:pt idx="603">
                  <c:v>15870</c:v>
                </c:pt>
                <c:pt idx="604">
                  <c:v>15880</c:v>
                </c:pt>
                <c:pt idx="605">
                  <c:v>15890</c:v>
                </c:pt>
                <c:pt idx="606">
                  <c:v>15900</c:v>
                </c:pt>
                <c:pt idx="607">
                  <c:v>15910</c:v>
                </c:pt>
                <c:pt idx="608">
                  <c:v>15920</c:v>
                </c:pt>
                <c:pt idx="609">
                  <c:v>15930</c:v>
                </c:pt>
                <c:pt idx="610">
                  <c:v>15940</c:v>
                </c:pt>
                <c:pt idx="611">
                  <c:v>15950</c:v>
                </c:pt>
                <c:pt idx="612">
                  <c:v>15960</c:v>
                </c:pt>
                <c:pt idx="613">
                  <c:v>15970</c:v>
                </c:pt>
                <c:pt idx="614">
                  <c:v>15980</c:v>
                </c:pt>
                <c:pt idx="615">
                  <c:v>15990</c:v>
                </c:pt>
                <c:pt idx="616">
                  <c:v>16000</c:v>
                </c:pt>
                <c:pt idx="617">
                  <c:v>16010</c:v>
                </c:pt>
                <c:pt idx="618">
                  <c:v>16020</c:v>
                </c:pt>
                <c:pt idx="619">
                  <c:v>16030</c:v>
                </c:pt>
                <c:pt idx="620">
                  <c:v>16040</c:v>
                </c:pt>
                <c:pt idx="621">
                  <c:v>16050</c:v>
                </c:pt>
                <c:pt idx="622">
                  <c:v>16060</c:v>
                </c:pt>
                <c:pt idx="623">
                  <c:v>16070</c:v>
                </c:pt>
                <c:pt idx="624">
                  <c:v>16080</c:v>
                </c:pt>
                <c:pt idx="625">
                  <c:v>16090</c:v>
                </c:pt>
                <c:pt idx="626">
                  <c:v>16100</c:v>
                </c:pt>
                <c:pt idx="627">
                  <c:v>16110</c:v>
                </c:pt>
                <c:pt idx="628">
                  <c:v>16120</c:v>
                </c:pt>
                <c:pt idx="629">
                  <c:v>16130</c:v>
                </c:pt>
                <c:pt idx="630">
                  <c:v>16140</c:v>
                </c:pt>
                <c:pt idx="631">
                  <c:v>16150</c:v>
                </c:pt>
                <c:pt idx="632">
                  <c:v>16160</c:v>
                </c:pt>
                <c:pt idx="633">
                  <c:v>16170</c:v>
                </c:pt>
                <c:pt idx="634">
                  <c:v>16180</c:v>
                </c:pt>
                <c:pt idx="635">
                  <c:v>16190</c:v>
                </c:pt>
                <c:pt idx="636">
                  <c:v>16200</c:v>
                </c:pt>
                <c:pt idx="637">
                  <c:v>16210</c:v>
                </c:pt>
                <c:pt idx="638">
                  <c:v>16220</c:v>
                </c:pt>
                <c:pt idx="639">
                  <c:v>16230</c:v>
                </c:pt>
                <c:pt idx="640">
                  <c:v>16240</c:v>
                </c:pt>
                <c:pt idx="641">
                  <c:v>16250</c:v>
                </c:pt>
                <c:pt idx="642">
                  <c:v>16260</c:v>
                </c:pt>
                <c:pt idx="643">
                  <c:v>16270</c:v>
                </c:pt>
                <c:pt idx="644">
                  <c:v>16280</c:v>
                </c:pt>
                <c:pt idx="645">
                  <c:v>16290</c:v>
                </c:pt>
                <c:pt idx="646">
                  <c:v>16300</c:v>
                </c:pt>
                <c:pt idx="647">
                  <c:v>16310</c:v>
                </c:pt>
                <c:pt idx="648">
                  <c:v>16320</c:v>
                </c:pt>
                <c:pt idx="649">
                  <c:v>16330</c:v>
                </c:pt>
                <c:pt idx="650">
                  <c:v>16340</c:v>
                </c:pt>
                <c:pt idx="651">
                  <c:v>16350</c:v>
                </c:pt>
                <c:pt idx="652">
                  <c:v>16360</c:v>
                </c:pt>
                <c:pt idx="653">
                  <c:v>16370</c:v>
                </c:pt>
                <c:pt idx="654">
                  <c:v>16380</c:v>
                </c:pt>
                <c:pt idx="655">
                  <c:v>16390</c:v>
                </c:pt>
                <c:pt idx="656">
                  <c:v>16400</c:v>
                </c:pt>
                <c:pt idx="657">
                  <c:v>16410</c:v>
                </c:pt>
                <c:pt idx="658">
                  <c:v>16420</c:v>
                </c:pt>
                <c:pt idx="659">
                  <c:v>16430</c:v>
                </c:pt>
                <c:pt idx="660">
                  <c:v>16440</c:v>
                </c:pt>
                <c:pt idx="661">
                  <c:v>16450</c:v>
                </c:pt>
                <c:pt idx="662">
                  <c:v>16460</c:v>
                </c:pt>
                <c:pt idx="663">
                  <c:v>16470</c:v>
                </c:pt>
                <c:pt idx="664">
                  <c:v>16480</c:v>
                </c:pt>
                <c:pt idx="665">
                  <c:v>16490</c:v>
                </c:pt>
                <c:pt idx="666">
                  <c:v>16500</c:v>
                </c:pt>
                <c:pt idx="667">
                  <c:v>16510</c:v>
                </c:pt>
                <c:pt idx="668">
                  <c:v>16520</c:v>
                </c:pt>
                <c:pt idx="669">
                  <c:v>16530</c:v>
                </c:pt>
                <c:pt idx="670">
                  <c:v>16540</c:v>
                </c:pt>
                <c:pt idx="671">
                  <c:v>16550</c:v>
                </c:pt>
                <c:pt idx="672">
                  <c:v>16560</c:v>
                </c:pt>
                <c:pt idx="673">
                  <c:v>16570</c:v>
                </c:pt>
                <c:pt idx="674">
                  <c:v>16580</c:v>
                </c:pt>
                <c:pt idx="675">
                  <c:v>16590</c:v>
                </c:pt>
                <c:pt idx="676">
                  <c:v>16600</c:v>
                </c:pt>
                <c:pt idx="677">
                  <c:v>16610</c:v>
                </c:pt>
                <c:pt idx="678">
                  <c:v>16620</c:v>
                </c:pt>
                <c:pt idx="679">
                  <c:v>16630</c:v>
                </c:pt>
                <c:pt idx="680">
                  <c:v>16640</c:v>
                </c:pt>
                <c:pt idx="681">
                  <c:v>16650</c:v>
                </c:pt>
                <c:pt idx="682">
                  <c:v>16660</c:v>
                </c:pt>
                <c:pt idx="683">
                  <c:v>16670</c:v>
                </c:pt>
                <c:pt idx="684">
                  <c:v>16680</c:v>
                </c:pt>
                <c:pt idx="685">
                  <c:v>16690</c:v>
                </c:pt>
                <c:pt idx="686">
                  <c:v>16700</c:v>
                </c:pt>
                <c:pt idx="687">
                  <c:v>16710</c:v>
                </c:pt>
                <c:pt idx="688">
                  <c:v>16720</c:v>
                </c:pt>
                <c:pt idx="689">
                  <c:v>16730</c:v>
                </c:pt>
                <c:pt idx="690">
                  <c:v>16740</c:v>
                </c:pt>
                <c:pt idx="691">
                  <c:v>16750</c:v>
                </c:pt>
                <c:pt idx="692">
                  <c:v>16760</c:v>
                </c:pt>
                <c:pt idx="693">
                  <c:v>16770</c:v>
                </c:pt>
                <c:pt idx="694">
                  <c:v>16780</c:v>
                </c:pt>
                <c:pt idx="695">
                  <c:v>16790</c:v>
                </c:pt>
                <c:pt idx="696">
                  <c:v>16800</c:v>
                </c:pt>
                <c:pt idx="697">
                  <c:v>16810</c:v>
                </c:pt>
                <c:pt idx="698">
                  <c:v>16820</c:v>
                </c:pt>
                <c:pt idx="699">
                  <c:v>16830</c:v>
                </c:pt>
                <c:pt idx="700">
                  <c:v>16840</c:v>
                </c:pt>
                <c:pt idx="701">
                  <c:v>16850</c:v>
                </c:pt>
                <c:pt idx="702">
                  <c:v>16860</c:v>
                </c:pt>
                <c:pt idx="703">
                  <c:v>16870</c:v>
                </c:pt>
                <c:pt idx="704">
                  <c:v>16880</c:v>
                </c:pt>
                <c:pt idx="705">
                  <c:v>16890</c:v>
                </c:pt>
                <c:pt idx="706">
                  <c:v>16900</c:v>
                </c:pt>
                <c:pt idx="707">
                  <c:v>16910</c:v>
                </c:pt>
                <c:pt idx="708">
                  <c:v>16920</c:v>
                </c:pt>
                <c:pt idx="709">
                  <c:v>16930</c:v>
                </c:pt>
                <c:pt idx="710">
                  <c:v>16940</c:v>
                </c:pt>
                <c:pt idx="711">
                  <c:v>16950</c:v>
                </c:pt>
                <c:pt idx="712">
                  <c:v>16960</c:v>
                </c:pt>
                <c:pt idx="713">
                  <c:v>16970</c:v>
                </c:pt>
                <c:pt idx="714">
                  <c:v>16980</c:v>
                </c:pt>
                <c:pt idx="715">
                  <c:v>16990</c:v>
                </c:pt>
                <c:pt idx="716">
                  <c:v>17000</c:v>
                </c:pt>
                <c:pt idx="717">
                  <c:v>17010</c:v>
                </c:pt>
                <c:pt idx="718">
                  <c:v>17020</c:v>
                </c:pt>
                <c:pt idx="719">
                  <c:v>17030</c:v>
                </c:pt>
                <c:pt idx="720">
                  <c:v>17040</c:v>
                </c:pt>
                <c:pt idx="721">
                  <c:v>17050</c:v>
                </c:pt>
                <c:pt idx="722">
                  <c:v>17060</c:v>
                </c:pt>
                <c:pt idx="723">
                  <c:v>17070</c:v>
                </c:pt>
                <c:pt idx="724">
                  <c:v>17080</c:v>
                </c:pt>
                <c:pt idx="725">
                  <c:v>17090</c:v>
                </c:pt>
                <c:pt idx="726">
                  <c:v>17100</c:v>
                </c:pt>
                <c:pt idx="727">
                  <c:v>17110</c:v>
                </c:pt>
                <c:pt idx="728">
                  <c:v>17120</c:v>
                </c:pt>
                <c:pt idx="729">
                  <c:v>17130</c:v>
                </c:pt>
                <c:pt idx="730">
                  <c:v>17140</c:v>
                </c:pt>
                <c:pt idx="731">
                  <c:v>17150</c:v>
                </c:pt>
                <c:pt idx="732">
                  <c:v>17160</c:v>
                </c:pt>
                <c:pt idx="733">
                  <c:v>17170</c:v>
                </c:pt>
                <c:pt idx="734">
                  <c:v>17180</c:v>
                </c:pt>
                <c:pt idx="735">
                  <c:v>17190</c:v>
                </c:pt>
                <c:pt idx="736">
                  <c:v>17200</c:v>
                </c:pt>
                <c:pt idx="737">
                  <c:v>17210</c:v>
                </c:pt>
                <c:pt idx="738">
                  <c:v>17220</c:v>
                </c:pt>
                <c:pt idx="739">
                  <c:v>17230</c:v>
                </c:pt>
                <c:pt idx="740">
                  <c:v>17240</c:v>
                </c:pt>
                <c:pt idx="741">
                  <c:v>17250</c:v>
                </c:pt>
                <c:pt idx="742">
                  <c:v>17260</c:v>
                </c:pt>
                <c:pt idx="743">
                  <c:v>17270</c:v>
                </c:pt>
                <c:pt idx="744">
                  <c:v>17280</c:v>
                </c:pt>
                <c:pt idx="745">
                  <c:v>17290</c:v>
                </c:pt>
                <c:pt idx="746">
                  <c:v>17300</c:v>
                </c:pt>
                <c:pt idx="747">
                  <c:v>17310</c:v>
                </c:pt>
                <c:pt idx="748">
                  <c:v>17320</c:v>
                </c:pt>
                <c:pt idx="749">
                  <c:v>17330</c:v>
                </c:pt>
                <c:pt idx="750">
                  <c:v>17340</c:v>
                </c:pt>
                <c:pt idx="751">
                  <c:v>17350</c:v>
                </c:pt>
                <c:pt idx="752">
                  <c:v>17360</c:v>
                </c:pt>
                <c:pt idx="753">
                  <c:v>17370</c:v>
                </c:pt>
                <c:pt idx="754">
                  <c:v>17380</c:v>
                </c:pt>
                <c:pt idx="755">
                  <c:v>17390</c:v>
                </c:pt>
                <c:pt idx="756">
                  <c:v>17400</c:v>
                </c:pt>
                <c:pt idx="757">
                  <c:v>17410</c:v>
                </c:pt>
                <c:pt idx="758">
                  <c:v>17420</c:v>
                </c:pt>
                <c:pt idx="759">
                  <c:v>17430</c:v>
                </c:pt>
                <c:pt idx="760">
                  <c:v>17440</c:v>
                </c:pt>
                <c:pt idx="761">
                  <c:v>17450</c:v>
                </c:pt>
                <c:pt idx="762">
                  <c:v>17460</c:v>
                </c:pt>
                <c:pt idx="763">
                  <c:v>17470</c:v>
                </c:pt>
                <c:pt idx="764">
                  <c:v>17480</c:v>
                </c:pt>
                <c:pt idx="765">
                  <c:v>17490</c:v>
                </c:pt>
                <c:pt idx="766">
                  <c:v>17500</c:v>
                </c:pt>
                <c:pt idx="767">
                  <c:v>17510</c:v>
                </c:pt>
                <c:pt idx="768">
                  <c:v>17520</c:v>
                </c:pt>
                <c:pt idx="769">
                  <c:v>17530</c:v>
                </c:pt>
                <c:pt idx="770">
                  <c:v>17540</c:v>
                </c:pt>
                <c:pt idx="771">
                  <c:v>17550</c:v>
                </c:pt>
                <c:pt idx="772">
                  <c:v>17560</c:v>
                </c:pt>
                <c:pt idx="773">
                  <c:v>17570</c:v>
                </c:pt>
                <c:pt idx="774">
                  <c:v>17580</c:v>
                </c:pt>
                <c:pt idx="775">
                  <c:v>17590</c:v>
                </c:pt>
                <c:pt idx="776">
                  <c:v>17600</c:v>
                </c:pt>
                <c:pt idx="777">
                  <c:v>17610</c:v>
                </c:pt>
                <c:pt idx="778">
                  <c:v>17620</c:v>
                </c:pt>
                <c:pt idx="779">
                  <c:v>17630</c:v>
                </c:pt>
                <c:pt idx="780">
                  <c:v>17640</c:v>
                </c:pt>
                <c:pt idx="781">
                  <c:v>17650</c:v>
                </c:pt>
                <c:pt idx="782">
                  <c:v>17660</c:v>
                </c:pt>
                <c:pt idx="783">
                  <c:v>17670</c:v>
                </c:pt>
                <c:pt idx="784">
                  <c:v>17680</c:v>
                </c:pt>
                <c:pt idx="785">
                  <c:v>17690</c:v>
                </c:pt>
                <c:pt idx="786">
                  <c:v>17700</c:v>
                </c:pt>
                <c:pt idx="787">
                  <c:v>17710</c:v>
                </c:pt>
                <c:pt idx="788">
                  <c:v>17720</c:v>
                </c:pt>
                <c:pt idx="789">
                  <c:v>17730</c:v>
                </c:pt>
                <c:pt idx="790">
                  <c:v>17740</c:v>
                </c:pt>
                <c:pt idx="791">
                  <c:v>17750</c:v>
                </c:pt>
                <c:pt idx="792">
                  <c:v>17760</c:v>
                </c:pt>
                <c:pt idx="793">
                  <c:v>17770</c:v>
                </c:pt>
                <c:pt idx="794">
                  <c:v>17780</c:v>
                </c:pt>
                <c:pt idx="795">
                  <c:v>17790</c:v>
                </c:pt>
                <c:pt idx="796">
                  <c:v>17800</c:v>
                </c:pt>
                <c:pt idx="797">
                  <c:v>17810</c:v>
                </c:pt>
                <c:pt idx="798">
                  <c:v>17820</c:v>
                </c:pt>
                <c:pt idx="799">
                  <c:v>17830</c:v>
                </c:pt>
                <c:pt idx="800">
                  <c:v>17840</c:v>
                </c:pt>
                <c:pt idx="801">
                  <c:v>17850</c:v>
                </c:pt>
                <c:pt idx="802">
                  <c:v>17860</c:v>
                </c:pt>
                <c:pt idx="803">
                  <c:v>17870</c:v>
                </c:pt>
                <c:pt idx="804">
                  <c:v>17880</c:v>
                </c:pt>
                <c:pt idx="805">
                  <c:v>17890</c:v>
                </c:pt>
                <c:pt idx="806">
                  <c:v>17900</c:v>
                </c:pt>
                <c:pt idx="807">
                  <c:v>17910</c:v>
                </c:pt>
                <c:pt idx="808">
                  <c:v>17920</c:v>
                </c:pt>
                <c:pt idx="809">
                  <c:v>17930</c:v>
                </c:pt>
                <c:pt idx="810">
                  <c:v>17940</c:v>
                </c:pt>
                <c:pt idx="811">
                  <c:v>17950</c:v>
                </c:pt>
                <c:pt idx="812">
                  <c:v>17960</c:v>
                </c:pt>
                <c:pt idx="813">
                  <c:v>17970</c:v>
                </c:pt>
                <c:pt idx="814">
                  <c:v>17980</c:v>
                </c:pt>
                <c:pt idx="815">
                  <c:v>17990</c:v>
                </c:pt>
                <c:pt idx="816">
                  <c:v>18000</c:v>
                </c:pt>
                <c:pt idx="817">
                  <c:v>18010</c:v>
                </c:pt>
                <c:pt idx="818">
                  <c:v>18020</c:v>
                </c:pt>
                <c:pt idx="819">
                  <c:v>18030</c:v>
                </c:pt>
                <c:pt idx="820">
                  <c:v>18040</c:v>
                </c:pt>
                <c:pt idx="821">
                  <c:v>18050</c:v>
                </c:pt>
                <c:pt idx="822">
                  <c:v>18060</c:v>
                </c:pt>
                <c:pt idx="823">
                  <c:v>18070</c:v>
                </c:pt>
                <c:pt idx="824">
                  <c:v>18080</c:v>
                </c:pt>
                <c:pt idx="825">
                  <c:v>18090</c:v>
                </c:pt>
                <c:pt idx="826">
                  <c:v>18100</c:v>
                </c:pt>
                <c:pt idx="827">
                  <c:v>18110</c:v>
                </c:pt>
                <c:pt idx="828">
                  <c:v>18120</c:v>
                </c:pt>
                <c:pt idx="829">
                  <c:v>18130</c:v>
                </c:pt>
                <c:pt idx="830">
                  <c:v>18140</c:v>
                </c:pt>
                <c:pt idx="831">
                  <c:v>18150</c:v>
                </c:pt>
                <c:pt idx="832">
                  <c:v>18160</c:v>
                </c:pt>
                <c:pt idx="833">
                  <c:v>18170</c:v>
                </c:pt>
                <c:pt idx="834">
                  <c:v>18180</c:v>
                </c:pt>
                <c:pt idx="835">
                  <c:v>18190</c:v>
                </c:pt>
                <c:pt idx="836">
                  <c:v>18200</c:v>
                </c:pt>
                <c:pt idx="837">
                  <c:v>18210</c:v>
                </c:pt>
                <c:pt idx="838">
                  <c:v>18220</c:v>
                </c:pt>
                <c:pt idx="839">
                  <c:v>18230</c:v>
                </c:pt>
                <c:pt idx="840">
                  <c:v>18240</c:v>
                </c:pt>
                <c:pt idx="841">
                  <c:v>18250</c:v>
                </c:pt>
                <c:pt idx="842">
                  <c:v>18260</c:v>
                </c:pt>
                <c:pt idx="843">
                  <c:v>18270</c:v>
                </c:pt>
                <c:pt idx="844">
                  <c:v>18280</c:v>
                </c:pt>
                <c:pt idx="845">
                  <c:v>18290</c:v>
                </c:pt>
                <c:pt idx="846">
                  <c:v>18300</c:v>
                </c:pt>
                <c:pt idx="847">
                  <c:v>18310</c:v>
                </c:pt>
                <c:pt idx="848">
                  <c:v>18320</c:v>
                </c:pt>
                <c:pt idx="849">
                  <c:v>18330</c:v>
                </c:pt>
                <c:pt idx="850">
                  <c:v>18340</c:v>
                </c:pt>
                <c:pt idx="851">
                  <c:v>18350</c:v>
                </c:pt>
                <c:pt idx="852">
                  <c:v>18360</c:v>
                </c:pt>
                <c:pt idx="853">
                  <c:v>18370</c:v>
                </c:pt>
                <c:pt idx="854">
                  <c:v>18380</c:v>
                </c:pt>
                <c:pt idx="855">
                  <c:v>18390</c:v>
                </c:pt>
                <c:pt idx="856">
                  <c:v>18400</c:v>
                </c:pt>
                <c:pt idx="857">
                  <c:v>18410</c:v>
                </c:pt>
                <c:pt idx="858">
                  <c:v>18420</c:v>
                </c:pt>
                <c:pt idx="859">
                  <c:v>18430</c:v>
                </c:pt>
                <c:pt idx="860">
                  <c:v>18440</c:v>
                </c:pt>
                <c:pt idx="861">
                  <c:v>18450</c:v>
                </c:pt>
                <c:pt idx="862">
                  <c:v>18460</c:v>
                </c:pt>
                <c:pt idx="863">
                  <c:v>18470</c:v>
                </c:pt>
                <c:pt idx="864">
                  <c:v>18480</c:v>
                </c:pt>
                <c:pt idx="865">
                  <c:v>18490</c:v>
                </c:pt>
                <c:pt idx="866">
                  <c:v>18500</c:v>
                </c:pt>
                <c:pt idx="867">
                  <c:v>18510</c:v>
                </c:pt>
                <c:pt idx="868">
                  <c:v>18520</c:v>
                </c:pt>
                <c:pt idx="869">
                  <c:v>18530</c:v>
                </c:pt>
                <c:pt idx="870">
                  <c:v>18540</c:v>
                </c:pt>
                <c:pt idx="871">
                  <c:v>18550</c:v>
                </c:pt>
                <c:pt idx="872">
                  <c:v>18560</c:v>
                </c:pt>
                <c:pt idx="873">
                  <c:v>18570</c:v>
                </c:pt>
                <c:pt idx="874">
                  <c:v>18580</c:v>
                </c:pt>
                <c:pt idx="875">
                  <c:v>18590</c:v>
                </c:pt>
                <c:pt idx="876">
                  <c:v>18600</c:v>
                </c:pt>
                <c:pt idx="877">
                  <c:v>18610</c:v>
                </c:pt>
                <c:pt idx="878">
                  <c:v>18620</c:v>
                </c:pt>
                <c:pt idx="879">
                  <c:v>18630</c:v>
                </c:pt>
                <c:pt idx="880">
                  <c:v>18640</c:v>
                </c:pt>
                <c:pt idx="881">
                  <c:v>18650</c:v>
                </c:pt>
                <c:pt idx="882">
                  <c:v>18660</c:v>
                </c:pt>
                <c:pt idx="883">
                  <c:v>18670</c:v>
                </c:pt>
                <c:pt idx="884">
                  <c:v>18680</c:v>
                </c:pt>
                <c:pt idx="885">
                  <c:v>18690</c:v>
                </c:pt>
                <c:pt idx="886">
                  <c:v>18700</c:v>
                </c:pt>
                <c:pt idx="887">
                  <c:v>18710</c:v>
                </c:pt>
                <c:pt idx="888">
                  <c:v>18720</c:v>
                </c:pt>
                <c:pt idx="889">
                  <c:v>18730</c:v>
                </c:pt>
                <c:pt idx="890">
                  <c:v>18740</c:v>
                </c:pt>
                <c:pt idx="891">
                  <c:v>18750</c:v>
                </c:pt>
                <c:pt idx="892">
                  <c:v>18760</c:v>
                </c:pt>
                <c:pt idx="893">
                  <c:v>18770</c:v>
                </c:pt>
                <c:pt idx="894">
                  <c:v>18780</c:v>
                </c:pt>
                <c:pt idx="895">
                  <c:v>18790</c:v>
                </c:pt>
                <c:pt idx="896">
                  <c:v>18800</c:v>
                </c:pt>
                <c:pt idx="897">
                  <c:v>18810</c:v>
                </c:pt>
                <c:pt idx="898">
                  <c:v>18820</c:v>
                </c:pt>
                <c:pt idx="899">
                  <c:v>18830</c:v>
                </c:pt>
                <c:pt idx="900">
                  <c:v>18840</c:v>
                </c:pt>
                <c:pt idx="901">
                  <c:v>18850</c:v>
                </c:pt>
                <c:pt idx="902">
                  <c:v>18860</c:v>
                </c:pt>
                <c:pt idx="903">
                  <c:v>18870</c:v>
                </c:pt>
                <c:pt idx="904">
                  <c:v>18880</c:v>
                </c:pt>
                <c:pt idx="905">
                  <c:v>18890</c:v>
                </c:pt>
                <c:pt idx="906">
                  <c:v>18900</c:v>
                </c:pt>
                <c:pt idx="907">
                  <c:v>18910</c:v>
                </c:pt>
                <c:pt idx="908">
                  <c:v>18920</c:v>
                </c:pt>
                <c:pt idx="909">
                  <c:v>18930</c:v>
                </c:pt>
                <c:pt idx="910">
                  <c:v>18940</c:v>
                </c:pt>
                <c:pt idx="911">
                  <c:v>18950</c:v>
                </c:pt>
                <c:pt idx="912">
                  <c:v>18960</c:v>
                </c:pt>
                <c:pt idx="913">
                  <c:v>18970</c:v>
                </c:pt>
                <c:pt idx="914">
                  <c:v>18980</c:v>
                </c:pt>
                <c:pt idx="915">
                  <c:v>18990</c:v>
                </c:pt>
                <c:pt idx="916">
                  <c:v>19000</c:v>
                </c:pt>
                <c:pt idx="917">
                  <c:v>19010</c:v>
                </c:pt>
                <c:pt idx="918">
                  <c:v>19020</c:v>
                </c:pt>
                <c:pt idx="919">
                  <c:v>19030</c:v>
                </c:pt>
                <c:pt idx="920">
                  <c:v>19040</c:v>
                </c:pt>
                <c:pt idx="921">
                  <c:v>19050</c:v>
                </c:pt>
                <c:pt idx="922">
                  <c:v>19060</c:v>
                </c:pt>
                <c:pt idx="923">
                  <c:v>19070</c:v>
                </c:pt>
                <c:pt idx="924">
                  <c:v>19080</c:v>
                </c:pt>
                <c:pt idx="925">
                  <c:v>19090</c:v>
                </c:pt>
                <c:pt idx="926">
                  <c:v>19100</c:v>
                </c:pt>
                <c:pt idx="927">
                  <c:v>19110</c:v>
                </c:pt>
                <c:pt idx="928">
                  <c:v>19120</c:v>
                </c:pt>
                <c:pt idx="929">
                  <c:v>19130</c:v>
                </c:pt>
                <c:pt idx="930">
                  <c:v>19140</c:v>
                </c:pt>
                <c:pt idx="931">
                  <c:v>19150</c:v>
                </c:pt>
                <c:pt idx="932">
                  <c:v>19160</c:v>
                </c:pt>
                <c:pt idx="933">
                  <c:v>19170</c:v>
                </c:pt>
                <c:pt idx="934">
                  <c:v>19180</c:v>
                </c:pt>
                <c:pt idx="935">
                  <c:v>19190</c:v>
                </c:pt>
                <c:pt idx="936">
                  <c:v>19200</c:v>
                </c:pt>
                <c:pt idx="937">
                  <c:v>19210</c:v>
                </c:pt>
                <c:pt idx="938">
                  <c:v>19220</c:v>
                </c:pt>
                <c:pt idx="939">
                  <c:v>19230</c:v>
                </c:pt>
                <c:pt idx="940">
                  <c:v>19240</c:v>
                </c:pt>
                <c:pt idx="941">
                  <c:v>19250</c:v>
                </c:pt>
                <c:pt idx="942">
                  <c:v>19260</c:v>
                </c:pt>
                <c:pt idx="943">
                  <c:v>19270</c:v>
                </c:pt>
                <c:pt idx="944">
                  <c:v>19280</c:v>
                </c:pt>
                <c:pt idx="945">
                  <c:v>19290</c:v>
                </c:pt>
                <c:pt idx="946">
                  <c:v>19300</c:v>
                </c:pt>
                <c:pt idx="947">
                  <c:v>19310</c:v>
                </c:pt>
                <c:pt idx="948">
                  <c:v>19320</c:v>
                </c:pt>
                <c:pt idx="949">
                  <c:v>19330</c:v>
                </c:pt>
                <c:pt idx="950">
                  <c:v>19340</c:v>
                </c:pt>
                <c:pt idx="951">
                  <c:v>19350</c:v>
                </c:pt>
                <c:pt idx="952">
                  <c:v>19360</c:v>
                </c:pt>
                <c:pt idx="953">
                  <c:v>19370</c:v>
                </c:pt>
                <c:pt idx="954">
                  <c:v>19380</c:v>
                </c:pt>
                <c:pt idx="955">
                  <c:v>19390</c:v>
                </c:pt>
                <c:pt idx="956">
                  <c:v>19400</c:v>
                </c:pt>
                <c:pt idx="957">
                  <c:v>19410</c:v>
                </c:pt>
                <c:pt idx="958">
                  <c:v>19420</c:v>
                </c:pt>
                <c:pt idx="959">
                  <c:v>19430</c:v>
                </c:pt>
                <c:pt idx="960">
                  <c:v>19440</c:v>
                </c:pt>
                <c:pt idx="961">
                  <c:v>19450</c:v>
                </c:pt>
                <c:pt idx="962">
                  <c:v>19460</c:v>
                </c:pt>
                <c:pt idx="963">
                  <c:v>19470</c:v>
                </c:pt>
                <c:pt idx="964">
                  <c:v>19480</c:v>
                </c:pt>
                <c:pt idx="965">
                  <c:v>19490</c:v>
                </c:pt>
                <c:pt idx="966">
                  <c:v>19500</c:v>
                </c:pt>
                <c:pt idx="967">
                  <c:v>19510</c:v>
                </c:pt>
                <c:pt idx="968">
                  <c:v>19520</c:v>
                </c:pt>
                <c:pt idx="969">
                  <c:v>19530</c:v>
                </c:pt>
                <c:pt idx="970">
                  <c:v>19540</c:v>
                </c:pt>
                <c:pt idx="971">
                  <c:v>19550</c:v>
                </c:pt>
                <c:pt idx="972">
                  <c:v>19560</c:v>
                </c:pt>
                <c:pt idx="973">
                  <c:v>19570</c:v>
                </c:pt>
                <c:pt idx="974">
                  <c:v>19580</c:v>
                </c:pt>
                <c:pt idx="975">
                  <c:v>19590</c:v>
                </c:pt>
                <c:pt idx="976">
                  <c:v>19600</c:v>
                </c:pt>
                <c:pt idx="977">
                  <c:v>19610</c:v>
                </c:pt>
                <c:pt idx="978">
                  <c:v>19620</c:v>
                </c:pt>
                <c:pt idx="979">
                  <c:v>19630</c:v>
                </c:pt>
                <c:pt idx="980">
                  <c:v>19640</c:v>
                </c:pt>
                <c:pt idx="981">
                  <c:v>19650</c:v>
                </c:pt>
                <c:pt idx="982">
                  <c:v>19660</c:v>
                </c:pt>
                <c:pt idx="983">
                  <c:v>19670</c:v>
                </c:pt>
                <c:pt idx="984">
                  <c:v>19680</c:v>
                </c:pt>
                <c:pt idx="985">
                  <c:v>19690</c:v>
                </c:pt>
                <c:pt idx="986">
                  <c:v>19700</c:v>
                </c:pt>
                <c:pt idx="987">
                  <c:v>19710</c:v>
                </c:pt>
                <c:pt idx="988">
                  <c:v>19720</c:v>
                </c:pt>
                <c:pt idx="989">
                  <c:v>19730</c:v>
                </c:pt>
                <c:pt idx="990">
                  <c:v>19740</c:v>
                </c:pt>
                <c:pt idx="991">
                  <c:v>19750</c:v>
                </c:pt>
                <c:pt idx="992">
                  <c:v>19760</c:v>
                </c:pt>
                <c:pt idx="993">
                  <c:v>19770</c:v>
                </c:pt>
                <c:pt idx="994">
                  <c:v>19780</c:v>
                </c:pt>
                <c:pt idx="995">
                  <c:v>19790</c:v>
                </c:pt>
                <c:pt idx="996">
                  <c:v>19800</c:v>
                </c:pt>
                <c:pt idx="997">
                  <c:v>19810</c:v>
                </c:pt>
                <c:pt idx="998">
                  <c:v>19820</c:v>
                </c:pt>
                <c:pt idx="999">
                  <c:v>19830</c:v>
                </c:pt>
                <c:pt idx="1000">
                  <c:v>19840</c:v>
                </c:pt>
                <c:pt idx="1001">
                  <c:v>19850</c:v>
                </c:pt>
                <c:pt idx="1002">
                  <c:v>19860</c:v>
                </c:pt>
                <c:pt idx="1003">
                  <c:v>19870</c:v>
                </c:pt>
                <c:pt idx="1004">
                  <c:v>19880</c:v>
                </c:pt>
                <c:pt idx="1005">
                  <c:v>19890</c:v>
                </c:pt>
                <c:pt idx="1006">
                  <c:v>19900</c:v>
                </c:pt>
                <c:pt idx="1007">
                  <c:v>19910</c:v>
                </c:pt>
                <c:pt idx="1008">
                  <c:v>19920</c:v>
                </c:pt>
                <c:pt idx="1009">
                  <c:v>19930</c:v>
                </c:pt>
                <c:pt idx="1010">
                  <c:v>19940</c:v>
                </c:pt>
                <c:pt idx="1011">
                  <c:v>19950</c:v>
                </c:pt>
                <c:pt idx="1012">
                  <c:v>19960</c:v>
                </c:pt>
                <c:pt idx="1013">
                  <c:v>19970</c:v>
                </c:pt>
                <c:pt idx="1014">
                  <c:v>19980</c:v>
                </c:pt>
                <c:pt idx="1015">
                  <c:v>19990</c:v>
                </c:pt>
                <c:pt idx="1016">
                  <c:v>20000</c:v>
                </c:pt>
                <c:pt idx="1017">
                  <c:v>20010</c:v>
                </c:pt>
                <c:pt idx="1018">
                  <c:v>20020</c:v>
                </c:pt>
                <c:pt idx="1019">
                  <c:v>20030</c:v>
                </c:pt>
                <c:pt idx="1020">
                  <c:v>20040</c:v>
                </c:pt>
                <c:pt idx="1021">
                  <c:v>20050</c:v>
                </c:pt>
                <c:pt idx="1022">
                  <c:v>20060</c:v>
                </c:pt>
                <c:pt idx="1023">
                  <c:v>20070</c:v>
                </c:pt>
                <c:pt idx="1024">
                  <c:v>20080</c:v>
                </c:pt>
                <c:pt idx="1025">
                  <c:v>20090</c:v>
                </c:pt>
                <c:pt idx="1026">
                  <c:v>20100</c:v>
                </c:pt>
                <c:pt idx="1027">
                  <c:v>20110</c:v>
                </c:pt>
                <c:pt idx="1028">
                  <c:v>20120</c:v>
                </c:pt>
                <c:pt idx="1029">
                  <c:v>20130</c:v>
                </c:pt>
                <c:pt idx="1030">
                  <c:v>20140</c:v>
                </c:pt>
                <c:pt idx="1031">
                  <c:v>20150</c:v>
                </c:pt>
                <c:pt idx="1032">
                  <c:v>20160</c:v>
                </c:pt>
                <c:pt idx="1033">
                  <c:v>20170</c:v>
                </c:pt>
                <c:pt idx="1034">
                  <c:v>20180</c:v>
                </c:pt>
                <c:pt idx="1035">
                  <c:v>20190</c:v>
                </c:pt>
                <c:pt idx="1036">
                  <c:v>20200</c:v>
                </c:pt>
                <c:pt idx="1037">
                  <c:v>20210</c:v>
                </c:pt>
                <c:pt idx="1038">
                  <c:v>20220</c:v>
                </c:pt>
                <c:pt idx="1039">
                  <c:v>20230</c:v>
                </c:pt>
                <c:pt idx="1040">
                  <c:v>20240</c:v>
                </c:pt>
                <c:pt idx="1041">
                  <c:v>20250</c:v>
                </c:pt>
                <c:pt idx="1042">
                  <c:v>20260</c:v>
                </c:pt>
                <c:pt idx="1043">
                  <c:v>20270</c:v>
                </c:pt>
                <c:pt idx="1044">
                  <c:v>20280</c:v>
                </c:pt>
                <c:pt idx="1045">
                  <c:v>20290</c:v>
                </c:pt>
                <c:pt idx="1046">
                  <c:v>20300</c:v>
                </c:pt>
                <c:pt idx="1047">
                  <c:v>20310</c:v>
                </c:pt>
                <c:pt idx="1048">
                  <c:v>20320</c:v>
                </c:pt>
                <c:pt idx="1049">
                  <c:v>20330</c:v>
                </c:pt>
                <c:pt idx="1050">
                  <c:v>20340</c:v>
                </c:pt>
                <c:pt idx="1051">
                  <c:v>20350</c:v>
                </c:pt>
                <c:pt idx="1052">
                  <c:v>20360</c:v>
                </c:pt>
                <c:pt idx="1053">
                  <c:v>20370</c:v>
                </c:pt>
                <c:pt idx="1054">
                  <c:v>20380</c:v>
                </c:pt>
                <c:pt idx="1055">
                  <c:v>20390</c:v>
                </c:pt>
                <c:pt idx="1056">
                  <c:v>20400</c:v>
                </c:pt>
                <c:pt idx="1057">
                  <c:v>20410</c:v>
                </c:pt>
                <c:pt idx="1058">
                  <c:v>20420</c:v>
                </c:pt>
                <c:pt idx="1059">
                  <c:v>20430</c:v>
                </c:pt>
                <c:pt idx="1060">
                  <c:v>20440</c:v>
                </c:pt>
                <c:pt idx="1061">
                  <c:v>20450</c:v>
                </c:pt>
                <c:pt idx="1062">
                  <c:v>20460</c:v>
                </c:pt>
                <c:pt idx="1063">
                  <c:v>20470</c:v>
                </c:pt>
                <c:pt idx="1064">
                  <c:v>20480</c:v>
                </c:pt>
                <c:pt idx="1065">
                  <c:v>20490</c:v>
                </c:pt>
                <c:pt idx="1066">
                  <c:v>20500</c:v>
                </c:pt>
                <c:pt idx="1067">
                  <c:v>20510</c:v>
                </c:pt>
                <c:pt idx="1068">
                  <c:v>20520</c:v>
                </c:pt>
                <c:pt idx="1069">
                  <c:v>20530</c:v>
                </c:pt>
                <c:pt idx="1070">
                  <c:v>20540</c:v>
                </c:pt>
                <c:pt idx="1071">
                  <c:v>20550</c:v>
                </c:pt>
                <c:pt idx="1072">
                  <c:v>20560</c:v>
                </c:pt>
                <c:pt idx="1073">
                  <c:v>20570</c:v>
                </c:pt>
                <c:pt idx="1074">
                  <c:v>20580</c:v>
                </c:pt>
                <c:pt idx="1075">
                  <c:v>20590</c:v>
                </c:pt>
                <c:pt idx="1076">
                  <c:v>20600</c:v>
                </c:pt>
                <c:pt idx="1077">
                  <c:v>20610</c:v>
                </c:pt>
                <c:pt idx="1078">
                  <c:v>20620</c:v>
                </c:pt>
                <c:pt idx="1079">
                  <c:v>20630</c:v>
                </c:pt>
                <c:pt idx="1080">
                  <c:v>20640</c:v>
                </c:pt>
                <c:pt idx="1081">
                  <c:v>20650</c:v>
                </c:pt>
                <c:pt idx="1082">
                  <c:v>20660</c:v>
                </c:pt>
                <c:pt idx="1083">
                  <c:v>20670</c:v>
                </c:pt>
                <c:pt idx="1084">
                  <c:v>20680</c:v>
                </c:pt>
                <c:pt idx="1085">
                  <c:v>20690</c:v>
                </c:pt>
                <c:pt idx="1086">
                  <c:v>20700</c:v>
                </c:pt>
                <c:pt idx="1087">
                  <c:v>20710</c:v>
                </c:pt>
                <c:pt idx="1088">
                  <c:v>20720</c:v>
                </c:pt>
                <c:pt idx="1089">
                  <c:v>20730</c:v>
                </c:pt>
                <c:pt idx="1090">
                  <c:v>20740</c:v>
                </c:pt>
                <c:pt idx="1091">
                  <c:v>20750</c:v>
                </c:pt>
                <c:pt idx="1092">
                  <c:v>20760</c:v>
                </c:pt>
                <c:pt idx="1093">
                  <c:v>20770</c:v>
                </c:pt>
                <c:pt idx="1094">
                  <c:v>20780</c:v>
                </c:pt>
                <c:pt idx="1095">
                  <c:v>20790</c:v>
                </c:pt>
                <c:pt idx="1096">
                  <c:v>20800</c:v>
                </c:pt>
                <c:pt idx="1097">
                  <c:v>20810</c:v>
                </c:pt>
                <c:pt idx="1098">
                  <c:v>20820</c:v>
                </c:pt>
                <c:pt idx="1099">
                  <c:v>20830</c:v>
                </c:pt>
                <c:pt idx="1100">
                  <c:v>20840</c:v>
                </c:pt>
                <c:pt idx="1101">
                  <c:v>20850</c:v>
                </c:pt>
                <c:pt idx="1102">
                  <c:v>20860</c:v>
                </c:pt>
                <c:pt idx="1103">
                  <c:v>20870</c:v>
                </c:pt>
                <c:pt idx="1104">
                  <c:v>20880</c:v>
                </c:pt>
                <c:pt idx="1105">
                  <c:v>20890</c:v>
                </c:pt>
                <c:pt idx="1106">
                  <c:v>20900</c:v>
                </c:pt>
                <c:pt idx="1107">
                  <c:v>20910</c:v>
                </c:pt>
                <c:pt idx="1108">
                  <c:v>20920</c:v>
                </c:pt>
                <c:pt idx="1109">
                  <c:v>20930</c:v>
                </c:pt>
                <c:pt idx="1110">
                  <c:v>20940</c:v>
                </c:pt>
                <c:pt idx="1111">
                  <c:v>20950</c:v>
                </c:pt>
                <c:pt idx="1112">
                  <c:v>20960</c:v>
                </c:pt>
                <c:pt idx="1113">
                  <c:v>20970</c:v>
                </c:pt>
                <c:pt idx="1114">
                  <c:v>20980</c:v>
                </c:pt>
                <c:pt idx="1115">
                  <c:v>20990</c:v>
                </c:pt>
                <c:pt idx="1116">
                  <c:v>21000</c:v>
                </c:pt>
                <c:pt idx="1117">
                  <c:v>21010</c:v>
                </c:pt>
                <c:pt idx="1118">
                  <c:v>21020</c:v>
                </c:pt>
                <c:pt idx="1119">
                  <c:v>21030</c:v>
                </c:pt>
                <c:pt idx="1120">
                  <c:v>21040</c:v>
                </c:pt>
                <c:pt idx="1121">
                  <c:v>21050</c:v>
                </c:pt>
                <c:pt idx="1122">
                  <c:v>21060</c:v>
                </c:pt>
                <c:pt idx="1123">
                  <c:v>21070</c:v>
                </c:pt>
                <c:pt idx="1124">
                  <c:v>21080</c:v>
                </c:pt>
                <c:pt idx="1125">
                  <c:v>21090</c:v>
                </c:pt>
                <c:pt idx="1126">
                  <c:v>21100</c:v>
                </c:pt>
                <c:pt idx="1127">
                  <c:v>21110</c:v>
                </c:pt>
                <c:pt idx="1128">
                  <c:v>21120</c:v>
                </c:pt>
                <c:pt idx="1129">
                  <c:v>21130</c:v>
                </c:pt>
                <c:pt idx="1130">
                  <c:v>21140</c:v>
                </c:pt>
                <c:pt idx="1131">
                  <c:v>21150</c:v>
                </c:pt>
                <c:pt idx="1132">
                  <c:v>21160</c:v>
                </c:pt>
                <c:pt idx="1133">
                  <c:v>21170</c:v>
                </c:pt>
                <c:pt idx="1134">
                  <c:v>21180</c:v>
                </c:pt>
                <c:pt idx="1135">
                  <c:v>21190</c:v>
                </c:pt>
                <c:pt idx="1136">
                  <c:v>21200</c:v>
                </c:pt>
                <c:pt idx="1137">
                  <c:v>21210</c:v>
                </c:pt>
                <c:pt idx="1138">
                  <c:v>21220</c:v>
                </c:pt>
                <c:pt idx="1139">
                  <c:v>21230</c:v>
                </c:pt>
                <c:pt idx="1140">
                  <c:v>21240</c:v>
                </c:pt>
                <c:pt idx="1141">
                  <c:v>21250</c:v>
                </c:pt>
                <c:pt idx="1142">
                  <c:v>21260</c:v>
                </c:pt>
                <c:pt idx="1143">
                  <c:v>21270</c:v>
                </c:pt>
                <c:pt idx="1144">
                  <c:v>21280</c:v>
                </c:pt>
                <c:pt idx="1145">
                  <c:v>21290</c:v>
                </c:pt>
                <c:pt idx="1146">
                  <c:v>21300</c:v>
                </c:pt>
                <c:pt idx="1147">
                  <c:v>21310</c:v>
                </c:pt>
                <c:pt idx="1148">
                  <c:v>21320</c:v>
                </c:pt>
                <c:pt idx="1149">
                  <c:v>21330</c:v>
                </c:pt>
                <c:pt idx="1150">
                  <c:v>21340</c:v>
                </c:pt>
                <c:pt idx="1151">
                  <c:v>21350</c:v>
                </c:pt>
                <c:pt idx="1152">
                  <c:v>21360</c:v>
                </c:pt>
                <c:pt idx="1153">
                  <c:v>21370</c:v>
                </c:pt>
                <c:pt idx="1154">
                  <c:v>21380</c:v>
                </c:pt>
                <c:pt idx="1155">
                  <c:v>21390</c:v>
                </c:pt>
                <c:pt idx="1156">
                  <c:v>21400</c:v>
                </c:pt>
                <c:pt idx="1157">
                  <c:v>21410</c:v>
                </c:pt>
                <c:pt idx="1158">
                  <c:v>21420</c:v>
                </c:pt>
                <c:pt idx="1159">
                  <c:v>21430</c:v>
                </c:pt>
                <c:pt idx="1160">
                  <c:v>21440</c:v>
                </c:pt>
                <c:pt idx="1161">
                  <c:v>21450</c:v>
                </c:pt>
                <c:pt idx="1162">
                  <c:v>21460</c:v>
                </c:pt>
                <c:pt idx="1163">
                  <c:v>21470</c:v>
                </c:pt>
                <c:pt idx="1164">
                  <c:v>21480</c:v>
                </c:pt>
                <c:pt idx="1165">
                  <c:v>21490</c:v>
                </c:pt>
                <c:pt idx="1166">
                  <c:v>21500</c:v>
                </c:pt>
                <c:pt idx="1167">
                  <c:v>21510</c:v>
                </c:pt>
                <c:pt idx="1168">
                  <c:v>21520</c:v>
                </c:pt>
                <c:pt idx="1169">
                  <c:v>21530</c:v>
                </c:pt>
                <c:pt idx="1170">
                  <c:v>21540</c:v>
                </c:pt>
                <c:pt idx="1171">
                  <c:v>21550</c:v>
                </c:pt>
                <c:pt idx="1172">
                  <c:v>21560</c:v>
                </c:pt>
                <c:pt idx="1173">
                  <c:v>21570</c:v>
                </c:pt>
                <c:pt idx="1174">
                  <c:v>21580</c:v>
                </c:pt>
                <c:pt idx="1175">
                  <c:v>21590</c:v>
                </c:pt>
                <c:pt idx="1176">
                  <c:v>21600</c:v>
                </c:pt>
                <c:pt idx="1177">
                  <c:v>21610</c:v>
                </c:pt>
                <c:pt idx="1178">
                  <c:v>21620</c:v>
                </c:pt>
                <c:pt idx="1179">
                  <c:v>21630</c:v>
                </c:pt>
                <c:pt idx="1180">
                  <c:v>21640</c:v>
                </c:pt>
                <c:pt idx="1181">
                  <c:v>21650</c:v>
                </c:pt>
                <c:pt idx="1182">
                  <c:v>21660</c:v>
                </c:pt>
                <c:pt idx="1183">
                  <c:v>21670</c:v>
                </c:pt>
                <c:pt idx="1184">
                  <c:v>21680</c:v>
                </c:pt>
                <c:pt idx="1185">
                  <c:v>21690</c:v>
                </c:pt>
                <c:pt idx="1186">
                  <c:v>21700</c:v>
                </c:pt>
                <c:pt idx="1187">
                  <c:v>21710</c:v>
                </c:pt>
                <c:pt idx="1188">
                  <c:v>21720</c:v>
                </c:pt>
                <c:pt idx="1189">
                  <c:v>21730</c:v>
                </c:pt>
                <c:pt idx="1190">
                  <c:v>21740</c:v>
                </c:pt>
                <c:pt idx="1191">
                  <c:v>21750</c:v>
                </c:pt>
                <c:pt idx="1192">
                  <c:v>21760</c:v>
                </c:pt>
                <c:pt idx="1193">
                  <c:v>21770</c:v>
                </c:pt>
                <c:pt idx="1194">
                  <c:v>21780</c:v>
                </c:pt>
                <c:pt idx="1195">
                  <c:v>21790</c:v>
                </c:pt>
                <c:pt idx="1196">
                  <c:v>21800</c:v>
                </c:pt>
                <c:pt idx="1197">
                  <c:v>21810</c:v>
                </c:pt>
                <c:pt idx="1198">
                  <c:v>21820</c:v>
                </c:pt>
                <c:pt idx="1199">
                  <c:v>21830</c:v>
                </c:pt>
                <c:pt idx="1200">
                  <c:v>21840</c:v>
                </c:pt>
                <c:pt idx="1201">
                  <c:v>21850</c:v>
                </c:pt>
                <c:pt idx="1202">
                  <c:v>21860</c:v>
                </c:pt>
                <c:pt idx="1203">
                  <c:v>21870</c:v>
                </c:pt>
                <c:pt idx="1204">
                  <c:v>21880</c:v>
                </c:pt>
                <c:pt idx="1205">
                  <c:v>21890</c:v>
                </c:pt>
                <c:pt idx="1206">
                  <c:v>21900</c:v>
                </c:pt>
                <c:pt idx="1207">
                  <c:v>21910</c:v>
                </c:pt>
                <c:pt idx="1208">
                  <c:v>21920</c:v>
                </c:pt>
                <c:pt idx="1209">
                  <c:v>21930</c:v>
                </c:pt>
                <c:pt idx="1210">
                  <c:v>21940</c:v>
                </c:pt>
                <c:pt idx="1211">
                  <c:v>21950</c:v>
                </c:pt>
                <c:pt idx="1212">
                  <c:v>21960</c:v>
                </c:pt>
                <c:pt idx="1213">
                  <c:v>21970</c:v>
                </c:pt>
                <c:pt idx="1214">
                  <c:v>21980</c:v>
                </c:pt>
                <c:pt idx="1215">
                  <c:v>21990</c:v>
                </c:pt>
                <c:pt idx="1216">
                  <c:v>22000</c:v>
                </c:pt>
                <c:pt idx="1217">
                  <c:v>22010</c:v>
                </c:pt>
                <c:pt idx="1218">
                  <c:v>22020</c:v>
                </c:pt>
                <c:pt idx="1219">
                  <c:v>22030</c:v>
                </c:pt>
                <c:pt idx="1220">
                  <c:v>22040</c:v>
                </c:pt>
                <c:pt idx="1221">
                  <c:v>22050</c:v>
                </c:pt>
                <c:pt idx="1222">
                  <c:v>22060</c:v>
                </c:pt>
                <c:pt idx="1223">
                  <c:v>22070</c:v>
                </c:pt>
                <c:pt idx="1224">
                  <c:v>22080</c:v>
                </c:pt>
                <c:pt idx="1225">
                  <c:v>22090</c:v>
                </c:pt>
                <c:pt idx="1226">
                  <c:v>22100</c:v>
                </c:pt>
                <c:pt idx="1227">
                  <c:v>22110</c:v>
                </c:pt>
                <c:pt idx="1228">
                  <c:v>22120</c:v>
                </c:pt>
                <c:pt idx="1229">
                  <c:v>22130</c:v>
                </c:pt>
                <c:pt idx="1230">
                  <c:v>22140</c:v>
                </c:pt>
                <c:pt idx="1231">
                  <c:v>22150</c:v>
                </c:pt>
                <c:pt idx="1232">
                  <c:v>22160</c:v>
                </c:pt>
                <c:pt idx="1233">
                  <c:v>22170</c:v>
                </c:pt>
                <c:pt idx="1234">
                  <c:v>22180</c:v>
                </c:pt>
                <c:pt idx="1235">
                  <c:v>22190</c:v>
                </c:pt>
                <c:pt idx="1236">
                  <c:v>22200</c:v>
                </c:pt>
                <c:pt idx="1237">
                  <c:v>22210</c:v>
                </c:pt>
                <c:pt idx="1238">
                  <c:v>22220</c:v>
                </c:pt>
                <c:pt idx="1239">
                  <c:v>22230</c:v>
                </c:pt>
                <c:pt idx="1240">
                  <c:v>22240</c:v>
                </c:pt>
                <c:pt idx="1241">
                  <c:v>22250</c:v>
                </c:pt>
                <c:pt idx="1242">
                  <c:v>22260</c:v>
                </c:pt>
                <c:pt idx="1243">
                  <c:v>22270</c:v>
                </c:pt>
                <c:pt idx="1244">
                  <c:v>22280</c:v>
                </c:pt>
                <c:pt idx="1245">
                  <c:v>22290</c:v>
                </c:pt>
                <c:pt idx="1246">
                  <c:v>22300</c:v>
                </c:pt>
                <c:pt idx="1247">
                  <c:v>22310</c:v>
                </c:pt>
                <c:pt idx="1248">
                  <c:v>22320</c:v>
                </c:pt>
                <c:pt idx="1249">
                  <c:v>22330</c:v>
                </c:pt>
                <c:pt idx="1250">
                  <c:v>22340</c:v>
                </c:pt>
                <c:pt idx="1251">
                  <c:v>22350</c:v>
                </c:pt>
                <c:pt idx="1252">
                  <c:v>22360</c:v>
                </c:pt>
                <c:pt idx="1253">
                  <c:v>22370</c:v>
                </c:pt>
                <c:pt idx="1254">
                  <c:v>22380</c:v>
                </c:pt>
                <c:pt idx="1255">
                  <c:v>22390</c:v>
                </c:pt>
                <c:pt idx="1256">
                  <c:v>22400</c:v>
                </c:pt>
                <c:pt idx="1257">
                  <c:v>22410</c:v>
                </c:pt>
                <c:pt idx="1258">
                  <c:v>22420</c:v>
                </c:pt>
                <c:pt idx="1259">
                  <c:v>22430</c:v>
                </c:pt>
                <c:pt idx="1260">
                  <c:v>22440</c:v>
                </c:pt>
                <c:pt idx="1261">
                  <c:v>22450</c:v>
                </c:pt>
                <c:pt idx="1262">
                  <c:v>22460</c:v>
                </c:pt>
                <c:pt idx="1263">
                  <c:v>22470</c:v>
                </c:pt>
                <c:pt idx="1264">
                  <c:v>22480</c:v>
                </c:pt>
                <c:pt idx="1265">
                  <c:v>22490</c:v>
                </c:pt>
                <c:pt idx="1266">
                  <c:v>22500</c:v>
                </c:pt>
                <c:pt idx="1267">
                  <c:v>22510</c:v>
                </c:pt>
                <c:pt idx="1268">
                  <c:v>22520</c:v>
                </c:pt>
                <c:pt idx="1269">
                  <c:v>22530</c:v>
                </c:pt>
                <c:pt idx="1270">
                  <c:v>22540</c:v>
                </c:pt>
                <c:pt idx="1271">
                  <c:v>22550</c:v>
                </c:pt>
                <c:pt idx="1272">
                  <c:v>22560</c:v>
                </c:pt>
                <c:pt idx="1273">
                  <c:v>22570</c:v>
                </c:pt>
                <c:pt idx="1274">
                  <c:v>22580</c:v>
                </c:pt>
                <c:pt idx="1275">
                  <c:v>22590</c:v>
                </c:pt>
                <c:pt idx="1276">
                  <c:v>22600</c:v>
                </c:pt>
                <c:pt idx="1277">
                  <c:v>22610</c:v>
                </c:pt>
                <c:pt idx="1278">
                  <c:v>22620</c:v>
                </c:pt>
                <c:pt idx="1279">
                  <c:v>22630</c:v>
                </c:pt>
                <c:pt idx="1280">
                  <c:v>22640</c:v>
                </c:pt>
                <c:pt idx="1281">
                  <c:v>22650</c:v>
                </c:pt>
                <c:pt idx="1282">
                  <c:v>22660</c:v>
                </c:pt>
                <c:pt idx="1283">
                  <c:v>22670</c:v>
                </c:pt>
                <c:pt idx="1284">
                  <c:v>22680</c:v>
                </c:pt>
                <c:pt idx="1285">
                  <c:v>22690</c:v>
                </c:pt>
                <c:pt idx="1286">
                  <c:v>22700</c:v>
                </c:pt>
                <c:pt idx="1287">
                  <c:v>22710</c:v>
                </c:pt>
                <c:pt idx="1288">
                  <c:v>22720</c:v>
                </c:pt>
                <c:pt idx="1289">
                  <c:v>22730</c:v>
                </c:pt>
                <c:pt idx="1290">
                  <c:v>22740</c:v>
                </c:pt>
                <c:pt idx="1291">
                  <c:v>22750</c:v>
                </c:pt>
                <c:pt idx="1292">
                  <c:v>22760</c:v>
                </c:pt>
                <c:pt idx="1293">
                  <c:v>22770</c:v>
                </c:pt>
                <c:pt idx="1294">
                  <c:v>22780</c:v>
                </c:pt>
                <c:pt idx="1295">
                  <c:v>22790</c:v>
                </c:pt>
                <c:pt idx="1296">
                  <c:v>22800</c:v>
                </c:pt>
                <c:pt idx="1297">
                  <c:v>22810</c:v>
                </c:pt>
                <c:pt idx="1298">
                  <c:v>22820</c:v>
                </c:pt>
                <c:pt idx="1299">
                  <c:v>22830</c:v>
                </c:pt>
                <c:pt idx="1300">
                  <c:v>22840</c:v>
                </c:pt>
                <c:pt idx="1301">
                  <c:v>22850</c:v>
                </c:pt>
                <c:pt idx="1302">
                  <c:v>22860</c:v>
                </c:pt>
                <c:pt idx="1303">
                  <c:v>22870</c:v>
                </c:pt>
                <c:pt idx="1304">
                  <c:v>22880</c:v>
                </c:pt>
                <c:pt idx="1305">
                  <c:v>22890</c:v>
                </c:pt>
                <c:pt idx="1306">
                  <c:v>22900</c:v>
                </c:pt>
                <c:pt idx="1307">
                  <c:v>22910</c:v>
                </c:pt>
                <c:pt idx="1308">
                  <c:v>22920</c:v>
                </c:pt>
                <c:pt idx="1309">
                  <c:v>22930</c:v>
                </c:pt>
                <c:pt idx="1310">
                  <c:v>22940</c:v>
                </c:pt>
                <c:pt idx="1311">
                  <c:v>22950</c:v>
                </c:pt>
                <c:pt idx="1312">
                  <c:v>22960</c:v>
                </c:pt>
                <c:pt idx="1313">
                  <c:v>22970</c:v>
                </c:pt>
                <c:pt idx="1314">
                  <c:v>22980</c:v>
                </c:pt>
                <c:pt idx="1315">
                  <c:v>22990</c:v>
                </c:pt>
                <c:pt idx="1316">
                  <c:v>23000</c:v>
                </c:pt>
                <c:pt idx="1317">
                  <c:v>23010</c:v>
                </c:pt>
                <c:pt idx="1318">
                  <c:v>23020</c:v>
                </c:pt>
                <c:pt idx="1319">
                  <c:v>23030</c:v>
                </c:pt>
                <c:pt idx="1320">
                  <c:v>23040</c:v>
                </c:pt>
                <c:pt idx="1321">
                  <c:v>23050</c:v>
                </c:pt>
                <c:pt idx="1322">
                  <c:v>23060</c:v>
                </c:pt>
                <c:pt idx="1323">
                  <c:v>23070</c:v>
                </c:pt>
                <c:pt idx="1324">
                  <c:v>23080</c:v>
                </c:pt>
                <c:pt idx="1325">
                  <c:v>23090</c:v>
                </c:pt>
                <c:pt idx="1326">
                  <c:v>23100</c:v>
                </c:pt>
                <c:pt idx="1327">
                  <c:v>23110</c:v>
                </c:pt>
                <c:pt idx="1328">
                  <c:v>23120</c:v>
                </c:pt>
                <c:pt idx="1329">
                  <c:v>23130</c:v>
                </c:pt>
                <c:pt idx="1330">
                  <c:v>23140</c:v>
                </c:pt>
                <c:pt idx="1331">
                  <c:v>23150</c:v>
                </c:pt>
                <c:pt idx="1332">
                  <c:v>23160</c:v>
                </c:pt>
                <c:pt idx="1333">
                  <c:v>23170</c:v>
                </c:pt>
                <c:pt idx="1334">
                  <c:v>23180</c:v>
                </c:pt>
                <c:pt idx="1335">
                  <c:v>23190</c:v>
                </c:pt>
                <c:pt idx="1336">
                  <c:v>23200</c:v>
                </c:pt>
                <c:pt idx="1337">
                  <c:v>23210</c:v>
                </c:pt>
                <c:pt idx="1338">
                  <c:v>23220</c:v>
                </c:pt>
                <c:pt idx="1339">
                  <c:v>23230</c:v>
                </c:pt>
                <c:pt idx="1340">
                  <c:v>23240</c:v>
                </c:pt>
                <c:pt idx="1341">
                  <c:v>23250</c:v>
                </c:pt>
                <c:pt idx="1342">
                  <c:v>23260</c:v>
                </c:pt>
                <c:pt idx="1343">
                  <c:v>23270</c:v>
                </c:pt>
                <c:pt idx="1344">
                  <c:v>23280</c:v>
                </c:pt>
                <c:pt idx="1345">
                  <c:v>23290</c:v>
                </c:pt>
                <c:pt idx="1346">
                  <c:v>23300</c:v>
                </c:pt>
                <c:pt idx="1347">
                  <c:v>23310</c:v>
                </c:pt>
                <c:pt idx="1348">
                  <c:v>23320</c:v>
                </c:pt>
                <c:pt idx="1349">
                  <c:v>23330</c:v>
                </c:pt>
                <c:pt idx="1350">
                  <c:v>23340</c:v>
                </c:pt>
                <c:pt idx="1351">
                  <c:v>23350</c:v>
                </c:pt>
                <c:pt idx="1352">
                  <c:v>23360</c:v>
                </c:pt>
                <c:pt idx="1353">
                  <c:v>23370</c:v>
                </c:pt>
                <c:pt idx="1354">
                  <c:v>23380</c:v>
                </c:pt>
                <c:pt idx="1355">
                  <c:v>23390</c:v>
                </c:pt>
                <c:pt idx="1356">
                  <c:v>23400</c:v>
                </c:pt>
                <c:pt idx="1357">
                  <c:v>23410</c:v>
                </c:pt>
                <c:pt idx="1358">
                  <c:v>23420</c:v>
                </c:pt>
                <c:pt idx="1359">
                  <c:v>23430</c:v>
                </c:pt>
                <c:pt idx="1360">
                  <c:v>23440</c:v>
                </c:pt>
                <c:pt idx="1361">
                  <c:v>23450</c:v>
                </c:pt>
                <c:pt idx="1362">
                  <c:v>23460</c:v>
                </c:pt>
                <c:pt idx="1363">
                  <c:v>23470</c:v>
                </c:pt>
                <c:pt idx="1364">
                  <c:v>23480</c:v>
                </c:pt>
                <c:pt idx="1365">
                  <c:v>23490</c:v>
                </c:pt>
                <c:pt idx="1366">
                  <c:v>23500</c:v>
                </c:pt>
                <c:pt idx="1367">
                  <c:v>23510</c:v>
                </c:pt>
                <c:pt idx="1368">
                  <c:v>23520</c:v>
                </c:pt>
                <c:pt idx="1369">
                  <c:v>23530</c:v>
                </c:pt>
                <c:pt idx="1370">
                  <c:v>23540</c:v>
                </c:pt>
                <c:pt idx="1371">
                  <c:v>23550</c:v>
                </c:pt>
                <c:pt idx="1372">
                  <c:v>23560</c:v>
                </c:pt>
                <c:pt idx="1373">
                  <c:v>23570</c:v>
                </c:pt>
                <c:pt idx="1374">
                  <c:v>23580</c:v>
                </c:pt>
                <c:pt idx="1375">
                  <c:v>23590</c:v>
                </c:pt>
                <c:pt idx="1376">
                  <c:v>23600</c:v>
                </c:pt>
                <c:pt idx="1377">
                  <c:v>23610</c:v>
                </c:pt>
                <c:pt idx="1378">
                  <c:v>23620</c:v>
                </c:pt>
                <c:pt idx="1379">
                  <c:v>23630</c:v>
                </c:pt>
                <c:pt idx="1380">
                  <c:v>23640</c:v>
                </c:pt>
                <c:pt idx="1381">
                  <c:v>23650</c:v>
                </c:pt>
                <c:pt idx="1382">
                  <c:v>23660</c:v>
                </c:pt>
                <c:pt idx="1383">
                  <c:v>23670</c:v>
                </c:pt>
                <c:pt idx="1384">
                  <c:v>23680</c:v>
                </c:pt>
                <c:pt idx="1385">
                  <c:v>23690</c:v>
                </c:pt>
                <c:pt idx="1386">
                  <c:v>23700</c:v>
                </c:pt>
                <c:pt idx="1387">
                  <c:v>23710</c:v>
                </c:pt>
                <c:pt idx="1388">
                  <c:v>23720</c:v>
                </c:pt>
                <c:pt idx="1389">
                  <c:v>23730</c:v>
                </c:pt>
                <c:pt idx="1390">
                  <c:v>23740</c:v>
                </c:pt>
                <c:pt idx="1391">
                  <c:v>23750</c:v>
                </c:pt>
                <c:pt idx="1392">
                  <c:v>23760</c:v>
                </c:pt>
                <c:pt idx="1393">
                  <c:v>23770</c:v>
                </c:pt>
                <c:pt idx="1394">
                  <c:v>23780</c:v>
                </c:pt>
                <c:pt idx="1395">
                  <c:v>23790</c:v>
                </c:pt>
                <c:pt idx="1396">
                  <c:v>23800</c:v>
                </c:pt>
                <c:pt idx="1397">
                  <c:v>23810</c:v>
                </c:pt>
                <c:pt idx="1398">
                  <c:v>23820</c:v>
                </c:pt>
                <c:pt idx="1399">
                  <c:v>23830</c:v>
                </c:pt>
                <c:pt idx="1400">
                  <c:v>23840</c:v>
                </c:pt>
                <c:pt idx="1401">
                  <c:v>23850</c:v>
                </c:pt>
                <c:pt idx="1402">
                  <c:v>23860</c:v>
                </c:pt>
                <c:pt idx="1403">
                  <c:v>23870</c:v>
                </c:pt>
                <c:pt idx="1404">
                  <c:v>23880</c:v>
                </c:pt>
                <c:pt idx="1405">
                  <c:v>23890</c:v>
                </c:pt>
                <c:pt idx="1406">
                  <c:v>23900</c:v>
                </c:pt>
                <c:pt idx="1407">
                  <c:v>23910</c:v>
                </c:pt>
                <c:pt idx="1408">
                  <c:v>23920</c:v>
                </c:pt>
                <c:pt idx="1409">
                  <c:v>23930</c:v>
                </c:pt>
                <c:pt idx="1410">
                  <c:v>23940</c:v>
                </c:pt>
                <c:pt idx="1411">
                  <c:v>23950</c:v>
                </c:pt>
                <c:pt idx="1412">
                  <c:v>23960</c:v>
                </c:pt>
                <c:pt idx="1413">
                  <c:v>23970</c:v>
                </c:pt>
                <c:pt idx="1414">
                  <c:v>23980</c:v>
                </c:pt>
                <c:pt idx="1415">
                  <c:v>23990</c:v>
                </c:pt>
                <c:pt idx="1416">
                  <c:v>24000</c:v>
                </c:pt>
                <c:pt idx="1417">
                  <c:v>24010</c:v>
                </c:pt>
                <c:pt idx="1418">
                  <c:v>24020</c:v>
                </c:pt>
                <c:pt idx="1419">
                  <c:v>24030</c:v>
                </c:pt>
                <c:pt idx="1420">
                  <c:v>24040</c:v>
                </c:pt>
                <c:pt idx="1421">
                  <c:v>24050</c:v>
                </c:pt>
                <c:pt idx="1422">
                  <c:v>24060</c:v>
                </c:pt>
                <c:pt idx="1423">
                  <c:v>24070</c:v>
                </c:pt>
                <c:pt idx="1424">
                  <c:v>24080</c:v>
                </c:pt>
                <c:pt idx="1425">
                  <c:v>24090</c:v>
                </c:pt>
                <c:pt idx="1426">
                  <c:v>24100</c:v>
                </c:pt>
                <c:pt idx="1427">
                  <c:v>24110</c:v>
                </c:pt>
                <c:pt idx="1428">
                  <c:v>24120</c:v>
                </c:pt>
                <c:pt idx="1429">
                  <c:v>24130</c:v>
                </c:pt>
                <c:pt idx="1430">
                  <c:v>24140</c:v>
                </c:pt>
                <c:pt idx="1431">
                  <c:v>24150</c:v>
                </c:pt>
                <c:pt idx="1432">
                  <c:v>24160</c:v>
                </c:pt>
                <c:pt idx="1433">
                  <c:v>24170</c:v>
                </c:pt>
                <c:pt idx="1434">
                  <c:v>24180</c:v>
                </c:pt>
                <c:pt idx="1435">
                  <c:v>24190</c:v>
                </c:pt>
                <c:pt idx="1436">
                  <c:v>24200</c:v>
                </c:pt>
                <c:pt idx="1437">
                  <c:v>24210</c:v>
                </c:pt>
                <c:pt idx="1438">
                  <c:v>24220</c:v>
                </c:pt>
                <c:pt idx="1439">
                  <c:v>24230</c:v>
                </c:pt>
                <c:pt idx="1440">
                  <c:v>24240</c:v>
                </c:pt>
                <c:pt idx="1441">
                  <c:v>24250</c:v>
                </c:pt>
                <c:pt idx="1442">
                  <c:v>24260</c:v>
                </c:pt>
                <c:pt idx="1443">
                  <c:v>24270</c:v>
                </c:pt>
                <c:pt idx="1444">
                  <c:v>24280</c:v>
                </c:pt>
                <c:pt idx="1445">
                  <c:v>24290</c:v>
                </c:pt>
                <c:pt idx="1446">
                  <c:v>24300</c:v>
                </c:pt>
                <c:pt idx="1447">
                  <c:v>24310</c:v>
                </c:pt>
                <c:pt idx="1448">
                  <c:v>24320</c:v>
                </c:pt>
                <c:pt idx="1449">
                  <c:v>24330</c:v>
                </c:pt>
                <c:pt idx="1450">
                  <c:v>24340</c:v>
                </c:pt>
                <c:pt idx="1451">
                  <c:v>24350</c:v>
                </c:pt>
                <c:pt idx="1452">
                  <c:v>24360</c:v>
                </c:pt>
                <c:pt idx="1453">
                  <c:v>24370</c:v>
                </c:pt>
                <c:pt idx="1454">
                  <c:v>24380</c:v>
                </c:pt>
                <c:pt idx="1455">
                  <c:v>24390</c:v>
                </c:pt>
                <c:pt idx="1456">
                  <c:v>24400</c:v>
                </c:pt>
                <c:pt idx="1457">
                  <c:v>24410</c:v>
                </c:pt>
                <c:pt idx="1458">
                  <c:v>24420</c:v>
                </c:pt>
                <c:pt idx="1459">
                  <c:v>24430</c:v>
                </c:pt>
                <c:pt idx="1460">
                  <c:v>24440</c:v>
                </c:pt>
                <c:pt idx="1461">
                  <c:v>24450</c:v>
                </c:pt>
                <c:pt idx="1462">
                  <c:v>24460</c:v>
                </c:pt>
                <c:pt idx="1463">
                  <c:v>24470</c:v>
                </c:pt>
                <c:pt idx="1464">
                  <c:v>24480</c:v>
                </c:pt>
                <c:pt idx="1465">
                  <c:v>24490</c:v>
                </c:pt>
                <c:pt idx="1466">
                  <c:v>24500</c:v>
                </c:pt>
                <c:pt idx="1467">
                  <c:v>24510</c:v>
                </c:pt>
                <c:pt idx="1468">
                  <c:v>24520</c:v>
                </c:pt>
                <c:pt idx="1469">
                  <c:v>24530</c:v>
                </c:pt>
                <c:pt idx="1470">
                  <c:v>24540</c:v>
                </c:pt>
                <c:pt idx="1471">
                  <c:v>24550</c:v>
                </c:pt>
                <c:pt idx="1472">
                  <c:v>24560</c:v>
                </c:pt>
                <c:pt idx="1473">
                  <c:v>24570</c:v>
                </c:pt>
                <c:pt idx="1474">
                  <c:v>24580</c:v>
                </c:pt>
                <c:pt idx="1475">
                  <c:v>24590</c:v>
                </c:pt>
                <c:pt idx="1476">
                  <c:v>24600</c:v>
                </c:pt>
                <c:pt idx="1477">
                  <c:v>24610</c:v>
                </c:pt>
                <c:pt idx="1478">
                  <c:v>24620</c:v>
                </c:pt>
                <c:pt idx="1479">
                  <c:v>24630</c:v>
                </c:pt>
                <c:pt idx="1480">
                  <c:v>24640</c:v>
                </c:pt>
                <c:pt idx="1481">
                  <c:v>24650</c:v>
                </c:pt>
                <c:pt idx="1482">
                  <c:v>24660</c:v>
                </c:pt>
                <c:pt idx="1483">
                  <c:v>24670</c:v>
                </c:pt>
                <c:pt idx="1484">
                  <c:v>24680</c:v>
                </c:pt>
                <c:pt idx="1485">
                  <c:v>24690</c:v>
                </c:pt>
                <c:pt idx="1486">
                  <c:v>24700</c:v>
                </c:pt>
                <c:pt idx="1487">
                  <c:v>24710</c:v>
                </c:pt>
                <c:pt idx="1488">
                  <c:v>24720</c:v>
                </c:pt>
                <c:pt idx="1489">
                  <c:v>24730</c:v>
                </c:pt>
                <c:pt idx="1490">
                  <c:v>24740</c:v>
                </c:pt>
                <c:pt idx="1491">
                  <c:v>24750</c:v>
                </c:pt>
                <c:pt idx="1492">
                  <c:v>24760</c:v>
                </c:pt>
                <c:pt idx="1493">
                  <c:v>24770</c:v>
                </c:pt>
                <c:pt idx="1494">
                  <c:v>24780</c:v>
                </c:pt>
                <c:pt idx="1495">
                  <c:v>24790</c:v>
                </c:pt>
                <c:pt idx="1496">
                  <c:v>24800</c:v>
                </c:pt>
                <c:pt idx="1497">
                  <c:v>24810</c:v>
                </c:pt>
                <c:pt idx="1498">
                  <c:v>24820</c:v>
                </c:pt>
                <c:pt idx="1499">
                  <c:v>24830</c:v>
                </c:pt>
                <c:pt idx="1500">
                  <c:v>24840</c:v>
                </c:pt>
                <c:pt idx="1501">
                  <c:v>24850</c:v>
                </c:pt>
                <c:pt idx="1502">
                  <c:v>24860</c:v>
                </c:pt>
                <c:pt idx="1503">
                  <c:v>24870</c:v>
                </c:pt>
                <c:pt idx="1504">
                  <c:v>24880</c:v>
                </c:pt>
                <c:pt idx="1505">
                  <c:v>24890</c:v>
                </c:pt>
                <c:pt idx="1506">
                  <c:v>24900</c:v>
                </c:pt>
                <c:pt idx="1507">
                  <c:v>24910</c:v>
                </c:pt>
                <c:pt idx="1508">
                  <c:v>24920</c:v>
                </c:pt>
                <c:pt idx="1509">
                  <c:v>24930</c:v>
                </c:pt>
                <c:pt idx="1510">
                  <c:v>24940</c:v>
                </c:pt>
                <c:pt idx="1511">
                  <c:v>24950</c:v>
                </c:pt>
                <c:pt idx="1512">
                  <c:v>24960</c:v>
                </c:pt>
                <c:pt idx="1513">
                  <c:v>24970</c:v>
                </c:pt>
                <c:pt idx="1514">
                  <c:v>24980</c:v>
                </c:pt>
                <c:pt idx="1515">
                  <c:v>24990</c:v>
                </c:pt>
                <c:pt idx="1516">
                  <c:v>25000</c:v>
                </c:pt>
                <c:pt idx="1517">
                  <c:v>25010</c:v>
                </c:pt>
                <c:pt idx="1518">
                  <c:v>25020</c:v>
                </c:pt>
                <c:pt idx="1519">
                  <c:v>25030</c:v>
                </c:pt>
                <c:pt idx="1520">
                  <c:v>25040</c:v>
                </c:pt>
                <c:pt idx="1521">
                  <c:v>25050</c:v>
                </c:pt>
                <c:pt idx="1522">
                  <c:v>25060</c:v>
                </c:pt>
                <c:pt idx="1523">
                  <c:v>25070</c:v>
                </c:pt>
                <c:pt idx="1524">
                  <c:v>25080</c:v>
                </c:pt>
                <c:pt idx="1525">
                  <c:v>25090</c:v>
                </c:pt>
                <c:pt idx="1526">
                  <c:v>25100</c:v>
                </c:pt>
                <c:pt idx="1527">
                  <c:v>25110</c:v>
                </c:pt>
                <c:pt idx="1528">
                  <c:v>25120</c:v>
                </c:pt>
                <c:pt idx="1529">
                  <c:v>25130</c:v>
                </c:pt>
                <c:pt idx="1530">
                  <c:v>25140</c:v>
                </c:pt>
                <c:pt idx="1531">
                  <c:v>25150</c:v>
                </c:pt>
                <c:pt idx="1532">
                  <c:v>25160</c:v>
                </c:pt>
                <c:pt idx="1533">
                  <c:v>25170</c:v>
                </c:pt>
                <c:pt idx="1534">
                  <c:v>25180</c:v>
                </c:pt>
                <c:pt idx="1535">
                  <c:v>25190</c:v>
                </c:pt>
                <c:pt idx="1536">
                  <c:v>25200</c:v>
                </c:pt>
                <c:pt idx="1537">
                  <c:v>25210</c:v>
                </c:pt>
                <c:pt idx="1538">
                  <c:v>25220</c:v>
                </c:pt>
                <c:pt idx="1539">
                  <c:v>25230</c:v>
                </c:pt>
                <c:pt idx="1540">
                  <c:v>25240</c:v>
                </c:pt>
                <c:pt idx="1541">
                  <c:v>25250</c:v>
                </c:pt>
                <c:pt idx="1542">
                  <c:v>25260</c:v>
                </c:pt>
                <c:pt idx="1543">
                  <c:v>25270</c:v>
                </c:pt>
                <c:pt idx="1544">
                  <c:v>25280</c:v>
                </c:pt>
                <c:pt idx="1545">
                  <c:v>25290</c:v>
                </c:pt>
                <c:pt idx="1546">
                  <c:v>25300</c:v>
                </c:pt>
                <c:pt idx="1547">
                  <c:v>25310</c:v>
                </c:pt>
                <c:pt idx="1548">
                  <c:v>25320</c:v>
                </c:pt>
                <c:pt idx="1549">
                  <c:v>25330</c:v>
                </c:pt>
                <c:pt idx="1550">
                  <c:v>25340</c:v>
                </c:pt>
                <c:pt idx="1551">
                  <c:v>25350</c:v>
                </c:pt>
                <c:pt idx="1552">
                  <c:v>25360</c:v>
                </c:pt>
                <c:pt idx="1553">
                  <c:v>25370</c:v>
                </c:pt>
                <c:pt idx="1554">
                  <c:v>25380</c:v>
                </c:pt>
                <c:pt idx="1555">
                  <c:v>25390</c:v>
                </c:pt>
                <c:pt idx="1556">
                  <c:v>25400</c:v>
                </c:pt>
                <c:pt idx="1557">
                  <c:v>25410</c:v>
                </c:pt>
                <c:pt idx="1558">
                  <c:v>25420</c:v>
                </c:pt>
                <c:pt idx="1559">
                  <c:v>25430</c:v>
                </c:pt>
                <c:pt idx="1560">
                  <c:v>25440</c:v>
                </c:pt>
                <c:pt idx="1561">
                  <c:v>25450</c:v>
                </c:pt>
                <c:pt idx="1562">
                  <c:v>25460</c:v>
                </c:pt>
                <c:pt idx="1563">
                  <c:v>25470</c:v>
                </c:pt>
                <c:pt idx="1564">
                  <c:v>25480</c:v>
                </c:pt>
                <c:pt idx="1565">
                  <c:v>25490</c:v>
                </c:pt>
                <c:pt idx="1566">
                  <c:v>25500</c:v>
                </c:pt>
                <c:pt idx="1567">
                  <c:v>25510</c:v>
                </c:pt>
                <c:pt idx="1568">
                  <c:v>25520</c:v>
                </c:pt>
                <c:pt idx="1569">
                  <c:v>25530</c:v>
                </c:pt>
                <c:pt idx="1570">
                  <c:v>25540</c:v>
                </c:pt>
                <c:pt idx="1571">
                  <c:v>25550</c:v>
                </c:pt>
                <c:pt idx="1572">
                  <c:v>25560</c:v>
                </c:pt>
                <c:pt idx="1573">
                  <c:v>25570</c:v>
                </c:pt>
                <c:pt idx="1574">
                  <c:v>25580</c:v>
                </c:pt>
                <c:pt idx="1575">
                  <c:v>25590</c:v>
                </c:pt>
                <c:pt idx="1576">
                  <c:v>25600</c:v>
                </c:pt>
                <c:pt idx="1577">
                  <c:v>25610</c:v>
                </c:pt>
                <c:pt idx="1578">
                  <c:v>25620</c:v>
                </c:pt>
                <c:pt idx="1579">
                  <c:v>25630</c:v>
                </c:pt>
                <c:pt idx="1580">
                  <c:v>25640</c:v>
                </c:pt>
                <c:pt idx="1581">
                  <c:v>25650</c:v>
                </c:pt>
                <c:pt idx="1582">
                  <c:v>25660</c:v>
                </c:pt>
                <c:pt idx="1583">
                  <c:v>25670</c:v>
                </c:pt>
                <c:pt idx="1584">
                  <c:v>25680</c:v>
                </c:pt>
                <c:pt idx="1585">
                  <c:v>25690</c:v>
                </c:pt>
                <c:pt idx="1586">
                  <c:v>25700</c:v>
                </c:pt>
                <c:pt idx="1587">
                  <c:v>25710</c:v>
                </c:pt>
                <c:pt idx="1588">
                  <c:v>25720</c:v>
                </c:pt>
                <c:pt idx="1589">
                  <c:v>25730</c:v>
                </c:pt>
                <c:pt idx="1590">
                  <c:v>25740</c:v>
                </c:pt>
                <c:pt idx="1591">
                  <c:v>25750</c:v>
                </c:pt>
                <c:pt idx="1592">
                  <c:v>25760</c:v>
                </c:pt>
                <c:pt idx="1593">
                  <c:v>25770</c:v>
                </c:pt>
                <c:pt idx="1594">
                  <c:v>25780</c:v>
                </c:pt>
                <c:pt idx="1595">
                  <c:v>25790</c:v>
                </c:pt>
                <c:pt idx="1596">
                  <c:v>25800</c:v>
                </c:pt>
                <c:pt idx="1597">
                  <c:v>25810</c:v>
                </c:pt>
                <c:pt idx="1598">
                  <c:v>25820</c:v>
                </c:pt>
                <c:pt idx="1599">
                  <c:v>25830</c:v>
                </c:pt>
                <c:pt idx="1600">
                  <c:v>25840</c:v>
                </c:pt>
                <c:pt idx="1601">
                  <c:v>25850</c:v>
                </c:pt>
                <c:pt idx="1602">
                  <c:v>25860</c:v>
                </c:pt>
                <c:pt idx="1603">
                  <c:v>25870</c:v>
                </c:pt>
                <c:pt idx="1604">
                  <c:v>25880</c:v>
                </c:pt>
                <c:pt idx="1605">
                  <c:v>25890</c:v>
                </c:pt>
                <c:pt idx="1606">
                  <c:v>25900</c:v>
                </c:pt>
                <c:pt idx="1607">
                  <c:v>25910</c:v>
                </c:pt>
                <c:pt idx="1608">
                  <c:v>25920</c:v>
                </c:pt>
                <c:pt idx="1609">
                  <c:v>25930</c:v>
                </c:pt>
                <c:pt idx="1610">
                  <c:v>25940</c:v>
                </c:pt>
                <c:pt idx="1611">
                  <c:v>25950</c:v>
                </c:pt>
                <c:pt idx="1612">
                  <c:v>25960</c:v>
                </c:pt>
                <c:pt idx="1613">
                  <c:v>25970</c:v>
                </c:pt>
                <c:pt idx="1614">
                  <c:v>25980</c:v>
                </c:pt>
                <c:pt idx="1615">
                  <c:v>25990</c:v>
                </c:pt>
                <c:pt idx="1616">
                  <c:v>26000</c:v>
                </c:pt>
                <c:pt idx="1617">
                  <c:v>26010</c:v>
                </c:pt>
                <c:pt idx="1618">
                  <c:v>26020</c:v>
                </c:pt>
                <c:pt idx="1619">
                  <c:v>26030</c:v>
                </c:pt>
                <c:pt idx="1620">
                  <c:v>26040</c:v>
                </c:pt>
                <c:pt idx="1621">
                  <c:v>26050</c:v>
                </c:pt>
                <c:pt idx="1622">
                  <c:v>26060</c:v>
                </c:pt>
                <c:pt idx="1623">
                  <c:v>26070</c:v>
                </c:pt>
                <c:pt idx="1624">
                  <c:v>26080</c:v>
                </c:pt>
                <c:pt idx="1625">
                  <c:v>26090</c:v>
                </c:pt>
                <c:pt idx="1626">
                  <c:v>26100</c:v>
                </c:pt>
                <c:pt idx="1627">
                  <c:v>26110</c:v>
                </c:pt>
                <c:pt idx="1628">
                  <c:v>26120</c:v>
                </c:pt>
                <c:pt idx="1629">
                  <c:v>26130</c:v>
                </c:pt>
                <c:pt idx="1630">
                  <c:v>26140</c:v>
                </c:pt>
                <c:pt idx="1631">
                  <c:v>26150</c:v>
                </c:pt>
                <c:pt idx="1632">
                  <c:v>26160</c:v>
                </c:pt>
                <c:pt idx="1633">
                  <c:v>26170</c:v>
                </c:pt>
                <c:pt idx="1634">
                  <c:v>26180</c:v>
                </c:pt>
                <c:pt idx="1635">
                  <c:v>26190</c:v>
                </c:pt>
                <c:pt idx="1636">
                  <c:v>26200</c:v>
                </c:pt>
                <c:pt idx="1637">
                  <c:v>26210</c:v>
                </c:pt>
                <c:pt idx="1638">
                  <c:v>26220</c:v>
                </c:pt>
                <c:pt idx="1639">
                  <c:v>26230</c:v>
                </c:pt>
                <c:pt idx="1640">
                  <c:v>26240</c:v>
                </c:pt>
                <c:pt idx="1641">
                  <c:v>26250</c:v>
                </c:pt>
                <c:pt idx="1642">
                  <c:v>26260</c:v>
                </c:pt>
                <c:pt idx="1643">
                  <c:v>26270</c:v>
                </c:pt>
                <c:pt idx="1644">
                  <c:v>26280</c:v>
                </c:pt>
                <c:pt idx="1645">
                  <c:v>26290</c:v>
                </c:pt>
                <c:pt idx="1646">
                  <c:v>26300</c:v>
                </c:pt>
                <c:pt idx="1647">
                  <c:v>26310</c:v>
                </c:pt>
                <c:pt idx="1648">
                  <c:v>26320</c:v>
                </c:pt>
                <c:pt idx="1649">
                  <c:v>26330</c:v>
                </c:pt>
                <c:pt idx="1650">
                  <c:v>26340</c:v>
                </c:pt>
                <c:pt idx="1651">
                  <c:v>26350</c:v>
                </c:pt>
                <c:pt idx="1652">
                  <c:v>26360</c:v>
                </c:pt>
                <c:pt idx="1653">
                  <c:v>26370</c:v>
                </c:pt>
                <c:pt idx="1654">
                  <c:v>26380</c:v>
                </c:pt>
                <c:pt idx="1655">
                  <c:v>26390</c:v>
                </c:pt>
                <c:pt idx="1656">
                  <c:v>26400</c:v>
                </c:pt>
                <c:pt idx="1657">
                  <c:v>26410</c:v>
                </c:pt>
                <c:pt idx="1658">
                  <c:v>26420</c:v>
                </c:pt>
                <c:pt idx="1659">
                  <c:v>26430</c:v>
                </c:pt>
                <c:pt idx="1660">
                  <c:v>26440</c:v>
                </c:pt>
                <c:pt idx="1661">
                  <c:v>26450</c:v>
                </c:pt>
                <c:pt idx="1662">
                  <c:v>26460</c:v>
                </c:pt>
                <c:pt idx="1663">
                  <c:v>26470</c:v>
                </c:pt>
                <c:pt idx="1664">
                  <c:v>26480</c:v>
                </c:pt>
                <c:pt idx="1665">
                  <c:v>26490</c:v>
                </c:pt>
                <c:pt idx="1666">
                  <c:v>26500</c:v>
                </c:pt>
                <c:pt idx="1667">
                  <c:v>26510</c:v>
                </c:pt>
                <c:pt idx="1668">
                  <c:v>26520</c:v>
                </c:pt>
                <c:pt idx="1669">
                  <c:v>26530</c:v>
                </c:pt>
                <c:pt idx="1670">
                  <c:v>26540</c:v>
                </c:pt>
                <c:pt idx="1671">
                  <c:v>26550</c:v>
                </c:pt>
                <c:pt idx="1672">
                  <c:v>26560</c:v>
                </c:pt>
                <c:pt idx="1673">
                  <c:v>26570</c:v>
                </c:pt>
                <c:pt idx="1674">
                  <c:v>26580</c:v>
                </c:pt>
                <c:pt idx="1675">
                  <c:v>26590</c:v>
                </c:pt>
                <c:pt idx="1676">
                  <c:v>26600</c:v>
                </c:pt>
                <c:pt idx="1677">
                  <c:v>26610</c:v>
                </c:pt>
                <c:pt idx="1678">
                  <c:v>26620</c:v>
                </c:pt>
                <c:pt idx="1679">
                  <c:v>26630</c:v>
                </c:pt>
                <c:pt idx="1680">
                  <c:v>26640</c:v>
                </c:pt>
                <c:pt idx="1681">
                  <c:v>26650</c:v>
                </c:pt>
                <c:pt idx="1682">
                  <c:v>26660</c:v>
                </c:pt>
                <c:pt idx="1683">
                  <c:v>26670</c:v>
                </c:pt>
                <c:pt idx="1684">
                  <c:v>26680</c:v>
                </c:pt>
                <c:pt idx="1685">
                  <c:v>26690</c:v>
                </c:pt>
                <c:pt idx="1686">
                  <c:v>26700</c:v>
                </c:pt>
                <c:pt idx="1687">
                  <c:v>26710</c:v>
                </c:pt>
                <c:pt idx="1688">
                  <c:v>26720</c:v>
                </c:pt>
                <c:pt idx="1689">
                  <c:v>26730</c:v>
                </c:pt>
                <c:pt idx="1690">
                  <c:v>26740</c:v>
                </c:pt>
                <c:pt idx="1691">
                  <c:v>26750</c:v>
                </c:pt>
                <c:pt idx="1692">
                  <c:v>26760</c:v>
                </c:pt>
                <c:pt idx="1693">
                  <c:v>26770</c:v>
                </c:pt>
                <c:pt idx="1694">
                  <c:v>26780</c:v>
                </c:pt>
                <c:pt idx="1695">
                  <c:v>26790</c:v>
                </c:pt>
                <c:pt idx="1696">
                  <c:v>26800</c:v>
                </c:pt>
                <c:pt idx="1697">
                  <c:v>26810</c:v>
                </c:pt>
                <c:pt idx="1698">
                  <c:v>26820</c:v>
                </c:pt>
                <c:pt idx="1699">
                  <c:v>26830</c:v>
                </c:pt>
                <c:pt idx="1700">
                  <c:v>26840</c:v>
                </c:pt>
                <c:pt idx="1701">
                  <c:v>26850</c:v>
                </c:pt>
                <c:pt idx="1702">
                  <c:v>26860</c:v>
                </c:pt>
                <c:pt idx="1703">
                  <c:v>26870</c:v>
                </c:pt>
                <c:pt idx="1704">
                  <c:v>26880</c:v>
                </c:pt>
                <c:pt idx="1705">
                  <c:v>26890</c:v>
                </c:pt>
                <c:pt idx="1706">
                  <c:v>26900</c:v>
                </c:pt>
                <c:pt idx="1707">
                  <c:v>26910</c:v>
                </c:pt>
                <c:pt idx="1708">
                  <c:v>26920</c:v>
                </c:pt>
                <c:pt idx="1709">
                  <c:v>26930</c:v>
                </c:pt>
                <c:pt idx="1710">
                  <c:v>26940</c:v>
                </c:pt>
                <c:pt idx="1711">
                  <c:v>26950</c:v>
                </c:pt>
                <c:pt idx="1712">
                  <c:v>26960</c:v>
                </c:pt>
                <c:pt idx="1713">
                  <c:v>26970</c:v>
                </c:pt>
                <c:pt idx="1714">
                  <c:v>26980</c:v>
                </c:pt>
                <c:pt idx="1715">
                  <c:v>26990</c:v>
                </c:pt>
                <c:pt idx="1716">
                  <c:v>27000</c:v>
                </c:pt>
                <c:pt idx="1717">
                  <c:v>27010</c:v>
                </c:pt>
                <c:pt idx="1718">
                  <c:v>27020</c:v>
                </c:pt>
                <c:pt idx="1719">
                  <c:v>27030</c:v>
                </c:pt>
                <c:pt idx="1720">
                  <c:v>27040</c:v>
                </c:pt>
                <c:pt idx="1721">
                  <c:v>27050</c:v>
                </c:pt>
                <c:pt idx="1722">
                  <c:v>27060</c:v>
                </c:pt>
                <c:pt idx="1723">
                  <c:v>27070</c:v>
                </c:pt>
                <c:pt idx="1724">
                  <c:v>27080</c:v>
                </c:pt>
                <c:pt idx="1725">
                  <c:v>27090</c:v>
                </c:pt>
                <c:pt idx="1726">
                  <c:v>27100</c:v>
                </c:pt>
                <c:pt idx="1727">
                  <c:v>27110</c:v>
                </c:pt>
                <c:pt idx="1728">
                  <c:v>27120</c:v>
                </c:pt>
                <c:pt idx="1729">
                  <c:v>27130</c:v>
                </c:pt>
                <c:pt idx="1730">
                  <c:v>27140</c:v>
                </c:pt>
                <c:pt idx="1731">
                  <c:v>27150</c:v>
                </c:pt>
                <c:pt idx="1732">
                  <c:v>27160</c:v>
                </c:pt>
                <c:pt idx="1733">
                  <c:v>27170</c:v>
                </c:pt>
                <c:pt idx="1734">
                  <c:v>27180</c:v>
                </c:pt>
                <c:pt idx="1735">
                  <c:v>27190</c:v>
                </c:pt>
                <c:pt idx="1736">
                  <c:v>27200</c:v>
                </c:pt>
                <c:pt idx="1737">
                  <c:v>27210</c:v>
                </c:pt>
                <c:pt idx="1738">
                  <c:v>27220</c:v>
                </c:pt>
                <c:pt idx="1739">
                  <c:v>27230</c:v>
                </c:pt>
                <c:pt idx="1740">
                  <c:v>27240</c:v>
                </c:pt>
                <c:pt idx="1741">
                  <c:v>27250</c:v>
                </c:pt>
                <c:pt idx="1742">
                  <c:v>27260</c:v>
                </c:pt>
                <c:pt idx="1743">
                  <c:v>27270</c:v>
                </c:pt>
                <c:pt idx="1744">
                  <c:v>27280</c:v>
                </c:pt>
                <c:pt idx="1745">
                  <c:v>27290</c:v>
                </c:pt>
                <c:pt idx="1746">
                  <c:v>27300</c:v>
                </c:pt>
                <c:pt idx="1747">
                  <c:v>27310</c:v>
                </c:pt>
                <c:pt idx="1748">
                  <c:v>27320</c:v>
                </c:pt>
                <c:pt idx="1749">
                  <c:v>27330</c:v>
                </c:pt>
                <c:pt idx="1750">
                  <c:v>27340</c:v>
                </c:pt>
                <c:pt idx="1751">
                  <c:v>27350</c:v>
                </c:pt>
                <c:pt idx="1752">
                  <c:v>27360</c:v>
                </c:pt>
                <c:pt idx="1753">
                  <c:v>27370</c:v>
                </c:pt>
                <c:pt idx="1754">
                  <c:v>27380</c:v>
                </c:pt>
                <c:pt idx="1755">
                  <c:v>27390</c:v>
                </c:pt>
                <c:pt idx="1756">
                  <c:v>27400</c:v>
                </c:pt>
                <c:pt idx="1757">
                  <c:v>27410</c:v>
                </c:pt>
                <c:pt idx="1758">
                  <c:v>27420</c:v>
                </c:pt>
                <c:pt idx="1759">
                  <c:v>27430</c:v>
                </c:pt>
                <c:pt idx="1760">
                  <c:v>27440</c:v>
                </c:pt>
                <c:pt idx="1761">
                  <c:v>27450</c:v>
                </c:pt>
                <c:pt idx="1762">
                  <c:v>27460</c:v>
                </c:pt>
                <c:pt idx="1763">
                  <c:v>27470</c:v>
                </c:pt>
                <c:pt idx="1764">
                  <c:v>27480</c:v>
                </c:pt>
                <c:pt idx="1765">
                  <c:v>27490</c:v>
                </c:pt>
                <c:pt idx="1766">
                  <c:v>27500</c:v>
                </c:pt>
                <c:pt idx="1767">
                  <c:v>27510</c:v>
                </c:pt>
                <c:pt idx="1768">
                  <c:v>27520</c:v>
                </c:pt>
                <c:pt idx="1769">
                  <c:v>27530</c:v>
                </c:pt>
                <c:pt idx="1770">
                  <c:v>27540</c:v>
                </c:pt>
                <c:pt idx="1771">
                  <c:v>27550</c:v>
                </c:pt>
                <c:pt idx="1772">
                  <c:v>27560</c:v>
                </c:pt>
                <c:pt idx="1773">
                  <c:v>27570</c:v>
                </c:pt>
                <c:pt idx="1774">
                  <c:v>27580</c:v>
                </c:pt>
                <c:pt idx="1775">
                  <c:v>27590</c:v>
                </c:pt>
                <c:pt idx="1776">
                  <c:v>27600</c:v>
                </c:pt>
                <c:pt idx="1777">
                  <c:v>27610</c:v>
                </c:pt>
                <c:pt idx="1778">
                  <c:v>27620</c:v>
                </c:pt>
                <c:pt idx="1779">
                  <c:v>27630</c:v>
                </c:pt>
                <c:pt idx="1780">
                  <c:v>27640</c:v>
                </c:pt>
                <c:pt idx="1781">
                  <c:v>27650</c:v>
                </c:pt>
                <c:pt idx="1782">
                  <c:v>27660</c:v>
                </c:pt>
                <c:pt idx="1783">
                  <c:v>27670</c:v>
                </c:pt>
                <c:pt idx="1784">
                  <c:v>27680</c:v>
                </c:pt>
                <c:pt idx="1785">
                  <c:v>27690</c:v>
                </c:pt>
                <c:pt idx="1786">
                  <c:v>27700</c:v>
                </c:pt>
                <c:pt idx="1787">
                  <c:v>27710</c:v>
                </c:pt>
                <c:pt idx="1788">
                  <c:v>27720</c:v>
                </c:pt>
                <c:pt idx="1789">
                  <c:v>27730</c:v>
                </c:pt>
                <c:pt idx="1790">
                  <c:v>27740</c:v>
                </c:pt>
                <c:pt idx="1791">
                  <c:v>27750</c:v>
                </c:pt>
                <c:pt idx="1792">
                  <c:v>27760</c:v>
                </c:pt>
                <c:pt idx="1793">
                  <c:v>27770</c:v>
                </c:pt>
                <c:pt idx="1794">
                  <c:v>27780</c:v>
                </c:pt>
                <c:pt idx="1795">
                  <c:v>27790</c:v>
                </c:pt>
                <c:pt idx="1796">
                  <c:v>27800</c:v>
                </c:pt>
                <c:pt idx="1797">
                  <c:v>27810</c:v>
                </c:pt>
                <c:pt idx="1798">
                  <c:v>27820</c:v>
                </c:pt>
                <c:pt idx="1799">
                  <c:v>27830</c:v>
                </c:pt>
                <c:pt idx="1800">
                  <c:v>27840</c:v>
                </c:pt>
                <c:pt idx="1801">
                  <c:v>27850</c:v>
                </c:pt>
                <c:pt idx="1802">
                  <c:v>27860</c:v>
                </c:pt>
                <c:pt idx="1803">
                  <c:v>27870</c:v>
                </c:pt>
                <c:pt idx="1804">
                  <c:v>27880</c:v>
                </c:pt>
                <c:pt idx="1805">
                  <c:v>27890</c:v>
                </c:pt>
                <c:pt idx="1806">
                  <c:v>27900</c:v>
                </c:pt>
                <c:pt idx="1807">
                  <c:v>27910</c:v>
                </c:pt>
              </c:numCache>
            </c:numRef>
          </c:xVal>
          <c:yVal>
            <c:numRef>
              <c:f>'B-A Direction'!$O$7:$O$1814</c:f>
              <c:numCache>
                <c:formatCode>0</c:formatCode>
                <c:ptCount val="180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35.604000000000013</c:v>
                </c:pt>
                <c:pt idx="50">
                  <c:v>37.734999999999999</c:v>
                </c:pt>
                <c:pt idx="51">
                  <c:v>38.215000000000003</c:v>
                </c:pt>
                <c:pt idx="52">
                  <c:v>36.13900000000001</c:v>
                </c:pt>
                <c:pt idx="53">
                  <c:v>38.040999999999997</c:v>
                </c:pt>
                <c:pt idx="54">
                  <c:v>35.967999999999989</c:v>
                </c:pt>
                <c:pt idx="55">
                  <c:v>46.171000000000006</c:v>
                </c:pt>
                <c:pt idx="56">
                  <c:v>47.852000000000004</c:v>
                </c:pt>
                <c:pt idx="57">
                  <c:v>46.563999999999993</c:v>
                </c:pt>
                <c:pt idx="58">
                  <c:v>45.358999999999995</c:v>
                </c:pt>
                <c:pt idx="59">
                  <c:v>37.61</c:v>
                </c:pt>
                <c:pt idx="60">
                  <c:v>39.802000000000007</c:v>
                </c:pt>
                <c:pt idx="61">
                  <c:v>36.669999999999987</c:v>
                </c:pt>
                <c:pt idx="62">
                  <c:v>30.265999999999991</c:v>
                </c:pt>
                <c:pt idx="63">
                  <c:v>25.425000000000011</c:v>
                </c:pt>
                <c:pt idx="64">
                  <c:v>17.074000000000012</c:v>
                </c:pt>
                <c:pt idx="65">
                  <c:v>12.941000000000003</c:v>
                </c:pt>
                <c:pt idx="66">
                  <c:v>8.2009999999999934</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27.943999999999988</c:v>
                </c:pt>
                <c:pt idx="100">
                  <c:v>35.812999999999988</c:v>
                </c:pt>
                <c:pt idx="101">
                  <c:v>26.015999999999991</c:v>
                </c:pt>
                <c:pt idx="102">
                  <c:v>25.002999999999986</c:v>
                </c:pt>
                <c:pt idx="103">
                  <c:v>15.322000000000003</c:v>
                </c:pt>
                <c:pt idx="104">
                  <c:v>16.834000000000003</c:v>
                </c:pt>
                <c:pt idx="105">
                  <c:v>15.671999999999997</c:v>
                </c:pt>
                <c:pt idx="106">
                  <c:v>5.1210000000000093</c:v>
                </c:pt>
                <c:pt idx="107">
                  <c:v>8.8540000000000134</c:v>
                </c:pt>
                <c:pt idx="108">
                  <c:v>0.66300000000001091</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5.4629999999999939</c:v>
                </c:pt>
                <c:pt idx="148">
                  <c:v>16.301999999999992</c:v>
                </c:pt>
                <c:pt idx="149">
                  <c:v>35.149000000000001</c:v>
                </c:pt>
                <c:pt idx="150">
                  <c:v>47.403000000000006</c:v>
                </c:pt>
                <c:pt idx="151">
                  <c:v>49.558999999999997</c:v>
                </c:pt>
                <c:pt idx="152">
                  <c:v>46.680999999999997</c:v>
                </c:pt>
                <c:pt idx="153">
                  <c:v>46.685000000000002</c:v>
                </c:pt>
                <c:pt idx="154">
                  <c:v>50.986999999999995</c:v>
                </c:pt>
                <c:pt idx="155">
                  <c:v>45.391999999999996</c:v>
                </c:pt>
                <c:pt idx="156">
                  <c:v>45.328000000000003</c:v>
                </c:pt>
                <c:pt idx="157">
                  <c:v>38.638999999999996</c:v>
                </c:pt>
                <c:pt idx="158">
                  <c:v>35.324000000000012</c:v>
                </c:pt>
                <c:pt idx="159">
                  <c:v>30.915999999999997</c:v>
                </c:pt>
                <c:pt idx="160">
                  <c:v>24.965000000000003</c:v>
                </c:pt>
                <c:pt idx="161">
                  <c:v>15.056999999999988</c:v>
                </c:pt>
                <c:pt idx="162">
                  <c:v>7.9159999999999968</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15.068000000000012</c:v>
                </c:pt>
                <c:pt idx="230">
                  <c:v>15.324999999999989</c:v>
                </c:pt>
                <c:pt idx="231">
                  <c:v>24.926999999999992</c:v>
                </c:pt>
                <c:pt idx="232">
                  <c:v>14.926999999999992</c:v>
                </c:pt>
                <c:pt idx="233">
                  <c:v>8.2040000000000077</c:v>
                </c:pt>
                <c:pt idx="234">
                  <c:v>2.3849999999999909</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12.937999999999988</c:v>
                </c:pt>
                <c:pt idx="255">
                  <c:v>33.338999999999999</c:v>
                </c:pt>
                <c:pt idx="256">
                  <c:v>35.079000000000008</c:v>
                </c:pt>
                <c:pt idx="257">
                  <c:v>35.19</c:v>
                </c:pt>
                <c:pt idx="258">
                  <c:v>28.242999999999995</c:v>
                </c:pt>
                <c:pt idx="259">
                  <c:v>25.807999999999993</c:v>
                </c:pt>
                <c:pt idx="260">
                  <c:v>18.911000000000001</c:v>
                </c:pt>
                <c:pt idx="261">
                  <c:v>15.427999999999997</c:v>
                </c:pt>
                <c:pt idx="262">
                  <c:v>6.3559999999999945</c:v>
                </c:pt>
                <c:pt idx="263">
                  <c:v>5.3899999999999864</c:v>
                </c:pt>
                <c:pt idx="264">
                  <c:v>6.7299999999999898</c:v>
                </c:pt>
                <c:pt idx="265">
                  <c:v>5.585000000000008</c:v>
                </c:pt>
                <c:pt idx="266">
                  <c:v>11.169000000000011</c:v>
                </c:pt>
                <c:pt idx="267">
                  <c:v>25.925000000000011</c:v>
                </c:pt>
                <c:pt idx="268">
                  <c:v>25.753999999999991</c:v>
                </c:pt>
                <c:pt idx="269">
                  <c:v>27.627999999999986</c:v>
                </c:pt>
                <c:pt idx="270">
                  <c:v>25.11099999999999</c:v>
                </c:pt>
                <c:pt idx="271">
                  <c:v>18.647999999999996</c:v>
                </c:pt>
                <c:pt idx="272">
                  <c:v>15.522999999999996</c:v>
                </c:pt>
                <c:pt idx="273">
                  <c:v>7.1680000000000064</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7.0080000000000098</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5.3160000000000025</c:v>
                </c:pt>
                <c:pt idx="434">
                  <c:v>6.8050000000000068</c:v>
                </c:pt>
                <c:pt idx="435">
                  <c:v>23.787000000000006</c:v>
                </c:pt>
                <c:pt idx="436">
                  <c:v>38.903000000000006</c:v>
                </c:pt>
                <c:pt idx="437">
                  <c:v>45.891000000000005</c:v>
                </c:pt>
                <c:pt idx="438">
                  <c:v>50.427999999999997</c:v>
                </c:pt>
                <c:pt idx="439">
                  <c:v>46.316000000000003</c:v>
                </c:pt>
                <c:pt idx="440">
                  <c:v>35.738</c:v>
                </c:pt>
                <c:pt idx="441">
                  <c:v>28.103000000000009</c:v>
                </c:pt>
                <c:pt idx="442">
                  <c:v>16.501000000000005</c:v>
                </c:pt>
                <c:pt idx="443">
                  <c:v>6.1659999999999968</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15.52000000000001</c:v>
                </c:pt>
                <c:pt idx="483">
                  <c:v>18.145999999999987</c:v>
                </c:pt>
                <c:pt idx="484">
                  <c:v>7.2909999999999968</c:v>
                </c:pt>
                <c:pt idx="485">
                  <c:v>5.6009999999999991</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6.9339999999999975</c:v>
                </c:pt>
                <c:pt idx="584">
                  <c:v>6.3329999999999984</c:v>
                </c:pt>
                <c:pt idx="585">
                  <c:v>17.699999999999989</c:v>
                </c:pt>
                <c:pt idx="586">
                  <c:v>15.352000000000004</c:v>
                </c:pt>
                <c:pt idx="587">
                  <c:v>5.4780000000000086</c:v>
                </c:pt>
                <c:pt idx="588">
                  <c:v>0.39199999999999591</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26.77600000000001</c:v>
                </c:pt>
                <c:pt idx="933">
                  <c:v>35.13900000000001</c:v>
                </c:pt>
                <c:pt idx="934">
                  <c:v>37.116</c:v>
                </c:pt>
                <c:pt idx="935">
                  <c:v>37.113</c:v>
                </c:pt>
                <c:pt idx="936">
                  <c:v>29.179000000000002</c:v>
                </c:pt>
                <c:pt idx="937">
                  <c:v>26.97</c:v>
                </c:pt>
                <c:pt idx="938">
                  <c:v>16.200999999999993</c:v>
                </c:pt>
                <c:pt idx="939">
                  <c:v>9.0900000000000034</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9.7860000000000014</c:v>
                </c:pt>
                <c:pt idx="961">
                  <c:v>5.1829999999999927</c:v>
                </c:pt>
                <c:pt idx="962">
                  <c:v>6.188999999999993</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6.6279999999999859</c:v>
                </c:pt>
                <c:pt idx="1029">
                  <c:v>45.787000000000006</c:v>
                </c:pt>
                <c:pt idx="1030">
                  <c:v>52.778000000000006</c:v>
                </c:pt>
                <c:pt idx="1031">
                  <c:v>49.716999999999999</c:v>
                </c:pt>
                <c:pt idx="1032">
                  <c:v>50.337000000000003</c:v>
                </c:pt>
                <c:pt idx="1033">
                  <c:v>40.591999999999999</c:v>
                </c:pt>
                <c:pt idx="1034">
                  <c:v>37.090000000000003</c:v>
                </c:pt>
                <c:pt idx="1035">
                  <c:v>27.037000000000006</c:v>
                </c:pt>
                <c:pt idx="1036">
                  <c:v>18.718999999999994</c:v>
                </c:pt>
                <c:pt idx="1037">
                  <c:v>5.4989999999999952</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32.746000000000009</c:v>
                </c:pt>
                <c:pt idx="1177">
                  <c:v>37.998000000000005</c:v>
                </c:pt>
                <c:pt idx="1178">
                  <c:v>25.960000000000008</c:v>
                </c:pt>
                <c:pt idx="1179">
                  <c:v>27.584000000000003</c:v>
                </c:pt>
                <c:pt idx="1180">
                  <c:v>19.302999999999997</c:v>
                </c:pt>
                <c:pt idx="1181">
                  <c:v>16.573000000000008</c:v>
                </c:pt>
                <c:pt idx="1182">
                  <c:v>6.7059999999999889</c:v>
                </c:pt>
                <c:pt idx="1183">
                  <c:v>6.6970000000000027</c:v>
                </c:pt>
                <c:pt idx="1184">
                  <c:v>0</c:v>
                </c:pt>
                <c:pt idx="1185">
                  <c:v>0</c:v>
                </c:pt>
                <c:pt idx="1186">
                  <c:v>0</c:v>
                </c:pt>
                <c:pt idx="1187">
                  <c:v>0</c:v>
                </c:pt>
                <c:pt idx="1188">
                  <c:v>0</c:v>
                </c:pt>
                <c:pt idx="1189">
                  <c:v>0</c:v>
                </c:pt>
                <c:pt idx="1190">
                  <c:v>0</c:v>
                </c:pt>
                <c:pt idx="1191">
                  <c:v>0</c:v>
                </c:pt>
                <c:pt idx="1192">
                  <c:v>0</c:v>
                </c:pt>
                <c:pt idx="1193">
                  <c:v>0</c:v>
                </c:pt>
                <c:pt idx="1194">
                  <c:v>0</c:v>
                </c:pt>
                <c:pt idx="1195">
                  <c:v>11.442000000000007</c:v>
                </c:pt>
                <c:pt idx="1196">
                  <c:v>15.330000000000013</c:v>
                </c:pt>
                <c:pt idx="1197">
                  <c:v>19.49799999999999</c:v>
                </c:pt>
                <c:pt idx="1198">
                  <c:v>15.554000000000002</c:v>
                </c:pt>
                <c:pt idx="1199">
                  <c:v>10.754999999999995</c:v>
                </c:pt>
                <c:pt idx="1200">
                  <c:v>5.5649999999999977</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7.0689999999999884</c:v>
                </c:pt>
                <c:pt idx="1417">
                  <c:v>7.8489999999999895</c:v>
                </c:pt>
                <c:pt idx="1418">
                  <c:v>7.1189999999999998</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5.9329999999999927</c:v>
                </c:pt>
                <c:pt idx="1472">
                  <c:v>20.215000000000003</c:v>
                </c:pt>
                <c:pt idx="1473">
                  <c:v>25.847000000000008</c:v>
                </c:pt>
                <c:pt idx="1474">
                  <c:v>25.001000000000005</c:v>
                </c:pt>
                <c:pt idx="1475">
                  <c:v>18.807999999999993</c:v>
                </c:pt>
                <c:pt idx="1476">
                  <c:v>15.739000000000004</c:v>
                </c:pt>
                <c:pt idx="1477">
                  <c:v>6.2419999999999902</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9.1610000000000014</c:v>
                </c:pt>
                <c:pt idx="1584">
                  <c:v>5.3509999999999991</c:v>
                </c:pt>
                <c:pt idx="1585">
                  <c:v>10.938999999999993</c:v>
                </c:pt>
                <c:pt idx="1586">
                  <c:v>15.900000000000006</c:v>
                </c:pt>
                <c:pt idx="1587">
                  <c:v>17.369</c:v>
                </c:pt>
                <c:pt idx="1588">
                  <c:v>19.463999999999999</c:v>
                </c:pt>
                <c:pt idx="1589">
                  <c:v>15.209000000000003</c:v>
                </c:pt>
                <c:pt idx="1590">
                  <c:v>20.027999999999992</c:v>
                </c:pt>
                <c:pt idx="1591">
                  <c:v>15.012</c:v>
                </c:pt>
                <c:pt idx="1592">
                  <c:v>5.7220000000000084</c:v>
                </c:pt>
                <c:pt idx="1593">
                  <c:v>5.0999999999999943</c:v>
                </c:pt>
                <c:pt idx="1594">
                  <c:v>2.157999999999987</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0.882000000000005</c:v>
                </c:pt>
                <c:pt idx="1671">
                  <c:v>2.0759999999999934</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numCache>
            </c:numRef>
          </c:yVal>
          <c:smooth val="1"/>
          <c:extLst>
            <c:ext xmlns:c16="http://schemas.microsoft.com/office/drawing/2014/chart" uri="{C3380CC4-5D6E-409C-BE32-E72D297353CC}">
              <c16:uniqueId val="{00000001-074F-45FA-9818-0697B79CCCED}"/>
            </c:ext>
          </c:extLst>
        </c:ser>
        <c:ser>
          <c:idx val="8"/>
          <c:order val="2"/>
          <c:tx>
            <c:v>Abs. Min. Base Case Obj.=0.8 m</c:v>
          </c:tx>
          <c:spPr>
            <a:ln w="19050" cap="rnd">
              <a:solidFill>
                <a:schemeClr val="accent1"/>
              </a:solidFill>
              <a:round/>
            </a:ln>
            <a:effectLst/>
          </c:spPr>
          <c:marker>
            <c:symbol val="none"/>
          </c:marker>
          <c:xVal>
            <c:numRef>
              <c:f>'B-A Direction'!$A$7:$A$1814</c:f>
              <c:numCache>
                <c:formatCode>General</c:formatCode>
                <c:ptCount val="1808"/>
                <c:pt idx="0">
                  <c:v>9840</c:v>
                </c:pt>
                <c:pt idx="1">
                  <c:v>9850</c:v>
                </c:pt>
                <c:pt idx="2">
                  <c:v>9860</c:v>
                </c:pt>
                <c:pt idx="3">
                  <c:v>9870</c:v>
                </c:pt>
                <c:pt idx="4">
                  <c:v>9880</c:v>
                </c:pt>
                <c:pt idx="5">
                  <c:v>9890</c:v>
                </c:pt>
                <c:pt idx="6">
                  <c:v>9900</c:v>
                </c:pt>
                <c:pt idx="7">
                  <c:v>9910</c:v>
                </c:pt>
                <c:pt idx="8">
                  <c:v>9920</c:v>
                </c:pt>
                <c:pt idx="9">
                  <c:v>9930</c:v>
                </c:pt>
                <c:pt idx="10">
                  <c:v>9940</c:v>
                </c:pt>
                <c:pt idx="11">
                  <c:v>9950</c:v>
                </c:pt>
                <c:pt idx="12">
                  <c:v>9960</c:v>
                </c:pt>
                <c:pt idx="13">
                  <c:v>9970</c:v>
                </c:pt>
                <c:pt idx="14">
                  <c:v>9980</c:v>
                </c:pt>
                <c:pt idx="15">
                  <c:v>9990</c:v>
                </c:pt>
                <c:pt idx="16">
                  <c:v>10000</c:v>
                </c:pt>
                <c:pt idx="17">
                  <c:v>10010</c:v>
                </c:pt>
                <c:pt idx="18">
                  <c:v>10020</c:v>
                </c:pt>
                <c:pt idx="19">
                  <c:v>10030</c:v>
                </c:pt>
                <c:pt idx="20">
                  <c:v>10040</c:v>
                </c:pt>
                <c:pt idx="21">
                  <c:v>10050</c:v>
                </c:pt>
                <c:pt idx="22">
                  <c:v>10060</c:v>
                </c:pt>
                <c:pt idx="23">
                  <c:v>10070</c:v>
                </c:pt>
                <c:pt idx="24">
                  <c:v>10080</c:v>
                </c:pt>
                <c:pt idx="25">
                  <c:v>10090</c:v>
                </c:pt>
                <c:pt idx="26">
                  <c:v>10100</c:v>
                </c:pt>
                <c:pt idx="27">
                  <c:v>10110</c:v>
                </c:pt>
                <c:pt idx="28">
                  <c:v>10120</c:v>
                </c:pt>
                <c:pt idx="29">
                  <c:v>10130</c:v>
                </c:pt>
                <c:pt idx="30">
                  <c:v>10140</c:v>
                </c:pt>
                <c:pt idx="31">
                  <c:v>10150</c:v>
                </c:pt>
                <c:pt idx="32">
                  <c:v>10160</c:v>
                </c:pt>
                <c:pt idx="33">
                  <c:v>10170</c:v>
                </c:pt>
                <c:pt idx="34">
                  <c:v>10180</c:v>
                </c:pt>
                <c:pt idx="35">
                  <c:v>10190</c:v>
                </c:pt>
                <c:pt idx="36">
                  <c:v>10200</c:v>
                </c:pt>
                <c:pt idx="37">
                  <c:v>10210</c:v>
                </c:pt>
                <c:pt idx="38">
                  <c:v>10220</c:v>
                </c:pt>
                <c:pt idx="39">
                  <c:v>10230</c:v>
                </c:pt>
                <c:pt idx="40">
                  <c:v>10240</c:v>
                </c:pt>
                <c:pt idx="41">
                  <c:v>10250</c:v>
                </c:pt>
                <c:pt idx="42">
                  <c:v>10260</c:v>
                </c:pt>
                <c:pt idx="43">
                  <c:v>10270</c:v>
                </c:pt>
                <c:pt idx="44">
                  <c:v>10280</c:v>
                </c:pt>
                <c:pt idx="45">
                  <c:v>10290</c:v>
                </c:pt>
                <c:pt idx="46">
                  <c:v>10300</c:v>
                </c:pt>
                <c:pt idx="47">
                  <c:v>10310</c:v>
                </c:pt>
                <c:pt idx="48">
                  <c:v>10320</c:v>
                </c:pt>
                <c:pt idx="49">
                  <c:v>10330</c:v>
                </c:pt>
                <c:pt idx="50">
                  <c:v>10340</c:v>
                </c:pt>
                <c:pt idx="51">
                  <c:v>10350</c:v>
                </c:pt>
                <c:pt idx="52">
                  <c:v>10360</c:v>
                </c:pt>
                <c:pt idx="53">
                  <c:v>10370</c:v>
                </c:pt>
                <c:pt idx="54">
                  <c:v>10380</c:v>
                </c:pt>
                <c:pt idx="55">
                  <c:v>10390</c:v>
                </c:pt>
                <c:pt idx="56">
                  <c:v>10400</c:v>
                </c:pt>
                <c:pt idx="57">
                  <c:v>10410</c:v>
                </c:pt>
                <c:pt idx="58">
                  <c:v>10420</c:v>
                </c:pt>
                <c:pt idx="59">
                  <c:v>10430</c:v>
                </c:pt>
                <c:pt idx="60">
                  <c:v>10440</c:v>
                </c:pt>
                <c:pt idx="61">
                  <c:v>10450</c:v>
                </c:pt>
                <c:pt idx="62">
                  <c:v>10460</c:v>
                </c:pt>
                <c:pt idx="63">
                  <c:v>10470</c:v>
                </c:pt>
                <c:pt idx="64">
                  <c:v>10480</c:v>
                </c:pt>
                <c:pt idx="65">
                  <c:v>10490</c:v>
                </c:pt>
                <c:pt idx="66">
                  <c:v>10500</c:v>
                </c:pt>
                <c:pt idx="67">
                  <c:v>10510</c:v>
                </c:pt>
                <c:pt idx="68">
                  <c:v>10520</c:v>
                </c:pt>
                <c:pt idx="69">
                  <c:v>10530</c:v>
                </c:pt>
                <c:pt idx="70">
                  <c:v>10540</c:v>
                </c:pt>
                <c:pt idx="71">
                  <c:v>10550</c:v>
                </c:pt>
                <c:pt idx="72">
                  <c:v>10560</c:v>
                </c:pt>
                <c:pt idx="73">
                  <c:v>10570</c:v>
                </c:pt>
                <c:pt idx="74">
                  <c:v>10580</c:v>
                </c:pt>
                <c:pt idx="75">
                  <c:v>10590</c:v>
                </c:pt>
                <c:pt idx="76">
                  <c:v>10600</c:v>
                </c:pt>
                <c:pt idx="77">
                  <c:v>10610</c:v>
                </c:pt>
                <c:pt idx="78">
                  <c:v>10620</c:v>
                </c:pt>
                <c:pt idx="79">
                  <c:v>10630</c:v>
                </c:pt>
                <c:pt idx="80">
                  <c:v>10640</c:v>
                </c:pt>
                <c:pt idx="81">
                  <c:v>10650</c:v>
                </c:pt>
                <c:pt idx="82">
                  <c:v>10660</c:v>
                </c:pt>
                <c:pt idx="83">
                  <c:v>10670</c:v>
                </c:pt>
                <c:pt idx="84">
                  <c:v>10680</c:v>
                </c:pt>
                <c:pt idx="85">
                  <c:v>10690</c:v>
                </c:pt>
                <c:pt idx="86">
                  <c:v>10700</c:v>
                </c:pt>
                <c:pt idx="87">
                  <c:v>10710</c:v>
                </c:pt>
                <c:pt idx="88">
                  <c:v>10720</c:v>
                </c:pt>
                <c:pt idx="89">
                  <c:v>10730</c:v>
                </c:pt>
                <c:pt idx="90">
                  <c:v>10740</c:v>
                </c:pt>
                <c:pt idx="91">
                  <c:v>10750</c:v>
                </c:pt>
                <c:pt idx="92">
                  <c:v>10760</c:v>
                </c:pt>
                <c:pt idx="93">
                  <c:v>10770</c:v>
                </c:pt>
                <c:pt idx="94">
                  <c:v>10780</c:v>
                </c:pt>
                <c:pt idx="95">
                  <c:v>10790</c:v>
                </c:pt>
                <c:pt idx="96">
                  <c:v>10800</c:v>
                </c:pt>
                <c:pt idx="97">
                  <c:v>10810</c:v>
                </c:pt>
                <c:pt idx="98">
                  <c:v>10820</c:v>
                </c:pt>
                <c:pt idx="99">
                  <c:v>10830</c:v>
                </c:pt>
                <c:pt idx="100">
                  <c:v>10840</c:v>
                </c:pt>
                <c:pt idx="101">
                  <c:v>10850</c:v>
                </c:pt>
                <c:pt idx="102">
                  <c:v>10860</c:v>
                </c:pt>
                <c:pt idx="103">
                  <c:v>10870</c:v>
                </c:pt>
                <c:pt idx="104">
                  <c:v>10880</c:v>
                </c:pt>
                <c:pt idx="105">
                  <c:v>10890</c:v>
                </c:pt>
                <c:pt idx="106">
                  <c:v>10900</c:v>
                </c:pt>
                <c:pt idx="107">
                  <c:v>10910</c:v>
                </c:pt>
                <c:pt idx="108">
                  <c:v>10920</c:v>
                </c:pt>
                <c:pt idx="109">
                  <c:v>10930</c:v>
                </c:pt>
                <c:pt idx="110">
                  <c:v>10940</c:v>
                </c:pt>
                <c:pt idx="111">
                  <c:v>10950</c:v>
                </c:pt>
                <c:pt idx="112">
                  <c:v>10960</c:v>
                </c:pt>
                <c:pt idx="113">
                  <c:v>10970</c:v>
                </c:pt>
                <c:pt idx="114">
                  <c:v>10980</c:v>
                </c:pt>
                <c:pt idx="115">
                  <c:v>10990</c:v>
                </c:pt>
                <c:pt idx="116">
                  <c:v>11000</c:v>
                </c:pt>
                <c:pt idx="117">
                  <c:v>11010</c:v>
                </c:pt>
                <c:pt idx="118">
                  <c:v>11020</c:v>
                </c:pt>
                <c:pt idx="119">
                  <c:v>11030</c:v>
                </c:pt>
                <c:pt idx="120">
                  <c:v>11040</c:v>
                </c:pt>
                <c:pt idx="121">
                  <c:v>11050</c:v>
                </c:pt>
                <c:pt idx="122">
                  <c:v>11060</c:v>
                </c:pt>
                <c:pt idx="123">
                  <c:v>11070</c:v>
                </c:pt>
                <c:pt idx="124">
                  <c:v>11080</c:v>
                </c:pt>
                <c:pt idx="125">
                  <c:v>11090</c:v>
                </c:pt>
                <c:pt idx="126">
                  <c:v>11100</c:v>
                </c:pt>
                <c:pt idx="127">
                  <c:v>11110</c:v>
                </c:pt>
                <c:pt idx="128">
                  <c:v>11120</c:v>
                </c:pt>
                <c:pt idx="129">
                  <c:v>11130</c:v>
                </c:pt>
                <c:pt idx="130">
                  <c:v>11140</c:v>
                </c:pt>
                <c:pt idx="131">
                  <c:v>11150</c:v>
                </c:pt>
                <c:pt idx="132">
                  <c:v>11160</c:v>
                </c:pt>
                <c:pt idx="133">
                  <c:v>11170</c:v>
                </c:pt>
                <c:pt idx="134">
                  <c:v>11180</c:v>
                </c:pt>
                <c:pt idx="135">
                  <c:v>11190</c:v>
                </c:pt>
                <c:pt idx="136">
                  <c:v>11200</c:v>
                </c:pt>
                <c:pt idx="137">
                  <c:v>11210</c:v>
                </c:pt>
                <c:pt idx="138">
                  <c:v>11220</c:v>
                </c:pt>
                <c:pt idx="139">
                  <c:v>11230</c:v>
                </c:pt>
                <c:pt idx="140">
                  <c:v>11240</c:v>
                </c:pt>
                <c:pt idx="141">
                  <c:v>11250</c:v>
                </c:pt>
                <c:pt idx="142">
                  <c:v>11260</c:v>
                </c:pt>
                <c:pt idx="143">
                  <c:v>11270</c:v>
                </c:pt>
                <c:pt idx="144">
                  <c:v>11280</c:v>
                </c:pt>
                <c:pt idx="145">
                  <c:v>11290</c:v>
                </c:pt>
                <c:pt idx="146">
                  <c:v>11300</c:v>
                </c:pt>
                <c:pt idx="147">
                  <c:v>11310</c:v>
                </c:pt>
                <c:pt idx="148">
                  <c:v>11320</c:v>
                </c:pt>
                <c:pt idx="149">
                  <c:v>11330</c:v>
                </c:pt>
                <c:pt idx="150">
                  <c:v>11340</c:v>
                </c:pt>
                <c:pt idx="151">
                  <c:v>11350</c:v>
                </c:pt>
                <c:pt idx="152">
                  <c:v>11360</c:v>
                </c:pt>
                <c:pt idx="153">
                  <c:v>11370</c:v>
                </c:pt>
                <c:pt idx="154">
                  <c:v>11380</c:v>
                </c:pt>
                <c:pt idx="155">
                  <c:v>11390</c:v>
                </c:pt>
                <c:pt idx="156">
                  <c:v>11400</c:v>
                </c:pt>
                <c:pt idx="157">
                  <c:v>11410</c:v>
                </c:pt>
                <c:pt idx="158">
                  <c:v>11420</c:v>
                </c:pt>
                <c:pt idx="159">
                  <c:v>11430</c:v>
                </c:pt>
                <c:pt idx="160">
                  <c:v>11440</c:v>
                </c:pt>
                <c:pt idx="161">
                  <c:v>11450</c:v>
                </c:pt>
                <c:pt idx="162">
                  <c:v>11460</c:v>
                </c:pt>
                <c:pt idx="163">
                  <c:v>11470</c:v>
                </c:pt>
                <c:pt idx="164">
                  <c:v>11480</c:v>
                </c:pt>
                <c:pt idx="165">
                  <c:v>11490</c:v>
                </c:pt>
                <c:pt idx="166">
                  <c:v>11500</c:v>
                </c:pt>
                <c:pt idx="167">
                  <c:v>11510</c:v>
                </c:pt>
                <c:pt idx="168">
                  <c:v>11520</c:v>
                </c:pt>
                <c:pt idx="169">
                  <c:v>11530</c:v>
                </c:pt>
                <c:pt idx="170">
                  <c:v>11540</c:v>
                </c:pt>
                <c:pt idx="171">
                  <c:v>11550</c:v>
                </c:pt>
                <c:pt idx="172">
                  <c:v>11560</c:v>
                </c:pt>
                <c:pt idx="173">
                  <c:v>11570</c:v>
                </c:pt>
                <c:pt idx="174">
                  <c:v>11580</c:v>
                </c:pt>
                <c:pt idx="175">
                  <c:v>11590</c:v>
                </c:pt>
                <c:pt idx="176">
                  <c:v>11600</c:v>
                </c:pt>
                <c:pt idx="177">
                  <c:v>11610</c:v>
                </c:pt>
                <c:pt idx="178">
                  <c:v>11620</c:v>
                </c:pt>
                <c:pt idx="179">
                  <c:v>11630</c:v>
                </c:pt>
                <c:pt idx="180">
                  <c:v>11640</c:v>
                </c:pt>
                <c:pt idx="181">
                  <c:v>11650</c:v>
                </c:pt>
                <c:pt idx="182">
                  <c:v>11660</c:v>
                </c:pt>
                <c:pt idx="183">
                  <c:v>11670</c:v>
                </c:pt>
                <c:pt idx="184">
                  <c:v>11680</c:v>
                </c:pt>
                <c:pt idx="185">
                  <c:v>11690</c:v>
                </c:pt>
                <c:pt idx="186">
                  <c:v>11700</c:v>
                </c:pt>
                <c:pt idx="187">
                  <c:v>11710</c:v>
                </c:pt>
                <c:pt idx="188">
                  <c:v>11720</c:v>
                </c:pt>
                <c:pt idx="189">
                  <c:v>11730</c:v>
                </c:pt>
                <c:pt idx="190">
                  <c:v>11740</c:v>
                </c:pt>
                <c:pt idx="191">
                  <c:v>11750</c:v>
                </c:pt>
                <c:pt idx="192">
                  <c:v>11760</c:v>
                </c:pt>
                <c:pt idx="193">
                  <c:v>11770</c:v>
                </c:pt>
                <c:pt idx="194">
                  <c:v>11780</c:v>
                </c:pt>
                <c:pt idx="195">
                  <c:v>11790</c:v>
                </c:pt>
                <c:pt idx="196">
                  <c:v>11800</c:v>
                </c:pt>
                <c:pt idx="197">
                  <c:v>11810</c:v>
                </c:pt>
                <c:pt idx="198">
                  <c:v>11820</c:v>
                </c:pt>
                <c:pt idx="199">
                  <c:v>11830</c:v>
                </c:pt>
                <c:pt idx="200">
                  <c:v>11840</c:v>
                </c:pt>
                <c:pt idx="201">
                  <c:v>11850</c:v>
                </c:pt>
                <c:pt idx="202">
                  <c:v>11860</c:v>
                </c:pt>
                <c:pt idx="203">
                  <c:v>11870</c:v>
                </c:pt>
                <c:pt idx="204">
                  <c:v>11880</c:v>
                </c:pt>
                <c:pt idx="205">
                  <c:v>11890</c:v>
                </c:pt>
                <c:pt idx="206">
                  <c:v>11900</c:v>
                </c:pt>
                <c:pt idx="207">
                  <c:v>11910</c:v>
                </c:pt>
                <c:pt idx="208">
                  <c:v>11920</c:v>
                </c:pt>
                <c:pt idx="209">
                  <c:v>11930</c:v>
                </c:pt>
                <c:pt idx="210">
                  <c:v>11940</c:v>
                </c:pt>
                <c:pt idx="211">
                  <c:v>11950</c:v>
                </c:pt>
                <c:pt idx="212">
                  <c:v>11960</c:v>
                </c:pt>
                <c:pt idx="213">
                  <c:v>11970</c:v>
                </c:pt>
                <c:pt idx="214">
                  <c:v>11980</c:v>
                </c:pt>
                <c:pt idx="215">
                  <c:v>11990</c:v>
                </c:pt>
                <c:pt idx="216">
                  <c:v>12000</c:v>
                </c:pt>
                <c:pt idx="217">
                  <c:v>12010</c:v>
                </c:pt>
                <c:pt idx="218">
                  <c:v>12020</c:v>
                </c:pt>
                <c:pt idx="219">
                  <c:v>12030</c:v>
                </c:pt>
                <c:pt idx="220">
                  <c:v>12040</c:v>
                </c:pt>
                <c:pt idx="221">
                  <c:v>12050</c:v>
                </c:pt>
                <c:pt idx="222">
                  <c:v>12060</c:v>
                </c:pt>
                <c:pt idx="223">
                  <c:v>12070</c:v>
                </c:pt>
                <c:pt idx="224">
                  <c:v>12080</c:v>
                </c:pt>
                <c:pt idx="225">
                  <c:v>12090</c:v>
                </c:pt>
                <c:pt idx="226">
                  <c:v>12100</c:v>
                </c:pt>
                <c:pt idx="227">
                  <c:v>12110</c:v>
                </c:pt>
                <c:pt idx="228">
                  <c:v>12120</c:v>
                </c:pt>
                <c:pt idx="229">
                  <c:v>12130</c:v>
                </c:pt>
                <c:pt idx="230">
                  <c:v>12140</c:v>
                </c:pt>
                <c:pt idx="231">
                  <c:v>12150</c:v>
                </c:pt>
                <c:pt idx="232">
                  <c:v>12160</c:v>
                </c:pt>
                <c:pt idx="233">
                  <c:v>12170</c:v>
                </c:pt>
                <c:pt idx="234">
                  <c:v>12180</c:v>
                </c:pt>
                <c:pt idx="235">
                  <c:v>12190</c:v>
                </c:pt>
                <c:pt idx="236">
                  <c:v>12200</c:v>
                </c:pt>
                <c:pt idx="237">
                  <c:v>12210</c:v>
                </c:pt>
                <c:pt idx="238">
                  <c:v>12220</c:v>
                </c:pt>
                <c:pt idx="239">
                  <c:v>12230</c:v>
                </c:pt>
                <c:pt idx="240">
                  <c:v>12240</c:v>
                </c:pt>
                <c:pt idx="241">
                  <c:v>12250</c:v>
                </c:pt>
                <c:pt idx="242">
                  <c:v>12260</c:v>
                </c:pt>
                <c:pt idx="243">
                  <c:v>12270</c:v>
                </c:pt>
                <c:pt idx="244">
                  <c:v>12280</c:v>
                </c:pt>
                <c:pt idx="245">
                  <c:v>12290</c:v>
                </c:pt>
                <c:pt idx="246">
                  <c:v>12300</c:v>
                </c:pt>
                <c:pt idx="247">
                  <c:v>12310</c:v>
                </c:pt>
                <c:pt idx="248">
                  <c:v>12320</c:v>
                </c:pt>
                <c:pt idx="249">
                  <c:v>12330</c:v>
                </c:pt>
                <c:pt idx="250">
                  <c:v>12340</c:v>
                </c:pt>
                <c:pt idx="251">
                  <c:v>12350</c:v>
                </c:pt>
                <c:pt idx="252">
                  <c:v>12360</c:v>
                </c:pt>
                <c:pt idx="253">
                  <c:v>12370</c:v>
                </c:pt>
                <c:pt idx="254">
                  <c:v>12380</c:v>
                </c:pt>
                <c:pt idx="255">
                  <c:v>12390</c:v>
                </c:pt>
                <c:pt idx="256">
                  <c:v>12400</c:v>
                </c:pt>
                <c:pt idx="257">
                  <c:v>12410</c:v>
                </c:pt>
                <c:pt idx="258">
                  <c:v>12420</c:v>
                </c:pt>
                <c:pt idx="259">
                  <c:v>12430</c:v>
                </c:pt>
                <c:pt idx="260">
                  <c:v>12440</c:v>
                </c:pt>
                <c:pt idx="261">
                  <c:v>12450</c:v>
                </c:pt>
                <c:pt idx="262">
                  <c:v>12460</c:v>
                </c:pt>
                <c:pt idx="263">
                  <c:v>12470</c:v>
                </c:pt>
                <c:pt idx="264">
                  <c:v>12480</c:v>
                </c:pt>
                <c:pt idx="265">
                  <c:v>12490</c:v>
                </c:pt>
                <c:pt idx="266">
                  <c:v>12500</c:v>
                </c:pt>
                <c:pt idx="267">
                  <c:v>12510</c:v>
                </c:pt>
                <c:pt idx="268">
                  <c:v>12520</c:v>
                </c:pt>
                <c:pt idx="269">
                  <c:v>12530</c:v>
                </c:pt>
                <c:pt idx="270">
                  <c:v>12540</c:v>
                </c:pt>
                <c:pt idx="271">
                  <c:v>12550</c:v>
                </c:pt>
                <c:pt idx="272">
                  <c:v>12560</c:v>
                </c:pt>
                <c:pt idx="273">
                  <c:v>12570</c:v>
                </c:pt>
                <c:pt idx="274">
                  <c:v>12580</c:v>
                </c:pt>
                <c:pt idx="275">
                  <c:v>12590</c:v>
                </c:pt>
                <c:pt idx="276">
                  <c:v>12600</c:v>
                </c:pt>
                <c:pt idx="277">
                  <c:v>12610</c:v>
                </c:pt>
                <c:pt idx="278">
                  <c:v>12620</c:v>
                </c:pt>
                <c:pt idx="279">
                  <c:v>12630</c:v>
                </c:pt>
                <c:pt idx="280">
                  <c:v>12640</c:v>
                </c:pt>
                <c:pt idx="281">
                  <c:v>12650</c:v>
                </c:pt>
                <c:pt idx="282">
                  <c:v>12660</c:v>
                </c:pt>
                <c:pt idx="283">
                  <c:v>12670</c:v>
                </c:pt>
                <c:pt idx="284">
                  <c:v>12680</c:v>
                </c:pt>
                <c:pt idx="285">
                  <c:v>12690</c:v>
                </c:pt>
                <c:pt idx="286">
                  <c:v>12700</c:v>
                </c:pt>
                <c:pt idx="287">
                  <c:v>12710</c:v>
                </c:pt>
                <c:pt idx="288">
                  <c:v>12720</c:v>
                </c:pt>
                <c:pt idx="289">
                  <c:v>12730</c:v>
                </c:pt>
                <c:pt idx="290">
                  <c:v>12740</c:v>
                </c:pt>
                <c:pt idx="291">
                  <c:v>12750</c:v>
                </c:pt>
                <c:pt idx="292">
                  <c:v>12760</c:v>
                </c:pt>
                <c:pt idx="293">
                  <c:v>12770</c:v>
                </c:pt>
                <c:pt idx="294">
                  <c:v>12780</c:v>
                </c:pt>
                <c:pt idx="295">
                  <c:v>12790</c:v>
                </c:pt>
                <c:pt idx="296">
                  <c:v>12800</c:v>
                </c:pt>
                <c:pt idx="297">
                  <c:v>12810</c:v>
                </c:pt>
                <c:pt idx="298">
                  <c:v>12820</c:v>
                </c:pt>
                <c:pt idx="299">
                  <c:v>12830</c:v>
                </c:pt>
                <c:pt idx="300">
                  <c:v>12840</c:v>
                </c:pt>
                <c:pt idx="301">
                  <c:v>12850</c:v>
                </c:pt>
                <c:pt idx="302">
                  <c:v>12860</c:v>
                </c:pt>
                <c:pt idx="303">
                  <c:v>12870</c:v>
                </c:pt>
                <c:pt idx="304">
                  <c:v>12880</c:v>
                </c:pt>
                <c:pt idx="305">
                  <c:v>12890</c:v>
                </c:pt>
                <c:pt idx="306">
                  <c:v>12900</c:v>
                </c:pt>
                <c:pt idx="307">
                  <c:v>12910</c:v>
                </c:pt>
                <c:pt idx="308">
                  <c:v>12920</c:v>
                </c:pt>
                <c:pt idx="309">
                  <c:v>12930</c:v>
                </c:pt>
                <c:pt idx="310">
                  <c:v>12940</c:v>
                </c:pt>
                <c:pt idx="311">
                  <c:v>12950</c:v>
                </c:pt>
                <c:pt idx="312">
                  <c:v>12960</c:v>
                </c:pt>
                <c:pt idx="313">
                  <c:v>12970</c:v>
                </c:pt>
                <c:pt idx="314">
                  <c:v>12980</c:v>
                </c:pt>
                <c:pt idx="315">
                  <c:v>12990</c:v>
                </c:pt>
                <c:pt idx="316">
                  <c:v>13000</c:v>
                </c:pt>
                <c:pt idx="317">
                  <c:v>13010</c:v>
                </c:pt>
                <c:pt idx="318">
                  <c:v>13020</c:v>
                </c:pt>
                <c:pt idx="319">
                  <c:v>13030</c:v>
                </c:pt>
                <c:pt idx="320">
                  <c:v>13040</c:v>
                </c:pt>
                <c:pt idx="321">
                  <c:v>13050</c:v>
                </c:pt>
                <c:pt idx="322">
                  <c:v>13060</c:v>
                </c:pt>
                <c:pt idx="323">
                  <c:v>13070</c:v>
                </c:pt>
                <c:pt idx="324">
                  <c:v>13080</c:v>
                </c:pt>
                <c:pt idx="325">
                  <c:v>13090</c:v>
                </c:pt>
                <c:pt idx="326">
                  <c:v>13100</c:v>
                </c:pt>
                <c:pt idx="327">
                  <c:v>13110</c:v>
                </c:pt>
                <c:pt idx="328">
                  <c:v>13120</c:v>
                </c:pt>
                <c:pt idx="329">
                  <c:v>13130</c:v>
                </c:pt>
                <c:pt idx="330">
                  <c:v>13140</c:v>
                </c:pt>
                <c:pt idx="331">
                  <c:v>13150</c:v>
                </c:pt>
                <c:pt idx="332">
                  <c:v>13160</c:v>
                </c:pt>
                <c:pt idx="333">
                  <c:v>13170</c:v>
                </c:pt>
                <c:pt idx="334">
                  <c:v>13180</c:v>
                </c:pt>
                <c:pt idx="335">
                  <c:v>13190</c:v>
                </c:pt>
                <c:pt idx="336">
                  <c:v>13200</c:v>
                </c:pt>
                <c:pt idx="337">
                  <c:v>13210</c:v>
                </c:pt>
                <c:pt idx="338">
                  <c:v>13220</c:v>
                </c:pt>
                <c:pt idx="339">
                  <c:v>13230</c:v>
                </c:pt>
                <c:pt idx="340">
                  <c:v>13240</c:v>
                </c:pt>
                <c:pt idx="341">
                  <c:v>13250</c:v>
                </c:pt>
                <c:pt idx="342">
                  <c:v>13260</c:v>
                </c:pt>
                <c:pt idx="343">
                  <c:v>13270</c:v>
                </c:pt>
                <c:pt idx="344">
                  <c:v>13280</c:v>
                </c:pt>
                <c:pt idx="345">
                  <c:v>13290</c:v>
                </c:pt>
                <c:pt idx="346">
                  <c:v>13300</c:v>
                </c:pt>
                <c:pt idx="347">
                  <c:v>13310</c:v>
                </c:pt>
                <c:pt idx="348">
                  <c:v>13320</c:v>
                </c:pt>
                <c:pt idx="349">
                  <c:v>13330</c:v>
                </c:pt>
                <c:pt idx="350">
                  <c:v>13340</c:v>
                </c:pt>
                <c:pt idx="351">
                  <c:v>13350</c:v>
                </c:pt>
                <c:pt idx="352">
                  <c:v>13360</c:v>
                </c:pt>
                <c:pt idx="353">
                  <c:v>13370</c:v>
                </c:pt>
                <c:pt idx="354">
                  <c:v>13380</c:v>
                </c:pt>
                <c:pt idx="355">
                  <c:v>13390</c:v>
                </c:pt>
                <c:pt idx="356">
                  <c:v>13400</c:v>
                </c:pt>
                <c:pt idx="357">
                  <c:v>13410</c:v>
                </c:pt>
                <c:pt idx="358">
                  <c:v>13420</c:v>
                </c:pt>
                <c:pt idx="359">
                  <c:v>13430</c:v>
                </c:pt>
                <c:pt idx="360">
                  <c:v>13440</c:v>
                </c:pt>
                <c:pt idx="361">
                  <c:v>13450</c:v>
                </c:pt>
                <c:pt idx="362">
                  <c:v>13460</c:v>
                </c:pt>
                <c:pt idx="363">
                  <c:v>13470</c:v>
                </c:pt>
                <c:pt idx="364">
                  <c:v>13480</c:v>
                </c:pt>
                <c:pt idx="365">
                  <c:v>13490</c:v>
                </c:pt>
                <c:pt idx="366">
                  <c:v>13500</c:v>
                </c:pt>
                <c:pt idx="367">
                  <c:v>13510</c:v>
                </c:pt>
                <c:pt idx="368">
                  <c:v>13520</c:v>
                </c:pt>
                <c:pt idx="369">
                  <c:v>13530</c:v>
                </c:pt>
                <c:pt idx="370">
                  <c:v>13540</c:v>
                </c:pt>
                <c:pt idx="371">
                  <c:v>13550</c:v>
                </c:pt>
                <c:pt idx="372">
                  <c:v>13560</c:v>
                </c:pt>
                <c:pt idx="373">
                  <c:v>13570</c:v>
                </c:pt>
                <c:pt idx="374">
                  <c:v>13580</c:v>
                </c:pt>
                <c:pt idx="375">
                  <c:v>13590</c:v>
                </c:pt>
                <c:pt idx="376">
                  <c:v>13600</c:v>
                </c:pt>
                <c:pt idx="377">
                  <c:v>13610</c:v>
                </c:pt>
                <c:pt idx="378">
                  <c:v>13620</c:v>
                </c:pt>
                <c:pt idx="379">
                  <c:v>13630</c:v>
                </c:pt>
                <c:pt idx="380">
                  <c:v>13640</c:v>
                </c:pt>
                <c:pt idx="381">
                  <c:v>13650</c:v>
                </c:pt>
                <c:pt idx="382">
                  <c:v>13660</c:v>
                </c:pt>
                <c:pt idx="383">
                  <c:v>13670</c:v>
                </c:pt>
                <c:pt idx="384">
                  <c:v>13680</c:v>
                </c:pt>
                <c:pt idx="385">
                  <c:v>13690</c:v>
                </c:pt>
                <c:pt idx="386">
                  <c:v>13700</c:v>
                </c:pt>
                <c:pt idx="387">
                  <c:v>13710</c:v>
                </c:pt>
                <c:pt idx="388">
                  <c:v>13720</c:v>
                </c:pt>
                <c:pt idx="389">
                  <c:v>13730</c:v>
                </c:pt>
                <c:pt idx="390">
                  <c:v>13740</c:v>
                </c:pt>
                <c:pt idx="391">
                  <c:v>13750</c:v>
                </c:pt>
                <c:pt idx="392">
                  <c:v>13760</c:v>
                </c:pt>
                <c:pt idx="393">
                  <c:v>13770</c:v>
                </c:pt>
                <c:pt idx="394">
                  <c:v>13780</c:v>
                </c:pt>
                <c:pt idx="395">
                  <c:v>13790</c:v>
                </c:pt>
                <c:pt idx="396">
                  <c:v>13800</c:v>
                </c:pt>
                <c:pt idx="397">
                  <c:v>13810</c:v>
                </c:pt>
                <c:pt idx="398">
                  <c:v>13820</c:v>
                </c:pt>
                <c:pt idx="399">
                  <c:v>13830</c:v>
                </c:pt>
                <c:pt idx="400">
                  <c:v>13840</c:v>
                </c:pt>
                <c:pt idx="401">
                  <c:v>13850</c:v>
                </c:pt>
                <c:pt idx="402">
                  <c:v>13860</c:v>
                </c:pt>
                <c:pt idx="403">
                  <c:v>13870</c:v>
                </c:pt>
                <c:pt idx="404">
                  <c:v>13880</c:v>
                </c:pt>
                <c:pt idx="405">
                  <c:v>13890</c:v>
                </c:pt>
                <c:pt idx="406">
                  <c:v>13900</c:v>
                </c:pt>
                <c:pt idx="407">
                  <c:v>13910</c:v>
                </c:pt>
                <c:pt idx="408">
                  <c:v>13920</c:v>
                </c:pt>
                <c:pt idx="409">
                  <c:v>13930</c:v>
                </c:pt>
                <c:pt idx="410">
                  <c:v>13940</c:v>
                </c:pt>
                <c:pt idx="411">
                  <c:v>13950</c:v>
                </c:pt>
                <c:pt idx="412">
                  <c:v>13960</c:v>
                </c:pt>
                <c:pt idx="413">
                  <c:v>13970</c:v>
                </c:pt>
                <c:pt idx="414">
                  <c:v>13980</c:v>
                </c:pt>
                <c:pt idx="415">
                  <c:v>13990</c:v>
                </c:pt>
                <c:pt idx="416">
                  <c:v>14000</c:v>
                </c:pt>
                <c:pt idx="417">
                  <c:v>14010</c:v>
                </c:pt>
                <c:pt idx="418">
                  <c:v>14020</c:v>
                </c:pt>
                <c:pt idx="419">
                  <c:v>14030</c:v>
                </c:pt>
                <c:pt idx="420">
                  <c:v>14040</c:v>
                </c:pt>
                <c:pt idx="421">
                  <c:v>14050</c:v>
                </c:pt>
                <c:pt idx="422">
                  <c:v>14060</c:v>
                </c:pt>
                <c:pt idx="423">
                  <c:v>14070</c:v>
                </c:pt>
                <c:pt idx="424">
                  <c:v>14080</c:v>
                </c:pt>
                <c:pt idx="425">
                  <c:v>14090</c:v>
                </c:pt>
                <c:pt idx="426">
                  <c:v>14100</c:v>
                </c:pt>
                <c:pt idx="427">
                  <c:v>14110</c:v>
                </c:pt>
                <c:pt idx="428">
                  <c:v>14120</c:v>
                </c:pt>
                <c:pt idx="429">
                  <c:v>14130</c:v>
                </c:pt>
                <c:pt idx="430">
                  <c:v>14140</c:v>
                </c:pt>
                <c:pt idx="431">
                  <c:v>14150</c:v>
                </c:pt>
                <c:pt idx="432">
                  <c:v>14160</c:v>
                </c:pt>
                <c:pt idx="433">
                  <c:v>14170</c:v>
                </c:pt>
                <c:pt idx="434">
                  <c:v>14180</c:v>
                </c:pt>
                <c:pt idx="435">
                  <c:v>14190</c:v>
                </c:pt>
                <c:pt idx="436">
                  <c:v>14200</c:v>
                </c:pt>
                <c:pt idx="437">
                  <c:v>14210</c:v>
                </c:pt>
                <c:pt idx="438">
                  <c:v>14220</c:v>
                </c:pt>
                <c:pt idx="439">
                  <c:v>14230</c:v>
                </c:pt>
                <c:pt idx="440">
                  <c:v>14240</c:v>
                </c:pt>
                <c:pt idx="441">
                  <c:v>14250</c:v>
                </c:pt>
                <c:pt idx="442">
                  <c:v>14260</c:v>
                </c:pt>
                <c:pt idx="443">
                  <c:v>14270</c:v>
                </c:pt>
                <c:pt idx="444">
                  <c:v>14280</c:v>
                </c:pt>
                <c:pt idx="445">
                  <c:v>14290</c:v>
                </c:pt>
                <c:pt idx="446">
                  <c:v>14300</c:v>
                </c:pt>
                <c:pt idx="447">
                  <c:v>14310</c:v>
                </c:pt>
                <c:pt idx="448">
                  <c:v>14320</c:v>
                </c:pt>
                <c:pt idx="449">
                  <c:v>14330</c:v>
                </c:pt>
                <c:pt idx="450">
                  <c:v>14340</c:v>
                </c:pt>
                <c:pt idx="451">
                  <c:v>14350</c:v>
                </c:pt>
                <c:pt idx="452">
                  <c:v>14360</c:v>
                </c:pt>
                <c:pt idx="453">
                  <c:v>14370</c:v>
                </c:pt>
                <c:pt idx="454">
                  <c:v>14380</c:v>
                </c:pt>
                <c:pt idx="455">
                  <c:v>14390</c:v>
                </c:pt>
                <c:pt idx="456">
                  <c:v>14400</c:v>
                </c:pt>
                <c:pt idx="457">
                  <c:v>14410</c:v>
                </c:pt>
                <c:pt idx="458">
                  <c:v>14420</c:v>
                </c:pt>
                <c:pt idx="459">
                  <c:v>14430</c:v>
                </c:pt>
                <c:pt idx="460">
                  <c:v>14440</c:v>
                </c:pt>
                <c:pt idx="461">
                  <c:v>14450</c:v>
                </c:pt>
                <c:pt idx="462">
                  <c:v>14460</c:v>
                </c:pt>
                <c:pt idx="463">
                  <c:v>14470</c:v>
                </c:pt>
                <c:pt idx="464">
                  <c:v>14480</c:v>
                </c:pt>
                <c:pt idx="465">
                  <c:v>14490</c:v>
                </c:pt>
                <c:pt idx="466">
                  <c:v>14500</c:v>
                </c:pt>
                <c:pt idx="467">
                  <c:v>14510</c:v>
                </c:pt>
                <c:pt idx="468">
                  <c:v>14520</c:v>
                </c:pt>
                <c:pt idx="469">
                  <c:v>14530</c:v>
                </c:pt>
                <c:pt idx="470">
                  <c:v>14540</c:v>
                </c:pt>
                <c:pt idx="471">
                  <c:v>14550</c:v>
                </c:pt>
                <c:pt idx="472">
                  <c:v>14560</c:v>
                </c:pt>
                <c:pt idx="473">
                  <c:v>14570</c:v>
                </c:pt>
                <c:pt idx="474">
                  <c:v>14580</c:v>
                </c:pt>
                <c:pt idx="475">
                  <c:v>14590</c:v>
                </c:pt>
                <c:pt idx="476">
                  <c:v>14600</c:v>
                </c:pt>
                <c:pt idx="477">
                  <c:v>14610</c:v>
                </c:pt>
                <c:pt idx="478">
                  <c:v>14620</c:v>
                </c:pt>
                <c:pt idx="479">
                  <c:v>14630</c:v>
                </c:pt>
                <c:pt idx="480">
                  <c:v>14640</c:v>
                </c:pt>
                <c:pt idx="481">
                  <c:v>14650</c:v>
                </c:pt>
                <c:pt idx="482">
                  <c:v>14660</c:v>
                </c:pt>
                <c:pt idx="483">
                  <c:v>14670</c:v>
                </c:pt>
                <c:pt idx="484">
                  <c:v>14680</c:v>
                </c:pt>
                <c:pt idx="485">
                  <c:v>14690</c:v>
                </c:pt>
                <c:pt idx="486">
                  <c:v>14700</c:v>
                </c:pt>
                <c:pt idx="487">
                  <c:v>14710</c:v>
                </c:pt>
                <c:pt idx="488">
                  <c:v>14720</c:v>
                </c:pt>
                <c:pt idx="489">
                  <c:v>14730</c:v>
                </c:pt>
                <c:pt idx="490">
                  <c:v>14740</c:v>
                </c:pt>
                <c:pt idx="491">
                  <c:v>14750</c:v>
                </c:pt>
                <c:pt idx="492">
                  <c:v>14760</c:v>
                </c:pt>
                <c:pt idx="493">
                  <c:v>14770</c:v>
                </c:pt>
                <c:pt idx="494">
                  <c:v>14780</c:v>
                </c:pt>
                <c:pt idx="495">
                  <c:v>14790</c:v>
                </c:pt>
                <c:pt idx="496">
                  <c:v>14800</c:v>
                </c:pt>
                <c:pt idx="497">
                  <c:v>14810</c:v>
                </c:pt>
                <c:pt idx="498">
                  <c:v>14820</c:v>
                </c:pt>
                <c:pt idx="499">
                  <c:v>14830</c:v>
                </c:pt>
                <c:pt idx="500">
                  <c:v>14840</c:v>
                </c:pt>
                <c:pt idx="501">
                  <c:v>14850</c:v>
                </c:pt>
                <c:pt idx="502">
                  <c:v>14860</c:v>
                </c:pt>
                <c:pt idx="503">
                  <c:v>14870</c:v>
                </c:pt>
                <c:pt idx="504">
                  <c:v>14880</c:v>
                </c:pt>
                <c:pt idx="505">
                  <c:v>14890</c:v>
                </c:pt>
                <c:pt idx="506">
                  <c:v>14900</c:v>
                </c:pt>
                <c:pt idx="507">
                  <c:v>14910</c:v>
                </c:pt>
                <c:pt idx="508">
                  <c:v>14920</c:v>
                </c:pt>
                <c:pt idx="509">
                  <c:v>14930</c:v>
                </c:pt>
                <c:pt idx="510">
                  <c:v>14940</c:v>
                </c:pt>
                <c:pt idx="511">
                  <c:v>14950</c:v>
                </c:pt>
                <c:pt idx="512">
                  <c:v>14960</c:v>
                </c:pt>
                <c:pt idx="513">
                  <c:v>14970</c:v>
                </c:pt>
                <c:pt idx="514">
                  <c:v>14980</c:v>
                </c:pt>
                <c:pt idx="515">
                  <c:v>14990</c:v>
                </c:pt>
                <c:pt idx="516">
                  <c:v>15000</c:v>
                </c:pt>
                <c:pt idx="517">
                  <c:v>15010</c:v>
                </c:pt>
                <c:pt idx="518">
                  <c:v>15020</c:v>
                </c:pt>
                <c:pt idx="519">
                  <c:v>15030</c:v>
                </c:pt>
                <c:pt idx="520">
                  <c:v>15040</c:v>
                </c:pt>
                <c:pt idx="521">
                  <c:v>15050</c:v>
                </c:pt>
                <c:pt idx="522">
                  <c:v>15060</c:v>
                </c:pt>
                <c:pt idx="523">
                  <c:v>15070</c:v>
                </c:pt>
                <c:pt idx="524">
                  <c:v>15080</c:v>
                </c:pt>
                <c:pt idx="525">
                  <c:v>15090</c:v>
                </c:pt>
                <c:pt idx="526">
                  <c:v>15100</c:v>
                </c:pt>
                <c:pt idx="527">
                  <c:v>15110</c:v>
                </c:pt>
                <c:pt idx="528">
                  <c:v>15120</c:v>
                </c:pt>
                <c:pt idx="529">
                  <c:v>15130</c:v>
                </c:pt>
                <c:pt idx="530">
                  <c:v>15140</c:v>
                </c:pt>
                <c:pt idx="531">
                  <c:v>15150</c:v>
                </c:pt>
                <c:pt idx="532">
                  <c:v>15160</c:v>
                </c:pt>
                <c:pt idx="533">
                  <c:v>15170</c:v>
                </c:pt>
                <c:pt idx="534">
                  <c:v>15180</c:v>
                </c:pt>
                <c:pt idx="535">
                  <c:v>15190</c:v>
                </c:pt>
                <c:pt idx="536">
                  <c:v>15200</c:v>
                </c:pt>
                <c:pt idx="537">
                  <c:v>15210</c:v>
                </c:pt>
                <c:pt idx="538">
                  <c:v>15220</c:v>
                </c:pt>
                <c:pt idx="539">
                  <c:v>15230</c:v>
                </c:pt>
                <c:pt idx="540">
                  <c:v>15240</c:v>
                </c:pt>
                <c:pt idx="541">
                  <c:v>15250</c:v>
                </c:pt>
                <c:pt idx="542">
                  <c:v>15260</c:v>
                </c:pt>
                <c:pt idx="543">
                  <c:v>15270</c:v>
                </c:pt>
                <c:pt idx="544">
                  <c:v>15280</c:v>
                </c:pt>
                <c:pt idx="545">
                  <c:v>15290</c:v>
                </c:pt>
                <c:pt idx="546">
                  <c:v>15300</c:v>
                </c:pt>
                <c:pt idx="547">
                  <c:v>15310</c:v>
                </c:pt>
                <c:pt idx="548">
                  <c:v>15320</c:v>
                </c:pt>
                <c:pt idx="549">
                  <c:v>15330</c:v>
                </c:pt>
                <c:pt idx="550">
                  <c:v>15340</c:v>
                </c:pt>
                <c:pt idx="551">
                  <c:v>15350</c:v>
                </c:pt>
                <c:pt idx="552">
                  <c:v>15360</c:v>
                </c:pt>
                <c:pt idx="553">
                  <c:v>15370</c:v>
                </c:pt>
                <c:pt idx="554">
                  <c:v>15380</c:v>
                </c:pt>
                <c:pt idx="555">
                  <c:v>15390</c:v>
                </c:pt>
                <c:pt idx="556">
                  <c:v>15400</c:v>
                </c:pt>
                <c:pt idx="557">
                  <c:v>15410</c:v>
                </c:pt>
                <c:pt idx="558">
                  <c:v>15420</c:v>
                </c:pt>
                <c:pt idx="559">
                  <c:v>15430</c:v>
                </c:pt>
                <c:pt idx="560">
                  <c:v>15440</c:v>
                </c:pt>
                <c:pt idx="561">
                  <c:v>15450</c:v>
                </c:pt>
                <c:pt idx="562">
                  <c:v>15460</c:v>
                </c:pt>
                <c:pt idx="563">
                  <c:v>15470</c:v>
                </c:pt>
                <c:pt idx="564">
                  <c:v>15480</c:v>
                </c:pt>
                <c:pt idx="565">
                  <c:v>15490</c:v>
                </c:pt>
                <c:pt idx="566">
                  <c:v>15500</c:v>
                </c:pt>
                <c:pt idx="567">
                  <c:v>15510</c:v>
                </c:pt>
                <c:pt idx="568">
                  <c:v>15520</c:v>
                </c:pt>
                <c:pt idx="569">
                  <c:v>15530</c:v>
                </c:pt>
                <c:pt idx="570">
                  <c:v>15540</c:v>
                </c:pt>
                <c:pt idx="571">
                  <c:v>15550</c:v>
                </c:pt>
                <c:pt idx="572">
                  <c:v>15560</c:v>
                </c:pt>
                <c:pt idx="573">
                  <c:v>15570</c:v>
                </c:pt>
                <c:pt idx="574">
                  <c:v>15580</c:v>
                </c:pt>
                <c:pt idx="575">
                  <c:v>15590</c:v>
                </c:pt>
                <c:pt idx="576">
                  <c:v>15600</c:v>
                </c:pt>
                <c:pt idx="577">
                  <c:v>15610</c:v>
                </c:pt>
                <c:pt idx="578">
                  <c:v>15620</c:v>
                </c:pt>
                <c:pt idx="579">
                  <c:v>15630</c:v>
                </c:pt>
                <c:pt idx="580">
                  <c:v>15640</c:v>
                </c:pt>
                <c:pt idx="581">
                  <c:v>15650</c:v>
                </c:pt>
                <c:pt idx="582">
                  <c:v>15660</c:v>
                </c:pt>
                <c:pt idx="583">
                  <c:v>15670</c:v>
                </c:pt>
                <c:pt idx="584">
                  <c:v>15680</c:v>
                </c:pt>
                <c:pt idx="585">
                  <c:v>15690</c:v>
                </c:pt>
                <c:pt idx="586">
                  <c:v>15700</c:v>
                </c:pt>
                <c:pt idx="587">
                  <c:v>15710</c:v>
                </c:pt>
                <c:pt idx="588">
                  <c:v>15720</c:v>
                </c:pt>
                <c:pt idx="589">
                  <c:v>15730</c:v>
                </c:pt>
                <c:pt idx="590">
                  <c:v>15740</c:v>
                </c:pt>
                <c:pt idx="591">
                  <c:v>15750</c:v>
                </c:pt>
                <c:pt idx="592">
                  <c:v>15760</c:v>
                </c:pt>
                <c:pt idx="593">
                  <c:v>15770</c:v>
                </c:pt>
                <c:pt idx="594">
                  <c:v>15780</c:v>
                </c:pt>
                <c:pt idx="595">
                  <c:v>15790</c:v>
                </c:pt>
                <c:pt idx="596">
                  <c:v>15800</c:v>
                </c:pt>
                <c:pt idx="597">
                  <c:v>15810</c:v>
                </c:pt>
                <c:pt idx="598">
                  <c:v>15820</c:v>
                </c:pt>
                <c:pt idx="599">
                  <c:v>15830</c:v>
                </c:pt>
                <c:pt idx="600">
                  <c:v>15840</c:v>
                </c:pt>
                <c:pt idx="601">
                  <c:v>15850</c:v>
                </c:pt>
                <c:pt idx="602">
                  <c:v>15860</c:v>
                </c:pt>
                <c:pt idx="603">
                  <c:v>15870</c:v>
                </c:pt>
                <c:pt idx="604">
                  <c:v>15880</c:v>
                </c:pt>
                <c:pt idx="605">
                  <c:v>15890</c:v>
                </c:pt>
                <c:pt idx="606">
                  <c:v>15900</c:v>
                </c:pt>
                <c:pt idx="607">
                  <c:v>15910</c:v>
                </c:pt>
                <c:pt idx="608">
                  <c:v>15920</c:v>
                </c:pt>
                <c:pt idx="609">
                  <c:v>15930</c:v>
                </c:pt>
                <c:pt idx="610">
                  <c:v>15940</c:v>
                </c:pt>
                <c:pt idx="611">
                  <c:v>15950</c:v>
                </c:pt>
                <c:pt idx="612">
                  <c:v>15960</c:v>
                </c:pt>
                <c:pt idx="613">
                  <c:v>15970</c:v>
                </c:pt>
                <c:pt idx="614">
                  <c:v>15980</c:v>
                </c:pt>
                <c:pt idx="615">
                  <c:v>15990</c:v>
                </c:pt>
                <c:pt idx="616">
                  <c:v>16000</c:v>
                </c:pt>
                <c:pt idx="617">
                  <c:v>16010</c:v>
                </c:pt>
                <c:pt idx="618">
                  <c:v>16020</c:v>
                </c:pt>
                <c:pt idx="619">
                  <c:v>16030</c:v>
                </c:pt>
                <c:pt idx="620">
                  <c:v>16040</c:v>
                </c:pt>
                <c:pt idx="621">
                  <c:v>16050</c:v>
                </c:pt>
                <c:pt idx="622">
                  <c:v>16060</c:v>
                </c:pt>
                <c:pt idx="623">
                  <c:v>16070</c:v>
                </c:pt>
                <c:pt idx="624">
                  <c:v>16080</c:v>
                </c:pt>
                <c:pt idx="625">
                  <c:v>16090</c:v>
                </c:pt>
                <c:pt idx="626">
                  <c:v>16100</c:v>
                </c:pt>
                <c:pt idx="627">
                  <c:v>16110</c:v>
                </c:pt>
                <c:pt idx="628">
                  <c:v>16120</c:v>
                </c:pt>
                <c:pt idx="629">
                  <c:v>16130</c:v>
                </c:pt>
                <c:pt idx="630">
                  <c:v>16140</c:v>
                </c:pt>
                <c:pt idx="631">
                  <c:v>16150</c:v>
                </c:pt>
                <c:pt idx="632">
                  <c:v>16160</c:v>
                </c:pt>
                <c:pt idx="633">
                  <c:v>16170</c:v>
                </c:pt>
                <c:pt idx="634">
                  <c:v>16180</c:v>
                </c:pt>
                <c:pt idx="635">
                  <c:v>16190</c:v>
                </c:pt>
                <c:pt idx="636">
                  <c:v>16200</c:v>
                </c:pt>
                <c:pt idx="637">
                  <c:v>16210</c:v>
                </c:pt>
                <c:pt idx="638">
                  <c:v>16220</c:v>
                </c:pt>
                <c:pt idx="639">
                  <c:v>16230</c:v>
                </c:pt>
                <c:pt idx="640">
                  <c:v>16240</c:v>
                </c:pt>
                <c:pt idx="641">
                  <c:v>16250</c:v>
                </c:pt>
                <c:pt idx="642">
                  <c:v>16260</c:v>
                </c:pt>
                <c:pt idx="643">
                  <c:v>16270</c:v>
                </c:pt>
                <c:pt idx="644">
                  <c:v>16280</c:v>
                </c:pt>
                <c:pt idx="645">
                  <c:v>16290</c:v>
                </c:pt>
                <c:pt idx="646">
                  <c:v>16300</c:v>
                </c:pt>
                <c:pt idx="647">
                  <c:v>16310</c:v>
                </c:pt>
                <c:pt idx="648">
                  <c:v>16320</c:v>
                </c:pt>
                <c:pt idx="649">
                  <c:v>16330</c:v>
                </c:pt>
                <c:pt idx="650">
                  <c:v>16340</c:v>
                </c:pt>
                <c:pt idx="651">
                  <c:v>16350</c:v>
                </c:pt>
                <c:pt idx="652">
                  <c:v>16360</c:v>
                </c:pt>
                <c:pt idx="653">
                  <c:v>16370</c:v>
                </c:pt>
                <c:pt idx="654">
                  <c:v>16380</c:v>
                </c:pt>
                <c:pt idx="655">
                  <c:v>16390</c:v>
                </c:pt>
                <c:pt idx="656">
                  <c:v>16400</c:v>
                </c:pt>
                <c:pt idx="657">
                  <c:v>16410</c:v>
                </c:pt>
                <c:pt idx="658">
                  <c:v>16420</c:v>
                </c:pt>
                <c:pt idx="659">
                  <c:v>16430</c:v>
                </c:pt>
                <c:pt idx="660">
                  <c:v>16440</c:v>
                </c:pt>
                <c:pt idx="661">
                  <c:v>16450</c:v>
                </c:pt>
                <c:pt idx="662">
                  <c:v>16460</c:v>
                </c:pt>
                <c:pt idx="663">
                  <c:v>16470</c:v>
                </c:pt>
                <c:pt idx="664">
                  <c:v>16480</c:v>
                </c:pt>
                <c:pt idx="665">
                  <c:v>16490</c:v>
                </c:pt>
                <c:pt idx="666">
                  <c:v>16500</c:v>
                </c:pt>
                <c:pt idx="667">
                  <c:v>16510</c:v>
                </c:pt>
                <c:pt idx="668">
                  <c:v>16520</c:v>
                </c:pt>
                <c:pt idx="669">
                  <c:v>16530</c:v>
                </c:pt>
                <c:pt idx="670">
                  <c:v>16540</c:v>
                </c:pt>
                <c:pt idx="671">
                  <c:v>16550</c:v>
                </c:pt>
                <c:pt idx="672">
                  <c:v>16560</c:v>
                </c:pt>
                <c:pt idx="673">
                  <c:v>16570</c:v>
                </c:pt>
                <c:pt idx="674">
                  <c:v>16580</c:v>
                </c:pt>
                <c:pt idx="675">
                  <c:v>16590</c:v>
                </c:pt>
                <c:pt idx="676">
                  <c:v>16600</c:v>
                </c:pt>
                <c:pt idx="677">
                  <c:v>16610</c:v>
                </c:pt>
                <c:pt idx="678">
                  <c:v>16620</c:v>
                </c:pt>
                <c:pt idx="679">
                  <c:v>16630</c:v>
                </c:pt>
                <c:pt idx="680">
                  <c:v>16640</c:v>
                </c:pt>
                <c:pt idx="681">
                  <c:v>16650</c:v>
                </c:pt>
                <c:pt idx="682">
                  <c:v>16660</c:v>
                </c:pt>
                <c:pt idx="683">
                  <c:v>16670</c:v>
                </c:pt>
                <c:pt idx="684">
                  <c:v>16680</c:v>
                </c:pt>
                <c:pt idx="685">
                  <c:v>16690</c:v>
                </c:pt>
                <c:pt idx="686">
                  <c:v>16700</c:v>
                </c:pt>
                <c:pt idx="687">
                  <c:v>16710</c:v>
                </c:pt>
                <c:pt idx="688">
                  <c:v>16720</c:v>
                </c:pt>
                <c:pt idx="689">
                  <c:v>16730</c:v>
                </c:pt>
                <c:pt idx="690">
                  <c:v>16740</c:v>
                </c:pt>
                <c:pt idx="691">
                  <c:v>16750</c:v>
                </c:pt>
                <c:pt idx="692">
                  <c:v>16760</c:v>
                </c:pt>
                <c:pt idx="693">
                  <c:v>16770</c:v>
                </c:pt>
                <c:pt idx="694">
                  <c:v>16780</c:v>
                </c:pt>
                <c:pt idx="695">
                  <c:v>16790</c:v>
                </c:pt>
                <c:pt idx="696">
                  <c:v>16800</c:v>
                </c:pt>
                <c:pt idx="697">
                  <c:v>16810</c:v>
                </c:pt>
                <c:pt idx="698">
                  <c:v>16820</c:v>
                </c:pt>
                <c:pt idx="699">
                  <c:v>16830</c:v>
                </c:pt>
                <c:pt idx="700">
                  <c:v>16840</c:v>
                </c:pt>
                <c:pt idx="701">
                  <c:v>16850</c:v>
                </c:pt>
                <c:pt idx="702">
                  <c:v>16860</c:v>
                </c:pt>
                <c:pt idx="703">
                  <c:v>16870</c:v>
                </c:pt>
                <c:pt idx="704">
                  <c:v>16880</c:v>
                </c:pt>
                <c:pt idx="705">
                  <c:v>16890</c:v>
                </c:pt>
                <c:pt idx="706">
                  <c:v>16900</c:v>
                </c:pt>
                <c:pt idx="707">
                  <c:v>16910</c:v>
                </c:pt>
                <c:pt idx="708">
                  <c:v>16920</c:v>
                </c:pt>
                <c:pt idx="709">
                  <c:v>16930</c:v>
                </c:pt>
                <c:pt idx="710">
                  <c:v>16940</c:v>
                </c:pt>
                <c:pt idx="711">
                  <c:v>16950</c:v>
                </c:pt>
                <c:pt idx="712">
                  <c:v>16960</c:v>
                </c:pt>
                <c:pt idx="713">
                  <c:v>16970</c:v>
                </c:pt>
                <c:pt idx="714">
                  <c:v>16980</c:v>
                </c:pt>
                <c:pt idx="715">
                  <c:v>16990</c:v>
                </c:pt>
                <c:pt idx="716">
                  <c:v>17000</c:v>
                </c:pt>
                <c:pt idx="717">
                  <c:v>17010</c:v>
                </c:pt>
                <c:pt idx="718">
                  <c:v>17020</c:v>
                </c:pt>
                <c:pt idx="719">
                  <c:v>17030</c:v>
                </c:pt>
                <c:pt idx="720">
                  <c:v>17040</c:v>
                </c:pt>
                <c:pt idx="721">
                  <c:v>17050</c:v>
                </c:pt>
                <c:pt idx="722">
                  <c:v>17060</c:v>
                </c:pt>
                <c:pt idx="723">
                  <c:v>17070</c:v>
                </c:pt>
                <c:pt idx="724">
                  <c:v>17080</c:v>
                </c:pt>
                <c:pt idx="725">
                  <c:v>17090</c:v>
                </c:pt>
                <c:pt idx="726">
                  <c:v>17100</c:v>
                </c:pt>
                <c:pt idx="727">
                  <c:v>17110</c:v>
                </c:pt>
                <c:pt idx="728">
                  <c:v>17120</c:v>
                </c:pt>
                <c:pt idx="729">
                  <c:v>17130</c:v>
                </c:pt>
                <c:pt idx="730">
                  <c:v>17140</c:v>
                </c:pt>
                <c:pt idx="731">
                  <c:v>17150</c:v>
                </c:pt>
                <c:pt idx="732">
                  <c:v>17160</c:v>
                </c:pt>
                <c:pt idx="733">
                  <c:v>17170</c:v>
                </c:pt>
                <c:pt idx="734">
                  <c:v>17180</c:v>
                </c:pt>
                <c:pt idx="735">
                  <c:v>17190</c:v>
                </c:pt>
                <c:pt idx="736">
                  <c:v>17200</c:v>
                </c:pt>
                <c:pt idx="737">
                  <c:v>17210</c:v>
                </c:pt>
                <c:pt idx="738">
                  <c:v>17220</c:v>
                </c:pt>
                <c:pt idx="739">
                  <c:v>17230</c:v>
                </c:pt>
                <c:pt idx="740">
                  <c:v>17240</c:v>
                </c:pt>
                <c:pt idx="741">
                  <c:v>17250</c:v>
                </c:pt>
                <c:pt idx="742">
                  <c:v>17260</c:v>
                </c:pt>
                <c:pt idx="743">
                  <c:v>17270</c:v>
                </c:pt>
                <c:pt idx="744">
                  <c:v>17280</c:v>
                </c:pt>
                <c:pt idx="745">
                  <c:v>17290</c:v>
                </c:pt>
                <c:pt idx="746">
                  <c:v>17300</c:v>
                </c:pt>
                <c:pt idx="747">
                  <c:v>17310</c:v>
                </c:pt>
                <c:pt idx="748">
                  <c:v>17320</c:v>
                </c:pt>
                <c:pt idx="749">
                  <c:v>17330</c:v>
                </c:pt>
                <c:pt idx="750">
                  <c:v>17340</c:v>
                </c:pt>
                <c:pt idx="751">
                  <c:v>17350</c:v>
                </c:pt>
                <c:pt idx="752">
                  <c:v>17360</c:v>
                </c:pt>
                <c:pt idx="753">
                  <c:v>17370</c:v>
                </c:pt>
                <c:pt idx="754">
                  <c:v>17380</c:v>
                </c:pt>
                <c:pt idx="755">
                  <c:v>17390</c:v>
                </c:pt>
                <c:pt idx="756">
                  <c:v>17400</c:v>
                </c:pt>
                <c:pt idx="757">
                  <c:v>17410</c:v>
                </c:pt>
                <c:pt idx="758">
                  <c:v>17420</c:v>
                </c:pt>
                <c:pt idx="759">
                  <c:v>17430</c:v>
                </c:pt>
                <c:pt idx="760">
                  <c:v>17440</c:v>
                </c:pt>
                <c:pt idx="761">
                  <c:v>17450</c:v>
                </c:pt>
                <c:pt idx="762">
                  <c:v>17460</c:v>
                </c:pt>
                <c:pt idx="763">
                  <c:v>17470</c:v>
                </c:pt>
                <c:pt idx="764">
                  <c:v>17480</c:v>
                </c:pt>
                <c:pt idx="765">
                  <c:v>17490</c:v>
                </c:pt>
                <c:pt idx="766">
                  <c:v>17500</c:v>
                </c:pt>
                <c:pt idx="767">
                  <c:v>17510</c:v>
                </c:pt>
                <c:pt idx="768">
                  <c:v>17520</c:v>
                </c:pt>
                <c:pt idx="769">
                  <c:v>17530</c:v>
                </c:pt>
                <c:pt idx="770">
                  <c:v>17540</c:v>
                </c:pt>
                <c:pt idx="771">
                  <c:v>17550</c:v>
                </c:pt>
                <c:pt idx="772">
                  <c:v>17560</c:v>
                </c:pt>
                <c:pt idx="773">
                  <c:v>17570</c:v>
                </c:pt>
                <c:pt idx="774">
                  <c:v>17580</c:v>
                </c:pt>
                <c:pt idx="775">
                  <c:v>17590</c:v>
                </c:pt>
                <c:pt idx="776">
                  <c:v>17600</c:v>
                </c:pt>
                <c:pt idx="777">
                  <c:v>17610</c:v>
                </c:pt>
                <c:pt idx="778">
                  <c:v>17620</c:v>
                </c:pt>
                <c:pt idx="779">
                  <c:v>17630</c:v>
                </c:pt>
                <c:pt idx="780">
                  <c:v>17640</c:v>
                </c:pt>
                <c:pt idx="781">
                  <c:v>17650</c:v>
                </c:pt>
                <c:pt idx="782">
                  <c:v>17660</c:v>
                </c:pt>
                <c:pt idx="783">
                  <c:v>17670</c:v>
                </c:pt>
                <c:pt idx="784">
                  <c:v>17680</c:v>
                </c:pt>
                <c:pt idx="785">
                  <c:v>17690</c:v>
                </c:pt>
                <c:pt idx="786">
                  <c:v>17700</c:v>
                </c:pt>
                <c:pt idx="787">
                  <c:v>17710</c:v>
                </c:pt>
                <c:pt idx="788">
                  <c:v>17720</c:v>
                </c:pt>
                <c:pt idx="789">
                  <c:v>17730</c:v>
                </c:pt>
                <c:pt idx="790">
                  <c:v>17740</c:v>
                </c:pt>
                <c:pt idx="791">
                  <c:v>17750</c:v>
                </c:pt>
                <c:pt idx="792">
                  <c:v>17760</c:v>
                </c:pt>
                <c:pt idx="793">
                  <c:v>17770</c:v>
                </c:pt>
                <c:pt idx="794">
                  <c:v>17780</c:v>
                </c:pt>
                <c:pt idx="795">
                  <c:v>17790</c:v>
                </c:pt>
                <c:pt idx="796">
                  <c:v>17800</c:v>
                </c:pt>
                <c:pt idx="797">
                  <c:v>17810</c:v>
                </c:pt>
                <c:pt idx="798">
                  <c:v>17820</c:v>
                </c:pt>
                <c:pt idx="799">
                  <c:v>17830</c:v>
                </c:pt>
                <c:pt idx="800">
                  <c:v>17840</c:v>
                </c:pt>
                <c:pt idx="801">
                  <c:v>17850</c:v>
                </c:pt>
                <c:pt idx="802">
                  <c:v>17860</c:v>
                </c:pt>
                <c:pt idx="803">
                  <c:v>17870</c:v>
                </c:pt>
                <c:pt idx="804">
                  <c:v>17880</c:v>
                </c:pt>
                <c:pt idx="805">
                  <c:v>17890</c:v>
                </c:pt>
                <c:pt idx="806">
                  <c:v>17900</c:v>
                </c:pt>
                <c:pt idx="807">
                  <c:v>17910</c:v>
                </c:pt>
                <c:pt idx="808">
                  <c:v>17920</c:v>
                </c:pt>
                <c:pt idx="809">
                  <c:v>17930</c:v>
                </c:pt>
                <c:pt idx="810">
                  <c:v>17940</c:v>
                </c:pt>
                <c:pt idx="811">
                  <c:v>17950</c:v>
                </c:pt>
                <c:pt idx="812">
                  <c:v>17960</c:v>
                </c:pt>
                <c:pt idx="813">
                  <c:v>17970</c:v>
                </c:pt>
                <c:pt idx="814">
                  <c:v>17980</c:v>
                </c:pt>
                <c:pt idx="815">
                  <c:v>17990</c:v>
                </c:pt>
                <c:pt idx="816">
                  <c:v>18000</c:v>
                </c:pt>
                <c:pt idx="817">
                  <c:v>18010</c:v>
                </c:pt>
                <c:pt idx="818">
                  <c:v>18020</c:v>
                </c:pt>
                <c:pt idx="819">
                  <c:v>18030</c:v>
                </c:pt>
                <c:pt idx="820">
                  <c:v>18040</c:v>
                </c:pt>
                <c:pt idx="821">
                  <c:v>18050</c:v>
                </c:pt>
                <c:pt idx="822">
                  <c:v>18060</c:v>
                </c:pt>
                <c:pt idx="823">
                  <c:v>18070</c:v>
                </c:pt>
                <c:pt idx="824">
                  <c:v>18080</c:v>
                </c:pt>
                <c:pt idx="825">
                  <c:v>18090</c:v>
                </c:pt>
                <c:pt idx="826">
                  <c:v>18100</c:v>
                </c:pt>
                <c:pt idx="827">
                  <c:v>18110</c:v>
                </c:pt>
                <c:pt idx="828">
                  <c:v>18120</c:v>
                </c:pt>
                <c:pt idx="829">
                  <c:v>18130</c:v>
                </c:pt>
                <c:pt idx="830">
                  <c:v>18140</c:v>
                </c:pt>
                <c:pt idx="831">
                  <c:v>18150</c:v>
                </c:pt>
                <c:pt idx="832">
                  <c:v>18160</c:v>
                </c:pt>
                <c:pt idx="833">
                  <c:v>18170</c:v>
                </c:pt>
                <c:pt idx="834">
                  <c:v>18180</c:v>
                </c:pt>
                <c:pt idx="835">
                  <c:v>18190</c:v>
                </c:pt>
                <c:pt idx="836">
                  <c:v>18200</c:v>
                </c:pt>
                <c:pt idx="837">
                  <c:v>18210</c:v>
                </c:pt>
                <c:pt idx="838">
                  <c:v>18220</c:v>
                </c:pt>
                <c:pt idx="839">
                  <c:v>18230</c:v>
                </c:pt>
                <c:pt idx="840">
                  <c:v>18240</c:v>
                </c:pt>
                <c:pt idx="841">
                  <c:v>18250</c:v>
                </c:pt>
                <c:pt idx="842">
                  <c:v>18260</c:v>
                </c:pt>
                <c:pt idx="843">
                  <c:v>18270</c:v>
                </c:pt>
                <c:pt idx="844">
                  <c:v>18280</c:v>
                </c:pt>
                <c:pt idx="845">
                  <c:v>18290</c:v>
                </c:pt>
                <c:pt idx="846">
                  <c:v>18300</c:v>
                </c:pt>
                <c:pt idx="847">
                  <c:v>18310</c:v>
                </c:pt>
                <c:pt idx="848">
                  <c:v>18320</c:v>
                </c:pt>
                <c:pt idx="849">
                  <c:v>18330</c:v>
                </c:pt>
                <c:pt idx="850">
                  <c:v>18340</c:v>
                </c:pt>
                <c:pt idx="851">
                  <c:v>18350</c:v>
                </c:pt>
                <c:pt idx="852">
                  <c:v>18360</c:v>
                </c:pt>
                <c:pt idx="853">
                  <c:v>18370</c:v>
                </c:pt>
                <c:pt idx="854">
                  <c:v>18380</c:v>
                </c:pt>
                <c:pt idx="855">
                  <c:v>18390</c:v>
                </c:pt>
                <c:pt idx="856">
                  <c:v>18400</c:v>
                </c:pt>
                <c:pt idx="857">
                  <c:v>18410</c:v>
                </c:pt>
                <c:pt idx="858">
                  <c:v>18420</c:v>
                </c:pt>
                <c:pt idx="859">
                  <c:v>18430</c:v>
                </c:pt>
                <c:pt idx="860">
                  <c:v>18440</c:v>
                </c:pt>
                <c:pt idx="861">
                  <c:v>18450</c:v>
                </c:pt>
                <c:pt idx="862">
                  <c:v>18460</c:v>
                </c:pt>
                <c:pt idx="863">
                  <c:v>18470</c:v>
                </c:pt>
                <c:pt idx="864">
                  <c:v>18480</c:v>
                </c:pt>
                <c:pt idx="865">
                  <c:v>18490</c:v>
                </c:pt>
                <c:pt idx="866">
                  <c:v>18500</c:v>
                </c:pt>
                <c:pt idx="867">
                  <c:v>18510</c:v>
                </c:pt>
                <c:pt idx="868">
                  <c:v>18520</c:v>
                </c:pt>
                <c:pt idx="869">
                  <c:v>18530</c:v>
                </c:pt>
                <c:pt idx="870">
                  <c:v>18540</c:v>
                </c:pt>
                <c:pt idx="871">
                  <c:v>18550</c:v>
                </c:pt>
                <c:pt idx="872">
                  <c:v>18560</c:v>
                </c:pt>
                <c:pt idx="873">
                  <c:v>18570</c:v>
                </c:pt>
                <c:pt idx="874">
                  <c:v>18580</c:v>
                </c:pt>
                <c:pt idx="875">
                  <c:v>18590</c:v>
                </c:pt>
                <c:pt idx="876">
                  <c:v>18600</c:v>
                </c:pt>
                <c:pt idx="877">
                  <c:v>18610</c:v>
                </c:pt>
                <c:pt idx="878">
                  <c:v>18620</c:v>
                </c:pt>
                <c:pt idx="879">
                  <c:v>18630</c:v>
                </c:pt>
                <c:pt idx="880">
                  <c:v>18640</c:v>
                </c:pt>
                <c:pt idx="881">
                  <c:v>18650</c:v>
                </c:pt>
                <c:pt idx="882">
                  <c:v>18660</c:v>
                </c:pt>
                <c:pt idx="883">
                  <c:v>18670</c:v>
                </c:pt>
                <c:pt idx="884">
                  <c:v>18680</c:v>
                </c:pt>
                <c:pt idx="885">
                  <c:v>18690</c:v>
                </c:pt>
                <c:pt idx="886">
                  <c:v>18700</c:v>
                </c:pt>
                <c:pt idx="887">
                  <c:v>18710</c:v>
                </c:pt>
                <c:pt idx="888">
                  <c:v>18720</c:v>
                </c:pt>
                <c:pt idx="889">
                  <c:v>18730</c:v>
                </c:pt>
                <c:pt idx="890">
                  <c:v>18740</c:v>
                </c:pt>
                <c:pt idx="891">
                  <c:v>18750</c:v>
                </c:pt>
                <c:pt idx="892">
                  <c:v>18760</c:v>
                </c:pt>
                <c:pt idx="893">
                  <c:v>18770</c:v>
                </c:pt>
                <c:pt idx="894">
                  <c:v>18780</c:v>
                </c:pt>
                <c:pt idx="895">
                  <c:v>18790</c:v>
                </c:pt>
                <c:pt idx="896">
                  <c:v>18800</c:v>
                </c:pt>
                <c:pt idx="897">
                  <c:v>18810</c:v>
                </c:pt>
                <c:pt idx="898">
                  <c:v>18820</c:v>
                </c:pt>
                <c:pt idx="899">
                  <c:v>18830</c:v>
                </c:pt>
                <c:pt idx="900">
                  <c:v>18840</c:v>
                </c:pt>
                <c:pt idx="901">
                  <c:v>18850</c:v>
                </c:pt>
                <c:pt idx="902">
                  <c:v>18860</c:v>
                </c:pt>
                <c:pt idx="903">
                  <c:v>18870</c:v>
                </c:pt>
                <c:pt idx="904">
                  <c:v>18880</c:v>
                </c:pt>
                <c:pt idx="905">
                  <c:v>18890</c:v>
                </c:pt>
                <c:pt idx="906">
                  <c:v>18900</c:v>
                </c:pt>
                <c:pt idx="907">
                  <c:v>18910</c:v>
                </c:pt>
                <c:pt idx="908">
                  <c:v>18920</c:v>
                </c:pt>
                <c:pt idx="909">
                  <c:v>18930</c:v>
                </c:pt>
                <c:pt idx="910">
                  <c:v>18940</c:v>
                </c:pt>
                <c:pt idx="911">
                  <c:v>18950</c:v>
                </c:pt>
                <c:pt idx="912">
                  <c:v>18960</c:v>
                </c:pt>
                <c:pt idx="913">
                  <c:v>18970</c:v>
                </c:pt>
                <c:pt idx="914">
                  <c:v>18980</c:v>
                </c:pt>
                <c:pt idx="915">
                  <c:v>18990</c:v>
                </c:pt>
                <c:pt idx="916">
                  <c:v>19000</c:v>
                </c:pt>
                <c:pt idx="917">
                  <c:v>19010</c:v>
                </c:pt>
                <c:pt idx="918">
                  <c:v>19020</c:v>
                </c:pt>
                <c:pt idx="919">
                  <c:v>19030</c:v>
                </c:pt>
                <c:pt idx="920">
                  <c:v>19040</c:v>
                </c:pt>
                <c:pt idx="921">
                  <c:v>19050</c:v>
                </c:pt>
                <c:pt idx="922">
                  <c:v>19060</c:v>
                </c:pt>
                <c:pt idx="923">
                  <c:v>19070</c:v>
                </c:pt>
                <c:pt idx="924">
                  <c:v>19080</c:v>
                </c:pt>
                <c:pt idx="925">
                  <c:v>19090</c:v>
                </c:pt>
                <c:pt idx="926">
                  <c:v>19100</c:v>
                </c:pt>
                <c:pt idx="927">
                  <c:v>19110</c:v>
                </c:pt>
                <c:pt idx="928">
                  <c:v>19120</c:v>
                </c:pt>
                <c:pt idx="929">
                  <c:v>19130</c:v>
                </c:pt>
                <c:pt idx="930">
                  <c:v>19140</c:v>
                </c:pt>
                <c:pt idx="931">
                  <c:v>19150</c:v>
                </c:pt>
                <c:pt idx="932">
                  <c:v>19160</c:v>
                </c:pt>
                <c:pt idx="933">
                  <c:v>19170</c:v>
                </c:pt>
                <c:pt idx="934">
                  <c:v>19180</c:v>
                </c:pt>
                <c:pt idx="935">
                  <c:v>19190</c:v>
                </c:pt>
                <c:pt idx="936">
                  <c:v>19200</c:v>
                </c:pt>
                <c:pt idx="937">
                  <c:v>19210</c:v>
                </c:pt>
                <c:pt idx="938">
                  <c:v>19220</c:v>
                </c:pt>
                <c:pt idx="939">
                  <c:v>19230</c:v>
                </c:pt>
                <c:pt idx="940">
                  <c:v>19240</c:v>
                </c:pt>
                <c:pt idx="941">
                  <c:v>19250</c:v>
                </c:pt>
                <c:pt idx="942">
                  <c:v>19260</c:v>
                </c:pt>
                <c:pt idx="943">
                  <c:v>19270</c:v>
                </c:pt>
                <c:pt idx="944">
                  <c:v>19280</c:v>
                </c:pt>
                <c:pt idx="945">
                  <c:v>19290</c:v>
                </c:pt>
                <c:pt idx="946">
                  <c:v>19300</c:v>
                </c:pt>
                <c:pt idx="947">
                  <c:v>19310</c:v>
                </c:pt>
                <c:pt idx="948">
                  <c:v>19320</c:v>
                </c:pt>
                <c:pt idx="949">
                  <c:v>19330</c:v>
                </c:pt>
                <c:pt idx="950">
                  <c:v>19340</c:v>
                </c:pt>
                <c:pt idx="951">
                  <c:v>19350</c:v>
                </c:pt>
                <c:pt idx="952">
                  <c:v>19360</c:v>
                </c:pt>
                <c:pt idx="953">
                  <c:v>19370</c:v>
                </c:pt>
                <c:pt idx="954">
                  <c:v>19380</c:v>
                </c:pt>
                <c:pt idx="955">
                  <c:v>19390</c:v>
                </c:pt>
                <c:pt idx="956">
                  <c:v>19400</c:v>
                </c:pt>
                <c:pt idx="957">
                  <c:v>19410</c:v>
                </c:pt>
                <c:pt idx="958">
                  <c:v>19420</c:v>
                </c:pt>
                <c:pt idx="959">
                  <c:v>19430</c:v>
                </c:pt>
                <c:pt idx="960">
                  <c:v>19440</c:v>
                </c:pt>
                <c:pt idx="961">
                  <c:v>19450</c:v>
                </c:pt>
                <c:pt idx="962">
                  <c:v>19460</c:v>
                </c:pt>
                <c:pt idx="963">
                  <c:v>19470</c:v>
                </c:pt>
                <c:pt idx="964">
                  <c:v>19480</c:v>
                </c:pt>
                <c:pt idx="965">
                  <c:v>19490</c:v>
                </c:pt>
                <c:pt idx="966">
                  <c:v>19500</c:v>
                </c:pt>
                <c:pt idx="967">
                  <c:v>19510</c:v>
                </c:pt>
                <c:pt idx="968">
                  <c:v>19520</c:v>
                </c:pt>
                <c:pt idx="969">
                  <c:v>19530</c:v>
                </c:pt>
                <c:pt idx="970">
                  <c:v>19540</c:v>
                </c:pt>
                <c:pt idx="971">
                  <c:v>19550</c:v>
                </c:pt>
                <c:pt idx="972">
                  <c:v>19560</c:v>
                </c:pt>
                <c:pt idx="973">
                  <c:v>19570</c:v>
                </c:pt>
                <c:pt idx="974">
                  <c:v>19580</c:v>
                </c:pt>
                <c:pt idx="975">
                  <c:v>19590</c:v>
                </c:pt>
                <c:pt idx="976">
                  <c:v>19600</c:v>
                </c:pt>
                <c:pt idx="977">
                  <c:v>19610</c:v>
                </c:pt>
                <c:pt idx="978">
                  <c:v>19620</c:v>
                </c:pt>
                <c:pt idx="979">
                  <c:v>19630</c:v>
                </c:pt>
                <c:pt idx="980">
                  <c:v>19640</c:v>
                </c:pt>
                <c:pt idx="981">
                  <c:v>19650</c:v>
                </c:pt>
                <c:pt idx="982">
                  <c:v>19660</c:v>
                </c:pt>
                <c:pt idx="983">
                  <c:v>19670</c:v>
                </c:pt>
                <c:pt idx="984">
                  <c:v>19680</c:v>
                </c:pt>
                <c:pt idx="985">
                  <c:v>19690</c:v>
                </c:pt>
                <c:pt idx="986">
                  <c:v>19700</c:v>
                </c:pt>
                <c:pt idx="987">
                  <c:v>19710</c:v>
                </c:pt>
                <c:pt idx="988">
                  <c:v>19720</c:v>
                </c:pt>
                <c:pt idx="989">
                  <c:v>19730</c:v>
                </c:pt>
                <c:pt idx="990">
                  <c:v>19740</c:v>
                </c:pt>
                <c:pt idx="991">
                  <c:v>19750</c:v>
                </c:pt>
                <c:pt idx="992">
                  <c:v>19760</c:v>
                </c:pt>
                <c:pt idx="993">
                  <c:v>19770</c:v>
                </c:pt>
                <c:pt idx="994">
                  <c:v>19780</c:v>
                </c:pt>
                <c:pt idx="995">
                  <c:v>19790</c:v>
                </c:pt>
                <c:pt idx="996">
                  <c:v>19800</c:v>
                </c:pt>
                <c:pt idx="997">
                  <c:v>19810</c:v>
                </c:pt>
                <c:pt idx="998">
                  <c:v>19820</c:v>
                </c:pt>
                <c:pt idx="999">
                  <c:v>19830</c:v>
                </c:pt>
                <c:pt idx="1000">
                  <c:v>19840</c:v>
                </c:pt>
                <c:pt idx="1001">
                  <c:v>19850</c:v>
                </c:pt>
                <c:pt idx="1002">
                  <c:v>19860</c:v>
                </c:pt>
                <c:pt idx="1003">
                  <c:v>19870</c:v>
                </c:pt>
                <c:pt idx="1004">
                  <c:v>19880</c:v>
                </c:pt>
                <c:pt idx="1005">
                  <c:v>19890</c:v>
                </c:pt>
                <c:pt idx="1006">
                  <c:v>19900</c:v>
                </c:pt>
                <c:pt idx="1007">
                  <c:v>19910</c:v>
                </c:pt>
                <c:pt idx="1008">
                  <c:v>19920</c:v>
                </c:pt>
                <c:pt idx="1009">
                  <c:v>19930</c:v>
                </c:pt>
                <c:pt idx="1010">
                  <c:v>19940</c:v>
                </c:pt>
                <c:pt idx="1011">
                  <c:v>19950</c:v>
                </c:pt>
                <c:pt idx="1012">
                  <c:v>19960</c:v>
                </c:pt>
                <c:pt idx="1013">
                  <c:v>19970</c:v>
                </c:pt>
                <c:pt idx="1014">
                  <c:v>19980</c:v>
                </c:pt>
                <c:pt idx="1015">
                  <c:v>19990</c:v>
                </c:pt>
                <c:pt idx="1016">
                  <c:v>20000</c:v>
                </c:pt>
                <c:pt idx="1017">
                  <c:v>20010</c:v>
                </c:pt>
                <c:pt idx="1018">
                  <c:v>20020</c:v>
                </c:pt>
                <c:pt idx="1019">
                  <c:v>20030</c:v>
                </c:pt>
                <c:pt idx="1020">
                  <c:v>20040</c:v>
                </c:pt>
                <c:pt idx="1021">
                  <c:v>20050</c:v>
                </c:pt>
                <c:pt idx="1022">
                  <c:v>20060</c:v>
                </c:pt>
                <c:pt idx="1023">
                  <c:v>20070</c:v>
                </c:pt>
                <c:pt idx="1024">
                  <c:v>20080</c:v>
                </c:pt>
                <c:pt idx="1025">
                  <c:v>20090</c:v>
                </c:pt>
                <c:pt idx="1026">
                  <c:v>20100</c:v>
                </c:pt>
                <c:pt idx="1027">
                  <c:v>20110</c:v>
                </c:pt>
                <c:pt idx="1028">
                  <c:v>20120</c:v>
                </c:pt>
                <c:pt idx="1029">
                  <c:v>20130</c:v>
                </c:pt>
                <c:pt idx="1030">
                  <c:v>20140</c:v>
                </c:pt>
                <c:pt idx="1031">
                  <c:v>20150</c:v>
                </c:pt>
                <c:pt idx="1032">
                  <c:v>20160</c:v>
                </c:pt>
                <c:pt idx="1033">
                  <c:v>20170</c:v>
                </c:pt>
                <c:pt idx="1034">
                  <c:v>20180</c:v>
                </c:pt>
                <c:pt idx="1035">
                  <c:v>20190</c:v>
                </c:pt>
                <c:pt idx="1036">
                  <c:v>20200</c:v>
                </c:pt>
                <c:pt idx="1037">
                  <c:v>20210</c:v>
                </c:pt>
                <c:pt idx="1038">
                  <c:v>20220</c:v>
                </c:pt>
                <c:pt idx="1039">
                  <c:v>20230</c:v>
                </c:pt>
                <c:pt idx="1040">
                  <c:v>20240</c:v>
                </c:pt>
                <c:pt idx="1041">
                  <c:v>20250</c:v>
                </c:pt>
                <c:pt idx="1042">
                  <c:v>20260</c:v>
                </c:pt>
                <c:pt idx="1043">
                  <c:v>20270</c:v>
                </c:pt>
                <c:pt idx="1044">
                  <c:v>20280</c:v>
                </c:pt>
                <c:pt idx="1045">
                  <c:v>20290</c:v>
                </c:pt>
                <c:pt idx="1046">
                  <c:v>20300</c:v>
                </c:pt>
                <c:pt idx="1047">
                  <c:v>20310</c:v>
                </c:pt>
                <c:pt idx="1048">
                  <c:v>20320</c:v>
                </c:pt>
                <c:pt idx="1049">
                  <c:v>20330</c:v>
                </c:pt>
                <c:pt idx="1050">
                  <c:v>20340</c:v>
                </c:pt>
                <c:pt idx="1051">
                  <c:v>20350</c:v>
                </c:pt>
                <c:pt idx="1052">
                  <c:v>20360</c:v>
                </c:pt>
                <c:pt idx="1053">
                  <c:v>20370</c:v>
                </c:pt>
                <c:pt idx="1054">
                  <c:v>20380</c:v>
                </c:pt>
                <c:pt idx="1055">
                  <c:v>20390</c:v>
                </c:pt>
                <c:pt idx="1056">
                  <c:v>20400</c:v>
                </c:pt>
                <c:pt idx="1057">
                  <c:v>20410</c:v>
                </c:pt>
                <c:pt idx="1058">
                  <c:v>20420</c:v>
                </c:pt>
                <c:pt idx="1059">
                  <c:v>20430</c:v>
                </c:pt>
                <c:pt idx="1060">
                  <c:v>20440</c:v>
                </c:pt>
                <c:pt idx="1061">
                  <c:v>20450</c:v>
                </c:pt>
                <c:pt idx="1062">
                  <c:v>20460</c:v>
                </c:pt>
                <c:pt idx="1063">
                  <c:v>20470</c:v>
                </c:pt>
                <c:pt idx="1064">
                  <c:v>20480</c:v>
                </c:pt>
                <c:pt idx="1065">
                  <c:v>20490</c:v>
                </c:pt>
                <c:pt idx="1066">
                  <c:v>20500</c:v>
                </c:pt>
                <c:pt idx="1067">
                  <c:v>20510</c:v>
                </c:pt>
                <c:pt idx="1068">
                  <c:v>20520</c:v>
                </c:pt>
                <c:pt idx="1069">
                  <c:v>20530</c:v>
                </c:pt>
                <c:pt idx="1070">
                  <c:v>20540</c:v>
                </c:pt>
                <c:pt idx="1071">
                  <c:v>20550</c:v>
                </c:pt>
                <c:pt idx="1072">
                  <c:v>20560</c:v>
                </c:pt>
                <c:pt idx="1073">
                  <c:v>20570</c:v>
                </c:pt>
                <c:pt idx="1074">
                  <c:v>20580</c:v>
                </c:pt>
                <c:pt idx="1075">
                  <c:v>20590</c:v>
                </c:pt>
                <c:pt idx="1076">
                  <c:v>20600</c:v>
                </c:pt>
                <c:pt idx="1077">
                  <c:v>20610</c:v>
                </c:pt>
                <c:pt idx="1078">
                  <c:v>20620</c:v>
                </c:pt>
                <c:pt idx="1079">
                  <c:v>20630</c:v>
                </c:pt>
                <c:pt idx="1080">
                  <c:v>20640</c:v>
                </c:pt>
                <c:pt idx="1081">
                  <c:v>20650</c:v>
                </c:pt>
                <c:pt idx="1082">
                  <c:v>20660</c:v>
                </c:pt>
                <c:pt idx="1083">
                  <c:v>20670</c:v>
                </c:pt>
                <c:pt idx="1084">
                  <c:v>20680</c:v>
                </c:pt>
                <c:pt idx="1085">
                  <c:v>20690</c:v>
                </c:pt>
                <c:pt idx="1086">
                  <c:v>20700</c:v>
                </c:pt>
                <c:pt idx="1087">
                  <c:v>20710</c:v>
                </c:pt>
                <c:pt idx="1088">
                  <c:v>20720</c:v>
                </c:pt>
                <c:pt idx="1089">
                  <c:v>20730</c:v>
                </c:pt>
                <c:pt idx="1090">
                  <c:v>20740</c:v>
                </c:pt>
                <c:pt idx="1091">
                  <c:v>20750</c:v>
                </c:pt>
                <c:pt idx="1092">
                  <c:v>20760</c:v>
                </c:pt>
                <c:pt idx="1093">
                  <c:v>20770</c:v>
                </c:pt>
                <c:pt idx="1094">
                  <c:v>20780</c:v>
                </c:pt>
                <c:pt idx="1095">
                  <c:v>20790</c:v>
                </c:pt>
                <c:pt idx="1096">
                  <c:v>20800</c:v>
                </c:pt>
                <c:pt idx="1097">
                  <c:v>20810</c:v>
                </c:pt>
                <c:pt idx="1098">
                  <c:v>20820</c:v>
                </c:pt>
                <c:pt idx="1099">
                  <c:v>20830</c:v>
                </c:pt>
                <c:pt idx="1100">
                  <c:v>20840</c:v>
                </c:pt>
                <c:pt idx="1101">
                  <c:v>20850</c:v>
                </c:pt>
                <c:pt idx="1102">
                  <c:v>20860</c:v>
                </c:pt>
                <c:pt idx="1103">
                  <c:v>20870</c:v>
                </c:pt>
                <c:pt idx="1104">
                  <c:v>20880</c:v>
                </c:pt>
                <c:pt idx="1105">
                  <c:v>20890</c:v>
                </c:pt>
                <c:pt idx="1106">
                  <c:v>20900</c:v>
                </c:pt>
                <c:pt idx="1107">
                  <c:v>20910</c:v>
                </c:pt>
                <c:pt idx="1108">
                  <c:v>20920</c:v>
                </c:pt>
                <c:pt idx="1109">
                  <c:v>20930</c:v>
                </c:pt>
                <c:pt idx="1110">
                  <c:v>20940</c:v>
                </c:pt>
                <c:pt idx="1111">
                  <c:v>20950</c:v>
                </c:pt>
                <c:pt idx="1112">
                  <c:v>20960</c:v>
                </c:pt>
                <c:pt idx="1113">
                  <c:v>20970</c:v>
                </c:pt>
                <c:pt idx="1114">
                  <c:v>20980</c:v>
                </c:pt>
                <c:pt idx="1115">
                  <c:v>20990</c:v>
                </c:pt>
                <c:pt idx="1116">
                  <c:v>21000</c:v>
                </c:pt>
                <c:pt idx="1117">
                  <c:v>21010</c:v>
                </c:pt>
                <c:pt idx="1118">
                  <c:v>21020</c:v>
                </c:pt>
                <c:pt idx="1119">
                  <c:v>21030</c:v>
                </c:pt>
                <c:pt idx="1120">
                  <c:v>21040</c:v>
                </c:pt>
                <c:pt idx="1121">
                  <c:v>21050</c:v>
                </c:pt>
                <c:pt idx="1122">
                  <c:v>21060</c:v>
                </c:pt>
                <c:pt idx="1123">
                  <c:v>21070</c:v>
                </c:pt>
                <c:pt idx="1124">
                  <c:v>21080</c:v>
                </c:pt>
                <c:pt idx="1125">
                  <c:v>21090</c:v>
                </c:pt>
                <c:pt idx="1126">
                  <c:v>21100</c:v>
                </c:pt>
                <c:pt idx="1127">
                  <c:v>21110</c:v>
                </c:pt>
                <c:pt idx="1128">
                  <c:v>21120</c:v>
                </c:pt>
                <c:pt idx="1129">
                  <c:v>21130</c:v>
                </c:pt>
                <c:pt idx="1130">
                  <c:v>21140</c:v>
                </c:pt>
                <c:pt idx="1131">
                  <c:v>21150</c:v>
                </c:pt>
                <c:pt idx="1132">
                  <c:v>21160</c:v>
                </c:pt>
                <c:pt idx="1133">
                  <c:v>21170</c:v>
                </c:pt>
                <c:pt idx="1134">
                  <c:v>21180</c:v>
                </c:pt>
                <c:pt idx="1135">
                  <c:v>21190</c:v>
                </c:pt>
                <c:pt idx="1136">
                  <c:v>21200</c:v>
                </c:pt>
                <c:pt idx="1137">
                  <c:v>21210</c:v>
                </c:pt>
                <c:pt idx="1138">
                  <c:v>21220</c:v>
                </c:pt>
                <c:pt idx="1139">
                  <c:v>21230</c:v>
                </c:pt>
                <c:pt idx="1140">
                  <c:v>21240</c:v>
                </c:pt>
                <c:pt idx="1141">
                  <c:v>21250</c:v>
                </c:pt>
                <c:pt idx="1142">
                  <c:v>21260</c:v>
                </c:pt>
                <c:pt idx="1143">
                  <c:v>21270</c:v>
                </c:pt>
                <c:pt idx="1144">
                  <c:v>21280</c:v>
                </c:pt>
                <c:pt idx="1145">
                  <c:v>21290</c:v>
                </c:pt>
                <c:pt idx="1146">
                  <c:v>21300</c:v>
                </c:pt>
                <c:pt idx="1147">
                  <c:v>21310</c:v>
                </c:pt>
                <c:pt idx="1148">
                  <c:v>21320</c:v>
                </c:pt>
                <c:pt idx="1149">
                  <c:v>21330</c:v>
                </c:pt>
                <c:pt idx="1150">
                  <c:v>21340</c:v>
                </c:pt>
                <c:pt idx="1151">
                  <c:v>21350</c:v>
                </c:pt>
                <c:pt idx="1152">
                  <c:v>21360</c:v>
                </c:pt>
                <c:pt idx="1153">
                  <c:v>21370</c:v>
                </c:pt>
                <c:pt idx="1154">
                  <c:v>21380</c:v>
                </c:pt>
                <c:pt idx="1155">
                  <c:v>21390</c:v>
                </c:pt>
                <c:pt idx="1156">
                  <c:v>21400</c:v>
                </c:pt>
                <c:pt idx="1157">
                  <c:v>21410</c:v>
                </c:pt>
                <c:pt idx="1158">
                  <c:v>21420</c:v>
                </c:pt>
                <c:pt idx="1159">
                  <c:v>21430</c:v>
                </c:pt>
                <c:pt idx="1160">
                  <c:v>21440</c:v>
                </c:pt>
                <c:pt idx="1161">
                  <c:v>21450</c:v>
                </c:pt>
                <c:pt idx="1162">
                  <c:v>21460</c:v>
                </c:pt>
                <c:pt idx="1163">
                  <c:v>21470</c:v>
                </c:pt>
                <c:pt idx="1164">
                  <c:v>21480</c:v>
                </c:pt>
                <c:pt idx="1165">
                  <c:v>21490</c:v>
                </c:pt>
                <c:pt idx="1166">
                  <c:v>21500</c:v>
                </c:pt>
                <c:pt idx="1167">
                  <c:v>21510</c:v>
                </c:pt>
                <c:pt idx="1168">
                  <c:v>21520</c:v>
                </c:pt>
                <c:pt idx="1169">
                  <c:v>21530</c:v>
                </c:pt>
                <c:pt idx="1170">
                  <c:v>21540</c:v>
                </c:pt>
                <c:pt idx="1171">
                  <c:v>21550</c:v>
                </c:pt>
                <c:pt idx="1172">
                  <c:v>21560</c:v>
                </c:pt>
                <c:pt idx="1173">
                  <c:v>21570</c:v>
                </c:pt>
                <c:pt idx="1174">
                  <c:v>21580</c:v>
                </c:pt>
                <c:pt idx="1175">
                  <c:v>21590</c:v>
                </c:pt>
                <c:pt idx="1176">
                  <c:v>21600</c:v>
                </c:pt>
                <c:pt idx="1177">
                  <c:v>21610</c:v>
                </c:pt>
                <c:pt idx="1178">
                  <c:v>21620</c:v>
                </c:pt>
                <c:pt idx="1179">
                  <c:v>21630</c:v>
                </c:pt>
                <c:pt idx="1180">
                  <c:v>21640</c:v>
                </c:pt>
                <c:pt idx="1181">
                  <c:v>21650</c:v>
                </c:pt>
                <c:pt idx="1182">
                  <c:v>21660</c:v>
                </c:pt>
                <c:pt idx="1183">
                  <c:v>21670</c:v>
                </c:pt>
                <c:pt idx="1184">
                  <c:v>21680</c:v>
                </c:pt>
                <c:pt idx="1185">
                  <c:v>21690</c:v>
                </c:pt>
                <c:pt idx="1186">
                  <c:v>21700</c:v>
                </c:pt>
                <c:pt idx="1187">
                  <c:v>21710</c:v>
                </c:pt>
                <c:pt idx="1188">
                  <c:v>21720</c:v>
                </c:pt>
                <c:pt idx="1189">
                  <c:v>21730</c:v>
                </c:pt>
                <c:pt idx="1190">
                  <c:v>21740</c:v>
                </c:pt>
                <c:pt idx="1191">
                  <c:v>21750</c:v>
                </c:pt>
                <c:pt idx="1192">
                  <c:v>21760</c:v>
                </c:pt>
                <c:pt idx="1193">
                  <c:v>21770</c:v>
                </c:pt>
                <c:pt idx="1194">
                  <c:v>21780</c:v>
                </c:pt>
                <c:pt idx="1195">
                  <c:v>21790</c:v>
                </c:pt>
                <c:pt idx="1196">
                  <c:v>21800</c:v>
                </c:pt>
                <c:pt idx="1197">
                  <c:v>21810</c:v>
                </c:pt>
                <c:pt idx="1198">
                  <c:v>21820</c:v>
                </c:pt>
                <c:pt idx="1199">
                  <c:v>21830</c:v>
                </c:pt>
                <c:pt idx="1200">
                  <c:v>21840</c:v>
                </c:pt>
                <c:pt idx="1201">
                  <c:v>21850</c:v>
                </c:pt>
                <c:pt idx="1202">
                  <c:v>21860</c:v>
                </c:pt>
                <c:pt idx="1203">
                  <c:v>21870</c:v>
                </c:pt>
                <c:pt idx="1204">
                  <c:v>21880</c:v>
                </c:pt>
                <c:pt idx="1205">
                  <c:v>21890</c:v>
                </c:pt>
                <c:pt idx="1206">
                  <c:v>21900</c:v>
                </c:pt>
                <c:pt idx="1207">
                  <c:v>21910</c:v>
                </c:pt>
                <c:pt idx="1208">
                  <c:v>21920</c:v>
                </c:pt>
                <c:pt idx="1209">
                  <c:v>21930</c:v>
                </c:pt>
                <c:pt idx="1210">
                  <c:v>21940</c:v>
                </c:pt>
                <c:pt idx="1211">
                  <c:v>21950</c:v>
                </c:pt>
                <c:pt idx="1212">
                  <c:v>21960</c:v>
                </c:pt>
                <c:pt idx="1213">
                  <c:v>21970</c:v>
                </c:pt>
                <c:pt idx="1214">
                  <c:v>21980</c:v>
                </c:pt>
                <c:pt idx="1215">
                  <c:v>21990</c:v>
                </c:pt>
                <c:pt idx="1216">
                  <c:v>22000</c:v>
                </c:pt>
                <c:pt idx="1217">
                  <c:v>22010</c:v>
                </c:pt>
                <c:pt idx="1218">
                  <c:v>22020</c:v>
                </c:pt>
                <c:pt idx="1219">
                  <c:v>22030</c:v>
                </c:pt>
                <c:pt idx="1220">
                  <c:v>22040</c:v>
                </c:pt>
                <c:pt idx="1221">
                  <c:v>22050</c:v>
                </c:pt>
                <c:pt idx="1222">
                  <c:v>22060</c:v>
                </c:pt>
                <c:pt idx="1223">
                  <c:v>22070</c:v>
                </c:pt>
                <c:pt idx="1224">
                  <c:v>22080</c:v>
                </c:pt>
                <c:pt idx="1225">
                  <c:v>22090</c:v>
                </c:pt>
                <c:pt idx="1226">
                  <c:v>22100</c:v>
                </c:pt>
                <c:pt idx="1227">
                  <c:v>22110</c:v>
                </c:pt>
                <c:pt idx="1228">
                  <c:v>22120</c:v>
                </c:pt>
                <c:pt idx="1229">
                  <c:v>22130</c:v>
                </c:pt>
                <c:pt idx="1230">
                  <c:v>22140</c:v>
                </c:pt>
                <c:pt idx="1231">
                  <c:v>22150</c:v>
                </c:pt>
                <c:pt idx="1232">
                  <c:v>22160</c:v>
                </c:pt>
                <c:pt idx="1233">
                  <c:v>22170</c:v>
                </c:pt>
                <c:pt idx="1234">
                  <c:v>22180</c:v>
                </c:pt>
                <c:pt idx="1235">
                  <c:v>22190</c:v>
                </c:pt>
                <c:pt idx="1236">
                  <c:v>22200</c:v>
                </c:pt>
                <c:pt idx="1237">
                  <c:v>22210</c:v>
                </c:pt>
                <c:pt idx="1238">
                  <c:v>22220</c:v>
                </c:pt>
                <c:pt idx="1239">
                  <c:v>22230</c:v>
                </c:pt>
                <c:pt idx="1240">
                  <c:v>22240</c:v>
                </c:pt>
                <c:pt idx="1241">
                  <c:v>22250</c:v>
                </c:pt>
                <c:pt idx="1242">
                  <c:v>22260</c:v>
                </c:pt>
                <c:pt idx="1243">
                  <c:v>22270</c:v>
                </c:pt>
                <c:pt idx="1244">
                  <c:v>22280</c:v>
                </c:pt>
                <c:pt idx="1245">
                  <c:v>22290</c:v>
                </c:pt>
                <c:pt idx="1246">
                  <c:v>22300</c:v>
                </c:pt>
                <c:pt idx="1247">
                  <c:v>22310</c:v>
                </c:pt>
                <c:pt idx="1248">
                  <c:v>22320</c:v>
                </c:pt>
                <c:pt idx="1249">
                  <c:v>22330</c:v>
                </c:pt>
                <c:pt idx="1250">
                  <c:v>22340</c:v>
                </c:pt>
                <c:pt idx="1251">
                  <c:v>22350</c:v>
                </c:pt>
                <c:pt idx="1252">
                  <c:v>22360</c:v>
                </c:pt>
                <c:pt idx="1253">
                  <c:v>22370</c:v>
                </c:pt>
                <c:pt idx="1254">
                  <c:v>22380</c:v>
                </c:pt>
                <c:pt idx="1255">
                  <c:v>22390</c:v>
                </c:pt>
                <c:pt idx="1256">
                  <c:v>22400</c:v>
                </c:pt>
                <c:pt idx="1257">
                  <c:v>22410</c:v>
                </c:pt>
                <c:pt idx="1258">
                  <c:v>22420</c:v>
                </c:pt>
                <c:pt idx="1259">
                  <c:v>22430</c:v>
                </c:pt>
                <c:pt idx="1260">
                  <c:v>22440</c:v>
                </c:pt>
                <c:pt idx="1261">
                  <c:v>22450</c:v>
                </c:pt>
                <c:pt idx="1262">
                  <c:v>22460</c:v>
                </c:pt>
                <c:pt idx="1263">
                  <c:v>22470</c:v>
                </c:pt>
                <c:pt idx="1264">
                  <c:v>22480</c:v>
                </c:pt>
                <c:pt idx="1265">
                  <c:v>22490</c:v>
                </c:pt>
                <c:pt idx="1266">
                  <c:v>22500</c:v>
                </c:pt>
                <c:pt idx="1267">
                  <c:v>22510</c:v>
                </c:pt>
                <c:pt idx="1268">
                  <c:v>22520</c:v>
                </c:pt>
                <c:pt idx="1269">
                  <c:v>22530</c:v>
                </c:pt>
                <c:pt idx="1270">
                  <c:v>22540</c:v>
                </c:pt>
                <c:pt idx="1271">
                  <c:v>22550</c:v>
                </c:pt>
                <c:pt idx="1272">
                  <c:v>22560</c:v>
                </c:pt>
                <c:pt idx="1273">
                  <c:v>22570</c:v>
                </c:pt>
                <c:pt idx="1274">
                  <c:v>22580</c:v>
                </c:pt>
                <c:pt idx="1275">
                  <c:v>22590</c:v>
                </c:pt>
                <c:pt idx="1276">
                  <c:v>22600</c:v>
                </c:pt>
                <c:pt idx="1277">
                  <c:v>22610</c:v>
                </c:pt>
                <c:pt idx="1278">
                  <c:v>22620</c:v>
                </c:pt>
                <c:pt idx="1279">
                  <c:v>22630</c:v>
                </c:pt>
                <c:pt idx="1280">
                  <c:v>22640</c:v>
                </c:pt>
                <c:pt idx="1281">
                  <c:v>22650</c:v>
                </c:pt>
                <c:pt idx="1282">
                  <c:v>22660</c:v>
                </c:pt>
                <c:pt idx="1283">
                  <c:v>22670</c:v>
                </c:pt>
                <c:pt idx="1284">
                  <c:v>22680</c:v>
                </c:pt>
                <c:pt idx="1285">
                  <c:v>22690</c:v>
                </c:pt>
                <c:pt idx="1286">
                  <c:v>22700</c:v>
                </c:pt>
                <c:pt idx="1287">
                  <c:v>22710</c:v>
                </c:pt>
                <c:pt idx="1288">
                  <c:v>22720</c:v>
                </c:pt>
                <c:pt idx="1289">
                  <c:v>22730</c:v>
                </c:pt>
                <c:pt idx="1290">
                  <c:v>22740</c:v>
                </c:pt>
                <c:pt idx="1291">
                  <c:v>22750</c:v>
                </c:pt>
                <c:pt idx="1292">
                  <c:v>22760</c:v>
                </c:pt>
                <c:pt idx="1293">
                  <c:v>22770</c:v>
                </c:pt>
                <c:pt idx="1294">
                  <c:v>22780</c:v>
                </c:pt>
                <c:pt idx="1295">
                  <c:v>22790</c:v>
                </c:pt>
                <c:pt idx="1296">
                  <c:v>22800</c:v>
                </c:pt>
                <c:pt idx="1297">
                  <c:v>22810</c:v>
                </c:pt>
                <c:pt idx="1298">
                  <c:v>22820</c:v>
                </c:pt>
                <c:pt idx="1299">
                  <c:v>22830</c:v>
                </c:pt>
                <c:pt idx="1300">
                  <c:v>22840</c:v>
                </c:pt>
                <c:pt idx="1301">
                  <c:v>22850</c:v>
                </c:pt>
                <c:pt idx="1302">
                  <c:v>22860</c:v>
                </c:pt>
                <c:pt idx="1303">
                  <c:v>22870</c:v>
                </c:pt>
                <c:pt idx="1304">
                  <c:v>22880</c:v>
                </c:pt>
                <c:pt idx="1305">
                  <c:v>22890</c:v>
                </c:pt>
                <c:pt idx="1306">
                  <c:v>22900</c:v>
                </c:pt>
                <c:pt idx="1307">
                  <c:v>22910</c:v>
                </c:pt>
                <c:pt idx="1308">
                  <c:v>22920</c:v>
                </c:pt>
                <c:pt idx="1309">
                  <c:v>22930</c:v>
                </c:pt>
                <c:pt idx="1310">
                  <c:v>22940</c:v>
                </c:pt>
                <c:pt idx="1311">
                  <c:v>22950</c:v>
                </c:pt>
                <c:pt idx="1312">
                  <c:v>22960</c:v>
                </c:pt>
                <c:pt idx="1313">
                  <c:v>22970</c:v>
                </c:pt>
                <c:pt idx="1314">
                  <c:v>22980</c:v>
                </c:pt>
                <c:pt idx="1315">
                  <c:v>22990</c:v>
                </c:pt>
                <c:pt idx="1316">
                  <c:v>23000</c:v>
                </c:pt>
                <c:pt idx="1317">
                  <c:v>23010</c:v>
                </c:pt>
                <c:pt idx="1318">
                  <c:v>23020</c:v>
                </c:pt>
                <c:pt idx="1319">
                  <c:v>23030</c:v>
                </c:pt>
                <c:pt idx="1320">
                  <c:v>23040</c:v>
                </c:pt>
                <c:pt idx="1321">
                  <c:v>23050</c:v>
                </c:pt>
                <c:pt idx="1322">
                  <c:v>23060</c:v>
                </c:pt>
                <c:pt idx="1323">
                  <c:v>23070</c:v>
                </c:pt>
                <c:pt idx="1324">
                  <c:v>23080</c:v>
                </c:pt>
                <c:pt idx="1325">
                  <c:v>23090</c:v>
                </c:pt>
                <c:pt idx="1326">
                  <c:v>23100</c:v>
                </c:pt>
                <c:pt idx="1327">
                  <c:v>23110</c:v>
                </c:pt>
                <c:pt idx="1328">
                  <c:v>23120</c:v>
                </c:pt>
                <c:pt idx="1329">
                  <c:v>23130</c:v>
                </c:pt>
                <c:pt idx="1330">
                  <c:v>23140</c:v>
                </c:pt>
                <c:pt idx="1331">
                  <c:v>23150</c:v>
                </c:pt>
                <c:pt idx="1332">
                  <c:v>23160</c:v>
                </c:pt>
                <c:pt idx="1333">
                  <c:v>23170</c:v>
                </c:pt>
                <c:pt idx="1334">
                  <c:v>23180</c:v>
                </c:pt>
                <c:pt idx="1335">
                  <c:v>23190</c:v>
                </c:pt>
                <c:pt idx="1336">
                  <c:v>23200</c:v>
                </c:pt>
                <c:pt idx="1337">
                  <c:v>23210</c:v>
                </c:pt>
                <c:pt idx="1338">
                  <c:v>23220</c:v>
                </c:pt>
                <c:pt idx="1339">
                  <c:v>23230</c:v>
                </c:pt>
                <c:pt idx="1340">
                  <c:v>23240</c:v>
                </c:pt>
                <c:pt idx="1341">
                  <c:v>23250</c:v>
                </c:pt>
                <c:pt idx="1342">
                  <c:v>23260</c:v>
                </c:pt>
                <c:pt idx="1343">
                  <c:v>23270</c:v>
                </c:pt>
                <c:pt idx="1344">
                  <c:v>23280</c:v>
                </c:pt>
                <c:pt idx="1345">
                  <c:v>23290</c:v>
                </c:pt>
                <c:pt idx="1346">
                  <c:v>23300</c:v>
                </c:pt>
                <c:pt idx="1347">
                  <c:v>23310</c:v>
                </c:pt>
                <c:pt idx="1348">
                  <c:v>23320</c:v>
                </c:pt>
                <c:pt idx="1349">
                  <c:v>23330</c:v>
                </c:pt>
                <c:pt idx="1350">
                  <c:v>23340</c:v>
                </c:pt>
                <c:pt idx="1351">
                  <c:v>23350</c:v>
                </c:pt>
                <c:pt idx="1352">
                  <c:v>23360</c:v>
                </c:pt>
                <c:pt idx="1353">
                  <c:v>23370</c:v>
                </c:pt>
                <c:pt idx="1354">
                  <c:v>23380</c:v>
                </c:pt>
                <c:pt idx="1355">
                  <c:v>23390</c:v>
                </c:pt>
                <c:pt idx="1356">
                  <c:v>23400</c:v>
                </c:pt>
                <c:pt idx="1357">
                  <c:v>23410</c:v>
                </c:pt>
                <c:pt idx="1358">
                  <c:v>23420</c:v>
                </c:pt>
                <c:pt idx="1359">
                  <c:v>23430</c:v>
                </c:pt>
                <c:pt idx="1360">
                  <c:v>23440</c:v>
                </c:pt>
                <c:pt idx="1361">
                  <c:v>23450</c:v>
                </c:pt>
                <c:pt idx="1362">
                  <c:v>23460</c:v>
                </c:pt>
                <c:pt idx="1363">
                  <c:v>23470</c:v>
                </c:pt>
                <c:pt idx="1364">
                  <c:v>23480</c:v>
                </c:pt>
                <c:pt idx="1365">
                  <c:v>23490</c:v>
                </c:pt>
                <c:pt idx="1366">
                  <c:v>23500</c:v>
                </c:pt>
                <c:pt idx="1367">
                  <c:v>23510</c:v>
                </c:pt>
                <c:pt idx="1368">
                  <c:v>23520</c:v>
                </c:pt>
                <c:pt idx="1369">
                  <c:v>23530</c:v>
                </c:pt>
                <c:pt idx="1370">
                  <c:v>23540</c:v>
                </c:pt>
                <c:pt idx="1371">
                  <c:v>23550</c:v>
                </c:pt>
                <c:pt idx="1372">
                  <c:v>23560</c:v>
                </c:pt>
                <c:pt idx="1373">
                  <c:v>23570</c:v>
                </c:pt>
                <c:pt idx="1374">
                  <c:v>23580</c:v>
                </c:pt>
                <c:pt idx="1375">
                  <c:v>23590</c:v>
                </c:pt>
                <c:pt idx="1376">
                  <c:v>23600</c:v>
                </c:pt>
                <c:pt idx="1377">
                  <c:v>23610</c:v>
                </c:pt>
                <c:pt idx="1378">
                  <c:v>23620</c:v>
                </c:pt>
                <c:pt idx="1379">
                  <c:v>23630</c:v>
                </c:pt>
                <c:pt idx="1380">
                  <c:v>23640</c:v>
                </c:pt>
                <c:pt idx="1381">
                  <c:v>23650</c:v>
                </c:pt>
                <c:pt idx="1382">
                  <c:v>23660</c:v>
                </c:pt>
                <c:pt idx="1383">
                  <c:v>23670</c:v>
                </c:pt>
                <c:pt idx="1384">
                  <c:v>23680</c:v>
                </c:pt>
                <c:pt idx="1385">
                  <c:v>23690</c:v>
                </c:pt>
                <c:pt idx="1386">
                  <c:v>23700</c:v>
                </c:pt>
                <c:pt idx="1387">
                  <c:v>23710</c:v>
                </c:pt>
                <c:pt idx="1388">
                  <c:v>23720</c:v>
                </c:pt>
                <c:pt idx="1389">
                  <c:v>23730</c:v>
                </c:pt>
                <c:pt idx="1390">
                  <c:v>23740</c:v>
                </c:pt>
                <c:pt idx="1391">
                  <c:v>23750</c:v>
                </c:pt>
                <c:pt idx="1392">
                  <c:v>23760</c:v>
                </c:pt>
                <c:pt idx="1393">
                  <c:v>23770</c:v>
                </c:pt>
                <c:pt idx="1394">
                  <c:v>23780</c:v>
                </c:pt>
                <c:pt idx="1395">
                  <c:v>23790</c:v>
                </c:pt>
                <c:pt idx="1396">
                  <c:v>23800</c:v>
                </c:pt>
                <c:pt idx="1397">
                  <c:v>23810</c:v>
                </c:pt>
                <c:pt idx="1398">
                  <c:v>23820</c:v>
                </c:pt>
                <c:pt idx="1399">
                  <c:v>23830</c:v>
                </c:pt>
                <c:pt idx="1400">
                  <c:v>23840</c:v>
                </c:pt>
                <c:pt idx="1401">
                  <c:v>23850</c:v>
                </c:pt>
                <c:pt idx="1402">
                  <c:v>23860</c:v>
                </c:pt>
                <c:pt idx="1403">
                  <c:v>23870</c:v>
                </c:pt>
                <c:pt idx="1404">
                  <c:v>23880</c:v>
                </c:pt>
                <c:pt idx="1405">
                  <c:v>23890</c:v>
                </c:pt>
                <c:pt idx="1406">
                  <c:v>23900</c:v>
                </c:pt>
                <c:pt idx="1407">
                  <c:v>23910</c:v>
                </c:pt>
                <c:pt idx="1408">
                  <c:v>23920</c:v>
                </c:pt>
                <c:pt idx="1409">
                  <c:v>23930</c:v>
                </c:pt>
                <c:pt idx="1410">
                  <c:v>23940</c:v>
                </c:pt>
                <c:pt idx="1411">
                  <c:v>23950</c:v>
                </c:pt>
                <c:pt idx="1412">
                  <c:v>23960</c:v>
                </c:pt>
                <c:pt idx="1413">
                  <c:v>23970</c:v>
                </c:pt>
                <c:pt idx="1414">
                  <c:v>23980</c:v>
                </c:pt>
                <c:pt idx="1415">
                  <c:v>23990</c:v>
                </c:pt>
                <c:pt idx="1416">
                  <c:v>24000</c:v>
                </c:pt>
                <c:pt idx="1417">
                  <c:v>24010</c:v>
                </c:pt>
                <c:pt idx="1418">
                  <c:v>24020</c:v>
                </c:pt>
                <c:pt idx="1419">
                  <c:v>24030</c:v>
                </c:pt>
                <c:pt idx="1420">
                  <c:v>24040</c:v>
                </c:pt>
                <c:pt idx="1421">
                  <c:v>24050</c:v>
                </c:pt>
                <c:pt idx="1422">
                  <c:v>24060</c:v>
                </c:pt>
                <c:pt idx="1423">
                  <c:v>24070</c:v>
                </c:pt>
                <c:pt idx="1424">
                  <c:v>24080</c:v>
                </c:pt>
                <c:pt idx="1425">
                  <c:v>24090</c:v>
                </c:pt>
                <c:pt idx="1426">
                  <c:v>24100</c:v>
                </c:pt>
                <c:pt idx="1427">
                  <c:v>24110</c:v>
                </c:pt>
                <c:pt idx="1428">
                  <c:v>24120</c:v>
                </c:pt>
                <c:pt idx="1429">
                  <c:v>24130</c:v>
                </c:pt>
                <c:pt idx="1430">
                  <c:v>24140</c:v>
                </c:pt>
                <c:pt idx="1431">
                  <c:v>24150</c:v>
                </c:pt>
                <c:pt idx="1432">
                  <c:v>24160</c:v>
                </c:pt>
                <c:pt idx="1433">
                  <c:v>24170</c:v>
                </c:pt>
                <c:pt idx="1434">
                  <c:v>24180</c:v>
                </c:pt>
                <c:pt idx="1435">
                  <c:v>24190</c:v>
                </c:pt>
                <c:pt idx="1436">
                  <c:v>24200</c:v>
                </c:pt>
                <c:pt idx="1437">
                  <c:v>24210</c:v>
                </c:pt>
                <c:pt idx="1438">
                  <c:v>24220</c:v>
                </c:pt>
                <c:pt idx="1439">
                  <c:v>24230</c:v>
                </c:pt>
                <c:pt idx="1440">
                  <c:v>24240</c:v>
                </c:pt>
                <c:pt idx="1441">
                  <c:v>24250</c:v>
                </c:pt>
                <c:pt idx="1442">
                  <c:v>24260</c:v>
                </c:pt>
                <c:pt idx="1443">
                  <c:v>24270</c:v>
                </c:pt>
                <c:pt idx="1444">
                  <c:v>24280</c:v>
                </c:pt>
                <c:pt idx="1445">
                  <c:v>24290</c:v>
                </c:pt>
                <c:pt idx="1446">
                  <c:v>24300</c:v>
                </c:pt>
                <c:pt idx="1447">
                  <c:v>24310</c:v>
                </c:pt>
                <c:pt idx="1448">
                  <c:v>24320</c:v>
                </c:pt>
                <c:pt idx="1449">
                  <c:v>24330</c:v>
                </c:pt>
                <c:pt idx="1450">
                  <c:v>24340</c:v>
                </c:pt>
                <c:pt idx="1451">
                  <c:v>24350</c:v>
                </c:pt>
                <c:pt idx="1452">
                  <c:v>24360</c:v>
                </c:pt>
                <c:pt idx="1453">
                  <c:v>24370</c:v>
                </c:pt>
                <c:pt idx="1454">
                  <c:v>24380</c:v>
                </c:pt>
                <c:pt idx="1455">
                  <c:v>24390</c:v>
                </c:pt>
                <c:pt idx="1456">
                  <c:v>24400</c:v>
                </c:pt>
                <c:pt idx="1457">
                  <c:v>24410</c:v>
                </c:pt>
                <c:pt idx="1458">
                  <c:v>24420</c:v>
                </c:pt>
                <c:pt idx="1459">
                  <c:v>24430</c:v>
                </c:pt>
                <c:pt idx="1460">
                  <c:v>24440</c:v>
                </c:pt>
                <c:pt idx="1461">
                  <c:v>24450</c:v>
                </c:pt>
                <c:pt idx="1462">
                  <c:v>24460</c:v>
                </c:pt>
                <c:pt idx="1463">
                  <c:v>24470</c:v>
                </c:pt>
                <c:pt idx="1464">
                  <c:v>24480</c:v>
                </c:pt>
                <c:pt idx="1465">
                  <c:v>24490</c:v>
                </c:pt>
                <c:pt idx="1466">
                  <c:v>24500</c:v>
                </c:pt>
                <c:pt idx="1467">
                  <c:v>24510</c:v>
                </c:pt>
                <c:pt idx="1468">
                  <c:v>24520</c:v>
                </c:pt>
                <c:pt idx="1469">
                  <c:v>24530</c:v>
                </c:pt>
                <c:pt idx="1470">
                  <c:v>24540</c:v>
                </c:pt>
                <c:pt idx="1471">
                  <c:v>24550</c:v>
                </c:pt>
                <c:pt idx="1472">
                  <c:v>24560</c:v>
                </c:pt>
                <c:pt idx="1473">
                  <c:v>24570</c:v>
                </c:pt>
                <c:pt idx="1474">
                  <c:v>24580</c:v>
                </c:pt>
                <c:pt idx="1475">
                  <c:v>24590</c:v>
                </c:pt>
                <c:pt idx="1476">
                  <c:v>24600</c:v>
                </c:pt>
                <c:pt idx="1477">
                  <c:v>24610</c:v>
                </c:pt>
                <c:pt idx="1478">
                  <c:v>24620</c:v>
                </c:pt>
                <c:pt idx="1479">
                  <c:v>24630</c:v>
                </c:pt>
                <c:pt idx="1480">
                  <c:v>24640</c:v>
                </c:pt>
                <c:pt idx="1481">
                  <c:v>24650</c:v>
                </c:pt>
                <c:pt idx="1482">
                  <c:v>24660</c:v>
                </c:pt>
                <c:pt idx="1483">
                  <c:v>24670</c:v>
                </c:pt>
                <c:pt idx="1484">
                  <c:v>24680</c:v>
                </c:pt>
                <c:pt idx="1485">
                  <c:v>24690</c:v>
                </c:pt>
                <c:pt idx="1486">
                  <c:v>24700</c:v>
                </c:pt>
                <c:pt idx="1487">
                  <c:v>24710</c:v>
                </c:pt>
                <c:pt idx="1488">
                  <c:v>24720</c:v>
                </c:pt>
                <c:pt idx="1489">
                  <c:v>24730</c:v>
                </c:pt>
                <c:pt idx="1490">
                  <c:v>24740</c:v>
                </c:pt>
                <c:pt idx="1491">
                  <c:v>24750</c:v>
                </c:pt>
                <c:pt idx="1492">
                  <c:v>24760</c:v>
                </c:pt>
                <c:pt idx="1493">
                  <c:v>24770</c:v>
                </c:pt>
                <c:pt idx="1494">
                  <c:v>24780</c:v>
                </c:pt>
                <c:pt idx="1495">
                  <c:v>24790</c:v>
                </c:pt>
                <c:pt idx="1496">
                  <c:v>24800</c:v>
                </c:pt>
                <c:pt idx="1497">
                  <c:v>24810</c:v>
                </c:pt>
                <c:pt idx="1498">
                  <c:v>24820</c:v>
                </c:pt>
                <c:pt idx="1499">
                  <c:v>24830</c:v>
                </c:pt>
                <c:pt idx="1500">
                  <c:v>24840</c:v>
                </c:pt>
                <c:pt idx="1501">
                  <c:v>24850</c:v>
                </c:pt>
                <c:pt idx="1502">
                  <c:v>24860</c:v>
                </c:pt>
                <c:pt idx="1503">
                  <c:v>24870</c:v>
                </c:pt>
                <c:pt idx="1504">
                  <c:v>24880</c:v>
                </c:pt>
                <c:pt idx="1505">
                  <c:v>24890</c:v>
                </c:pt>
                <c:pt idx="1506">
                  <c:v>24900</c:v>
                </c:pt>
                <c:pt idx="1507">
                  <c:v>24910</c:v>
                </c:pt>
                <c:pt idx="1508">
                  <c:v>24920</c:v>
                </c:pt>
                <c:pt idx="1509">
                  <c:v>24930</c:v>
                </c:pt>
                <c:pt idx="1510">
                  <c:v>24940</c:v>
                </c:pt>
                <c:pt idx="1511">
                  <c:v>24950</c:v>
                </c:pt>
                <c:pt idx="1512">
                  <c:v>24960</c:v>
                </c:pt>
                <c:pt idx="1513">
                  <c:v>24970</c:v>
                </c:pt>
                <c:pt idx="1514">
                  <c:v>24980</c:v>
                </c:pt>
                <c:pt idx="1515">
                  <c:v>24990</c:v>
                </c:pt>
                <c:pt idx="1516">
                  <c:v>25000</c:v>
                </c:pt>
                <c:pt idx="1517">
                  <c:v>25010</c:v>
                </c:pt>
                <c:pt idx="1518">
                  <c:v>25020</c:v>
                </c:pt>
                <c:pt idx="1519">
                  <c:v>25030</c:v>
                </c:pt>
                <c:pt idx="1520">
                  <c:v>25040</c:v>
                </c:pt>
                <c:pt idx="1521">
                  <c:v>25050</c:v>
                </c:pt>
                <c:pt idx="1522">
                  <c:v>25060</c:v>
                </c:pt>
                <c:pt idx="1523">
                  <c:v>25070</c:v>
                </c:pt>
                <c:pt idx="1524">
                  <c:v>25080</c:v>
                </c:pt>
                <c:pt idx="1525">
                  <c:v>25090</c:v>
                </c:pt>
                <c:pt idx="1526">
                  <c:v>25100</c:v>
                </c:pt>
                <c:pt idx="1527">
                  <c:v>25110</c:v>
                </c:pt>
                <c:pt idx="1528">
                  <c:v>25120</c:v>
                </c:pt>
                <c:pt idx="1529">
                  <c:v>25130</c:v>
                </c:pt>
                <c:pt idx="1530">
                  <c:v>25140</c:v>
                </c:pt>
                <c:pt idx="1531">
                  <c:v>25150</c:v>
                </c:pt>
                <c:pt idx="1532">
                  <c:v>25160</c:v>
                </c:pt>
                <c:pt idx="1533">
                  <c:v>25170</c:v>
                </c:pt>
                <c:pt idx="1534">
                  <c:v>25180</c:v>
                </c:pt>
                <c:pt idx="1535">
                  <c:v>25190</c:v>
                </c:pt>
                <c:pt idx="1536">
                  <c:v>25200</c:v>
                </c:pt>
                <c:pt idx="1537">
                  <c:v>25210</c:v>
                </c:pt>
                <c:pt idx="1538">
                  <c:v>25220</c:v>
                </c:pt>
                <c:pt idx="1539">
                  <c:v>25230</c:v>
                </c:pt>
                <c:pt idx="1540">
                  <c:v>25240</c:v>
                </c:pt>
                <c:pt idx="1541">
                  <c:v>25250</c:v>
                </c:pt>
                <c:pt idx="1542">
                  <c:v>25260</c:v>
                </c:pt>
                <c:pt idx="1543">
                  <c:v>25270</c:v>
                </c:pt>
                <c:pt idx="1544">
                  <c:v>25280</c:v>
                </c:pt>
                <c:pt idx="1545">
                  <c:v>25290</c:v>
                </c:pt>
                <c:pt idx="1546">
                  <c:v>25300</c:v>
                </c:pt>
                <c:pt idx="1547">
                  <c:v>25310</c:v>
                </c:pt>
                <c:pt idx="1548">
                  <c:v>25320</c:v>
                </c:pt>
                <c:pt idx="1549">
                  <c:v>25330</c:v>
                </c:pt>
                <c:pt idx="1550">
                  <c:v>25340</c:v>
                </c:pt>
                <c:pt idx="1551">
                  <c:v>25350</c:v>
                </c:pt>
                <c:pt idx="1552">
                  <c:v>25360</c:v>
                </c:pt>
                <c:pt idx="1553">
                  <c:v>25370</c:v>
                </c:pt>
                <c:pt idx="1554">
                  <c:v>25380</c:v>
                </c:pt>
                <c:pt idx="1555">
                  <c:v>25390</c:v>
                </c:pt>
                <c:pt idx="1556">
                  <c:v>25400</c:v>
                </c:pt>
                <c:pt idx="1557">
                  <c:v>25410</c:v>
                </c:pt>
                <c:pt idx="1558">
                  <c:v>25420</c:v>
                </c:pt>
                <c:pt idx="1559">
                  <c:v>25430</c:v>
                </c:pt>
                <c:pt idx="1560">
                  <c:v>25440</c:v>
                </c:pt>
                <c:pt idx="1561">
                  <c:v>25450</c:v>
                </c:pt>
                <c:pt idx="1562">
                  <c:v>25460</c:v>
                </c:pt>
                <c:pt idx="1563">
                  <c:v>25470</c:v>
                </c:pt>
                <c:pt idx="1564">
                  <c:v>25480</c:v>
                </c:pt>
                <c:pt idx="1565">
                  <c:v>25490</c:v>
                </c:pt>
                <c:pt idx="1566">
                  <c:v>25500</c:v>
                </c:pt>
                <c:pt idx="1567">
                  <c:v>25510</c:v>
                </c:pt>
                <c:pt idx="1568">
                  <c:v>25520</c:v>
                </c:pt>
                <c:pt idx="1569">
                  <c:v>25530</c:v>
                </c:pt>
                <c:pt idx="1570">
                  <c:v>25540</c:v>
                </c:pt>
                <c:pt idx="1571">
                  <c:v>25550</c:v>
                </c:pt>
                <c:pt idx="1572">
                  <c:v>25560</c:v>
                </c:pt>
                <c:pt idx="1573">
                  <c:v>25570</c:v>
                </c:pt>
                <c:pt idx="1574">
                  <c:v>25580</c:v>
                </c:pt>
                <c:pt idx="1575">
                  <c:v>25590</c:v>
                </c:pt>
                <c:pt idx="1576">
                  <c:v>25600</c:v>
                </c:pt>
                <c:pt idx="1577">
                  <c:v>25610</c:v>
                </c:pt>
                <c:pt idx="1578">
                  <c:v>25620</c:v>
                </c:pt>
                <c:pt idx="1579">
                  <c:v>25630</c:v>
                </c:pt>
                <c:pt idx="1580">
                  <c:v>25640</c:v>
                </c:pt>
                <c:pt idx="1581">
                  <c:v>25650</c:v>
                </c:pt>
                <c:pt idx="1582">
                  <c:v>25660</c:v>
                </c:pt>
                <c:pt idx="1583">
                  <c:v>25670</c:v>
                </c:pt>
                <c:pt idx="1584">
                  <c:v>25680</c:v>
                </c:pt>
                <c:pt idx="1585">
                  <c:v>25690</c:v>
                </c:pt>
                <c:pt idx="1586">
                  <c:v>25700</c:v>
                </c:pt>
                <c:pt idx="1587">
                  <c:v>25710</c:v>
                </c:pt>
                <c:pt idx="1588">
                  <c:v>25720</c:v>
                </c:pt>
                <c:pt idx="1589">
                  <c:v>25730</c:v>
                </c:pt>
                <c:pt idx="1590">
                  <c:v>25740</c:v>
                </c:pt>
                <c:pt idx="1591">
                  <c:v>25750</c:v>
                </c:pt>
                <c:pt idx="1592">
                  <c:v>25760</c:v>
                </c:pt>
                <c:pt idx="1593">
                  <c:v>25770</c:v>
                </c:pt>
                <c:pt idx="1594">
                  <c:v>25780</c:v>
                </c:pt>
                <c:pt idx="1595">
                  <c:v>25790</c:v>
                </c:pt>
                <c:pt idx="1596">
                  <c:v>25800</c:v>
                </c:pt>
                <c:pt idx="1597">
                  <c:v>25810</c:v>
                </c:pt>
                <c:pt idx="1598">
                  <c:v>25820</c:v>
                </c:pt>
                <c:pt idx="1599">
                  <c:v>25830</c:v>
                </c:pt>
                <c:pt idx="1600">
                  <c:v>25840</c:v>
                </c:pt>
                <c:pt idx="1601">
                  <c:v>25850</c:v>
                </c:pt>
                <c:pt idx="1602">
                  <c:v>25860</c:v>
                </c:pt>
                <c:pt idx="1603">
                  <c:v>25870</c:v>
                </c:pt>
                <c:pt idx="1604">
                  <c:v>25880</c:v>
                </c:pt>
                <c:pt idx="1605">
                  <c:v>25890</c:v>
                </c:pt>
                <c:pt idx="1606">
                  <c:v>25900</c:v>
                </c:pt>
                <c:pt idx="1607">
                  <c:v>25910</c:v>
                </c:pt>
                <c:pt idx="1608">
                  <c:v>25920</c:v>
                </c:pt>
                <c:pt idx="1609">
                  <c:v>25930</c:v>
                </c:pt>
                <c:pt idx="1610">
                  <c:v>25940</c:v>
                </c:pt>
                <c:pt idx="1611">
                  <c:v>25950</c:v>
                </c:pt>
                <c:pt idx="1612">
                  <c:v>25960</c:v>
                </c:pt>
                <c:pt idx="1613">
                  <c:v>25970</c:v>
                </c:pt>
                <c:pt idx="1614">
                  <c:v>25980</c:v>
                </c:pt>
                <c:pt idx="1615">
                  <c:v>25990</c:v>
                </c:pt>
                <c:pt idx="1616">
                  <c:v>26000</c:v>
                </c:pt>
                <c:pt idx="1617">
                  <c:v>26010</c:v>
                </c:pt>
                <c:pt idx="1618">
                  <c:v>26020</c:v>
                </c:pt>
                <c:pt idx="1619">
                  <c:v>26030</c:v>
                </c:pt>
                <c:pt idx="1620">
                  <c:v>26040</c:v>
                </c:pt>
                <c:pt idx="1621">
                  <c:v>26050</c:v>
                </c:pt>
                <c:pt idx="1622">
                  <c:v>26060</c:v>
                </c:pt>
                <c:pt idx="1623">
                  <c:v>26070</c:v>
                </c:pt>
                <c:pt idx="1624">
                  <c:v>26080</c:v>
                </c:pt>
                <c:pt idx="1625">
                  <c:v>26090</c:v>
                </c:pt>
                <c:pt idx="1626">
                  <c:v>26100</c:v>
                </c:pt>
                <c:pt idx="1627">
                  <c:v>26110</c:v>
                </c:pt>
                <c:pt idx="1628">
                  <c:v>26120</c:v>
                </c:pt>
                <c:pt idx="1629">
                  <c:v>26130</c:v>
                </c:pt>
                <c:pt idx="1630">
                  <c:v>26140</c:v>
                </c:pt>
                <c:pt idx="1631">
                  <c:v>26150</c:v>
                </c:pt>
                <c:pt idx="1632">
                  <c:v>26160</c:v>
                </c:pt>
                <c:pt idx="1633">
                  <c:v>26170</c:v>
                </c:pt>
                <c:pt idx="1634">
                  <c:v>26180</c:v>
                </c:pt>
                <c:pt idx="1635">
                  <c:v>26190</c:v>
                </c:pt>
                <c:pt idx="1636">
                  <c:v>26200</c:v>
                </c:pt>
                <c:pt idx="1637">
                  <c:v>26210</c:v>
                </c:pt>
                <c:pt idx="1638">
                  <c:v>26220</c:v>
                </c:pt>
                <c:pt idx="1639">
                  <c:v>26230</c:v>
                </c:pt>
                <c:pt idx="1640">
                  <c:v>26240</c:v>
                </c:pt>
                <c:pt idx="1641">
                  <c:v>26250</c:v>
                </c:pt>
                <c:pt idx="1642">
                  <c:v>26260</c:v>
                </c:pt>
                <c:pt idx="1643">
                  <c:v>26270</c:v>
                </c:pt>
                <c:pt idx="1644">
                  <c:v>26280</c:v>
                </c:pt>
                <c:pt idx="1645">
                  <c:v>26290</c:v>
                </c:pt>
                <c:pt idx="1646">
                  <c:v>26300</c:v>
                </c:pt>
                <c:pt idx="1647">
                  <c:v>26310</c:v>
                </c:pt>
                <c:pt idx="1648">
                  <c:v>26320</c:v>
                </c:pt>
                <c:pt idx="1649">
                  <c:v>26330</c:v>
                </c:pt>
                <c:pt idx="1650">
                  <c:v>26340</c:v>
                </c:pt>
                <c:pt idx="1651">
                  <c:v>26350</c:v>
                </c:pt>
                <c:pt idx="1652">
                  <c:v>26360</c:v>
                </c:pt>
                <c:pt idx="1653">
                  <c:v>26370</c:v>
                </c:pt>
                <c:pt idx="1654">
                  <c:v>26380</c:v>
                </c:pt>
                <c:pt idx="1655">
                  <c:v>26390</c:v>
                </c:pt>
                <c:pt idx="1656">
                  <c:v>26400</c:v>
                </c:pt>
                <c:pt idx="1657">
                  <c:v>26410</c:v>
                </c:pt>
                <c:pt idx="1658">
                  <c:v>26420</c:v>
                </c:pt>
                <c:pt idx="1659">
                  <c:v>26430</c:v>
                </c:pt>
                <c:pt idx="1660">
                  <c:v>26440</c:v>
                </c:pt>
                <c:pt idx="1661">
                  <c:v>26450</c:v>
                </c:pt>
                <c:pt idx="1662">
                  <c:v>26460</c:v>
                </c:pt>
                <c:pt idx="1663">
                  <c:v>26470</c:v>
                </c:pt>
                <c:pt idx="1664">
                  <c:v>26480</c:v>
                </c:pt>
                <c:pt idx="1665">
                  <c:v>26490</c:v>
                </c:pt>
                <c:pt idx="1666">
                  <c:v>26500</c:v>
                </c:pt>
                <c:pt idx="1667">
                  <c:v>26510</c:v>
                </c:pt>
                <c:pt idx="1668">
                  <c:v>26520</c:v>
                </c:pt>
                <c:pt idx="1669">
                  <c:v>26530</c:v>
                </c:pt>
                <c:pt idx="1670">
                  <c:v>26540</c:v>
                </c:pt>
                <c:pt idx="1671">
                  <c:v>26550</c:v>
                </c:pt>
                <c:pt idx="1672">
                  <c:v>26560</c:v>
                </c:pt>
                <c:pt idx="1673">
                  <c:v>26570</c:v>
                </c:pt>
                <c:pt idx="1674">
                  <c:v>26580</c:v>
                </c:pt>
                <c:pt idx="1675">
                  <c:v>26590</c:v>
                </c:pt>
                <c:pt idx="1676">
                  <c:v>26600</c:v>
                </c:pt>
                <c:pt idx="1677">
                  <c:v>26610</c:v>
                </c:pt>
                <c:pt idx="1678">
                  <c:v>26620</c:v>
                </c:pt>
                <c:pt idx="1679">
                  <c:v>26630</c:v>
                </c:pt>
                <c:pt idx="1680">
                  <c:v>26640</c:v>
                </c:pt>
                <c:pt idx="1681">
                  <c:v>26650</c:v>
                </c:pt>
                <c:pt idx="1682">
                  <c:v>26660</c:v>
                </c:pt>
                <c:pt idx="1683">
                  <c:v>26670</c:v>
                </c:pt>
                <c:pt idx="1684">
                  <c:v>26680</c:v>
                </c:pt>
                <c:pt idx="1685">
                  <c:v>26690</c:v>
                </c:pt>
                <c:pt idx="1686">
                  <c:v>26700</c:v>
                </c:pt>
                <c:pt idx="1687">
                  <c:v>26710</c:v>
                </c:pt>
                <c:pt idx="1688">
                  <c:v>26720</c:v>
                </c:pt>
                <c:pt idx="1689">
                  <c:v>26730</c:v>
                </c:pt>
                <c:pt idx="1690">
                  <c:v>26740</c:v>
                </c:pt>
                <c:pt idx="1691">
                  <c:v>26750</c:v>
                </c:pt>
                <c:pt idx="1692">
                  <c:v>26760</c:v>
                </c:pt>
                <c:pt idx="1693">
                  <c:v>26770</c:v>
                </c:pt>
                <c:pt idx="1694">
                  <c:v>26780</c:v>
                </c:pt>
                <c:pt idx="1695">
                  <c:v>26790</c:v>
                </c:pt>
                <c:pt idx="1696">
                  <c:v>26800</c:v>
                </c:pt>
                <c:pt idx="1697">
                  <c:v>26810</c:v>
                </c:pt>
                <c:pt idx="1698">
                  <c:v>26820</c:v>
                </c:pt>
                <c:pt idx="1699">
                  <c:v>26830</c:v>
                </c:pt>
                <c:pt idx="1700">
                  <c:v>26840</c:v>
                </c:pt>
                <c:pt idx="1701">
                  <c:v>26850</c:v>
                </c:pt>
                <c:pt idx="1702">
                  <c:v>26860</c:v>
                </c:pt>
                <c:pt idx="1703">
                  <c:v>26870</c:v>
                </c:pt>
                <c:pt idx="1704">
                  <c:v>26880</c:v>
                </c:pt>
                <c:pt idx="1705">
                  <c:v>26890</c:v>
                </c:pt>
                <c:pt idx="1706">
                  <c:v>26900</c:v>
                </c:pt>
                <c:pt idx="1707">
                  <c:v>26910</c:v>
                </c:pt>
                <c:pt idx="1708">
                  <c:v>26920</c:v>
                </c:pt>
                <c:pt idx="1709">
                  <c:v>26930</c:v>
                </c:pt>
                <c:pt idx="1710">
                  <c:v>26940</c:v>
                </c:pt>
                <c:pt idx="1711">
                  <c:v>26950</c:v>
                </c:pt>
                <c:pt idx="1712">
                  <c:v>26960</c:v>
                </c:pt>
                <c:pt idx="1713">
                  <c:v>26970</c:v>
                </c:pt>
                <c:pt idx="1714">
                  <c:v>26980</c:v>
                </c:pt>
                <c:pt idx="1715">
                  <c:v>26990</c:v>
                </c:pt>
                <c:pt idx="1716">
                  <c:v>27000</c:v>
                </c:pt>
                <c:pt idx="1717">
                  <c:v>27010</c:v>
                </c:pt>
                <c:pt idx="1718">
                  <c:v>27020</c:v>
                </c:pt>
                <c:pt idx="1719">
                  <c:v>27030</c:v>
                </c:pt>
                <c:pt idx="1720">
                  <c:v>27040</c:v>
                </c:pt>
                <c:pt idx="1721">
                  <c:v>27050</c:v>
                </c:pt>
                <c:pt idx="1722">
                  <c:v>27060</c:v>
                </c:pt>
                <c:pt idx="1723">
                  <c:v>27070</c:v>
                </c:pt>
                <c:pt idx="1724">
                  <c:v>27080</c:v>
                </c:pt>
                <c:pt idx="1725">
                  <c:v>27090</c:v>
                </c:pt>
                <c:pt idx="1726">
                  <c:v>27100</c:v>
                </c:pt>
                <c:pt idx="1727">
                  <c:v>27110</c:v>
                </c:pt>
                <c:pt idx="1728">
                  <c:v>27120</c:v>
                </c:pt>
                <c:pt idx="1729">
                  <c:v>27130</c:v>
                </c:pt>
                <c:pt idx="1730">
                  <c:v>27140</c:v>
                </c:pt>
                <c:pt idx="1731">
                  <c:v>27150</c:v>
                </c:pt>
                <c:pt idx="1732">
                  <c:v>27160</c:v>
                </c:pt>
                <c:pt idx="1733">
                  <c:v>27170</c:v>
                </c:pt>
                <c:pt idx="1734">
                  <c:v>27180</c:v>
                </c:pt>
                <c:pt idx="1735">
                  <c:v>27190</c:v>
                </c:pt>
                <c:pt idx="1736">
                  <c:v>27200</c:v>
                </c:pt>
                <c:pt idx="1737">
                  <c:v>27210</c:v>
                </c:pt>
                <c:pt idx="1738">
                  <c:v>27220</c:v>
                </c:pt>
                <c:pt idx="1739">
                  <c:v>27230</c:v>
                </c:pt>
                <c:pt idx="1740">
                  <c:v>27240</c:v>
                </c:pt>
                <c:pt idx="1741">
                  <c:v>27250</c:v>
                </c:pt>
                <c:pt idx="1742">
                  <c:v>27260</c:v>
                </c:pt>
                <c:pt idx="1743">
                  <c:v>27270</c:v>
                </c:pt>
                <c:pt idx="1744">
                  <c:v>27280</c:v>
                </c:pt>
                <c:pt idx="1745">
                  <c:v>27290</c:v>
                </c:pt>
                <c:pt idx="1746">
                  <c:v>27300</c:v>
                </c:pt>
                <c:pt idx="1747">
                  <c:v>27310</c:v>
                </c:pt>
                <c:pt idx="1748">
                  <c:v>27320</c:v>
                </c:pt>
                <c:pt idx="1749">
                  <c:v>27330</c:v>
                </c:pt>
                <c:pt idx="1750">
                  <c:v>27340</c:v>
                </c:pt>
                <c:pt idx="1751">
                  <c:v>27350</c:v>
                </c:pt>
                <c:pt idx="1752">
                  <c:v>27360</c:v>
                </c:pt>
                <c:pt idx="1753">
                  <c:v>27370</c:v>
                </c:pt>
                <c:pt idx="1754">
                  <c:v>27380</c:v>
                </c:pt>
                <c:pt idx="1755">
                  <c:v>27390</c:v>
                </c:pt>
                <c:pt idx="1756">
                  <c:v>27400</c:v>
                </c:pt>
                <c:pt idx="1757">
                  <c:v>27410</c:v>
                </c:pt>
                <c:pt idx="1758">
                  <c:v>27420</c:v>
                </c:pt>
                <c:pt idx="1759">
                  <c:v>27430</c:v>
                </c:pt>
                <c:pt idx="1760">
                  <c:v>27440</c:v>
                </c:pt>
                <c:pt idx="1761">
                  <c:v>27450</c:v>
                </c:pt>
                <c:pt idx="1762">
                  <c:v>27460</c:v>
                </c:pt>
                <c:pt idx="1763">
                  <c:v>27470</c:v>
                </c:pt>
                <c:pt idx="1764">
                  <c:v>27480</c:v>
                </c:pt>
                <c:pt idx="1765">
                  <c:v>27490</c:v>
                </c:pt>
                <c:pt idx="1766">
                  <c:v>27500</c:v>
                </c:pt>
                <c:pt idx="1767">
                  <c:v>27510</c:v>
                </c:pt>
                <c:pt idx="1768">
                  <c:v>27520</c:v>
                </c:pt>
                <c:pt idx="1769">
                  <c:v>27530</c:v>
                </c:pt>
                <c:pt idx="1770">
                  <c:v>27540</c:v>
                </c:pt>
                <c:pt idx="1771">
                  <c:v>27550</c:v>
                </c:pt>
                <c:pt idx="1772">
                  <c:v>27560</c:v>
                </c:pt>
                <c:pt idx="1773">
                  <c:v>27570</c:v>
                </c:pt>
                <c:pt idx="1774">
                  <c:v>27580</c:v>
                </c:pt>
                <c:pt idx="1775">
                  <c:v>27590</c:v>
                </c:pt>
                <c:pt idx="1776">
                  <c:v>27600</c:v>
                </c:pt>
                <c:pt idx="1777">
                  <c:v>27610</c:v>
                </c:pt>
                <c:pt idx="1778">
                  <c:v>27620</c:v>
                </c:pt>
                <c:pt idx="1779">
                  <c:v>27630</c:v>
                </c:pt>
                <c:pt idx="1780">
                  <c:v>27640</c:v>
                </c:pt>
                <c:pt idx="1781">
                  <c:v>27650</c:v>
                </c:pt>
                <c:pt idx="1782">
                  <c:v>27660</c:v>
                </c:pt>
                <c:pt idx="1783">
                  <c:v>27670</c:v>
                </c:pt>
                <c:pt idx="1784">
                  <c:v>27680</c:v>
                </c:pt>
                <c:pt idx="1785">
                  <c:v>27690</c:v>
                </c:pt>
                <c:pt idx="1786">
                  <c:v>27700</c:v>
                </c:pt>
                <c:pt idx="1787">
                  <c:v>27710</c:v>
                </c:pt>
                <c:pt idx="1788">
                  <c:v>27720</c:v>
                </c:pt>
                <c:pt idx="1789">
                  <c:v>27730</c:v>
                </c:pt>
                <c:pt idx="1790">
                  <c:v>27740</c:v>
                </c:pt>
                <c:pt idx="1791">
                  <c:v>27750</c:v>
                </c:pt>
                <c:pt idx="1792">
                  <c:v>27760</c:v>
                </c:pt>
                <c:pt idx="1793">
                  <c:v>27770</c:v>
                </c:pt>
                <c:pt idx="1794">
                  <c:v>27780</c:v>
                </c:pt>
                <c:pt idx="1795">
                  <c:v>27790</c:v>
                </c:pt>
                <c:pt idx="1796">
                  <c:v>27800</c:v>
                </c:pt>
                <c:pt idx="1797">
                  <c:v>27810</c:v>
                </c:pt>
                <c:pt idx="1798">
                  <c:v>27820</c:v>
                </c:pt>
                <c:pt idx="1799">
                  <c:v>27830</c:v>
                </c:pt>
                <c:pt idx="1800">
                  <c:v>27840</c:v>
                </c:pt>
                <c:pt idx="1801">
                  <c:v>27850</c:v>
                </c:pt>
                <c:pt idx="1802">
                  <c:v>27860</c:v>
                </c:pt>
                <c:pt idx="1803">
                  <c:v>27870</c:v>
                </c:pt>
                <c:pt idx="1804">
                  <c:v>27880</c:v>
                </c:pt>
                <c:pt idx="1805">
                  <c:v>27890</c:v>
                </c:pt>
                <c:pt idx="1806">
                  <c:v>27900</c:v>
                </c:pt>
                <c:pt idx="1807">
                  <c:v>27910</c:v>
                </c:pt>
              </c:numCache>
            </c:numRef>
          </c:xVal>
          <c:yVal>
            <c:numRef>
              <c:f>'B-A Direction'!$Q$7:$Q$1814</c:f>
              <c:numCache>
                <c:formatCode>0</c:formatCode>
                <c:ptCount val="180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8.4509999999999934</c:v>
                </c:pt>
                <c:pt idx="51">
                  <c:v>16.209000000000003</c:v>
                </c:pt>
                <c:pt idx="52">
                  <c:v>16.603000000000009</c:v>
                </c:pt>
                <c:pt idx="53">
                  <c:v>20.22999999999999</c:v>
                </c:pt>
                <c:pt idx="54">
                  <c:v>18.628999999999991</c:v>
                </c:pt>
                <c:pt idx="55">
                  <c:v>19.599999999999994</c:v>
                </c:pt>
                <c:pt idx="56">
                  <c:v>25.588999999999999</c:v>
                </c:pt>
                <c:pt idx="57">
                  <c:v>25.804000000000002</c:v>
                </c:pt>
                <c:pt idx="58">
                  <c:v>26.435000000000002</c:v>
                </c:pt>
                <c:pt idx="59">
                  <c:v>25.474999999999994</c:v>
                </c:pt>
                <c:pt idx="60">
                  <c:v>18.046999999999997</c:v>
                </c:pt>
                <c:pt idx="61">
                  <c:v>15.63900000000001</c:v>
                </c:pt>
                <c:pt idx="62">
                  <c:v>7.242999999999995</c:v>
                </c:pt>
                <c:pt idx="63">
                  <c:v>6.1810000000000116</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7.2620000000000005</c:v>
                </c:pt>
                <c:pt idx="150">
                  <c:v>15.937000000000012</c:v>
                </c:pt>
                <c:pt idx="151">
                  <c:v>34.998999999999995</c:v>
                </c:pt>
                <c:pt idx="152">
                  <c:v>27.262</c:v>
                </c:pt>
                <c:pt idx="153">
                  <c:v>35.801999999999992</c:v>
                </c:pt>
                <c:pt idx="154">
                  <c:v>36.756</c:v>
                </c:pt>
                <c:pt idx="155">
                  <c:v>29.150000000000006</c:v>
                </c:pt>
                <c:pt idx="156">
                  <c:v>27.520999999999987</c:v>
                </c:pt>
                <c:pt idx="157">
                  <c:v>21.233000000000004</c:v>
                </c:pt>
                <c:pt idx="158">
                  <c:v>24.942000000000007</c:v>
                </c:pt>
                <c:pt idx="159">
                  <c:v>14.932999999999993</c:v>
                </c:pt>
                <c:pt idx="160">
                  <c:v>5.1189999999999998</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3.6479999999999961</c:v>
                </c:pt>
                <c:pt idx="258">
                  <c:v>5.6090000000000089</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8.657999999999987</c:v>
                </c:pt>
                <c:pt idx="437">
                  <c:v>15.320999999999998</c:v>
                </c:pt>
                <c:pt idx="438">
                  <c:v>20.405000000000001</c:v>
                </c:pt>
                <c:pt idx="439">
                  <c:v>20.108000000000004</c:v>
                </c:pt>
                <c:pt idx="440">
                  <c:v>16.637</c:v>
                </c:pt>
                <c:pt idx="441">
                  <c:v>5.1469999999999914</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6.2529999999999859</c:v>
                </c:pt>
                <c:pt idx="934">
                  <c:v>11.072000000000003</c:v>
                </c:pt>
                <c:pt idx="935">
                  <c:v>15.564999999999998</c:v>
                </c:pt>
                <c:pt idx="936">
                  <c:v>8.4689999999999941</c:v>
                </c:pt>
                <c:pt idx="937">
                  <c:v>6.782999999999987</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0.18199999999998795</c:v>
                </c:pt>
                <c:pt idx="1030">
                  <c:v>25.796999999999997</c:v>
                </c:pt>
                <c:pt idx="1031">
                  <c:v>25.783999999999992</c:v>
                </c:pt>
                <c:pt idx="1032">
                  <c:v>29.076999999999998</c:v>
                </c:pt>
                <c:pt idx="1033">
                  <c:v>20.504999999999995</c:v>
                </c:pt>
                <c:pt idx="1034">
                  <c:v>16.086999999999989</c:v>
                </c:pt>
                <c:pt idx="1035">
                  <c:v>8.5910000000000082</c:v>
                </c:pt>
                <c:pt idx="1036">
                  <c:v>0.56700000000000728</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9.7620000000000005</c:v>
                </c:pt>
                <c:pt idx="1178">
                  <c:v>5.6639999999999873</c:v>
                </c:pt>
                <c:pt idx="1179">
                  <c:v>5.6270000000000095</c:v>
                </c:pt>
                <c:pt idx="1180">
                  <c:v>1.0250000000000057</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numCache>
            </c:numRef>
          </c:yVal>
          <c:smooth val="1"/>
          <c:extLst>
            <c:ext xmlns:c16="http://schemas.microsoft.com/office/drawing/2014/chart" uri="{C3380CC4-5D6E-409C-BE32-E72D297353CC}">
              <c16:uniqueId val="{00000002-074F-45FA-9818-0697B79CCCED}"/>
            </c:ext>
          </c:extLst>
        </c:ser>
        <c:ser>
          <c:idx val="3"/>
          <c:order val="3"/>
          <c:tx>
            <c:v>Norm-Night</c:v>
          </c:tx>
          <c:spPr>
            <a:ln w="12700" cap="rnd">
              <a:solidFill>
                <a:schemeClr val="accent4"/>
              </a:solidFill>
              <a:prstDash val="dash"/>
              <a:round/>
            </a:ln>
            <a:effectLst/>
          </c:spPr>
          <c:marker>
            <c:symbol val="none"/>
          </c:marker>
          <c:xVal>
            <c:numRef>
              <c:f>'B-A Direction'!$A$7:$A$1814</c:f>
              <c:numCache>
                <c:formatCode>General</c:formatCode>
                <c:ptCount val="1808"/>
                <c:pt idx="0">
                  <c:v>9840</c:v>
                </c:pt>
                <c:pt idx="1">
                  <c:v>9850</c:v>
                </c:pt>
                <c:pt idx="2">
                  <c:v>9860</c:v>
                </c:pt>
                <c:pt idx="3">
                  <c:v>9870</c:v>
                </c:pt>
                <c:pt idx="4">
                  <c:v>9880</c:v>
                </c:pt>
                <c:pt idx="5">
                  <c:v>9890</c:v>
                </c:pt>
                <c:pt idx="6">
                  <c:v>9900</c:v>
                </c:pt>
                <c:pt idx="7">
                  <c:v>9910</c:v>
                </c:pt>
                <c:pt idx="8">
                  <c:v>9920</c:v>
                </c:pt>
                <c:pt idx="9">
                  <c:v>9930</c:v>
                </c:pt>
                <c:pt idx="10">
                  <c:v>9940</c:v>
                </c:pt>
                <c:pt idx="11">
                  <c:v>9950</c:v>
                </c:pt>
                <c:pt idx="12">
                  <c:v>9960</c:v>
                </c:pt>
                <c:pt idx="13">
                  <c:v>9970</c:v>
                </c:pt>
                <c:pt idx="14">
                  <c:v>9980</c:v>
                </c:pt>
                <c:pt idx="15">
                  <c:v>9990</c:v>
                </c:pt>
                <c:pt idx="16">
                  <c:v>10000</c:v>
                </c:pt>
                <c:pt idx="17">
                  <c:v>10010</c:v>
                </c:pt>
                <c:pt idx="18">
                  <c:v>10020</c:v>
                </c:pt>
                <c:pt idx="19">
                  <c:v>10030</c:v>
                </c:pt>
                <c:pt idx="20">
                  <c:v>10040</c:v>
                </c:pt>
                <c:pt idx="21">
                  <c:v>10050</c:v>
                </c:pt>
                <c:pt idx="22">
                  <c:v>10060</c:v>
                </c:pt>
                <c:pt idx="23">
                  <c:v>10070</c:v>
                </c:pt>
                <c:pt idx="24">
                  <c:v>10080</c:v>
                </c:pt>
                <c:pt idx="25">
                  <c:v>10090</c:v>
                </c:pt>
                <c:pt idx="26">
                  <c:v>10100</c:v>
                </c:pt>
                <c:pt idx="27">
                  <c:v>10110</c:v>
                </c:pt>
                <c:pt idx="28">
                  <c:v>10120</c:v>
                </c:pt>
                <c:pt idx="29">
                  <c:v>10130</c:v>
                </c:pt>
                <c:pt idx="30">
                  <c:v>10140</c:v>
                </c:pt>
                <c:pt idx="31">
                  <c:v>10150</c:v>
                </c:pt>
                <c:pt idx="32">
                  <c:v>10160</c:v>
                </c:pt>
                <c:pt idx="33">
                  <c:v>10170</c:v>
                </c:pt>
                <c:pt idx="34">
                  <c:v>10180</c:v>
                </c:pt>
                <c:pt idx="35">
                  <c:v>10190</c:v>
                </c:pt>
                <c:pt idx="36">
                  <c:v>10200</c:v>
                </c:pt>
                <c:pt idx="37">
                  <c:v>10210</c:v>
                </c:pt>
                <c:pt idx="38">
                  <c:v>10220</c:v>
                </c:pt>
                <c:pt idx="39">
                  <c:v>10230</c:v>
                </c:pt>
                <c:pt idx="40">
                  <c:v>10240</c:v>
                </c:pt>
                <c:pt idx="41">
                  <c:v>10250</c:v>
                </c:pt>
                <c:pt idx="42">
                  <c:v>10260</c:v>
                </c:pt>
                <c:pt idx="43">
                  <c:v>10270</c:v>
                </c:pt>
                <c:pt idx="44">
                  <c:v>10280</c:v>
                </c:pt>
                <c:pt idx="45">
                  <c:v>10290</c:v>
                </c:pt>
                <c:pt idx="46">
                  <c:v>10300</c:v>
                </c:pt>
                <c:pt idx="47">
                  <c:v>10310</c:v>
                </c:pt>
                <c:pt idx="48">
                  <c:v>10320</c:v>
                </c:pt>
                <c:pt idx="49">
                  <c:v>10330</c:v>
                </c:pt>
                <c:pt idx="50">
                  <c:v>10340</c:v>
                </c:pt>
                <c:pt idx="51">
                  <c:v>10350</c:v>
                </c:pt>
                <c:pt idx="52">
                  <c:v>10360</c:v>
                </c:pt>
                <c:pt idx="53">
                  <c:v>10370</c:v>
                </c:pt>
                <c:pt idx="54">
                  <c:v>10380</c:v>
                </c:pt>
                <c:pt idx="55">
                  <c:v>10390</c:v>
                </c:pt>
                <c:pt idx="56">
                  <c:v>10400</c:v>
                </c:pt>
                <c:pt idx="57">
                  <c:v>10410</c:v>
                </c:pt>
                <c:pt idx="58">
                  <c:v>10420</c:v>
                </c:pt>
                <c:pt idx="59">
                  <c:v>10430</c:v>
                </c:pt>
                <c:pt idx="60">
                  <c:v>10440</c:v>
                </c:pt>
                <c:pt idx="61">
                  <c:v>10450</c:v>
                </c:pt>
                <c:pt idx="62">
                  <c:v>10460</c:v>
                </c:pt>
                <c:pt idx="63">
                  <c:v>10470</c:v>
                </c:pt>
                <c:pt idx="64">
                  <c:v>10480</c:v>
                </c:pt>
                <c:pt idx="65">
                  <c:v>10490</c:v>
                </c:pt>
                <c:pt idx="66">
                  <c:v>10500</c:v>
                </c:pt>
                <c:pt idx="67">
                  <c:v>10510</c:v>
                </c:pt>
                <c:pt idx="68">
                  <c:v>10520</c:v>
                </c:pt>
                <c:pt idx="69">
                  <c:v>10530</c:v>
                </c:pt>
                <c:pt idx="70">
                  <c:v>10540</c:v>
                </c:pt>
                <c:pt idx="71">
                  <c:v>10550</c:v>
                </c:pt>
                <c:pt idx="72">
                  <c:v>10560</c:v>
                </c:pt>
                <c:pt idx="73">
                  <c:v>10570</c:v>
                </c:pt>
                <c:pt idx="74">
                  <c:v>10580</c:v>
                </c:pt>
                <c:pt idx="75">
                  <c:v>10590</c:v>
                </c:pt>
                <c:pt idx="76">
                  <c:v>10600</c:v>
                </c:pt>
                <c:pt idx="77">
                  <c:v>10610</c:v>
                </c:pt>
                <c:pt idx="78">
                  <c:v>10620</c:v>
                </c:pt>
                <c:pt idx="79">
                  <c:v>10630</c:v>
                </c:pt>
                <c:pt idx="80">
                  <c:v>10640</c:v>
                </c:pt>
                <c:pt idx="81">
                  <c:v>10650</c:v>
                </c:pt>
                <c:pt idx="82">
                  <c:v>10660</c:v>
                </c:pt>
                <c:pt idx="83">
                  <c:v>10670</c:v>
                </c:pt>
                <c:pt idx="84">
                  <c:v>10680</c:v>
                </c:pt>
                <c:pt idx="85">
                  <c:v>10690</c:v>
                </c:pt>
                <c:pt idx="86">
                  <c:v>10700</c:v>
                </c:pt>
                <c:pt idx="87">
                  <c:v>10710</c:v>
                </c:pt>
                <c:pt idx="88">
                  <c:v>10720</c:v>
                </c:pt>
                <c:pt idx="89">
                  <c:v>10730</c:v>
                </c:pt>
                <c:pt idx="90">
                  <c:v>10740</c:v>
                </c:pt>
                <c:pt idx="91">
                  <c:v>10750</c:v>
                </c:pt>
                <c:pt idx="92">
                  <c:v>10760</c:v>
                </c:pt>
                <c:pt idx="93">
                  <c:v>10770</c:v>
                </c:pt>
                <c:pt idx="94">
                  <c:v>10780</c:v>
                </c:pt>
                <c:pt idx="95">
                  <c:v>10790</c:v>
                </c:pt>
                <c:pt idx="96">
                  <c:v>10800</c:v>
                </c:pt>
                <c:pt idx="97">
                  <c:v>10810</c:v>
                </c:pt>
                <c:pt idx="98">
                  <c:v>10820</c:v>
                </c:pt>
                <c:pt idx="99">
                  <c:v>10830</c:v>
                </c:pt>
                <c:pt idx="100">
                  <c:v>10840</c:v>
                </c:pt>
                <c:pt idx="101">
                  <c:v>10850</c:v>
                </c:pt>
                <c:pt idx="102">
                  <c:v>10860</c:v>
                </c:pt>
                <c:pt idx="103">
                  <c:v>10870</c:v>
                </c:pt>
                <c:pt idx="104">
                  <c:v>10880</c:v>
                </c:pt>
                <c:pt idx="105">
                  <c:v>10890</c:v>
                </c:pt>
                <c:pt idx="106">
                  <c:v>10900</c:v>
                </c:pt>
                <c:pt idx="107">
                  <c:v>10910</c:v>
                </c:pt>
                <c:pt idx="108">
                  <c:v>10920</c:v>
                </c:pt>
                <c:pt idx="109">
                  <c:v>10930</c:v>
                </c:pt>
                <c:pt idx="110">
                  <c:v>10940</c:v>
                </c:pt>
                <c:pt idx="111">
                  <c:v>10950</c:v>
                </c:pt>
                <c:pt idx="112">
                  <c:v>10960</c:v>
                </c:pt>
                <c:pt idx="113">
                  <c:v>10970</c:v>
                </c:pt>
                <c:pt idx="114">
                  <c:v>10980</c:v>
                </c:pt>
                <c:pt idx="115">
                  <c:v>10990</c:v>
                </c:pt>
                <c:pt idx="116">
                  <c:v>11000</c:v>
                </c:pt>
                <c:pt idx="117">
                  <c:v>11010</c:v>
                </c:pt>
                <c:pt idx="118">
                  <c:v>11020</c:v>
                </c:pt>
                <c:pt idx="119">
                  <c:v>11030</c:v>
                </c:pt>
                <c:pt idx="120">
                  <c:v>11040</c:v>
                </c:pt>
                <c:pt idx="121">
                  <c:v>11050</c:v>
                </c:pt>
                <c:pt idx="122">
                  <c:v>11060</c:v>
                </c:pt>
                <c:pt idx="123">
                  <c:v>11070</c:v>
                </c:pt>
                <c:pt idx="124">
                  <c:v>11080</c:v>
                </c:pt>
                <c:pt idx="125">
                  <c:v>11090</c:v>
                </c:pt>
                <c:pt idx="126">
                  <c:v>11100</c:v>
                </c:pt>
                <c:pt idx="127">
                  <c:v>11110</c:v>
                </c:pt>
                <c:pt idx="128">
                  <c:v>11120</c:v>
                </c:pt>
                <c:pt idx="129">
                  <c:v>11130</c:v>
                </c:pt>
                <c:pt idx="130">
                  <c:v>11140</c:v>
                </c:pt>
                <c:pt idx="131">
                  <c:v>11150</c:v>
                </c:pt>
                <c:pt idx="132">
                  <c:v>11160</c:v>
                </c:pt>
                <c:pt idx="133">
                  <c:v>11170</c:v>
                </c:pt>
                <c:pt idx="134">
                  <c:v>11180</c:v>
                </c:pt>
                <c:pt idx="135">
                  <c:v>11190</c:v>
                </c:pt>
                <c:pt idx="136">
                  <c:v>11200</c:v>
                </c:pt>
                <c:pt idx="137">
                  <c:v>11210</c:v>
                </c:pt>
                <c:pt idx="138">
                  <c:v>11220</c:v>
                </c:pt>
                <c:pt idx="139">
                  <c:v>11230</c:v>
                </c:pt>
                <c:pt idx="140">
                  <c:v>11240</c:v>
                </c:pt>
                <c:pt idx="141">
                  <c:v>11250</c:v>
                </c:pt>
                <c:pt idx="142">
                  <c:v>11260</c:v>
                </c:pt>
                <c:pt idx="143">
                  <c:v>11270</c:v>
                </c:pt>
                <c:pt idx="144">
                  <c:v>11280</c:v>
                </c:pt>
                <c:pt idx="145">
                  <c:v>11290</c:v>
                </c:pt>
                <c:pt idx="146">
                  <c:v>11300</c:v>
                </c:pt>
                <c:pt idx="147">
                  <c:v>11310</c:v>
                </c:pt>
                <c:pt idx="148">
                  <c:v>11320</c:v>
                </c:pt>
                <c:pt idx="149">
                  <c:v>11330</c:v>
                </c:pt>
                <c:pt idx="150">
                  <c:v>11340</c:v>
                </c:pt>
                <c:pt idx="151">
                  <c:v>11350</c:v>
                </c:pt>
                <c:pt idx="152">
                  <c:v>11360</c:v>
                </c:pt>
                <c:pt idx="153">
                  <c:v>11370</c:v>
                </c:pt>
                <c:pt idx="154">
                  <c:v>11380</c:v>
                </c:pt>
                <c:pt idx="155">
                  <c:v>11390</c:v>
                </c:pt>
                <c:pt idx="156">
                  <c:v>11400</c:v>
                </c:pt>
                <c:pt idx="157">
                  <c:v>11410</c:v>
                </c:pt>
                <c:pt idx="158">
                  <c:v>11420</c:v>
                </c:pt>
                <c:pt idx="159">
                  <c:v>11430</c:v>
                </c:pt>
                <c:pt idx="160">
                  <c:v>11440</c:v>
                </c:pt>
                <c:pt idx="161">
                  <c:v>11450</c:v>
                </c:pt>
                <c:pt idx="162">
                  <c:v>11460</c:v>
                </c:pt>
                <c:pt idx="163">
                  <c:v>11470</c:v>
                </c:pt>
                <c:pt idx="164">
                  <c:v>11480</c:v>
                </c:pt>
                <c:pt idx="165">
                  <c:v>11490</c:v>
                </c:pt>
                <c:pt idx="166">
                  <c:v>11500</c:v>
                </c:pt>
                <c:pt idx="167">
                  <c:v>11510</c:v>
                </c:pt>
                <c:pt idx="168">
                  <c:v>11520</c:v>
                </c:pt>
                <c:pt idx="169">
                  <c:v>11530</c:v>
                </c:pt>
                <c:pt idx="170">
                  <c:v>11540</c:v>
                </c:pt>
                <c:pt idx="171">
                  <c:v>11550</c:v>
                </c:pt>
                <c:pt idx="172">
                  <c:v>11560</c:v>
                </c:pt>
                <c:pt idx="173">
                  <c:v>11570</c:v>
                </c:pt>
                <c:pt idx="174">
                  <c:v>11580</c:v>
                </c:pt>
                <c:pt idx="175">
                  <c:v>11590</c:v>
                </c:pt>
                <c:pt idx="176">
                  <c:v>11600</c:v>
                </c:pt>
                <c:pt idx="177">
                  <c:v>11610</c:v>
                </c:pt>
                <c:pt idx="178">
                  <c:v>11620</c:v>
                </c:pt>
                <c:pt idx="179">
                  <c:v>11630</c:v>
                </c:pt>
                <c:pt idx="180">
                  <c:v>11640</c:v>
                </c:pt>
                <c:pt idx="181">
                  <c:v>11650</c:v>
                </c:pt>
                <c:pt idx="182">
                  <c:v>11660</c:v>
                </c:pt>
                <c:pt idx="183">
                  <c:v>11670</c:v>
                </c:pt>
                <c:pt idx="184">
                  <c:v>11680</c:v>
                </c:pt>
                <c:pt idx="185">
                  <c:v>11690</c:v>
                </c:pt>
                <c:pt idx="186">
                  <c:v>11700</c:v>
                </c:pt>
                <c:pt idx="187">
                  <c:v>11710</c:v>
                </c:pt>
                <c:pt idx="188">
                  <c:v>11720</c:v>
                </c:pt>
                <c:pt idx="189">
                  <c:v>11730</c:v>
                </c:pt>
                <c:pt idx="190">
                  <c:v>11740</c:v>
                </c:pt>
                <c:pt idx="191">
                  <c:v>11750</c:v>
                </c:pt>
                <c:pt idx="192">
                  <c:v>11760</c:v>
                </c:pt>
                <c:pt idx="193">
                  <c:v>11770</c:v>
                </c:pt>
                <c:pt idx="194">
                  <c:v>11780</c:v>
                </c:pt>
                <c:pt idx="195">
                  <c:v>11790</c:v>
                </c:pt>
                <c:pt idx="196">
                  <c:v>11800</c:v>
                </c:pt>
                <c:pt idx="197">
                  <c:v>11810</c:v>
                </c:pt>
                <c:pt idx="198">
                  <c:v>11820</c:v>
                </c:pt>
                <c:pt idx="199">
                  <c:v>11830</c:v>
                </c:pt>
                <c:pt idx="200">
                  <c:v>11840</c:v>
                </c:pt>
                <c:pt idx="201">
                  <c:v>11850</c:v>
                </c:pt>
                <c:pt idx="202">
                  <c:v>11860</c:v>
                </c:pt>
                <c:pt idx="203">
                  <c:v>11870</c:v>
                </c:pt>
                <c:pt idx="204">
                  <c:v>11880</c:v>
                </c:pt>
                <c:pt idx="205">
                  <c:v>11890</c:v>
                </c:pt>
                <c:pt idx="206">
                  <c:v>11900</c:v>
                </c:pt>
                <c:pt idx="207">
                  <c:v>11910</c:v>
                </c:pt>
                <c:pt idx="208">
                  <c:v>11920</c:v>
                </c:pt>
                <c:pt idx="209">
                  <c:v>11930</c:v>
                </c:pt>
                <c:pt idx="210">
                  <c:v>11940</c:v>
                </c:pt>
                <c:pt idx="211">
                  <c:v>11950</c:v>
                </c:pt>
                <c:pt idx="212">
                  <c:v>11960</c:v>
                </c:pt>
                <c:pt idx="213">
                  <c:v>11970</c:v>
                </c:pt>
                <c:pt idx="214">
                  <c:v>11980</c:v>
                </c:pt>
                <c:pt idx="215">
                  <c:v>11990</c:v>
                </c:pt>
                <c:pt idx="216">
                  <c:v>12000</c:v>
                </c:pt>
                <c:pt idx="217">
                  <c:v>12010</c:v>
                </c:pt>
                <c:pt idx="218">
                  <c:v>12020</c:v>
                </c:pt>
                <c:pt idx="219">
                  <c:v>12030</c:v>
                </c:pt>
                <c:pt idx="220">
                  <c:v>12040</c:v>
                </c:pt>
                <c:pt idx="221">
                  <c:v>12050</c:v>
                </c:pt>
                <c:pt idx="222">
                  <c:v>12060</c:v>
                </c:pt>
                <c:pt idx="223">
                  <c:v>12070</c:v>
                </c:pt>
                <c:pt idx="224">
                  <c:v>12080</c:v>
                </c:pt>
                <c:pt idx="225">
                  <c:v>12090</c:v>
                </c:pt>
                <c:pt idx="226">
                  <c:v>12100</c:v>
                </c:pt>
                <c:pt idx="227">
                  <c:v>12110</c:v>
                </c:pt>
                <c:pt idx="228">
                  <c:v>12120</c:v>
                </c:pt>
                <c:pt idx="229">
                  <c:v>12130</c:v>
                </c:pt>
                <c:pt idx="230">
                  <c:v>12140</c:v>
                </c:pt>
                <c:pt idx="231">
                  <c:v>12150</c:v>
                </c:pt>
                <c:pt idx="232">
                  <c:v>12160</c:v>
                </c:pt>
                <c:pt idx="233">
                  <c:v>12170</c:v>
                </c:pt>
                <c:pt idx="234">
                  <c:v>12180</c:v>
                </c:pt>
                <c:pt idx="235">
                  <c:v>12190</c:v>
                </c:pt>
                <c:pt idx="236">
                  <c:v>12200</c:v>
                </c:pt>
                <c:pt idx="237">
                  <c:v>12210</c:v>
                </c:pt>
                <c:pt idx="238">
                  <c:v>12220</c:v>
                </c:pt>
                <c:pt idx="239">
                  <c:v>12230</c:v>
                </c:pt>
                <c:pt idx="240">
                  <c:v>12240</c:v>
                </c:pt>
                <c:pt idx="241">
                  <c:v>12250</c:v>
                </c:pt>
                <c:pt idx="242">
                  <c:v>12260</c:v>
                </c:pt>
                <c:pt idx="243">
                  <c:v>12270</c:v>
                </c:pt>
                <c:pt idx="244">
                  <c:v>12280</c:v>
                </c:pt>
                <c:pt idx="245">
                  <c:v>12290</c:v>
                </c:pt>
                <c:pt idx="246">
                  <c:v>12300</c:v>
                </c:pt>
                <c:pt idx="247">
                  <c:v>12310</c:v>
                </c:pt>
                <c:pt idx="248">
                  <c:v>12320</c:v>
                </c:pt>
                <c:pt idx="249">
                  <c:v>12330</c:v>
                </c:pt>
                <c:pt idx="250">
                  <c:v>12340</c:v>
                </c:pt>
                <c:pt idx="251">
                  <c:v>12350</c:v>
                </c:pt>
                <c:pt idx="252">
                  <c:v>12360</c:v>
                </c:pt>
                <c:pt idx="253">
                  <c:v>12370</c:v>
                </c:pt>
                <c:pt idx="254">
                  <c:v>12380</c:v>
                </c:pt>
                <c:pt idx="255">
                  <c:v>12390</c:v>
                </c:pt>
                <c:pt idx="256">
                  <c:v>12400</c:v>
                </c:pt>
                <c:pt idx="257">
                  <c:v>12410</c:v>
                </c:pt>
                <c:pt idx="258">
                  <c:v>12420</c:v>
                </c:pt>
                <c:pt idx="259">
                  <c:v>12430</c:v>
                </c:pt>
                <c:pt idx="260">
                  <c:v>12440</c:v>
                </c:pt>
                <c:pt idx="261">
                  <c:v>12450</c:v>
                </c:pt>
                <c:pt idx="262">
                  <c:v>12460</c:v>
                </c:pt>
                <c:pt idx="263">
                  <c:v>12470</c:v>
                </c:pt>
                <c:pt idx="264">
                  <c:v>12480</c:v>
                </c:pt>
                <c:pt idx="265">
                  <c:v>12490</c:v>
                </c:pt>
                <c:pt idx="266">
                  <c:v>12500</c:v>
                </c:pt>
                <c:pt idx="267">
                  <c:v>12510</c:v>
                </c:pt>
                <c:pt idx="268">
                  <c:v>12520</c:v>
                </c:pt>
                <c:pt idx="269">
                  <c:v>12530</c:v>
                </c:pt>
                <c:pt idx="270">
                  <c:v>12540</c:v>
                </c:pt>
                <c:pt idx="271">
                  <c:v>12550</c:v>
                </c:pt>
                <c:pt idx="272">
                  <c:v>12560</c:v>
                </c:pt>
                <c:pt idx="273">
                  <c:v>12570</c:v>
                </c:pt>
                <c:pt idx="274">
                  <c:v>12580</c:v>
                </c:pt>
                <c:pt idx="275">
                  <c:v>12590</c:v>
                </c:pt>
                <c:pt idx="276">
                  <c:v>12600</c:v>
                </c:pt>
                <c:pt idx="277">
                  <c:v>12610</c:v>
                </c:pt>
                <c:pt idx="278">
                  <c:v>12620</c:v>
                </c:pt>
                <c:pt idx="279">
                  <c:v>12630</c:v>
                </c:pt>
                <c:pt idx="280">
                  <c:v>12640</c:v>
                </c:pt>
                <c:pt idx="281">
                  <c:v>12650</c:v>
                </c:pt>
                <c:pt idx="282">
                  <c:v>12660</c:v>
                </c:pt>
                <c:pt idx="283">
                  <c:v>12670</c:v>
                </c:pt>
                <c:pt idx="284">
                  <c:v>12680</c:v>
                </c:pt>
                <c:pt idx="285">
                  <c:v>12690</c:v>
                </c:pt>
                <c:pt idx="286">
                  <c:v>12700</c:v>
                </c:pt>
                <c:pt idx="287">
                  <c:v>12710</c:v>
                </c:pt>
                <c:pt idx="288">
                  <c:v>12720</c:v>
                </c:pt>
                <c:pt idx="289">
                  <c:v>12730</c:v>
                </c:pt>
                <c:pt idx="290">
                  <c:v>12740</c:v>
                </c:pt>
                <c:pt idx="291">
                  <c:v>12750</c:v>
                </c:pt>
                <c:pt idx="292">
                  <c:v>12760</c:v>
                </c:pt>
                <c:pt idx="293">
                  <c:v>12770</c:v>
                </c:pt>
                <c:pt idx="294">
                  <c:v>12780</c:v>
                </c:pt>
                <c:pt idx="295">
                  <c:v>12790</c:v>
                </c:pt>
                <c:pt idx="296">
                  <c:v>12800</c:v>
                </c:pt>
                <c:pt idx="297">
                  <c:v>12810</c:v>
                </c:pt>
                <c:pt idx="298">
                  <c:v>12820</c:v>
                </c:pt>
                <c:pt idx="299">
                  <c:v>12830</c:v>
                </c:pt>
                <c:pt idx="300">
                  <c:v>12840</c:v>
                </c:pt>
                <c:pt idx="301">
                  <c:v>12850</c:v>
                </c:pt>
                <c:pt idx="302">
                  <c:v>12860</c:v>
                </c:pt>
                <c:pt idx="303">
                  <c:v>12870</c:v>
                </c:pt>
                <c:pt idx="304">
                  <c:v>12880</c:v>
                </c:pt>
                <c:pt idx="305">
                  <c:v>12890</c:v>
                </c:pt>
                <c:pt idx="306">
                  <c:v>12900</c:v>
                </c:pt>
                <c:pt idx="307">
                  <c:v>12910</c:v>
                </c:pt>
                <c:pt idx="308">
                  <c:v>12920</c:v>
                </c:pt>
                <c:pt idx="309">
                  <c:v>12930</c:v>
                </c:pt>
                <c:pt idx="310">
                  <c:v>12940</c:v>
                </c:pt>
                <c:pt idx="311">
                  <c:v>12950</c:v>
                </c:pt>
                <c:pt idx="312">
                  <c:v>12960</c:v>
                </c:pt>
                <c:pt idx="313">
                  <c:v>12970</c:v>
                </c:pt>
                <c:pt idx="314">
                  <c:v>12980</c:v>
                </c:pt>
                <c:pt idx="315">
                  <c:v>12990</c:v>
                </c:pt>
                <c:pt idx="316">
                  <c:v>13000</c:v>
                </c:pt>
                <c:pt idx="317">
                  <c:v>13010</c:v>
                </c:pt>
                <c:pt idx="318">
                  <c:v>13020</c:v>
                </c:pt>
                <c:pt idx="319">
                  <c:v>13030</c:v>
                </c:pt>
                <c:pt idx="320">
                  <c:v>13040</c:v>
                </c:pt>
                <c:pt idx="321">
                  <c:v>13050</c:v>
                </c:pt>
                <c:pt idx="322">
                  <c:v>13060</c:v>
                </c:pt>
                <c:pt idx="323">
                  <c:v>13070</c:v>
                </c:pt>
                <c:pt idx="324">
                  <c:v>13080</c:v>
                </c:pt>
                <c:pt idx="325">
                  <c:v>13090</c:v>
                </c:pt>
                <c:pt idx="326">
                  <c:v>13100</c:v>
                </c:pt>
                <c:pt idx="327">
                  <c:v>13110</c:v>
                </c:pt>
                <c:pt idx="328">
                  <c:v>13120</c:v>
                </c:pt>
                <c:pt idx="329">
                  <c:v>13130</c:v>
                </c:pt>
                <c:pt idx="330">
                  <c:v>13140</c:v>
                </c:pt>
                <c:pt idx="331">
                  <c:v>13150</c:v>
                </c:pt>
                <c:pt idx="332">
                  <c:v>13160</c:v>
                </c:pt>
                <c:pt idx="333">
                  <c:v>13170</c:v>
                </c:pt>
                <c:pt idx="334">
                  <c:v>13180</c:v>
                </c:pt>
                <c:pt idx="335">
                  <c:v>13190</c:v>
                </c:pt>
                <c:pt idx="336">
                  <c:v>13200</c:v>
                </c:pt>
                <c:pt idx="337">
                  <c:v>13210</c:v>
                </c:pt>
                <c:pt idx="338">
                  <c:v>13220</c:v>
                </c:pt>
                <c:pt idx="339">
                  <c:v>13230</c:v>
                </c:pt>
                <c:pt idx="340">
                  <c:v>13240</c:v>
                </c:pt>
                <c:pt idx="341">
                  <c:v>13250</c:v>
                </c:pt>
                <c:pt idx="342">
                  <c:v>13260</c:v>
                </c:pt>
                <c:pt idx="343">
                  <c:v>13270</c:v>
                </c:pt>
                <c:pt idx="344">
                  <c:v>13280</c:v>
                </c:pt>
                <c:pt idx="345">
                  <c:v>13290</c:v>
                </c:pt>
                <c:pt idx="346">
                  <c:v>13300</c:v>
                </c:pt>
                <c:pt idx="347">
                  <c:v>13310</c:v>
                </c:pt>
                <c:pt idx="348">
                  <c:v>13320</c:v>
                </c:pt>
                <c:pt idx="349">
                  <c:v>13330</c:v>
                </c:pt>
                <c:pt idx="350">
                  <c:v>13340</c:v>
                </c:pt>
                <c:pt idx="351">
                  <c:v>13350</c:v>
                </c:pt>
                <c:pt idx="352">
                  <c:v>13360</c:v>
                </c:pt>
                <c:pt idx="353">
                  <c:v>13370</c:v>
                </c:pt>
                <c:pt idx="354">
                  <c:v>13380</c:v>
                </c:pt>
                <c:pt idx="355">
                  <c:v>13390</c:v>
                </c:pt>
                <c:pt idx="356">
                  <c:v>13400</c:v>
                </c:pt>
                <c:pt idx="357">
                  <c:v>13410</c:v>
                </c:pt>
                <c:pt idx="358">
                  <c:v>13420</c:v>
                </c:pt>
                <c:pt idx="359">
                  <c:v>13430</c:v>
                </c:pt>
                <c:pt idx="360">
                  <c:v>13440</c:v>
                </c:pt>
                <c:pt idx="361">
                  <c:v>13450</c:v>
                </c:pt>
                <c:pt idx="362">
                  <c:v>13460</c:v>
                </c:pt>
                <c:pt idx="363">
                  <c:v>13470</c:v>
                </c:pt>
                <c:pt idx="364">
                  <c:v>13480</c:v>
                </c:pt>
                <c:pt idx="365">
                  <c:v>13490</c:v>
                </c:pt>
                <c:pt idx="366">
                  <c:v>13500</c:v>
                </c:pt>
                <c:pt idx="367">
                  <c:v>13510</c:v>
                </c:pt>
                <c:pt idx="368">
                  <c:v>13520</c:v>
                </c:pt>
                <c:pt idx="369">
                  <c:v>13530</c:v>
                </c:pt>
                <c:pt idx="370">
                  <c:v>13540</c:v>
                </c:pt>
                <c:pt idx="371">
                  <c:v>13550</c:v>
                </c:pt>
                <c:pt idx="372">
                  <c:v>13560</c:v>
                </c:pt>
                <c:pt idx="373">
                  <c:v>13570</c:v>
                </c:pt>
                <c:pt idx="374">
                  <c:v>13580</c:v>
                </c:pt>
                <c:pt idx="375">
                  <c:v>13590</c:v>
                </c:pt>
                <c:pt idx="376">
                  <c:v>13600</c:v>
                </c:pt>
                <c:pt idx="377">
                  <c:v>13610</c:v>
                </c:pt>
                <c:pt idx="378">
                  <c:v>13620</c:v>
                </c:pt>
                <c:pt idx="379">
                  <c:v>13630</c:v>
                </c:pt>
                <c:pt idx="380">
                  <c:v>13640</c:v>
                </c:pt>
                <c:pt idx="381">
                  <c:v>13650</c:v>
                </c:pt>
                <c:pt idx="382">
                  <c:v>13660</c:v>
                </c:pt>
                <c:pt idx="383">
                  <c:v>13670</c:v>
                </c:pt>
                <c:pt idx="384">
                  <c:v>13680</c:v>
                </c:pt>
                <c:pt idx="385">
                  <c:v>13690</c:v>
                </c:pt>
                <c:pt idx="386">
                  <c:v>13700</c:v>
                </c:pt>
                <c:pt idx="387">
                  <c:v>13710</c:v>
                </c:pt>
                <c:pt idx="388">
                  <c:v>13720</c:v>
                </c:pt>
                <c:pt idx="389">
                  <c:v>13730</c:v>
                </c:pt>
                <c:pt idx="390">
                  <c:v>13740</c:v>
                </c:pt>
                <c:pt idx="391">
                  <c:v>13750</c:v>
                </c:pt>
                <c:pt idx="392">
                  <c:v>13760</c:v>
                </c:pt>
                <c:pt idx="393">
                  <c:v>13770</c:v>
                </c:pt>
                <c:pt idx="394">
                  <c:v>13780</c:v>
                </c:pt>
                <c:pt idx="395">
                  <c:v>13790</c:v>
                </c:pt>
                <c:pt idx="396">
                  <c:v>13800</c:v>
                </c:pt>
                <c:pt idx="397">
                  <c:v>13810</c:v>
                </c:pt>
                <c:pt idx="398">
                  <c:v>13820</c:v>
                </c:pt>
                <c:pt idx="399">
                  <c:v>13830</c:v>
                </c:pt>
                <c:pt idx="400">
                  <c:v>13840</c:v>
                </c:pt>
                <c:pt idx="401">
                  <c:v>13850</c:v>
                </c:pt>
                <c:pt idx="402">
                  <c:v>13860</c:v>
                </c:pt>
                <c:pt idx="403">
                  <c:v>13870</c:v>
                </c:pt>
                <c:pt idx="404">
                  <c:v>13880</c:v>
                </c:pt>
                <c:pt idx="405">
                  <c:v>13890</c:v>
                </c:pt>
                <c:pt idx="406">
                  <c:v>13900</c:v>
                </c:pt>
                <c:pt idx="407">
                  <c:v>13910</c:v>
                </c:pt>
                <c:pt idx="408">
                  <c:v>13920</c:v>
                </c:pt>
                <c:pt idx="409">
                  <c:v>13930</c:v>
                </c:pt>
                <c:pt idx="410">
                  <c:v>13940</c:v>
                </c:pt>
                <c:pt idx="411">
                  <c:v>13950</c:v>
                </c:pt>
                <c:pt idx="412">
                  <c:v>13960</c:v>
                </c:pt>
                <c:pt idx="413">
                  <c:v>13970</c:v>
                </c:pt>
                <c:pt idx="414">
                  <c:v>13980</c:v>
                </c:pt>
                <c:pt idx="415">
                  <c:v>13990</c:v>
                </c:pt>
                <c:pt idx="416">
                  <c:v>14000</c:v>
                </c:pt>
                <c:pt idx="417">
                  <c:v>14010</c:v>
                </c:pt>
                <c:pt idx="418">
                  <c:v>14020</c:v>
                </c:pt>
                <c:pt idx="419">
                  <c:v>14030</c:v>
                </c:pt>
                <c:pt idx="420">
                  <c:v>14040</c:v>
                </c:pt>
                <c:pt idx="421">
                  <c:v>14050</c:v>
                </c:pt>
                <c:pt idx="422">
                  <c:v>14060</c:v>
                </c:pt>
                <c:pt idx="423">
                  <c:v>14070</c:v>
                </c:pt>
                <c:pt idx="424">
                  <c:v>14080</c:v>
                </c:pt>
                <c:pt idx="425">
                  <c:v>14090</c:v>
                </c:pt>
                <c:pt idx="426">
                  <c:v>14100</c:v>
                </c:pt>
                <c:pt idx="427">
                  <c:v>14110</c:v>
                </c:pt>
                <c:pt idx="428">
                  <c:v>14120</c:v>
                </c:pt>
                <c:pt idx="429">
                  <c:v>14130</c:v>
                </c:pt>
                <c:pt idx="430">
                  <c:v>14140</c:v>
                </c:pt>
                <c:pt idx="431">
                  <c:v>14150</c:v>
                </c:pt>
                <c:pt idx="432">
                  <c:v>14160</c:v>
                </c:pt>
                <c:pt idx="433">
                  <c:v>14170</c:v>
                </c:pt>
                <c:pt idx="434">
                  <c:v>14180</c:v>
                </c:pt>
                <c:pt idx="435">
                  <c:v>14190</c:v>
                </c:pt>
                <c:pt idx="436">
                  <c:v>14200</c:v>
                </c:pt>
                <c:pt idx="437">
                  <c:v>14210</c:v>
                </c:pt>
                <c:pt idx="438">
                  <c:v>14220</c:v>
                </c:pt>
                <c:pt idx="439">
                  <c:v>14230</c:v>
                </c:pt>
                <c:pt idx="440">
                  <c:v>14240</c:v>
                </c:pt>
                <c:pt idx="441">
                  <c:v>14250</c:v>
                </c:pt>
                <c:pt idx="442">
                  <c:v>14260</c:v>
                </c:pt>
                <c:pt idx="443">
                  <c:v>14270</c:v>
                </c:pt>
                <c:pt idx="444">
                  <c:v>14280</c:v>
                </c:pt>
                <c:pt idx="445">
                  <c:v>14290</c:v>
                </c:pt>
                <c:pt idx="446">
                  <c:v>14300</c:v>
                </c:pt>
                <c:pt idx="447">
                  <c:v>14310</c:v>
                </c:pt>
                <c:pt idx="448">
                  <c:v>14320</c:v>
                </c:pt>
                <c:pt idx="449">
                  <c:v>14330</c:v>
                </c:pt>
                <c:pt idx="450">
                  <c:v>14340</c:v>
                </c:pt>
                <c:pt idx="451">
                  <c:v>14350</c:v>
                </c:pt>
                <c:pt idx="452">
                  <c:v>14360</c:v>
                </c:pt>
                <c:pt idx="453">
                  <c:v>14370</c:v>
                </c:pt>
                <c:pt idx="454">
                  <c:v>14380</c:v>
                </c:pt>
                <c:pt idx="455">
                  <c:v>14390</c:v>
                </c:pt>
                <c:pt idx="456">
                  <c:v>14400</c:v>
                </c:pt>
                <c:pt idx="457">
                  <c:v>14410</c:v>
                </c:pt>
                <c:pt idx="458">
                  <c:v>14420</c:v>
                </c:pt>
                <c:pt idx="459">
                  <c:v>14430</c:v>
                </c:pt>
                <c:pt idx="460">
                  <c:v>14440</c:v>
                </c:pt>
                <c:pt idx="461">
                  <c:v>14450</c:v>
                </c:pt>
                <c:pt idx="462">
                  <c:v>14460</c:v>
                </c:pt>
                <c:pt idx="463">
                  <c:v>14470</c:v>
                </c:pt>
                <c:pt idx="464">
                  <c:v>14480</c:v>
                </c:pt>
                <c:pt idx="465">
                  <c:v>14490</c:v>
                </c:pt>
                <c:pt idx="466">
                  <c:v>14500</c:v>
                </c:pt>
                <c:pt idx="467">
                  <c:v>14510</c:v>
                </c:pt>
                <c:pt idx="468">
                  <c:v>14520</c:v>
                </c:pt>
                <c:pt idx="469">
                  <c:v>14530</c:v>
                </c:pt>
                <c:pt idx="470">
                  <c:v>14540</c:v>
                </c:pt>
                <c:pt idx="471">
                  <c:v>14550</c:v>
                </c:pt>
                <c:pt idx="472">
                  <c:v>14560</c:v>
                </c:pt>
                <c:pt idx="473">
                  <c:v>14570</c:v>
                </c:pt>
                <c:pt idx="474">
                  <c:v>14580</c:v>
                </c:pt>
                <c:pt idx="475">
                  <c:v>14590</c:v>
                </c:pt>
                <c:pt idx="476">
                  <c:v>14600</c:v>
                </c:pt>
                <c:pt idx="477">
                  <c:v>14610</c:v>
                </c:pt>
                <c:pt idx="478">
                  <c:v>14620</c:v>
                </c:pt>
                <c:pt idx="479">
                  <c:v>14630</c:v>
                </c:pt>
                <c:pt idx="480">
                  <c:v>14640</c:v>
                </c:pt>
                <c:pt idx="481">
                  <c:v>14650</c:v>
                </c:pt>
                <c:pt idx="482">
                  <c:v>14660</c:v>
                </c:pt>
                <c:pt idx="483">
                  <c:v>14670</c:v>
                </c:pt>
                <c:pt idx="484">
                  <c:v>14680</c:v>
                </c:pt>
                <c:pt idx="485">
                  <c:v>14690</c:v>
                </c:pt>
                <c:pt idx="486">
                  <c:v>14700</c:v>
                </c:pt>
                <c:pt idx="487">
                  <c:v>14710</c:v>
                </c:pt>
                <c:pt idx="488">
                  <c:v>14720</c:v>
                </c:pt>
                <c:pt idx="489">
                  <c:v>14730</c:v>
                </c:pt>
                <c:pt idx="490">
                  <c:v>14740</c:v>
                </c:pt>
                <c:pt idx="491">
                  <c:v>14750</c:v>
                </c:pt>
                <c:pt idx="492">
                  <c:v>14760</c:v>
                </c:pt>
                <c:pt idx="493">
                  <c:v>14770</c:v>
                </c:pt>
                <c:pt idx="494">
                  <c:v>14780</c:v>
                </c:pt>
                <c:pt idx="495">
                  <c:v>14790</c:v>
                </c:pt>
                <c:pt idx="496">
                  <c:v>14800</c:v>
                </c:pt>
                <c:pt idx="497">
                  <c:v>14810</c:v>
                </c:pt>
                <c:pt idx="498">
                  <c:v>14820</c:v>
                </c:pt>
                <c:pt idx="499">
                  <c:v>14830</c:v>
                </c:pt>
                <c:pt idx="500">
                  <c:v>14840</c:v>
                </c:pt>
                <c:pt idx="501">
                  <c:v>14850</c:v>
                </c:pt>
                <c:pt idx="502">
                  <c:v>14860</c:v>
                </c:pt>
                <c:pt idx="503">
                  <c:v>14870</c:v>
                </c:pt>
                <c:pt idx="504">
                  <c:v>14880</c:v>
                </c:pt>
                <c:pt idx="505">
                  <c:v>14890</c:v>
                </c:pt>
                <c:pt idx="506">
                  <c:v>14900</c:v>
                </c:pt>
                <c:pt idx="507">
                  <c:v>14910</c:v>
                </c:pt>
                <c:pt idx="508">
                  <c:v>14920</c:v>
                </c:pt>
                <c:pt idx="509">
                  <c:v>14930</c:v>
                </c:pt>
                <c:pt idx="510">
                  <c:v>14940</c:v>
                </c:pt>
                <c:pt idx="511">
                  <c:v>14950</c:v>
                </c:pt>
                <c:pt idx="512">
                  <c:v>14960</c:v>
                </c:pt>
                <c:pt idx="513">
                  <c:v>14970</c:v>
                </c:pt>
                <c:pt idx="514">
                  <c:v>14980</c:v>
                </c:pt>
                <c:pt idx="515">
                  <c:v>14990</c:v>
                </c:pt>
                <c:pt idx="516">
                  <c:v>15000</c:v>
                </c:pt>
                <c:pt idx="517">
                  <c:v>15010</c:v>
                </c:pt>
                <c:pt idx="518">
                  <c:v>15020</c:v>
                </c:pt>
                <c:pt idx="519">
                  <c:v>15030</c:v>
                </c:pt>
                <c:pt idx="520">
                  <c:v>15040</c:v>
                </c:pt>
                <c:pt idx="521">
                  <c:v>15050</c:v>
                </c:pt>
                <c:pt idx="522">
                  <c:v>15060</c:v>
                </c:pt>
                <c:pt idx="523">
                  <c:v>15070</c:v>
                </c:pt>
                <c:pt idx="524">
                  <c:v>15080</c:v>
                </c:pt>
                <c:pt idx="525">
                  <c:v>15090</c:v>
                </c:pt>
                <c:pt idx="526">
                  <c:v>15100</c:v>
                </c:pt>
                <c:pt idx="527">
                  <c:v>15110</c:v>
                </c:pt>
                <c:pt idx="528">
                  <c:v>15120</c:v>
                </c:pt>
                <c:pt idx="529">
                  <c:v>15130</c:v>
                </c:pt>
                <c:pt idx="530">
                  <c:v>15140</c:v>
                </c:pt>
                <c:pt idx="531">
                  <c:v>15150</c:v>
                </c:pt>
                <c:pt idx="532">
                  <c:v>15160</c:v>
                </c:pt>
                <c:pt idx="533">
                  <c:v>15170</c:v>
                </c:pt>
                <c:pt idx="534">
                  <c:v>15180</c:v>
                </c:pt>
                <c:pt idx="535">
                  <c:v>15190</c:v>
                </c:pt>
                <c:pt idx="536">
                  <c:v>15200</c:v>
                </c:pt>
                <c:pt idx="537">
                  <c:v>15210</c:v>
                </c:pt>
                <c:pt idx="538">
                  <c:v>15220</c:v>
                </c:pt>
                <c:pt idx="539">
                  <c:v>15230</c:v>
                </c:pt>
                <c:pt idx="540">
                  <c:v>15240</c:v>
                </c:pt>
                <c:pt idx="541">
                  <c:v>15250</c:v>
                </c:pt>
                <c:pt idx="542">
                  <c:v>15260</c:v>
                </c:pt>
                <c:pt idx="543">
                  <c:v>15270</c:v>
                </c:pt>
                <c:pt idx="544">
                  <c:v>15280</c:v>
                </c:pt>
                <c:pt idx="545">
                  <c:v>15290</c:v>
                </c:pt>
                <c:pt idx="546">
                  <c:v>15300</c:v>
                </c:pt>
                <c:pt idx="547">
                  <c:v>15310</c:v>
                </c:pt>
                <c:pt idx="548">
                  <c:v>15320</c:v>
                </c:pt>
                <c:pt idx="549">
                  <c:v>15330</c:v>
                </c:pt>
                <c:pt idx="550">
                  <c:v>15340</c:v>
                </c:pt>
                <c:pt idx="551">
                  <c:v>15350</c:v>
                </c:pt>
                <c:pt idx="552">
                  <c:v>15360</c:v>
                </c:pt>
                <c:pt idx="553">
                  <c:v>15370</c:v>
                </c:pt>
                <c:pt idx="554">
                  <c:v>15380</c:v>
                </c:pt>
                <c:pt idx="555">
                  <c:v>15390</c:v>
                </c:pt>
                <c:pt idx="556">
                  <c:v>15400</c:v>
                </c:pt>
                <c:pt idx="557">
                  <c:v>15410</c:v>
                </c:pt>
                <c:pt idx="558">
                  <c:v>15420</c:v>
                </c:pt>
                <c:pt idx="559">
                  <c:v>15430</c:v>
                </c:pt>
                <c:pt idx="560">
                  <c:v>15440</c:v>
                </c:pt>
                <c:pt idx="561">
                  <c:v>15450</c:v>
                </c:pt>
                <c:pt idx="562">
                  <c:v>15460</c:v>
                </c:pt>
                <c:pt idx="563">
                  <c:v>15470</c:v>
                </c:pt>
                <c:pt idx="564">
                  <c:v>15480</c:v>
                </c:pt>
                <c:pt idx="565">
                  <c:v>15490</c:v>
                </c:pt>
                <c:pt idx="566">
                  <c:v>15500</c:v>
                </c:pt>
                <c:pt idx="567">
                  <c:v>15510</c:v>
                </c:pt>
                <c:pt idx="568">
                  <c:v>15520</c:v>
                </c:pt>
                <c:pt idx="569">
                  <c:v>15530</c:v>
                </c:pt>
                <c:pt idx="570">
                  <c:v>15540</c:v>
                </c:pt>
                <c:pt idx="571">
                  <c:v>15550</c:v>
                </c:pt>
                <c:pt idx="572">
                  <c:v>15560</c:v>
                </c:pt>
                <c:pt idx="573">
                  <c:v>15570</c:v>
                </c:pt>
                <c:pt idx="574">
                  <c:v>15580</c:v>
                </c:pt>
                <c:pt idx="575">
                  <c:v>15590</c:v>
                </c:pt>
                <c:pt idx="576">
                  <c:v>15600</c:v>
                </c:pt>
                <c:pt idx="577">
                  <c:v>15610</c:v>
                </c:pt>
                <c:pt idx="578">
                  <c:v>15620</c:v>
                </c:pt>
                <c:pt idx="579">
                  <c:v>15630</c:v>
                </c:pt>
                <c:pt idx="580">
                  <c:v>15640</c:v>
                </c:pt>
                <c:pt idx="581">
                  <c:v>15650</c:v>
                </c:pt>
                <c:pt idx="582">
                  <c:v>15660</c:v>
                </c:pt>
                <c:pt idx="583">
                  <c:v>15670</c:v>
                </c:pt>
                <c:pt idx="584">
                  <c:v>15680</c:v>
                </c:pt>
                <c:pt idx="585">
                  <c:v>15690</c:v>
                </c:pt>
                <c:pt idx="586">
                  <c:v>15700</c:v>
                </c:pt>
                <c:pt idx="587">
                  <c:v>15710</c:v>
                </c:pt>
                <c:pt idx="588">
                  <c:v>15720</c:v>
                </c:pt>
                <c:pt idx="589">
                  <c:v>15730</c:v>
                </c:pt>
                <c:pt idx="590">
                  <c:v>15740</c:v>
                </c:pt>
                <c:pt idx="591">
                  <c:v>15750</c:v>
                </c:pt>
                <c:pt idx="592">
                  <c:v>15760</c:v>
                </c:pt>
                <c:pt idx="593">
                  <c:v>15770</c:v>
                </c:pt>
                <c:pt idx="594">
                  <c:v>15780</c:v>
                </c:pt>
                <c:pt idx="595">
                  <c:v>15790</c:v>
                </c:pt>
                <c:pt idx="596">
                  <c:v>15800</c:v>
                </c:pt>
                <c:pt idx="597">
                  <c:v>15810</c:v>
                </c:pt>
                <c:pt idx="598">
                  <c:v>15820</c:v>
                </c:pt>
                <c:pt idx="599">
                  <c:v>15830</c:v>
                </c:pt>
                <c:pt idx="600">
                  <c:v>15840</c:v>
                </c:pt>
                <c:pt idx="601">
                  <c:v>15850</c:v>
                </c:pt>
                <c:pt idx="602">
                  <c:v>15860</c:v>
                </c:pt>
                <c:pt idx="603">
                  <c:v>15870</c:v>
                </c:pt>
                <c:pt idx="604">
                  <c:v>15880</c:v>
                </c:pt>
                <c:pt idx="605">
                  <c:v>15890</c:v>
                </c:pt>
                <c:pt idx="606">
                  <c:v>15900</c:v>
                </c:pt>
                <c:pt idx="607">
                  <c:v>15910</c:v>
                </c:pt>
                <c:pt idx="608">
                  <c:v>15920</c:v>
                </c:pt>
                <c:pt idx="609">
                  <c:v>15930</c:v>
                </c:pt>
                <c:pt idx="610">
                  <c:v>15940</c:v>
                </c:pt>
                <c:pt idx="611">
                  <c:v>15950</c:v>
                </c:pt>
                <c:pt idx="612">
                  <c:v>15960</c:v>
                </c:pt>
                <c:pt idx="613">
                  <c:v>15970</c:v>
                </c:pt>
                <c:pt idx="614">
                  <c:v>15980</c:v>
                </c:pt>
                <c:pt idx="615">
                  <c:v>15990</c:v>
                </c:pt>
                <c:pt idx="616">
                  <c:v>16000</c:v>
                </c:pt>
                <c:pt idx="617">
                  <c:v>16010</c:v>
                </c:pt>
                <c:pt idx="618">
                  <c:v>16020</c:v>
                </c:pt>
                <c:pt idx="619">
                  <c:v>16030</c:v>
                </c:pt>
                <c:pt idx="620">
                  <c:v>16040</c:v>
                </c:pt>
                <c:pt idx="621">
                  <c:v>16050</c:v>
                </c:pt>
                <c:pt idx="622">
                  <c:v>16060</c:v>
                </c:pt>
                <c:pt idx="623">
                  <c:v>16070</c:v>
                </c:pt>
                <c:pt idx="624">
                  <c:v>16080</c:v>
                </c:pt>
                <c:pt idx="625">
                  <c:v>16090</c:v>
                </c:pt>
                <c:pt idx="626">
                  <c:v>16100</c:v>
                </c:pt>
                <c:pt idx="627">
                  <c:v>16110</c:v>
                </c:pt>
                <c:pt idx="628">
                  <c:v>16120</c:v>
                </c:pt>
                <c:pt idx="629">
                  <c:v>16130</c:v>
                </c:pt>
                <c:pt idx="630">
                  <c:v>16140</c:v>
                </c:pt>
                <c:pt idx="631">
                  <c:v>16150</c:v>
                </c:pt>
                <c:pt idx="632">
                  <c:v>16160</c:v>
                </c:pt>
                <c:pt idx="633">
                  <c:v>16170</c:v>
                </c:pt>
                <c:pt idx="634">
                  <c:v>16180</c:v>
                </c:pt>
                <c:pt idx="635">
                  <c:v>16190</c:v>
                </c:pt>
                <c:pt idx="636">
                  <c:v>16200</c:v>
                </c:pt>
                <c:pt idx="637">
                  <c:v>16210</c:v>
                </c:pt>
                <c:pt idx="638">
                  <c:v>16220</c:v>
                </c:pt>
                <c:pt idx="639">
                  <c:v>16230</c:v>
                </c:pt>
                <c:pt idx="640">
                  <c:v>16240</c:v>
                </c:pt>
                <c:pt idx="641">
                  <c:v>16250</c:v>
                </c:pt>
                <c:pt idx="642">
                  <c:v>16260</c:v>
                </c:pt>
                <c:pt idx="643">
                  <c:v>16270</c:v>
                </c:pt>
                <c:pt idx="644">
                  <c:v>16280</c:v>
                </c:pt>
                <c:pt idx="645">
                  <c:v>16290</c:v>
                </c:pt>
                <c:pt idx="646">
                  <c:v>16300</c:v>
                </c:pt>
                <c:pt idx="647">
                  <c:v>16310</c:v>
                </c:pt>
                <c:pt idx="648">
                  <c:v>16320</c:v>
                </c:pt>
                <c:pt idx="649">
                  <c:v>16330</c:v>
                </c:pt>
                <c:pt idx="650">
                  <c:v>16340</c:v>
                </c:pt>
                <c:pt idx="651">
                  <c:v>16350</c:v>
                </c:pt>
                <c:pt idx="652">
                  <c:v>16360</c:v>
                </c:pt>
                <c:pt idx="653">
                  <c:v>16370</c:v>
                </c:pt>
                <c:pt idx="654">
                  <c:v>16380</c:v>
                </c:pt>
                <c:pt idx="655">
                  <c:v>16390</c:v>
                </c:pt>
                <c:pt idx="656">
                  <c:v>16400</c:v>
                </c:pt>
                <c:pt idx="657">
                  <c:v>16410</c:v>
                </c:pt>
                <c:pt idx="658">
                  <c:v>16420</c:v>
                </c:pt>
                <c:pt idx="659">
                  <c:v>16430</c:v>
                </c:pt>
                <c:pt idx="660">
                  <c:v>16440</c:v>
                </c:pt>
                <c:pt idx="661">
                  <c:v>16450</c:v>
                </c:pt>
                <c:pt idx="662">
                  <c:v>16460</c:v>
                </c:pt>
                <c:pt idx="663">
                  <c:v>16470</c:v>
                </c:pt>
                <c:pt idx="664">
                  <c:v>16480</c:v>
                </c:pt>
                <c:pt idx="665">
                  <c:v>16490</c:v>
                </c:pt>
                <c:pt idx="666">
                  <c:v>16500</c:v>
                </c:pt>
                <c:pt idx="667">
                  <c:v>16510</c:v>
                </c:pt>
                <c:pt idx="668">
                  <c:v>16520</c:v>
                </c:pt>
                <c:pt idx="669">
                  <c:v>16530</c:v>
                </c:pt>
                <c:pt idx="670">
                  <c:v>16540</c:v>
                </c:pt>
                <c:pt idx="671">
                  <c:v>16550</c:v>
                </c:pt>
                <c:pt idx="672">
                  <c:v>16560</c:v>
                </c:pt>
                <c:pt idx="673">
                  <c:v>16570</c:v>
                </c:pt>
                <c:pt idx="674">
                  <c:v>16580</c:v>
                </c:pt>
                <c:pt idx="675">
                  <c:v>16590</c:v>
                </c:pt>
                <c:pt idx="676">
                  <c:v>16600</c:v>
                </c:pt>
                <c:pt idx="677">
                  <c:v>16610</c:v>
                </c:pt>
                <c:pt idx="678">
                  <c:v>16620</c:v>
                </c:pt>
                <c:pt idx="679">
                  <c:v>16630</c:v>
                </c:pt>
                <c:pt idx="680">
                  <c:v>16640</c:v>
                </c:pt>
                <c:pt idx="681">
                  <c:v>16650</c:v>
                </c:pt>
                <c:pt idx="682">
                  <c:v>16660</c:v>
                </c:pt>
                <c:pt idx="683">
                  <c:v>16670</c:v>
                </c:pt>
                <c:pt idx="684">
                  <c:v>16680</c:v>
                </c:pt>
                <c:pt idx="685">
                  <c:v>16690</c:v>
                </c:pt>
                <c:pt idx="686">
                  <c:v>16700</c:v>
                </c:pt>
                <c:pt idx="687">
                  <c:v>16710</c:v>
                </c:pt>
                <c:pt idx="688">
                  <c:v>16720</c:v>
                </c:pt>
                <c:pt idx="689">
                  <c:v>16730</c:v>
                </c:pt>
                <c:pt idx="690">
                  <c:v>16740</c:v>
                </c:pt>
                <c:pt idx="691">
                  <c:v>16750</c:v>
                </c:pt>
                <c:pt idx="692">
                  <c:v>16760</c:v>
                </c:pt>
                <c:pt idx="693">
                  <c:v>16770</c:v>
                </c:pt>
                <c:pt idx="694">
                  <c:v>16780</c:v>
                </c:pt>
                <c:pt idx="695">
                  <c:v>16790</c:v>
                </c:pt>
                <c:pt idx="696">
                  <c:v>16800</c:v>
                </c:pt>
                <c:pt idx="697">
                  <c:v>16810</c:v>
                </c:pt>
                <c:pt idx="698">
                  <c:v>16820</c:v>
                </c:pt>
                <c:pt idx="699">
                  <c:v>16830</c:v>
                </c:pt>
                <c:pt idx="700">
                  <c:v>16840</c:v>
                </c:pt>
                <c:pt idx="701">
                  <c:v>16850</c:v>
                </c:pt>
                <c:pt idx="702">
                  <c:v>16860</c:v>
                </c:pt>
                <c:pt idx="703">
                  <c:v>16870</c:v>
                </c:pt>
                <c:pt idx="704">
                  <c:v>16880</c:v>
                </c:pt>
                <c:pt idx="705">
                  <c:v>16890</c:v>
                </c:pt>
                <c:pt idx="706">
                  <c:v>16900</c:v>
                </c:pt>
                <c:pt idx="707">
                  <c:v>16910</c:v>
                </c:pt>
                <c:pt idx="708">
                  <c:v>16920</c:v>
                </c:pt>
                <c:pt idx="709">
                  <c:v>16930</c:v>
                </c:pt>
                <c:pt idx="710">
                  <c:v>16940</c:v>
                </c:pt>
                <c:pt idx="711">
                  <c:v>16950</c:v>
                </c:pt>
                <c:pt idx="712">
                  <c:v>16960</c:v>
                </c:pt>
                <c:pt idx="713">
                  <c:v>16970</c:v>
                </c:pt>
                <c:pt idx="714">
                  <c:v>16980</c:v>
                </c:pt>
                <c:pt idx="715">
                  <c:v>16990</c:v>
                </c:pt>
                <c:pt idx="716">
                  <c:v>17000</c:v>
                </c:pt>
                <c:pt idx="717">
                  <c:v>17010</c:v>
                </c:pt>
                <c:pt idx="718">
                  <c:v>17020</c:v>
                </c:pt>
                <c:pt idx="719">
                  <c:v>17030</c:v>
                </c:pt>
                <c:pt idx="720">
                  <c:v>17040</c:v>
                </c:pt>
                <c:pt idx="721">
                  <c:v>17050</c:v>
                </c:pt>
                <c:pt idx="722">
                  <c:v>17060</c:v>
                </c:pt>
                <c:pt idx="723">
                  <c:v>17070</c:v>
                </c:pt>
                <c:pt idx="724">
                  <c:v>17080</c:v>
                </c:pt>
                <c:pt idx="725">
                  <c:v>17090</c:v>
                </c:pt>
                <c:pt idx="726">
                  <c:v>17100</c:v>
                </c:pt>
                <c:pt idx="727">
                  <c:v>17110</c:v>
                </c:pt>
                <c:pt idx="728">
                  <c:v>17120</c:v>
                </c:pt>
                <c:pt idx="729">
                  <c:v>17130</c:v>
                </c:pt>
                <c:pt idx="730">
                  <c:v>17140</c:v>
                </c:pt>
                <c:pt idx="731">
                  <c:v>17150</c:v>
                </c:pt>
                <c:pt idx="732">
                  <c:v>17160</c:v>
                </c:pt>
                <c:pt idx="733">
                  <c:v>17170</c:v>
                </c:pt>
                <c:pt idx="734">
                  <c:v>17180</c:v>
                </c:pt>
                <c:pt idx="735">
                  <c:v>17190</c:v>
                </c:pt>
                <c:pt idx="736">
                  <c:v>17200</c:v>
                </c:pt>
                <c:pt idx="737">
                  <c:v>17210</c:v>
                </c:pt>
                <c:pt idx="738">
                  <c:v>17220</c:v>
                </c:pt>
                <c:pt idx="739">
                  <c:v>17230</c:v>
                </c:pt>
                <c:pt idx="740">
                  <c:v>17240</c:v>
                </c:pt>
                <c:pt idx="741">
                  <c:v>17250</c:v>
                </c:pt>
                <c:pt idx="742">
                  <c:v>17260</c:v>
                </c:pt>
                <c:pt idx="743">
                  <c:v>17270</c:v>
                </c:pt>
                <c:pt idx="744">
                  <c:v>17280</c:v>
                </c:pt>
                <c:pt idx="745">
                  <c:v>17290</c:v>
                </c:pt>
                <c:pt idx="746">
                  <c:v>17300</c:v>
                </c:pt>
                <c:pt idx="747">
                  <c:v>17310</c:v>
                </c:pt>
                <c:pt idx="748">
                  <c:v>17320</c:v>
                </c:pt>
                <c:pt idx="749">
                  <c:v>17330</c:v>
                </c:pt>
                <c:pt idx="750">
                  <c:v>17340</c:v>
                </c:pt>
                <c:pt idx="751">
                  <c:v>17350</c:v>
                </c:pt>
                <c:pt idx="752">
                  <c:v>17360</c:v>
                </c:pt>
                <c:pt idx="753">
                  <c:v>17370</c:v>
                </c:pt>
                <c:pt idx="754">
                  <c:v>17380</c:v>
                </c:pt>
                <c:pt idx="755">
                  <c:v>17390</c:v>
                </c:pt>
                <c:pt idx="756">
                  <c:v>17400</c:v>
                </c:pt>
                <c:pt idx="757">
                  <c:v>17410</c:v>
                </c:pt>
                <c:pt idx="758">
                  <c:v>17420</c:v>
                </c:pt>
                <c:pt idx="759">
                  <c:v>17430</c:v>
                </c:pt>
                <c:pt idx="760">
                  <c:v>17440</c:v>
                </c:pt>
                <c:pt idx="761">
                  <c:v>17450</c:v>
                </c:pt>
                <c:pt idx="762">
                  <c:v>17460</c:v>
                </c:pt>
                <c:pt idx="763">
                  <c:v>17470</c:v>
                </c:pt>
                <c:pt idx="764">
                  <c:v>17480</c:v>
                </c:pt>
                <c:pt idx="765">
                  <c:v>17490</c:v>
                </c:pt>
                <c:pt idx="766">
                  <c:v>17500</c:v>
                </c:pt>
                <c:pt idx="767">
                  <c:v>17510</c:v>
                </c:pt>
                <c:pt idx="768">
                  <c:v>17520</c:v>
                </c:pt>
                <c:pt idx="769">
                  <c:v>17530</c:v>
                </c:pt>
                <c:pt idx="770">
                  <c:v>17540</c:v>
                </c:pt>
                <c:pt idx="771">
                  <c:v>17550</c:v>
                </c:pt>
                <c:pt idx="772">
                  <c:v>17560</c:v>
                </c:pt>
                <c:pt idx="773">
                  <c:v>17570</c:v>
                </c:pt>
                <c:pt idx="774">
                  <c:v>17580</c:v>
                </c:pt>
                <c:pt idx="775">
                  <c:v>17590</c:v>
                </c:pt>
                <c:pt idx="776">
                  <c:v>17600</c:v>
                </c:pt>
                <c:pt idx="777">
                  <c:v>17610</c:v>
                </c:pt>
                <c:pt idx="778">
                  <c:v>17620</c:v>
                </c:pt>
                <c:pt idx="779">
                  <c:v>17630</c:v>
                </c:pt>
                <c:pt idx="780">
                  <c:v>17640</c:v>
                </c:pt>
                <c:pt idx="781">
                  <c:v>17650</c:v>
                </c:pt>
                <c:pt idx="782">
                  <c:v>17660</c:v>
                </c:pt>
                <c:pt idx="783">
                  <c:v>17670</c:v>
                </c:pt>
                <c:pt idx="784">
                  <c:v>17680</c:v>
                </c:pt>
                <c:pt idx="785">
                  <c:v>17690</c:v>
                </c:pt>
                <c:pt idx="786">
                  <c:v>17700</c:v>
                </c:pt>
                <c:pt idx="787">
                  <c:v>17710</c:v>
                </c:pt>
                <c:pt idx="788">
                  <c:v>17720</c:v>
                </c:pt>
                <c:pt idx="789">
                  <c:v>17730</c:v>
                </c:pt>
                <c:pt idx="790">
                  <c:v>17740</c:v>
                </c:pt>
                <c:pt idx="791">
                  <c:v>17750</c:v>
                </c:pt>
                <c:pt idx="792">
                  <c:v>17760</c:v>
                </c:pt>
                <c:pt idx="793">
                  <c:v>17770</c:v>
                </c:pt>
                <c:pt idx="794">
                  <c:v>17780</c:v>
                </c:pt>
                <c:pt idx="795">
                  <c:v>17790</c:v>
                </c:pt>
                <c:pt idx="796">
                  <c:v>17800</c:v>
                </c:pt>
                <c:pt idx="797">
                  <c:v>17810</c:v>
                </c:pt>
                <c:pt idx="798">
                  <c:v>17820</c:v>
                </c:pt>
                <c:pt idx="799">
                  <c:v>17830</c:v>
                </c:pt>
                <c:pt idx="800">
                  <c:v>17840</c:v>
                </c:pt>
                <c:pt idx="801">
                  <c:v>17850</c:v>
                </c:pt>
                <c:pt idx="802">
                  <c:v>17860</c:v>
                </c:pt>
                <c:pt idx="803">
                  <c:v>17870</c:v>
                </c:pt>
                <c:pt idx="804">
                  <c:v>17880</c:v>
                </c:pt>
                <c:pt idx="805">
                  <c:v>17890</c:v>
                </c:pt>
                <c:pt idx="806">
                  <c:v>17900</c:v>
                </c:pt>
                <c:pt idx="807">
                  <c:v>17910</c:v>
                </c:pt>
                <c:pt idx="808">
                  <c:v>17920</c:v>
                </c:pt>
                <c:pt idx="809">
                  <c:v>17930</c:v>
                </c:pt>
                <c:pt idx="810">
                  <c:v>17940</c:v>
                </c:pt>
                <c:pt idx="811">
                  <c:v>17950</c:v>
                </c:pt>
                <c:pt idx="812">
                  <c:v>17960</c:v>
                </c:pt>
                <c:pt idx="813">
                  <c:v>17970</c:v>
                </c:pt>
                <c:pt idx="814">
                  <c:v>17980</c:v>
                </c:pt>
                <c:pt idx="815">
                  <c:v>17990</c:v>
                </c:pt>
                <c:pt idx="816">
                  <c:v>18000</c:v>
                </c:pt>
                <c:pt idx="817">
                  <c:v>18010</c:v>
                </c:pt>
                <c:pt idx="818">
                  <c:v>18020</c:v>
                </c:pt>
                <c:pt idx="819">
                  <c:v>18030</c:v>
                </c:pt>
                <c:pt idx="820">
                  <c:v>18040</c:v>
                </c:pt>
                <c:pt idx="821">
                  <c:v>18050</c:v>
                </c:pt>
                <c:pt idx="822">
                  <c:v>18060</c:v>
                </c:pt>
                <c:pt idx="823">
                  <c:v>18070</c:v>
                </c:pt>
                <c:pt idx="824">
                  <c:v>18080</c:v>
                </c:pt>
                <c:pt idx="825">
                  <c:v>18090</c:v>
                </c:pt>
                <c:pt idx="826">
                  <c:v>18100</c:v>
                </c:pt>
                <c:pt idx="827">
                  <c:v>18110</c:v>
                </c:pt>
                <c:pt idx="828">
                  <c:v>18120</c:v>
                </c:pt>
                <c:pt idx="829">
                  <c:v>18130</c:v>
                </c:pt>
                <c:pt idx="830">
                  <c:v>18140</c:v>
                </c:pt>
                <c:pt idx="831">
                  <c:v>18150</c:v>
                </c:pt>
                <c:pt idx="832">
                  <c:v>18160</c:v>
                </c:pt>
                <c:pt idx="833">
                  <c:v>18170</c:v>
                </c:pt>
                <c:pt idx="834">
                  <c:v>18180</c:v>
                </c:pt>
                <c:pt idx="835">
                  <c:v>18190</c:v>
                </c:pt>
                <c:pt idx="836">
                  <c:v>18200</c:v>
                </c:pt>
                <c:pt idx="837">
                  <c:v>18210</c:v>
                </c:pt>
                <c:pt idx="838">
                  <c:v>18220</c:v>
                </c:pt>
                <c:pt idx="839">
                  <c:v>18230</c:v>
                </c:pt>
                <c:pt idx="840">
                  <c:v>18240</c:v>
                </c:pt>
                <c:pt idx="841">
                  <c:v>18250</c:v>
                </c:pt>
                <c:pt idx="842">
                  <c:v>18260</c:v>
                </c:pt>
                <c:pt idx="843">
                  <c:v>18270</c:v>
                </c:pt>
                <c:pt idx="844">
                  <c:v>18280</c:v>
                </c:pt>
                <c:pt idx="845">
                  <c:v>18290</c:v>
                </c:pt>
                <c:pt idx="846">
                  <c:v>18300</c:v>
                </c:pt>
                <c:pt idx="847">
                  <c:v>18310</c:v>
                </c:pt>
                <c:pt idx="848">
                  <c:v>18320</c:v>
                </c:pt>
                <c:pt idx="849">
                  <c:v>18330</c:v>
                </c:pt>
                <c:pt idx="850">
                  <c:v>18340</c:v>
                </c:pt>
                <c:pt idx="851">
                  <c:v>18350</c:v>
                </c:pt>
                <c:pt idx="852">
                  <c:v>18360</c:v>
                </c:pt>
                <c:pt idx="853">
                  <c:v>18370</c:v>
                </c:pt>
                <c:pt idx="854">
                  <c:v>18380</c:v>
                </c:pt>
                <c:pt idx="855">
                  <c:v>18390</c:v>
                </c:pt>
                <c:pt idx="856">
                  <c:v>18400</c:v>
                </c:pt>
                <c:pt idx="857">
                  <c:v>18410</c:v>
                </c:pt>
                <c:pt idx="858">
                  <c:v>18420</c:v>
                </c:pt>
                <c:pt idx="859">
                  <c:v>18430</c:v>
                </c:pt>
                <c:pt idx="860">
                  <c:v>18440</c:v>
                </c:pt>
                <c:pt idx="861">
                  <c:v>18450</c:v>
                </c:pt>
                <c:pt idx="862">
                  <c:v>18460</c:v>
                </c:pt>
                <c:pt idx="863">
                  <c:v>18470</c:v>
                </c:pt>
                <c:pt idx="864">
                  <c:v>18480</c:v>
                </c:pt>
                <c:pt idx="865">
                  <c:v>18490</c:v>
                </c:pt>
                <c:pt idx="866">
                  <c:v>18500</c:v>
                </c:pt>
                <c:pt idx="867">
                  <c:v>18510</c:v>
                </c:pt>
                <c:pt idx="868">
                  <c:v>18520</c:v>
                </c:pt>
                <c:pt idx="869">
                  <c:v>18530</c:v>
                </c:pt>
                <c:pt idx="870">
                  <c:v>18540</c:v>
                </c:pt>
                <c:pt idx="871">
                  <c:v>18550</c:v>
                </c:pt>
                <c:pt idx="872">
                  <c:v>18560</c:v>
                </c:pt>
                <c:pt idx="873">
                  <c:v>18570</c:v>
                </c:pt>
                <c:pt idx="874">
                  <c:v>18580</c:v>
                </c:pt>
                <c:pt idx="875">
                  <c:v>18590</c:v>
                </c:pt>
                <c:pt idx="876">
                  <c:v>18600</c:v>
                </c:pt>
                <c:pt idx="877">
                  <c:v>18610</c:v>
                </c:pt>
                <c:pt idx="878">
                  <c:v>18620</c:v>
                </c:pt>
                <c:pt idx="879">
                  <c:v>18630</c:v>
                </c:pt>
                <c:pt idx="880">
                  <c:v>18640</c:v>
                </c:pt>
                <c:pt idx="881">
                  <c:v>18650</c:v>
                </c:pt>
                <c:pt idx="882">
                  <c:v>18660</c:v>
                </c:pt>
                <c:pt idx="883">
                  <c:v>18670</c:v>
                </c:pt>
                <c:pt idx="884">
                  <c:v>18680</c:v>
                </c:pt>
                <c:pt idx="885">
                  <c:v>18690</c:v>
                </c:pt>
                <c:pt idx="886">
                  <c:v>18700</c:v>
                </c:pt>
                <c:pt idx="887">
                  <c:v>18710</c:v>
                </c:pt>
                <c:pt idx="888">
                  <c:v>18720</c:v>
                </c:pt>
                <c:pt idx="889">
                  <c:v>18730</c:v>
                </c:pt>
                <c:pt idx="890">
                  <c:v>18740</c:v>
                </c:pt>
                <c:pt idx="891">
                  <c:v>18750</c:v>
                </c:pt>
                <c:pt idx="892">
                  <c:v>18760</c:v>
                </c:pt>
                <c:pt idx="893">
                  <c:v>18770</c:v>
                </c:pt>
                <c:pt idx="894">
                  <c:v>18780</c:v>
                </c:pt>
                <c:pt idx="895">
                  <c:v>18790</c:v>
                </c:pt>
                <c:pt idx="896">
                  <c:v>18800</c:v>
                </c:pt>
                <c:pt idx="897">
                  <c:v>18810</c:v>
                </c:pt>
                <c:pt idx="898">
                  <c:v>18820</c:v>
                </c:pt>
                <c:pt idx="899">
                  <c:v>18830</c:v>
                </c:pt>
                <c:pt idx="900">
                  <c:v>18840</c:v>
                </c:pt>
                <c:pt idx="901">
                  <c:v>18850</c:v>
                </c:pt>
                <c:pt idx="902">
                  <c:v>18860</c:v>
                </c:pt>
                <c:pt idx="903">
                  <c:v>18870</c:v>
                </c:pt>
                <c:pt idx="904">
                  <c:v>18880</c:v>
                </c:pt>
                <c:pt idx="905">
                  <c:v>18890</c:v>
                </c:pt>
                <c:pt idx="906">
                  <c:v>18900</c:v>
                </c:pt>
                <c:pt idx="907">
                  <c:v>18910</c:v>
                </c:pt>
                <c:pt idx="908">
                  <c:v>18920</c:v>
                </c:pt>
                <c:pt idx="909">
                  <c:v>18930</c:v>
                </c:pt>
                <c:pt idx="910">
                  <c:v>18940</c:v>
                </c:pt>
                <c:pt idx="911">
                  <c:v>18950</c:v>
                </c:pt>
                <c:pt idx="912">
                  <c:v>18960</c:v>
                </c:pt>
                <c:pt idx="913">
                  <c:v>18970</c:v>
                </c:pt>
                <c:pt idx="914">
                  <c:v>18980</c:v>
                </c:pt>
                <c:pt idx="915">
                  <c:v>18990</c:v>
                </c:pt>
                <c:pt idx="916">
                  <c:v>19000</c:v>
                </c:pt>
                <c:pt idx="917">
                  <c:v>19010</c:v>
                </c:pt>
                <c:pt idx="918">
                  <c:v>19020</c:v>
                </c:pt>
                <c:pt idx="919">
                  <c:v>19030</c:v>
                </c:pt>
                <c:pt idx="920">
                  <c:v>19040</c:v>
                </c:pt>
                <c:pt idx="921">
                  <c:v>19050</c:v>
                </c:pt>
                <c:pt idx="922">
                  <c:v>19060</c:v>
                </c:pt>
                <c:pt idx="923">
                  <c:v>19070</c:v>
                </c:pt>
                <c:pt idx="924">
                  <c:v>19080</c:v>
                </c:pt>
                <c:pt idx="925">
                  <c:v>19090</c:v>
                </c:pt>
                <c:pt idx="926">
                  <c:v>19100</c:v>
                </c:pt>
                <c:pt idx="927">
                  <c:v>19110</c:v>
                </c:pt>
                <c:pt idx="928">
                  <c:v>19120</c:v>
                </c:pt>
                <c:pt idx="929">
                  <c:v>19130</c:v>
                </c:pt>
                <c:pt idx="930">
                  <c:v>19140</c:v>
                </c:pt>
                <c:pt idx="931">
                  <c:v>19150</c:v>
                </c:pt>
                <c:pt idx="932">
                  <c:v>19160</c:v>
                </c:pt>
                <c:pt idx="933">
                  <c:v>19170</c:v>
                </c:pt>
                <c:pt idx="934">
                  <c:v>19180</c:v>
                </c:pt>
                <c:pt idx="935">
                  <c:v>19190</c:v>
                </c:pt>
                <c:pt idx="936">
                  <c:v>19200</c:v>
                </c:pt>
                <c:pt idx="937">
                  <c:v>19210</c:v>
                </c:pt>
                <c:pt idx="938">
                  <c:v>19220</c:v>
                </c:pt>
                <c:pt idx="939">
                  <c:v>19230</c:v>
                </c:pt>
                <c:pt idx="940">
                  <c:v>19240</c:v>
                </c:pt>
                <c:pt idx="941">
                  <c:v>19250</c:v>
                </c:pt>
                <c:pt idx="942">
                  <c:v>19260</c:v>
                </c:pt>
                <c:pt idx="943">
                  <c:v>19270</c:v>
                </c:pt>
                <c:pt idx="944">
                  <c:v>19280</c:v>
                </c:pt>
                <c:pt idx="945">
                  <c:v>19290</c:v>
                </c:pt>
                <c:pt idx="946">
                  <c:v>19300</c:v>
                </c:pt>
                <c:pt idx="947">
                  <c:v>19310</c:v>
                </c:pt>
                <c:pt idx="948">
                  <c:v>19320</c:v>
                </c:pt>
                <c:pt idx="949">
                  <c:v>19330</c:v>
                </c:pt>
                <c:pt idx="950">
                  <c:v>19340</c:v>
                </c:pt>
                <c:pt idx="951">
                  <c:v>19350</c:v>
                </c:pt>
                <c:pt idx="952">
                  <c:v>19360</c:v>
                </c:pt>
                <c:pt idx="953">
                  <c:v>19370</c:v>
                </c:pt>
                <c:pt idx="954">
                  <c:v>19380</c:v>
                </c:pt>
                <c:pt idx="955">
                  <c:v>19390</c:v>
                </c:pt>
                <c:pt idx="956">
                  <c:v>19400</c:v>
                </c:pt>
                <c:pt idx="957">
                  <c:v>19410</c:v>
                </c:pt>
                <c:pt idx="958">
                  <c:v>19420</c:v>
                </c:pt>
                <c:pt idx="959">
                  <c:v>19430</c:v>
                </c:pt>
                <c:pt idx="960">
                  <c:v>19440</c:v>
                </c:pt>
                <c:pt idx="961">
                  <c:v>19450</c:v>
                </c:pt>
                <c:pt idx="962">
                  <c:v>19460</c:v>
                </c:pt>
                <c:pt idx="963">
                  <c:v>19470</c:v>
                </c:pt>
                <c:pt idx="964">
                  <c:v>19480</c:v>
                </c:pt>
                <c:pt idx="965">
                  <c:v>19490</c:v>
                </c:pt>
                <c:pt idx="966">
                  <c:v>19500</c:v>
                </c:pt>
                <c:pt idx="967">
                  <c:v>19510</c:v>
                </c:pt>
                <c:pt idx="968">
                  <c:v>19520</c:v>
                </c:pt>
                <c:pt idx="969">
                  <c:v>19530</c:v>
                </c:pt>
                <c:pt idx="970">
                  <c:v>19540</c:v>
                </c:pt>
                <c:pt idx="971">
                  <c:v>19550</c:v>
                </c:pt>
                <c:pt idx="972">
                  <c:v>19560</c:v>
                </c:pt>
                <c:pt idx="973">
                  <c:v>19570</c:v>
                </c:pt>
                <c:pt idx="974">
                  <c:v>19580</c:v>
                </c:pt>
                <c:pt idx="975">
                  <c:v>19590</c:v>
                </c:pt>
                <c:pt idx="976">
                  <c:v>19600</c:v>
                </c:pt>
                <c:pt idx="977">
                  <c:v>19610</c:v>
                </c:pt>
                <c:pt idx="978">
                  <c:v>19620</c:v>
                </c:pt>
                <c:pt idx="979">
                  <c:v>19630</c:v>
                </c:pt>
                <c:pt idx="980">
                  <c:v>19640</c:v>
                </c:pt>
                <c:pt idx="981">
                  <c:v>19650</c:v>
                </c:pt>
                <c:pt idx="982">
                  <c:v>19660</c:v>
                </c:pt>
                <c:pt idx="983">
                  <c:v>19670</c:v>
                </c:pt>
                <c:pt idx="984">
                  <c:v>19680</c:v>
                </c:pt>
                <c:pt idx="985">
                  <c:v>19690</c:v>
                </c:pt>
                <c:pt idx="986">
                  <c:v>19700</c:v>
                </c:pt>
                <c:pt idx="987">
                  <c:v>19710</c:v>
                </c:pt>
                <c:pt idx="988">
                  <c:v>19720</c:v>
                </c:pt>
                <c:pt idx="989">
                  <c:v>19730</c:v>
                </c:pt>
                <c:pt idx="990">
                  <c:v>19740</c:v>
                </c:pt>
                <c:pt idx="991">
                  <c:v>19750</c:v>
                </c:pt>
                <c:pt idx="992">
                  <c:v>19760</c:v>
                </c:pt>
                <c:pt idx="993">
                  <c:v>19770</c:v>
                </c:pt>
                <c:pt idx="994">
                  <c:v>19780</c:v>
                </c:pt>
                <c:pt idx="995">
                  <c:v>19790</c:v>
                </c:pt>
                <c:pt idx="996">
                  <c:v>19800</c:v>
                </c:pt>
                <c:pt idx="997">
                  <c:v>19810</c:v>
                </c:pt>
                <c:pt idx="998">
                  <c:v>19820</c:v>
                </c:pt>
                <c:pt idx="999">
                  <c:v>19830</c:v>
                </c:pt>
                <c:pt idx="1000">
                  <c:v>19840</c:v>
                </c:pt>
                <c:pt idx="1001">
                  <c:v>19850</c:v>
                </c:pt>
                <c:pt idx="1002">
                  <c:v>19860</c:v>
                </c:pt>
                <c:pt idx="1003">
                  <c:v>19870</c:v>
                </c:pt>
                <c:pt idx="1004">
                  <c:v>19880</c:v>
                </c:pt>
                <c:pt idx="1005">
                  <c:v>19890</c:v>
                </c:pt>
                <c:pt idx="1006">
                  <c:v>19900</c:v>
                </c:pt>
                <c:pt idx="1007">
                  <c:v>19910</c:v>
                </c:pt>
                <c:pt idx="1008">
                  <c:v>19920</c:v>
                </c:pt>
                <c:pt idx="1009">
                  <c:v>19930</c:v>
                </c:pt>
                <c:pt idx="1010">
                  <c:v>19940</c:v>
                </c:pt>
                <c:pt idx="1011">
                  <c:v>19950</c:v>
                </c:pt>
                <c:pt idx="1012">
                  <c:v>19960</c:v>
                </c:pt>
                <c:pt idx="1013">
                  <c:v>19970</c:v>
                </c:pt>
                <c:pt idx="1014">
                  <c:v>19980</c:v>
                </c:pt>
                <c:pt idx="1015">
                  <c:v>19990</c:v>
                </c:pt>
                <c:pt idx="1016">
                  <c:v>20000</c:v>
                </c:pt>
                <c:pt idx="1017">
                  <c:v>20010</c:v>
                </c:pt>
                <c:pt idx="1018">
                  <c:v>20020</c:v>
                </c:pt>
                <c:pt idx="1019">
                  <c:v>20030</c:v>
                </c:pt>
                <c:pt idx="1020">
                  <c:v>20040</c:v>
                </c:pt>
                <c:pt idx="1021">
                  <c:v>20050</c:v>
                </c:pt>
                <c:pt idx="1022">
                  <c:v>20060</c:v>
                </c:pt>
                <c:pt idx="1023">
                  <c:v>20070</c:v>
                </c:pt>
                <c:pt idx="1024">
                  <c:v>20080</c:v>
                </c:pt>
                <c:pt idx="1025">
                  <c:v>20090</c:v>
                </c:pt>
                <c:pt idx="1026">
                  <c:v>20100</c:v>
                </c:pt>
                <c:pt idx="1027">
                  <c:v>20110</c:v>
                </c:pt>
                <c:pt idx="1028">
                  <c:v>20120</c:v>
                </c:pt>
                <c:pt idx="1029">
                  <c:v>20130</c:v>
                </c:pt>
                <c:pt idx="1030">
                  <c:v>20140</c:v>
                </c:pt>
                <c:pt idx="1031">
                  <c:v>20150</c:v>
                </c:pt>
                <c:pt idx="1032">
                  <c:v>20160</c:v>
                </c:pt>
                <c:pt idx="1033">
                  <c:v>20170</c:v>
                </c:pt>
                <c:pt idx="1034">
                  <c:v>20180</c:v>
                </c:pt>
                <c:pt idx="1035">
                  <c:v>20190</c:v>
                </c:pt>
                <c:pt idx="1036">
                  <c:v>20200</c:v>
                </c:pt>
                <c:pt idx="1037">
                  <c:v>20210</c:v>
                </c:pt>
                <c:pt idx="1038">
                  <c:v>20220</c:v>
                </c:pt>
                <c:pt idx="1039">
                  <c:v>20230</c:v>
                </c:pt>
                <c:pt idx="1040">
                  <c:v>20240</c:v>
                </c:pt>
                <c:pt idx="1041">
                  <c:v>20250</c:v>
                </c:pt>
                <c:pt idx="1042">
                  <c:v>20260</c:v>
                </c:pt>
                <c:pt idx="1043">
                  <c:v>20270</c:v>
                </c:pt>
                <c:pt idx="1044">
                  <c:v>20280</c:v>
                </c:pt>
                <c:pt idx="1045">
                  <c:v>20290</c:v>
                </c:pt>
                <c:pt idx="1046">
                  <c:v>20300</c:v>
                </c:pt>
                <c:pt idx="1047">
                  <c:v>20310</c:v>
                </c:pt>
                <c:pt idx="1048">
                  <c:v>20320</c:v>
                </c:pt>
                <c:pt idx="1049">
                  <c:v>20330</c:v>
                </c:pt>
                <c:pt idx="1050">
                  <c:v>20340</c:v>
                </c:pt>
                <c:pt idx="1051">
                  <c:v>20350</c:v>
                </c:pt>
                <c:pt idx="1052">
                  <c:v>20360</c:v>
                </c:pt>
                <c:pt idx="1053">
                  <c:v>20370</c:v>
                </c:pt>
                <c:pt idx="1054">
                  <c:v>20380</c:v>
                </c:pt>
                <c:pt idx="1055">
                  <c:v>20390</c:v>
                </c:pt>
                <c:pt idx="1056">
                  <c:v>20400</c:v>
                </c:pt>
                <c:pt idx="1057">
                  <c:v>20410</c:v>
                </c:pt>
                <c:pt idx="1058">
                  <c:v>20420</c:v>
                </c:pt>
                <c:pt idx="1059">
                  <c:v>20430</c:v>
                </c:pt>
                <c:pt idx="1060">
                  <c:v>20440</c:v>
                </c:pt>
                <c:pt idx="1061">
                  <c:v>20450</c:v>
                </c:pt>
                <c:pt idx="1062">
                  <c:v>20460</c:v>
                </c:pt>
                <c:pt idx="1063">
                  <c:v>20470</c:v>
                </c:pt>
                <c:pt idx="1064">
                  <c:v>20480</c:v>
                </c:pt>
                <c:pt idx="1065">
                  <c:v>20490</c:v>
                </c:pt>
                <c:pt idx="1066">
                  <c:v>20500</c:v>
                </c:pt>
                <c:pt idx="1067">
                  <c:v>20510</c:v>
                </c:pt>
                <c:pt idx="1068">
                  <c:v>20520</c:v>
                </c:pt>
                <c:pt idx="1069">
                  <c:v>20530</c:v>
                </c:pt>
                <c:pt idx="1070">
                  <c:v>20540</c:v>
                </c:pt>
                <c:pt idx="1071">
                  <c:v>20550</c:v>
                </c:pt>
                <c:pt idx="1072">
                  <c:v>20560</c:v>
                </c:pt>
                <c:pt idx="1073">
                  <c:v>20570</c:v>
                </c:pt>
                <c:pt idx="1074">
                  <c:v>20580</c:v>
                </c:pt>
                <c:pt idx="1075">
                  <c:v>20590</c:v>
                </c:pt>
                <c:pt idx="1076">
                  <c:v>20600</c:v>
                </c:pt>
                <c:pt idx="1077">
                  <c:v>20610</c:v>
                </c:pt>
                <c:pt idx="1078">
                  <c:v>20620</c:v>
                </c:pt>
                <c:pt idx="1079">
                  <c:v>20630</c:v>
                </c:pt>
                <c:pt idx="1080">
                  <c:v>20640</c:v>
                </c:pt>
                <c:pt idx="1081">
                  <c:v>20650</c:v>
                </c:pt>
                <c:pt idx="1082">
                  <c:v>20660</c:v>
                </c:pt>
                <c:pt idx="1083">
                  <c:v>20670</c:v>
                </c:pt>
                <c:pt idx="1084">
                  <c:v>20680</c:v>
                </c:pt>
                <c:pt idx="1085">
                  <c:v>20690</c:v>
                </c:pt>
                <c:pt idx="1086">
                  <c:v>20700</c:v>
                </c:pt>
                <c:pt idx="1087">
                  <c:v>20710</c:v>
                </c:pt>
                <c:pt idx="1088">
                  <c:v>20720</c:v>
                </c:pt>
                <c:pt idx="1089">
                  <c:v>20730</c:v>
                </c:pt>
                <c:pt idx="1090">
                  <c:v>20740</c:v>
                </c:pt>
                <c:pt idx="1091">
                  <c:v>20750</c:v>
                </c:pt>
                <c:pt idx="1092">
                  <c:v>20760</c:v>
                </c:pt>
                <c:pt idx="1093">
                  <c:v>20770</c:v>
                </c:pt>
                <c:pt idx="1094">
                  <c:v>20780</c:v>
                </c:pt>
                <c:pt idx="1095">
                  <c:v>20790</c:v>
                </c:pt>
                <c:pt idx="1096">
                  <c:v>20800</c:v>
                </c:pt>
                <c:pt idx="1097">
                  <c:v>20810</c:v>
                </c:pt>
                <c:pt idx="1098">
                  <c:v>20820</c:v>
                </c:pt>
                <c:pt idx="1099">
                  <c:v>20830</c:v>
                </c:pt>
                <c:pt idx="1100">
                  <c:v>20840</c:v>
                </c:pt>
                <c:pt idx="1101">
                  <c:v>20850</c:v>
                </c:pt>
                <c:pt idx="1102">
                  <c:v>20860</c:v>
                </c:pt>
                <c:pt idx="1103">
                  <c:v>20870</c:v>
                </c:pt>
                <c:pt idx="1104">
                  <c:v>20880</c:v>
                </c:pt>
                <c:pt idx="1105">
                  <c:v>20890</c:v>
                </c:pt>
                <c:pt idx="1106">
                  <c:v>20900</c:v>
                </c:pt>
                <c:pt idx="1107">
                  <c:v>20910</c:v>
                </c:pt>
                <c:pt idx="1108">
                  <c:v>20920</c:v>
                </c:pt>
                <c:pt idx="1109">
                  <c:v>20930</c:v>
                </c:pt>
                <c:pt idx="1110">
                  <c:v>20940</c:v>
                </c:pt>
                <c:pt idx="1111">
                  <c:v>20950</c:v>
                </c:pt>
                <c:pt idx="1112">
                  <c:v>20960</c:v>
                </c:pt>
                <c:pt idx="1113">
                  <c:v>20970</c:v>
                </c:pt>
                <c:pt idx="1114">
                  <c:v>20980</c:v>
                </c:pt>
                <c:pt idx="1115">
                  <c:v>20990</c:v>
                </c:pt>
                <c:pt idx="1116">
                  <c:v>21000</c:v>
                </c:pt>
                <c:pt idx="1117">
                  <c:v>21010</c:v>
                </c:pt>
                <c:pt idx="1118">
                  <c:v>21020</c:v>
                </c:pt>
                <c:pt idx="1119">
                  <c:v>21030</c:v>
                </c:pt>
                <c:pt idx="1120">
                  <c:v>21040</c:v>
                </c:pt>
                <c:pt idx="1121">
                  <c:v>21050</c:v>
                </c:pt>
                <c:pt idx="1122">
                  <c:v>21060</c:v>
                </c:pt>
                <c:pt idx="1123">
                  <c:v>21070</c:v>
                </c:pt>
                <c:pt idx="1124">
                  <c:v>21080</c:v>
                </c:pt>
                <c:pt idx="1125">
                  <c:v>21090</c:v>
                </c:pt>
                <c:pt idx="1126">
                  <c:v>21100</c:v>
                </c:pt>
                <c:pt idx="1127">
                  <c:v>21110</c:v>
                </c:pt>
                <c:pt idx="1128">
                  <c:v>21120</c:v>
                </c:pt>
                <c:pt idx="1129">
                  <c:v>21130</c:v>
                </c:pt>
                <c:pt idx="1130">
                  <c:v>21140</c:v>
                </c:pt>
                <c:pt idx="1131">
                  <c:v>21150</c:v>
                </c:pt>
                <c:pt idx="1132">
                  <c:v>21160</c:v>
                </c:pt>
                <c:pt idx="1133">
                  <c:v>21170</c:v>
                </c:pt>
                <c:pt idx="1134">
                  <c:v>21180</c:v>
                </c:pt>
                <c:pt idx="1135">
                  <c:v>21190</c:v>
                </c:pt>
                <c:pt idx="1136">
                  <c:v>21200</c:v>
                </c:pt>
                <c:pt idx="1137">
                  <c:v>21210</c:v>
                </c:pt>
                <c:pt idx="1138">
                  <c:v>21220</c:v>
                </c:pt>
                <c:pt idx="1139">
                  <c:v>21230</c:v>
                </c:pt>
                <c:pt idx="1140">
                  <c:v>21240</c:v>
                </c:pt>
                <c:pt idx="1141">
                  <c:v>21250</c:v>
                </c:pt>
                <c:pt idx="1142">
                  <c:v>21260</c:v>
                </c:pt>
                <c:pt idx="1143">
                  <c:v>21270</c:v>
                </c:pt>
                <c:pt idx="1144">
                  <c:v>21280</c:v>
                </c:pt>
                <c:pt idx="1145">
                  <c:v>21290</c:v>
                </c:pt>
                <c:pt idx="1146">
                  <c:v>21300</c:v>
                </c:pt>
                <c:pt idx="1147">
                  <c:v>21310</c:v>
                </c:pt>
                <c:pt idx="1148">
                  <c:v>21320</c:v>
                </c:pt>
                <c:pt idx="1149">
                  <c:v>21330</c:v>
                </c:pt>
                <c:pt idx="1150">
                  <c:v>21340</c:v>
                </c:pt>
                <c:pt idx="1151">
                  <c:v>21350</c:v>
                </c:pt>
                <c:pt idx="1152">
                  <c:v>21360</c:v>
                </c:pt>
                <c:pt idx="1153">
                  <c:v>21370</c:v>
                </c:pt>
                <c:pt idx="1154">
                  <c:v>21380</c:v>
                </c:pt>
                <c:pt idx="1155">
                  <c:v>21390</c:v>
                </c:pt>
                <c:pt idx="1156">
                  <c:v>21400</c:v>
                </c:pt>
                <c:pt idx="1157">
                  <c:v>21410</c:v>
                </c:pt>
                <c:pt idx="1158">
                  <c:v>21420</c:v>
                </c:pt>
                <c:pt idx="1159">
                  <c:v>21430</c:v>
                </c:pt>
                <c:pt idx="1160">
                  <c:v>21440</c:v>
                </c:pt>
                <c:pt idx="1161">
                  <c:v>21450</c:v>
                </c:pt>
                <c:pt idx="1162">
                  <c:v>21460</c:v>
                </c:pt>
                <c:pt idx="1163">
                  <c:v>21470</c:v>
                </c:pt>
                <c:pt idx="1164">
                  <c:v>21480</c:v>
                </c:pt>
                <c:pt idx="1165">
                  <c:v>21490</c:v>
                </c:pt>
                <c:pt idx="1166">
                  <c:v>21500</c:v>
                </c:pt>
                <c:pt idx="1167">
                  <c:v>21510</c:v>
                </c:pt>
                <c:pt idx="1168">
                  <c:v>21520</c:v>
                </c:pt>
                <c:pt idx="1169">
                  <c:v>21530</c:v>
                </c:pt>
                <c:pt idx="1170">
                  <c:v>21540</c:v>
                </c:pt>
                <c:pt idx="1171">
                  <c:v>21550</c:v>
                </c:pt>
                <c:pt idx="1172">
                  <c:v>21560</c:v>
                </c:pt>
                <c:pt idx="1173">
                  <c:v>21570</c:v>
                </c:pt>
                <c:pt idx="1174">
                  <c:v>21580</c:v>
                </c:pt>
                <c:pt idx="1175">
                  <c:v>21590</c:v>
                </c:pt>
                <c:pt idx="1176">
                  <c:v>21600</c:v>
                </c:pt>
                <c:pt idx="1177">
                  <c:v>21610</c:v>
                </c:pt>
                <c:pt idx="1178">
                  <c:v>21620</c:v>
                </c:pt>
                <c:pt idx="1179">
                  <c:v>21630</c:v>
                </c:pt>
                <c:pt idx="1180">
                  <c:v>21640</c:v>
                </c:pt>
                <c:pt idx="1181">
                  <c:v>21650</c:v>
                </c:pt>
                <c:pt idx="1182">
                  <c:v>21660</c:v>
                </c:pt>
                <c:pt idx="1183">
                  <c:v>21670</c:v>
                </c:pt>
                <c:pt idx="1184">
                  <c:v>21680</c:v>
                </c:pt>
                <c:pt idx="1185">
                  <c:v>21690</c:v>
                </c:pt>
                <c:pt idx="1186">
                  <c:v>21700</c:v>
                </c:pt>
                <c:pt idx="1187">
                  <c:v>21710</c:v>
                </c:pt>
                <c:pt idx="1188">
                  <c:v>21720</c:v>
                </c:pt>
                <c:pt idx="1189">
                  <c:v>21730</c:v>
                </c:pt>
                <c:pt idx="1190">
                  <c:v>21740</c:v>
                </c:pt>
                <c:pt idx="1191">
                  <c:v>21750</c:v>
                </c:pt>
                <c:pt idx="1192">
                  <c:v>21760</c:v>
                </c:pt>
                <c:pt idx="1193">
                  <c:v>21770</c:v>
                </c:pt>
                <c:pt idx="1194">
                  <c:v>21780</c:v>
                </c:pt>
                <c:pt idx="1195">
                  <c:v>21790</c:v>
                </c:pt>
                <c:pt idx="1196">
                  <c:v>21800</c:v>
                </c:pt>
                <c:pt idx="1197">
                  <c:v>21810</c:v>
                </c:pt>
                <c:pt idx="1198">
                  <c:v>21820</c:v>
                </c:pt>
                <c:pt idx="1199">
                  <c:v>21830</c:v>
                </c:pt>
                <c:pt idx="1200">
                  <c:v>21840</c:v>
                </c:pt>
                <c:pt idx="1201">
                  <c:v>21850</c:v>
                </c:pt>
                <c:pt idx="1202">
                  <c:v>21860</c:v>
                </c:pt>
                <c:pt idx="1203">
                  <c:v>21870</c:v>
                </c:pt>
                <c:pt idx="1204">
                  <c:v>21880</c:v>
                </c:pt>
                <c:pt idx="1205">
                  <c:v>21890</c:v>
                </c:pt>
                <c:pt idx="1206">
                  <c:v>21900</c:v>
                </c:pt>
                <c:pt idx="1207">
                  <c:v>21910</c:v>
                </c:pt>
                <c:pt idx="1208">
                  <c:v>21920</c:v>
                </c:pt>
                <c:pt idx="1209">
                  <c:v>21930</c:v>
                </c:pt>
                <c:pt idx="1210">
                  <c:v>21940</c:v>
                </c:pt>
                <c:pt idx="1211">
                  <c:v>21950</c:v>
                </c:pt>
                <c:pt idx="1212">
                  <c:v>21960</c:v>
                </c:pt>
                <c:pt idx="1213">
                  <c:v>21970</c:v>
                </c:pt>
                <c:pt idx="1214">
                  <c:v>21980</c:v>
                </c:pt>
                <c:pt idx="1215">
                  <c:v>21990</c:v>
                </c:pt>
                <c:pt idx="1216">
                  <c:v>22000</c:v>
                </c:pt>
                <c:pt idx="1217">
                  <c:v>22010</c:v>
                </c:pt>
                <c:pt idx="1218">
                  <c:v>22020</c:v>
                </c:pt>
                <c:pt idx="1219">
                  <c:v>22030</c:v>
                </c:pt>
                <c:pt idx="1220">
                  <c:v>22040</c:v>
                </c:pt>
                <c:pt idx="1221">
                  <c:v>22050</c:v>
                </c:pt>
                <c:pt idx="1222">
                  <c:v>22060</c:v>
                </c:pt>
                <c:pt idx="1223">
                  <c:v>22070</c:v>
                </c:pt>
                <c:pt idx="1224">
                  <c:v>22080</c:v>
                </c:pt>
                <c:pt idx="1225">
                  <c:v>22090</c:v>
                </c:pt>
                <c:pt idx="1226">
                  <c:v>22100</c:v>
                </c:pt>
                <c:pt idx="1227">
                  <c:v>22110</c:v>
                </c:pt>
                <c:pt idx="1228">
                  <c:v>22120</c:v>
                </c:pt>
                <c:pt idx="1229">
                  <c:v>22130</c:v>
                </c:pt>
                <c:pt idx="1230">
                  <c:v>22140</c:v>
                </c:pt>
                <c:pt idx="1231">
                  <c:v>22150</c:v>
                </c:pt>
                <c:pt idx="1232">
                  <c:v>22160</c:v>
                </c:pt>
                <c:pt idx="1233">
                  <c:v>22170</c:v>
                </c:pt>
                <c:pt idx="1234">
                  <c:v>22180</c:v>
                </c:pt>
                <c:pt idx="1235">
                  <c:v>22190</c:v>
                </c:pt>
                <c:pt idx="1236">
                  <c:v>22200</c:v>
                </c:pt>
                <c:pt idx="1237">
                  <c:v>22210</c:v>
                </c:pt>
                <c:pt idx="1238">
                  <c:v>22220</c:v>
                </c:pt>
                <c:pt idx="1239">
                  <c:v>22230</c:v>
                </c:pt>
                <c:pt idx="1240">
                  <c:v>22240</c:v>
                </c:pt>
                <c:pt idx="1241">
                  <c:v>22250</c:v>
                </c:pt>
                <c:pt idx="1242">
                  <c:v>22260</c:v>
                </c:pt>
                <c:pt idx="1243">
                  <c:v>22270</c:v>
                </c:pt>
                <c:pt idx="1244">
                  <c:v>22280</c:v>
                </c:pt>
                <c:pt idx="1245">
                  <c:v>22290</c:v>
                </c:pt>
                <c:pt idx="1246">
                  <c:v>22300</c:v>
                </c:pt>
                <c:pt idx="1247">
                  <c:v>22310</c:v>
                </c:pt>
                <c:pt idx="1248">
                  <c:v>22320</c:v>
                </c:pt>
                <c:pt idx="1249">
                  <c:v>22330</c:v>
                </c:pt>
                <c:pt idx="1250">
                  <c:v>22340</c:v>
                </c:pt>
                <c:pt idx="1251">
                  <c:v>22350</c:v>
                </c:pt>
                <c:pt idx="1252">
                  <c:v>22360</c:v>
                </c:pt>
                <c:pt idx="1253">
                  <c:v>22370</c:v>
                </c:pt>
                <c:pt idx="1254">
                  <c:v>22380</c:v>
                </c:pt>
                <c:pt idx="1255">
                  <c:v>22390</c:v>
                </c:pt>
                <c:pt idx="1256">
                  <c:v>22400</c:v>
                </c:pt>
                <c:pt idx="1257">
                  <c:v>22410</c:v>
                </c:pt>
                <c:pt idx="1258">
                  <c:v>22420</c:v>
                </c:pt>
                <c:pt idx="1259">
                  <c:v>22430</c:v>
                </c:pt>
                <c:pt idx="1260">
                  <c:v>22440</c:v>
                </c:pt>
                <c:pt idx="1261">
                  <c:v>22450</c:v>
                </c:pt>
                <c:pt idx="1262">
                  <c:v>22460</c:v>
                </c:pt>
                <c:pt idx="1263">
                  <c:v>22470</c:v>
                </c:pt>
                <c:pt idx="1264">
                  <c:v>22480</c:v>
                </c:pt>
                <c:pt idx="1265">
                  <c:v>22490</c:v>
                </c:pt>
                <c:pt idx="1266">
                  <c:v>22500</c:v>
                </c:pt>
                <c:pt idx="1267">
                  <c:v>22510</c:v>
                </c:pt>
                <c:pt idx="1268">
                  <c:v>22520</c:v>
                </c:pt>
                <c:pt idx="1269">
                  <c:v>22530</c:v>
                </c:pt>
                <c:pt idx="1270">
                  <c:v>22540</c:v>
                </c:pt>
                <c:pt idx="1271">
                  <c:v>22550</c:v>
                </c:pt>
                <c:pt idx="1272">
                  <c:v>22560</c:v>
                </c:pt>
                <c:pt idx="1273">
                  <c:v>22570</c:v>
                </c:pt>
                <c:pt idx="1274">
                  <c:v>22580</c:v>
                </c:pt>
                <c:pt idx="1275">
                  <c:v>22590</c:v>
                </c:pt>
                <c:pt idx="1276">
                  <c:v>22600</c:v>
                </c:pt>
                <c:pt idx="1277">
                  <c:v>22610</c:v>
                </c:pt>
                <c:pt idx="1278">
                  <c:v>22620</c:v>
                </c:pt>
                <c:pt idx="1279">
                  <c:v>22630</c:v>
                </c:pt>
                <c:pt idx="1280">
                  <c:v>22640</c:v>
                </c:pt>
                <c:pt idx="1281">
                  <c:v>22650</c:v>
                </c:pt>
                <c:pt idx="1282">
                  <c:v>22660</c:v>
                </c:pt>
                <c:pt idx="1283">
                  <c:v>22670</c:v>
                </c:pt>
                <c:pt idx="1284">
                  <c:v>22680</c:v>
                </c:pt>
                <c:pt idx="1285">
                  <c:v>22690</c:v>
                </c:pt>
                <c:pt idx="1286">
                  <c:v>22700</c:v>
                </c:pt>
                <c:pt idx="1287">
                  <c:v>22710</c:v>
                </c:pt>
                <c:pt idx="1288">
                  <c:v>22720</c:v>
                </c:pt>
                <c:pt idx="1289">
                  <c:v>22730</c:v>
                </c:pt>
                <c:pt idx="1290">
                  <c:v>22740</c:v>
                </c:pt>
                <c:pt idx="1291">
                  <c:v>22750</c:v>
                </c:pt>
                <c:pt idx="1292">
                  <c:v>22760</c:v>
                </c:pt>
                <c:pt idx="1293">
                  <c:v>22770</c:v>
                </c:pt>
                <c:pt idx="1294">
                  <c:v>22780</c:v>
                </c:pt>
                <c:pt idx="1295">
                  <c:v>22790</c:v>
                </c:pt>
                <c:pt idx="1296">
                  <c:v>22800</c:v>
                </c:pt>
                <c:pt idx="1297">
                  <c:v>22810</c:v>
                </c:pt>
                <c:pt idx="1298">
                  <c:v>22820</c:v>
                </c:pt>
                <c:pt idx="1299">
                  <c:v>22830</c:v>
                </c:pt>
                <c:pt idx="1300">
                  <c:v>22840</c:v>
                </c:pt>
                <c:pt idx="1301">
                  <c:v>22850</c:v>
                </c:pt>
                <c:pt idx="1302">
                  <c:v>22860</c:v>
                </c:pt>
                <c:pt idx="1303">
                  <c:v>22870</c:v>
                </c:pt>
                <c:pt idx="1304">
                  <c:v>22880</c:v>
                </c:pt>
                <c:pt idx="1305">
                  <c:v>22890</c:v>
                </c:pt>
                <c:pt idx="1306">
                  <c:v>22900</c:v>
                </c:pt>
                <c:pt idx="1307">
                  <c:v>22910</c:v>
                </c:pt>
                <c:pt idx="1308">
                  <c:v>22920</c:v>
                </c:pt>
                <c:pt idx="1309">
                  <c:v>22930</c:v>
                </c:pt>
                <c:pt idx="1310">
                  <c:v>22940</c:v>
                </c:pt>
                <c:pt idx="1311">
                  <c:v>22950</c:v>
                </c:pt>
                <c:pt idx="1312">
                  <c:v>22960</c:v>
                </c:pt>
                <c:pt idx="1313">
                  <c:v>22970</c:v>
                </c:pt>
                <c:pt idx="1314">
                  <c:v>22980</c:v>
                </c:pt>
                <c:pt idx="1315">
                  <c:v>22990</c:v>
                </c:pt>
                <c:pt idx="1316">
                  <c:v>23000</c:v>
                </c:pt>
                <c:pt idx="1317">
                  <c:v>23010</c:v>
                </c:pt>
                <c:pt idx="1318">
                  <c:v>23020</c:v>
                </c:pt>
                <c:pt idx="1319">
                  <c:v>23030</c:v>
                </c:pt>
                <c:pt idx="1320">
                  <c:v>23040</c:v>
                </c:pt>
                <c:pt idx="1321">
                  <c:v>23050</c:v>
                </c:pt>
                <c:pt idx="1322">
                  <c:v>23060</c:v>
                </c:pt>
                <c:pt idx="1323">
                  <c:v>23070</c:v>
                </c:pt>
                <c:pt idx="1324">
                  <c:v>23080</c:v>
                </c:pt>
                <c:pt idx="1325">
                  <c:v>23090</c:v>
                </c:pt>
                <c:pt idx="1326">
                  <c:v>23100</c:v>
                </c:pt>
                <c:pt idx="1327">
                  <c:v>23110</c:v>
                </c:pt>
                <c:pt idx="1328">
                  <c:v>23120</c:v>
                </c:pt>
                <c:pt idx="1329">
                  <c:v>23130</c:v>
                </c:pt>
                <c:pt idx="1330">
                  <c:v>23140</c:v>
                </c:pt>
                <c:pt idx="1331">
                  <c:v>23150</c:v>
                </c:pt>
                <c:pt idx="1332">
                  <c:v>23160</c:v>
                </c:pt>
                <c:pt idx="1333">
                  <c:v>23170</c:v>
                </c:pt>
                <c:pt idx="1334">
                  <c:v>23180</c:v>
                </c:pt>
                <c:pt idx="1335">
                  <c:v>23190</c:v>
                </c:pt>
                <c:pt idx="1336">
                  <c:v>23200</c:v>
                </c:pt>
                <c:pt idx="1337">
                  <c:v>23210</c:v>
                </c:pt>
                <c:pt idx="1338">
                  <c:v>23220</c:v>
                </c:pt>
                <c:pt idx="1339">
                  <c:v>23230</c:v>
                </c:pt>
                <c:pt idx="1340">
                  <c:v>23240</c:v>
                </c:pt>
                <c:pt idx="1341">
                  <c:v>23250</c:v>
                </c:pt>
                <c:pt idx="1342">
                  <c:v>23260</c:v>
                </c:pt>
                <c:pt idx="1343">
                  <c:v>23270</c:v>
                </c:pt>
                <c:pt idx="1344">
                  <c:v>23280</c:v>
                </c:pt>
                <c:pt idx="1345">
                  <c:v>23290</c:v>
                </c:pt>
                <c:pt idx="1346">
                  <c:v>23300</c:v>
                </c:pt>
                <c:pt idx="1347">
                  <c:v>23310</c:v>
                </c:pt>
                <c:pt idx="1348">
                  <c:v>23320</c:v>
                </c:pt>
                <c:pt idx="1349">
                  <c:v>23330</c:v>
                </c:pt>
                <c:pt idx="1350">
                  <c:v>23340</c:v>
                </c:pt>
                <c:pt idx="1351">
                  <c:v>23350</c:v>
                </c:pt>
                <c:pt idx="1352">
                  <c:v>23360</c:v>
                </c:pt>
                <c:pt idx="1353">
                  <c:v>23370</c:v>
                </c:pt>
                <c:pt idx="1354">
                  <c:v>23380</c:v>
                </c:pt>
                <c:pt idx="1355">
                  <c:v>23390</c:v>
                </c:pt>
                <c:pt idx="1356">
                  <c:v>23400</c:v>
                </c:pt>
                <c:pt idx="1357">
                  <c:v>23410</c:v>
                </c:pt>
                <c:pt idx="1358">
                  <c:v>23420</c:v>
                </c:pt>
                <c:pt idx="1359">
                  <c:v>23430</c:v>
                </c:pt>
                <c:pt idx="1360">
                  <c:v>23440</c:v>
                </c:pt>
                <c:pt idx="1361">
                  <c:v>23450</c:v>
                </c:pt>
                <c:pt idx="1362">
                  <c:v>23460</c:v>
                </c:pt>
                <c:pt idx="1363">
                  <c:v>23470</c:v>
                </c:pt>
                <c:pt idx="1364">
                  <c:v>23480</c:v>
                </c:pt>
                <c:pt idx="1365">
                  <c:v>23490</c:v>
                </c:pt>
                <c:pt idx="1366">
                  <c:v>23500</c:v>
                </c:pt>
                <c:pt idx="1367">
                  <c:v>23510</c:v>
                </c:pt>
                <c:pt idx="1368">
                  <c:v>23520</c:v>
                </c:pt>
                <c:pt idx="1369">
                  <c:v>23530</c:v>
                </c:pt>
                <c:pt idx="1370">
                  <c:v>23540</c:v>
                </c:pt>
                <c:pt idx="1371">
                  <c:v>23550</c:v>
                </c:pt>
                <c:pt idx="1372">
                  <c:v>23560</c:v>
                </c:pt>
                <c:pt idx="1373">
                  <c:v>23570</c:v>
                </c:pt>
                <c:pt idx="1374">
                  <c:v>23580</c:v>
                </c:pt>
                <c:pt idx="1375">
                  <c:v>23590</c:v>
                </c:pt>
                <c:pt idx="1376">
                  <c:v>23600</c:v>
                </c:pt>
                <c:pt idx="1377">
                  <c:v>23610</c:v>
                </c:pt>
                <c:pt idx="1378">
                  <c:v>23620</c:v>
                </c:pt>
                <c:pt idx="1379">
                  <c:v>23630</c:v>
                </c:pt>
                <c:pt idx="1380">
                  <c:v>23640</c:v>
                </c:pt>
                <c:pt idx="1381">
                  <c:v>23650</c:v>
                </c:pt>
                <c:pt idx="1382">
                  <c:v>23660</c:v>
                </c:pt>
                <c:pt idx="1383">
                  <c:v>23670</c:v>
                </c:pt>
                <c:pt idx="1384">
                  <c:v>23680</c:v>
                </c:pt>
                <c:pt idx="1385">
                  <c:v>23690</c:v>
                </c:pt>
                <c:pt idx="1386">
                  <c:v>23700</c:v>
                </c:pt>
                <c:pt idx="1387">
                  <c:v>23710</c:v>
                </c:pt>
                <c:pt idx="1388">
                  <c:v>23720</c:v>
                </c:pt>
                <c:pt idx="1389">
                  <c:v>23730</c:v>
                </c:pt>
                <c:pt idx="1390">
                  <c:v>23740</c:v>
                </c:pt>
                <c:pt idx="1391">
                  <c:v>23750</c:v>
                </c:pt>
                <c:pt idx="1392">
                  <c:v>23760</c:v>
                </c:pt>
                <c:pt idx="1393">
                  <c:v>23770</c:v>
                </c:pt>
                <c:pt idx="1394">
                  <c:v>23780</c:v>
                </c:pt>
                <c:pt idx="1395">
                  <c:v>23790</c:v>
                </c:pt>
                <c:pt idx="1396">
                  <c:v>23800</c:v>
                </c:pt>
                <c:pt idx="1397">
                  <c:v>23810</c:v>
                </c:pt>
                <c:pt idx="1398">
                  <c:v>23820</c:v>
                </c:pt>
                <c:pt idx="1399">
                  <c:v>23830</c:v>
                </c:pt>
                <c:pt idx="1400">
                  <c:v>23840</c:v>
                </c:pt>
                <c:pt idx="1401">
                  <c:v>23850</c:v>
                </c:pt>
                <c:pt idx="1402">
                  <c:v>23860</c:v>
                </c:pt>
                <c:pt idx="1403">
                  <c:v>23870</c:v>
                </c:pt>
                <c:pt idx="1404">
                  <c:v>23880</c:v>
                </c:pt>
                <c:pt idx="1405">
                  <c:v>23890</c:v>
                </c:pt>
                <c:pt idx="1406">
                  <c:v>23900</c:v>
                </c:pt>
                <c:pt idx="1407">
                  <c:v>23910</c:v>
                </c:pt>
                <c:pt idx="1408">
                  <c:v>23920</c:v>
                </c:pt>
                <c:pt idx="1409">
                  <c:v>23930</c:v>
                </c:pt>
                <c:pt idx="1410">
                  <c:v>23940</c:v>
                </c:pt>
                <c:pt idx="1411">
                  <c:v>23950</c:v>
                </c:pt>
                <c:pt idx="1412">
                  <c:v>23960</c:v>
                </c:pt>
                <c:pt idx="1413">
                  <c:v>23970</c:v>
                </c:pt>
                <c:pt idx="1414">
                  <c:v>23980</c:v>
                </c:pt>
                <c:pt idx="1415">
                  <c:v>23990</c:v>
                </c:pt>
                <c:pt idx="1416">
                  <c:v>24000</c:v>
                </c:pt>
                <c:pt idx="1417">
                  <c:v>24010</c:v>
                </c:pt>
                <c:pt idx="1418">
                  <c:v>24020</c:v>
                </c:pt>
                <c:pt idx="1419">
                  <c:v>24030</c:v>
                </c:pt>
                <c:pt idx="1420">
                  <c:v>24040</c:v>
                </c:pt>
                <c:pt idx="1421">
                  <c:v>24050</c:v>
                </c:pt>
                <c:pt idx="1422">
                  <c:v>24060</c:v>
                </c:pt>
                <c:pt idx="1423">
                  <c:v>24070</c:v>
                </c:pt>
                <c:pt idx="1424">
                  <c:v>24080</c:v>
                </c:pt>
                <c:pt idx="1425">
                  <c:v>24090</c:v>
                </c:pt>
                <c:pt idx="1426">
                  <c:v>24100</c:v>
                </c:pt>
                <c:pt idx="1427">
                  <c:v>24110</c:v>
                </c:pt>
                <c:pt idx="1428">
                  <c:v>24120</c:v>
                </c:pt>
                <c:pt idx="1429">
                  <c:v>24130</c:v>
                </c:pt>
                <c:pt idx="1430">
                  <c:v>24140</c:v>
                </c:pt>
                <c:pt idx="1431">
                  <c:v>24150</c:v>
                </c:pt>
                <c:pt idx="1432">
                  <c:v>24160</c:v>
                </c:pt>
                <c:pt idx="1433">
                  <c:v>24170</c:v>
                </c:pt>
                <c:pt idx="1434">
                  <c:v>24180</c:v>
                </c:pt>
                <c:pt idx="1435">
                  <c:v>24190</c:v>
                </c:pt>
                <c:pt idx="1436">
                  <c:v>24200</c:v>
                </c:pt>
                <c:pt idx="1437">
                  <c:v>24210</c:v>
                </c:pt>
                <c:pt idx="1438">
                  <c:v>24220</c:v>
                </c:pt>
                <c:pt idx="1439">
                  <c:v>24230</c:v>
                </c:pt>
                <c:pt idx="1440">
                  <c:v>24240</c:v>
                </c:pt>
                <c:pt idx="1441">
                  <c:v>24250</c:v>
                </c:pt>
                <c:pt idx="1442">
                  <c:v>24260</c:v>
                </c:pt>
                <c:pt idx="1443">
                  <c:v>24270</c:v>
                </c:pt>
                <c:pt idx="1444">
                  <c:v>24280</c:v>
                </c:pt>
                <c:pt idx="1445">
                  <c:v>24290</c:v>
                </c:pt>
                <c:pt idx="1446">
                  <c:v>24300</c:v>
                </c:pt>
                <c:pt idx="1447">
                  <c:v>24310</c:v>
                </c:pt>
                <c:pt idx="1448">
                  <c:v>24320</c:v>
                </c:pt>
                <c:pt idx="1449">
                  <c:v>24330</c:v>
                </c:pt>
                <c:pt idx="1450">
                  <c:v>24340</c:v>
                </c:pt>
                <c:pt idx="1451">
                  <c:v>24350</c:v>
                </c:pt>
                <c:pt idx="1452">
                  <c:v>24360</c:v>
                </c:pt>
                <c:pt idx="1453">
                  <c:v>24370</c:v>
                </c:pt>
                <c:pt idx="1454">
                  <c:v>24380</c:v>
                </c:pt>
                <c:pt idx="1455">
                  <c:v>24390</c:v>
                </c:pt>
                <c:pt idx="1456">
                  <c:v>24400</c:v>
                </c:pt>
                <c:pt idx="1457">
                  <c:v>24410</c:v>
                </c:pt>
                <c:pt idx="1458">
                  <c:v>24420</c:v>
                </c:pt>
                <c:pt idx="1459">
                  <c:v>24430</c:v>
                </c:pt>
                <c:pt idx="1460">
                  <c:v>24440</c:v>
                </c:pt>
                <c:pt idx="1461">
                  <c:v>24450</c:v>
                </c:pt>
                <c:pt idx="1462">
                  <c:v>24460</c:v>
                </c:pt>
                <c:pt idx="1463">
                  <c:v>24470</c:v>
                </c:pt>
                <c:pt idx="1464">
                  <c:v>24480</c:v>
                </c:pt>
                <c:pt idx="1465">
                  <c:v>24490</c:v>
                </c:pt>
                <c:pt idx="1466">
                  <c:v>24500</c:v>
                </c:pt>
                <c:pt idx="1467">
                  <c:v>24510</c:v>
                </c:pt>
                <c:pt idx="1468">
                  <c:v>24520</c:v>
                </c:pt>
                <c:pt idx="1469">
                  <c:v>24530</c:v>
                </c:pt>
                <c:pt idx="1470">
                  <c:v>24540</c:v>
                </c:pt>
                <c:pt idx="1471">
                  <c:v>24550</c:v>
                </c:pt>
                <c:pt idx="1472">
                  <c:v>24560</c:v>
                </c:pt>
                <c:pt idx="1473">
                  <c:v>24570</c:v>
                </c:pt>
                <c:pt idx="1474">
                  <c:v>24580</c:v>
                </c:pt>
                <c:pt idx="1475">
                  <c:v>24590</c:v>
                </c:pt>
                <c:pt idx="1476">
                  <c:v>24600</c:v>
                </c:pt>
                <c:pt idx="1477">
                  <c:v>24610</c:v>
                </c:pt>
                <c:pt idx="1478">
                  <c:v>24620</c:v>
                </c:pt>
                <c:pt idx="1479">
                  <c:v>24630</c:v>
                </c:pt>
                <c:pt idx="1480">
                  <c:v>24640</c:v>
                </c:pt>
                <c:pt idx="1481">
                  <c:v>24650</c:v>
                </c:pt>
                <c:pt idx="1482">
                  <c:v>24660</c:v>
                </c:pt>
                <c:pt idx="1483">
                  <c:v>24670</c:v>
                </c:pt>
                <c:pt idx="1484">
                  <c:v>24680</c:v>
                </c:pt>
                <c:pt idx="1485">
                  <c:v>24690</c:v>
                </c:pt>
                <c:pt idx="1486">
                  <c:v>24700</c:v>
                </c:pt>
                <c:pt idx="1487">
                  <c:v>24710</c:v>
                </c:pt>
                <c:pt idx="1488">
                  <c:v>24720</c:v>
                </c:pt>
                <c:pt idx="1489">
                  <c:v>24730</c:v>
                </c:pt>
                <c:pt idx="1490">
                  <c:v>24740</c:v>
                </c:pt>
                <c:pt idx="1491">
                  <c:v>24750</c:v>
                </c:pt>
                <c:pt idx="1492">
                  <c:v>24760</c:v>
                </c:pt>
                <c:pt idx="1493">
                  <c:v>24770</c:v>
                </c:pt>
                <c:pt idx="1494">
                  <c:v>24780</c:v>
                </c:pt>
                <c:pt idx="1495">
                  <c:v>24790</c:v>
                </c:pt>
                <c:pt idx="1496">
                  <c:v>24800</c:v>
                </c:pt>
                <c:pt idx="1497">
                  <c:v>24810</c:v>
                </c:pt>
                <c:pt idx="1498">
                  <c:v>24820</c:v>
                </c:pt>
                <c:pt idx="1499">
                  <c:v>24830</c:v>
                </c:pt>
                <c:pt idx="1500">
                  <c:v>24840</c:v>
                </c:pt>
                <c:pt idx="1501">
                  <c:v>24850</c:v>
                </c:pt>
                <c:pt idx="1502">
                  <c:v>24860</c:v>
                </c:pt>
                <c:pt idx="1503">
                  <c:v>24870</c:v>
                </c:pt>
                <c:pt idx="1504">
                  <c:v>24880</c:v>
                </c:pt>
                <c:pt idx="1505">
                  <c:v>24890</c:v>
                </c:pt>
                <c:pt idx="1506">
                  <c:v>24900</c:v>
                </c:pt>
                <c:pt idx="1507">
                  <c:v>24910</c:v>
                </c:pt>
                <c:pt idx="1508">
                  <c:v>24920</c:v>
                </c:pt>
                <c:pt idx="1509">
                  <c:v>24930</c:v>
                </c:pt>
                <c:pt idx="1510">
                  <c:v>24940</c:v>
                </c:pt>
                <c:pt idx="1511">
                  <c:v>24950</c:v>
                </c:pt>
                <c:pt idx="1512">
                  <c:v>24960</c:v>
                </c:pt>
                <c:pt idx="1513">
                  <c:v>24970</c:v>
                </c:pt>
                <c:pt idx="1514">
                  <c:v>24980</c:v>
                </c:pt>
                <c:pt idx="1515">
                  <c:v>24990</c:v>
                </c:pt>
                <c:pt idx="1516">
                  <c:v>25000</c:v>
                </c:pt>
                <c:pt idx="1517">
                  <c:v>25010</c:v>
                </c:pt>
                <c:pt idx="1518">
                  <c:v>25020</c:v>
                </c:pt>
                <c:pt idx="1519">
                  <c:v>25030</c:v>
                </c:pt>
                <c:pt idx="1520">
                  <c:v>25040</c:v>
                </c:pt>
                <c:pt idx="1521">
                  <c:v>25050</c:v>
                </c:pt>
                <c:pt idx="1522">
                  <c:v>25060</c:v>
                </c:pt>
                <c:pt idx="1523">
                  <c:v>25070</c:v>
                </c:pt>
                <c:pt idx="1524">
                  <c:v>25080</c:v>
                </c:pt>
                <c:pt idx="1525">
                  <c:v>25090</c:v>
                </c:pt>
                <c:pt idx="1526">
                  <c:v>25100</c:v>
                </c:pt>
                <c:pt idx="1527">
                  <c:v>25110</c:v>
                </c:pt>
                <c:pt idx="1528">
                  <c:v>25120</c:v>
                </c:pt>
                <c:pt idx="1529">
                  <c:v>25130</c:v>
                </c:pt>
                <c:pt idx="1530">
                  <c:v>25140</c:v>
                </c:pt>
                <c:pt idx="1531">
                  <c:v>25150</c:v>
                </c:pt>
                <c:pt idx="1532">
                  <c:v>25160</c:v>
                </c:pt>
                <c:pt idx="1533">
                  <c:v>25170</c:v>
                </c:pt>
                <c:pt idx="1534">
                  <c:v>25180</c:v>
                </c:pt>
                <c:pt idx="1535">
                  <c:v>25190</c:v>
                </c:pt>
                <c:pt idx="1536">
                  <c:v>25200</c:v>
                </c:pt>
                <c:pt idx="1537">
                  <c:v>25210</c:v>
                </c:pt>
                <c:pt idx="1538">
                  <c:v>25220</c:v>
                </c:pt>
                <c:pt idx="1539">
                  <c:v>25230</c:v>
                </c:pt>
                <c:pt idx="1540">
                  <c:v>25240</c:v>
                </c:pt>
                <c:pt idx="1541">
                  <c:v>25250</c:v>
                </c:pt>
                <c:pt idx="1542">
                  <c:v>25260</c:v>
                </c:pt>
                <c:pt idx="1543">
                  <c:v>25270</c:v>
                </c:pt>
                <c:pt idx="1544">
                  <c:v>25280</c:v>
                </c:pt>
                <c:pt idx="1545">
                  <c:v>25290</c:v>
                </c:pt>
                <c:pt idx="1546">
                  <c:v>25300</c:v>
                </c:pt>
                <c:pt idx="1547">
                  <c:v>25310</c:v>
                </c:pt>
                <c:pt idx="1548">
                  <c:v>25320</c:v>
                </c:pt>
                <c:pt idx="1549">
                  <c:v>25330</c:v>
                </c:pt>
                <c:pt idx="1550">
                  <c:v>25340</c:v>
                </c:pt>
                <c:pt idx="1551">
                  <c:v>25350</c:v>
                </c:pt>
                <c:pt idx="1552">
                  <c:v>25360</c:v>
                </c:pt>
                <c:pt idx="1553">
                  <c:v>25370</c:v>
                </c:pt>
                <c:pt idx="1554">
                  <c:v>25380</c:v>
                </c:pt>
                <c:pt idx="1555">
                  <c:v>25390</c:v>
                </c:pt>
                <c:pt idx="1556">
                  <c:v>25400</c:v>
                </c:pt>
                <c:pt idx="1557">
                  <c:v>25410</c:v>
                </c:pt>
                <c:pt idx="1558">
                  <c:v>25420</c:v>
                </c:pt>
                <c:pt idx="1559">
                  <c:v>25430</c:v>
                </c:pt>
                <c:pt idx="1560">
                  <c:v>25440</c:v>
                </c:pt>
                <c:pt idx="1561">
                  <c:v>25450</c:v>
                </c:pt>
                <c:pt idx="1562">
                  <c:v>25460</c:v>
                </c:pt>
                <c:pt idx="1563">
                  <c:v>25470</c:v>
                </c:pt>
                <c:pt idx="1564">
                  <c:v>25480</c:v>
                </c:pt>
                <c:pt idx="1565">
                  <c:v>25490</c:v>
                </c:pt>
                <c:pt idx="1566">
                  <c:v>25500</c:v>
                </c:pt>
                <c:pt idx="1567">
                  <c:v>25510</c:v>
                </c:pt>
                <c:pt idx="1568">
                  <c:v>25520</c:v>
                </c:pt>
                <c:pt idx="1569">
                  <c:v>25530</c:v>
                </c:pt>
                <c:pt idx="1570">
                  <c:v>25540</c:v>
                </c:pt>
                <c:pt idx="1571">
                  <c:v>25550</c:v>
                </c:pt>
                <c:pt idx="1572">
                  <c:v>25560</c:v>
                </c:pt>
                <c:pt idx="1573">
                  <c:v>25570</c:v>
                </c:pt>
                <c:pt idx="1574">
                  <c:v>25580</c:v>
                </c:pt>
                <c:pt idx="1575">
                  <c:v>25590</c:v>
                </c:pt>
                <c:pt idx="1576">
                  <c:v>25600</c:v>
                </c:pt>
                <c:pt idx="1577">
                  <c:v>25610</c:v>
                </c:pt>
                <c:pt idx="1578">
                  <c:v>25620</c:v>
                </c:pt>
                <c:pt idx="1579">
                  <c:v>25630</c:v>
                </c:pt>
                <c:pt idx="1580">
                  <c:v>25640</c:v>
                </c:pt>
                <c:pt idx="1581">
                  <c:v>25650</c:v>
                </c:pt>
                <c:pt idx="1582">
                  <c:v>25660</c:v>
                </c:pt>
                <c:pt idx="1583">
                  <c:v>25670</c:v>
                </c:pt>
                <c:pt idx="1584">
                  <c:v>25680</c:v>
                </c:pt>
                <c:pt idx="1585">
                  <c:v>25690</c:v>
                </c:pt>
                <c:pt idx="1586">
                  <c:v>25700</c:v>
                </c:pt>
                <c:pt idx="1587">
                  <c:v>25710</c:v>
                </c:pt>
                <c:pt idx="1588">
                  <c:v>25720</c:v>
                </c:pt>
                <c:pt idx="1589">
                  <c:v>25730</c:v>
                </c:pt>
                <c:pt idx="1590">
                  <c:v>25740</c:v>
                </c:pt>
                <c:pt idx="1591">
                  <c:v>25750</c:v>
                </c:pt>
                <c:pt idx="1592">
                  <c:v>25760</c:v>
                </c:pt>
                <c:pt idx="1593">
                  <c:v>25770</c:v>
                </c:pt>
                <c:pt idx="1594">
                  <c:v>25780</c:v>
                </c:pt>
                <c:pt idx="1595">
                  <c:v>25790</c:v>
                </c:pt>
                <c:pt idx="1596">
                  <c:v>25800</c:v>
                </c:pt>
                <c:pt idx="1597">
                  <c:v>25810</c:v>
                </c:pt>
                <c:pt idx="1598">
                  <c:v>25820</c:v>
                </c:pt>
                <c:pt idx="1599">
                  <c:v>25830</c:v>
                </c:pt>
                <c:pt idx="1600">
                  <c:v>25840</c:v>
                </c:pt>
                <c:pt idx="1601">
                  <c:v>25850</c:v>
                </c:pt>
                <c:pt idx="1602">
                  <c:v>25860</c:v>
                </c:pt>
                <c:pt idx="1603">
                  <c:v>25870</c:v>
                </c:pt>
                <c:pt idx="1604">
                  <c:v>25880</c:v>
                </c:pt>
                <c:pt idx="1605">
                  <c:v>25890</c:v>
                </c:pt>
                <c:pt idx="1606">
                  <c:v>25900</c:v>
                </c:pt>
                <c:pt idx="1607">
                  <c:v>25910</c:v>
                </c:pt>
                <c:pt idx="1608">
                  <c:v>25920</c:v>
                </c:pt>
                <c:pt idx="1609">
                  <c:v>25930</c:v>
                </c:pt>
                <c:pt idx="1610">
                  <c:v>25940</c:v>
                </c:pt>
                <c:pt idx="1611">
                  <c:v>25950</c:v>
                </c:pt>
                <c:pt idx="1612">
                  <c:v>25960</c:v>
                </c:pt>
                <c:pt idx="1613">
                  <c:v>25970</c:v>
                </c:pt>
                <c:pt idx="1614">
                  <c:v>25980</c:v>
                </c:pt>
                <c:pt idx="1615">
                  <c:v>25990</c:v>
                </c:pt>
                <c:pt idx="1616">
                  <c:v>26000</c:v>
                </c:pt>
                <c:pt idx="1617">
                  <c:v>26010</c:v>
                </c:pt>
                <c:pt idx="1618">
                  <c:v>26020</c:v>
                </c:pt>
                <c:pt idx="1619">
                  <c:v>26030</c:v>
                </c:pt>
                <c:pt idx="1620">
                  <c:v>26040</c:v>
                </c:pt>
                <c:pt idx="1621">
                  <c:v>26050</c:v>
                </c:pt>
                <c:pt idx="1622">
                  <c:v>26060</c:v>
                </c:pt>
                <c:pt idx="1623">
                  <c:v>26070</c:v>
                </c:pt>
                <c:pt idx="1624">
                  <c:v>26080</c:v>
                </c:pt>
                <c:pt idx="1625">
                  <c:v>26090</c:v>
                </c:pt>
                <c:pt idx="1626">
                  <c:v>26100</c:v>
                </c:pt>
                <c:pt idx="1627">
                  <c:v>26110</c:v>
                </c:pt>
                <c:pt idx="1628">
                  <c:v>26120</c:v>
                </c:pt>
                <c:pt idx="1629">
                  <c:v>26130</c:v>
                </c:pt>
                <c:pt idx="1630">
                  <c:v>26140</c:v>
                </c:pt>
                <c:pt idx="1631">
                  <c:v>26150</c:v>
                </c:pt>
                <c:pt idx="1632">
                  <c:v>26160</c:v>
                </c:pt>
                <c:pt idx="1633">
                  <c:v>26170</c:v>
                </c:pt>
                <c:pt idx="1634">
                  <c:v>26180</c:v>
                </c:pt>
                <c:pt idx="1635">
                  <c:v>26190</c:v>
                </c:pt>
                <c:pt idx="1636">
                  <c:v>26200</c:v>
                </c:pt>
                <c:pt idx="1637">
                  <c:v>26210</c:v>
                </c:pt>
                <c:pt idx="1638">
                  <c:v>26220</c:v>
                </c:pt>
                <c:pt idx="1639">
                  <c:v>26230</c:v>
                </c:pt>
                <c:pt idx="1640">
                  <c:v>26240</c:v>
                </c:pt>
                <c:pt idx="1641">
                  <c:v>26250</c:v>
                </c:pt>
                <c:pt idx="1642">
                  <c:v>26260</c:v>
                </c:pt>
                <c:pt idx="1643">
                  <c:v>26270</c:v>
                </c:pt>
                <c:pt idx="1644">
                  <c:v>26280</c:v>
                </c:pt>
                <c:pt idx="1645">
                  <c:v>26290</c:v>
                </c:pt>
                <c:pt idx="1646">
                  <c:v>26300</c:v>
                </c:pt>
                <c:pt idx="1647">
                  <c:v>26310</c:v>
                </c:pt>
                <c:pt idx="1648">
                  <c:v>26320</c:v>
                </c:pt>
                <c:pt idx="1649">
                  <c:v>26330</c:v>
                </c:pt>
                <c:pt idx="1650">
                  <c:v>26340</c:v>
                </c:pt>
                <c:pt idx="1651">
                  <c:v>26350</c:v>
                </c:pt>
                <c:pt idx="1652">
                  <c:v>26360</c:v>
                </c:pt>
                <c:pt idx="1653">
                  <c:v>26370</c:v>
                </c:pt>
                <c:pt idx="1654">
                  <c:v>26380</c:v>
                </c:pt>
                <c:pt idx="1655">
                  <c:v>26390</c:v>
                </c:pt>
                <c:pt idx="1656">
                  <c:v>26400</c:v>
                </c:pt>
                <c:pt idx="1657">
                  <c:v>26410</c:v>
                </c:pt>
                <c:pt idx="1658">
                  <c:v>26420</c:v>
                </c:pt>
                <c:pt idx="1659">
                  <c:v>26430</c:v>
                </c:pt>
                <c:pt idx="1660">
                  <c:v>26440</c:v>
                </c:pt>
                <c:pt idx="1661">
                  <c:v>26450</c:v>
                </c:pt>
                <c:pt idx="1662">
                  <c:v>26460</c:v>
                </c:pt>
                <c:pt idx="1663">
                  <c:v>26470</c:v>
                </c:pt>
                <c:pt idx="1664">
                  <c:v>26480</c:v>
                </c:pt>
                <c:pt idx="1665">
                  <c:v>26490</c:v>
                </c:pt>
                <c:pt idx="1666">
                  <c:v>26500</c:v>
                </c:pt>
                <c:pt idx="1667">
                  <c:v>26510</c:v>
                </c:pt>
                <c:pt idx="1668">
                  <c:v>26520</c:v>
                </c:pt>
                <c:pt idx="1669">
                  <c:v>26530</c:v>
                </c:pt>
                <c:pt idx="1670">
                  <c:v>26540</c:v>
                </c:pt>
                <c:pt idx="1671">
                  <c:v>26550</c:v>
                </c:pt>
                <c:pt idx="1672">
                  <c:v>26560</c:v>
                </c:pt>
                <c:pt idx="1673">
                  <c:v>26570</c:v>
                </c:pt>
                <c:pt idx="1674">
                  <c:v>26580</c:v>
                </c:pt>
                <c:pt idx="1675">
                  <c:v>26590</c:v>
                </c:pt>
                <c:pt idx="1676">
                  <c:v>26600</c:v>
                </c:pt>
                <c:pt idx="1677">
                  <c:v>26610</c:v>
                </c:pt>
                <c:pt idx="1678">
                  <c:v>26620</c:v>
                </c:pt>
                <c:pt idx="1679">
                  <c:v>26630</c:v>
                </c:pt>
                <c:pt idx="1680">
                  <c:v>26640</c:v>
                </c:pt>
                <c:pt idx="1681">
                  <c:v>26650</c:v>
                </c:pt>
                <c:pt idx="1682">
                  <c:v>26660</c:v>
                </c:pt>
                <c:pt idx="1683">
                  <c:v>26670</c:v>
                </c:pt>
                <c:pt idx="1684">
                  <c:v>26680</c:v>
                </c:pt>
                <c:pt idx="1685">
                  <c:v>26690</c:v>
                </c:pt>
                <c:pt idx="1686">
                  <c:v>26700</c:v>
                </c:pt>
                <c:pt idx="1687">
                  <c:v>26710</c:v>
                </c:pt>
                <c:pt idx="1688">
                  <c:v>26720</c:v>
                </c:pt>
                <c:pt idx="1689">
                  <c:v>26730</c:v>
                </c:pt>
                <c:pt idx="1690">
                  <c:v>26740</c:v>
                </c:pt>
                <c:pt idx="1691">
                  <c:v>26750</c:v>
                </c:pt>
                <c:pt idx="1692">
                  <c:v>26760</c:v>
                </c:pt>
                <c:pt idx="1693">
                  <c:v>26770</c:v>
                </c:pt>
                <c:pt idx="1694">
                  <c:v>26780</c:v>
                </c:pt>
                <c:pt idx="1695">
                  <c:v>26790</c:v>
                </c:pt>
                <c:pt idx="1696">
                  <c:v>26800</c:v>
                </c:pt>
                <c:pt idx="1697">
                  <c:v>26810</c:v>
                </c:pt>
                <c:pt idx="1698">
                  <c:v>26820</c:v>
                </c:pt>
                <c:pt idx="1699">
                  <c:v>26830</c:v>
                </c:pt>
                <c:pt idx="1700">
                  <c:v>26840</c:v>
                </c:pt>
                <c:pt idx="1701">
                  <c:v>26850</c:v>
                </c:pt>
                <c:pt idx="1702">
                  <c:v>26860</c:v>
                </c:pt>
                <c:pt idx="1703">
                  <c:v>26870</c:v>
                </c:pt>
                <c:pt idx="1704">
                  <c:v>26880</c:v>
                </c:pt>
                <c:pt idx="1705">
                  <c:v>26890</c:v>
                </c:pt>
                <c:pt idx="1706">
                  <c:v>26900</c:v>
                </c:pt>
                <c:pt idx="1707">
                  <c:v>26910</c:v>
                </c:pt>
                <c:pt idx="1708">
                  <c:v>26920</c:v>
                </c:pt>
                <c:pt idx="1709">
                  <c:v>26930</c:v>
                </c:pt>
                <c:pt idx="1710">
                  <c:v>26940</c:v>
                </c:pt>
                <c:pt idx="1711">
                  <c:v>26950</c:v>
                </c:pt>
                <c:pt idx="1712">
                  <c:v>26960</c:v>
                </c:pt>
                <c:pt idx="1713">
                  <c:v>26970</c:v>
                </c:pt>
                <c:pt idx="1714">
                  <c:v>26980</c:v>
                </c:pt>
                <c:pt idx="1715">
                  <c:v>26990</c:v>
                </c:pt>
                <c:pt idx="1716">
                  <c:v>27000</c:v>
                </c:pt>
                <c:pt idx="1717">
                  <c:v>27010</c:v>
                </c:pt>
                <c:pt idx="1718">
                  <c:v>27020</c:v>
                </c:pt>
                <c:pt idx="1719">
                  <c:v>27030</c:v>
                </c:pt>
                <c:pt idx="1720">
                  <c:v>27040</c:v>
                </c:pt>
                <c:pt idx="1721">
                  <c:v>27050</c:v>
                </c:pt>
                <c:pt idx="1722">
                  <c:v>27060</c:v>
                </c:pt>
                <c:pt idx="1723">
                  <c:v>27070</c:v>
                </c:pt>
                <c:pt idx="1724">
                  <c:v>27080</c:v>
                </c:pt>
                <c:pt idx="1725">
                  <c:v>27090</c:v>
                </c:pt>
                <c:pt idx="1726">
                  <c:v>27100</c:v>
                </c:pt>
                <c:pt idx="1727">
                  <c:v>27110</c:v>
                </c:pt>
                <c:pt idx="1728">
                  <c:v>27120</c:v>
                </c:pt>
                <c:pt idx="1729">
                  <c:v>27130</c:v>
                </c:pt>
                <c:pt idx="1730">
                  <c:v>27140</c:v>
                </c:pt>
                <c:pt idx="1731">
                  <c:v>27150</c:v>
                </c:pt>
                <c:pt idx="1732">
                  <c:v>27160</c:v>
                </c:pt>
                <c:pt idx="1733">
                  <c:v>27170</c:v>
                </c:pt>
                <c:pt idx="1734">
                  <c:v>27180</c:v>
                </c:pt>
                <c:pt idx="1735">
                  <c:v>27190</c:v>
                </c:pt>
                <c:pt idx="1736">
                  <c:v>27200</c:v>
                </c:pt>
                <c:pt idx="1737">
                  <c:v>27210</c:v>
                </c:pt>
                <c:pt idx="1738">
                  <c:v>27220</c:v>
                </c:pt>
                <c:pt idx="1739">
                  <c:v>27230</c:v>
                </c:pt>
                <c:pt idx="1740">
                  <c:v>27240</c:v>
                </c:pt>
                <c:pt idx="1741">
                  <c:v>27250</c:v>
                </c:pt>
                <c:pt idx="1742">
                  <c:v>27260</c:v>
                </c:pt>
                <c:pt idx="1743">
                  <c:v>27270</c:v>
                </c:pt>
                <c:pt idx="1744">
                  <c:v>27280</c:v>
                </c:pt>
                <c:pt idx="1745">
                  <c:v>27290</c:v>
                </c:pt>
                <c:pt idx="1746">
                  <c:v>27300</c:v>
                </c:pt>
                <c:pt idx="1747">
                  <c:v>27310</c:v>
                </c:pt>
                <c:pt idx="1748">
                  <c:v>27320</c:v>
                </c:pt>
                <c:pt idx="1749">
                  <c:v>27330</c:v>
                </c:pt>
                <c:pt idx="1750">
                  <c:v>27340</c:v>
                </c:pt>
                <c:pt idx="1751">
                  <c:v>27350</c:v>
                </c:pt>
                <c:pt idx="1752">
                  <c:v>27360</c:v>
                </c:pt>
                <c:pt idx="1753">
                  <c:v>27370</c:v>
                </c:pt>
                <c:pt idx="1754">
                  <c:v>27380</c:v>
                </c:pt>
                <c:pt idx="1755">
                  <c:v>27390</c:v>
                </c:pt>
                <c:pt idx="1756">
                  <c:v>27400</c:v>
                </c:pt>
                <c:pt idx="1757">
                  <c:v>27410</c:v>
                </c:pt>
                <c:pt idx="1758">
                  <c:v>27420</c:v>
                </c:pt>
                <c:pt idx="1759">
                  <c:v>27430</c:v>
                </c:pt>
                <c:pt idx="1760">
                  <c:v>27440</c:v>
                </c:pt>
                <c:pt idx="1761">
                  <c:v>27450</c:v>
                </c:pt>
                <c:pt idx="1762">
                  <c:v>27460</c:v>
                </c:pt>
                <c:pt idx="1763">
                  <c:v>27470</c:v>
                </c:pt>
                <c:pt idx="1764">
                  <c:v>27480</c:v>
                </c:pt>
                <c:pt idx="1765">
                  <c:v>27490</c:v>
                </c:pt>
                <c:pt idx="1766">
                  <c:v>27500</c:v>
                </c:pt>
                <c:pt idx="1767">
                  <c:v>27510</c:v>
                </c:pt>
                <c:pt idx="1768">
                  <c:v>27520</c:v>
                </c:pt>
                <c:pt idx="1769">
                  <c:v>27530</c:v>
                </c:pt>
                <c:pt idx="1770">
                  <c:v>27540</c:v>
                </c:pt>
                <c:pt idx="1771">
                  <c:v>27550</c:v>
                </c:pt>
                <c:pt idx="1772">
                  <c:v>27560</c:v>
                </c:pt>
                <c:pt idx="1773">
                  <c:v>27570</c:v>
                </c:pt>
                <c:pt idx="1774">
                  <c:v>27580</c:v>
                </c:pt>
                <c:pt idx="1775">
                  <c:v>27590</c:v>
                </c:pt>
                <c:pt idx="1776">
                  <c:v>27600</c:v>
                </c:pt>
                <c:pt idx="1777">
                  <c:v>27610</c:v>
                </c:pt>
                <c:pt idx="1778">
                  <c:v>27620</c:v>
                </c:pt>
                <c:pt idx="1779">
                  <c:v>27630</c:v>
                </c:pt>
                <c:pt idx="1780">
                  <c:v>27640</c:v>
                </c:pt>
                <c:pt idx="1781">
                  <c:v>27650</c:v>
                </c:pt>
                <c:pt idx="1782">
                  <c:v>27660</c:v>
                </c:pt>
                <c:pt idx="1783">
                  <c:v>27670</c:v>
                </c:pt>
                <c:pt idx="1784">
                  <c:v>27680</c:v>
                </c:pt>
                <c:pt idx="1785">
                  <c:v>27690</c:v>
                </c:pt>
                <c:pt idx="1786">
                  <c:v>27700</c:v>
                </c:pt>
                <c:pt idx="1787">
                  <c:v>27710</c:v>
                </c:pt>
                <c:pt idx="1788">
                  <c:v>27720</c:v>
                </c:pt>
                <c:pt idx="1789">
                  <c:v>27730</c:v>
                </c:pt>
                <c:pt idx="1790">
                  <c:v>27740</c:v>
                </c:pt>
                <c:pt idx="1791">
                  <c:v>27750</c:v>
                </c:pt>
                <c:pt idx="1792">
                  <c:v>27760</c:v>
                </c:pt>
                <c:pt idx="1793">
                  <c:v>27770</c:v>
                </c:pt>
                <c:pt idx="1794">
                  <c:v>27780</c:v>
                </c:pt>
                <c:pt idx="1795">
                  <c:v>27790</c:v>
                </c:pt>
                <c:pt idx="1796">
                  <c:v>27800</c:v>
                </c:pt>
                <c:pt idx="1797">
                  <c:v>27810</c:v>
                </c:pt>
                <c:pt idx="1798">
                  <c:v>27820</c:v>
                </c:pt>
                <c:pt idx="1799">
                  <c:v>27830</c:v>
                </c:pt>
                <c:pt idx="1800">
                  <c:v>27840</c:v>
                </c:pt>
                <c:pt idx="1801">
                  <c:v>27850</c:v>
                </c:pt>
                <c:pt idx="1802">
                  <c:v>27860</c:v>
                </c:pt>
                <c:pt idx="1803">
                  <c:v>27870</c:v>
                </c:pt>
                <c:pt idx="1804">
                  <c:v>27880</c:v>
                </c:pt>
                <c:pt idx="1805">
                  <c:v>27890</c:v>
                </c:pt>
                <c:pt idx="1806">
                  <c:v>27900</c:v>
                </c:pt>
                <c:pt idx="1807">
                  <c:v>27910</c:v>
                </c:pt>
              </c:numCache>
            </c:numRef>
          </c:xVal>
          <c:yVal>
            <c:numRef>
              <c:f>'B-A Direction'!$W$7:$W$1814</c:f>
              <c:numCache>
                <c:formatCode>0</c:formatCode>
                <c:ptCount val="180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47.727000000000004</c:v>
                </c:pt>
                <c:pt idx="48">
                  <c:v>60.003</c:v>
                </c:pt>
                <c:pt idx="49">
                  <c:v>56.685000000000002</c:v>
                </c:pt>
                <c:pt idx="50">
                  <c:v>57.254999999999995</c:v>
                </c:pt>
                <c:pt idx="51">
                  <c:v>53.11</c:v>
                </c:pt>
                <c:pt idx="52">
                  <c:v>60.846999999999994</c:v>
                </c:pt>
                <c:pt idx="53">
                  <c:v>58.191999999999993</c:v>
                </c:pt>
                <c:pt idx="54">
                  <c:v>61.545000000000002</c:v>
                </c:pt>
                <c:pt idx="55">
                  <c:v>65.400999999999996</c:v>
                </c:pt>
                <c:pt idx="56">
                  <c:v>57.378</c:v>
                </c:pt>
                <c:pt idx="57">
                  <c:v>61.406000000000006</c:v>
                </c:pt>
                <c:pt idx="58">
                  <c:v>62.043000000000006</c:v>
                </c:pt>
                <c:pt idx="59">
                  <c:v>57.597999999999999</c:v>
                </c:pt>
                <c:pt idx="60">
                  <c:v>57.843999999999994</c:v>
                </c:pt>
                <c:pt idx="61">
                  <c:v>50.363</c:v>
                </c:pt>
                <c:pt idx="62">
                  <c:v>45.846999999999994</c:v>
                </c:pt>
                <c:pt idx="63">
                  <c:v>39.453000000000003</c:v>
                </c:pt>
                <c:pt idx="64">
                  <c:v>27.027999999999992</c:v>
                </c:pt>
                <c:pt idx="65">
                  <c:v>21.119</c:v>
                </c:pt>
                <c:pt idx="66">
                  <c:v>15.407000000000011</c:v>
                </c:pt>
                <c:pt idx="67">
                  <c:v>8.2189999999999941</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24.963999999999999</c:v>
                </c:pt>
                <c:pt idx="97">
                  <c:v>41.373999999999995</c:v>
                </c:pt>
                <c:pt idx="98">
                  <c:v>54.667000000000002</c:v>
                </c:pt>
                <c:pt idx="99">
                  <c:v>46.721000000000004</c:v>
                </c:pt>
                <c:pt idx="100">
                  <c:v>49.423000000000002</c:v>
                </c:pt>
                <c:pt idx="101">
                  <c:v>46.587000000000003</c:v>
                </c:pt>
                <c:pt idx="102">
                  <c:v>35.139999999999986</c:v>
                </c:pt>
                <c:pt idx="103">
                  <c:v>37.006</c:v>
                </c:pt>
                <c:pt idx="104">
                  <c:v>35.960000000000008</c:v>
                </c:pt>
                <c:pt idx="105">
                  <c:v>29.733000000000004</c:v>
                </c:pt>
                <c:pt idx="106">
                  <c:v>28.448000000000008</c:v>
                </c:pt>
                <c:pt idx="107">
                  <c:v>25.388000000000005</c:v>
                </c:pt>
                <c:pt idx="108">
                  <c:v>16.382000000000005</c:v>
                </c:pt>
                <c:pt idx="109">
                  <c:v>5.7470000000000141</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11.200999999999993</c:v>
                </c:pt>
                <c:pt idx="146">
                  <c:v>41.510999999999996</c:v>
                </c:pt>
                <c:pt idx="147">
                  <c:v>37.031000000000006</c:v>
                </c:pt>
                <c:pt idx="148">
                  <c:v>58.59</c:v>
                </c:pt>
                <c:pt idx="149">
                  <c:v>65.518000000000001</c:v>
                </c:pt>
                <c:pt idx="150">
                  <c:v>67.956999999999994</c:v>
                </c:pt>
                <c:pt idx="151">
                  <c:v>68.858000000000004</c:v>
                </c:pt>
                <c:pt idx="152">
                  <c:v>68.263999999999996</c:v>
                </c:pt>
                <c:pt idx="153">
                  <c:v>65.867000000000004</c:v>
                </c:pt>
                <c:pt idx="154">
                  <c:v>68.113</c:v>
                </c:pt>
                <c:pt idx="155">
                  <c:v>63.3</c:v>
                </c:pt>
                <c:pt idx="156">
                  <c:v>61.89</c:v>
                </c:pt>
                <c:pt idx="157">
                  <c:v>56.488</c:v>
                </c:pt>
                <c:pt idx="158">
                  <c:v>46.92</c:v>
                </c:pt>
                <c:pt idx="159">
                  <c:v>36.259999999999991</c:v>
                </c:pt>
                <c:pt idx="160">
                  <c:v>28.611999999999995</c:v>
                </c:pt>
                <c:pt idx="161">
                  <c:v>17.548000000000002</c:v>
                </c:pt>
                <c:pt idx="162">
                  <c:v>7.7630000000000052</c:v>
                </c:pt>
                <c:pt idx="163">
                  <c:v>5.6339999999999861</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37.122</c:v>
                </c:pt>
                <c:pt idx="228">
                  <c:v>38.730000000000004</c:v>
                </c:pt>
                <c:pt idx="229">
                  <c:v>44.938999999999993</c:v>
                </c:pt>
                <c:pt idx="230">
                  <c:v>35.596000000000004</c:v>
                </c:pt>
                <c:pt idx="231">
                  <c:v>37.366</c:v>
                </c:pt>
                <c:pt idx="232">
                  <c:v>27.325999999999993</c:v>
                </c:pt>
                <c:pt idx="233">
                  <c:v>25.045999999999992</c:v>
                </c:pt>
                <c:pt idx="234">
                  <c:v>16.040999999999997</c:v>
                </c:pt>
                <c:pt idx="235">
                  <c:v>5.9759999999999991</c:v>
                </c:pt>
                <c:pt idx="236">
                  <c:v>5.7719999999999914</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39.010000000000005</c:v>
                </c:pt>
                <c:pt idx="253">
                  <c:v>55.384</c:v>
                </c:pt>
                <c:pt idx="254">
                  <c:v>57.05</c:v>
                </c:pt>
                <c:pt idx="255">
                  <c:v>56.049000000000007</c:v>
                </c:pt>
                <c:pt idx="256">
                  <c:v>55.388999999999996</c:v>
                </c:pt>
                <c:pt idx="257">
                  <c:v>48.486999999999995</c:v>
                </c:pt>
                <c:pt idx="258">
                  <c:v>40.861000000000004</c:v>
                </c:pt>
                <c:pt idx="259">
                  <c:v>35.955000000000013</c:v>
                </c:pt>
                <c:pt idx="260">
                  <c:v>27.227000000000004</c:v>
                </c:pt>
                <c:pt idx="261">
                  <c:v>25.449999999999989</c:v>
                </c:pt>
                <c:pt idx="262">
                  <c:v>25.72399999999999</c:v>
                </c:pt>
                <c:pt idx="263">
                  <c:v>21.22399999999999</c:v>
                </c:pt>
                <c:pt idx="264">
                  <c:v>32.805000000000007</c:v>
                </c:pt>
                <c:pt idx="265">
                  <c:v>46.498999999999995</c:v>
                </c:pt>
                <c:pt idx="266">
                  <c:v>49.676000000000002</c:v>
                </c:pt>
                <c:pt idx="267">
                  <c:v>46.444000000000003</c:v>
                </c:pt>
                <c:pt idx="268">
                  <c:v>45.027000000000001</c:v>
                </c:pt>
                <c:pt idx="269">
                  <c:v>46.891999999999996</c:v>
                </c:pt>
                <c:pt idx="270">
                  <c:v>36.745000000000005</c:v>
                </c:pt>
                <c:pt idx="271">
                  <c:v>36.850999999999999</c:v>
                </c:pt>
                <c:pt idx="272">
                  <c:v>28.049000000000007</c:v>
                </c:pt>
                <c:pt idx="273">
                  <c:v>20.99199999999999</c:v>
                </c:pt>
                <c:pt idx="274">
                  <c:v>16.431999999999988</c:v>
                </c:pt>
                <c:pt idx="275">
                  <c:v>6.421999999999997</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4.0440000000000111</c:v>
                </c:pt>
                <c:pt idx="306">
                  <c:v>5.6500000000000057</c:v>
                </c:pt>
                <c:pt idx="307">
                  <c:v>0</c:v>
                </c:pt>
                <c:pt idx="308">
                  <c:v>0</c:v>
                </c:pt>
                <c:pt idx="309">
                  <c:v>0</c:v>
                </c:pt>
                <c:pt idx="310">
                  <c:v>0</c:v>
                </c:pt>
                <c:pt idx="311">
                  <c:v>0.1810000000000116</c:v>
                </c:pt>
                <c:pt idx="312">
                  <c:v>7.0829999999999984</c:v>
                </c:pt>
                <c:pt idx="313">
                  <c:v>11.205999999999989</c:v>
                </c:pt>
                <c:pt idx="314">
                  <c:v>6.6069999999999993</c:v>
                </c:pt>
                <c:pt idx="315">
                  <c:v>5.4639999999999986</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35.318000000000012</c:v>
                </c:pt>
                <c:pt idx="363">
                  <c:v>35.02000000000001</c:v>
                </c:pt>
                <c:pt idx="364">
                  <c:v>29.097000000000008</c:v>
                </c:pt>
                <c:pt idx="365">
                  <c:v>27.056999999999988</c:v>
                </c:pt>
                <c:pt idx="366">
                  <c:v>20.34899999999999</c:v>
                </c:pt>
                <c:pt idx="367">
                  <c:v>15.800000000000011</c:v>
                </c:pt>
                <c:pt idx="368">
                  <c:v>8.7299999999999898</c:v>
                </c:pt>
                <c:pt idx="369">
                  <c:v>5.1599999999999966</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1.4639999999999986</c:v>
                </c:pt>
                <c:pt idx="430">
                  <c:v>7.492999999999995</c:v>
                </c:pt>
                <c:pt idx="431">
                  <c:v>17.515999999999991</c:v>
                </c:pt>
                <c:pt idx="432">
                  <c:v>20.389999999999986</c:v>
                </c:pt>
                <c:pt idx="433">
                  <c:v>27.033999999999992</c:v>
                </c:pt>
                <c:pt idx="434">
                  <c:v>50.924999999999997</c:v>
                </c:pt>
                <c:pt idx="435">
                  <c:v>61.820999999999998</c:v>
                </c:pt>
                <c:pt idx="436">
                  <c:v>74.308999999999997</c:v>
                </c:pt>
                <c:pt idx="437">
                  <c:v>65.442999999999998</c:v>
                </c:pt>
                <c:pt idx="438">
                  <c:v>58.641999999999996</c:v>
                </c:pt>
                <c:pt idx="439">
                  <c:v>55.466999999999999</c:v>
                </c:pt>
                <c:pt idx="440">
                  <c:v>47.400000000000006</c:v>
                </c:pt>
                <c:pt idx="441">
                  <c:v>38.216999999999999</c:v>
                </c:pt>
                <c:pt idx="442">
                  <c:v>25.495000000000005</c:v>
                </c:pt>
                <c:pt idx="443">
                  <c:v>17.561000000000007</c:v>
                </c:pt>
                <c:pt idx="444">
                  <c:v>7.507000000000005</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36.843999999999994</c:v>
                </c:pt>
                <c:pt idx="481">
                  <c:v>36.151999999999987</c:v>
                </c:pt>
                <c:pt idx="482">
                  <c:v>37.625</c:v>
                </c:pt>
                <c:pt idx="483">
                  <c:v>35.872000000000014</c:v>
                </c:pt>
                <c:pt idx="484">
                  <c:v>25.800000000000011</c:v>
                </c:pt>
                <c:pt idx="485">
                  <c:v>15.864000000000004</c:v>
                </c:pt>
                <c:pt idx="486">
                  <c:v>15.996000000000009</c:v>
                </c:pt>
                <c:pt idx="487">
                  <c:v>6.1529999999999916</c:v>
                </c:pt>
                <c:pt idx="488">
                  <c:v>6.4770000000000039</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5.9490000000000123</c:v>
                </c:pt>
                <c:pt idx="581">
                  <c:v>25.853000000000009</c:v>
                </c:pt>
                <c:pt idx="582">
                  <c:v>28.217999999999989</c:v>
                </c:pt>
                <c:pt idx="583">
                  <c:v>43.515000000000001</c:v>
                </c:pt>
                <c:pt idx="584">
                  <c:v>38.33</c:v>
                </c:pt>
                <c:pt idx="585">
                  <c:v>37.185000000000002</c:v>
                </c:pt>
                <c:pt idx="586">
                  <c:v>27.617999999999995</c:v>
                </c:pt>
                <c:pt idx="587">
                  <c:v>25.203000000000003</c:v>
                </c:pt>
                <c:pt idx="588">
                  <c:v>15.312999999999988</c:v>
                </c:pt>
                <c:pt idx="589">
                  <c:v>6.9279999999999973</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1.3249999999999886</c:v>
                </c:pt>
                <c:pt idx="635">
                  <c:v>21.009999999999991</c:v>
                </c:pt>
                <c:pt idx="636">
                  <c:v>24.990000000000009</c:v>
                </c:pt>
                <c:pt idx="637">
                  <c:v>18.245000000000005</c:v>
                </c:pt>
                <c:pt idx="638">
                  <c:v>13.830000000000013</c:v>
                </c:pt>
                <c:pt idx="639">
                  <c:v>9.1839999999999975</c:v>
                </c:pt>
                <c:pt idx="640">
                  <c:v>2.5879999999999939</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18.729000000000013</c:v>
                </c:pt>
                <c:pt idx="718">
                  <c:v>21.598000000000013</c:v>
                </c:pt>
                <c:pt idx="719">
                  <c:v>25</c:v>
                </c:pt>
                <c:pt idx="720">
                  <c:v>15.640999999999991</c:v>
                </c:pt>
                <c:pt idx="721">
                  <c:v>18.37299999999999</c:v>
                </c:pt>
                <c:pt idx="722">
                  <c:v>5.217000000000013</c:v>
                </c:pt>
                <c:pt idx="723">
                  <c:v>17.49199999999999</c:v>
                </c:pt>
                <c:pt idx="724">
                  <c:v>12.614000000000004</c:v>
                </c:pt>
                <c:pt idx="725">
                  <c:v>11.080999999999989</c:v>
                </c:pt>
                <c:pt idx="726">
                  <c:v>7.9919999999999902</c:v>
                </c:pt>
                <c:pt idx="727">
                  <c:v>6.4989999999999952</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7.6370000000000005</c:v>
                </c:pt>
                <c:pt idx="823">
                  <c:v>19.098000000000013</c:v>
                </c:pt>
                <c:pt idx="824">
                  <c:v>15.62299999999999</c:v>
                </c:pt>
                <c:pt idx="825">
                  <c:v>12.936000000000007</c:v>
                </c:pt>
                <c:pt idx="826">
                  <c:v>8.4710000000000036</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11.863</c:v>
                </c:pt>
                <c:pt idx="865">
                  <c:v>17.863</c:v>
                </c:pt>
                <c:pt idx="866">
                  <c:v>15.826999999999998</c:v>
                </c:pt>
                <c:pt idx="867">
                  <c:v>14.989000000000004</c:v>
                </c:pt>
                <c:pt idx="868">
                  <c:v>4.9869999999999948</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40.945999999999998</c:v>
                </c:pt>
                <c:pt idx="931">
                  <c:v>52.655000000000001</c:v>
                </c:pt>
                <c:pt idx="932">
                  <c:v>55.097999999999999</c:v>
                </c:pt>
                <c:pt idx="933">
                  <c:v>55.046000000000006</c:v>
                </c:pt>
                <c:pt idx="934">
                  <c:v>55.355999999999995</c:v>
                </c:pt>
                <c:pt idx="935">
                  <c:v>52.123999999999995</c:v>
                </c:pt>
                <c:pt idx="936">
                  <c:v>49.361000000000004</c:v>
                </c:pt>
                <c:pt idx="937">
                  <c:v>41.120000000000005</c:v>
                </c:pt>
                <c:pt idx="938">
                  <c:v>35.653999999999996</c:v>
                </c:pt>
                <c:pt idx="939">
                  <c:v>26.162000000000006</c:v>
                </c:pt>
                <c:pt idx="940">
                  <c:v>15.598000000000013</c:v>
                </c:pt>
                <c:pt idx="941">
                  <c:v>8.7549999999999955</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6.7340000000000089</c:v>
                </c:pt>
                <c:pt idx="956">
                  <c:v>17.217000000000013</c:v>
                </c:pt>
                <c:pt idx="957">
                  <c:v>26.215000000000003</c:v>
                </c:pt>
                <c:pt idx="958">
                  <c:v>33.657999999999987</c:v>
                </c:pt>
                <c:pt idx="959">
                  <c:v>25.195999999999998</c:v>
                </c:pt>
                <c:pt idx="960">
                  <c:v>25.975999999999999</c:v>
                </c:pt>
                <c:pt idx="961">
                  <c:v>27.591000000000008</c:v>
                </c:pt>
                <c:pt idx="962">
                  <c:v>25.139999999999986</c:v>
                </c:pt>
                <c:pt idx="963">
                  <c:v>16.728000000000009</c:v>
                </c:pt>
                <c:pt idx="964">
                  <c:v>6.3499999999999943</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16.853000000000009</c:v>
                </c:pt>
                <c:pt idx="1000">
                  <c:v>27.001000000000005</c:v>
                </c:pt>
                <c:pt idx="1001">
                  <c:v>25.866000000000014</c:v>
                </c:pt>
                <c:pt idx="1002">
                  <c:v>26.651999999999987</c:v>
                </c:pt>
                <c:pt idx="1003">
                  <c:v>19.888000000000005</c:v>
                </c:pt>
                <c:pt idx="1004">
                  <c:v>8.1610000000000014</c:v>
                </c:pt>
                <c:pt idx="1005">
                  <c:v>0.5519999999999925</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53.900999999999996</c:v>
                </c:pt>
                <c:pt idx="1028">
                  <c:v>69.522999999999996</c:v>
                </c:pt>
                <c:pt idx="1029">
                  <c:v>76.475999999999999</c:v>
                </c:pt>
                <c:pt idx="1030">
                  <c:v>66.852999999999994</c:v>
                </c:pt>
                <c:pt idx="1031">
                  <c:v>66.962000000000003</c:v>
                </c:pt>
                <c:pt idx="1032">
                  <c:v>57.596999999999994</c:v>
                </c:pt>
                <c:pt idx="1033">
                  <c:v>55.796000000000006</c:v>
                </c:pt>
                <c:pt idx="1034">
                  <c:v>47.486000000000004</c:v>
                </c:pt>
                <c:pt idx="1035">
                  <c:v>37.941000000000003</c:v>
                </c:pt>
                <c:pt idx="1036">
                  <c:v>25.207999999999998</c:v>
                </c:pt>
                <c:pt idx="1037">
                  <c:v>17.090000000000003</c:v>
                </c:pt>
                <c:pt idx="1038">
                  <c:v>7.842000000000013</c:v>
                </c:pt>
                <c:pt idx="1039">
                  <c:v>0</c:v>
                </c:pt>
                <c:pt idx="1040">
                  <c:v>0</c:v>
                </c:pt>
                <c:pt idx="1041">
                  <c:v>0</c:v>
                </c:pt>
                <c:pt idx="1042">
                  <c:v>0</c:v>
                </c:pt>
                <c:pt idx="1043">
                  <c:v>0</c:v>
                </c:pt>
                <c:pt idx="1044">
                  <c:v>0</c:v>
                </c:pt>
                <c:pt idx="1045">
                  <c:v>0</c:v>
                </c:pt>
                <c:pt idx="1046">
                  <c:v>36.132000000000005</c:v>
                </c:pt>
                <c:pt idx="1047">
                  <c:v>36.100999999999999</c:v>
                </c:pt>
                <c:pt idx="1048">
                  <c:v>26.674000000000007</c:v>
                </c:pt>
                <c:pt idx="1049">
                  <c:v>16.481999999999999</c:v>
                </c:pt>
                <c:pt idx="1050">
                  <c:v>5.0349999999999966</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0.74399999999999977</c:v>
                </c:pt>
                <c:pt idx="1074">
                  <c:v>7.6879999999999882</c:v>
                </c:pt>
                <c:pt idx="1075">
                  <c:v>3.0029999999999859</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48.415000000000006</c:v>
                </c:pt>
                <c:pt idx="1175">
                  <c:v>56.807000000000002</c:v>
                </c:pt>
                <c:pt idx="1176">
                  <c:v>55.17</c:v>
                </c:pt>
                <c:pt idx="1177">
                  <c:v>49.600999999999999</c:v>
                </c:pt>
                <c:pt idx="1178">
                  <c:v>47.975999999999999</c:v>
                </c:pt>
                <c:pt idx="1179">
                  <c:v>38.242999999999995</c:v>
                </c:pt>
                <c:pt idx="1180">
                  <c:v>35.639999999999986</c:v>
                </c:pt>
                <c:pt idx="1181">
                  <c:v>26.793000000000006</c:v>
                </c:pt>
                <c:pt idx="1182">
                  <c:v>17.909999999999997</c:v>
                </c:pt>
                <c:pt idx="1183">
                  <c:v>18.11699999999999</c:v>
                </c:pt>
                <c:pt idx="1184">
                  <c:v>10.079000000000008</c:v>
                </c:pt>
                <c:pt idx="1185">
                  <c:v>0.21899999999999409</c:v>
                </c:pt>
                <c:pt idx="1186">
                  <c:v>0</c:v>
                </c:pt>
                <c:pt idx="1187">
                  <c:v>0</c:v>
                </c:pt>
                <c:pt idx="1188">
                  <c:v>0</c:v>
                </c:pt>
                <c:pt idx="1189">
                  <c:v>0</c:v>
                </c:pt>
                <c:pt idx="1190">
                  <c:v>0</c:v>
                </c:pt>
                <c:pt idx="1191">
                  <c:v>6.7630000000000052</c:v>
                </c:pt>
                <c:pt idx="1192">
                  <c:v>26.798000000000002</c:v>
                </c:pt>
                <c:pt idx="1193">
                  <c:v>40.641999999999996</c:v>
                </c:pt>
                <c:pt idx="1194">
                  <c:v>36.356999999999999</c:v>
                </c:pt>
                <c:pt idx="1195">
                  <c:v>45.647000000000006</c:v>
                </c:pt>
                <c:pt idx="1196">
                  <c:v>39.94</c:v>
                </c:pt>
                <c:pt idx="1197">
                  <c:v>37.234999999999999</c:v>
                </c:pt>
                <c:pt idx="1198">
                  <c:v>25.800000000000011</c:v>
                </c:pt>
                <c:pt idx="1199">
                  <c:v>15.111999999999995</c:v>
                </c:pt>
                <c:pt idx="1200">
                  <c:v>15.433999999999997</c:v>
                </c:pt>
                <c:pt idx="1201">
                  <c:v>5.4550000000000125</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14.97399999999999</c:v>
                </c:pt>
                <c:pt idx="1299">
                  <c:v>16.840000000000003</c:v>
                </c:pt>
                <c:pt idx="1300">
                  <c:v>18.164999999999992</c:v>
                </c:pt>
                <c:pt idx="1301">
                  <c:v>25.294999999999987</c:v>
                </c:pt>
                <c:pt idx="1302">
                  <c:v>26.405000000000001</c:v>
                </c:pt>
                <c:pt idx="1303">
                  <c:v>20.283999999999992</c:v>
                </c:pt>
                <c:pt idx="1304">
                  <c:v>16.843999999999994</c:v>
                </c:pt>
                <c:pt idx="1305">
                  <c:v>9.8439999999999941</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7.0569999999999879</c:v>
                </c:pt>
                <c:pt idx="1391">
                  <c:v>7.5049999999999955</c:v>
                </c:pt>
                <c:pt idx="1392">
                  <c:v>15.532999999999987</c:v>
                </c:pt>
                <c:pt idx="1393">
                  <c:v>16.040999999999997</c:v>
                </c:pt>
                <c:pt idx="1394">
                  <c:v>13.602000000000004</c:v>
                </c:pt>
                <c:pt idx="1395">
                  <c:v>10.324999999999989</c:v>
                </c:pt>
                <c:pt idx="1396">
                  <c:v>7.1399999999999864</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16.965000000000003</c:v>
                </c:pt>
                <c:pt idx="1413">
                  <c:v>31.206999999999994</c:v>
                </c:pt>
                <c:pt idx="1414">
                  <c:v>29.788000000000011</c:v>
                </c:pt>
                <c:pt idx="1415">
                  <c:v>32.123999999999995</c:v>
                </c:pt>
                <c:pt idx="1416">
                  <c:v>26.622000000000014</c:v>
                </c:pt>
                <c:pt idx="1417">
                  <c:v>25.640999999999991</c:v>
                </c:pt>
                <c:pt idx="1418">
                  <c:v>25.856999999999999</c:v>
                </c:pt>
                <c:pt idx="1419">
                  <c:v>17.491000000000014</c:v>
                </c:pt>
                <c:pt idx="1420">
                  <c:v>15.742999999999995</c:v>
                </c:pt>
                <c:pt idx="1421">
                  <c:v>6.0370000000000061</c:v>
                </c:pt>
                <c:pt idx="1422">
                  <c:v>6.1870000000000118</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18.466000000000008</c:v>
                </c:pt>
                <c:pt idx="1469">
                  <c:v>32.423000000000002</c:v>
                </c:pt>
                <c:pt idx="1470">
                  <c:v>44.554000000000002</c:v>
                </c:pt>
                <c:pt idx="1471">
                  <c:v>47.558999999999997</c:v>
                </c:pt>
                <c:pt idx="1472">
                  <c:v>45.444999999999993</c:v>
                </c:pt>
                <c:pt idx="1473">
                  <c:v>41.114999999999995</c:v>
                </c:pt>
                <c:pt idx="1474">
                  <c:v>35.173000000000002</c:v>
                </c:pt>
                <c:pt idx="1475">
                  <c:v>25.861999999999995</c:v>
                </c:pt>
                <c:pt idx="1476">
                  <c:v>25.276999999999987</c:v>
                </c:pt>
                <c:pt idx="1477">
                  <c:v>25.848000000000013</c:v>
                </c:pt>
                <c:pt idx="1478">
                  <c:v>21.00200000000001</c:v>
                </c:pt>
                <c:pt idx="1479">
                  <c:v>17.717999999999989</c:v>
                </c:pt>
                <c:pt idx="1480">
                  <c:v>10.752999999999986</c:v>
                </c:pt>
                <c:pt idx="1481">
                  <c:v>0.55699999999998795</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20.169999999999987</c:v>
                </c:pt>
                <c:pt idx="1581">
                  <c:v>34.992999999999995</c:v>
                </c:pt>
                <c:pt idx="1582">
                  <c:v>27.162000000000006</c:v>
                </c:pt>
                <c:pt idx="1583">
                  <c:v>37.843999999999994</c:v>
                </c:pt>
                <c:pt idx="1584">
                  <c:v>36.262</c:v>
                </c:pt>
                <c:pt idx="1585">
                  <c:v>37.061999999999998</c:v>
                </c:pt>
                <c:pt idx="1586">
                  <c:v>40.168000000000006</c:v>
                </c:pt>
                <c:pt idx="1587">
                  <c:v>41.244</c:v>
                </c:pt>
                <c:pt idx="1588">
                  <c:v>36.004999999999995</c:v>
                </c:pt>
                <c:pt idx="1589">
                  <c:v>35.908999999999992</c:v>
                </c:pt>
                <c:pt idx="1590">
                  <c:v>29.53</c:v>
                </c:pt>
                <c:pt idx="1591">
                  <c:v>35.948000000000008</c:v>
                </c:pt>
                <c:pt idx="1592">
                  <c:v>27.111999999999995</c:v>
                </c:pt>
                <c:pt idx="1593">
                  <c:v>27.74799999999999</c:v>
                </c:pt>
                <c:pt idx="1594">
                  <c:v>21.49199999999999</c:v>
                </c:pt>
                <c:pt idx="1595">
                  <c:v>15.459000000000003</c:v>
                </c:pt>
                <c:pt idx="1596">
                  <c:v>5.8559999999999945</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0.64199999999999591</c:v>
                </c:pt>
                <c:pt idx="1634">
                  <c:v>0</c:v>
                </c:pt>
                <c:pt idx="1635">
                  <c:v>5.2009999999999934</c:v>
                </c:pt>
                <c:pt idx="1636">
                  <c:v>13.13900000000001</c:v>
                </c:pt>
                <c:pt idx="1637">
                  <c:v>16.206999999999994</c:v>
                </c:pt>
                <c:pt idx="1638">
                  <c:v>25.290999999999997</c:v>
                </c:pt>
                <c:pt idx="1639">
                  <c:v>16.11699999999999</c:v>
                </c:pt>
                <c:pt idx="1640">
                  <c:v>17.486999999999995</c:v>
                </c:pt>
                <c:pt idx="1641">
                  <c:v>16.302999999999997</c:v>
                </c:pt>
                <c:pt idx="1642">
                  <c:v>9.0370000000000061</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26.081999999999994</c:v>
                </c:pt>
                <c:pt idx="1667">
                  <c:v>36.100999999999999</c:v>
                </c:pt>
                <c:pt idx="1668">
                  <c:v>36.538999999999987</c:v>
                </c:pt>
                <c:pt idx="1669">
                  <c:v>29.944999999999993</c:v>
                </c:pt>
                <c:pt idx="1670">
                  <c:v>27.854000000000013</c:v>
                </c:pt>
                <c:pt idx="1671">
                  <c:v>17.938999999999993</c:v>
                </c:pt>
                <c:pt idx="1672">
                  <c:v>6.0929999999999893</c:v>
                </c:pt>
                <c:pt idx="1673">
                  <c:v>6.3810000000000002</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numCache>
            </c:numRef>
          </c:yVal>
          <c:smooth val="1"/>
          <c:extLst>
            <c:ext xmlns:c16="http://schemas.microsoft.com/office/drawing/2014/chart" uri="{C3380CC4-5D6E-409C-BE32-E72D297353CC}">
              <c16:uniqueId val="{00000003-074F-45FA-9818-0697B79CCCED}"/>
            </c:ext>
          </c:extLst>
        </c:ser>
        <c:ser>
          <c:idx val="5"/>
          <c:order val="4"/>
          <c:tx>
            <c:v> Min DE Case Obj.=1.25 m</c:v>
          </c:tx>
          <c:spPr>
            <a:ln w="22225" cap="rnd">
              <a:solidFill>
                <a:schemeClr val="tx1"/>
              </a:solidFill>
              <a:prstDash val="dashDot"/>
              <a:round/>
            </a:ln>
            <a:effectLst/>
          </c:spPr>
          <c:marker>
            <c:symbol val="none"/>
          </c:marker>
          <c:xVal>
            <c:numRef>
              <c:f>'B-A Direction'!$A$7:$A$1814</c:f>
              <c:numCache>
                <c:formatCode>General</c:formatCode>
                <c:ptCount val="1808"/>
                <c:pt idx="0">
                  <c:v>9840</c:v>
                </c:pt>
                <c:pt idx="1">
                  <c:v>9850</c:v>
                </c:pt>
                <c:pt idx="2">
                  <c:v>9860</c:v>
                </c:pt>
                <c:pt idx="3">
                  <c:v>9870</c:v>
                </c:pt>
                <c:pt idx="4">
                  <c:v>9880</c:v>
                </c:pt>
                <c:pt idx="5">
                  <c:v>9890</c:v>
                </c:pt>
                <c:pt idx="6">
                  <c:v>9900</c:v>
                </c:pt>
                <c:pt idx="7">
                  <c:v>9910</c:v>
                </c:pt>
                <c:pt idx="8">
                  <c:v>9920</c:v>
                </c:pt>
                <c:pt idx="9">
                  <c:v>9930</c:v>
                </c:pt>
                <c:pt idx="10">
                  <c:v>9940</c:v>
                </c:pt>
                <c:pt idx="11">
                  <c:v>9950</c:v>
                </c:pt>
                <c:pt idx="12">
                  <c:v>9960</c:v>
                </c:pt>
                <c:pt idx="13">
                  <c:v>9970</c:v>
                </c:pt>
                <c:pt idx="14">
                  <c:v>9980</c:v>
                </c:pt>
                <c:pt idx="15">
                  <c:v>9990</c:v>
                </c:pt>
                <c:pt idx="16">
                  <c:v>10000</c:v>
                </c:pt>
                <c:pt idx="17">
                  <c:v>10010</c:v>
                </c:pt>
                <c:pt idx="18">
                  <c:v>10020</c:v>
                </c:pt>
                <c:pt idx="19">
                  <c:v>10030</c:v>
                </c:pt>
                <c:pt idx="20">
                  <c:v>10040</c:v>
                </c:pt>
                <c:pt idx="21">
                  <c:v>10050</c:v>
                </c:pt>
                <c:pt idx="22">
                  <c:v>10060</c:v>
                </c:pt>
                <c:pt idx="23">
                  <c:v>10070</c:v>
                </c:pt>
                <c:pt idx="24">
                  <c:v>10080</c:v>
                </c:pt>
                <c:pt idx="25">
                  <c:v>10090</c:v>
                </c:pt>
                <c:pt idx="26">
                  <c:v>10100</c:v>
                </c:pt>
                <c:pt idx="27">
                  <c:v>10110</c:v>
                </c:pt>
                <c:pt idx="28">
                  <c:v>10120</c:v>
                </c:pt>
                <c:pt idx="29">
                  <c:v>10130</c:v>
                </c:pt>
                <c:pt idx="30">
                  <c:v>10140</c:v>
                </c:pt>
                <c:pt idx="31">
                  <c:v>10150</c:v>
                </c:pt>
                <c:pt idx="32">
                  <c:v>10160</c:v>
                </c:pt>
                <c:pt idx="33">
                  <c:v>10170</c:v>
                </c:pt>
                <c:pt idx="34">
                  <c:v>10180</c:v>
                </c:pt>
                <c:pt idx="35">
                  <c:v>10190</c:v>
                </c:pt>
                <c:pt idx="36">
                  <c:v>10200</c:v>
                </c:pt>
                <c:pt idx="37">
                  <c:v>10210</c:v>
                </c:pt>
                <c:pt idx="38">
                  <c:v>10220</c:v>
                </c:pt>
                <c:pt idx="39">
                  <c:v>10230</c:v>
                </c:pt>
                <c:pt idx="40">
                  <c:v>10240</c:v>
                </c:pt>
                <c:pt idx="41">
                  <c:v>10250</c:v>
                </c:pt>
                <c:pt idx="42">
                  <c:v>10260</c:v>
                </c:pt>
                <c:pt idx="43">
                  <c:v>10270</c:v>
                </c:pt>
                <c:pt idx="44">
                  <c:v>10280</c:v>
                </c:pt>
                <c:pt idx="45">
                  <c:v>10290</c:v>
                </c:pt>
                <c:pt idx="46">
                  <c:v>10300</c:v>
                </c:pt>
                <c:pt idx="47">
                  <c:v>10310</c:v>
                </c:pt>
                <c:pt idx="48">
                  <c:v>10320</c:v>
                </c:pt>
                <c:pt idx="49">
                  <c:v>10330</c:v>
                </c:pt>
                <c:pt idx="50">
                  <c:v>10340</c:v>
                </c:pt>
                <c:pt idx="51">
                  <c:v>10350</c:v>
                </c:pt>
                <c:pt idx="52">
                  <c:v>10360</c:v>
                </c:pt>
                <c:pt idx="53">
                  <c:v>10370</c:v>
                </c:pt>
                <c:pt idx="54">
                  <c:v>10380</c:v>
                </c:pt>
                <c:pt idx="55">
                  <c:v>10390</c:v>
                </c:pt>
                <c:pt idx="56">
                  <c:v>10400</c:v>
                </c:pt>
                <c:pt idx="57">
                  <c:v>10410</c:v>
                </c:pt>
                <c:pt idx="58">
                  <c:v>10420</c:v>
                </c:pt>
                <c:pt idx="59">
                  <c:v>10430</c:v>
                </c:pt>
                <c:pt idx="60">
                  <c:v>10440</c:v>
                </c:pt>
                <c:pt idx="61">
                  <c:v>10450</c:v>
                </c:pt>
                <c:pt idx="62">
                  <c:v>10460</c:v>
                </c:pt>
                <c:pt idx="63">
                  <c:v>10470</c:v>
                </c:pt>
                <c:pt idx="64">
                  <c:v>10480</c:v>
                </c:pt>
                <c:pt idx="65">
                  <c:v>10490</c:v>
                </c:pt>
                <c:pt idx="66">
                  <c:v>10500</c:v>
                </c:pt>
                <c:pt idx="67">
                  <c:v>10510</c:v>
                </c:pt>
                <c:pt idx="68">
                  <c:v>10520</c:v>
                </c:pt>
                <c:pt idx="69">
                  <c:v>10530</c:v>
                </c:pt>
                <c:pt idx="70">
                  <c:v>10540</c:v>
                </c:pt>
                <c:pt idx="71">
                  <c:v>10550</c:v>
                </c:pt>
                <c:pt idx="72">
                  <c:v>10560</c:v>
                </c:pt>
                <c:pt idx="73">
                  <c:v>10570</c:v>
                </c:pt>
                <c:pt idx="74">
                  <c:v>10580</c:v>
                </c:pt>
                <c:pt idx="75">
                  <c:v>10590</c:v>
                </c:pt>
                <c:pt idx="76">
                  <c:v>10600</c:v>
                </c:pt>
                <c:pt idx="77">
                  <c:v>10610</c:v>
                </c:pt>
                <c:pt idx="78">
                  <c:v>10620</c:v>
                </c:pt>
                <c:pt idx="79">
                  <c:v>10630</c:v>
                </c:pt>
                <c:pt idx="80">
                  <c:v>10640</c:v>
                </c:pt>
                <c:pt idx="81">
                  <c:v>10650</c:v>
                </c:pt>
                <c:pt idx="82">
                  <c:v>10660</c:v>
                </c:pt>
                <c:pt idx="83">
                  <c:v>10670</c:v>
                </c:pt>
                <c:pt idx="84">
                  <c:v>10680</c:v>
                </c:pt>
                <c:pt idx="85">
                  <c:v>10690</c:v>
                </c:pt>
                <c:pt idx="86">
                  <c:v>10700</c:v>
                </c:pt>
                <c:pt idx="87">
                  <c:v>10710</c:v>
                </c:pt>
                <c:pt idx="88">
                  <c:v>10720</c:v>
                </c:pt>
                <c:pt idx="89">
                  <c:v>10730</c:v>
                </c:pt>
                <c:pt idx="90">
                  <c:v>10740</c:v>
                </c:pt>
                <c:pt idx="91">
                  <c:v>10750</c:v>
                </c:pt>
                <c:pt idx="92">
                  <c:v>10760</c:v>
                </c:pt>
                <c:pt idx="93">
                  <c:v>10770</c:v>
                </c:pt>
                <c:pt idx="94">
                  <c:v>10780</c:v>
                </c:pt>
                <c:pt idx="95">
                  <c:v>10790</c:v>
                </c:pt>
                <c:pt idx="96">
                  <c:v>10800</c:v>
                </c:pt>
                <c:pt idx="97">
                  <c:v>10810</c:v>
                </c:pt>
                <c:pt idx="98">
                  <c:v>10820</c:v>
                </c:pt>
                <c:pt idx="99">
                  <c:v>10830</c:v>
                </c:pt>
                <c:pt idx="100">
                  <c:v>10840</c:v>
                </c:pt>
                <c:pt idx="101">
                  <c:v>10850</c:v>
                </c:pt>
                <c:pt idx="102">
                  <c:v>10860</c:v>
                </c:pt>
                <c:pt idx="103">
                  <c:v>10870</c:v>
                </c:pt>
                <c:pt idx="104">
                  <c:v>10880</c:v>
                </c:pt>
                <c:pt idx="105">
                  <c:v>10890</c:v>
                </c:pt>
                <c:pt idx="106">
                  <c:v>10900</c:v>
                </c:pt>
                <c:pt idx="107">
                  <c:v>10910</c:v>
                </c:pt>
                <c:pt idx="108">
                  <c:v>10920</c:v>
                </c:pt>
                <c:pt idx="109">
                  <c:v>10930</c:v>
                </c:pt>
                <c:pt idx="110">
                  <c:v>10940</c:v>
                </c:pt>
                <c:pt idx="111">
                  <c:v>10950</c:v>
                </c:pt>
                <c:pt idx="112">
                  <c:v>10960</c:v>
                </c:pt>
                <c:pt idx="113">
                  <c:v>10970</c:v>
                </c:pt>
                <c:pt idx="114">
                  <c:v>10980</c:v>
                </c:pt>
                <c:pt idx="115">
                  <c:v>10990</c:v>
                </c:pt>
                <c:pt idx="116">
                  <c:v>11000</c:v>
                </c:pt>
                <c:pt idx="117">
                  <c:v>11010</c:v>
                </c:pt>
                <c:pt idx="118">
                  <c:v>11020</c:v>
                </c:pt>
                <c:pt idx="119">
                  <c:v>11030</c:v>
                </c:pt>
                <c:pt idx="120">
                  <c:v>11040</c:v>
                </c:pt>
                <c:pt idx="121">
                  <c:v>11050</c:v>
                </c:pt>
                <c:pt idx="122">
                  <c:v>11060</c:v>
                </c:pt>
                <c:pt idx="123">
                  <c:v>11070</c:v>
                </c:pt>
                <c:pt idx="124">
                  <c:v>11080</c:v>
                </c:pt>
                <c:pt idx="125">
                  <c:v>11090</c:v>
                </c:pt>
                <c:pt idx="126">
                  <c:v>11100</c:v>
                </c:pt>
                <c:pt idx="127">
                  <c:v>11110</c:v>
                </c:pt>
                <c:pt idx="128">
                  <c:v>11120</c:v>
                </c:pt>
                <c:pt idx="129">
                  <c:v>11130</c:v>
                </c:pt>
                <c:pt idx="130">
                  <c:v>11140</c:v>
                </c:pt>
                <c:pt idx="131">
                  <c:v>11150</c:v>
                </c:pt>
                <c:pt idx="132">
                  <c:v>11160</c:v>
                </c:pt>
                <c:pt idx="133">
                  <c:v>11170</c:v>
                </c:pt>
                <c:pt idx="134">
                  <c:v>11180</c:v>
                </c:pt>
                <c:pt idx="135">
                  <c:v>11190</c:v>
                </c:pt>
                <c:pt idx="136">
                  <c:v>11200</c:v>
                </c:pt>
                <c:pt idx="137">
                  <c:v>11210</c:v>
                </c:pt>
                <c:pt idx="138">
                  <c:v>11220</c:v>
                </c:pt>
                <c:pt idx="139">
                  <c:v>11230</c:v>
                </c:pt>
                <c:pt idx="140">
                  <c:v>11240</c:v>
                </c:pt>
                <c:pt idx="141">
                  <c:v>11250</c:v>
                </c:pt>
                <c:pt idx="142">
                  <c:v>11260</c:v>
                </c:pt>
                <c:pt idx="143">
                  <c:v>11270</c:v>
                </c:pt>
                <c:pt idx="144">
                  <c:v>11280</c:v>
                </c:pt>
                <c:pt idx="145">
                  <c:v>11290</c:v>
                </c:pt>
                <c:pt idx="146">
                  <c:v>11300</c:v>
                </c:pt>
                <c:pt idx="147">
                  <c:v>11310</c:v>
                </c:pt>
                <c:pt idx="148">
                  <c:v>11320</c:v>
                </c:pt>
                <c:pt idx="149">
                  <c:v>11330</c:v>
                </c:pt>
                <c:pt idx="150">
                  <c:v>11340</c:v>
                </c:pt>
                <c:pt idx="151">
                  <c:v>11350</c:v>
                </c:pt>
                <c:pt idx="152">
                  <c:v>11360</c:v>
                </c:pt>
                <c:pt idx="153">
                  <c:v>11370</c:v>
                </c:pt>
                <c:pt idx="154">
                  <c:v>11380</c:v>
                </c:pt>
                <c:pt idx="155">
                  <c:v>11390</c:v>
                </c:pt>
                <c:pt idx="156">
                  <c:v>11400</c:v>
                </c:pt>
                <c:pt idx="157">
                  <c:v>11410</c:v>
                </c:pt>
                <c:pt idx="158">
                  <c:v>11420</c:v>
                </c:pt>
                <c:pt idx="159">
                  <c:v>11430</c:v>
                </c:pt>
                <c:pt idx="160">
                  <c:v>11440</c:v>
                </c:pt>
                <c:pt idx="161">
                  <c:v>11450</c:v>
                </c:pt>
                <c:pt idx="162">
                  <c:v>11460</c:v>
                </c:pt>
                <c:pt idx="163">
                  <c:v>11470</c:v>
                </c:pt>
                <c:pt idx="164">
                  <c:v>11480</c:v>
                </c:pt>
                <c:pt idx="165">
                  <c:v>11490</c:v>
                </c:pt>
                <c:pt idx="166">
                  <c:v>11500</c:v>
                </c:pt>
                <c:pt idx="167">
                  <c:v>11510</c:v>
                </c:pt>
                <c:pt idx="168">
                  <c:v>11520</c:v>
                </c:pt>
                <c:pt idx="169">
                  <c:v>11530</c:v>
                </c:pt>
                <c:pt idx="170">
                  <c:v>11540</c:v>
                </c:pt>
                <c:pt idx="171">
                  <c:v>11550</c:v>
                </c:pt>
                <c:pt idx="172">
                  <c:v>11560</c:v>
                </c:pt>
                <c:pt idx="173">
                  <c:v>11570</c:v>
                </c:pt>
                <c:pt idx="174">
                  <c:v>11580</c:v>
                </c:pt>
                <c:pt idx="175">
                  <c:v>11590</c:v>
                </c:pt>
                <c:pt idx="176">
                  <c:v>11600</c:v>
                </c:pt>
                <c:pt idx="177">
                  <c:v>11610</c:v>
                </c:pt>
                <c:pt idx="178">
                  <c:v>11620</c:v>
                </c:pt>
                <c:pt idx="179">
                  <c:v>11630</c:v>
                </c:pt>
                <c:pt idx="180">
                  <c:v>11640</c:v>
                </c:pt>
                <c:pt idx="181">
                  <c:v>11650</c:v>
                </c:pt>
                <c:pt idx="182">
                  <c:v>11660</c:v>
                </c:pt>
                <c:pt idx="183">
                  <c:v>11670</c:v>
                </c:pt>
                <c:pt idx="184">
                  <c:v>11680</c:v>
                </c:pt>
                <c:pt idx="185">
                  <c:v>11690</c:v>
                </c:pt>
                <c:pt idx="186">
                  <c:v>11700</c:v>
                </c:pt>
                <c:pt idx="187">
                  <c:v>11710</c:v>
                </c:pt>
                <c:pt idx="188">
                  <c:v>11720</c:v>
                </c:pt>
                <c:pt idx="189">
                  <c:v>11730</c:v>
                </c:pt>
                <c:pt idx="190">
                  <c:v>11740</c:v>
                </c:pt>
                <c:pt idx="191">
                  <c:v>11750</c:v>
                </c:pt>
                <c:pt idx="192">
                  <c:v>11760</c:v>
                </c:pt>
                <c:pt idx="193">
                  <c:v>11770</c:v>
                </c:pt>
                <c:pt idx="194">
                  <c:v>11780</c:v>
                </c:pt>
                <c:pt idx="195">
                  <c:v>11790</c:v>
                </c:pt>
                <c:pt idx="196">
                  <c:v>11800</c:v>
                </c:pt>
                <c:pt idx="197">
                  <c:v>11810</c:v>
                </c:pt>
                <c:pt idx="198">
                  <c:v>11820</c:v>
                </c:pt>
                <c:pt idx="199">
                  <c:v>11830</c:v>
                </c:pt>
                <c:pt idx="200">
                  <c:v>11840</c:v>
                </c:pt>
                <c:pt idx="201">
                  <c:v>11850</c:v>
                </c:pt>
                <c:pt idx="202">
                  <c:v>11860</c:v>
                </c:pt>
                <c:pt idx="203">
                  <c:v>11870</c:v>
                </c:pt>
                <c:pt idx="204">
                  <c:v>11880</c:v>
                </c:pt>
                <c:pt idx="205">
                  <c:v>11890</c:v>
                </c:pt>
                <c:pt idx="206">
                  <c:v>11900</c:v>
                </c:pt>
                <c:pt idx="207">
                  <c:v>11910</c:v>
                </c:pt>
                <c:pt idx="208">
                  <c:v>11920</c:v>
                </c:pt>
                <c:pt idx="209">
                  <c:v>11930</c:v>
                </c:pt>
                <c:pt idx="210">
                  <c:v>11940</c:v>
                </c:pt>
                <c:pt idx="211">
                  <c:v>11950</c:v>
                </c:pt>
                <c:pt idx="212">
                  <c:v>11960</c:v>
                </c:pt>
                <c:pt idx="213">
                  <c:v>11970</c:v>
                </c:pt>
                <c:pt idx="214">
                  <c:v>11980</c:v>
                </c:pt>
                <c:pt idx="215">
                  <c:v>11990</c:v>
                </c:pt>
                <c:pt idx="216">
                  <c:v>12000</c:v>
                </c:pt>
                <c:pt idx="217">
                  <c:v>12010</c:v>
                </c:pt>
                <c:pt idx="218">
                  <c:v>12020</c:v>
                </c:pt>
                <c:pt idx="219">
                  <c:v>12030</c:v>
                </c:pt>
                <c:pt idx="220">
                  <c:v>12040</c:v>
                </c:pt>
                <c:pt idx="221">
                  <c:v>12050</c:v>
                </c:pt>
                <c:pt idx="222">
                  <c:v>12060</c:v>
                </c:pt>
                <c:pt idx="223">
                  <c:v>12070</c:v>
                </c:pt>
                <c:pt idx="224">
                  <c:v>12080</c:v>
                </c:pt>
                <c:pt idx="225">
                  <c:v>12090</c:v>
                </c:pt>
                <c:pt idx="226">
                  <c:v>12100</c:v>
                </c:pt>
                <c:pt idx="227">
                  <c:v>12110</c:v>
                </c:pt>
                <c:pt idx="228">
                  <c:v>12120</c:v>
                </c:pt>
                <c:pt idx="229">
                  <c:v>12130</c:v>
                </c:pt>
                <c:pt idx="230">
                  <c:v>12140</c:v>
                </c:pt>
                <c:pt idx="231">
                  <c:v>12150</c:v>
                </c:pt>
                <c:pt idx="232">
                  <c:v>12160</c:v>
                </c:pt>
                <c:pt idx="233">
                  <c:v>12170</c:v>
                </c:pt>
                <c:pt idx="234">
                  <c:v>12180</c:v>
                </c:pt>
                <c:pt idx="235">
                  <c:v>12190</c:v>
                </c:pt>
                <c:pt idx="236">
                  <c:v>12200</c:v>
                </c:pt>
                <c:pt idx="237">
                  <c:v>12210</c:v>
                </c:pt>
                <c:pt idx="238">
                  <c:v>12220</c:v>
                </c:pt>
                <c:pt idx="239">
                  <c:v>12230</c:v>
                </c:pt>
                <c:pt idx="240">
                  <c:v>12240</c:v>
                </c:pt>
                <c:pt idx="241">
                  <c:v>12250</c:v>
                </c:pt>
                <c:pt idx="242">
                  <c:v>12260</c:v>
                </c:pt>
                <c:pt idx="243">
                  <c:v>12270</c:v>
                </c:pt>
                <c:pt idx="244">
                  <c:v>12280</c:v>
                </c:pt>
                <c:pt idx="245">
                  <c:v>12290</c:v>
                </c:pt>
                <c:pt idx="246">
                  <c:v>12300</c:v>
                </c:pt>
                <c:pt idx="247">
                  <c:v>12310</c:v>
                </c:pt>
                <c:pt idx="248">
                  <c:v>12320</c:v>
                </c:pt>
                <c:pt idx="249">
                  <c:v>12330</c:v>
                </c:pt>
                <c:pt idx="250">
                  <c:v>12340</c:v>
                </c:pt>
                <c:pt idx="251">
                  <c:v>12350</c:v>
                </c:pt>
                <c:pt idx="252">
                  <c:v>12360</c:v>
                </c:pt>
                <c:pt idx="253">
                  <c:v>12370</c:v>
                </c:pt>
                <c:pt idx="254">
                  <c:v>12380</c:v>
                </c:pt>
                <c:pt idx="255">
                  <c:v>12390</c:v>
                </c:pt>
                <c:pt idx="256">
                  <c:v>12400</c:v>
                </c:pt>
                <c:pt idx="257">
                  <c:v>12410</c:v>
                </c:pt>
                <c:pt idx="258">
                  <c:v>12420</c:v>
                </c:pt>
                <c:pt idx="259">
                  <c:v>12430</c:v>
                </c:pt>
                <c:pt idx="260">
                  <c:v>12440</c:v>
                </c:pt>
                <c:pt idx="261">
                  <c:v>12450</c:v>
                </c:pt>
                <c:pt idx="262">
                  <c:v>12460</c:v>
                </c:pt>
                <c:pt idx="263">
                  <c:v>12470</c:v>
                </c:pt>
                <c:pt idx="264">
                  <c:v>12480</c:v>
                </c:pt>
                <c:pt idx="265">
                  <c:v>12490</c:v>
                </c:pt>
                <c:pt idx="266">
                  <c:v>12500</c:v>
                </c:pt>
                <c:pt idx="267">
                  <c:v>12510</c:v>
                </c:pt>
                <c:pt idx="268">
                  <c:v>12520</c:v>
                </c:pt>
                <c:pt idx="269">
                  <c:v>12530</c:v>
                </c:pt>
                <c:pt idx="270">
                  <c:v>12540</c:v>
                </c:pt>
                <c:pt idx="271">
                  <c:v>12550</c:v>
                </c:pt>
                <c:pt idx="272">
                  <c:v>12560</c:v>
                </c:pt>
                <c:pt idx="273">
                  <c:v>12570</c:v>
                </c:pt>
                <c:pt idx="274">
                  <c:v>12580</c:v>
                </c:pt>
                <c:pt idx="275">
                  <c:v>12590</c:v>
                </c:pt>
                <c:pt idx="276">
                  <c:v>12600</c:v>
                </c:pt>
                <c:pt idx="277">
                  <c:v>12610</c:v>
                </c:pt>
                <c:pt idx="278">
                  <c:v>12620</c:v>
                </c:pt>
                <c:pt idx="279">
                  <c:v>12630</c:v>
                </c:pt>
                <c:pt idx="280">
                  <c:v>12640</c:v>
                </c:pt>
                <c:pt idx="281">
                  <c:v>12650</c:v>
                </c:pt>
                <c:pt idx="282">
                  <c:v>12660</c:v>
                </c:pt>
                <c:pt idx="283">
                  <c:v>12670</c:v>
                </c:pt>
                <c:pt idx="284">
                  <c:v>12680</c:v>
                </c:pt>
                <c:pt idx="285">
                  <c:v>12690</c:v>
                </c:pt>
                <c:pt idx="286">
                  <c:v>12700</c:v>
                </c:pt>
                <c:pt idx="287">
                  <c:v>12710</c:v>
                </c:pt>
                <c:pt idx="288">
                  <c:v>12720</c:v>
                </c:pt>
                <c:pt idx="289">
                  <c:v>12730</c:v>
                </c:pt>
                <c:pt idx="290">
                  <c:v>12740</c:v>
                </c:pt>
                <c:pt idx="291">
                  <c:v>12750</c:v>
                </c:pt>
                <c:pt idx="292">
                  <c:v>12760</c:v>
                </c:pt>
                <c:pt idx="293">
                  <c:v>12770</c:v>
                </c:pt>
                <c:pt idx="294">
                  <c:v>12780</c:v>
                </c:pt>
                <c:pt idx="295">
                  <c:v>12790</c:v>
                </c:pt>
                <c:pt idx="296">
                  <c:v>12800</c:v>
                </c:pt>
                <c:pt idx="297">
                  <c:v>12810</c:v>
                </c:pt>
                <c:pt idx="298">
                  <c:v>12820</c:v>
                </c:pt>
                <c:pt idx="299">
                  <c:v>12830</c:v>
                </c:pt>
                <c:pt idx="300">
                  <c:v>12840</c:v>
                </c:pt>
                <c:pt idx="301">
                  <c:v>12850</c:v>
                </c:pt>
                <c:pt idx="302">
                  <c:v>12860</c:v>
                </c:pt>
                <c:pt idx="303">
                  <c:v>12870</c:v>
                </c:pt>
                <c:pt idx="304">
                  <c:v>12880</c:v>
                </c:pt>
                <c:pt idx="305">
                  <c:v>12890</c:v>
                </c:pt>
                <c:pt idx="306">
                  <c:v>12900</c:v>
                </c:pt>
                <c:pt idx="307">
                  <c:v>12910</c:v>
                </c:pt>
                <c:pt idx="308">
                  <c:v>12920</c:v>
                </c:pt>
                <c:pt idx="309">
                  <c:v>12930</c:v>
                </c:pt>
                <c:pt idx="310">
                  <c:v>12940</c:v>
                </c:pt>
                <c:pt idx="311">
                  <c:v>12950</c:v>
                </c:pt>
                <c:pt idx="312">
                  <c:v>12960</c:v>
                </c:pt>
                <c:pt idx="313">
                  <c:v>12970</c:v>
                </c:pt>
                <c:pt idx="314">
                  <c:v>12980</c:v>
                </c:pt>
                <c:pt idx="315">
                  <c:v>12990</c:v>
                </c:pt>
                <c:pt idx="316">
                  <c:v>13000</c:v>
                </c:pt>
                <c:pt idx="317">
                  <c:v>13010</c:v>
                </c:pt>
                <c:pt idx="318">
                  <c:v>13020</c:v>
                </c:pt>
                <c:pt idx="319">
                  <c:v>13030</c:v>
                </c:pt>
                <c:pt idx="320">
                  <c:v>13040</c:v>
                </c:pt>
                <c:pt idx="321">
                  <c:v>13050</c:v>
                </c:pt>
                <c:pt idx="322">
                  <c:v>13060</c:v>
                </c:pt>
                <c:pt idx="323">
                  <c:v>13070</c:v>
                </c:pt>
                <c:pt idx="324">
                  <c:v>13080</c:v>
                </c:pt>
                <c:pt idx="325">
                  <c:v>13090</c:v>
                </c:pt>
                <c:pt idx="326">
                  <c:v>13100</c:v>
                </c:pt>
                <c:pt idx="327">
                  <c:v>13110</c:v>
                </c:pt>
                <c:pt idx="328">
                  <c:v>13120</c:v>
                </c:pt>
                <c:pt idx="329">
                  <c:v>13130</c:v>
                </c:pt>
                <c:pt idx="330">
                  <c:v>13140</c:v>
                </c:pt>
                <c:pt idx="331">
                  <c:v>13150</c:v>
                </c:pt>
                <c:pt idx="332">
                  <c:v>13160</c:v>
                </c:pt>
                <c:pt idx="333">
                  <c:v>13170</c:v>
                </c:pt>
                <c:pt idx="334">
                  <c:v>13180</c:v>
                </c:pt>
                <c:pt idx="335">
                  <c:v>13190</c:v>
                </c:pt>
                <c:pt idx="336">
                  <c:v>13200</c:v>
                </c:pt>
                <c:pt idx="337">
                  <c:v>13210</c:v>
                </c:pt>
                <c:pt idx="338">
                  <c:v>13220</c:v>
                </c:pt>
                <c:pt idx="339">
                  <c:v>13230</c:v>
                </c:pt>
                <c:pt idx="340">
                  <c:v>13240</c:v>
                </c:pt>
                <c:pt idx="341">
                  <c:v>13250</c:v>
                </c:pt>
                <c:pt idx="342">
                  <c:v>13260</c:v>
                </c:pt>
                <c:pt idx="343">
                  <c:v>13270</c:v>
                </c:pt>
                <c:pt idx="344">
                  <c:v>13280</c:v>
                </c:pt>
                <c:pt idx="345">
                  <c:v>13290</c:v>
                </c:pt>
                <c:pt idx="346">
                  <c:v>13300</c:v>
                </c:pt>
                <c:pt idx="347">
                  <c:v>13310</c:v>
                </c:pt>
                <c:pt idx="348">
                  <c:v>13320</c:v>
                </c:pt>
                <c:pt idx="349">
                  <c:v>13330</c:v>
                </c:pt>
                <c:pt idx="350">
                  <c:v>13340</c:v>
                </c:pt>
                <c:pt idx="351">
                  <c:v>13350</c:v>
                </c:pt>
                <c:pt idx="352">
                  <c:v>13360</c:v>
                </c:pt>
                <c:pt idx="353">
                  <c:v>13370</c:v>
                </c:pt>
                <c:pt idx="354">
                  <c:v>13380</c:v>
                </c:pt>
                <c:pt idx="355">
                  <c:v>13390</c:v>
                </c:pt>
                <c:pt idx="356">
                  <c:v>13400</c:v>
                </c:pt>
                <c:pt idx="357">
                  <c:v>13410</c:v>
                </c:pt>
                <c:pt idx="358">
                  <c:v>13420</c:v>
                </c:pt>
                <c:pt idx="359">
                  <c:v>13430</c:v>
                </c:pt>
                <c:pt idx="360">
                  <c:v>13440</c:v>
                </c:pt>
                <c:pt idx="361">
                  <c:v>13450</c:v>
                </c:pt>
                <c:pt idx="362">
                  <c:v>13460</c:v>
                </c:pt>
                <c:pt idx="363">
                  <c:v>13470</c:v>
                </c:pt>
                <c:pt idx="364">
                  <c:v>13480</c:v>
                </c:pt>
                <c:pt idx="365">
                  <c:v>13490</c:v>
                </c:pt>
                <c:pt idx="366">
                  <c:v>13500</c:v>
                </c:pt>
                <c:pt idx="367">
                  <c:v>13510</c:v>
                </c:pt>
                <c:pt idx="368">
                  <c:v>13520</c:v>
                </c:pt>
                <c:pt idx="369">
                  <c:v>13530</c:v>
                </c:pt>
                <c:pt idx="370">
                  <c:v>13540</c:v>
                </c:pt>
                <c:pt idx="371">
                  <c:v>13550</c:v>
                </c:pt>
                <c:pt idx="372">
                  <c:v>13560</c:v>
                </c:pt>
                <c:pt idx="373">
                  <c:v>13570</c:v>
                </c:pt>
                <c:pt idx="374">
                  <c:v>13580</c:v>
                </c:pt>
                <c:pt idx="375">
                  <c:v>13590</c:v>
                </c:pt>
                <c:pt idx="376">
                  <c:v>13600</c:v>
                </c:pt>
                <c:pt idx="377">
                  <c:v>13610</c:v>
                </c:pt>
                <c:pt idx="378">
                  <c:v>13620</c:v>
                </c:pt>
                <c:pt idx="379">
                  <c:v>13630</c:v>
                </c:pt>
                <c:pt idx="380">
                  <c:v>13640</c:v>
                </c:pt>
                <c:pt idx="381">
                  <c:v>13650</c:v>
                </c:pt>
                <c:pt idx="382">
                  <c:v>13660</c:v>
                </c:pt>
                <c:pt idx="383">
                  <c:v>13670</c:v>
                </c:pt>
                <c:pt idx="384">
                  <c:v>13680</c:v>
                </c:pt>
                <c:pt idx="385">
                  <c:v>13690</c:v>
                </c:pt>
                <c:pt idx="386">
                  <c:v>13700</c:v>
                </c:pt>
                <c:pt idx="387">
                  <c:v>13710</c:v>
                </c:pt>
                <c:pt idx="388">
                  <c:v>13720</c:v>
                </c:pt>
                <c:pt idx="389">
                  <c:v>13730</c:v>
                </c:pt>
                <c:pt idx="390">
                  <c:v>13740</c:v>
                </c:pt>
                <c:pt idx="391">
                  <c:v>13750</c:v>
                </c:pt>
                <c:pt idx="392">
                  <c:v>13760</c:v>
                </c:pt>
                <c:pt idx="393">
                  <c:v>13770</c:v>
                </c:pt>
                <c:pt idx="394">
                  <c:v>13780</c:v>
                </c:pt>
                <c:pt idx="395">
                  <c:v>13790</c:v>
                </c:pt>
                <c:pt idx="396">
                  <c:v>13800</c:v>
                </c:pt>
                <c:pt idx="397">
                  <c:v>13810</c:v>
                </c:pt>
                <c:pt idx="398">
                  <c:v>13820</c:v>
                </c:pt>
                <c:pt idx="399">
                  <c:v>13830</c:v>
                </c:pt>
                <c:pt idx="400">
                  <c:v>13840</c:v>
                </c:pt>
                <c:pt idx="401">
                  <c:v>13850</c:v>
                </c:pt>
                <c:pt idx="402">
                  <c:v>13860</c:v>
                </c:pt>
                <c:pt idx="403">
                  <c:v>13870</c:v>
                </c:pt>
                <c:pt idx="404">
                  <c:v>13880</c:v>
                </c:pt>
                <c:pt idx="405">
                  <c:v>13890</c:v>
                </c:pt>
                <c:pt idx="406">
                  <c:v>13900</c:v>
                </c:pt>
                <c:pt idx="407">
                  <c:v>13910</c:v>
                </c:pt>
                <c:pt idx="408">
                  <c:v>13920</c:v>
                </c:pt>
                <c:pt idx="409">
                  <c:v>13930</c:v>
                </c:pt>
                <c:pt idx="410">
                  <c:v>13940</c:v>
                </c:pt>
                <c:pt idx="411">
                  <c:v>13950</c:v>
                </c:pt>
                <c:pt idx="412">
                  <c:v>13960</c:v>
                </c:pt>
                <c:pt idx="413">
                  <c:v>13970</c:v>
                </c:pt>
                <c:pt idx="414">
                  <c:v>13980</c:v>
                </c:pt>
                <c:pt idx="415">
                  <c:v>13990</c:v>
                </c:pt>
                <c:pt idx="416">
                  <c:v>14000</c:v>
                </c:pt>
                <c:pt idx="417">
                  <c:v>14010</c:v>
                </c:pt>
                <c:pt idx="418">
                  <c:v>14020</c:v>
                </c:pt>
                <c:pt idx="419">
                  <c:v>14030</c:v>
                </c:pt>
                <c:pt idx="420">
                  <c:v>14040</c:v>
                </c:pt>
                <c:pt idx="421">
                  <c:v>14050</c:v>
                </c:pt>
                <c:pt idx="422">
                  <c:v>14060</c:v>
                </c:pt>
                <c:pt idx="423">
                  <c:v>14070</c:v>
                </c:pt>
                <c:pt idx="424">
                  <c:v>14080</c:v>
                </c:pt>
                <c:pt idx="425">
                  <c:v>14090</c:v>
                </c:pt>
                <c:pt idx="426">
                  <c:v>14100</c:v>
                </c:pt>
                <c:pt idx="427">
                  <c:v>14110</c:v>
                </c:pt>
                <c:pt idx="428">
                  <c:v>14120</c:v>
                </c:pt>
                <c:pt idx="429">
                  <c:v>14130</c:v>
                </c:pt>
                <c:pt idx="430">
                  <c:v>14140</c:v>
                </c:pt>
                <c:pt idx="431">
                  <c:v>14150</c:v>
                </c:pt>
                <c:pt idx="432">
                  <c:v>14160</c:v>
                </c:pt>
                <c:pt idx="433">
                  <c:v>14170</c:v>
                </c:pt>
                <c:pt idx="434">
                  <c:v>14180</c:v>
                </c:pt>
                <c:pt idx="435">
                  <c:v>14190</c:v>
                </c:pt>
                <c:pt idx="436">
                  <c:v>14200</c:v>
                </c:pt>
                <c:pt idx="437">
                  <c:v>14210</c:v>
                </c:pt>
                <c:pt idx="438">
                  <c:v>14220</c:v>
                </c:pt>
                <c:pt idx="439">
                  <c:v>14230</c:v>
                </c:pt>
                <c:pt idx="440">
                  <c:v>14240</c:v>
                </c:pt>
                <c:pt idx="441">
                  <c:v>14250</c:v>
                </c:pt>
                <c:pt idx="442">
                  <c:v>14260</c:v>
                </c:pt>
                <c:pt idx="443">
                  <c:v>14270</c:v>
                </c:pt>
                <c:pt idx="444">
                  <c:v>14280</c:v>
                </c:pt>
                <c:pt idx="445">
                  <c:v>14290</c:v>
                </c:pt>
                <c:pt idx="446">
                  <c:v>14300</c:v>
                </c:pt>
                <c:pt idx="447">
                  <c:v>14310</c:v>
                </c:pt>
                <c:pt idx="448">
                  <c:v>14320</c:v>
                </c:pt>
                <c:pt idx="449">
                  <c:v>14330</c:v>
                </c:pt>
                <c:pt idx="450">
                  <c:v>14340</c:v>
                </c:pt>
                <c:pt idx="451">
                  <c:v>14350</c:v>
                </c:pt>
                <c:pt idx="452">
                  <c:v>14360</c:v>
                </c:pt>
                <c:pt idx="453">
                  <c:v>14370</c:v>
                </c:pt>
                <c:pt idx="454">
                  <c:v>14380</c:v>
                </c:pt>
                <c:pt idx="455">
                  <c:v>14390</c:v>
                </c:pt>
                <c:pt idx="456">
                  <c:v>14400</c:v>
                </c:pt>
                <c:pt idx="457">
                  <c:v>14410</c:v>
                </c:pt>
                <c:pt idx="458">
                  <c:v>14420</c:v>
                </c:pt>
                <c:pt idx="459">
                  <c:v>14430</c:v>
                </c:pt>
                <c:pt idx="460">
                  <c:v>14440</c:v>
                </c:pt>
                <c:pt idx="461">
                  <c:v>14450</c:v>
                </c:pt>
                <c:pt idx="462">
                  <c:v>14460</c:v>
                </c:pt>
                <c:pt idx="463">
                  <c:v>14470</c:v>
                </c:pt>
                <c:pt idx="464">
                  <c:v>14480</c:v>
                </c:pt>
                <c:pt idx="465">
                  <c:v>14490</c:v>
                </c:pt>
                <c:pt idx="466">
                  <c:v>14500</c:v>
                </c:pt>
                <c:pt idx="467">
                  <c:v>14510</c:v>
                </c:pt>
                <c:pt idx="468">
                  <c:v>14520</c:v>
                </c:pt>
                <c:pt idx="469">
                  <c:v>14530</c:v>
                </c:pt>
                <c:pt idx="470">
                  <c:v>14540</c:v>
                </c:pt>
                <c:pt idx="471">
                  <c:v>14550</c:v>
                </c:pt>
                <c:pt idx="472">
                  <c:v>14560</c:v>
                </c:pt>
                <c:pt idx="473">
                  <c:v>14570</c:v>
                </c:pt>
                <c:pt idx="474">
                  <c:v>14580</c:v>
                </c:pt>
                <c:pt idx="475">
                  <c:v>14590</c:v>
                </c:pt>
                <c:pt idx="476">
                  <c:v>14600</c:v>
                </c:pt>
                <c:pt idx="477">
                  <c:v>14610</c:v>
                </c:pt>
                <c:pt idx="478">
                  <c:v>14620</c:v>
                </c:pt>
                <c:pt idx="479">
                  <c:v>14630</c:v>
                </c:pt>
                <c:pt idx="480">
                  <c:v>14640</c:v>
                </c:pt>
                <c:pt idx="481">
                  <c:v>14650</c:v>
                </c:pt>
                <c:pt idx="482">
                  <c:v>14660</c:v>
                </c:pt>
                <c:pt idx="483">
                  <c:v>14670</c:v>
                </c:pt>
                <c:pt idx="484">
                  <c:v>14680</c:v>
                </c:pt>
                <c:pt idx="485">
                  <c:v>14690</c:v>
                </c:pt>
                <c:pt idx="486">
                  <c:v>14700</c:v>
                </c:pt>
                <c:pt idx="487">
                  <c:v>14710</c:v>
                </c:pt>
                <c:pt idx="488">
                  <c:v>14720</c:v>
                </c:pt>
                <c:pt idx="489">
                  <c:v>14730</c:v>
                </c:pt>
                <c:pt idx="490">
                  <c:v>14740</c:v>
                </c:pt>
                <c:pt idx="491">
                  <c:v>14750</c:v>
                </c:pt>
                <c:pt idx="492">
                  <c:v>14760</c:v>
                </c:pt>
                <c:pt idx="493">
                  <c:v>14770</c:v>
                </c:pt>
                <c:pt idx="494">
                  <c:v>14780</c:v>
                </c:pt>
                <c:pt idx="495">
                  <c:v>14790</c:v>
                </c:pt>
                <c:pt idx="496">
                  <c:v>14800</c:v>
                </c:pt>
                <c:pt idx="497">
                  <c:v>14810</c:v>
                </c:pt>
                <c:pt idx="498">
                  <c:v>14820</c:v>
                </c:pt>
                <c:pt idx="499">
                  <c:v>14830</c:v>
                </c:pt>
                <c:pt idx="500">
                  <c:v>14840</c:v>
                </c:pt>
                <c:pt idx="501">
                  <c:v>14850</c:v>
                </c:pt>
                <c:pt idx="502">
                  <c:v>14860</c:v>
                </c:pt>
                <c:pt idx="503">
                  <c:v>14870</c:v>
                </c:pt>
                <c:pt idx="504">
                  <c:v>14880</c:v>
                </c:pt>
                <c:pt idx="505">
                  <c:v>14890</c:v>
                </c:pt>
                <c:pt idx="506">
                  <c:v>14900</c:v>
                </c:pt>
                <c:pt idx="507">
                  <c:v>14910</c:v>
                </c:pt>
                <c:pt idx="508">
                  <c:v>14920</c:v>
                </c:pt>
                <c:pt idx="509">
                  <c:v>14930</c:v>
                </c:pt>
                <c:pt idx="510">
                  <c:v>14940</c:v>
                </c:pt>
                <c:pt idx="511">
                  <c:v>14950</c:v>
                </c:pt>
                <c:pt idx="512">
                  <c:v>14960</c:v>
                </c:pt>
                <c:pt idx="513">
                  <c:v>14970</c:v>
                </c:pt>
                <c:pt idx="514">
                  <c:v>14980</c:v>
                </c:pt>
                <c:pt idx="515">
                  <c:v>14990</c:v>
                </c:pt>
                <c:pt idx="516">
                  <c:v>15000</c:v>
                </c:pt>
                <c:pt idx="517">
                  <c:v>15010</c:v>
                </c:pt>
                <c:pt idx="518">
                  <c:v>15020</c:v>
                </c:pt>
                <c:pt idx="519">
                  <c:v>15030</c:v>
                </c:pt>
                <c:pt idx="520">
                  <c:v>15040</c:v>
                </c:pt>
                <c:pt idx="521">
                  <c:v>15050</c:v>
                </c:pt>
                <c:pt idx="522">
                  <c:v>15060</c:v>
                </c:pt>
                <c:pt idx="523">
                  <c:v>15070</c:v>
                </c:pt>
                <c:pt idx="524">
                  <c:v>15080</c:v>
                </c:pt>
                <c:pt idx="525">
                  <c:v>15090</c:v>
                </c:pt>
                <c:pt idx="526">
                  <c:v>15100</c:v>
                </c:pt>
                <c:pt idx="527">
                  <c:v>15110</c:v>
                </c:pt>
                <c:pt idx="528">
                  <c:v>15120</c:v>
                </c:pt>
                <c:pt idx="529">
                  <c:v>15130</c:v>
                </c:pt>
                <c:pt idx="530">
                  <c:v>15140</c:v>
                </c:pt>
                <c:pt idx="531">
                  <c:v>15150</c:v>
                </c:pt>
                <c:pt idx="532">
                  <c:v>15160</c:v>
                </c:pt>
                <c:pt idx="533">
                  <c:v>15170</c:v>
                </c:pt>
                <c:pt idx="534">
                  <c:v>15180</c:v>
                </c:pt>
                <c:pt idx="535">
                  <c:v>15190</c:v>
                </c:pt>
                <c:pt idx="536">
                  <c:v>15200</c:v>
                </c:pt>
                <c:pt idx="537">
                  <c:v>15210</c:v>
                </c:pt>
                <c:pt idx="538">
                  <c:v>15220</c:v>
                </c:pt>
                <c:pt idx="539">
                  <c:v>15230</c:v>
                </c:pt>
                <c:pt idx="540">
                  <c:v>15240</c:v>
                </c:pt>
                <c:pt idx="541">
                  <c:v>15250</c:v>
                </c:pt>
                <c:pt idx="542">
                  <c:v>15260</c:v>
                </c:pt>
                <c:pt idx="543">
                  <c:v>15270</c:v>
                </c:pt>
                <c:pt idx="544">
                  <c:v>15280</c:v>
                </c:pt>
                <c:pt idx="545">
                  <c:v>15290</c:v>
                </c:pt>
                <c:pt idx="546">
                  <c:v>15300</c:v>
                </c:pt>
                <c:pt idx="547">
                  <c:v>15310</c:v>
                </c:pt>
                <c:pt idx="548">
                  <c:v>15320</c:v>
                </c:pt>
                <c:pt idx="549">
                  <c:v>15330</c:v>
                </c:pt>
                <c:pt idx="550">
                  <c:v>15340</c:v>
                </c:pt>
                <c:pt idx="551">
                  <c:v>15350</c:v>
                </c:pt>
                <c:pt idx="552">
                  <c:v>15360</c:v>
                </c:pt>
                <c:pt idx="553">
                  <c:v>15370</c:v>
                </c:pt>
                <c:pt idx="554">
                  <c:v>15380</c:v>
                </c:pt>
                <c:pt idx="555">
                  <c:v>15390</c:v>
                </c:pt>
                <c:pt idx="556">
                  <c:v>15400</c:v>
                </c:pt>
                <c:pt idx="557">
                  <c:v>15410</c:v>
                </c:pt>
                <c:pt idx="558">
                  <c:v>15420</c:v>
                </c:pt>
                <c:pt idx="559">
                  <c:v>15430</c:v>
                </c:pt>
                <c:pt idx="560">
                  <c:v>15440</c:v>
                </c:pt>
                <c:pt idx="561">
                  <c:v>15450</c:v>
                </c:pt>
                <c:pt idx="562">
                  <c:v>15460</c:v>
                </c:pt>
                <c:pt idx="563">
                  <c:v>15470</c:v>
                </c:pt>
                <c:pt idx="564">
                  <c:v>15480</c:v>
                </c:pt>
                <c:pt idx="565">
                  <c:v>15490</c:v>
                </c:pt>
                <c:pt idx="566">
                  <c:v>15500</c:v>
                </c:pt>
                <c:pt idx="567">
                  <c:v>15510</c:v>
                </c:pt>
                <c:pt idx="568">
                  <c:v>15520</c:v>
                </c:pt>
                <c:pt idx="569">
                  <c:v>15530</c:v>
                </c:pt>
                <c:pt idx="570">
                  <c:v>15540</c:v>
                </c:pt>
                <c:pt idx="571">
                  <c:v>15550</c:v>
                </c:pt>
                <c:pt idx="572">
                  <c:v>15560</c:v>
                </c:pt>
                <c:pt idx="573">
                  <c:v>15570</c:v>
                </c:pt>
                <c:pt idx="574">
                  <c:v>15580</c:v>
                </c:pt>
                <c:pt idx="575">
                  <c:v>15590</c:v>
                </c:pt>
                <c:pt idx="576">
                  <c:v>15600</c:v>
                </c:pt>
                <c:pt idx="577">
                  <c:v>15610</c:v>
                </c:pt>
                <c:pt idx="578">
                  <c:v>15620</c:v>
                </c:pt>
                <c:pt idx="579">
                  <c:v>15630</c:v>
                </c:pt>
                <c:pt idx="580">
                  <c:v>15640</c:v>
                </c:pt>
                <c:pt idx="581">
                  <c:v>15650</c:v>
                </c:pt>
                <c:pt idx="582">
                  <c:v>15660</c:v>
                </c:pt>
                <c:pt idx="583">
                  <c:v>15670</c:v>
                </c:pt>
                <c:pt idx="584">
                  <c:v>15680</c:v>
                </c:pt>
                <c:pt idx="585">
                  <c:v>15690</c:v>
                </c:pt>
                <c:pt idx="586">
                  <c:v>15700</c:v>
                </c:pt>
                <c:pt idx="587">
                  <c:v>15710</c:v>
                </c:pt>
                <c:pt idx="588">
                  <c:v>15720</c:v>
                </c:pt>
                <c:pt idx="589">
                  <c:v>15730</c:v>
                </c:pt>
                <c:pt idx="590">
                  <c:v>15740</c:v>
                </c:pt>
                <c:pt idx="591">
                  <c:v>15750</c:v>
                </c:pt>
                <c:pt idx="592">
                  <c:v>15760</c:v>
                </c:pt>
                <c:pt idx="593">
                  <c:v>15770</c:v>
                </c:pt>
                <c:pt idx="594">
                  <c:v>15780</c:v>
                </c:pt>
                <c:pt idx="595">
                  <c:v>15790</c:v>
                </c:pt>
                <c:pt idx="596">
                  <c:v>15800</c:v>
                </c:pt>
                <c:pt idx="597">
                  <c:v>15810</c:v>
                </c:pt>
                <c:pt idx="598">
                  <c:v>15820</c:v>
                </c:pt>
                <c:pt idx="599">
                  <c:v>15830</c:v>
                </c:pt>
                <c:pt idx="600">
                  <c:v>15840</c:v>
                </c:pt>
                <c:pt idx="601">
                  <c:v>15850</c:v>
                </c:pt>
                <c:pt idx="602">
                  <c:v>15860</c:v>
                </c:pt>
                <c:pt idx="603">
                  <c:v>15870</c:v>
                </c:pt>
                <c:pt idx="604">
                  <c:v>15880</c:v>
                </c:pt>
                <c:pt idx="605">
                  <c:v>15890</c:v>
                </c:pt>
                <c:pt idx="606">
                  <c:v>15900</c:v>
                </c:pt>
                <c:pt idx="607">
                  <c:v>15910</c:v>
                </c:pt>
                <c:pt idx="608">
                  <c:v>15920</c:v>
                </c:pt>
                <c:pt idx="609">
                  <c:v>15930</c:v>
                </c:pt>
                <c:pt idx="610">
                  <c:v>15940</c:v>
                </c:pt>
                <c:pt idx="611">
                  <c:v>15950</c:v>
                </c:pt>
                <c:pt idx="612">
                  <c:v>15960</c:v>
                </c:pt>
                <c:pt idx="613">
                  <c:v>15970</c:v>
                </c:pt>
                <c:pt idx="614">
                  <c:v>15980</c:v>
                </c:pt>
                <c:pt idx="615">
                  <c:v>15990</c:v>
                </c:pt>
                <c:pt idx="616">
                  <c:v>16000</c:v>
                </c:pt>
                <c:pt idx="617">
                  <c:v>16010</c:v>
                </c:pt>
                <c:pt idx="618">
                  <c:v>16020</c:v>
                </c:pt>
                <c:pt idx="619">
                  <c:v>16030</c:v>
                </c:pt>
                <c:pt idx="620">
                  <c:v>16040</c:v>
                </c:pt>
                <c:pt idx="621">
                  <c:v>16050</c:v>
                </c:pt>
                <c:pt idx="622">
                  <c:v>16060</c:v>
                </c:pt>
                <c:pt idx="623">
                  <c:v>16070</c:v>
                </c:pt>
                <c:pt idx="624">
                  <c:v>16080</c:v>
                </c:pt>
                <c:pt idx="625">
                  <c:v>16090</c:v>
                </c:pt>
                <c:pt idx="626">
                  <c:v>16100</c:v>
                </c:pt>
                <c:pt idx="627">
                  <c:v>16110</c:v>
                </c:pt>
                <c:pt idx="628">
                  <c:v>16120</c:v>
                </c:pt>
                <c:pt idx="629">
                  <c:v>16130</c:v>
                </c:pt>
                <c:pt idx="630">
                  <c:v>16140</c:v>
                </c:pt>
                <c:pt idx="631">
                  <c:v>16150</c:v>
                </c:pt>
                <c:pt idx="632">
                  <c:v>16160</c:v>
                </c:pt>
                <c:pt idx="633">
                  <c:v>16170</c:v>
                </c:pt>
                <c:pt idx="634">
                  <c:v>16180</c:v>
                </c:pt>
                <c:pt idx="635">
                  <c:v>16190</c:v>
                </c:pt>
                <c:pt idx="636">
                  <c:v>16200</c:v>
                </c:pt>
                <c:pt idx="637">
                  <c:v>16210</c:v>
                </c:pt>
                <c:pt idx="638">
                  <c:v>16220</c:v>
                </c:pt>
                <c:pt idx="639">
                  <c:v>16230</c:v>
                </c:pt>
                <c:pt idx="640">
                  <c:v>16240</c:v>
                </c:pt>
                <c:pt idx="641">
                  <c:v>16250</c:v>
                </c:pt>
                <c:pt idx="642">
                  <c:v>16260</c:v>
                </c:pt>
                <c:pt idx="643">
                  <c:v>16270</c:v>
                </c:pt>
                <c:pt idx="644">
                  <c:v>16280</c:v>
                </c:pt>
                <c:pt idx="645">
                  <c:v>16290</c:v>
                </c:pt>
                <c:pt idx="646">
                  <c:v>16300</c:v>
                </c:pt>
                <c:pt idx="647">
                  <c:v>16310</c:v>
                </c:pt>
                <c:pt idx="648">
                  <c:v>16320</c:v>
                </c:pt>
                <c:pt idx="649">
                  <c:v>16330</c:v>
                </c:pt>
                <c:pt idx="650">
                  <c:v>16340</c:v>
                </c:pt>
                <c:pt idx="651">
                  <c:v>16350</c:v>
                </c:pt>
                <c:pt idx="652">
                  <c:v>16360</c:v>
                </c:pt>
                <c:pt idx="653">
                  <c:v>16370</c:v>
                </c:pt>
                <c:pt idx="654">
                  <c:v>16380</c:v>
                </c:pt>
                <c:pt idx="655">
                  <c:v>16390</c:v>
                </c:pt>
                <c:pt idx="656">
                  <c:v>16400</c:v>
                </c:pt>
                <c:pt idx="657">
                  <c:v>16410</c:v>
                </c:pt>
                <c:pt idx="658">
                  <c:v>16420</c:v>
                </c:pt>
                <c:pt idx="659">
                  <c:v>16430</c:v>
                </c:pt>
                <c:pt idx="660">
                  <c:v>16440</c:v>
                </c:pt>
                <c:pt idx="661">
                  <c:v>16450</c:v>
                </c:pt>
                <c:pt idx="662">
                  <c:v>16460</c:v>
                </c:pt>
                <c:pt idx="663">
                  <c:v>16470</c:v>
                </c:pt>
                <c:pt idx="664">
                  <c:v>16480</c:v>
                </c:pt>
                <c:pt idx="665">
                  <c:v>16490</c:v>
                </c:pt>
                <c:pt idx="666">
                  <c:v>16500</c:v>
                </c:pt>
                <c:pt idx="667">
                  <c:v>16510</c:v>
                </c:pt>
                <c:pt idx="668">
                  <c:v>16520</c:v>
                </c:pt>
                <c:pt idx="669">
                  <c:v>16530</c:v>
                </c:pt>
                <c:pt idx="670">
                  <c:v>16540</c:v>
                </c:pt>
                <c:pt idx="671">
                  <c:v>16550</c:v>
                </c:pt>
                <c:pt idx="672">
                  <c:v>16560</c:v>
                </c:pt>
                <c:pt idx="673">
                  <c:v>16570</c:v>
                </c:pt>
                <c:pt idx="674">
                  <c:v>16580</c:v>
                </c:pt>
                <c:pt idx="675">
                  <c:v>16590</c:v>
                </c:pt>
                <c:pt idx="676">
                  <c:v>16600</c:v>
                </c:pt>
                <c:pt idx="677">
                  <c:v>16610</c:v>
                </c:pt>
                <c:pt idx="678">
                  <c:v>16620</c:v>
                </c:pt>
                <c:pt idx="679">
                  <c:v>16630</c:v>
                </c:pt>
                <c:pt idx="680">
                  <c:v>16640</c:v>
                </c:pt>
                <c:pt idx="681">
                  <c:v>16650</c:v>
                </c:pt>
                <c:pt idx="682">
                  <c:v>16660</c:v>
                </c:pt>
                <c:pt idx="683">
                  <c:v>16670</c:v>
                </c:pt>
                <c:pt idx="684">
                  <c:v>16680</c:v>
                </c:pt>
                <c:pt idx="685">
                  <c:v>16690</c:v>
                </c:pt>
                <c:pt idx="686">
                  <c:v>16700</c:v>
                </c:pt>
                <c:pt idx="687">
                  <c:v>16710</c:v>
                </c:pt>
                <c:pt idx="688">
                  <c:v>16720</c:v>
                </c:pt>
                <c:pt idx="689">
                  <c:v>16730</c:v>
                </c:pt>
                <c:pt idx="690">
                  <c:v>16740</c:v>
                </c:pt>
                <c:pt idx="691">
                  <c:v>16750</c:v>
                </c:pt>
                <c:pt idx="692">
                  <c:v>16760</c:v>
                </c:pt>
                <c:pt idx="693">
                  <c:v>16770</c:v>
                </c:pt>
                <c:pt idx="694">
                  <c:v>16780</c:v>
                </c:pt>
                <c:pt idx="695">
                  <c:v>16790</c:v>
                </c:pt>
                <c:pt idx="696">
                  <c:v>16800</c:v>
                </c:pt>
                <c:pt idx="697">
                  <c:v>16810</c:v>
                </c:pt>
                <c:pt idx="698">
                  <c:v>16820</c:v>
                </c:pt>
                <c:pt idx="699">
                  <c:v>16830</c:v>
                </c:pt>
                <c:pt idx="700">
                  <c:v>16840</c:v>
                </c:pt>
                <c:pt idx="701">
                  <c:v>16850</c:v>
                </c:pt>
                <c:pt idx="702">
                  <c:v>16860</c:v>
                </c:pt>
                <c:pt idx="703">
                  <c:v>16870</c:v>
                </c:pt>
                <c:pt idx="704">
                  <c:v>16880</c:v>
                </c:pt>
                <c:pt idx="705">
                  <c:v>16890</c:v>
                </c:pt>
                <c:pt idx="706">
                  <c:v>16900</c:v>
                </c:pt>
                <c:pt idx="707">
                  <c:v>16910</c:v>
                </c:pt>
                <c:pt idx="708">
                  <c:v>16920</c:v>
                </c:pt>
                <c:pt idx="709">
                  <c:v>16930</c:v>
                </c:pt>
                <c:pt idx="710">
                  <c:v>16940</c:v>
                </c:pt>
                <c:pt idx="711">
                  <c:v>16950</c:v>
                </c:pt>
                <c:pt idx="712">
                  <c:v>16960</c:v>
                </c:pt>
                <c:pt idx="713">
                  <c:v>16970</c:v>
                </c:pt>
                <c:pt idx="714">
                  <c:v>16980</c:v>
                </c:pt>
                <c:pt idx="715">
                  <c:v>16990</c:v>
                </c:pt>
                <c:pt idx="716">
                  <c:v>17000</c:v>
                </c:pt>
                <c:pt idx="717">
                  <c:v>17010</c:v>
                </c:pt>
                <c:pt idx="718">
                  <c:v>17020</c:v>
                </c:pt>
                <c:pt idx="719">
                  <c:v>17030</c:v>
                </c:pt>
                <c:pt idx="720">
                  <c:v>17040</c:v>
                </c:pt>
                <c:pt idx="721">
                  <c:v>17050</c:v>
                </c:pt>
                <c:pt idx="722">
                  <c:v>17060</c:v>
                </c:pt>
                <c:pt idx="723">
                  <c:v>17070</c:v>
                </c:pt>
                <c:pt idx="724">
                  <c:v>17080</c:v>
                </c:pt>
                <c:pt idx="725">
                  <c:v>17090</c:v>
                </c:pt>
                <c:pt idx="726">
                  <c:v>17100</c:v>
                </c:pt>
                <c:pt idx="727">
                  <c:v>17110</c:v>
                </c:pt>
                <c:pt idx="728">
                  <c:v>17120</c:v>
                </c:pt>
                <c:pt idx="729">
                  <c:v>17130</c:v>
                </c:pt>
                <c:pt idx="730">
                  <c:v>17140</c:v>
                </c:pt>
                <c:pt idx="731">
                  <c:v>17150</c:v>
                </c:pt>
                <c:pt idx="732">
                  <c:v>17160</c:v>
                </c:pt>
                <c:pt idx="733">
                  <c:v>17170</c:v>
                </c:pt>
                <c:pt idx="734">
                  <c:v>17180</c:v>
                </c:pt>
                <c:pt idx="735">
                  <c:v>17190</c:v>
                </c:pt>
                <c:pt idx="736">
                  <c:v>17200</c:v>
                </c:pt>
                <c:pt idx="737">
                  <c:v>17210</c:v>
                </c:pt>
                <c:pt idx="738">
                  <c:v>17220</c:v>
                </c:pt>
                <c:pt idx="739">
                  <c:v>17230</c:v>
                </c:pt>
                <c:pt idx="740">
                  <c:v>17240</c:v>
                </c:pt>
                <c:pt idx="741">
                  <c:v>17250</c:v>
                </c:pt>
                <c:pt idx="742">
                  <c:v>17260</c:v>
                </c:pt>
                <c:pt idx="743">
                  <c:v>17270</c:v>
                </c:pt>
                <c:pt idx="744">
                  <c:v>17280</c:v>
                </c:pt>
                <c:pt idx="745">
                  <c:v>17290</c:v>
                </c:pt>
                <c:pt idx="746">
                  <c:v>17300</c:v>
                </c:pt>
                <c:pt idx="747">
                  <c:v>17310</c:v>
                </c:pt>
                <c:pt idx="748">
                  <c:v>17320</c:v>
                </c:pt>
                <c:pt idx="749">
                  <c:v>17330</c:v>
                </c:pt>
                <c:pt idx="750">
                  <c:v>17340</c:v>
                </c:pt>
                <c:pt idx="751">
                  <c:v>17350</c:v>
                </c:pt>
                <c:pt idx="752">
                  <c:v>17360</c:v>
                </c:pt>
                <c:pt idx="753">
                  <c:v>17370</c:v>
                </c:pt>
                <c:pt idx="754">
                  <c:v>17380</c:v>
                </c:pt>
                <c:pt idx="755">
                  <c:v>17390</c:v>
                </c:pt>
                <c:pt idx="756">
                  <c:v>17400</c:v>
                </c:pt>
                <c:pt idx="757">
                  <c:v>17410</c:v>
                </c:pt>
                <c:pt idx="758">
                  <c:v>17420</c:v>
                </c:pt>
                <c:pt idx="759">
                  <c:v>17430</c:v>
                </c:pt>
                <c:pt idx="760">
                  <c:v>17440</c:v>
                </c:pt>
                <c:pt idx="761">
                  <c:v>17450</c:v>
                </c:pt>
                <c:pt idx="762">
                  <c:v>17460</c:v>
                </c:pt>
                <c:pt idx="763">
                  <c:v>17470</c:v>
                </c:pt>
                <c:pt idx="764">
                  <c:v>17480</c:v>
                </c:pt>
                <c:pt idx="765">
                  <c:v>17490</c:v>
                </c:pt>
                <c:pt idx="766">
                  <c:v>17500</c:v>
                </c:pt>
                <c:pt idx="767">
                  <c:v>17510</c:v>
                </c:pt>
                <c:pt idx="768">
                  <c:v>17520</c:v>
                </c:pt>
                <c:pt idx="769">
                  <c:v>17530</c:v>
                </c:pt>
                <c:pt idx="770">
                  <c:v>17540</c:v>
                </c:pt>
                <c:pt idx="771">
                  <c:v>17550</c:v>
                </c:pt>
                <c:pt idx="772">
                  <c:v>17560</c:v>
                </c:pt>
                <c:pt idx="773">
                  <c:v>17570</c:v>
                </c:pt>
                <c:pt idx="774">
                  <c:v>17580</c:v>
                </c:pt>
                <c:pt idx="775">
                  <c:v>17590</c:v>
                </c:pt>
                <c:pt idx="776">
                  <c:v>17600</c:v>
                </c:pt>
                <c:pt idx="777">
                  <c:v>17610</c:v>
                </c:pt>
                <c:pt idx="778">
                  <c:v>17620</c:v>
                </c:pt>
                <c:pt idx="779">
                  <c:v>17630</c:v>
                </c:pt>
                <c:pt idx="780">
                  <c:v>17640</c:v>
                </c:pt>
                <c:pt idx="781">
                  <c:v>17650</c:v>
                </c:pt>
                <c:pt idx="782">
                  <c:v>17660</c:v>
                </c:pt>
                <c:pt idx="783">
                  <c:v>17670</c:v>
                </c:pt>
                <c:pt idx="784">
                  <c:v>17680</c:v>
                </c:pt>
                <c:pt idx="785">
                  <c:v>17690</c:v>
                </c:pt>
                <c:pt idx="786">
                  <c:v>17700</c:v>
                </c:pt>
                <c:pt idx="787">
                  <c:v>17710</c:v>
                </c:pt>
                <c:pt idx="788">
                  <c:v>17720</c:v>
                </c:pt>
                <c:pt idx="789">
                  <c:v>17730</c:v>
                </c:pt>
                <c:pt idx="790">
                  <c:v>17740</c:v>
                </c:pt>
                <c:pt idx="791">
                  <c:v>17750</c:v>
                </c:pt>
                <c:pt idx="792">
                  <c:v>17760</c:v>
                </c:pt>
                <c:pt idx="793">
                  <c:v>17770</c:v>
                </c:pt>
                <c:pt idx="794">
                  <c:v>17780</c:v>
                </c:pt>
                <c:pt idx="795">
                  <c:v>17790</c:v>
                </c:pt>
                <c:pt idx="796">
                  <c:v>17800</c:v>
                </c:pt>
                <c:pt idx="797">
                  <c:v>17810</c:v>
                </c:pt>
                <c:pt idx="798">
                  <c:v>17820</c:v>
                </c:pt>
                <c:pt idx="799">
                  <c:v>17830</c:v>
                </c:pt>
                <c:pt idx="800">
                  <c:v>17840</c:v>
                </c:pt>
                <c:pt idx="801">
                  <c:v>17850</c:v>
                </c:pt>
                <c:pt idx="802">
                  <c:v>17860</c:v>
                </c:pt>
                <c:pt idx="803">
                  <c:v>17870</c:v>
                </c:pt>
                <c:pt idx="804">
                  <c:v>17880</c:v>
                </c:pt>
                <c:pt idx="805">
                  <c:v>17890</c:v>
                </c:pt>
                <c:pt idx="806">
                  <c:v>17900</c:v>
                </c:pt>
                <c:pt idx="807">
                  <c:v>17910</c:v>
                </c:pt>
                <c:pt idx="808">
                  <c:v>17920</c:v>
                </c:pt>
                <c:pt idx="809">
                  <c:v>17930</c:v>
                </c:pt>
                <c:pt idx="810">
                  <c:v>17940</c:v>
                </c:pt>
                <c:pt idx="811">
                  <c:v>17950</c:v>
                </c:pt>
                <c:pt idx="812">
                  <c:v>17960</c:v>
                </c:pt>
                <c:pt idx="813">
                  <c:v>17970</c:v>
                </c:pt>
                <c:pt idx="814">
                  <c:v>17980</c:v>
                </c:pt>
                <c:pt idx="815">
                  <c:v>17990</c:v>
                </c:pt>
                <c:pt idx="816">
                  <c:v>18000</c:v>
                </c:pt>
                <c:pt idx="817">
                  <c:v>18010</c:v>
                </c:pt>
                <c:pt idx="818">
                  <c:v>18020</c:v>
                </c:pt>
                <c:pt idx="819">
                  <c:v>18030</c:v>
                </c:pt>
                <c:pt idx="820">
                  <c:v>18040</c:v>
                </c:pt>
                <c:pt idx="821">
                  <c:v>18050</c:v>
                </c:pt>
                <c:pt idx="822">
                  <c:v>18060</c:v>
                </c:pt>
                <c:pt idx="823">
                  <c:v>18070</c:v>
                </c:pt>
                <c:pt idx="824">
                  <c:v>18080</c:v>
                </c:pt>
                <c:pt idx="825">
                  <c:v>18090</c:v>
                </c:pt>
                <c:pt idx="826">
                  <c:v>18100</c:v>
                </c:pt>
                <c:pt idx="827">
                  <c:v>18110</c:v>
                </c:pt>
                <c:pt idx="828">
                  <c:v>18120</c:v>
                </c:pt>
                <c:pt idx="829">
                  <c:v>18130</c:v>
                </c:pt>
                <c:pt idx="830">
                  <c:v>18140</c:v>
                </c:pt>
                <c:pt idx="831">
                  <c:v>18150</c:v>
                </c:pt>
                <c:pt idx="832">
                  <c:v>18160</c:v>
                </c:pt>
                <c:pt idx="833">
                  <c:v>18170</c:v>
                </c:pt>
                <c:pt idx="834">
                  <c:v>18180</c:v>
                </c:pt>
                <c:pt idx="835">
                  <c:v>18190</c:v>
                </c:pt>
                <c:pt idx="836">
                  <c:v>18200</c:v>
                </c:pt>
                <c:pt idx="837">
                  <c:v>18210</c:v>
                </c:pt>
                <c:pt idx="838">
                  <c:v>18220</c:v>
                </c:pt>
                <c:pt idx="839">
                  <c:v>18230</c:v>
                </c:pt>
                <c:pt idx="840">
                  <c:v>18240</c:v>
                </c:pt>
                <c:pt idx="841">
                  <c:v>18250</c:v>
                </c:pt>
                <c:pt idx="842">
                  <c:v>18260</c:v>
                </c:pt>
                <c:pt idx="843">
                  <c:v>18270</c:v>
                </c:pt>
                <c:pt idx="844">
                  <c:v>18280</c:v>
                </c:pt>
                <c:pt idx="845">
                  <c:v>18290</c:v>
                </c:pt>
                <c:pt idx="846">
                  <c:v>18300</c:v>
                </c:pt>
                <c:pt idx="847">
                  <c:v>18310</c:v>
                </c:pt>
                <c:pt idx="848">
                  <c:v>18320</c:v>
                </c:pt>
                <c:pt idx="849">
                  <c:v>18330</c:v>
                </c:pt>
                <c:pt idx="850">
                  <c:v>18340</c:v>
                </c:pt>
                <c:pt idx="851">
                  <c:v>18350</c:v>
                </c:pt>
                <c:pt idx="852">
                  <c:v>18360</c:v>
                </c:pt>
                <c:pt idx="853">
                  <c:v>18370</c:v>
                </c:pt>
                <c:pt idx="854">
                  <c:v>18380</c:v>
                </c:pt>
                <c:pt idx="855">
                  <c:v>18390</c:v>
                </c:pt>
                <c:pt idx="856">
                  <c:v>18400</c:v>
                </c:pt>
                <c:pt idx="857">
                  <c:v>18410</c:v>
                </c:pt>
                <c:pt idx="858">
                  <c:v>18420</c:v>
                </c:pt>
                <c:pt idx="859">
                  <c:v>18430</c:v>
                </c:pt>
                <c:pt idx="860">
                  <c:v>18440</c:v>
                </c:pt>
                <c:pt idx="861">
                  <c:v>18450</c:v>
                </c:pt>
                <c:pt idx="862">
                  <c:v>18460</c:v>
                </c:pt>
                <c:pt idx="863">
                  <c:v>18470</c:v>
                </c:pt>
                <c:pt idx="864">
                  <c:v>18480</c:v>
                </c:pt>
                <c:pt idx="865">
                  <c:v>18490</c:v>
                </c:pt>
                <c:pt idx="866">
                  <c:v>18500</c:v>
                </c:pt>
                <c:pt idx="867">
                  <c:v>18510</c:v>
                </c:pt>
                <c:pt idx="868">
                  <c:v>18520</c:v>
                </c:pt>
                <c:pt idx="869">
                  <c:v>18530</c:v>
                </c:pt>
                <c:pt idx="870">
                  <c:v>18540</c:v>
                </c:pt>
                <c:pt idx="871">
                  <c:v>18550</c:v>
                </c:pt>
                <c:pt idx="872">
                  <c:v>18560</c:v>
                </c:pt>
                <c:pt idx="873">
                  <c:v>18570</c:v>
                </c:pt>
                <c:pt idx="874">
                  <c:v>18580</c:v>
                </c:pt>
                <c:pt idx="875">
                  <c:v>18590</c:v>
                </c:pt>
                <c:pt idx="876">
                  <c:v>18600</c:v>
                </c:pt>
                <c:pt idx="877">
                  <c:v>18610</c:v>
                </c:pt>
                <c:pt idx="878">
                  <c:v>18620</c:v>
                </c:pt>
                <c:pt idx="879">
                  <c:v>18630</c:v>
                </c:pt>
                <c:pt idx="880">
                  <c:v>18640</c:v>
                </c:pt>
                <c:pt idx="881">
                  <c:v>18650</c:v>
                </c:pt>
                <c:pt idx="882">
                  <c:v>18660</c:v>
                </c:pt>
                <c:pt idx="883">
                  <c:v>18670</c:v>
                </c:pt>
                <c:pt idx="884">
                  <c:v>18680</c:v>
                </c:pt>
                <c:pt idx="885">
                  <c:v>18690</c:v>
                </c:pt>
                <c:pt idx="886">
                  <c:v>18700</c:v>
                </c:pt>
                <c:pt idx="887">
                  <c:v>18710</c:v>
                </c:pt>
                <c:pt idx="888">
                  <c:v>18720</c:v>
                </c:pt>
                <c:pt idx="889">
                  <c:v>18730</c:v>
                </c:pt>
                <c:pt idx="890">
                  <c:v>18740</c:v>
                </c:pt>
                <c:pt idx="891">
                  <c:v>18750</c:v>
                </c:pt>
                <c:pt idx="892">
                  <c:v>18760</c:v>
                </c:pt>
                <c:pt idx="893">
                  <c:v>18770</c:v>
                </c:pt>
                <c:pt idx="894">
                  <c:v>18780</c:v>
                </c:pt>
                <c:pt idx="895">
                  <c:v>18790</c:v>
                </c:pt>
                <c:pt idx="896">
                  <c:v>18800</c:v>
                </c:pt>
                <c:pt idx="897">
                  <c:v>18810</c:v>
                </c:pt>
                <c:pt idx="898">
                  <c:v>18820</c:v>
                </c:pt>
                <c:pt idx="899">
                  <c:v>18830</c:v>
                </c:pt>
                <c:pt idx="900">
                  <c:v>18840</c:v>
                </c:pt>
                <c:pt idx="901">
                  <c:v>18850</c:v>
                </c:pt>
                <c:pt idx="902">
                  <c:v>18860</c:v>
                </c:pt>
                <c:pt idx="903">
                  <c:v>18870</c:v>
                </c:pt>
                <c:pt idx="904">
                  <c:v>18880</c:v>
                </c:pt>
                <c:pt idx="905">
                  <c:v>18890</c:v>
                </c:pt>
                <c:pt idx="906">
                  <c:v>18900</c:v>
                </c:pt>
                <c:pt idx="907">
                  <c:v>18910</c:v>
                </c:pt>
                <c:pt idx="908">
                  <c:v>18920</c:v>
                </c:pt>
                <c:pt idx="909">
                  <c:v>18930</c:v>
                </c:pt>
                <c:pt idx="910">
                  <c:v>18940</c:v>
                </c:pt>
                <c:pt idx="911">
                  <c:v>18950</c:v>
                </c:pt>
                <c:pt idx="912">
                  <c:v>18960</c:v>
                </c:pt>
                <c:pt idx="913">
                  <c:v>18970</c:v>
                </c:pt>
                <c:pt idx="914">
                  <c:v>18980</c:v>
                </c:pt>
                <c:pt idx="915">
                  <c:v>18990</c:v>
                </c:pt>
                <c:pt idx="916">
                  <c:v>19000</c:v>
                </c:pt>
                <c:pt idx="917">
                  <c:v>19010</c:v>
                </c:pt>
                <c:pt idx="918">
                  <c:v>19020</c:v>
                </c:pt>
                <c:pt idx="919">
                  <c:v>19030</c:v>
                </c:pt>
                <c:pt idx="920">
                  <c:v>19040</c:v>
                </c:pt>
                <c:pt idx="921">
                  <c:v>19050</c:v>
                </c:pt>
                <c:pt idx="922">
                  <c:v>19060</c:v>
                </c:pt>
                <c:pt idx="923">
                  <c:v>19070</c:v>
                </c:pt>
                <c:pt idx="924">
                  <c:v>19080</c:v>
                </c:pt>
                <c:pt idx="925">
                  <c:v>19090</c:v>
                </c:pt>
                <c:pt idx="926">
                  <c:v>19100</c:v>
                </c:pt>
                <c:pt idx="927">
                  <c:v>19110</c:v>
                </c:pt>
                <c:pt idx="928">
                  <c:v>19120</c:v>
                </c:pt>
                <c:pt idx="929">
                  <c:v>19130</c:v>
                </c:pt>
                <c:pt idx="930">
                  <c:v>19140</c:v>
                </c:pt>
                <c:pt idx="931">
                  <c:v>19150</c:v>
                </c:pt>
                <c:pt idx="932">
                  <c:v>19160</c:v>
                </c:pt>
                <c:pt idx="933">
                  <c:v>19170</c:v>
                </c:pt>
                <c:pt idx="934">
                  <c:v>19180</c:v>
                </c:pt>
                <c:pt idx="935">
                  <c:v>19190</c:v>
                </c:pt>
                <c:pt idx="936">
                  <c:v>19200</c:v>
                </c:pt>
                <c:pt idx="937">
                  <c:v>19210</c:v>
                </c:pt>
                <c:pt idx="938">
                  <c:v>19220</c:v>
                </c:pt>
                <c:pt idx="939">
                  <c:v>19230</c:v>
                </c:pt>
                <c:pt idx="940">
                  <c:v>19240</c:v>
                </c:pt>
                <c:pt idx="941">
                  <c:v>19250</c:v>
                </c:pt>
                <c:pt idx="942">
                  <c:v>19260</c:v>
                </c:pt>
                <c:pt idx="943">
                  <c:v>19270</c:v>
                </c:pt>
                <c:pt idx="944">
                  <c:v>19280</c:v>
                </c:pt>
                <c:pt idx="945">
                  <c:v>19290</c:v>
                </c:pt>
                <c:pt idx="946">
                  <c:v>19300</c:v>
                </c:pt>
                <c:pt idx="947">
                  <c:v>19310</c:v>
                </c:pt>
                <c:pt idx="948">
                  <c:v>19320</c:v>
                </c:pt>
                <c:pt idx="949">
                  <c:v>19330</c:v>
                </c:pt>
                <c:pt idx="950">
                  <c:v>19340</c:v>
                </c:pt>
                <c:pt idx="951">
                  <c:v>19350</c:v>
                </c:pt>
                <c:pt idx="952">
                  <c:v>19360</c:v>
                </c:pt>
                <c:pt idx="953">
                  <c:v>19370</c:v>
                </c:pt>
                <c:pt idx="954">
                  <c:v>19380</c:v>
                </c:pt>
                <c:pt idx="955">
                  <c:v>19390</c:v>
                </c:pt>
                <c:pt idx="956">
                  <c:v>19400</c:v>
                </c:pt>
                <c:pt idx="957">
                  <c:v>19410</c:v>
                </c:pt>
                <c:pt idx="958">
                  <c:v>19420</c:v>
                </c:pt>
                <c:pt idx="959">
                  <c:v>19430</c:v>
                </c:pt>
                <c:pt idx="960">
                  <c:v>19440</c:v>
                </c:pt>
                <c:pt idx="961">
                  <c:v>19450</c:v>
                </c:pt>
                <c:pt idx="962">
                  <c:v>19460</c:v>
                </c:pt>
                <c:pt idx="963">
                  <c:v>19470</c:v>
                </c:pt>
                <c:pt idx="964">
                  <c:v>19480</c:v>
                </c:pt>
                <c:pt idx="965">
                  <c:v>19490</c:v>
                </c:pt>
                <c:pt idx="966">
                  <c:v>19500</c:v>
                </c:pt>
                <c:pt idx="967">
                  <c:v>19510</c:v>
                </c:pt>
                <c:pt idx="968">
                  <c:v>19520</c:v>
                </c:pt>
                <c:pt idx="969">
                  <c:v>19530</c:v>
                </c:pt>
                <c:pt idx="970">
                  <c:v>19540</c:v>
                </c:pt>
                <c:pt idx="971">
                  <c:v>19550</c:v>
                </c:pt>
                <c:pt idx="972">
                  <c:v>19560</c:v>
                </c:pt>
                <c:pt idx="973">
                  <c:v>19570</c:v>
                </c:pt>
                <c:pt idx="974">
                  <c:v>19580</c:v>
                </c:pt>
                <c:pt idx="975">
                  <c:v>19590</c:v>
                </c:pt>
                <c:pt idx="976">
                  <c:v>19600</c:v>
                </c:pt>
                <c:pt idx="977">
                  <c:v>19610</c:v>
                </c:pt>
                <c:pt idx="978">
                  <c:v>19620</c:v>
                </c:pt>
                <c:pt idx="979">
                  <c:v>19630</c:v>
                </c:pt>
                <c:pt idx="980">
                  <c:v>19640</c:v>
                </c:pt>
                <c:pt idx="981">
                  <c:v>19650</c:v>
                </c:pt>
                <c:pt idx="982">
                  <c:v>19660</c:v>
                </c:pt>
                <c:pt idx="983">
                  <c:v>19670</c:v>
                </c:pt>
                <c:pt idx="984">
                  <c:v>19680</c:v>
                </c:pt>
                <c:pt idx="985">
                  <c:v>19690</c:v>
                </c:pt>
                <c:pt idx="986">
                  <c:v>19700</c:v>
                </c:pt>
                <c:pt idx="987">
                  <c:v>19710</c:v>
                </c:pt>
                <c:pt idx="988">
                  <c:v>19720</c:v>
                </c:pt>
                <c:pt idx="989">
                  <c:v>19730</c:v>
                </c:pt>
                <c:pt idx="990">
                  <c:v>19740</c:v>
                </c:pt>
                <c:pt idx="991">
                  <c:v>19750</c:v>
                </c:pt>
                <c:pt idx="992">
                  <c:v>19760</c:v>
                </c:pt>
                <c:pt idx="993">
                  <c:v>19770</c:v>
                </c:pt>
                <c:pt idx="994">
                  <c:v>19780</c:v>
                </c:pt>
                <c:pt idx="995">
                  <c:v>19790</c:v>
                </c:pt>
                <c:pt idx="996">
                  <c:v>19800</c:v>
                </c:pt>
                <c:pt idx="997">
                  <c:v>19810</c:v>
                </c:pt>
                <c:pt idx="998">
                  <c:v>19820</c:v>
                </c:pt>
                <c:pt idx="999">
                  <c:v>19830</c:v>
                </c:pt>
                <c:pt idx="1000">
                  <c:v>19840</c:v>
                </c:pt>
                <c:pt idx="1001">
                  <c:v>19850</c:v>
                </c:pt>
                <c:pt idx="1002">
                  <c:v>19860</c:v>
                </c:pt>
                <c:pt idx="1003">
                  <c:v>19870</c:v>
                </c:pt>
                <c:pt idx="1004">
                  <c:v>19880</c:v>
                </c:pt>
                <c:pt idx="1005">
                  <c:v>19890</c:v>
                </c:pt>
                <c:pt idx="1006">
                  <c:v>19900</c:v>
                </c:pt>
                <c:pt idx="1007">
                  <c:v>19910</c:v>
                </c:pt>
                <c:pt idx="1008">
                  <c:v>19920</c:v>
                </c:pt>
                <c:pt idx="1009">
                  <c:v>19930</c:v>
                </c:pt>
                <c:pt idx="1010">
                  <c:v>19940</c:v>
                </c:pt>
                <c:pt idx="1011">
                  <c:v>19950</c:v>
                </c:pt>
                <c:pt idx="1012">
                  <c:v>19960</c:v>
                </c:pt>
                <c:pt idx="1013">
                  <c:v>19970</c:v>
                </c:pt>
                <c:pt idx="1014">
                  <c:v>19980</c:v>
                </c:pt>
                <c:pt idx="1015">
                  <c:v>19990</c:v>
                </c:pt>
                <c:pt idx="1016">
                  <c:v>20000</c:v>
                </c:pt>
                <c:pt idx="1017">
                  <c:v>20010</c:v>
                </c:pt>
                <c:pt idx="1018">
                  <c:v>20020</c:v>
                </c:pt>
                <c:pt idx="1019">
                  <c:v>20030</c:v>
                </c:pt>
                <c:pt idx="1020">
                  <c:v>20040</c:v>
                </c:pt>
                <c:pt idx="1021">
                  <c:v>20050</c:v>
                </c:pt>
                <c:pt idx="1022">
                  <c:v>20060</c:v>
                </c:pt>
                <c:pt idx="1023">
                  <c:v>20070</c:v>
                </c:pt>
                <c:pt idx="1024">
                  <c:v>20080</c:v>
                </c:pt>
                <c:pt idx="1025">
                  <c:v>20090</c:v>
                </c:pt>
                <c:pt idx="1026">
                  <c:v>20100</c:v>
                </c:pt>
                <c:pt idx="1027">
                  <c:v>20110</c:v>
                </c:pt>
                <c:pt idx="1028">
                  <c:v>20120</c:v>
                </c:pt>
                <c:pt idx="1029">
                  <c:v>20130</c:v>
                </c:pt>
                <c:pt idx="1030">
                  <c:v>20140</c:v>
                </c:pt>
                <c:pt idx="1031">
                  <c:v>20150</c:v>
                </c:pt>
                <c:pt idx="1032">
                  <c:v>20160</c:v>
                </c:pt>
                <c:pt idx="1033">
                  <c:v>20170</c:v>
                </c:pt>
                <c:pt idx="1034">
                  <c:v>20180</c:v>
                </c:pt>
                <c:pt idx="1035">
                  <c:v>20190</c:v>
                </c:pt>
                <c:pt idx="1036">
                  <c:v>20200</c:v>
                </c:pt>
                <c:pt idx="1037">
                  <c:v>20210</c:v>
                </c:pt>
                <c:pt idx="1038">
                  <c:v>20220</c:v>
                </c:pt>
                <c:pt idx="1039">
                  <c:v>20230</c:v>
                </c:pt>
                <c:pt idx="1040">
                  <c:v>20240</c:v>
                </c:pt>
                <c:pt idx="1041">
                  <c:v>20250</c:v>
                </c:pt>
                <c:pt idx="1042">
                  <c:v>20260</c:v>
                </c:pt>
                <c:pt idx="1043">
                  <c:v>20270</c:v>
                </c:pt>
                <c:pt idx="1044">
                  <c:v>20280</c:v>
                </c:pt>
                <c:pt idx="1045">
                  <c:v>20290</c:v>
                </c:pt>
                <c:pt idx="1046">
                  <c:v>20300</c:v>
                </c:pt>
                <c:pt idx="1047">
                  <c:v>20310</c:v>
                </c:pt>
                <c:pt idx="1048">
                  <c:v>20320</c:v>
                </c:pt>
                <c:pt idx="1049">
                  <c:v>20330</c:v>
                </c:pt>
                <c:pt idx="1050">
                  <c:v>20340</c:v>
                </c:pt>
                <c:pt idx="1051">
                  <c:v>20350</c:v>
                </c:pt>
                <c:pt idx="1052">
                  <c:v>20360</c:v>
                </c:pt>
                <c:pt idx="1053">
                  <c:v>20370</c:v>
                </c:pt>
                <c:pt idx="1054">
                  <c:v>20380</c:v>
                </c:pt>
                <c:pt idx="1055">
                  <c:v>20390</c:v>
                </c:pt>
                <c:pt idx="1056">
                  <c:v>20400</c:v>
                </c:pt>
                <c:pt idx="1057">
                  <c:v>20410</c:v>
                </c:pt>
                <c:pt idx="1058">
                  <c:v>20420</c:v>
                </c:pt>
                <c:pt idx="1059">
                  <c:v>20430</c:v>
                </c:pt>
                <c:pt idx="1060">
                  <c:v>20440</c:v>
                </c:pt>
                <c:pt idx="1061">
                  <c:v>20450</c:v>
                </c:pt>
                <c:pt idx="1062">
                  <c:v>20460</c:v>
                </c:pt>
                <c:pt idx="1063">
                  <c:v>20470</c:v>
                </c:pt>
                <c:pt idx="1064">
                  <c:v>20480</c:v>
                </c:pt>
                <c:pt idx="1065">
                  <c:v>20490</c:v>
                </c:pt>
                <c:pt idx="1066">
                  <c:v>20500</c:v>
                </c:pt>
                <c:pt idx="1067">
                  <c:v>20510</c:v>
                </c:pt>
                <c:pt idx="1068">
                  <c:v>20520</c:v>
                </c:pt>
                <c:pt idx="1069">
                  <c:v>20530</c:v>
                </c:pt>
                <c:pt idx="1070">
                  <c:v>20540</c:v>
                </c:pt>
                <c:pt idx="1071">
                  <c:v>20550</c:v>
                </c:pt>
                <c:pt idx="1072">
                  <c:v>20560</c:v>
                </c:pt>
                <c:pt idx="1073">
                  <c:v>20570</c:v>
                </c:pt>
                <c:pt idx="1074">
                  <c:v>20580</c:v>
                </c:pt>
                <c:pt idx="1075">
                  <c:v>20590</c:v>
                </c:pt>
                <c:pt idx="1076">
                  <c:v>20600</c:v>
                </c:pt>
                <c:pt idx="1077">
                  <c:v>20610</c:v>
                </c:pt>
                <c:pt idx="1078">
                  <c:v>20620</c:v>
                </c:pt>
                <c:pt idx="1079">
                  <c:v>20630</c:v>
                </c:pt>
                <c:pt idx="1080">
                  <c:v>20640</c:v>
                </c:pt>
                <c:pt idx="1081">
                  <c:v>20650</c:v>
                </c:pt>
                <c:pt idx="1082">
                  <c:v>20660</c:v>
                </c:pt>
                <c:pt idx="1083">
                  <c:v>20670</c:v>
                </c:pt>
                <c:pt idx="1084">
                  <c:v>20680</c:v>
                </c:pt>
                <c:pt idx="1085">
                  <c:v>20690</c:v>
                </c:pt>
                <c:pt idx="1086">
                  <c:v>20700</c:v>
                </c:pt>
                <c:pt idx="1087">
                  <c:v>20710</c:v>
                </c:pt>
                <c:pt idx="1088">
                  <c:v>20720</c:v>
                </c:pt>
                <c:pt idx="1089">
                  <c:v>20730</c:v>
                </c:pt>
                <c:pt idx="1090">
                  <c:v>20740</c:v>
                </c:pt>
                <c:pt idx="1091">
                  <c:v>20750</c:v>
                </c:pt>
                <c:pt idx="1092">
                  <c:v>20760</c:v>
                </c:pt>
                <c:pt idx="1093">
                  <c:v>20770</c:v>
                </c:pt>
                <c:pt idx="1094">
                  <c:v>20780</c:v>
                </c:pt>
                <c:pt idx="1095">
                  <c:v>20790</c:v>
                </c:pt>
                <c:pt idx="1096">
                  <c:v>20800</c:v>
                </c:pt>
                <c:pt idx="1097">
                  <c:v>20810</c:v>
                </c:pt>
                <c:pt idx="1098">
                  <c:v>20820</c:v>
                </c:pt>
                <c:pt idx="1099">
                  <c:v>20830</c:v>
                </c:pt>
                <c:pt idx="1100">
                  <c:v>20840</c:v>
                </c:pt>
                <c:pt idx="1101">
                  <c:v>20850</c:v>
                </c:pt>
                <c:pt idx="1102">
                  <c:v>20860</c:v>
                </c:pt>
                <c:pt idx="1103">
                  <c:v>20870</c:v>
                </c:pt>
                <c:pt idx="1104">
                  <c:v>20880</c:v>
                </c:pt>
                <c:pt idx="1105">
                  <c:v>20890</c:v>
                </c:pt>
                <c:pt idx="1106">
                  <c:v>20900</c:v>
                </c:pt>
                <c:pt idx="1107">
                  <c:v>20910</c:v>
                </c:pt>
                <c:pt idx="1108">
                  <c:v>20920</c:v>
                </c:pt>
                <c:pt idx="1109">
                  <c:v>20930</c:v>
                </c:pt>
                <c:pt idx="1110">
                  <c:v>20940</c:v>
                </c:pt>
                <c:pt idx="1111">
                  <c:v>20950</c:v>
                </c:pt>
                <c:pt idx="1112">
                  <c:v>20960</c:v>
                </c:pt>
                <c:pt idx="1113">
                  <c:v>20970</c:v>
                </c:pt>
                <c:pt idx="1114">
                  <c:v>20980</c:v>
                </c:pt>
                <c:pt idx="1115">
                  <c:v>20990</c:v>
                </c:pt>
                <c:pt idx="1116">
                  <c:v>21000</c:v>
                </c:pt>
                <c:pt idx="1117">
                  <c:v>21010</c:v>
                </c:pt>
                <c:pt idx="1118">
                  <c:v>21020</c:v>
                </c:pt>
                <c:pt idx="1119">
                  <c:v>21030</c:v>
                </c:pt>
                <c:pt idx="1120">
                  <c:v>21040</c:v>
                </c:pt>
                <c:pt idx="1121">
                  <c:v>21050</c:v>
                </c:pt>
                <c:pt idx="1122">
                  <c:v>21060</c:v>
                </c:pt>
                <c:pt idx="1123">
                  <c:v>21070</c:v>
                </c:pt>
                <c:pt idx="1124">
                  <c:v>21080</c:v>
                </c:pt>
                <c:pt idx="1125">
                  <c:v>21090</c:v>
                </c:pt>
                <c:pt idx="1126">
                  <c:v>21100</c:v>
                </c:pt>
                <c:pt idx="1127">
                  <c:v>21110</c:v>
                </c:pt>
                <c:pt idx="1128">
                  <c:v>21120</c:v>
                </c:pt>
                <c:pt idx="1129">
                  <c:v>21130</c:v>
                </c:pt>
                <c:pt idx="1130">
                  <c:v>21140</c:v>
                </c:pt>
                <c:pt idx="1131">
                  <c:v>21150</c:v>
                </c:pt>
                <c:pt idx="1132">
                  <c:v>21160</c:v>
                </c:pt>
                <c:pt idx="1133">
                  <c:v>21170</c:v>
                </c:pt>
                <c:pt idx="1134">
                  <c:v>21180</c:v>
                </c:pt>
                <c:pt idx="1135">
                  <c:v>21190</c:v>
                </c:pt>
                <c:pt idx="1136">
                  <c:v>21200</c:v>
                </c:pt>
                <c:pt idx="1137">
                  <c:v>21210</c:v>
                </c:pt>
                <c:pt idx="1138">
                  <c:v>21220</c:v>
                </c:pt>
                <c:pt idx="1139">
                  <c:v>21230</c:v>
                </c:pt>
                <c:pt idx="1140">
                  <c:v>21240</c:v>
                </c:pt>
                <c:pt idx="1141">
                  <c:v>21250</c:v>
                </c:pt>
                <c:pt idx="1142">
                  <c:v>21260</c:v>
                </c:pt>
                <c:pt idx="1143">
                  <c:v>21270</c:v>
                </c:pt>
                <c:pt idx="1144">
                  <c:v>21280</c:v>
                </c:pt>
                <c:pt idx="1145">
                  <c:v>21290</c:v>
                </c:pt>
                <c:pt idx="1146">
                  <c:v>21300</c:v>
                </c:pt>
                <c:pt idx="1147">
                  <c:v>21310</c:v>
                </c:pt>
                <c:pt idx="1148">
                  <c:v>21320</c:v>
                </c:pt>
                <c:pt idx="1149">
                  <c:v>21330</c:v>
                </c:pt>
                <c:pt idx="1150">
                  <c:v>21340</c:v>
                </c:pt>
                <c:pt idx="1151">
                  <c:v>21350</c:v>
                </c:pt>
                <c:pt idx="1152">
                  <c:v>21360</c:v>
                </c:pt>
                <c:pt idx="1153">
                  <c:v>21370</c:v>
                </c:pt>
                <c:pt idx="1154">
                  <c:v>21380</c:v>
                </c:pt>
                <c:pt idx="1155">
                  <c:v>21390</c:v>
                </c:pt>
                <c:pt idx="1156">
                  <c:v>21400</c:v>
                </c:pt>
                <c:pt idx="1157">
                  <c:v>21410</c:v>
                </c:pt>
                <c:pt idx="1158">
                  <c:v>21420</c:v>
                </c:pt>
                <c:pt idx="1159">
                  <c:v>21430</c:v>
                </c:pt>
                <c:pt idx="1160">
                  <c:v>21440</c:v>
                </c:pt>
                <c:pt idx="1161">
                  <c:v>21450</c:v>
                </c:pt>
                <c:pt idx="1162">
                  <c:v>21460</c:v>
                </c:pt>
                <c:pt idx="1163">
                  <c:v>21470</c:v>
                </c:pt>
                <c:pt idx="1164">
                  <c:v>21480</c:v>
                </c:pt>
                <c:pt idx="1165">
                  <c:v>21490</c:v>
                </c:pt>
                <c:pt idx="1166">
                  <c:v>21500</c:v>
                </c:pt>
                <c:pt idx="1167">
                  <c:v>21510</c:v>
                </c:pt>
                <c:pt idx="1168">
                  <c:v>21520</c:v>
                </c:pt>
                <c:pt idx="1169">
                  <c:v>21530</c:v>
                </c:pt>
                <c:pt idx="1170">
                  <c:v>21540</c:v>
                </c:pt>
                <c:pt idx="1171">
                  <c:v>21550</c:v>
                </c:pt>
                <c:pt idx="1172">
                  <c:v>21560</c:v>
                </c:pt>
                <c:pt idx="1173">
                  <c:v>21570</c:v>
                </c:pt>
                <c:pt idx="1174">
                  <c:v>21580</c:v>
                </c:pt>
                <c:pt idx="1175">
                  <c:v>21590</c:v>
                </c:pt>
                <c:pt idx="1176">
                  <c:v>21600</c:v>
                </c:pt>
                <c:pt idx="1177">
                  <c:v>21610</c:v>
                </c:pt>
                <c:pt idx="1178">
                  <c:v>21620</c:v>
                </c:pt>
                <c:pt idx="1179">
                  <c:v>21630</c:v>
                </c:pt>
                <c:pt idx="1180">
                  <c:v>21640</c:v>
                </c:pt>
                <c:pt idx="1181">
                  <c:v>21650</c:v>
                </c:pt>
                <c:pt idx="1182">
                  <c:v>21660</c:v>
                </c:pt>
                <c:pt idx="1183">
                  <c:v>21670</c:v>
                </c:pt>
                <c:pt idx="1184">
                  <c:v>21680</c:v>
                </c:pt>
                <c:pt idx="1185">
                  <c:v>21690</c:v>
                </c:pt>
                <c:pt idx="1186">
                  <c:v>21700</c:v>
                </c:pt>
                <c:pt idx="1187">
                  <c:v>21710</c:v>
                </c:pt>
                <c:pt idx="1188">
                  <c:v>21720</c:v>
                </c:pt>
                <c:pt idx="1189">
                  <c:v>21730</c:v>
                </c:pt>
                <c:pt idx="1190">
                  <c:v>21740</c:v>
                </c:pt>
                <c:pt idx="1191">
                  <c:v>21750</c:v>
                </c:pt>
                <c:pt idx="1192">
                  <c:v>21760</c:v>
                </c:pt>
                <c:pt idx="1193">
                  <c:v>21770</c:v>
                </c:pt>
                <c:pt idx="1194">
                  <c:v>21780</c:v>
                </c:pt>
                <c:pt idx="1195">
                  <c:v>21790</c:v>
                </c:pt>
                <c:pt idx="1196">
                  <c:v>21800</c:v>
                </c:pt>
                <c:pt idx="1197">
                  <c:v>21810</c:v>
                </c:pt>
                <c:pt idx="1198">
                  <c:v>21820</c:v>
                </c:pt>
                <c:pt idx="1199">
                  <c:v>21830</c:v>
                </c:pt>
                <c:pt idx="1200">
                  <c:v>21840</c:v>
                </c:pt>
                <c:pt idx="1201">
                  <c:v>21850</c:v>
                </c:pt>
                <c:pt idx="1202">
                  <c:v>21860</c:v>
                </c:pt>
                <c:pt idx="1203">
                  <c:v>21870</c:v>
                </c:pt>
                <c:pt idx="1204">
                  <c:v>21880</c:v>
                </c:pt>
                <c:pt idx="1205">
                  <c:v>21890</c:v>
                </c:pt>
                <c:pt idx="1206">
                  <c:v>21900</c:v>
                </c:pt>
                <c:pt idx="1207">
                  <c:v>21910</c:v>
                </c:pt>
                <c:pt idx="1208">
                  <c:v>21920</c:v>
                </c:pt>
                <c:pt idx="1209">
                  <c:v>21930</c:v>
                </c:pt>
                <c:pt idx="1210">
                  <c:v>21940</c:v>
                </c:pt>
                <c:pt idx="1211">
                  <c:v>21950</c:v>
                </c:pt>
                <c:pt idx="1212">
                  <c:v>21960</c:v>
                </c:pt>
                <c:pt idx="1213">
                  <c:v>21970</c:v>
                </c:pt>
                <c:pt idx="1214">
                  <c:v>21980</c:v>
                </c:pt>
                <c:pt idx="1215">
                  <c:v>21990</c:v>
                </c:pt>
                <c:pt idx="1216">
                  <c:v>22000</c:v>
                </c:pt>
                <c:pt idx="1217">
                  <c:v>22010</c:v>
                </c:pt>
                <c:pt idx="1218">
                  <c:v>22020</c:v>
                </c:pt>
                <c:pt idx="1219">
                  <c:v>22030</c:v>
                </c:pt>
                <c:pt idx="1220">
                  <c:v>22040</c:v>
                </c:pt>
                <c:pt idx="1221">
                  <c:v>22050</c:v>
                </c:pt>
                <c:pt idx="1222">
                  <c:v>22060</c:v>
                </c:pt>
                <c:pt idx="1223">
                  <c:v>22070</c:v>
                </c:pt>
                <c:pt idx="1224">
                  <c:v>22080</c:v>
                </c:pt>
                <c:pt idx="1225">
                  <c:v>22090</c:v>
                </c:pt>
                <c:pt idx="1226">
                  <c:v>22100</c:v>
                </c:pt>
                <c:pt idx="1227">
                  <c:v>22110</c:v>
                </c:pt>
                <c:pt idx="1228">
                  <c:v>22120</c:v>
                </c:pt>
                <c:pt idx="1229">
                  <c:v>22130</c:v>
                </c:pt>
                <c:pt idx="1230">
                  <c:v>22140</c:v>
                </c:pt>
                <c:pt idx="1231">
                  <c:v>22150</c:v>
                </c:pt>
                <c:pt idx="1232">
                  <c:v>22160</c:v>
                </c:pt>
                <c:pt idx="1233">
                  <c:v>22170</c:v>
                </c:pt>
                <c:pt idx="1234">
                  <c:v>22180</c:v>
                </c:pt>
                <c:pt idx="1235">
                  <c:v>22190</c:v>
                </c:pt>
                <c:pt idx="1236">
                  <c:v>22200</c:v>
                </c:pt>
                <c:pt idx="1237">
                  <c:v>22210</c:v>
                </c:pt>
                <c:pt idx="1238">
                  <c:v>22220</c:v>
                </c:pt>
                <c:pt idx="1239">
                  <c:v>22230</c:v>
                </c:pt>
                <c:pt idx="1240">
                  <c:v>22240</c:v>
                </c:pt>
                <c:pt idx="1241">
                  <c:v>22250</c:v>
                </c:pt>
                <c:pt idx="1242">
                  <c:v>22260</c:v>
                </c:pt>
                <c:pt idx="1243">
                  <c:v>22270</c:v>
                </c:pt>
                <c:pt idx="1244">
                  <c:v>22280</c:v>
                </c:pt>
                <c:pt idx="1245">
                  <c:v>22290</c:v>
                </c:pt>
                <c:pt idx="1246">
                  <c:v>22300</c:v>
                </c:pt>
                <c:pt idx="1247">
                  <c:v>22310</c:v>
                </c:pt>
                <c:pt idx="1248">
                  <c:v>22320</c:v>
                </c:pt>
                <c:pt idx="1249">
                  <c:v>22330</c:v>
                </c:pt>
                <c:pt idx="1250">
                  <c:v>22340</c:v>
                </c:pt>
                <c:pt idx="1251">
                  <c:v>22350</c:v>
                </c:pt>
                <c:pt idx="1252">
                  <c:v>22360</c:v>
                </c:pt>
                <c:pt idx="1253">
                  <c:v>22370</c:v>
                </c:pt>
                <c:pt idx="1254">
                  <c:v>22380</c:v>
                </c:pt>
                <c:pt idx="1255">
                  <c:v>22390</c:v>
                </c:pt>
                <c:pt idx="1256">
                  <c:v>22400</c:v>
                </c:pt>
                <c:pt idx="1257">
                  <c:v>22410</c:v>
                </c:pt>
                <c:pt idx="1258">
                  <c:v>22420</c:v>
                </c:pt>
                <c:pt idx="1259">
                  <c:v>22430</c:v>
                </c:pt>
                <c:pt idx="1260">
                  <c:v>22440</c:v>
                </c:pt>
                <c:pt idx="1261">
                  <c:v>22450</c:v>
                </c:pt>
                <c:pt idx="1262">
                  <c:v>22460</c:v>
                </c:pt>
                <c:pt idx="1263">
                  <c:v>22470</c:v>
                </c:pt>
                <c:pt idx="1264">
                  <c:v>22480</c:v>
                </c:pt>
                <c:pt idx="1265">
                  <c:v>22490</c:v>
                </c:pt>
                <c:pt idx="1266">
                  <c:v>22500</c:v>
                </c:pt>
                <c:pt idx="1267">
                  <c:v>22510</c:v>
                </c:pt>
                <c:pt idx="1268">
                  <c:v>22520</c:v>
                </c:pt>
                <c:pt idx="1269">
                  <c:v>22530</c:v>
                </c:pt>
                <c:pt idx="1270">
                  <c:v>22540</c:v>
                </c:pt>
                <c:pt idx="1271">
                  <c:v>22550</c:v>
                </c:pt>
                <c:pt idx="1272">
                  <c:v>22560</c:v>
                </c:pt>
                <c:pt idx="1273">
                  <c:v>22570</c:v>
                </c:pt>
                <c:pt idx="1274">
                  <c:v>22580</c:v>
                </c:pt>
                <c:pt idx="1275">
                  <c:v>22590</c:v>
                </c:pt>
                <c:pt idx="1276">
                  <c:v>22600</c:v>
                </c:pt>
                <c:pt idx="1277">
                  <c:v>22610</c:v>
                </c:pt>
                <c:pt idx="1278">
                  <c:v>22620</c:v>
                </c:pt>
                <c:pt idx="1279">
                  <c:v>22630</c:v>
                </c:pt>
                <c:pt idx="1280">
                  <c:v>22640</c:v>
                </c:pt>
                <c:pt idx="1281">
                  <c:v>22650</c:v>
                </c:pt>
                <c:pt idx="1282">
                  <c:v>22660</c:v>
                </c:pt>
                <c:pt idx="1283">
                  <c:v>22670</c:v>
                </c:pt>
                <c:pt idx="1284">
                  <c:v>22680</c:v>
                </c:pt>
                <c:pt idx="1285">
                  <c:v>22690</c:v>
                </c:pt>
                <c:pt idx="1286">
                  <c:v>22700</c:v>
                </c:pt>
                <c:pt idx="1287">
                  <c:v>22710</c:v>
                </c:pt>
                <c:pt idx="1288">
                  <c:v>22720</c:v>
                </c:pt>
                <c:pt idx="1289">
                  <c:v>22730</c:v>
                </c:pt>
                <c:pt idx="1290">
                  <c:v>22740</c:v>
                </c:pt>
                <c:pt idx="1291">
                  <c:v>22750</c:v>
                </c:pt>
                <c:pt idx="1292">
                  <c:v>22760</c:v>
                </c:pt>
                <c:pt idx="1293">
                  <c:v>22770</c:v>
                </c:pt>
                <c:pt idx="1294">
                  <c:v>22780</c:v>
                </c:pt>
                <c:pt idx="1295">
                  <c:v>22790</c:v>
                </c:pt>
                <c:pt idx="1296">
                  <c:v>22800</c:v>
                </c:pt>
                <c:pt idx="1297">
                  <c:v>22810</c:v>
                </c:pt>
                <c:pt idx="1298">
                  <c:v>22820</c:v>
                </c:pt>
                <c:pt idx="1299">
                  <c:v>22830</c:v>
                </c:pt>
                <c:pt idx="1300">
                  <c:v>22840</c:v>
                </c:pt>
                <c:pt idx="1301">
                  <c:v>22850</c:v>
                </c:pt>
                <c:pt idx="1302">
                  <c:v>22860</c:v>
                </c:pt>
                <c:pt idx="1303">
                  <c:v>22870</c:v>
                </c:pt>
                <c:pt idx="1304">
                  <c:v>22880</c:v>
                </c:pt>
                <c:pt idx="1305">
                  <c:v>22890</c:v>
                </c:pt>
                <c:pt idx="1306">
                  <c:v>22900</c:v>
                </c:pt>
                <c:pt idx="1307">
                  <c:v>22910</c:v>
                </c:pt>
                <c:pt idx="1308">
                  <c:v>22920</c:v>
                </c:pt>
                <c:pt idx="1309">
                  <c:v>22930</c:v>
                </c:pt>
                <c:pt idx="1310">
                  <c:v>22940</c:v>
                </c:pt>
                <c:pt idx="1311">
                  <c:v>22950</c:v>
                </c:pt>
                <c:pt idx="1312">
                  <c:v>22960</c:v>
                </c:pt>
                <c:pt idx="1313">
                  <c:v>22970</c:v>
                </c:pt>
                <c:pt idx="1314">
                  <c:v>22980</c:v>
                </c:pt>
                <c:pt idx="1315">
                  <c:v>22990</c:v>
                </c:pt>
                <c:pt idx="1316">
                  <c:v>23000</c:v>
                </c:pt>
                <c:pt idx="1317">
                  <c:v>23010</c:v>
                </c:pt>
                <c:pt idx="1318">
                  <c:v>23020</c:v>
                </c:pt>
                <c:pt idx="1319">
                  <c:v>23030</c:v>
                </c:pt>
                <c:pt idx="1320">
                  <c:v>23040</c:v>
                </c:pt>
                <c:pt idx="1321">
                  <c:v>23050</c:v>
                </c:pt>
                <c:pt idx="1322">
                  <c:v>23060</c:v>
                </c:pt>
                <c:pt idx="1323">
                  <c:v>23070</c:v>
                </c:pt>
                <c:pt idx="1324">
                  <c:v>23080</c:v>
                </c:pt>
                <c:pt idx="1325">
                  <c:v>23090</c:v>
                </c:pt>
                <c:pt idx="1326">
                  <c:v>23100</c:v>
                </c:pt>
                <c:pt idx="1327">
                  <c:v>23110</c:v>
                </c:pt>
                <c:pt idx="1328">
                  <c:v>23120</c:v>
                </c:pt>
                <c:pt idx="1329">
                  <c:v>23130</c:v>
                </c:pt>
                <c:pt idx="1330">
                  <c:v>23140</c:v>
                </c:pt>
                <c:pt idx="1331">
                  <c:v>23150</c:v>
                </c:pt>
                <c:pt idx="1332">
                  <c:v>23160</c:v>
                </c:pt>
                <c:pt idx="1333">
                  <c:v>23170</c:v>
                </c:pt>
                <c:pt idx="1334">
                  <c:v>23180</c:v>
                </c:pt>
                <c:pt idx="1335">
                  <c:v>23190</c:v>
                </c:pt>
                <c:pt idx="1336">
                  <c:v>23200</c:v>
                </c:pt>
                <c:pt idx="1337">
                  <c:v>23210</c:v>
                </c:pt>
                <c:pt idx="1338">
                  <c:v>23220</c:v>
                </c:pt>
                <c:pt idx="1339">
                  <c:v>23230</c:v>
                </c:pt>
                <c:pt idx="1340">
                  <c:v>23240</c:v>
                </c:pt>
                <c:pt idx="1341">
                  <c:v>23250</c:v>
                </c:pt>
                <c:pt idx="1342">
                  <c:v>23260</c:v>
                </c:pt>
                <c:pt idx="1343">
                  <c:v>23270</c:v>
                </c:pt>
                <c:pt idx="1344">
                  <c:v>23280</c:v>
                </c:pt>
                <c:pt idx="1345">
                  <c:v>23290</c:v>
                </c:pt>
                <c:pt idx="1346">
                  <c:v>23300</c:v>
                </c:pt>
                <c:pt idx="1347">
                  <c:v>23310</c:v>
                </c:pt>
                <c:pt idx="1348">
                  <c:v>23320</c:v>
                </c:pt>
                <c:pt idx="1349">
                  <c:v>23330</c:v>
                </c:pt>
                <c:pt idx="1350">
                  <c:v>23340</c:v>
                </c:pt>
                <c:pt idx="1351">
                  <c:v>23350</c:v>
                </c:pt>
                <c:pt idx="1352">
                  <c:v>23360</c:v>
                </c:pt>
                <c:pt idx="1353">
                  <c:v>23370</c:v>
                </c:pt>
                <c:pt idx="1354">
                  <c:v>23380</c:v>
                </c:pt>
                <c:pt idx="1355">
                  <c:v>23390</c:v>
                </c:pt>
                <c:pt idx="1356">
                  <c:v>23400</c:v>
                </c:pt>
                <c:pt idx="1357">
                  <c:v>23410</c:v>
                </c:pt>
                <c:pt idx="1358">
                  <c:v>23420</c:v>
                </c:pt>
                <c:pt idx="1359">
                  <c:v>23430</c:v>
                </c:pt>
                <c:pt idx="1360">
                  <c:v>23440</c:v>
                </c:pt>
                <c:pt idx="1361">
                  <c:v>23450</c:v>
                </c:pt>
                <c:pt idx="1362">
                  <c:v>23460</c:v>
                </c:pt>
                <c:pt idx="1363">
                  <c:v>23470</c:v>
                </c:pt>
                <c:pt idx="1364">
                  <c:v>23480</c:v>
                </c:pt>
                <c:pt idx="1365">
                  <c:v>23490</c:v>
                </c:pt>
                <c:pt idx="1366">
                  <c:v>23500</c:v>
                </c:pt>
                <c:pt idx="1367">
                  <c:v>23510</c:v>
                </c:pt>
                <c:pt idx="1368">
                  <c:v>23520</c:v>
                </c:pt>
                <c:pt idx="1369">
                  <c:v>23530</c:v>
                </c:pt>
                <c:pt idx="1370">
                  <c:v>23540</c:v>
                </c:pt>
                <c:pt idx="1371">
                  <c:v>23550</c:v>
                </c:pt>
                <c:pt idx="1372">
                  <c:v>23560</c:v>
                </c:pt>
                <c:pt idx="1373">
                  <c:v>23570</c:v>
                </c:pt>
                <c:pt idx="1374">
                  <c:v>23580</c:v>
                </c:pt>
                <c:pt idx="1375">
                  <c:v>23590</c:v>
                </c:pt>
                <c:pt idx="1376">
                  <c:v>23600</c:v>
                </c:pt>
                <c:pt idx="1377">
                  <c:v>23610</c:v>
                </c:pt>
                <c:pt idx="1378">
                  <c:v>23620</c:v>
                </c:pt>
                <c:pt idx="1379">
                  <c:v>23630</c:v>
                </c:pt>
                <c:pt idx="1380">
                  <c:v>23640</c:v>
                </c:pt>
                <c:pt idx="1381">
                  <c:v>23650</c:v>
                </c:pt>
                <c:pt idx="1382">
                  <c:v>23660</c:v>
                </c:pt>
                <c:pt idx="1383">
                  <c:v>23670</c:v>
                </c:pt>
                <c:pt idx="1384">
                  <c:v>23680</c:v>
                </c:pt>
                <c:pt idx="1385">
                  <c:v>23690</c:v>
                </c:pt>
                <c:pt idx="1386">
                  <c:v>23700</c:v>
                </c:pt>
                <c:pt idx="1387">
                  <c:v>23710</c:v>
                </c:pt>
                <c:pt idx="1388">
                  <c:v>23720</c:v>
                </c:pt>
                <c:pt idx="1389">
                  <c:v>23730</c:v>
                </c:pt>
                <c:pt idx="1390">
                  <c:v>23740</c:v>
                </c:pt>
                <c:pt idx="1391">
                  <c:v>23750</c:v>
                </c:pt>
                <c:pt idx="1392">
                  <c:v>23760</c:v>
                </c:pt>
                <c:pt idx="1393">
                  <c:v>23770</c:v>
                </c:pt>
                <c:pt idx="1394">
                  <c:v>23780</c:v>
                </c:pt>
                <c:pt idx="1395">
                  <c:v>23790</c:v>
                </c:pt>
                <c:pt idx="1396">
                  <c:v>23800</c:v>
                </c:pt>
                <c:pt idx="1397">
                  <c:v>23810</c:v>
                </c:pt>
                <c:pt idx="1398">
                  <c:v>23820</c:v>
                </c:pt>
                <c:pt idx="1399">
                  <c:v>23830</c:v>
                </c:pt>
                <c:pt idx="1400">
                  <c:v>23840</c:v>
                </c:pt>
                <c:pt idx="1401">
                  <c:v>23850</c:v>
                </c:pt>
                <c:pt idx="1402">
                  <c:v>23860</c:v>
                </c:pt>
                <c:pt idx="1403">
                  <c:v>23870</c:v>
                </c:pt>
                <c:pt idx="1404">
                  <c:v>23880</c:v>
                </c:pt>
                <c:pt idx="1405">
                  <c:v>23890</c:v>
                </c:pt>
                <c:pt idx="1406">
                  <c:v>23900</c:v>
                </c:pt>
                <c:pt idx="1407">
                  <c:v>23910</c:v>
                </c:pt>
                <c:pt idx="1408">
                  <c:v>23920</c:v>
                </c:pt>
                <c:pt idx="1409">
                  <c:v>23930</c:v>
                </c:pt>
                <c:pt idx="1410">
                  <c:v>23940</c:v>
                </c:pt>
                <c:pt idx="1411">
                  <c:v>23950</c:v>
                </c:pt>
                <c:pt idx="1412">
                  <c:v>23960</c:v>
                </c:pt>
                <c:pt idx="1413">
                  <c:v>23970</c:v>
                </c:pt>
                <c:pt idx="1414">
                  <c:v>23980</c:v>
                </c:pt>
                <c:pt idx="1415">
                  <c:v>23990</c:v>
                </c:pt>
                <c:pt idx="1416">
                  <c:v>24000</c:v>
                </c:pt>
                <c:pt idx="1417">
                  <c:v>24010</c:v>
                </c:pt>
                <c:pt idx="1418">
                  <c:v>24020</c:v>
                </c:pt>
                <c:pt idx="1419">
                  <c:v>24030</c:v>
                </c:pt>
                <c:pt idx="1420">
                  <c:v>24040</c:v>
                </c:pt>
                <c:pt idx="1421">
                  <c:v>24050</c:v>
                </c:pt>
                <c:pt idx="1422">
                  <c:v>24060</c:v>
                </c:pt>
                <c:pt idx="1423">
                  <c:v>24070</c:v>
                </c:pt>
                <c:pt idx="1424">
                  <c:v>24080</c:v>
                </c:pt>
                <c:pt idx="1425">
                  <c:v>24090</c:v>
                </c:pt>
                <c:pt idx="1426">
                  <c:v>24100</c:v>
                </c:pt>
                <c:pt idx="1427">
                  <c:v>24110</c:v>
                </c:pt>
                <c:pt idx="1428">
                  <c:v>24120</c:v>
                </c:pt>
                <c:pt idx="1429">
                  <c:v>24130</c:v>
                </c:pt>
                <c:pt idx="1430">
                  <c:v>24140</c:v>
                </c:pt>
                <c:pt idx="1431">
                  <c:v>24150</c:v>
                </c:pt>
                <c:pt idx="1432">
                  <c:v>24160</c:v>
                </c:pt>
                <c:pt idx="1433">
                  <c:v>24170</c:v>
                </c:pt>
                <c:pt idx="1434">
                  <c:v>24180</c:v>
                </c:pt>
                <c:pt idx="1435">
                  <c:v>24190</c:v>
                </c:pt>
                <c:pt idx="1436">
                  <c:v>24200</c:v>
                </c:pt>
                <c:pt idx="1437">
                  <c:v>24210</c:v>
                </c:pt>
                <c:pt idx="1438">
                  <c:v>24220</c:v>
                </c:pt>
                <c:pt idx="1439">
                  <c:v>24230</c:v>
                </c:pt>
                <c:pt idx="1440">
                  <c:v>24240</c:v>
                </c:pt>
                <c:pt idx="1441">
                  <c:v>24250</c:v>
                </c:pt>
                <c:pt idx="1442">
                  <c:v>24260</c:v>
                </c:pt>
                <c:pt idx="1443">
                  <c:v>24270</c:v>
                </c:pt>
                <c:pt idx="1444">
                  <c:v>24280</c:v>
                </c:pt>
                <c:pt idx="1445">
                  <c:v>24290</c:v>
                </c:pt>
                <c:pt idx="1446">
                  <c:v>24300</c:v>
                </c:pt>
                <c:pt idx="1447">
                  <c:v>24310</c:v>
                </c:pt>
                <c:pt idx="1448">
                  <c:v>24320</c:v>
                </c:pt>
                <c:pt idx="1449">
                  <c:v>24330</c:v>
                </c:pt>
                <c:pt idx="1450">
                  <c:v>24340</c:v>
                </c:pt>
                <c:pt idx="1451">
                  <c:v>24350</c:v>
                </c:pt>
                <c:pt idx="1452">
                  <c:v>24360</c:v>
                </c:pt>
                <c:pt idx="1453">
                  <c:v>24370</c:v>
                </c:pt>
                <c:pt idx="1454">
                  <c:v>24380</c:v>
                </c:pt>
                <c:pt idx="1455">
                  <c:v>24390</c:v>
                </c:pt>
                <c:pt idx="1456">
                  <c:v>24400</c:v>
                </c:pt>
                <c:pt idx="1457">
                  <c:v>24410</c:v>
                </c:pt>
                <c:pt idx="1458">
                  <c:v>24420</c:v>
                </c:pt>
                <c:pt idx="1459">
                  <c:v>24430</c:v>
                </c:pt>
                <c:pt idx="1460">
                  <c:v>24440</c:v>
                </c:pt>
                <c:pt idx="1461">
                  <c:v>24450</c:v>
                </c:pt>
                <c:pt idx="1462">
                  <c:v>24460</c:v>
                </c:pt>
                <c:pt idx="1463">
                  <c:v>24470</c:v>
                </c:pt>
                <c:pt idx="1464">
                  <c:v>24480</c:v>
                </c:pt>
                <c:pt idx="1465">
                  <c:v>24490</c:v>
                </c:pt>
                <c:pt idx="1466">
                  <c:v>24500</c:v>
                </c:pt>
                <c:pt idx="1467">
                  <c:v>24510</c:v>
                </c:pt>
                <c:pt idx="1468">
                  <c:v>24520</c:v>
                </c:pt>
                <c:pt idx="1469">
                  <c:v>24530</c:v>
                </c:pt>
                <c:pt idx="1470">
                  <c:v>24540</c:v>
                </c:pt>
                <c:pt idx="1471">
                  <c:v>24550</c:v>
                </c:pt>
                <c:pt idx="1472">
                  <c:v>24560</c:v>
                </c:pt>
                <c:pt idx="1473">
                  <c:v>24570</c:v>
                </c:pt>
                <c:pt idx="1474">
                  <c:v>24580</c:v>
                </c:pt>
                <c:pt idx="1475">
                  <c:v>24590</c:v>
                </c:pt>
                <c:pt idx="1476">
                  <c:v>24600</c:v>
                </c:pt>
                <c:pt idx="1477">
                  <c:v>24610</c:v>
                </c:pt>
                <c:pt idx="1478">
                  <c:v>24620</c:v>
                </c:pt>
                <c:pt idx="1479">
                  <c:v>24630</c:v>
                </c:pt>
                <c:pt idx="1480">
                  <c:v>24640</c:v>
                </c:pt>
                <c:pt idx="1481">
                  <c:v>24650</c:v>
                </c:pt>
                <c:pt idx="1482">
                  <c:v>24660</c:v>
                </c:pt>
                <c:pt idx="1483">
                  <c:v>24670</c:v>
                </c:pt>
                <c:pt idx="1484">
                  <c:v>24680</c:v>
                </c:pt>
                <c:pt idx="1485">
                  <c:v>24690</c:v>
                </c:pt>
                <c:pt idx="1486">
                  <c:v>24700</c:v>
                </c:pt>
                <c:pt idx="1487">
                  <c:v>24710</c:v>
                </c:pt>
                <c:pt idx="1488">
                  <c:v>24720</c:v>
                </c:pt>
                <c:pt idx="1489">
                  <c:v>24730</c:v>
                </c:pt>
                <c:pt idx="1490">
                  <c:v>24740</c:v>
                </c:pt>
                <c:pt idx="1491">
                  <c:v>24750</c:v>
                </c:pt>
                <c:pt idx="1492">
                  <c:v>24760</c:v>
                </c:pt>
                <c:pt idx="1493">
                  <c:v>24770</c:v>
                </c:pt>
                <c:pt idx="1494">
                  <c:v>24780</c:v>
                </c:pt>
                <c:pt idx="1495">
                  <c:v>24790</c:v>
                </c:pt>
                <c:pt idx="1496">
                  <c:v>24800</c:v>
                </c:pt>
                <c:pt idx="1497">
                  <c:v>24810</c:v>
                </c:pt>
                <c:pt idx="1498">
                  <c:v>24820</c:v>
                </c:pt>
                <c:pt idx="1499">
                  <c:v>24830</c:v>
                </c:pt>
                <c:pt idx="1500">
                  <c:v>24840</c:v>
                </c:pt>
                <c:pt idx="1501">
                  <c:v>24850</c:v>
                </c:pt>
                <c:pt idx="1502">
                  <c:v>24860</c:v>
                </c:pt>
                <c:pt idx="1503">
                  <c:v>24870</c:v>
                </c:pt>
                <c:pt idx="1504">
                  <c:v>24880</c:v>
                </c:pt>
                <c:pt idx="1505">
                  <c:v>24890</c:v>
                </c:pt>
                <c:pt idx="1506">
                  <c:v>24900</c:v>
                </c:pt>
                <c:pt idx="1507">
                  <c:v>24910</c:v>
                </c:pt>
                <c:pt idx="1508">
                  <c:v>24920</c:v>
                </c:pt>
                <c:pt idx="1509">
                  <c:v>24930</c:v>
                </c:pt>
                <c:pt idx="1510">
                  <c:v>24940</c:v>
                </c:pt>
                <c:pt idx="1511">
                  <c:v>24950</c:v>
                </c:pt>
                <c:pt idx="1512">
                  <c:v>24960</c:v>
                </c:pt>
                <c:pt idx="1513">
                  <c:v>24970</c:v>
                </c:pt>
                <c:pt idx="1514">
                  <c:v>24980</c:v>
                </c:pt>
                <c:pt idx="1515">
                  <c:v>24990</c:v>
                </c:pt>
                <c:pt idx="1516">
                  <c:v>25000</c:v>
                </c:pt>
                <c:pt idx="1517">
                  <c:v>25010</c:v>
                </c:pt>
                <c:pt idx="1518">
                  <c:v>25020</c:v>
                </c:pt>
                <c:pt idx="1519">
                  <c:v>25030</c:v>
                </c:pt>
                <c:pt idx="1520">
                  <c:v>25040</c:v>
                </c:pt>
                <c:pt idx="1521">
                  <c:v>25050</c:v>
                </c:pt>
                <c:pt idx="1522">
                  <c:v>25060</c:v>
                </c:pt>
                <c:pt idx="1523">
                  <c:v>25070</c:v>
                </c:pt>
                <c:pt idx="1524">
                  <c:v>25080</c:v>
                </c:pt>
                <c:pt idx="1525">
                  <c:v>25090</c:v>
                </c:pt>
                <c:pt idx="1526">
                  <c:v>25100</c:v>
                </c:pt>
                <c:pt idx="1527">
                  <c:v>25110</c:v>
                </c:pt>
                <c:pt idx="1528">
                  <c:v>25120</c:v>
                </c:pt>
                <c:pt idx="1529">
                  <c:v>25130</c:v>
                </c:pt>
                <c:pt idx="1530">
                  <c:v>25140</c:v>
                </c:pt>
                <c:pt idx="1531">
                  <c:v>25150</c:v>
                </c:pt>
                <c:pt idx="1532">
                  <c:v>25160</c:v>
                </c:pt>
                <c:pt idx="1533">
                  <c:v>25170</c:v>
                </c:pt>
                <c:pt idx="1534">
                  <c:v>25180</c:v>
                </c:pt>
                <c:pt idx="1535">
                  <c:v>25190</c:v>
                </c:pt>
                <c:pt idx="1536">
                  <c:v>25200</c:v>
                </c:pt>
                <c:pt idx="1537">
                  <c:v>25210</c:v>
                </c:pt>
                <c:pt idx="1538">
                  <c:v>25220</c:v>
                </c:pt>
                <c:pt idx="1539">
                  <c:v>25230</c:v>
                </c:pt>
                <c:pt idx="1540">
                  <c:v>25240</c:v>
                </c:pt>
                <c:pt idx="1541">
                  <c:v>25250</c:v>
                </c:pt>
                <c:pt idx="1542">
                  <c:v>25260</c:v>
                </c:pt>
                <c:pt idx="1543">
                  <c:v>25270</c:v>
                </c:pt>
                <c:pt idx="1544">
                  <c:v>25280</c:v>
                </c:pt>
                <c:pt idx="1545">
                  <c:v>25290</c:v>
                </c:pt>
                <c:pt idx="1546">
                  <c:v>25300</c:v>
                </c:pt>
                <c:pt idx="1547">
                  <c:v>25310</c:v>
                </c:pt>
                <c:pt idx="1548">
                  <c:v>25320</c:v>
                </c:pt>
                <c:pt idx="1549">
                  <c:v>25330</c:v>
                </c:pt>
                <c:pt idx="1550">
                  <c:v>25340</c:v>
                </c:pt>
                <c:pt idx="1551">
                  <c:v>25350</c:v>
                </c:pt>
                <c:pt idx="1552">
                  <c:v>25360</c:v>
                </c:pt>
                <c:pt idx="1553">
                  <c:v>25370</c:v>
                </c:pt>
                <c:pt idx="1554">
                  <c:v>25380</c:v>
                </c:pt>
                <c:pt idx="1555">
                  <c:v>25390</c:v>
                </c:pt>
                <c:pt idx="1556">
                  <c:v>25400</c:v>
                </c:pt>
                <c:pt idx="1557">
                  <c:v>25410</c:v>
                </c:pt>
                <c:pt idx="1558">
                  <c:v>25420</c:v>
                </c:pt>
                <c:pt idx="1559">
                  <c:v>25430</c:v>
                </c:pt>
                <c:pt idx="1560">
                  <c:v>25440</c:v>
                </c:pt>
                <c:pt idx="1561">
                  <c:v>25450</c:v>
                </c:pt>
                <c:pt idx="1562">
                  <c:v>25460</c:v>
                </c:pt>
                <c:pt idx="1563">
                  <c:v>25470</c:v>
                </c:pt>
                <c:pt idx="1564">
                  <c:v>25480</c:v>
                </c:pt>
                <c:pt idx="1565">
                  <c:v>25490</c:v>
                </c:pt>
                <c:pt idx="1566">
                  <c:v>25500</c:v>
                </c:pt>
                <c:pt idx="1567">
                  <c:v>25510</c:v>
                </c:pt>
                <c:pt idx="1568">
                  <c:v>25520</c:v>
                </c:pt>
                <c:pt idx="1569">
                  <c:v>25530</c:v>
                </c:pt>
                <c:pt idx="1570">
                  <c:v>25540</c:v>
                </c:pt>
                <c:pt idx="1571">
                  <c:v>25550</c:v>
                </c:pt>
                <c:pt idx="1572">
                  <c:v>25560</c:v>
                </c:pt>
                <c:pt idx="1573">
                  <c:v>25570</c:v>
                </c:pt>
                <c:pt idx="1574">
                  <c:v>25580</c:v>
                </c:pt>
                <c:pt idx="1575">
                  <c:v>25590</c:v>
                </c:pt>
                <c:pt idx="1576">
                  <c:v>25600</c:v>
                </c:pt>
                <c:pt idx="1577">
                  <c:v>25610</c:v>
                </c:pt>
                <c:pt idx="1578">
                  <c:v>25620</c:v>
                </c:pt>
                <c:pt idx="1579">
                  <c:v>25630</c:v>
                </c:pt>
                <c:pt idx="1580">
                  <c:v>25640</c:v>
                </c:pt>
                <c:pt idx="1581">
                  <c:v>25650</c:v>
                </c:pt>
                <c:pt idx="1582">
                  <c:v>25660</c:v>
                </c:pt>
                <c:pt idx="1583">
                  <c:v>25670</c:v>
                </c:pt>
                <c:pt idx="1584">
                  <c:v>25680</c:v>
                </c:pt>
                <c:pt idx="1585">
                  <c:v>25690</c:v>
                </c:pt>
                <c:pt idx="1586">
                  <c:v>25700</c:v>
                </c:pt>
                <c:pt idx="1587">
                  <c:v>25710</c:v>
                </c:pt>
                <c:pt idx="1588">
                  <c:v>25720</c:v>
                </c:pt>
                <c:pt idx="1589">
                  <c:v>25730</c:v>
                </c:pt>
                <c:pt idx="1590">
                  <c:v>25740</c:v>
                </c:pt>
                <c:pt idx="1591">
                  <c:v>25750</c:v>
                </c:pt>
                <c:pt idx="1592">
                  <c:v>25760</c:v>
                </c:pt>
                <c:pt idx="1593">
                  <c:v>25770</c:v>
                </c:pt>
                <c:pt idx="1594">
                  <c:v>25780</c:v>
                </c:pt>
                <c:pt idx="1595">
                  <c:v>25790</c:v>
                </c:pt>
                <c:pt idx="1596">
                  <c:v>25800</c:v>
                </c:pt>
                <c:pt idx="1597">
                  <c:v>25810</c:v>
                </c:pt>
                <c:pt idx="1598">
                  <c:v>25820</c:v>
                </c:pt>
                <c:pt idx="1599">
                  <c:v>25830</c:v>
                </c:pt>
                <c:pt idx="1600">
                  <c:v>25840</c:v>
                </c:pt>
                <c:pt idx="1601">
                  <c:v>25850</c:v>
                </c:pt>
                <c:pt idx="1602">
                  <c:v>25860</c:v>
                </c:pt>
                <c:pt idx="1603">
                  <c:v>25870</c:v>
                </c:pt>
                <c:pt idx="1604">
                  <c:v>25880</c:v>
                </c:pt>
                <c:pt idx="1605">
                  <c:v>25890</c:v>
                </c:pt>
                <c:pt idx="1606">
                  <c:v>25900</c:v>
                </c:pt>
                <c:pt idx="1607">
                  <c:v>25910</c:v>
                </c:pt>
                <c:pt idx="1608">
                  <c:v>25920</c:v>
                </c:pt>
                <c:pt idx="1609">
                  <c:v>25930</c:v>
                </c:pt>
                <c:pt idx="1610">
                  <c:v>25940</c:v>
                </c:pt>
                <c:pt idx="1611">
                  <c:v>25950</c:v>
                </c:pt>
                <c:pt idx="1612">
                  <c:v>25960</c:v>
                </c:pt>
                <c:pt idx="1613">
                  <c:v>25970</c:v>
                </c:pt>
                <c:pt idx="1614">
                  <c:v>25980</c:v>
                </c:pt>
                <c:pt idx="1615">
                  <c:v>25990</c:v>
                </c:pt>
                <c:pt idx="1616">
                  <c:v>26000</c:v>
                </c:pt>
                <c:pt idx="1617">
                  <c:v>26010</c:v>
                </c:pt>
                <c:pt idx="1618">
                  <c:v>26020</c:v>
                </c:pt>
                <c:pt idx="1619">
                  <c:v>26030</c:v>
                </c:pt>
                <c:pt idx="1620">
                  <c:v>26040</c:v>
                </c:pt>
                <c:pt idx="1621">
                  <c:v>26050</c:v>
                </c:pt>
                <c:pt idx="1622">
                  <c:v>26060</c:v>
                </c:pt>
                <c:pt idx="1623">
                  <c:v>26070</c:v>
                </c:pt>
                <c:pt idx="1624">
                  <c:v>26080</c:v>
                </c:pt>
                <c:pt idx="1625">
                  <c:v>26090</c:v>
                </c:pt>
                <c:pt idx="1626">
                  <c:v>26100</c:v>
                </c:pt>
                <c:pt idx="1627">
                  <c:v>26110</c:v>
                </c:pt>
                <c:pt idx="1628">
                  <c:v>26120</c:v>
                </c:pt>
                <c:pt idx="1629">
                  <c:v>26130</c:v>
                </c:pt>
                <c:pt idx="1630">
                  <c:v>26140</c:v>
                </c:pt>
                <c:pt idx="1631">
                  <c:v>26150</c:v>
                </c:pt>
                <c:pt idx="1632">
                  <c:v>26160</c:v>
                </c:pt>
                <c:pt idx="1633">
                  <c:v>26170</c:v>
                </c:pt>
                <c:pt idx="1634">
                  <c:v>26180</c:v>
                </c:pt>
                <c:pt idx="1635">
                  <c:v>26190</c:v>
                </c:pt>
                <c:pt idx="1636">
                  <c:v>26200</c:v>
                </c:pt>
                <c:pt idx="1637">
                  <c:v>26210</c:v>
                </c:pt>
                <c:pt idx="1638">
                  <c:v>26220</c:v>
                </c:pt>
                <c:pt idx="1639">
                  <c:v>26230</c:v>
                </c:pt>
                <c:pt idx="1640">
                  <c:v>26240</c:v>
                </c:pt>
                <c:pt idx="1641">
                  <c:v>26250</c:v>
                </c:pt>
                <c:pt idx="1642">
                  <c:v>26260</c:v>
                </c:pt>
                <c:pt idx="1643">
                  <c:v>26270</c:v>
                </c:pt>
                <c:pt idx="1644">
                  <c:v>26280</c:v>
                </c:pt>
                <c:pt idx="1645">
                  <c:v>26290</c:v>
                </c:pt>
                <c:pt idx="1646">
                  <c:v>26300</c:v>
                </c:pt>
                <c:pt idx="1647">
                  <c:v>26310</c:v>
                </c:pt>
                <c:pt idx="1648">
                  <c:v>26320</c:v>
                </c:pt>
                <c:pt idx="1649">
                  <c:v>26330</c:v>
                </c:pt>
                <c:pt idx="1650">
                  <c:v>26340</c:v>
                </c:pt>
                <c:pt idx="1651">
                  <c:v>26350</c:v>
                </c:pt>
                <c:pt idx="1652">
                  <c:v>26360</c:v>
                </c:pt>
                <c:pt idx="1653">
                  <c:v>26370</c:v>
                </c:pt>
                <c:pt idx="1654">
                  <c:v>26380</c:v>
                </c:pt>
                <c:pt idx="1655">
                  <c:v>26390</c:v>
                </c:pt>
                <c:pt idx="1656">
                  <c:v>26400</c:v>
                </c:pt>
                <c:pt idx="1657">
                  <c:v>26410</c:v>
                </c:pt>
                <c:pt idx="1658">
                  <c:v>26420</c:v>
                </c:pt>
                <c:pt idx="1659">
                  <c:v>26430</c:v>
                </c:pt>
                <c:pt idx="1660">
                  <c:v>26440</c:v>
                </c:pt>
                <c:pt idx="1661">
                  <c:v>26450</c:v>
                </c:pt>
                <c:pt idx="1662">
                  <c:v>26460</c:v>
                </c:pt>
                <c:pt idx="1663">
                  <c:v>26470</c:v>
                </c:pt>
                <c:pt idx="1664">
                  <c:v>26480</c:v>
                </c:pt>
                <c:pt idx="1665">
                  <c:v>26490</c:v>
                </c:pt>
                <c:pt idx="1666">
                  <c:v>26500</c:v>
                </c:pt>
                <c:pt idx="1667">
                  <c:v>26510</c:v>
                </c:pt>
                <c:pt idx="1668">
                  <c:v>26520</c:v>
                </c:pt>
                <c:pt idx="1669">
                  <c:v>26530</c:v>
                </c:pt>
                <c:pt idx="1670">
                  <c:v>26540</c:v>
                </c:pt>
                <c:pt idx="1671">
                  <c:v>26550</c:v>
                </c:pt>
                <c:pt idx="1672">
                  <c:v>26560</c:v>
                </c:pt>
                <c:pt idx="1673">
                  <c:v>26570</c:v>
                </c:pt>
                <c:pt idx="1674">
                  <c:v>26580</c:v>
                </c:pt>
                <c:pt idx="1675">
                  <c:v>26590</c:v>
                </c:pt>
                <c:pt idx="1676">
                  <c:v>26600</c:v>
                </c:pt>
                <c:pt idx="1677">
                  <c:v>26610</c:v>
                </c:pt>
                <c:pt idx="1678">
                  <c:v>26620</c:v>
                </c:pt>
                <c:pt idx="1679">
                  <c:v>26630</c:v>
                </c:pt>
                <c:pt idx="1680">
                  <c:v>26640</c:v>
                </c:pt>
                <c:pt idx="1681">
                  <c:v>26650</c:v>
                </c:pt>
                <c:pt idx="1682">
                  <c:v>26660</c:v>
                </c:pt>
                <c:pt idx="1683">
                  <c:v>26670</c:v>
                </c:pt>
                <c:pt idx="1684">
                  <c:v>26680</c:v>
                </c:pt>
                <c:pt idx="1685">
                  <c:v>26690</c:v>
                </c:pt>
                <c:pt idx="1686">
                  <c:v>26700</c:v>
                </c:pt>
                <c:pt idx="1687">
                  <c:v>26710</c:v>
                </c:pt>
                <c:pt idx="1688">
                  <c:v>26720</c:v>
                </c:pt>
                <c:pt idx="1689">
                  <c:v>26730</c:v>
                </c:pt>
                <c:pt idx="1690">
                  <c:v>26740</c:v>
                </c:pt>
                <c:pt idx="1691">
                  <c:v>26750</c:v>
                </c:pt>
                <c:pt idx="1692">
                  <c:v>26760</c:v>
                </c:pt>
                <c:pt idx="1693">
                  <c:v>26770</c:v>
                </c:pt>
                <c:pt idx="1694">
                  <c:v>26780</c:v>
                </c:pt>
                <c:pt idx="1695">
                  <c:v>26790</c:v>
                </c:pt>
                <c:pt idx="1696">
                  <c:v>26800</c:v>
                </c:pt>
                <c:pt idx="1697">
                  <c:v>26810</c:v>
                </c:pt>
                <c:pt idx="1698">
                  <c:v>26820</c:v>
                </c:pt>
                <c:pt idx="1699">
                  <c:v>26830</c:v>
                </c:pt>
                <c:pt idx="1700">
                  <c:v>26840</c:v>
                </c:pt>
                <c:pt idx="1701">
                  <c:v>26850</c:v>
                </c:pt>
                <c:pt idx="1702">
                  <c:v>26860</c:v>
                </c:pt>
                <c:pt idx="1703">
                  <c:v>26870</c:v>
                </c:pt>
                <c:pt idx="1704">
                  <c:v>26880</c:v>
                </c:pt>
                <c:pt idx="1705">
                  <c:v>26890</c:v>
                </c:pt>
                <c:pt idx="1706">
                  <c:v>26900</c:v>
                </c:pt>
                <c:pt idx="1707">
                  <c:v>26910</c:v>
                </c:pt>
                <c:pt idx="1708">
                  <c:v>26920</c:v>
                </c:pt>
                <c:pt idx="1709">
                  <c:v>26930</c:v>
                </c:pt>
                <c:pt idx="1710">
                  <c:v>26940</c:v>
                </c:pt>
                <c:pt idx="1711">
                  <c:v>26950</c:v>
                </c:pt>
                <c:pt idx="1712">
                  <c:v>26960</c:v>
                </c:pt>
                <c:pt idx="1713">
                  <c:v>26970</c:v>
                </c:pt>
                <c:pt idx="1714">
                  <c:v>26980</c:v>
                </c:pt>
                <c:pt idx="1715">
                  <c:v>26990</c:v>
                </c:pt>
                <c:pt idx="1716">
                  <c:v>27000</c:v>
                </c:pt>
                <c:pt idx="1717">
                  <c:v>27010</c:v>
                </c:pt>
                <c:pt idx="1718">
                  <c:v>27020</c:v>
                </c:pt>
                <c:pt idx="1719">
                  <c:v>27030</c:v>
                </c:pt>
                <c:pt idx="1720">
                  <c:v>27040</c:v>
                </c:pt>
                <c:pt idx="1721">
                  <c:v>27050</c:v>
                </c:pt>
                <c:pt idx="1722">
                  <c:v>27060</c:v>
                </c:pt>
                <c:pt idx="1723">
                  <c:v>27070</c:v>
                </c:pt>
                <c:pt idx="1724">
                  <c:v>27080</c:v>
                </c:pt>
                <c:pt idx="1725">
                  <c:v>27090</c:v>
                </c:pt>
                <c:pt idx="1726">
                  <c:v>27100</c:v>
                </c:pt>
                <c:pt idx="1727">
                  <c:v>27110</c:v>
                </c:pt>
                <c:pt idx="1728">
                  <c:v>27120</c:v>
                </c:pt>
                <c:pt idx="1729">
                  <c:v>27130</c:v>
                </c:pt>
                <c:pt idx="1730">
                  <c:v>27140</c:v>
                </c:pt>
                <c:pt idx="1731">
                  <c:v>27150</c:v>
                </c:pt>
                <c:pt idx="1732">
                  <c:v>27160</c:v>
                </c:pt>
                <c:pt idx="1733">
                  <c:v>27170</c:v>
                </c:pt>
                <c:pt idx="1734">
                  <c:v>27180</c:v>
                </c:pt>
                <c:pt idx="1735">
                  <c:v>27190</c:v>
                </c:pt>
                <c:pt idx="1736">
                  <c:v>27200</c:v>
                </c:pt>
                <c:pt idx="1737">
                  <c:v>27210</c:v>
                </c:pt>
                <c:pt idx="1738">
                  <c:v>27220</c:v>
                </c:pt>
                <c:pt idx="1739">
                  <c:v>27230</c:v>
                </c:pt>
                <c:pt idx="1740">
                  <c:v>27240</c:v>
                </c:pt>
                <c:pt idx="1741">
                  <c:v>27250</c:v>
                </c:pt>
                <c:pt idx="1742">
                  <c:v>27260</c:v>
                </c:pt>
                <c:pt idx="1743">
                  <c:v>27270</c:v>
                </c:pt>
                <c:pt idx="1744">
                  <c:v>27280</c:v>
                </c:pt>
                <c:pt idx="1745">
                  <c:v>27290</c:v>
                </c:pt>
                <c:pt idx="1746">
                  <c:v>27300</c:v>
                </c:pt>
                <c:pt idx="1747">
                  <c:v>27310</c:v>
                </c:pt>
                <c:pt idx="1748">
                  <c:v>27320</c:v>
                </c:pt>
                <c:pt idx="1749">
                  <c:v>27330</c:v>
                </c:pt>
                <c:pt idx="1750">
                  <c:v>27340</c:v>
                </c:pt>
                <c:pt idx="1751">
                  <c:v>27350</c:v>
                </c:pt>
                <c:pt idx="1752">
                  <c:v>27360</c:v>
                </c:pt>
                <c:pt idx="1753">
                  <c:v>27370</c:v>
                </c:pt>
                <c:pt idx="1754">
                  <c:v>27380</c:v>
                </c:pt>
                <c:pt idx="1755">
                  <c:v>27390</c:v>
                </c:pt>
                <c:pt idx="1756">
                  <c:v>27400</c:v>
                </c:pt>
                <c:pt idx="1757">
                  <c:v>27410</c:v>
                </c:pt>
                <c:pt idx="1758">
                  <c:v>27420</c:v>
                </c:pt>
                <c:pt idx="1759">
                  <c:v>27430</c:v>
                </c:pt>
                <c:pt idx="1760">
                  <c:v>27440</c:v>
                </c:pt>
                <c:pt idx="1761">
                  <c:v>27450</c:v>
                </c:pt>
                <c:pt idx="1762">
                  <c:v>27460</c:v>
                </c:pt>
                <c:pt idx="1763">
                  <c:v>27470</c:v>
                </c:pt>
                <c:pt idx="1764">
                  <c:v>27480</c:v>
                </c:pt>
                <c:pt idx="1765">
                  <c:v>27490</c:v>
                </c:pt>
                <c:pt idx="1766">
                  <c:v>27500</c:v>
                </c:pt>
                <c:pt idx="1767">
                  <c:v>27510</c:v>
                </c:pt>
                <c:pt idx="1768">
                  <c:v>27520</c:v>
                </c:pt>
                <c:pt idx="1769">
                  <c:v>27530</c:v>
                </c:pt>
                <c:pt idx="1770">
                  <c:v>27540</c:v>
                </c:pt>
                <c:pt idx="1771">
                  <c:v>27550</c:v>
                </c:pt>
                <c:pt idx="1772">
                  <c:v>27560</c:v>
                </c:pt>
                <c:pt idx="1773">
                  <c:v>27570</c:v>
                </c:pt>
                <c:pt idx="1774">
                  <c:v>27580</c:v>
                </c:pt>
                <c:pt idx="1775">
                  <c:v>27590</c:v>
                </c:pt>
                <c:pt idx="1776">
                  <c:v>27600</c:v>
                </c:pt>
                <c:pt idx="1777">
                  <c:v>27610</c:v>
                </c:pt>
                <c:pt idx="1778">
                  <c:v>27620</c:v>
                </c:pt>
                <c:pt idx="1779">
                  <c:v>27630</c:v>
                </c:pt>
                <c:pt idx="1780">
                  <c:v>27640</c:v>
                </c:pt>
                <c:pt idx="1781">
                  <c:v>27650</c:v>
                </c:pt>
                <c:pt idx="1782">
                  <c:v>27660</c:v>
                </c:pt>
                <c:pt idx="1783">
                  <c:v>27670</c:v>
                </c:pt>
                <c:pt idx="1784">
                  <c:v>27680</c:v>
                </c:pt>
                <c:pt idx="1785">
                  <c:v>27690</c:v>
                </c:pt>
                <c:pt idx="1786">
                  <c:v>27700</c:v>
                </c:pt>
                <c:pt idx="1787">
                  <c:v>27710</c:v>
                </c:pt>
                <c:pt idx="1788">
                  <c:v>27720</c:v>
                </c:pt>
                <c:pt idx="1789">
                  <c:v>27730</c:v>
                </c:pt>
                <c:pt idx="1790">
                  <c:v>27740</c:v>
                </c:pt>
                <c:pt idx="1791">
                  <c:v>27750</c:v>
                </c:pt>
                <c:pt idx="1792">
                  <c:v>27760</c:v>
                </c:pt>
                <c:pt idx="1793">
                  <c:v>27770</c:v>
                </c:pt>
                <c:pt idx="1794">
                  <c:v>27780</c:v>
                </c:pt>
                <c:pt idx="1795">
                  <c:v>27790</c:v>
                </c:pt>
                <c:pt idx="1796">
                  <c:v>27800</c:v>
                </c:pt>
                <c:pt idx="1797">
                  <c:v>27810</c:v>
                </c:pt>
                <c:pt idx="1798">
                  <c:v>27820</c:v>
                </c:pt>
                <c:pt idx="1799">
                  <c:v>27830</c:v>
                </c:pt>
                <c:pt idx="1800">
                  <c:v>27840</c:v>
                </c:pt>
                <c:pt idx="1801">
                  <c:v>27850</c:v>
                </c:pt>
                <c:pt idx="1802">
                  <c:v>27860</c:v>
                </c:pt>
                <c:pt idx="1803">
                  <c:v>27870</c:v>
                </c:pt>
                <c:pt idx="1804">
                  <c:v>27880</c:v>
                </c:pt>
                <c:pt idx="1805">
                  <c:v>27890</c:v>
                </c:pt>
                <c:pt idx="1806">
                  <c:v>27900</c:v>
                </c:pt>
                <c:pt idx="1807">
                  <c:v>27910</c:v>
                </c:pt>
              </c:numCache>
            </c:numRef>
          </c:xVal>
          <c:yVal>
            <c:numRef>
              <c:f>'B-A Direction'!$S$7:$S$1814</c:f>
              <c:numCache>
                <c:formatCode>0</c:formatCode>
                <c:ptCount val="180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1.9809999999999945</c:v>
                </c:pt>
                <c:pt idx="54">
                  <c:v>7.9579999999999984</c:v>
                </c:pt>
                <c:pt idx="55">
                  <c:v>7.1189999999999998</c:v>
                </c:pt>
                <c:pt idx="56">
                  <c:v>9.242999999999995</c:v>
                </c:pt>
                <c:pt idx="57">
                  <c:v>8.2709999999999866</c:v>
                </c:pt>
                <c:pt idx="58">
                  <c:v>8.6659999999999968</c:v>
                </c:pt>
                <c:pt idx="59">
                  <c:v>6.4319999999999879</c:v>
                </c:pt>
                <c:pt idx="60">
                  <c:v>6.414999999999992</c:v>
                </c:pt>
                <c:pt idx="61">
                  <c:v>0.28299999999998704</c:v>
                </c:pt>
                <c:pt idx="62">
                  <c:v>4.9720000000000084</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5.671999999999997</c:v>
                </c:pt>
                <c:pt idx="152">
                  <c:v>7.8439999999999941</c:v>
                </c:pt>
                <c:pt idx="153">
                  <c:v>18.637</c:v>
                </c:pt>
                <c:pt idx="154">
                  <c:v>17.323000000000008</c:v>
                </c:pt>
                <c:pt idx="155">
                  <c:v>17.211000000000013</c:v>
                </c:pt>
                <c:pt idx="156">
                  <c:v>7.9180000000000064</c:v>
                </c:pt>
                <c:pt idx="157">
                  <c:v>6.945999999999998</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6.9370000000000118</c:v>
                </c:pt>
                <c:pt idx="1032">
                  <c:v>8.2450000000000045</c:v>
                </c:pt>
                <c:pt idx="1033">
                  <c:v>0.45699999999999363</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numCache>
            </c:numRef>
          </c:yVal>
          <c:smooth val="1"/>
          <c:extLst>
            <c:ext xmlns:c16="http://schemas.microsoft.com/office/drawing/2014/chart" uri="{C3380CC4-5D6E-409C-BE32-E72D297353CC}">
              <c16:uniqueId val="{00000004-074F-45FA-9818-0697B79CCCED}"/>
            </c:ext>
          </c:extLst>
        </c:ser>
        <c:ser>
          <c:idx val="4"/>
          <c:order val="5"/>
          <c:tx>
            <c:v>Manoeuvre SD</c:v>
          </c:tx>
          <c:spPr>
            <a:ln w="22225" cap="rnd">
              <a:solidFill>
                <a:srgbClr val="FF0000"/>
              </a:solidFill>
              <a:round/>
            </a:ln>
            <a:effectLst/>
          </c:spPr>
          <c:marker>
            <c:symbol val="none"/>
          </c:marker>
          <c:xVal>
            <c:numRef>
              <c:f>'B-A Direction'!$A$7:$A$1814</c:f>
              <c:numCache>
                <c:formatCode>General</c:formatCode>
                <c:ptCount val="1808"/>
                <c:pt idx="0">
                  <c:v>9840</c:v>
                </c:pt>
                <c:pt idx="1">
                  <c:v>9850</c:v>
                </c:pt>
                <c:pt idx="2">
                  <c:v>9860</c:v>
                </c:pt>
                <c:pt idx="3">
                  <c:v>9870</c:v>
                </c:pt>
                <c:pt idx="4">
                  <c:v>9880</c:v>
                </c:pt>
                <c:pt idx="5">
                  <c:v>9890</c:v>
                </c:pt>
                <c:pt idx="6">
                  <c:v>9900</c:v>
                </c:pt>
                <c:pt idx="7">
                  <c:v>9910</c:v>
                </c:pt>
                <c:pt idx="8">
                  <c:v>9920</c:v>
                </c:pt>
                <c:pt idx="9">
                  <c:v>9930</c:v>
                </c:pt>
                <c:pt idx="10">
                  <c:v>9940</c:v>
                </c:pt>
                <c:pt idx="11">
                  <c:v>9950</c:v>
                </c:pt>
                <c:pt idx="12">
                  <c:v>9960</c:v>
                </c:pt>
                <c:pt idx="13">
                  <c:v>9970</c:v>
                </c:pt>
                <c:pt idx="14">
                  <c:v>9980</c:v>
                </c:pt>
                <c:pt idx="15">
                  <c:v>9990</c:v>
                </c:pt>
                <c:pt idx="16">
                  <c:v>10000</c:v>
                </c:pt>
                <c:pt idx="17">
                  <c:v>10010</c:v>
                </c:pt>
                <c:pt idx="18">
                  <c:v>10020</c:v>
                </c:pt>
                <c:pt idx="19">
                  <c:v>10030</c:v>
                </c:pt>
                <c:pt idx="20">
                  <c:v>10040</c:v>
                </c:pt>
                <c:pt idx="21">
                  <c:v>10050</c:v>
                </c:pt>
                <c:pt idx="22">
                  <c:v>10060</c:v>
                </c:pt>
                <c:pt idx="23">
                  <c:v>10070</c:v>
                </c:pt>
                <c:pt idx="24">
                  <c:v>10080</c:v>
                </c:pt>
                <c:pt idx="25">
                  <c:v>10090</c:v>
                </c:pt>
                <c:pt idx="26">
                  <c:v>10100</c:v>
                </c:pt>
                <c:pt idx="27">
                  <c:v>10110</c:v>
                </c:pt>
                <c:pt idx="28">
                  <c:v>10120</c:v>
                </c:pt>
                <c:pt idx="29">
                  <c:v>10130</c:v>
                </c:pt>
                <c:pt idx="30">
                  <c:v>10140</c:v>
                </c:pt>
                <c:pt idx="31">
                  <c:v>10150</c:v>
                </c:pt>
                <c:pt idx="32">
                  <c:v>10160</c:v>
                </c:pt>
                <c:pt idx="33">
                  <c:v>10170</c:v>
                </c:pt>
                <c:pt idx="34">
                  <c:v>10180</c:v>
                </c:pt>
                <c:pt idx="35">
                  <c:v>10190</c:v>
                </c:pt>
                <c:pt idx="36">
                  <c:v>10200</c:v>
                </c:pt>
                <c:pt idx="37">
                  <c:v>10210</c:v>
                </c:pt>
                <c:pt idx="38">
                  <c:v>10220</c:v>
                </c:pt>
                <c:pt idx="39">
                  <c:v>10230</c:v>
                </c:pt>
                <c:pt idx="40">
                  <c:v>10240</c:v>
                </c:pt>
                <c:pt idx="41">
                  <c:v>10250</c:v>
                </c:pt>
                <c:pt idx="42">
                  <c:v>10260</c:v>
                </c:pt>
                <c:pt idx="43">
                  <c:v>10270</c:v>
                </c:pt>
                <c:pt idx="44">
                  <c:v>10280</c:v>
                </c:pt>
                <c:pt idx="45">
                  <c:v>10290</c:v>
                </c:pt>
                <c:pt idx="46">
                  <c:v>10300</c:v>
                </c:pt>
                <c:pt idx="47">
                  <c:v>10310</c:v>
                </c:pt>
                <c:pt idx="48">
                  <c:v>10320</c:v>
                </c:pt>
                <c:pt idx="49">
                  <c:v>10330</c:v>
                </c:pt>
                <c:pt idx="50">
                  <c:v>10340</c:v>
                </c:pt>
                <c:pt idx="51">
                  <c:v>10350</c:v>
                </c:pt>
                <c:pt idx="52">
                  <c:v>10360</c:v>
                </c:pt>
                <c:pt idx="53">
                  <c:v>10370</c:v>
                </c:pt>
                <c:pt idx="54">
                  <c:v>10380</c:v>
                </c:pt>
                <c:pt idx="55">
                  <c:v>10390</c:v>
                </c:pt>
                <c:pt idx="56">
                  <c:v>10400</c:v>
                </c:pt>
                <c:pt idx="57">
                  <c:v>10410</c:v>
                </c:pt>
                <c:pt idx="58">
                  <c:v>10420</c:v>
                </c:pt>
                <c:pt idx="59">
                  <c:v>10430</c:v>
                </c:pt>
                <c:pt idx="60">
                  <c:v>10440</c:v>
                </c:pt>
                <c:pt idx="61">
                  <c:v>10450</c:v>
                </c:pt>
                <c:pt idx="62">
                  <c:v>10460</c:v>
                </c:pt>
                <c:pt idx="63">
                  <c:v>10470</c:v>
                </c:pt>
                <c:pt idx="64">
                  <c:v>10480</c:v>
                </c:pt>
                <c:pt idx="65">
                  <c:v>10490</c:v>
                </c:pt>
                <c:pt idx="66">
                  <c:v>10500</c:v>
                </c:pt>
                <c:pt idx="67">
                  <c:v>10510</c:v>
                </c:pt>
                <c:pt idx="68">
                  <c:v>10520</c:v>
                </c:pt>
                <c:pt idx="69">
                  <c:v>10530</c:v>
                </c:pt>
                <c:pt idx="70">
                  <c:v>10540</c:v>
                </c:pt>
                <c:pt idx="71">
                  <c:v>10550</c:v>
                </c:pt>
                <c:pt idx="72">
                  <c:v>10560</c:v>
                </c:pt>
                <c:pt idx="73">
                  <c:v>10570</c:v>
                </c:pt>
                <c:pt idx="74">
                  <c:v>10580</c:v>
                </c:pt>
                <c:pt idx="75">
                  <c:v>10590</c:v>
                </c:pt>
                <c:pt idx="76">
                  <c:v>10600</c:v>
                </c:pt>
                <c:pt idx="77">
                  <c:v>10610</c:v>
                </c:pt>
                <c:pt idx="78">
                  <c:v>10620</c:v>
                </c:pt>
                <c:pt idx="79">
                  <c:v>10630</c:v>
                </c:pt>
                <c:pt idx="80">
                  <c:v>10640</c:v>
                </c:pt>
                <c:pt idx="81">
                  <c:v>10650</c:v>
                </c:pt>
                <c:pt idx="82">
                  <c:v>10660</c:v>
                </c:pt>
                <c:pt idx="83">
                  <c:v>10670</c:v>
                </c:pt>
                <c:pt idx="84">
                  <c:v>10680</c:v>
                </c:pt>
                <c:pt idx="85">
                  <c:v>10690</c:v>
                </c:pt>
                <c:pt idx="86">
                  <c:v>10700</c:v>
                </c:pt>
                <c:pt idx="87">
                  <c:v>10710</c:v>
                </c:pt>
                <c:pt idx="88">
                  <c:v>10720</c:v>
                </c:pt>
                <c:pt idx="89">
                  <c:v>10730</c:v>
                </c:pt>
                <c:pt idx="90">
                  <c:v>10740</c:v>
                </c:pt>
                <c:pt idx="91">
                  <c:v>10750</c:v>
                </c:pt>
                <c:pt idx="92">
                  <c:v>10760</c:v>
                </c:pt>
                <c:pt idx="93">
                  <c:v>10770</c:v>
                </c:pt>
                <c:pt idx="94">
                  <c:v>10780</c:v>
                </c:pt>
                <c:pt idx="95">
                  <c:v>10790</c:v>
                </c:pt>
                <c:pt idx="96">
                  <c:v>10800</c:v>
                </c:pt>
                <c:pt idx="97">
                  <c:v>10810</c:v>
                </c:pt>
                <c:pt idx="98">
                  <c:v>10820</c:v>
                </c:pt>
                <c:pt idx="99">
                  <c:v>10830</c:v>
                </c:pt>
                <c:pt idx="100">
                  <c:v>10840</c:v>
                </c:pt>
                <c:pt idx="101">
                  <c:v>10850</c:v>
                </c:pt>
                <c:pt idx="102">
                  <c:v>10860</c:v>
                </c:pt>
                <c:pt idx="103">
                  <c:v>10870</c:v>
                </c:pt>
                <c:pt idx="104">
                  <c:v>10880</c:v>
                </c:pt>
                <c:pt idx="105">
                  <c:v>10890</c:v>
                </c:pt>
                <c:pt idx="106">
                  <c:v>10900</c:v>
                </c:pt>
                <c:pt idx="107">
                  <c:v>10910</c:v>
                </c:pt>
                <c:pt idx="108">
                  <c:v>10920</c:v>
                </c:pt>
                <c:pt idx="109">
                  <c:v>10930</c:v>
                </c:pt>
                <c:pt idx="110">
                  <c:v>10940</c:v>
                </c:pt>
                <c:pt idx="111">
                  <c:v>10950</c:v>
                </c:pt>
                <c:pt idx="112">
                  <c:v>10960</c:v>
                </c:pt>
                <c:pt idx="113">
                  <c:v>10970</c:v>
                </c:pt>
                <c:pt idx="114">
                  <c:v>10980</c:v>
                </c:pt>
                <c:pt idx="115">
                  <c:v>10990</c:v>
                </c:pt>
                <c:pt idx="116">
                  <c:v>11000</c:v>
                </c:pt>
                <c:pt idx="117">
                  <c:v>11010</c:v>
                </c:pt>
                <c:pt idx="118">
                  <c:v>11020</c:v>
                </c:pt>
                <c:pt idx="119">
                  <c:v>11030</c:v>
                </c:pt>
                <c:pt idx="120">
                  <c:v>11040</c:v>
                </c:pt>
                <c:pt idx="121">
                  <c:v>11050</c:v>
                </c:pt>
                <c:pt idx="122">
                  <c:v>11060</c:v>
                </c:pt>
                <c:pt idx="123">
                  <c:v>11070</c:v>
                </c:pt>
                <c:pt idx="124">
                  <c:v>11080</c:v>
                </c:pt>
                <c:pt idx="125">
                  <c:v>11090</c:v>
                </c:pt>
                <c:pt idx="126">
                  <c:v>11100</c:v>
                </c:pt>
                <c:pt idx="127">
                  <c:v>11110</c:v>
                </c:pt>
                <c:pt idx="128">
                  <c:v>11120</c:v>
                </c:pt>
                <c:pt idx="129">
                  <c:v>11130</c:v>
                </c:pt>
                <c:pt idx="130">
                  <c:v>11140</c:v>
                </c:pt>
                <c:pt idx="131">
                  <c:v>11150</c:v>
                </c:pt>
                <c:pt idx="132">
                  <c:v>11160</c:v>
                </c:pt>
                <c:pt idx="133">
                  <c:v>11170</c:v>
                </c:pt>
                <c:pt idx="134">
                  <c:v>11180</c:v>
                </c:pt>
                <c:pt idx="135">
                  <c:v>11190</c:v>
                </c:pt>
                <c:pt idx="136">
                  <c:v>11200</c:v>
                </c:pt>
                <c:pt idx="137">
                  <c:v>11210</c:v>
                </c:pt>
                <c:pt idx="138">
                  <c:v>11220</c:v>
                </c:pt>
                <c:pt idx="139">
                  <c:v>11230</c:v>
                </c:pt>
                <c:pt idx="140">
                  <c:v>11240</c:v>
                </c:pt>
                <c:pt idx="141">
                  <c:v>11250</c:v>
                </c:pt>
                <c:pt idx="142">
                  <c:v>11260</c:v>
                </c:pt>
                <c:pt idx="143">
                  <c:v>11270</c:v>
                </c:pt>
                <c:pt idx="144">
                  <c:v>11280</c:v>
                </c:pt>
                <c:pt idx="145">
                  <c:v>11290</c:v>
                </c:pt>
                <c:pt idx="146">
                  <c:v>11300</c:v>
                </c:pt>
                <c:pt idx="147">
                  <c:v>11310</c:v>
                </c:pt>
                <c:pt idx="148">
                  <c:v>11320</c:v>
                </c:pt>
                <c:pt idx="149">
                  <c:v>11330</c:v>
                </c:pt>
                <c:pt idx="150">
                  <c:v>11340</c:v>
                </c:pt>
                <c:pt idx="151">
                  <c:v>11350</c:v>
                </c:pt>
                <c:pt idx="152">
                  <c:v>11360</c:v>
                </c:pt>
                <c:pt idx="153">
                  <c:v>11370</c:v>
                </c:pt>
                <c:pt idx="154">
                  <c:v>11380</c:v>
                </c:pt>
                <c:pt idx="155">
                  <c:v>11390</c:v>
                </c:pt>
                <c:pt idx="156">
                  <c:v>11400</c:v>
                </c:pt>
                <c:pt idx="157">
                  <c:v>11410</c:v>
                </c:pt>
                <c:pt idx="158">
                  <c:v>11420</c:v>
                </c:pt>
                <c:pt idx="159">
                  <c:v>11430</c:v>
                </c:pt>
                <c:pt idx="160">
                  <c:v>11440</c:v>
                </c:pt>
                <c:pt idx="161">
                  <c:v>11450</c:v>
                </c:pt>
                <c:pt idx="162">
                  <c:v>11460</c:v>
                </c:pt>
                <c:pt idx="163">
                  <c:v>11470</c:v>
                </c:pt>
                <c:pt idx="164">
                  <c:v>11480</c:v>
                </c:pt>
                <c:pt idx="165">
                  <c:v>11490</c:v>
                </c:pt>
                <c:pt idx="166">
                  <c:v>11500</c:v>
                </c:pt>
                <c:pt idx="167">
                  <c:v>11510</c:v>
                </c:pt>
                <c:pt idx="168">
                  <c:v>11520</c:v>
                </c:pt>
                <c:pt idx="169">
                  <c:v>11530</c:v>
                </c:pt>
                <c:pt idx="170">
                  <c:v>11540</c:v>
                </c:pt>
                <c:pt idx="171">
                  <c:v>11550</c:v>
                </c:pt>
                <c:pt idx="172">
                  <c:v>11560</c:v>
                </c:pt>
                <c:pt idx="173">
                  <c:v>11570</c:v>
                </c:pt>
                <c:pt idx="174">
                  <c:v>11580</c:v>
                </c:pt>
                <c:pt idx="175">
                  <c:v>11590</c:v>
                </c:pt>
                <c:pt idx="176">
                  <c:v>11600</c:v>
                </c:pt>
                <c:pt idx="177">
                  <c:v>11610</c:v>
                </c:pt>
                <c:pt idx="178">
                  <c:v>11620</c:v>
                </c:pt>
                <c:pt idx="179">
                  <c:v>11630</c:v>
                </c:pt>
                <c:pt idx="180">
                  <c:v>11640</c:v>
                </c:pt>
                <c:pt idx="181">
                  <c:v>11650</c:v>
                </c:pt>
                <c:pt idx="182">
                  <c:v>11660</c:v>
                </c:pt>
                <c:pt idx="183">
                  <c:v>11670</c:v>
                </c:pt>
                <c:pt idx="184">
                  <c:v>11680</c:v>
                </c:pt>
                <c:pt idx="185">
                  <c:v>11690</c:v>
                </c:pt>
                <c:pt idx="186">
                  <c:v>11700</c:v>
                </c:pt>
                <c:pt idx="187">
                  <c:v>11710</c:v>
                </c:pt>
                <c:pt idx="188">
                  <c:v>11720</c:v>
                </c:pt>
                <c:pt idx="189">
                  <c:v>11730</c:v>
                </c:pt>
                <c:pt idx="190">
                  <c:v>11740</c:v>
                </c:pt>
                <c:pt idx="191">
                  <c:v>11750</c:v>
                </c:pt>
                <c:pt idx="192">
                  <c:v>11760</c:v>
                </c:pt>
                <c:pt idx="193">
                  <c:v>11770</c:v>
                </c:pt>
                <c:pt idx="194">
                  <c:v>11780</c:v>
                </c:pt>
                <c:pt idx="195">
                  <c:v>11790</c:v>
                </c:pt>
                <c:pt idx="196">
                  <c:v>11800</c:v>
                </c:pt>
                <c:pt idx="197">
                  <c:v>11810</c:v>
                </c:pt>
                <c:pt idx="198">
                  <c:v>11820</c:v>
                </c:pt>
                <c:pt idx="199">
                  <c:v>11830</c:v>
                </c:pt>
                <c:pt idx="200">
                  <c:v>11840</c:v>
                </c:pt>
                <c:pt idx="201">
                  <c:v>11850</c:v>
                </c:pt>
                <c:pt idx="202">
                  <c:v>11860</c:v>
                </c:pt>
                <c:pt idx="203">
                  <c:v>11870</c:v>
                </c:pt>
                <c:pt idx="204">
                  <c:v>11880</c:v>
                </c:pt>
                <c:pt idx="205">
                  <c:v>11890</c:v>
                </c:pt>
                <c:pt idx="206">
                  <c:v>11900</c:v>
                </c:pt>
                <c:pt idx="207">
                  <c:v>11910</c:v>
                </c:pt>
                <c:pt idx="208">
                  <c:v>11920</c:v>
                </c:pt>
                <c:pt idx="209">
                  <c:v>11930</c:v>
                </c:pt>
                <c:pt idx="210">
                  <c:v>11940</c:v>
                </c:pt>
                <c:pt idx="211">
                  <c:v>11950</c:v>
                </c:pt>
                <c:pt idx="212">
                  <c:v>11960</c:v>
                </c:pt>
                <c:pt idx="213">
                  <c:v>11970</c:v>
                </c:pt>
                <c:pt idx="214">
                  <c:v>11980</c:v>
                </c:pt>
                <c:pt idx="215">
                  <c:v>11990</c:v>
                </c:pt>
                <c:pt idx="216">
                  <c:v>12000</c:v>
                </c:pt>
                <c:pt idx="217">
                  <c:v>12010</c:v>
                </c:pt>
                <c:pt idx="218">
                  <c:v>12020</c:v>
                </c:pt>
                <c:pt idx="219">
                  <c:v>12030</c:v>
                </c:pt>
                <c:pt idx="220">
                  <c:v>12040</c:v>
                </c:pt>
                <c:pt idx="221">
                  <c:v>12050</c:v>
                </c:pt>
                <c:pt idx="222">
                  <c:v>12060</c:v>
                </c:pt>
                <c:pt idx="223">
                  <c:v>12070</c:v>
                </c:pt>
                <c:pt idx="224">
                  <c:v>12080</c:v>
                </c:pt>
                <c:pt idx="225">
                  <c:v>12090</c:v>
                </c:pt>
                <c:pt idx="226">
                  <c:v>12100</c:v>
                </c:pt>
                <c:pt idx="227">
                  <c:v>12110</c:v>
                </c:pt>
                <c:pt idx="228">
                  <c:v>12120</c:v>
                </c:pt>
                <c:pt idx="229">
                  <c:v>12130</c:v>
                </c:pt>
                <c:pt idx="230">
                  <c:v>12140</c:v>
                </c:pt>
                <c:pt idx="231">
                  <c:v>12150</c:v>
                </c:pt>
                <c:pt idx="232">
                  <c:v>12160</c:v>
                </c:pt>
                <c:pt idx="233">
                  <c:v>12170</c:v>
                </c:pt>
                <c:pt idx="234">
                  <c:v>12180</c:v>
                </c:pt>
                <c:pt idx="235">
                  <c:v>12190</c:v>
                </c:pt>
                <c:pt idx="236">
                  <c:v>12200</c:v>
                </c:pt>
                <c:pt idx="237">
                  <c:v>12210</c:v>
                </c:pt>
                <c:pt idx="238">
                  <c:v>12220</c:v>
                </c:pt>
                <c:pt idx="239">
                  <c:v>12230</c:v>
                </c:pt>
                <c:pt idx="240">
                  <c:v>12240</c:v>
                </c:pt>
                <c:pt idx="241">
                  <c:v>12250</c:v>
                </c:pt>
                <c:pt idx="242">
                  <c:v>12260</c:v>
                </c:pt>
                <c:pt idx="243">
                  <c:v>12270</c:v>
                </c:pt>
                <c:pt idx="244">
                  <c:v>12280</c:v>
                </c:pt>
                <c:pt idx="245">
                  <c:v>12290</c:v>
                </c:pt>
                <c:pt idx="246">
                  <c:v>12300</c:v>
                </c:pt>
                <c:pt idx="247">
                  <c:v>12310</c:v>
                </c:pt>
                <c:pt idx="248">
                  <c:v>12320</c:v>
                </c:pt>
                <c:pt idx="249">
                  <c:v>12330</c:v>
                </c:pt>
                <c:pt idx="250">
                  <c:v>12340</c:v>
                </c:pt>
                <c:pt idx="251">
                  <c:v>12350</c:v>
                </c:pt>
                <c:pt idx="252">
                  <c:v>12360</c:v>
                </c:pt>
                <c:pt idx="253">
                  <c:v>12370</c:v>
                </c:pt>
                <c:pt idx="254">
                  <c:v>12380</c:v>
                </c:pt>
                <c:pt idx="255">
                  <c:v>12390</c:v>
                </c:pt>
                <c:pt idx="256">
                  <c:v>12400</c:v>
                </c:pt>
                <c:pt idx="257">
                  <c:v>12410</c:v>
                </c:pt>
                <c:pt idx="258">
                  <c:v>12420</c:v>
                </c:pt>
                <c:pt idx="259">
                  <c:v>12430</c:v>
                </c:pt>
                <c:pt idx="260">
                  <c:v>12440</c:v>
                </c:pt>
                <c:pt idx="261">
                  <c:v>12450</c:v>
                </c:pt>
                <c:pt idx="262">
                  <c:v>12460</c:v>
                </c:pt>
                <c:pt idx="263">
                  <c:v>12470</c:v>
                </c:pt>
                <c:pt idx="264">
                  <c:v>12480</c:v>
                </c:pt>
                <c:pt idx="265">
                  <c:v>12490</c:v>
                </c:pt>
                <c:pt idx="266">
                  <c:v>12500</c:v>
                </c:pt>
                <c:pt idx="267">
                  <c:v>12510</c:v>
                </c:pt>
                <c:pt idx="268">
                  <c:v>12520</c:v>
                </c:pt>
                <c:pt idx="269">
                  <c:v>12530</c:v>
                </c:pt>
                <c:pt idx="270">
                  <c:v>12540</c:v>
                </c:pt>
                <c:pt idx="271">
                  <c:v>12550</c:v>
                </c:pt>
                <c:pt idx="272">
                  <c:v>12560</c:v>
                </c:pt>
                <c:pt idx="273">
                  <c:v>12570</c:v>
                </c:pt>
                <c:pt idx="274">
                  <c:v>12580</c:v>
                </c:pt>
                <c:pt idx="275">
                  <c:v>12590</c:v>
                </c:pt>
                <c:pt idx="276">
                  <c:v>12600</c:v>
                </c:pt>
                <c:pt idx="277">
                  <c:v>12610</c:v>
                </c:pt>
                <c:pt idx="278">
                  <c:v>12620</c:v>
                </c:pt>
                <c:pt idx="279">
                  <c:v>12630</c:v>
                </c:pt>
                <c:pt idx="280">
                  <c:v>12640</c:v>
                </c:pt>
                <c:pt idx="281">
                  <c:v>12650</c:v>
                </c:pt>
                <c:pt idx="282">
                  <c:v>12660</c:v>
                </c:pt>
                <c:pt idx="283">
                  <c:v>12670</c:v>
                </c:pt>
                <c:pt idx="284">
                  <c:v>12680</c:v>
                </c:pt>
                <c:pt idx="285">
                  <c:v>12690</c:v>
                </c:pt>
                <c:pt idx="286">
                  <c:v>12700</c:v>
                </c:pt>
                <c:pt idx="287">
                  <c:v>12710</c:v>
                </c:pt>
                <c:pt idx="288">
                  <c:v>12720</c:v>
                </c:pt>
                <c:pt idx="289">
                  <c:v>12730</c:v>
                </c:pt>
                <c:pt idx="290">
                  <c:v>12740</c:v>
                </c:pt>
                <c:pt idx="291">
                  <c:v>12750</c:v>
                </c:pt>
                <c:pt idx="292">
                  <c:v>12760</c:v>
                </c:pt>
                <c:pt idx="293">
                  <c:v>12770</c:v>
                </c:pt>
                <c:pt idx="294">
                  <c:v>12780</c:v>
                </c:pt>
                <c:pt idx="295">
                  <c:v>12790</c:v>
                </c:pt>
                <c:pt idx="296">
                  <c:v>12800</c:v>
                </c:pt>
                <c:pt idx="297">
                  <c:v>12810</c:v>
                </c:pt>
                <c:pt idx="298">
                  <c:v>12820</c:v>
                </c:pt>
                <c:pt idx="299">
                  <c:v>12830</c:v>
                </c:pt>
                <c:pt idx="300">
                  <c:v>12840</c:v>
                </c:pt>
                <c:pt idx="301">
                  <c:v>12850</c:v>
                </c:pt>
                <c:pt idx="302">
                  <c:v>12860</c:v>
                </c:pt>
                <c:pt idx="303">
                  <c:v>12870</c:v>
                </c:pt>
                <c:pt idx="304">
                  <c:v>12880</c:v>
                </c:pt>
                <c:pt idx="305">
                  <c:v>12890</c:v>
                </c:pt>
                <c:pt idx="306">
                  <c:v>12900</c:v>
                </c:pt>
                <c:pt idx="307">
                  <c:v>12910</c:v>
                </c:pt>
                <c:pt idx="308">
                  <c:v>12920</c:v>
                </c:pt>
                <c:pt idx="309">
                  <c:v>12930</c:v>
                </c:pt>
                <c:pt idx="310">
                  <c:v>12940</c:v>
                </c:pt>
                <c:pt idx="311">
                  <c:v>12950</c:v>
                </c:pt>
                <c:pt idx="312">
                  <c:v>12960</c:v>
                </c:pt>
                <c:pt idx="313">
                  <c:v>12970</c:v>
                </c:pt>
                <c:pt idx="314">
                  <c:v>12980</c:v>
                </c:pt>
                <c:pt idx="315">
                  <c:v>12990</c:v>
                </c:pt>
                <c:pt idx="316">
                  <c:v>13000</c:v>
                </c:pt>
                <c:pt idx="317">
                  <c:v>13010</c:v>
                </c:pt>
                <c:pt idx="318">
                  <c:v>13020</c:v>
                </c:pt>
                <c:pt idx="319">
                  <c:v>13030</c:v>
                </c:pt>
                <c:pt idx="320">
                  <c:v>13040</c:v>
                </c:pt>
                <c:pt idx="321">
                  <c:v>13050</c:v>
                </c:pt>
                <c:pt idx="322">
                  <c:v>13060</c:v>
                </c:pt>
                <c:pt idx="323">
                  <c:v>13070</c:v>
                </c:pt>
                <c:pt idx="324">
                  <c:v>13080</c:v>
                </c:pt>
                <c:pt idx="325">
                  <c:v>13090</c:v>
                </c:pt>
                <c:pt idx="326">
                  <c:v>13100</c:v>
                </c:pt>
                <c:pt idx="327">
                  <c:v>13110</c:v>
                </c:pt>
                <c:pt idx="328">
                  <c:v>13120</c:v>
                </c:pt>
                <c:pt idx="329">
                  <c:v>13130</c:v>
                </c:pt>
                <c:pt idx="330">
                  <c:v>13140</c:v>
                </c:pt>
                <c:pt idx="331">
                  <c:v>13150</c:v>
                </c:pt>
                <c:pt idx="332">
                  <c:v>13160</c:v>
                </c:pt>
                <c:pt idx="333">
                  <c:v>13170</c:v>
                </c:pt>
                <c:pt idx="334">
                  <c:v>13180</c:v>
                </c:pt>
                <c:pt idx="335">
                  <c:v>13190</c:v>
                </c:pt>
                <c:pt idx="336">
                  <c:v>13200</c:v>
                </c:pt>
                <c:pt idx="337">
                  <c:v>13210</c:v>
                </c:pt>
                <c:pt idx="338">
                  <c:v>13220</c:v>
                </c:pt>
                <c:pt idx="339">
                  <c:v>13230</c:v>
                </c:pt>
                <c:pt idx="340">
                  <c:v>13240</c:v>
                </c:pt>
                <c:pt idx="341">
                  <c:v>13250</c:v>
                </c:pt>
                <c:pt idx="342">
                  <c:v>13260</c:v>
                </c:pt>
                <c:pt idx="343">
                  <c:v>13270</c:v>
                </c:pt>
                <c:pt idx="344">
                  <c:v>13280</c:v>
                </c:pt>
                <c:pt idx="345">
                  <c:v>13290</c:v>
                </c:pt>
                <c:pt idx="346">
                  <c:v>13300</c:v>
                </c:pt>
                <c:pt idx="347">
                  <c:v>13310</c:v>
                </c:pt>
                <c:pt idx="348">
                  <c:v>13320</c:v>
                </c:pt>
                <c:pt idx="349">
                  <c:v>13330</c:v>
                </c:pt>
                <c:pt idx="350">
                  <c:v>13340</c:v>
                </c:pt>
                <c:pt idx="351">
                  <c:v>13350</c:v>
                </c:pt>
                <c:pt idx="352">
                  <c:v>13360</c:v>
                </c:pt>
                <c:pt idx="353">
                  <c:v>13370</c:v>
                </c:pt>
                <c:pt idx="354">
                  <c:v>13380</c:v>
                </c:pt>
                <c:pt idx="355">
                  <c:v>13390</c:v>
                </c:pt>
                <c:pt idx="356">
                  <c:v>13400</c:v>
                </c:pt>
                <c:pt idx="357">
                  <c:v>13410</c:v>
                </c:pt>
                <c:pt idx="358">
                  <c:v>13420</c:v>
                </c:pt>
                <c:pt idx="359">
                  <c:v>13430</c:v>
                </c:pt>
                <c:pt idx="360">
                  <c:v>13440</c:v>
                </c:pt>
                <c:pt idx="361">
                  <c:v>13450</c:v>
                </c:pt>
                <c:pt idx="362">
                  <c:v>13460</c:v>
                </c:pt>
                <c:pt idx="363">
                  <c:v>13470</c:v>
                </c:pt>
                <c:pt idx="364">
                  <c:v>13480</c:v>
                </c:pt>
                <c:pt idx="365">
                  <c:v>13490</c:v>
                </c:pt>
                <c:pt idx="366">
                  <c:v>13500</c:v>
                </c:pt>
                <c:pt idx="367">
                  <c:v>13510</c:v>
                </c:pt>
                <c:pt idx="368">
                  <c:v>13520</c:v>
                </c:pt>
                <c:pt idx="369">
                  <c:v>13530</c:v>
                </c:pt>
                <c:pt idx="370">
                  <c:v>13540</c:v>
                </c:pt>
                <c:pt idx="371">
                  <c:v>13550</c:v>
                </c:pt>
                <c:pt idx="372">
                  <c:v>13560</c:v>
                </c:pt>
                <c:pt idx="373">
                  <c:v>13570</c:v>
                </c:pt>
                <c:pt idx="374">
                  <c:v>13580</c:v>
                </c:pt>
                <c:pt idx="375">
                  <c:v>13590</c:v>
                </c:pt>
                <c:pt idx="376">
                  <c:v>13600</c:v>
                </c:pt>
                <c:pt idx="377">
                  <c:v>13610</c:v>
                </c:pt>
                <c:pt idx="378">
                  <c:v>13620</c:v>
                </c:pt>
                <c:pt idx="379">
                  <c:v>13630</c:v>
                </c:pt>
                <c:pt idx="380">
                  <c:v>13640</c:v>
                </c:pt>
                <c:pt idx="381">
                  <c:v>13650</c:v>
                </c:pt>
                <c:pt idx="382">
                  <c:v>13660</c:v>
                </c:pt>
                <c:pt idx="383">
                  <c:v>13670</c:v>
                </c:pt>
                <c:pt idx="384">
                  <c:v>13680</c:v>
                </c:pt>
                <c:pt idx="385">
                  <c:v>13690</c:v>
                </c:pt>
                <c:pt idx="386">
                  <c:v>13700</c:v>
                </c:pt>
                <c:pt idx="387">
                  <c:v>13710</c:v>
                </c:pt>
                <c:pt idx="388">
                  <c:v>13720</c:v>
                </c:pt>
                <c:pt idx="389">
                  <c:v>13730</c:v>
                </c:pt>
                <c:pt idx="390">
                  <c:v>13740</c:v>
                </c:pt>
                <c:pt idx="391">
                  <c:v>13750</c:v>
                </c:pt>
                <c:pt idx="392">
                  <c:v>13760</c:v>
                </c:pt>
                <c:pt idx="393">
                  <c:v>13770</c:v>
                </c:pt>
                <c:pt idx="394">
                  <c:v>13780</c:v>
                </c:pt>
                <c:pt idx="395">
                  <c:v>13790</c:v>
                </c:pt>
                <c:pt idx="396">
                  <c:v>13800</c:v>
                </c:pt>
                <c:pt idx="397">
                  <c:v>13810</c:v>
                </c:pt>
                <c:pt idx="398">
                  <c:v>13820</c:v>
                </c:pt>
                <c:pt idx="399">
                  <c:v>13830</c:v>
                </c:pt>
                <c:pt idx="400">
                  <c:v>13840</c:v>
                </c:pt>
                <c:pt idx="401">
                  <c:v>13850</c:v>
                </c:pt>
                <c:pt idx="402">
                  <c:v>13860</c:v>
                </c:pt>
                <c:pt idx="403">
                  <c:v>13870</c:v>
                </c:pt>
                <c:pt idx="404">
                  <c:v>13880</c:v>
                </c:pt>
                <c:pt idx="405">
                  <c:v>13890</c:v>
                </c:pt>
                <c:pt idx="406">
                  <c:v>13900</c:v>
                </c:pt>
                <c:pt idx="407">
                  <c:v>13910</c:v>
                </c:pt>
                <c:pt idx="408">
                  <c:v>13920</c:v>
                </c:pt>
                <c:pt idx="409">
                  <c:v>13930</c:v>
                </c:pt>
                <c:pt idx="410">
                  <c:v>13940</c:v>
                </c:pt>
                <c:pt idx="411">
                  <c:v>13950</c:v>
                </c:pt>
                <c:pt idx="412">
                  <c:v>13960</c:v>
                </c:pt>
                <c:pt idx="413">
                  <c:v>13970</c:v>
                </c:pt>
                <c:pt idx="414">
                  <c:v>13980</c:v>
                </c:pt>
                <c:pt idx="415">
                  <c:v>13990</c:v>
                </c:pt>
                <c:pt idx="416">
                  <c:v>14000</c:v>
                </c:pt>
                <c:pt idx="417">
                  <c:v>14010</c:v>
                </c:pt>
                <c:pt idx="418">
                  <c:v>14020</c:v>
                </c:pt>
                <c:pt idx="419">
                  <c:v>14030</c:v>
                </c:pt>
                <c:pt idx="420">
                  <c:v>14040</c:v>
                </c:pt>
                <c:pt idx="421">
                  <c:v>14050</c:v>
                </c:pt>
                <c:pt idx="422">
                  <c:v>14060</c:v>
                </c:pt>
                <c:pt idx="423">
                  <c:v>14070</c:v>
                </c:pt>
                <c:pt idx="424">
                  <c:v>14080</c:v>
                </c:pt>
                <c:pt idx="425">
                  <c:v>14090</c:v>
                </c:pt>
                <c:pt idx="426">
                  <c:v>14100</c:v>
                </c:pt>
                <c:pt idx="427">
                  <c:v>14110</c:v>
                </c:pt>
                <c:pt idx="428">
                  <c:v>14120</c:v>
                </c:pt>
                <c:pt idx="429">
                  <c:v>14130</c:v>
                </c:pt>
                <c:pt idx="430">
                  <c:v>14140</c:v>
                </c:pt>
                <c:pt idx="431">
                  <c:v>14150</c:v>
                </c:pt>
                <c:pt idx="432">
                  <c:v>14160</c:v>
                </c:pt>
                <c:pt idx="433">
                  <c:v>14170</c:v>
                </c:pt>
                <c:pt idx="434">
                  <c:v>14180</c:v>
                </c:pt>
                <c:pt idx="435">
                  <c:v>14190</c:v>
                </c:pt>
                <c:pt idx="436">
                  <c:v>14200</c:v>
                </c:pt>
                <c:pt idx="437">
                  <c:v>14210</c:v>
                </c:pt>
                <c:pt idx="438">
                  <c:v>14220</c:v>
                </c:pt>
                <c:pt idx="439">
                  <c:v>14230</c:v>
                </c:pt>
                <c:pt idx="440">
                  <c:v>14240</c:v>
                </c:pt>
                <c:pt idx="441">
                  <c:v>14250</c:v>
                </c:pt>
                <c:pt idx="442">
                  <c:v>14260</c:v>
                </c:pt>
                <c:pt idx="443">
                  <c:v>14270</c:v>
                </c:pt>
                <c:pt idx="444">
                  <c:v>14280</c:v>
                </c:pt>
                <c:pt idx="445">
                  <c:v>14290</c:v>
                </c:pt>
                <c:pt idx="446">
                  <c:v>14300</c:v>
                </c:pt>
                <c:pt idx="447">
                  <c:v>14310</c:v>
                </c:pt>
                <c:pt idx="448">
                  <c:v>14320</c:v>
                </c:pt>
                <c:pt idx="449">
                  <c:v>14330</c:v>
                </c:pt>
                <c:pt idx="450">
                  <c:v>14340</c:v>
                </c:pt>
                <c:pt idx="451">
                  <c:v>14350</c:v>
                </c:pt>
                <c:pt idx="452">
                  <c:v>14360</c:v>
                </c:pt>
                <c:pt idx="453">
                  <c:v>14370</c:v>
                </c:pt>
                <c:pt idx="454">
                  <c:v>14380</c:v>
                </c:pt>
                <c:pt idx="455">
                  <c:v>14390</c:v>
                </c:pt>
                <c:pt idx="456">
                  <c:v>14400</c:v>
                </c:pt>
                <c:pt idx="457">
                  <c:v>14410</c:v>
                </c:pt>
                <c:pt idx="458">
                  <c:v>14420</c:v>
                </c:pt>
                <c:pt idx="459">
                  <c:v>14430</c:v>
                </c:pt>
                <c:pt idx="460">
                  <c:v>14440</c:v>
                </c:pt>
                <c:pt idx="461">
                  <c:v>14450</c:v>
                </c:pt>
                <c:pt idx="462">
                  <c:v>14460</c:v>
                </c:pt>
                <c:pt idx="463">
                  <c:v>14470</c:v>
                </c:pt>
                <c:pt idx="464">
                  <c:v>14480</c:v>
                </c:pt>
                <c:pt idx="465">
                  <c:v>14490</c:v>
                </c:pt>
                <c:pt idx="466">
                  <c:v>14500</c:v>
                </c:pt>
                <c:pt idx="467">
                  <c:v>14510</c:v>
                </c:pt>
                <c:pt idx="468">
                  <c:v>14520</c:v>
                </c:pt>
                <c:pt idx="469">
                  <c:v>14530</c:v>
                </c:pt>
                <c:pt idx="470">
                  <c:v>14540</c:v>
                </c:pt>
                <c:pt idx="471">
                  <c:v>14550</c:v>
                </c:pt>
                <c:pt idx="472">
                  <c:v>14560</c:v>
                </c:pt>
                <c:pt idx="473">
                  <c:v>14570</c:v>
                </c:pt>
                <c:pt idx="474">
                  <c:v>14580</c:v>
                </c:pt>
                <c:pt idx="475">
                  <c:v>14590</c:v>
                </c:pt>
                <c:pt idx="476">
                  <c:v>14600</c:v>
                </c:pt>
                <c:pt idx="477">
                  <c:v>14610</c:v>
                </c:pt>
                <c:pt idx="478">
                  <c:v>14620</c:v>
                </c:pt>
                <c:pt idx="479">
                  <c:v>14630</c:v>
                </c:pt>
                <c:pt idx="480">
                  <c:v>14640</c:v>
                </c:pt>
                <c:pt idx="481">
                  <c:v>14650</c:v>
                </c:pt>
                <c:pt idx="482">
                  <c:v>14660</c:v>
                </c:pt>
                <c:pt idx="483">
                  <c:v>14670</c:v>
                </c:pt>
                <c:pt idx="484">
                  <c:v>14680</c:v>
                </c:pt>
                <c:pt idx="485">
                  <c:v>14690</c:v>
                </c:pt>
                <c:pt idx="486">
                  <c:v>14700</c:v>
                </c:pt>
                <c:pt idx="487">
                  <c:v>14710</c:v>
                </c:pt>
                <c:pt idx="488">
                  <c:v>14720</c:v>
                </c:pt>
                <c:pt idx="489">
                  <c:v>14730</c:v>
                </c:pt>
                <c:pt idx="490">
                  <c:v>14740</c:v>
                </c:pt>
                <c:pt idx="491">
                  <c:v>14750</c:v>
                </c:pt>
                <c:pt idx="492">
                  <c:v>14760</c:v>
                </c:pt>
                <c:pt idx="493">
                  <c:v>14770</c:v>
                </c:pt>
                <c:pt idx="494">
                  <c:v>14780</c:v>
                </c:pt>
                <c:pt idx="495">
                  <c:v>14790</c:v>
                </c:pt>
                <c:pt idx="496">
                  <c:v>14800</c:v>
                </c:pt>
                <c:pt idx="497">
                  <c:v>14810</c:v>
                </c:pt>
                <c:pt idx="498">
                  <c:v>14820</c:v>
                </c:pt>
                <c:pt idx="499">
                  <c:v>14830</c:v>
                </c:pt>
                <c:pt idx="500">
                  <c:v>14840</c:v>
                </c:pt>
                <c:pt idx="501">
                  <c:v>14850</c:v>
                </c:pt>
                <c:pt idx="502">
                  <c:v>14860</c:v>
                </c:pt>
                <c:pt idx="503">
                  <c:v>14870</c:v>
                </c:pt>
                <c:pt idx="504">
                  <c:v>14880</c:v>
                </c:pt>
                <c:pt idx="505">
                  <c:v>14890</c:v>
                </c:pt>
                <c:pt idx="506">
                  <c:v>14900</c:v>
                </c:pt>
                <c:pt idx="507">
                  <c:v>14910</c:v>
                </c:pt>
                <c:pt idx="508">
                  <c:v>14920</c:v>
                </c:pt>
                <c:pt idx="509">
                  <c:v>14930</c:v>
                </c:pt>
                <c:pt idx="510">
                  <c:v>14940</c:v>
                </c:pt>
                <c:pt idx="511">
                  <c:v>14950</c:v>
                </c:pt>
                <c:pt idx="512">
                  <c:v>14960</c:v>
                </c:pt>
                <c:pt idx="513">
                  <c:v>14970</c:v>
                </c:pt>
                <c:pt idx="514">
                  <c:v>14980</c:v>
                </c:pt>
                <c:pt idx="515">
                  <c:v>14990</c:v>
                </c:pt>
                <c:pt idx="516">
                  <c:v>15000</c:v>
                </c:pt>
                <c:pt idx="517">
                  <c:v>15010</c:v>
                </c:pt>
                <c:pt idx="518">
                  <c:v>15020</c:v>
                </c:pt>
                <c:pt idx="519">
                  <c:v>15030</c:v>
                </c:pt>
                <c:pt idx="520">
                  <c:v>15040</c:v>
                </c:pt>
                <c:pt idx="521">
                  <c:v>15050</c:v>
                </c:pt>
                <c:pt idx="522">
                  <c:v>15060</c:v>
                </c:pt>
                <c:pt idx="523">
                  <c:v>15070</c:v>
                </c:pt>
                <c:pt idx="524">
                  <c:v>15080</c:v>
                </c:pt>
                <c:pt idx="525">
                  <c:v>15090</c:v>
                </c:pt>
                <c:pt idx="526">
                  <c:v>15100</c:v>
                </c:pt>
                <c:pt idx="527">
                  <c:v>15110</c:v>
                </c:pt>
                <c:pt idx="528">
                  <c:v>15120</c:v>
                </c:pt>
                <c:pt idx="529">
                  <c:v>15130</c:v>
                </c:pt>
                <c:pt idx="530">
                  <c:v>15140</c:v>
                </c:pt>
                <c:pt idx="531">
                  <c:v>15150</c:v>
                </c:pt>
                <c:pt idx="532">
                  <c:v>15160</c:v>
                </c:pt>
                <c:pt idx="533">
                  <c:v>15170</c:v>
                </c:pt>
                <c:pt idx="534">
                  <c:v>15180</c:v>
                </c:pt>
                <c:pt idx="535">
                  <c:v>15190</c:v>
                </c:pt>
                <c:pt idx="536">
                  <c:v>15200</c:v>
                </c:pt>
                <c:pt idx="537">
                  <c:v>15210</c:v>
                </c:pt>
                <c:pt idx="538">
                  <c:v>15220</c:v>
                </c:pt>
                <c:pt idx="539">
                  <c:v>15230</c:v>
                </c:pt>
                <c:pt idx="540">
                  <c:v>15240</c:v>
                </c:pt>
                <c:pt idx="541">
                  <c:v>15250</c:v>
                </c:pt>
                <c:pt idx="542">
                  <c:v>15260</c:v>
                </c:pt>
                <c:pt idx="543">
                  <c:v>15270</c:v>
                </c:pt>
                <c:pt idx="544">
                  <c:v>15280</c:v>
                </c:pt>
                <c:pt idx="545">
                  <c:v>15290</c:v>
                </c:pt>
                <c:pt idx="546">
                  <c:v>15300</c:v>
                </c:pt>
                <c:pt idx="547">
                  <c:v>15310</c:v>
                </c:pt>
                <c:pt idx="548">
                  <c:v>15320</c:v>
                </c:pt>
                <c:pt idx="549">
                  <c:v>15330</c:v>
                </c:pt>
                <c:pt idx="550">
                  <c:v>15340</c:v>
                </c:pt>
                <c:pt idx="551">
                  <c:v>15350</c:v>
                </c:pt>
                <c:pt idx="552">
                  <c:v>15360</c:v>
                </c:pt>
                <c:pt idx="553">
                  <c:v>15370</c:v>
                </c:pt>
                <c:pt idx="554">
                  <c:v>15380</c:v>
                </c:pt>
                <c:pt idx="555">
                  <c:v>15390</c:v>
                </c:pt>
                <c:pt idx="556">
                  <c:v>15400</c:v>
                </c:pt>
                <c:pt idx="557">
                  <c:v>15410</c:v>
                </c:pt>
                <c:pt idx="558">
                  <c:v>15420</c:v>
                </c:pt>
                <c:pt idx="559">
                  <c:v>15430</c:v>
                </c:pt>
                <c:pt idx="560">
                  <c:v>15440</c:v>
                </c:pt>
                <c:pt idx="561">
                  <c:v>15450</c:v>
                </c:pt>
                <c:pt idx="562">
                  <c:v>15460</c:v>
                </c:pt>
                <c:pt idx="563">
                  <c:v>15470</c:v>
                </c:pt>
                <c:pt idx="564">
                  <c:v>15480</c:v>
                </c:pt>
                <c:pt idx="565">
                  <c:v>15490</c:v>
                </c:pt>
                <c:pt idx="566">
                  <c:v>15500</c:v>
                </c:pt>
                <c:pt idx="567">
                  <c:v>15510</c:v>
                </c:pt>
                <c:pt idx="568">
                  <c:v>15520</c:v>
                </c:pt>
                <c:pt idx="569">
                  <c:v>15530</c:v>
                </c:pt>
                <c:pt idx="570">
                  <c:v>15540</c:v>
                </c:pt>
                <c:pt idx="571">
                  <c:v>15550</c:v>
                </c:pt>
                <c:pt idx="572">
                  <c:v>15560</c:v>
                </c:pt>
                <c:pt idx="573">
                  <c:v>15570</c:v>
                </c:pt>
                <c:pt idx="574">
                  <c:v>15580</c:v>
                </c:pt>
                <c:pt idx="575">
                  <c:v>15590</c:v>
                </c:pt>
                <c:pt idx="576">
                  <c:v>15600</c:v>
                </c:pt>
                <c:pt idx="577">
                  <c:v>15610</c:v>
                </c:pt>
                <c:pt idx="578">
                  <c:v>15620</c:v>
                </c:pt>
                <c:pt idx="579">
                  <c:v>15630</c:v>
                </c:pt>
                <c:pt idx="580">
                  <c:v>15640</c:v>
                </c:pt>
                <c:pt idx="581">
                  <c:v>15650</c:v>
                </c:pt>
                <c:pt idx="582">
                  <c:v>15660</c:v>
                </c:pt>
                <c:pt idx="583">
                  <c:v>15670</c:v>
                </c:pt>
                <c:pt idx="584">
                  <c:v>15680</c:v>
                </c:pt>
                <c:pt idx="585">
                  <c:v>15690</c:v>
                </c:pt>
                <c:pt idx="586">
                  <c:v>15700</c:v>
                </c:pt>
                <c:pt idx="587">
                  <c:v>15710</c:v>
                </c:pt>
                <c:pt idx="588">
                  <c:v>15720</c:v>
                </c:pt>
                <c:pt idx="589">
                  <c:v>15730</c:v>
                </c:pt>
                <c:pt idx="590">
                  <c:v>15740</c:v>
                </c:pt>
                <c:pt idx="591">
                  <c:v>15750</c:v>
                </c:pt>
                <c:pt idx="592">
                  <c:v>15760</c:v>
                </c:pt>
                <c:pt idx="593">
                  <c:v>15770</c:v>
                </c:pt>
                <c:pt idx="594">
                  <c:v>15780</c:v>
                </c:pt>
                <c:pt idx="595">
                  <c:v>15790</c:v>
                </c:pt>
                <c:pt idx="596">
                  <c:v>15800</c:v>
                </c:pt>
                <c:pt idx="597">
                  <c:v>15810</c:v>
                </c:pt>
                <c:pt idx="598">
                  <c:v>15820</c:v>
                </c:pt>
                <c:pt idx="599">
                  <c:v>15830</c:v>
                </c:pt>
                <c:pt idx="600">
                  <c:v>15840</c:v>
                </c:pt>
                <c:pt idx="601">
                  <c:v>15850</c:v>
                </c:pt>
                <c:pt idx="602">
                  <c:v>15860</c:v>
                </c:pt>
                <c:pt idx="603">
                  <c:v>15870</c:v>
                </c:pt>
                <c:pt idx="604">
                  <c:v>15880</c:v>
                </c:pt>
                <c:pt idx="605">
                  <c:v>15890</c:v>
                </c:pt>
                <c:pt idx="606">
                  <c:v>15900</c:v>
                </c:pt>
                <c:pt idx="607">
                  <c:v>15910</c:v>
                </c:pt>
                <c:pt idx="608">
                  <c:v>15920</c:v>
                </c:pt>
                <c:pt idx="609">
                  <c:v>15930</c:v>
                </c:pt>
                <c:pt idx="610">
                  <c:v>15940</c:v>
                </c:pt>
                <c:pt idx="611">
                  <c:v>15950</c:v>
                </c:pt>
                <c:pt idx="612">
                  <c:v>15960</c:v>
                </c:pt>
                <c:pt idx="613">
                  <c:v>15970</c:v>
                </c:pt>
                <c:pt idx="614">
                  <c:v>15980</c:v>
                </c:pt>
                <c:pt idx="615">
                  <c:v>15990</c:v>
                </c:pt>
                <c:pt idx="616">
                  <c:v>16000</c:v>
                </c:pt>
                <c:pt idx="617">
                  <c:v>16010</c:v>
                </c:pt>
                <c:pt idx="618">
                  <c:v>16020</c:v>
                </c:pt>
                <c:pt idx="619">
                  <c:v>16030</c:v>
                </c:pt>
                <c:pt idx="620">
                  <c:v>16040</c:v>
                </c:pt>
                <c:pt idx="621">
                  <c:v>16050</c:v>
                </c:pt>
                <c:pt idx="622">
                  <c:v>16060</c:v>
                </c:pt>
                <c:pt idx="623">
                  <c:v>16070</c:v>
                </c:pt>
                <c:pt idx="624">
                  <c:v>16080</c:v>
                </c:pt>
                <c:pt idx="625">
                  <c:v>16090</c:v>
                </c:pt>
                <c:pt idx="626">
                  <c:v>16100</c:v>
                </c:pt>
                <c:pt idx="627">
                  <c:v>16110</c:v>
                </c:pt>
                <c:pt idx="628">
                  <c:v>16120</c:v>
                </c:pt>
                <c:pt idx="629">
                  <c:v>16130</c:v>
                </c:pt>
                <c:pt idx="630">
                  <c:v>16140</c:v>
                </c:pt>
                <c:pt idx="631">
                  <c:v>16150</c:v>
                </c:pt>
                <c:pt idx="632">
                  <c:v>16160</c:v>
                </c:pt>
                <c:pt idx="633">
                  <c:v>16170</c:v>
                </c:pt>
                <c:pt idx="634">
                  <c:v>16180</c:v>
                </c:pt>
                <c:pt idx="635">
                  <c:v>16190</c:v>
                </c:pt>
                <c:pt idx="636">
                  <c:v>16200</c:v>
                </c:pt>
                <c:pt idx="637">
                  <c:v>16210</c:v>
                </c:pt>
                <c:pt idx="638">
                  <c:v>16220</c:v>
                </c:pt>
                <c:pt idx="639">
                  <c:v>16230</c:v>
                </c:pt>
                <c:pt idx="640">
                  <c:v>16240</c:v>
                </c:pt>
                <c:pt idx="641">
                  <c:v>16250</c:v>
                </c:pt>
                <c:pt idx="642">
                  <c:v>16260</c:v>
                </c:pt>
                <c:pt idx="643">
                  <c:v>16270</c:v>
                </c:pt>
                <c:pt idx="644">
                  <c:v>16280</c:v>
                </c:pt>
                <c:pt idx="645">
                  <c:v>16290</c:v>
                </c:pt>
                <c:pt idx="646">
                  <c:v>16300</c:v>
                </c:pt>
                <c:pt idx="647">
                  <c:v>16310</c:v>
                </c:pt>
                <c:pt idx="648">
                  <c:v>16320</c:v>
                </c:pt>
                <c:pt idx="649">
                  <c:v>16330</c:v>
                </c:pt>
                <c:pt idx="650">
                  <c:v>16340</c:v>
                </c:pt>
                <c:pt idx="651">
                  <c:v>16350</c:v>
                </c:pt>
                <c:pt idx="652">
                  <c:v>16360</c:v>
                </c:pt>
                <c:pt idx="653">
                  <c:v>16370</c:v>
                </c:pt>
                <c:pt idx="654">
                  <c:v>16380</c:v>
                </c:pt>
                <c:pt idx="655">
                  <c:v>16390</c:v>
                </c:pt>
                <c:pt idx="656">
                  <c:v>16400</c:v>
                </c:pt>
                <c:pt idx="657">
                  <c:v>16410</c:v>
                </c:pt>
                <c:pt idx="658">
                  <c:v>16420</c:v>
                </c:pt>
                <c:pt idx="659">
                  <c:v>16430</c:v>
                </c:pt>
                <c:pt idx="660">
                  <c:v>16440</c:v>
                </c:pt>
                <c:pt idx="661">
                  <c:v>16450</c:v>
                </c:pt>
                <c:pt idx="662">
                  <c:v>16460</c:v>
                </c:pt>
                <c:pt idx="663">
                  <c:v>16470</c:v>
                </c:pt>
                <c:pt idx="664">
                  <c:v>16480</c:v>
                </c:pt>
                <c:pt idx="665">
                  <c:v>16490</c:v>
                </c:pt>
                <c:pt idx="666">
                  <c:v>16500</c:v>
                </c:pt>
                <c:pt idx="667">
                  <c:v>16510</c:v>
                </c:pt>
                <c:pt idx="668">
                  <c:v>16520</c:v>
                </c:pt>
                <c:pt idx="669">
                  <c:v>16530</c:v>
                </c:pt>
                <c:pt idx="670">
                  <c:v>16540</c:v>
                </c:pt>
                <c:pt idx="671">
                  <c:v>16550</c:v>
                </c:pt>
                <c:pt idx="672">
                  <c:v>16560</c:v>
                </c:pt>
                <c:pt idx="673">
                  <c:v>16570</c:v>
                </c:pt>
                <c:pt idx="674">
                  <c:v>16580</c:v>
                </c:pt>
                <c:pt idx="675">
                  <c:v>16590</c:v>
                </c:pt>
                <c:pt idx="676">
                  <c:v>16600</c:v>
                </c:pt>
                <c:pt idx="677">
                  <c:v>16610</c:v>
                </c:pt>
                <c:pt idx="678">
                  <c:v>16620</c:v>
                </c:pt>
                <c:pt idx="679">
                  <c:v>16630</c:v>
                </c:pt>
                <c:pt idx="680">
                  <c:v>16640</c:v>
                </c:pt>
                <c:pt idx="681">
                  <c:v>16650</c:v>
                </c:pt>
                <c:pt idx="682">
                  <c:v>16660</c:v>
                </c:pt>
                <c:pt idx="683">
                  <c:v>16670</c:v>
                </c:pt>
                <c:pt idx="684">
                  <c:v>16680</c:v>
                </c:pt>
                <c:pt idx="685">
                  <c:v>16690</c:v>
                </c:pt>
                <c:pt idx="686">
                  <c:v>16700</c:v>
                </c:pt>
                <c:pt idx="687">
                  <c:v>16710</c:v>
                </c:pt>
                <c:pt idx="688">
                  <c:v>16720</c:v>
                </c:pt>
                <c:pt idx="689">
                  <c:v>16730</c:v>
                </c:pt>
                <c:pt idx="690">
                  <c:v>16740</c:v>
                </c:pt>
                <c:pt idx="691">
                  <c:v>16750</c:v>
                </c:pt>
                <c:pt idx="692">
                  <c:v>16760</c:v>
                </c:pt>
                <c:pt idx="693">
                  <c:v>16770</c:v>
                </c:pt>
                <c:pt idx="694">
                  <c:v>16780</c:v>
                </c:pt>
                <c:pt idx="695">
                  <c:v>16790</c:v>
                </c:pt>
                <c:pt idx="696">
                  <c:v>16800</c:v>
                </c:pt>
                <c:pt idx="697">
                  <c:v>16810</c:v>
                </c:pt>
                <c:pt idx="698">
                  <c:v>16820</c:v>
                </c:pt>
                <c:pt idx="699">
                  <c:v>16830</c:v>
                </c:pt>
                <c:pt idx="700">
                  <c:v>16840</c:v>
                </c:pt>
                <c:pt idx="701">
                  <c:v>16850</c:v>
                </c:pt>
                <c:pt idx="702">
                  <c:v>16860</c:v>
                </c:pt>
                <c:pt idx="703">
                  <c:v>16870</c:v>
                </c:pt>
                <c:pt idx="704">
                  <c:v>16880</c:v>
                </c:pt>
                <c:pt idx="705">
                  <c:v>16890</c:v>
                </c:pt>
                <c:pt idx="706">
                  <c:v>16900</c:v>
                </c:pt>
                <c:pt idx="707">
                  <c:v>16910</c:v>
                </c:pt>
                <c:pt idx="708">
                  <c:v>16920</c:v>
                </c:pt>
                <c:pt idx="709">
                  <c:v>16930</c:v>
                </c:pt>
                <c:pt idx="710">
                  <c:v>16940</c:v>
                </c:pt>
                <c:pt idx="711">
                  <c:v>16950</c:v>
                </c:pt>
                <c:pt idx="712">
                  <c:v>16960</c:v>
                </c:pt>
                <c:pt idx="713">
                  <c:v>16970</c:v>
                </c:pt>
                <c:pt idx="714">
                  <c:v>16980</c:v>
                </c:pt>
                <c:pt idx="715">
                  <c:v>16990</c:v>
                </c:pt>
                <c:pt idx="716">
                  <c:v>17000</c:v>
                </c:pt>
                <c:pt idx="717">
                  <c:v>17010</c:v>
                </c:pt>
                <c:pt idx="718">
                  <c:v>17020</c:v>
                </c:pt>
                <c:pt idx="719">
                  <c:v>17030</c:v>
                </c:pt>
                <c:pt idx="720">
                  <c:v>17040</c:v>
                </c:pt>
                <c:pt idx="721">
                  <c:v>17050</c:v>
                </c:pt>
                <c:pt idx="722">
                  <c:v>17060</c:v>
                </c:pt>
                <c:pt idx="723">
                  <c:v>17070</c:v>
                </c:pt>
                <c:pt idx="724">
                  <c:v>17080</c:v>
                </c:pt>
                <c:pt idx="725">
                  <c:v>17090</c:v>
                </c:pt>
                <c:pt idx="726">
                  <c:v>17100</c:v>
                </c:pt>
                <c:pt idx="727">
                  <c:v>17110</c:v>
                </c:pt>
                <c:pt idx="728">
                  <c:v>17120</c:v>
                </c:pt>
                <c:pt idx="729">
                  <c:v>17130</c:v>
                </c:pt>
                <c:pt idx="730">
                  <c:v>17140</c:v>
                </c:pt>
                <c:pt idx="731">
                  <c:v>17150</c:v>
                </c:pt>
                <c:pt idx="732">
                  <c:v>17160</c:v>
                </c:pt>
                <c:pt idx="733">
                  <c:v>17170</c:v>
                </c:pt>
                <c:pt idx="734">
                  <c:v>17180</c:v>
                </c:pt>
                <c:pt idx="735">
                  <c:v>17190</c:v>
                </c:pt>
                <c:pt idx="736">
                  <c:v>17200</c:v>
                </c:pt>
                <c:pt idx="737">
                  <c:v>17210</c:v>
                </c:pt>
                <c:pt idx="738">
                  <c:v>17220</c:v>
                </c:pt>
                <c:pt idx="739">
                  <c:v>17230</c:v>
                </c:pt>
                <c:pt idx="740">
                  <c:v>17240</c:v>
                </c:pt>
                <c:pt idx="741">
                  <c:v>17250</c:v>
                </c:pt>
                <c:pt idx="742">
                  <c:v>17260</c:v>
                </c:pt>
                <c:pt idx="743">
                  <c:v>17270</c:v>
                </c:pt>
                <c:pt idx="744">
                  <c:v>17280</c:v>
                </c:pt>
                <c:pt idx="745">
                  <c:v>17290</c:v>
                </c:pt>
                <c:pt idx="746">
                  <c:v>17300</c:v>
                </c:pt>
                <c:pt idx="747">
                  <c:v>17310</c:v>
                </c:pt>
                <c:pt idx="748">
                  <c:v>17320</c:v>
                </c:pt>
                <c:pt idx="749">
                  <c:v>17330</c:v>
                </c:pt>
                <c:pt idx="750">
                  <c:v>17340</c:v>
                </c:pt>
                <c:pt idx="751">
                  <c:v>17350</c:v>
                </c:pt>
                <c:pt idx="752">
                  <c:v>17360</c:v>
                </c:pt>
                <c:pt idx="753">
                  <c:v>17370</c:v>
                </c:pt>
                <c:pt idx="754">
                  <c:v>17380</c:v>
                </c:pt>
                <c:pt idx="755">
                  <c:v>17390</c:v>
                </c:pt>
                <c:pt idx="756">
                  <c:v>17400</c:v>
                </c:pt>
                <c:pt idx="757">
                  <c:v>17410</c:v>
                </c:pt>
                <c:pt idx="758">
                  <c:v>17420</c:v>
                </c:pt>
                <c:pt idx="759">
                  <c:v>17430</c:v>
                </c:pt>
                <c:pt idx="760">
                  <c:v>17440</c:v>
                </c:pt>
                <c:pt idx="761">
                  <c:v>17450</c:v>
                </c:pt>
                <c:pt idx="762">
                  <c:v>17460</c:v>
                </c:pt>
                <c:pt idx="763">
                  <c:v>17470</c:v>
                </c:pt>
                <c:pt idx="764">
                  <c:v>17480</c:v>
                </c:pt>
                <c:pt idx="765">
                  <c:v>17490</c:v>
                </c:pt>
                <c:pt idx="766">
                  <c:v>17500</c:v>
                </c:pt>
                <c:pt idx="767">
                  <c:v>17510</c:v>
                </c:pt>
                <c:pt idx="768">
                  <c:v>17520</c:v>
                </c:pt>
                <c:pt idx="769">
                  <c:v>17530</c:v>
                </c:pt>
                <c:pt idx="770">
                  <c:v>17540</c:v>
                </c:pt>
                <c:pt idx="771">
                  <c:v>17550</c:v>
                </c:pt>
                <c:pt idx="772">
                  <c:v>17560</c:v>
                </c:pt>
                <c:pt idx="773">
                  <c:v>17570</c:v>
                </c:pt>
                <c:pt idx="774">
                  <c:v>17580</c:v>
                </c:pt>
                <c:pt idx="775">
                  <c:v>17590</c:v>
                </c:pt>
                <c:pt idx="776">
                  <c:v>17600</c:v>
                </c:pt>
                <c:pt idx="777">
                  <c:v>17610</c:v>
                </c:pt>
                <c:pt idx="778">
                  <c:v>17620</c:v>
                </c:pt>
                <c:pt idx="779">
                  <c:v>17630</c:v>
                </c:pt>
                <c:pt idx="780">
                  <c:v>17640</c:v>
                </c:pt>
                <c:pt idx="781">
                  <c:v>17650</c:v>
                </c:pt>
                <c:pt idx="782">
                  <c:v>17660</c:v>
                </c:pt>
                <c:pt idx="783">
                  <c:v>17670</c:v>
                </c:pt>
                <c:pt idx="784">
                  <c:v>17680</c:v>
                </c:pt>
                <c:pt idx="785">
                  <c:v>17690</c:v>
                </c:pt>
                <c:pt idx="786">
                  <c:v>17700</c:v>
                </c:pt>
                <c:pt idx="787">
                  <c:v>17710</c:v>
                </c:pt>
                <c:pt idx="788">
                  <c:v>17720</c:v>
                </c:pt>
                <c:pt idx="789">
                  <c:v>17730</c:v>
                </c:pt>
                <c:pt idx="790">
                  <c:v>17740</c:v>
                </c:pt>
                <c:pt idx="791">
                  <c:v>17750</c:v>
                </c:pt>
                <c:pt idx="792">
                  <c:v>17760</c:v>
                </c:pt>
                <c:pt idx="793">
                  <c:v>17770</c:v>
                </c:pt>
                <c:pt idx="794">
                  <c:v>17780</c:v>
                </c:pt>
                <c:pt idx="795">
                  <c:v>17790</c:v>
                </c:pt>
                <c:pt idx="796">
                  <c:v>17800</c:v>
                </c:pt>
                <c:pt idx="797">
                  <c:v>17810</c:v>
                </c:pt>
                <c:pt idx="798">
                  <c:v>17820</c:v>
                </c:pt>
                <c:pt idx="799">
                  <c:v>17830</c:v>
                </c:pt>
                <c:pt idx="800">
                  <c:v>17840</c:v>
                </c:pt>
                <c:pt idx="801">
                  <c:v>17850</c:v>
                </c:pt>
                <c:pt idx="802">
                  <c:v>17860</c:v>
                </c:pt>
                <c:pt idx="803">
                  <c:v>17870</c:v>
                </c:pt>
                <c:pt idx="804">
                  <c:v>17880</c:v>
                </c:pt>
                <c:pt idx="805">
                  <c:v>17890</c:v>
                </c:pt>
                <c:pt idx="806">
                  <c:v>17900</c:v>
                </c:pt>
                <c:pt idx="807">
                  <c:v>17910</c:v>
                </c:pt>
                <c:pt idx="808">
                  <c:v>17920</c:v>
                </c:pt>
                <c:pt idx="809">
                  <c:v>17930</c:v>
                </c:pt>
                <c:pt idx="810">
                  <c:v>17940</c:v>
                </c:pt>
                <c:pt idx="811">
                  <c:v>17950</c:v>
                </c:pt>
                <c:pt idx="812">
                  <c:v>17960</c:v>
                </c:pt>
                <c:pt idx="813">
                  <c:v>17970</c:v>
                </c:pt>
                <c:pt idx="814">
                  <c:v>17980</c:v>
                </c:pt>
                <c:pt idx="815">
                  <c:v>17990</c:v>
                </c:pt>
                <c:pt idx="816">
                  <c:v>18000</c:v>
                </c:pt>
                <c:pt idx="817">
                  <c:v>18010</c:v>
                </c:pt>
                <c:pt idx="818">
                  <c:v>18020</c:v>
                </c:pt>
                <c:pt idx="819">
                  <c:v>18030</c:v>
                </c:pt>
                <c:pt idx="820">
                  <c:v>18040</c:v>
                </c:pt>
                <c:pt idx="821">
                  <c:v>18050</c:v>
                </c:pt>
                <c:pt idx="822">
                  <c:v>18060</c:v>
                </c:pt>
                <c:pt idx="823">
                  <c:v>18070</c:v>
                </c:pt>
                <c:pt idx="824">
                  <c:v>18080</c:v>
                </c:pt>
                <c:pt idx="825">
                  <c:v>18090</c:v>
                </c:pt>
                <c:pt idx="826">
                  <c:v>18100</c:v>
                </c:pt>
                <c:pt idx="827">
                  <c:v>18110</c:v>
                </c:pt>
                <c:pt idx="828">
                  <c:v>18120</c:v>
                </c:pt>
                <c:pt idx="829">
                  <c:v>18130</c:v>
                </c:pt>
                <c:pt idx="830">
                  <c:v>18140</c:v>
                </c:pt>
                <c:pt idx="831">
                  <c:v>18150</c:v>
                </c:pt>
                <c:pt idx="832">
                  <c:v>18160</c:v>
                </c:pt>
                <c:pt idx="833">
                  <c:v>18170</c:v>
                </c:pt>
                <c:pt idx="834">
                  <c:v>18180</c:v>
                </c:pt>
                <c:pt idx="835">
                  <c:v>18190</c:v>
                </c:pt>
                <c:pt idx="836">
                  <c:v>18200</c:v>
                </c:pt>
                <c:pt idx="837">
                  <c:v>18210</c:v>
                </c:pt>
                <c:pt idx="838">
                  <c:v>18220</c:v>
                </c:pt>
                <c:pt idx="839">
                  <c:v>18230</c:v>
                </c:pt>
                <c:pt idx="840">
                  <c:v>18240</c:v>
                </c:pt>
                <c:pt idx="841">
                  <c:v>18250</c:v>
                </c:pt>
                <c:pt idx="842">
                  <c:v>18260</c:v>
                </c:pt>
                <c:pt idx="843">
                  <c:v>18270</c:v>
                </c:pt>
                <c:pt idx="844">
                  <c:v>18280</c:v>
                </c:pt>
                <c:pt idx="845">
                  <c:v>18290</c:v>
                </c:pt>
                <c:pt idx="846">
                  <c:v>18300</c:v>
                </c:pt>
                <c:pt idx="847">
                  <c:v>18310</c:v>
                </c:pt>
                <c:pt idx="848">
                  <c:v>18320</c:v>
                </c:pt>
                <c:pt idx="849">
                  <c:v>18330</c:v>
                </c:pt>
                <c:pt idx="850">
                  <c:v>18340</c:v>
                </c:pt>
                <c:pt idx="851">
                  <c:v>18350</c:v>
                </c:pt>
                <c:pt idx="852">
                  <c:v>18360</c:v>
                </c:pt>
                <c:pt idx="853">
                  <c:v>18370</c:v>
                </c:pt>
                <c:pt idx="854">
                  <c:v>18380</c:v>
                </c:pt>
                <c:pt idx="855">
                  <c:v>18390</c:v>
                </c:pt>
                <c:pt idx="856">
                  <c:v>18400</c:v>
                </c:pt>
                <c:pt idx="857">
                  <c:v>18410</c:v>
                </c:pt>
                <c:pt idx="858">
                  <c:v>18420</c:v>
                </c:pt>
                <c:pt idx="859">
                  <c:v>18430</c:v>
                </c:pt>
                <c:pt idx="860">
                  <c:v>18440</c:v>
                </c:pt>
                <c:pt idx="861">
                  <c:v>18450</c:v>
                </c:pt>
                <c:pt idx="862">
                  <c:v>18460</c:v>
                </c:pt>
                <c:pt idx="863">
                  <c:v>18470</c:v>
                </c:pt>
                <c:pt idx="864">
                  <c:v>18480</c:v>
                </c:pt>
                <c:pt idx="865">
                  <c:v>18490</c:v>
                </c:pt>
                <c:pt idx="866">
                  <c:v>18500</c:v>
                </c:pt>
                <c:pt idx="867">
                  <c:v>18510</c:v>
                </c:pt>
                <c:pt idx="868">
                  <c:v>18520</c:v>
                </c:pt>
                <c:pt idx="869">
                  <c:v>18530</c:v>
                </c:pt>
                <c:pt idx="870">
                  <c:v>18540</c:v>
                </c:pt>
                <c:pt idx="871">
                  <c:v>18550</c:v>
                </c:pt>
                <c:pt idx="872">
                  <c:v>18560</c:v>
                </c:pt>
                <c:pt idx="873">
                  <c:v>18570</c:v>
                </c:pt>
                <c:pt idx="874">
                  <c:v>18580</c:v>
                </c:pt>
                <c:pt idx="875">
                  <c:v>18590</c:v>
                </c:pt>
                <c:pt idx="876">
                  <c:v>18600</c:v>
                </c:pt>
                <c:pt idx="877">
                  <c:v>18610</c:v>
                </c:pt>
                <c:pt idx="878">
                  <c:v>18620</c:v>
                </c:pt>
                <c:pt idx="879">
                  <c:v>18630</c:v>
                </c:pt>
                <c:pt idx="880">
                  <c:v>18640</c:v>
                </c:pt>
                <c:pt idx="881">
                  <c:v>18650</c:v>
                </c:pt>
                <c:pt idx="882">
                  <c:v>18660</c:v>
                </c:pt>
                <c:pt idx="883">
                  <c:v>18670</c:v>
                </c:pt>
                <c:pt idx="884">
                  <c:v>18680</c:v>
                </c:pt>
                <c:pt idx="885">
                  <c:v>18690</c:v>
                </c:pt>
                <c:pt idx="886">
                  <c:v>18700</c:v>
                </c:pt>
                <c:pt idx="887">
                  <c:v>18710</c:v>
                </c:pt>
                <c:pt idx="888">
                  <c:v>18720</c:v>
                </c:pt>
                <c:pt idx="889">
                  <c:v>18730</c:v>
                </c:pt>
                <c:pt idx="890">
                  <c:v>18740</c:v>
                </c:pt>
                <c:pt idx="891">
                  <c:v>18750</c:v>
                </c:pt>
                <c:pt idx="892">
                  <c:v>18760</c:v>
                </c:pt>
                <c:pt idx="893">
                  <c:v>18770</c:v>
                </c:pt>
                <c:pt idx="894">
                  <c:v>18780</c:v>
                </c:pt>
                <c:pt idx="895">
                  <c:v>18790</c:v>
                </c:pt>
                <c:pt idx="896">
                  <c:v>18800</c:v>
                </c:pt>
                <c:pt idx="897">
                  <c:v>18810</c:v>
                </c:pt>
                <c:pt idx="898">
                  <c:v>18820</c:v>
                </c:pt>
                <c:pt idx="899">
                  <c:v>18830</c:v>
                </c:pt>
                <c:pt idx="900">
                  <c:v>18840</c:v>
                </c:pt>
                <c:pt idx="901">
                  <c:v>18850</c:v>
                </c:pt>
                <c:pt idx="902">
                  <c:v>18860</c:v>
                </c:pt>
                <c:pt idx="903">
                  <c:v>18870</c:v>
                </c:pt>
                <c:pt idx="904">
                  <c:v>18880</c:v>
                </c:pt>
                <c:pt idx="905">
                  <c:v>18890</c:v>
                </c:pt>
                <c:pt idx="906">
                  <c:v>18900</c:v>
                </c:pt>
                <c:pt idx="907">
                  <c:v>18910</c:v>
                </c:pt>
                <c:pt idx="908">
                  <c:v>18920</c:v>
                </c:pt>
                <c:pt idx="909">
                  <c:v>18930</c:v>
                </c:pt>
                <c:pt idx="910">
                  <c:v>18940</c:v>
                </c:pt>
                <c:pt idx="911">
                  <c:v>18950</c:v>
                </c:pt>
                <c:pt idx="912">
                  <c:v>18960</c:v>
                </c:pt>
                <c:pt idx="913">
                  <c:v>18970</c:v>
                </c:pt>
                <c:pt idx="914">
                  <c:v>18980</c:v>
                </c:pt>
                <c:pt idx="915">
                  <c:v>18990</c:v>
                </c:pt>
                <c:pt idx="916">
                  <c:v>19000</c:v>
                </c:pt>
                <c:pt idx="917">
                  <c:v>19010</c:v>
                </c:pt>
                <c:pt idx="918">
                  <c:v>19020</c:v>
                </c:pt>
                <c:pt idx="919">
                  <c:v>19030</c:v>
                </c:pt>
                <c:pt idx="920">
                  <c:v>19040</c:v>
                </c:pt>
                <c:pt idx="921">
                  <c:v>19050</c:v>
                </c:pt>
                <c:pt idx="922">
                  <c:v>19060</c:v>
                </c:pt>
                <c:pt idx="923">
                  <c:v>19070</c:v>
                </c:pt>
                <c:pt idx="924">
                  <c:v>19080</c:v>
                </c:pt>
                <c:pt idx="925">
                  <c:v>19090</c:v>
                </c:pt>
                <c:pt idx="926">
                  <c:v>19100</c:v>
                </c:pt>
                <c:pt idx="927">
                  <c:v>19110</c:v>
                </c:pt>
                <c:pt idx="928">
                  <c:v>19120</c:v>
                </c:pt>
                <c:pt idx="929">
                  <c:v>19130</c:v>
                </c:pt>
                <c:pt idx="930">
                  <c:v>19140</c:v>
                </c:pt>
                <c:pt idx="931">
                  <c:v>19150</c:v>
                </c:pt>
                <c:pt idx="932">
                  <c:v>19160</c:v>
                </c:pt>
                <c:pt idx="933">
                  <c:v>19170</c:v>
                </c:pt>
                <c:pt idx="934">
                  <c:v>19180</c:v>
                </c:pt>
                <c:pt idx="935">
                  <c:v>19190</c:v>
                </c:pt>
                <c:pt idx="936">
                  <c:v>19200</c:v>
                </c:pt>
                <c:pt idx="937">
                  <c:v>19210</c:v>
                </c:pt>
                <c:pt idx="938">
                  <c:v>19220</c:v>
                </c:pt>
                <c:pt idx="939">
                  <c:v>19230</c:v>
                </c:pt>
                <c:pt idx="940">
                  <c:v>19240</c:v>
                </c:pt>
                <c:pt idx="941">
                  <c:v>19250</c:v>
                </c:pt>
                <c:pt idx="942">
                  <c:v>19260</c:v>
                </c:pt>
                <c:pt idx="943">
                  <c:v>19270</c:v>
                </c:pt>
                <c:pt idx="944">
                  <c:v>19280</c:v>
                </c:pt>
                <c:pt idx="945">
                  <c:v>19290</c:v>
                </c:pt>
                <c:pt idx="946">
                  <c:v>19300</c:v>
                </c:pt>
                <c:pt idx="947">
                  <c:v>19310</c:v>
                </c:pt>
                <c:pt idx="948">
                  <c:v>19320</c:v>
                </c:pt>
                <c:pt idx="949">
                  <c:v>19330</c:v>
                </c:pt>
                <c:pt idx="950">
                  <c:v>19340</c:v>
                </c:pt>
                <c:pt idx="951">
                  <c:v>19350</c:v>
                </c:pt>
                <c:pt idx="952">
                  <c:v>19360</c:v>
                </c:pt>
                <c:pt idx="953">
                  <c:v>19370</c:v>
                </c:pt>
                <c:pt idx="954">
                  <c:v>19380</c:v>
                </c:pt>
                <c:pt idx="955">
                  <c:v>19390</c:v>
                </c:pt>
                <c:pt idx="956">
                  <c:v>19400</c:v>
                </c:pt>
                <c:pt idx="957">
                  <c:v>19410</c:v>
                </c:pt>
                <c:pt idx="958">
                  <c:v>19420</c:v>
                </c:pt>
                <c:pt idx="959">
                  <c:v>19430</c:v>
                </c:pt>
                <c:pt idx="960">
                  <c:v>19440</c:v>
                </c:pt>
                <c:pt idx="961">
                  <c:v>19450</c:v>
                </c:pt>
                <c:pt idx="962">
                  <c:v>19460</c:v>
                </c:pt>
                <c:pt idx="963">
                  <c:v>19470</c:v>
                </c:pt>
                <c:pt idx="964">
                  <c:v>19480</c:v>
                </c:pt>
                <c:pt idx="965">
                  <c:v>19490</c:v>
                </c:pt>
                <c:pt idx="966">
                  <c:v>19500</c:v>
                </c:pt>
                <c:pt idx="967">
                  <c:v>19510</c:v>
                </c:pt>
                <c:pt idx="968">
                  <c:v>19520</c:v>
                </c:pt>
                <c:pt idx="969">
                  <c:v>19530</c:v>
                </c:pt>
                <c:pt idx="970">
                  <c:v>19540</c:v>
                </c:pt>
                <c:pt idx="971">
                  <c:v>19550</c:v>
                </c:pt>
                <c:pt idx="972">
                  <c:v>19560</c:v>
                </c:pt>
                <c:pt idx="973">
                  <c:v>19570</c:v>
                </c:pt>
                <c:pt idx="974">
                  <c:v>19580</c:v>
                </c:pt>
                <c:pt idx="975">
                  <c:v>19590</c:v>
                </c:pt>
                <c:pt idx="976">
                  <c:v>19600</c:v>
                </c:pt>
                <c:pt idx="977">
                  <c:v>19610</c:v>
                </c:pt>
                <c:pt idx="978">
                  <c:v>19620</c:v>
                </c:pt>
                <c:pt idx="979">
                  <c:v>19630</c:v>
                </c:pt>
                <c:pt idx="980">
                  <c:v>19640</c:v>
                </c:pt>
                <c:pt idx="981">
                  <c:v>19650</c:v>
                </c:pt>
                <c:pt idx="982">
                  <c:v>19660</c:v>
                </c:pt>
                <c:pt idx="983">
                  <c:v>19670</c:v>
                </c:pt>
                <c:pt idx="984">
                  <c:v>19680</c:v>
                </c:pt>
                <c:pt idx="985">
                  <c:v>19690</c:v>
                </c:pt>
                <c:pt idx="986">
                  <c:v>19700</c:v>
                </c:pt>
                <c:pt idx="987">
                  <c:v>19710</c:v>
                </c:pt>
                <c:pt idx="988">
                  <c:v>19720</c:v>
                </c:pt>
                <c:pt idx="989">
                  <c:v>19730</c:v>
                </c:pt>
                <c:pt idx="990">
                  <c:v>19740</c:v>
                </c:pt>
                <c:pt idx="991">
                  <c:v>19750</c:v>
                </c:pt>
                <c:pt idx="992">
                  <c:v>19760</c:v>
                </c:pt>
                <c:pt idx="993">
                  <c:v>19770</c:v>
                </c:pt>
                <c:pt idx="994">
                  <c:v>19780</c:v>
                </c:pt>
                <c:pt idx="995">
                  <c:v>19790</c:v>
                </c:pt>
                <c:pt idx="996">
                  <c:v>19800</c:v>
                </c:pt>
                <c:pt idx="997">
                  <c:v>19810</c:v>
                </c:pt>
                <c:pt idx="998">
                  <c:v>19820</c:v>
                </c:pt>
                <c:pt idx="999">
                  <c:v>19830</c:v>
                </c:pt>
                <c:pt idx="1000">
                  <c:v>19840</c:v>
                </c:pt>
                <c:pt idx="1001">
                  <c:v>19850</c:v>
                </c:pt>
                <c:pt idx="1002">
                  <c:v>19860</c:v>
                </c:pt>
                <c:pt idx="1003">
                  <c:v>19870</c:v>
                </c:pt>
                <c:pt idx="1004">
                  <c:v>19880</c:v>
                </c:pt>
                <c:pt idx="1005">
                  <c:v>19890</c:v>
                </c:pt>
                <c:pt idx="1006">
                  <c:v>19900</c:v>
                </c:pt>
                <c:pt idx="1007">
                  <c:v>19910</c:v>
                </c:pt>
                <c:pt idx="1008">
                  <c:v>19920</c:v>
                </c:pt>
                <c:pt idx="1009">
                  <c:v>19930</c:v>
                </c:pt>
                <c:pt idx="1010">
                  <c:v>19940</c:v>
                </c:pt>
                <c:pt idx="1011">
                  <c:v>19950</c:v>
                </c:pt>
                <c:pt idx="1012">
                  <c:v>19960</c:v>
                </c:pt>
                <c:pt idx="1013">
                  <c:v>19970</c:v>
                </c:pt>
                <c:pt idx="1014">
                  <c:v>19980</c:v>
                </c:pt>
                <c:pt idx="1015">
                  <c:v>19990</c:v>
                </c:pt>
                <c:pt idx="1016">
                  <c:v>20000</c:v>
                </c:pt>
                <c:pt idx="1017">
                  <c:v>20010</c:v>
                </c:pt>
                <c:pt idx="1018">
                  <c:v>20020</c:v>
                </c:pt>
                <c:pt idx="1019">
                  <c:v>20030</c:v>
                </c:pt>
                <c:pt idx="1020">
                  <c:v>20040</c:v>
                </c:pt>
                <c:pt idx="1021">
                  <c:v>20050</c:v>
                </c:pt>
                <c:pt idx="1022">
                  <c:v>20060</c:v>
                </c:pt>
                <c:pt idx="1023">
                  <c:v>20070</c:v>
                </c:pt>
                <c:pt idx="1024">
                  <c:v>20080</c:v>
                </c:pt>
                <c:pt idx="1025">
                  <c:v>20090</c:v>
                </c:pt>
                <c:pt idx="1026">
                  <c:v>20100</c:v>
                </c:pt>
                <c:pt idx="1027">
                  <c:v>20110</c:v>
                </c:pt>
                <c:pt idx="1028">
                  <c:v>20120</c:v>
                </c:pt>
                <c:pt idx="1029">
                  <c:v>20130</c:v>
                </c:pt>
                <c:pt idx="1030">
                  <c:v>20140</c:v>
                </c:pt>
                <c:pt idx="1031">
                  <c:v>20150</c:v>
                </c:pt>
                <c:pt idx="1032">
                  <c:v>20160</c:v>
                </c:pt>
                <c:pt idx="1033">
                  <c:v>20170</c:v>
                </c:pt>
                <c:pt idx="1034">
                  <c:v>20180</c:v>
                </c:pt>
                <c:pt idx="1035">
                  <c:v>20190</c:v>
                </c:pt>
                <c:pt idx="1036">
                  <c:v>20200</c:v>
                </c:pt>
                <c:pt idx="1037">
                  <c:v>20210</c:v>
                </c:pt>
                <c:pt idx="1038">
                  <c:v>20220</c:v>
                </c:pt>
                <c:pt idx="1039">
                  <c:v>20230</c:v>
                </c:pt>
                <c:pt idx="1040">
                  <c:v>20240</c:v>
                </c:pt>
                <c:pt idx="1041">
                  <c:v>20250</c:v>
                </c:pt>
                <c:pt idx="1042">
                  <c:v>20260</c:v>
                </c:pt>
                <c:pt idx="1043">
                  <c:v>20270</c:v>
                </c:pt>
                <c:pt idx="1044">
                  <c:v>20280</c:v>
                </c:pt>
                <c:pt idx="1045">
                  <c:v>20290</c:v>
                </c:pt>
                <c:pt idx="1046">
                  <c:v>20300</c:v>
                </c:pt>
                <c:pt idx="1047">
                  <c:v>20310</c:v>
                </c:pt>
                <c:pt idx="1048">
                  <c:v>20320</c:v>
                </c:pt>
                <c:pt idx="1049">
                  <c:v>20330</c:v>
                </c:pt>
                <c:pt idx="1050">
                  <c:v>20340</c:v>
                </c:pt>
                <c:pt idx="1051">
                  <c:v>20350</c:v>
                </c:pt>
                <c:pt idx="1052">
                  <c:v>20360</c:v>
                </c:pt>
                <c:pt idx="1053">
                  <c:v>20370</c:v>
                </c:pt>
                <c:pt idx="1054">
                  <c:v>20380</c:v>
                </c:pt>
                <c:pt idx="1055">
                  <c:v>20390</c:v>
                </c:pt>
                <c:pt idx="1056">
                  <c:v>20400</c:v>
                </c:pt>
                <c:pt idx="1057">
                  <c:v>20410</c:v>
                </c:pt>
                <c:pt idx="1058">
                  <c:v>20420</c:v>
                </c:pt>
                <c:pt idx="1059">
                  <c:v>20430</c:v>
                </c:pt>
                <c:pt idx="1060">
                  <c:v>20440</c:v>
                </c:pt>
                <c:pt idx="1061">
                  <c:v>20450</c:v>
                </c:pt>
                <c:pt idx="1062">
                  <c:v>20460</c:v>
                </c:pt>
                <c:pt idx="1063">
                  <c:v>20470</c:v>
                </c:pt>
                <c:pt idx="1064">
                  <c:v>20480</c:v>
                </c:pt>
                <c:pt idx="1065">
                  <c:v>20490</c:v>
                </c:pt>
                <c:pt idx="1066">
                  <c:v>20500</c:v>
                </c:pt>
                <c:pt idx="1067">
                  <c:v>20510</c:v>
                </c:pt>
                <c:pt idx="1068">
                  <c:v>20520</c:v>
                </c:pt>
                <c:pt idx="1069">
                  <c:v>20530</c:v>
                </c:pt>
                <c:pt idx="1070">
                  <c:v>20540</c:v>
                </c:pt>
                <c:pt idx="1071">
                  <c:v>20550</c:v>
                </c:pt>
                <c:pt idx="1072">
                  <c:v>20560</c:v>
                </c:pt>
                <c:pt idx="1073">
                  <c:v>20570</c:v>
                </c:pt>
                <c:pt idx="1074">
                  <c:v>20580</c:v>
                </c:pt>
                <c:pt idx="1075">
                  <c:v>20590</c:v>
                </c:pt>
                <c:pt idx="1076">
                  <c:v>20600</c:v>
                </c:pt>
                <c:pt idx="1077">
                  <c:v>20610</c:v>
                </c:pt>
                <c:pt idx="1078">
                  <c:v>20620</c:v>
                </c:pt>
                <c:pt idx="1079">
                  <c:v>20630</c:v>
                </c:pt>
                <c:pt idx="1080">
                  <c:v>20640</c:v>
                </c:pt>
                <c:pt idx="1081">
                  <c:v>20650</c:v>
                </c:pt>
                <c:pt idx="1082">
                  <c:v>20660</c:v>
                </c:pt>
                <c:pt idx="1083">
                  <c:v>20670</c:v>
                </c:pt>
                <c:pt idx="1084">
                  <c:v>20680</c:v>
                </c:pt>
                <c:pt idx="1085">
                  <c:v>20690</c:v>
                </c:pt>
                <c:pt idx="1086">
                  <c:v>20700</c:v>
                </c:pt>
                <c:pt idx="1087">
                  <c:v>20710</c:v>
                </c:pt>
                <c:pt idx="1088">
                  <c:v>20720</c:v>
                </c:pt>
                <c:pt idx="1089">
                  <c:v>20730</c:v>
                </c:pt>
                <c:pt idx="1090">
                  <c:v>20740</c:v>
                </c:pt>
                <c:pt idx="1091">
                  <c:v>20750</c:v>
                </c:pt>
                <c:pt idx="1092">
                  <c:v>20760</c:v>
                </c:pt>
                <c:pt idx="1093">
                  <c:v>20770</c:v>
                </c:pt>
                <c:pt idx="1094">
                  <c:v>20780</c:v>
                </c:pt>
                <c:pt idx="1095">
                  <c:v>20790</c:v>
                </c:pt>
                <c:pt idx="1096">
                  <c:v>20800</c:v>
                </c:pt>
                <c:pt idx="1097">
                  <c:v>20810</c:v>
                </c:pt>
                <c:pt idx="1098">
                  <c:v>20820</c:v>
                </c:pt>
                <c:pt idx="1099">
                  <c:v>20830</c:v>
                </c:pt>
                <c:pt idx="1100">
                  <c:v>20840</c:v>
                </c:pt>
                <c:pt idx="1101">
                  <c:v>20850</c:v>
                </c:pt>
                <c:pt idx="1102">
                  <c:v>20860</c:v>
                </c:pt>
                <c:pt idx="1103">
                  <c:v>20870</c:v>
                </c:pt>
                <c:pt idx="1104">
                  <c:v>20880</c:v>
                </c:pt>
                <c:pt idx="1105">
                  <c:v>20890</c:v>
                </c:pt>
                <c:pt idx="1106">
                  <c:v>20900</c:v>
                </c:pt>
                <c:pt idx="1107">
                  <c:v>20910</c:v>
                </c:pt>
                <c:pt idx="1108">
                  <c:v>20920</c:v>
                </c:pt>
                <c:pt idx="1109">
                  <c:v>20930</c:v>
                </c:pt>
                <c:pt idx="1110">
                  <c:v>20940</c:v>
                </c:pt>
                <c:pt idx="1111">
                  <c:v>20950</c:v>
                </c:pt>
                <c:pt idx="1112">
                  <c:v>20960</c:v>
                </c:pt>
                <c:pt idx="1113">
                  <c:v>20970</c:v>
                </c:pt>
                <c:pt idx="1114">
                  <c:v>20980</c:v>
                </c:pt>
                <c:pt idx="1115">
                  <c:v>20990</c:v>
                </c:pt>
                <c:pt idx="1116">
                  <c:v>21000</c:v>
                </c:pt>
                <c:pt idx="1117">
                  <c:v>21010</c:v>
                </c:pt>
                <c:pt idx="1118">
                  <c:v>21020</c:v>
                </c:pt>
                <c:pt idx="1119">
                  <c:v>21030</c:v>
                </c:pt>
                <c:pt idx="1120">
                  <c:v>21040</c:v>
                </c:pt>
                <c:pt idx="1121">
                  <c:v>21050</c:v>
                </c:pt>
                <c:pt idx="1122">
                  <c:v>21060</c:v>
                </c:pt>
                <c:pt idx="1123">
                  <c:v>21070</c:v>
                </c:pt>
                <c:pt idx="1124">
                  <c:v>21080</c:v>
                </c:pt>
                <c:pt idx="1125">
                  <c:v>21090</c:v>
                </c:pt>
                <c:pt idx="1126">
                  <c:v>21100</c:v>
                </c:pt>
                <c:pt idx="1127">
                  <c:v>21110</c:v>
                </c:pt>
                <c:pt idx="1128">
                  <c:v>21120</c:v>
                </c:pt>
                <c:pt idx="1129">
                  <c:v>21130</c:v>
                </c:pt>
                <c:pt idx="1130">
                  <c:v>21140</c:v>
                </c:pt>
                <c:pt idx="1131">
                  <c:v>21150</c:v>
                </c:pt>
                <c:pt idx="1132">
                  <c:v>21160</c:v>
                </c:pt>
                <c:pt idx="1133">
                  <c:v>21170</c:v>
                </c:pt>
                <c:pt idx="1134">
                  <c:v>21180</c:v>
                </c:pt>
                <c:pt idx="1135">
                  <c:v>21190</c:v>
                </c:pt>
                <c:pt idx="1136">
                  <c:v>21200</c:v>
                </c:pt>
                <c:pt idx="1137">
                  <c:v>21210</c:v>
                </c:pt>
                <c:pt idx="1138">
                  <c:v>21220</c:v>
                </c:pt>
                <c:pt idx="1139">
                  <c:v>21230</c:v>
                </c:pt>
                <c:pt idx="1140">
                  <c:v>21240</c:v>
                </c:pt>
                <c:pt idx="1141">
                  <c:v>21250</c:v>
                </c:pt>
                <c:pt idx="1142">
                  <c:v>21260</c:v>
                </c:pt>
                <c:pt idx="1143">
                  <c:v>21270</c:v>
                </c:pt>
                <c:pt idx="1144">
                  <c:v>21280</c:v>
                </c:pt>
                <c:pt idx="1145">
                  <c:v>21290</c:v>
                </c:pt>
                <c:pt idx="1146">
                  <c:v>21300</c:v>
                </c:pt>
                <c:pt idx="1147">
                  <c:v>21310</c:v>
                </c:pt>
                <c:pt idx="1148">
                  <c:v>21320</c:v>
                </c:pt>
                <c:pt idx="1149">
                  <c:v>21330</c:v>
                </c:pt>
                <c:pt idx="1150">
                  <c:v>21340</c:v>
                </c:pt>
                <c:pt idx="1151">
                  <c:v>21350</c:v>
                </c:pt>
                <c:pt idx="1152">
                  <c:v>21360</c:v>
                </c:pt>
                <c:pt idx="1153">
                  <c:v>21370</c:v>
                </c:pt>
                <c:pt idx="1154">
                  <c:v>21380</c:v>
                </c:pt>
                <c:pt idx="1155">
                  <c:v>21390</c:v>
                </c:pt>
                <c:pt idx="1156">
                  <c:v>21400</c:v>
                </c:pt>
                <c:pt idx="1157">
                  <c:v>21410</c:v>
                </c:pt>
                <c:pt idx="1158">
                  <c:v>21420</c:v>
                </c:pt>
                <c:pt idx="1159">
                  <c:v>21430</c:v>
                </c:pt>
                <c:pt idx="1160">
                  <c:v>21440</c:v>
                </c:pt>
                <c:pt idx="1161">
                  <c:v>21450</c:v>
                </c:pt>
                <c:pt idx="1162">
                  <c:v>21460</c:v>
                </c:pt>
                <c:pt idx="1163">
                  <c:v>21470</c:v>
                </c:pt>
                <c:pt idx="1164">
                  <c:v>21480</c:v>
                </c:pt>
                <c:pt idx="1165">
                  <c:v>21490</c:v>
                </c:pt>
                <c:pt idx="1166">
                  <c:v>21500</c:v>
                </c:pt>
                <c:pt idx="1167">
                  <c:v>21510</c:v>
                </c:pt>
                <c:pt idx="1168">
                  <c:v>21520</c:v>
                </c:pt>
                <c:pt idx="1169">
                  <c:v>21530</c:v>
                </c:pt>
                <c:pt idx="1170">
                  <c:v>21540</c:v>
                </c:pt>
                <c:pt idx="1171">
                  <c:v>21550</c:v>
                </c:pt>
                <c:pt idx="1172">
                  <c:v>21560</c:v>
                </c:pt>
                <c:pt idx="1173">
                  <c:v>21570</c:v>
                </c:pt>
                <c:pt idx="1174">
                  <c:v>21580</c:v>
                </c:pt>
                <c:pt idx="1175">
                  <c:v>21590</c:v>
                </c:pt>
                <c:pt idx="1176">
                  <c:v>21600</c:v>
                </c:pt>
                <c:pt idx="1177">
                  <c:v>21610</c:v>
                </c:pt>
                <c:pt idx="1178">
                  <c:v>21620</c:v>
                </c:pt>
                <c:pt idx="1179">
                  <c:v>21630</c:v>
                </c:pt>
                <c:pt idx="1180">
                  <c:v>21640</c:v>
                </c:pt>
                <c:pt idx="1181">
                  <c:v>21650</c:v>
                </c:pt>
                <c:pt idx="1182">
                  <c:v>21660</c:v>
                </c:pt>
                <c:pt idx="1183">
                  <c:v>21670</c:v>
                </c:pt>
                <c:pt idx="1184">
                  <c:v>21680</c:v>
                </c:pt>
                <c:pt idx="1185">
                  <c:v>21690</c:v>
                </c:pt>
                <c:pt idx="1186">
                  <c:v>21700</c:v>
                </c:pt>
                <c:pt idx="1187">
                  <c:v>21710</c:v>
                </c:pt>
                <c:pt idx="1188">
                  <c:v>21720</c:v>
                </c:pt>
                <c:pt idx="1189">
                  <c:v>21730</c:v>
                </c:pt>
                <c:pt idx="1190">
                  <c:v>21740</c:v>
                </c:pt>
                <c:pt idx="1191">
                  <c:v>21750</c:v>
                </c:pt>
                <c:pt idx="1192">
                  <c:v>21760</c:v>
                </c:pt>
                <c:pt idx="1193">
                  <c:v>21770</c:v>
                </c:pt>
                <c:pt idx="1194">
                  <c:v>21780</c:v>
                </c:pt>
                <c:pt idx="1195">
                  <c:v>21790</c:v>
                </c:pt>
                <c:pt idx="1196">
                  <c:v>21800</c:v>
                </c:pt>
                <c:pt idx="1197">
                  <c:v>21810</c:v>
                </c:pt>
                <c:pt idx="1198">
                  <c:v>21820</c:v>
                </c:pt>
                <c:pt idx="1199">
                  <c:v>21830</c:v>
                </c:pt>
                <c:pt idx="1200">
                  <c:v>21840</c:v>
                </c:pt>
                <c:pt idx="1201">
                  <c:v>21850</c:v>
                </c:pt>
                <c:pt idx="1202">
                  <c:v>21860</c:v>
                </c:pt>
                <c:pt idx="1203">
                  <c:v>21870</c:v>
                </c:pt>
                <c:pt idx="1204">
                  <c:v>21880</c:v>
                </c:pt>
                <c:pt idx="1205">
                  <c:v>21890</c:v>
                </c:pt>
                <c:pt idx="1206">
                  <c:v>21900</c:v>
                </c:pt>
                <c:pt idx="1207">
                  <c:v>21910</c:v>
                </c:pt>
                <c:pt idx="1208">
                  <c:v>21920</c:v>
                </c:pt>
                <c:pt idx="1209">
                  <c:v>21930</c:v>
                </c:pt>
                <c:pt idx="1210">
                  <c:v>21940</c:v>
                </c:pt>
                <c:pt idx="1211">
                  <c:v>21950</c:v>
                </c:pt>
                <c:pt idx="1212">
                  <c:v>21960</c:v>
                </c:pt>
                <c:pt idx="1213">
                  <c:v>21970</c:v>
                </c:pt>
                <c:pt idx="1214">
                  <c:v>21980</c:v>
                </c:pt>
                <c:pt idx="1215">
                  <c:v>21990</c:v>
                </c:pt>
                <c:pt idx="1216">
                  <c:v>22000</c:v>
                </c:pt>
                <c:pt idx="1217">
                  <c:v>22010</c:v>
                </c:pt>
                <c:pt idx="1218">
                  <c:v>22020</c:v>
                </c:pt>
                <c:pt idx="1219">
                  <c:v>22030</c:v>
                </c:pt>
                <c:pt idx="1220">
                  <c:v>22040</c:v>
                </c:pt>
                <c:pt idx="1221">
                  <c:v>22050</c:v>
                </c:pt>
                <c:pt idx="1222">
                  <c:v>22060</c:v>
                </c:pt>
                <c:pt idx="1223">
                  <c:v>22070</c:v>
                </c:pt>
                <c:pt idx="1224">
                  <c:v>22080</c:v>
                </c:pt>
                <c:pt idx="1225">
                  <c:v>22090</c:v>
                </c:pt>
                <c:pt idx="1226">
                  <c:v>22100</c:v>
                </c:pt>
                <c:pt idx="1227">
                  <c:v>22110</c:v>
                </c:pt>
                <c:pt idx="1228">
                  <c:v>22120</c:v>
                </c:pt>
                <c:pt idx="1229">
                  <c:v>22130</c:v>
                </c:pt>
                <c:pt idx="1230">
                  <c:v>22140</c:v>
                </c:pt>
                <c:pt idx="1231">
                  <c:v>22150</c:v>
                </c:pt>
                <c:pt idx="1232">
                  <c:v>22160</c:v>
                </c:pt>
                <c:pt idx="1233">
                  <c:v>22170</c:v>
                </c:pt>
                <c:pt idx="1234">
                  <c:v>22180</c:v>
                </c:pt>
                <c:pt idx="1235">
                  <c:v>22190</c:v>
                </c:pt>
                <c:pt idx="1236">
                  <c:v>22200</c:v>
                </c:pt>
                <c:pt idx="1237">
                  <c:v>22210</c:v>
                </c:pt>
                <c:pt idx="1238">
                  <c:v>22220</c:v>
                </c:pt>
                <c:pt idx="1239">
                  <c:v>22230</c:v>
                </c:pt>
                <c:pt idx="1240">
                  <c:v>22240</c:v>
                </c:pt>
                <c:pt idx="1241">
                  <c:v>22250</c:v>
                </c:pt>
                <c:pt idx="1242">
                  <c:v>22260</c:v>
                </c:pt>
                <c:pt idx="1243">
                  <c:v>22270</c:v>
                </c:pt>
                <c:pt idx="1244">
                  <c:v>22280</c:v>
                </c:pt>
                <c:pt idx="1245">
                  <c:v>22290</c:v>
                </c:pt>
                <c:pt idx="1246">
                  <c:v>22300</c:v>
                </c:pt>
                <c:pt idx="1247">
                  <c:v>22310</c:v>
                </c:pt>
                <c:pt idx="1248">
                  <c:v>22320</c:v>
                </c:pt>
                <c:pt idx="1249">
                  <c:v>22330</c:v>
                </c:pt>
                <c:pt idx="1250">
                  <c:v>22340</c:v>
                </c:pt>
                <c:pt idx="1251">
                  <c:v>22350</c:v>
                </c:pt>
                <c:pt idx="1252">
                  <c:v>22360</c:v>
                </c:pt>
                <c:pt idx="1253">
                  <c:v>22370</c:v>
                </c:pt>
                <c:pt idx="1254">
                  <c:v>22380</c:v>
                </c:pt>
                <c:pt idx="1255">
                  <c:v>22390</c:v>
                </c:pt>
                <c:pt idx="1256">
                  <c:v>22400</c:v>
                </c:pt>
                <c:pt idx="1257">
                  <c:v>22410</c:v>
                </c:pt>
                <c:pt idx="1258">
                  <c:v>22420</c:v>
                </c:pt>
                <c:pt idx="1259">
                  <c:v>22430</c:v>
                </c:pt>
                <c:pt idx="1260">
                  <c:v>22440</c:v>
                </c:pt>
                <c:pt idx="1261">
                  <c:v>22450</c:v>
                </c:pt>
                <c:pt idx="1262">
                  <c:v>22460</c:v>
                </c:pt>
                <c:pt idx="1263">
                  <c:v>22470</c:v>
                </c:pt>
                <c:pt idx="1264">
                  <c:v>22480</c:v>
                </c:pt>
                <c:pt idx="1265">
                  <c:v>22490</c:v>
                </c:pt>
                <c:pt idx="1266">
                  <c:v>22500</c:v>
                </c:pt>
                <c:pt idx="1267">
                  <c:v>22510</c:v>
                </c:pt>
                <c:pt idx="1268">
                  <c:v>22520</c:v>
                </c:pt>
                <c:pt idx="1269">
                  <c:v>22530</c:v>
                </c:pt>
                <c:pt idx="1270">
                  <c:v>22540</c:v>
                </c:pt>
                <c:pt idx="1271">
                  <c:v>22550</c:v>
                </c:pt>
                <c:pt idx="1272">
                  <c:v>22560</c:v>
                </c:pt>
                <c:pt idx="1273">
                  <c:v>22570</c:v>
                </c:pt>
                <c:pt idx="1274">
                  <c:v>22580</c:v>
                </c:pt>
                <c:pt idx="1275">
                  <c:v>22590</c:v>
                </c:pt>
                <c:pt idx="1276">
                  <c:v>22600</c:v>
                </c:pt>
                <c:pt idx="1277">
                  <c:v>22610</c:v>
                </c:pt>
                <c:pt idx="1278">
                  <c:v>22620</c:v>
                </c:pt>
                <c:pt idx="1279">
                  <c:v>22630</c:v>
                </c:pt>
                <c:pt idx="1280">
                  <c:v>22640</c:v>
                </c:pt>
                <c:pt idx="1281">
                  <c:v>22650</c:v>
                </c:pt>
                <c:pt idx="1282">
                  <c:v>22660</c:v>
                </c:pt>
                <c:pt idx="1283">
                  <c:v>22670</c:v>
                </c:pt>
                <c:pt idx="1284">
                  <c:v>22680</c:v>
                </c:pt>
                <c:pt idx="1285">
                  <c:v>22690</c:v>
                </c:pt>
                <c:pt idx="1286">
                  <c:v>22700</c:v>
                </c:pt>
                <c:pt idx="1287">
                  <c:v>22710</c:v>
                </c:pt>
                <c:pt idx="1288">
                  <c:v>22720</c:v>
                </c:pt>
                <c:pt idx="1289">
                  <c:v>22730</c:v>
                </c:pt>
                <c:pt idx="1290">
                  <c:v>22740</c:v>
                </c:pt>
                <c:pt idx="1291">
                  <c:v>22750</c:v>
                </c:pt>
                <c:pt idx="1292">
                  <c:v>22760</c:v>
                </c:pt>
                <c:pt idx="1293">
                  <c:v>22770</c:v>
                </c:pt>
                <c:pt idx="1294">
                  <c:v>22780</c:v>
                </c:pt>
                <c:pt idx="1295">
                  <c:v>22790</c:v>
                </c:pt>
                <c:pt idx="1296">
                  <c:v>22800</c:v>
                </c:pt>
                <c:pt idx="1297">
                  <c:v>22810</c:v>
                </c:pt>
                <c:pt idx="1298">
                  <c:v>22820</c:v>
                </c:pt>
                <c:pt idx="1299">
                  <c:v>22830</c:v>
                </c:pt>
                <c:pt idx="1300">
                  <c:v>22840</c:v>
                </c:pt>
                <c:pt idx="1301">
                  <c:v>22850</c:v>
                </c:pt>
                <c:pt idx="1302">
                  <c:v>22860</c:v>
                </c:pt>
                <c:pt idx="1303">
                  <c:v>22870</c:v>
                </c:pt>
                <c:pt idx="1304">
                  <c:v>22880</c:v>
                </c:pt>
                <c:pt idx="1305">
                  <c:v>22890</c:v>
                </c:pt>
                <c:pt idx="1306">
                  <c:v>22900</c:v>
                </c:pt>
                <c:pt idx="1307">
                  <c:v>22910</c:v>
                </c:pt>
                <c:pt idx="1308">
                  <c:v>22920</c:v>
                </c:pt>
                <c:pt idx="1309">
                  <c:v>22930</c:v>
                </c:pt>
                <c:pt idx="1310">
                  <c:v>22940</c:v>
                </c:pt>
                <c:pt idx="1311">
                  <c:v>22950</c:v>
                </c:pt>
                <c:pt idx="1312">
                  <c:v>22960</c:v>
                </c:pt>
                <c:pt idx="1313">
                  <c:v>22970</c:v>
                </c:pt>
                <c:pt idx="1314">
                  <c:v>22980</c:v>
                </c:pt>
                <c:pt idx="1315">
                  <c:v>22990</c:v>
                </c:pt>
                <c:pt idx="1316">
                  <c:v>23000</c:v>
                </c:pt>
                <c:pt idx="1317">
                  <c:v>23010</c:v>
                </c:pt>
                <c:pt idx="1318">
                  <c:v>23020</c:v>
                </c:pt>
                <c:pt idx="1319">
                  <c:v>23030</c:v>
                </c:pt>
                <c:pt idx="1320">
                  <c:v>23040</c:v>
                </c:pt>
                <c:pt idx="1321">
                  <c:v>23050</c:v>
                </c:pt>
                <c:pt idx="1322">
                  <c:v>23060</c:v>
                </c:pt>
                <c:pt idx="1323">
                  <c:v>23070</c:v>
                </c:pt>
                <c:pt idx="1324">
                  <c:v>23080</c:v>
                </c:pt>
                <c:pt idx="1325">
                  <c:v>23090</c:v>
                </c:pt>
                <c:pt idx="1326">
                  <c:v>23100</c:v>
                </c:pt>
                <c:pt idx="1327">
                  <c:v>23110</c:v>
                </c:pt>
                <c:pt idx="1328">
                  <c:v>23120</c:v>
                </c:pt>
                <c:pt idx="1329">
                  <c:v>23130</c:v>
                </c:pt>
                <c:pt idx="1330">
                  <c:v>23140</c:v>
                </c:pt>
                <c:pt idx="1331">
                  <c:v>23150</c:v>
                </c:pt>
                <c:pt idx="1332">
                  <c:v>23160</c:v>
                </c:pt>
                <c:pt idx="1333">
                  <c:v>23170</c:v>
                </c:pt>
                <c:pt idx="1334">
                  <c:v>23180</c:v>
                </c:pt>
                <c:pt idx="1335">
                  <c:v>23190</c:v>
                </c:pt>
                <c:pt idx="1336">
                  <c:v>23200</c:v>
                </c:pt>
                <c:pt idx="1337">
                  <c:v>23210</c:v>
                </c:pt>
                <c:pt idx="1338">
                  <c:v>23220</c:v>
                </c:pt>
                <c:pt idx="1339">
                  <c:v>23230</c:v>
                </c:pt>
                <c:pt idx="1340">
                  <c:v>23240</c:v>
                </c:pt>
                <c:pt idx="1341">
                  <c:v>23250</c:v>
                </c:pt>
                <c:pt idx="1342">
                  <c:v>23260</c:v>
                </c:pt>
                <c:pt idx="1343">
                  <c:v>23270</c:v>
                </c:pt>
                <c:pt idx="1344">
                  <c:v>23280</c:v>
                </c:pt>
                <c:pt idx="1345">
                  <c:v>23290</c:v>
                </c:pt>
                <c:pt idx="1346">
                  <c:v>23300</c:v>
                </c:pt>
                <c:pt idx="1347">
                  <c:v>23310</c:v>
                </c:pt>
                <c:pt idx="1348">
                  <c:v>23320</c:v>
                </c:pt>
                <c:pt idx="1349">
                  <c:v>23330</c:v>
                </c:pt>
                <c:pt idx="1350">
                  <c:v>23340</c:v>
                </c:pt>
                <c:pt idx="1351">
                  <c:v>23350</c:v>
                </c:pt>
                <c:pt idx="1352">
                  <c:v>23360</c:v>
                </c:pt>
                <c:pt idx="1353">
                  <c:v>23370</c:v>
                </c:pt>
                <c:pt idx="1354">
                  <c:v>23380</c:v>
                </c:pt>
                <c:pt idx="1355">
                  <c:v>23390</c:v>
                </c:pt>
                <c:pt idx="1356">
                  <c:v>23400</c:v>
                </c:pt>
                <c:pt idx="1357">
                  <c:v>23410</c:v>
                </c:pt>
                <c:pt idx="1358">
                  <c:v>23420</c:v>
                </c:pt>
                <c:pt idx="1359">
                  <c:v>23430</c:v>
                </c:pt>
                <c:pt idx="1360">
                  <c:v>23440</c:v>
                </c:pt>
                <c:pt idx="1361">
                  <c:v>23450</c:v>
                </c:pt>
                <c:pt idx="1362">
                  <c:v>23460</c:v>
                </c:pt>
                <c:pt idx="1363">
                  <c:v>23470</c:v>
                </c:pt>
                <c:pt idx="1364">
                  <c:v>23480</c:v>
                </c:pt>
                <c:pt idx="1365">
                  <c:v>23490</c:v>
                </c:pt>
                <c:pt idx="1366">
                  <c:v>23500</c:v>
                </c:pt>
                <c:pt idx="1367">
                  <c:v>23510</c:v>
                </c:pt>
                <c:pt idx="1368">
                  <c:v>23520</c:v>
                </c:pt>
                <c:pt idx="1369">
                  <c:v>23530</c:v>
                </c:pt>
                <c:pt idx="1370">
                  <c:v>23540</c:v>
                </c:pt>
                <c:pt idx="1371">
                  <c:v>23550</c:v>
                </c:pt>
                <c:pt idx="1372">
                  <c:v>23560</c:v>
                </c:pt>
                <c:pt idx="1373">
                  <c:v>23570</c:v>
                </c:pt>
                <c:pt idx="1374">
                  <c:v>23580</c:v>
                </c:pt>
                <c:pt idx="1375">
                  <c:v>23590</c:v>
                </c:pt>
                <c:pt idx="1376">
                  <c:v>23600</c:v>
                </c:pt>
                <c:pt idx="1377">
                  <c:v>23610</c:v>
                </c:pt>
                <c:pt idx="1378">
                  <c:v>23620</c:v>
                </c:pt>
                <c:pt idx="1379">
                  <c:v>23630</c:v>
                </c:pt>
                <c:pt idx="1380">
                  <c:v>23640</c:v>
                </c:pt>
                <c:pt idx="1381">
                  <c:v>23650</c:v>
                </c:pt>
                <c:pt idx="1382">
                  <c:v>23660</c:v>
                </c:pt>
                <c:pt idx="1383">
                  <c:v>23670</c:v>
                </c:pt>
                <c:pt idx="1384">
                  <c:v>23680</c:v>
                </c:pt>
                <c:pt idx="1385">
                  <c:v>23690</c:v>
                </c:pt>
                <c:pt idx="1386">
                  <c:v>23700</c:v>
                </c:pt>
                <c:pt idx="1387">
                  <c:v>23710</c:v>
                </c:pt>
                <c:pt idx="1388">
                  <c:v>23720</c:v>
                </c:pt>
                <c:pt idx="1389">
                  <c:v>23730</c:v>
                </c:pt>
                <c:pt idx="1390">
                  <c:v>23740</c:v>
                </c:pt>
                <c:pt idx="1391">
                  <c:v>23750</c:v>
                </c:pt>
                <c:pt idx="1392">
                  <c:v>23760</c:v>
                </c:pt>
                <c:pt idx="1393">
                  <c:v>23770</c:v>
                </c:pt>
                <c:pt idx="1394">
                  <c:v>23780</c:v>
                </c:pt>
                <c:pt idx="1395">
                  <c:v>23790</c:v>
                </c:pt>
                <c:pt idx="1396">
                  <c:v>23800</c:v>
                </c:pt>
                <c:pt idx="1397">
                  <c:v>23810</c:v>
                </c:pt>
                <c:pt idx="1398">
                  <c:v>23820</c:v>
                </c:pt>
                <c:pt idx="1399">
                  <c:v>23830</c:v>
                </c:pt>
                <c:pt idx="1400">
                  <c:v>23840</c:v>
                </c:pt>
                <c:pt idx="1401">
                  <c:v>23850</c:v>
                </c:pt>
                <c:pt idx="1402">
                  <c:v>23860</c:v>
                </c:pt>
                <c:pt idx="1403">
                  <c:v>23870</c:v>
                </c:pt>
                <c:pt idx="1404">
                  <c:v>23880</c:v>
                </c:pt>
                <c:pt idx="1405">
                  <c:v>23890</c:v>
                </c:pt>
                <c:pt idx="1406">
                  <c:v>23900</c:v>
                </c:pt>
                <c:pt idx="1407">
                  <c:v>23910</c:v>
                </c:pt>
                <c:pt idx="1408">
                  <c:v>23920</c:v>
                </c:pt>
                <c:pt idx="1409">
                  <c:v>23930</c:v>
                </c:pt>
                <c:pt idx="1410">
                  <c:v>23940</c:v>
                </c:pt>
                <c:pt idx="1411">
                  <c:v>23950</c:v>
                </c:pt>
                <c:pt idx="1412">
                  <c:v>23960</c:v>
                </c:pt>
                <c:pt idx="1413">
                  <c:v>23970</c:v>
                </c:pt>
                <c:pt idx="1414">
                  <c:v>23980</c:v>
                </c:pt>
                <c:pt idx="1415">
                  <c:v>23990</c:v>
                </c:pt>
                <c:pt idx="1416">
                  <c:v>24000</c:v>
                </c:pt>
                <c:pt idx="1417">
                  <c:v>24010</c:v>
                </c:pt>
                <c:pt idx="1418">
                  <c:v>24020</c:v>
                </c:pt>
                <c:pt idx="1419">
                  <c:v>24030</c:v>
                </c:pt>
                <c:pt idx="1420">
                  <c:v>24040</c:v>
                </c:pt>
                <c:pt idx="1421">
                  <c:v>24050</c:v>
                </c:pt>
                <c:pt idx="1422">
                  <c:v>24060</c:v>
                </c:pt>
                <c:pt idx="1423">
                  <c:v>24070</c:v>
                </c:pt>
                <c:pt idx="1424">
                  <c:v>24080</c:v>
                </c:pt>
                <c:pt idx="1425">
                  <c:v>24090</c:v>
                </c:pt>
                <c:pt idx="1426">
                  <c:v>24100</c:v>
                </c:pt>
                <c:pt idx="1427">
                  <c:v>24110</c:v>
                </c:pt>
                <c:pt idx="1428">
                  <c:v>24120</c:v>
                </c:pt>
                <c:pt idx="1429">
                  <c:v>24130</c:v>
                </c:pt>
                <c:pt idx="1430">
                  <c:v>24140</c:v>
                </c:pt>
                <c:pt idx="1431">
                  <c:v>24150</c:v>
                </c:pt>
                <c:pt idx="1432">
                  <c:v>24160</c:v>
                </c:pt>
                <c:pt idx="1433">
                  <c:v>24170</c:v>
                </c:pt>
                <c:pt idx="1434">
                  <c:v>24180</c:v>
                </c:pt>
                <c:pt idx="1435">
                  <c:v>24190</c:v>
                </c:pt>
                <c:pt idx="1436">
                  <c:v>24200</c:v>
                </c:pt>
                <c:pt idx="1437">
                  <c:v>24210</c:v>
                </c:pt>
                <c:pt idx="1438">
                  <c:v>24220</c:v>
                </c:pt>
                <c:pt idx="1439">
                  <c:v>24230</c:v>
                </c:pt>
                <c:pt idx="1440">
                  <c:v>24240</c:v>
                </c:pt>
                <c:pt idx="1441">
                  <c:v>24250</c:v>
                </c:pt>
                <c:pt idx="1442">
                  <c:v>24260</c:v>
                </c:pt>
                <c:pt idx="1443">
                  <c:v>24270</c:v>
                </c:pt>
                <c:pt idx="1444">
                  <c:v>24280</c:v>
                </c:pt>
                <c:pt idx="1445">
                  <c:v>24290</c:v>
                </c:pt>
                <c:pt idx="1446">
                  <c:v>24300</c:v>
                </c:pt>
                <c:pt idx="1447">
                  <c:v>24310</c:v>
                </c:pt>
                <c:pt idx="1448">
                  <c:v>24320</c:v>
                </c:pt>
                <c:pt idx="1449">
                  <c:v>24330</c:v>
                </c:pt>
                <c:pt idx="1450">
                  <c:v>24340</c:v>
                </c:pt>
                <c:pt idx="1451">
                  <c:v>24350</c:v>
                </c:pt>
                <c:pt idx="1452">
                  <c:v>24360</c:v>
                </c:pt>
                <c:pt idx="1453">
                  <c:v>24370</c:v>
                </c:pt>
                <c:pt idx="1454">
                  <c:v>24380</c:v>
                </c:pt>
                <c:pt idx="1455">
                  <c:v>24390</c:v>
                </c:pt>
                <c:pt idx="1456">
                  <c:v>24400</c:v>
                </c:pt>
                <c:pt idx="1457">
                  <c:v>24410</c:v>
                </c:pt>
                <c:pt idx="1458">
                  <c:v>24420</c:v>
                </c:pt>
                <c:pt idx="1459">
                  <c:v>24430</c:v>
                </c:pt>
                <c:pt idx="1460">
                  <c:v>24440</c:v>
                </c:pt>
                <c:pt idx="1461">
                  <c:v>24450</c:v>
                </c:pt>
                <c:pt idx="1462">
                  <c:v>24460</c:v>
                </c:pt>
                <c:pt idx="1463">
                  <c:v>24470</c:v>
                </c:pt>
                <c:pt idx="1464">
                  <c:v>24480</c:v>
                </c:pt>
                <c:pt idx="1465">
                  <c:v>24490</c:v>
                </c:pt>
                <c:pt idx="1466">
                  <c:v>24500</c:v>
                </c:pt>
                <c:pt idx="1467">
                  <c:v>24510</c:v>
                </c:pt>
                <c:pt idx="1468">
                  <c:v>24520</c:v>
                </c:pt>
                <c:pt idx="1469">
                  <c:v>24530</c:v>
                </c:pt>
                <c:pt idx="1470">
                  <c:v>24540</c:v>
                </c:pt>
                <c:pt idx="1471">
                  <c:v>24550</c:v>
                </c:pt>
                <c:pt idx="1472">
                  <c:v>24560</c:v>
                </c:pt>
                <c:pt idx="1473">
                  <c:v>24570</c:v>
                </c:pt>
                <c:pt idx="1474">
                  <c:v>24580</c:v>
                </c:pt>
                <c:pt idx="1475">
                  <c:v>24590</c:v>
                </c:pt>
                <c:pt idx="1476">
                  <c:v>24600</c:v>
                </c:pt>
                <c:pt idx="1477">
                  <c:v>24610</c:v>
                </c:pt>
                <c:pt idx="1478">
                  <c:v>24620</c:v>
                </c:pt>
                <c:pt idx="1479">
                  <c:v>24630</c:v>
                </c:pt>
                <c:pt idx="1480">
                  <c:v>24640</c:v>
                </c:pt>
                <c:pt idx="1481">
                  <c:v>24650</c:v>
                </c:pt>
                <c:pt idx="1482">
                  <c:v>24660</c:v>
                </c:pt>
                <c:pt idx="1483">
                  <c:v>24670</c:v>
                </c:pt>
                <c:pt idx="1484">
                  <c:v>24680</c:v>
                </c:pt>
                <c:pt idx="1485">
                  <c:v>24690</c:v>
                </c:pt>
                <c:pt idx="1486">
                  <c:v>24700</c:v>
                </c:pt>
                <c:pt idx="1487">
                  <c:v>24710</c:v>
                </c:pt>
                <c:pt idx="1488">
                  <c:v>24720</c:v>
                </c:pt>
                <c:pt idx="1489">
                  <c:v>24730</c:v>
                </c:pt>
                <c:pt idx="1490">
                  <c:v>24740</c:v>
                </c:pt>
                <c:pt idx="1491">
                  <c:v>24750</c:v>
                </c:pt>
                <c:pt idx="1492">
                  <c:v>24760</c:v>
                </c:pt>
                <c:pt idx="1493">
                  <c:v>24770</c:v>
                </c:pt>
                <c:pt idx="1494">
                  <c:v>24780</c:v>
                </c:pt>
                <c:pt idx="1495">
                  <c:v>24790</c:v>
                </c:pt>
                <c:pt idx="1496">
                  <c:v>24800</c:v>
                </c:pt>
                <c:pt idx="1497">
                  <c:v>24810</c:v>
                </c:pt>
                <c:pt idx="1498">
                  <c:v>24820</c:v>
                </c:pt>
                <c:pt idx="1499">
                  <c:v>24830</c:v>
                </c:pt>
                <c:pt idx="1500">
                  <c:v>24840</c:v>
                </c:pt>
                <c:pt idx="1501">
                  <c:v>24850</c:v>
                </c:pt>
                <c:pt idx="1502">
                  <c:v>24860</c:v>
                </c:pt>
                <c:pt idx="1503">
                  <c:v>24870</c:v>
                </c:pt>
                <c:pt idx="1504">
                  <c:v>24880</c:v>
                </c:pt>
                <c:pt idx="1505">
                  <c:v>24890</c:v>
                </c:pt>
                <c:pt idx="1506">
                  <c:v>24900</c:v>
                </c:pt>
                <c:pt idx="1507">
                  <c:v>24910</c:v>
                </c:pt>
                <c:pt idx="1508">
                  <c:v>24920</c:v>
                </c:pt>
                <c:pt idx="1509">
                  <c:v>24930</c:v>
                </c:pt>
                <c:pt idx="1510">
                  <c:v>24940</c:v>
                </c:pt>
                <c:pt idx="1511">
                  <c:v>24950</c:v>
                </c:pt>
                <c:pt idx="1512">
                  <c:v>24960</c:v>
                </c:pt>
                <c:pt idx="1513">
                  <c:v>24970</c:v>
                </c:pt>
                <c:pt idx="1514">
                  <c:v>24980</c:v>
                </c:pt>
                <c:pt idx="1515">
                  <c:v>24990</c:v>
                </c:pt>
                <c:pt idx="1516">
                  <c:v>25000</c:v>
                </c:pt>
                <c:pt idx="1517">
                  <c:v>25010</c:v>
                </c:pt>
                <c:pt idx="1518">
                  <c:v>25020</c:v>
                </c:pt>
                <c:pt idx="1519">
                  <c:v>25030</c:v>
                </c:pt>
                <c:pt idx="1520">
                  <c:v>25040</c:v>
                </c:pt>
                <c:pt idx="1521">
                  <c:v>25050</c:v>
                </c:pt>
                <c:pt idx="1522">
                  <c:v>25060</c:v>
                </c:pt>
                <c:pt idx="1523">
                  <c:v>25070</c:v>
                </c:pt>
                <c:pt idx="1524">
                  <c:v>25080</c:v>
                </c:pt>
                <c:pt idx="1525">
                  <c:v>25090</c:v>
                </c:pt>
                <c:pt idx="1526">
                  <c:v>25100</c:v>
                </c:pt>
                <c:pt idx="1527">
                  <c:v>25110</c:v>
                </c:pt>
                <c:pt idx="1528">
                  <c:v>25120</c:v>
                </c:pt>
                <c:pt idx="1529">
                  <c:v>25130</c:v>
                </c:pt>
                <c:pt idx="1530">
                  <c:v>25140</c:v>
                </c:pt>
                <c:pt idx="1531">
                  <c:v>25150</c:v>
                </c:pt>
                <c:pt idx="1532">
                  <c:v>25160</c:v>
                </c:pt>
                <c:pt idx="1533">
                  <c:v>25170</c:v>
                </c:pt>
                <c:pt idx="1534">
                  <c:v>25180</c:v>
                </c:pt>
                <c:pt idx="1535">
                  <c:v>25190</c:v>
                </c:pt>
                <c:pt idx="1536">
                  <c:v>25200</c:v>
                </c:pt>
                <c:pt idx="1537">
                  <c:v>25210</c:v>
                </c:pt>
                <c:pt idx="1538">
                  <c:v>25220</c:v>
                </c:pt>
                <c:pt idx="1539">
                  <c:v>25230</c:v>
                </c:pt>
                <c:pt idx="1540">
                  <c:v>25240</c:v>
                </c:pt>
                <c:pt idx="1541">
                  <c:v>25250</c:v>
                </c:pt>
                <c:pt idx="1542">
                  <c:v>25260</c:v>
                </c:pt>
                <c:pt idx="1543">
                  <c:v>25270</c:v>
                </c:pt>
                <c:pt idx="1544">
                  <c:v>25280</c:v>
                </c:pt>
                <c:pt idx="1545">
                  <c:v>25290</c:v>
                </c:pt>
                <c:pt idx="1546">
                  <c:v>25300</c:v>
                </c:pt>
                <c:pt idx="1547">
                  <c:v>25310</c:v>
                </c:pt>
                <c:pt idx="1548">
                  <c:v>25320</c:v>
                </c:pt>
                <c:pt idx="1549">
                  <c:v>25330</c:v>
                </c:pt>
                <c:pt idx="1550">
                  <c:v>25340</c:v>
                </c:pt>
                <c:pt idx="1551">
                  <c:v>25350</c:v>
                </c:pt>
                <c:pt idx="1552">
                  <c:v>25360</c:v>
                </c:pt>
                <c:pt idx="1553">
                  <c:v>25370</c:v>
                </c:pt>
                <c:pt idx="1554">
                  <c:v>25380</c:v>
                </c:pt>
                <c:pt idx="1555">
                  <c:v>25390</c:v>
                </c:pt>
                <c:pt idx="1556">
                  <c:v>25400</c:v>
                </c:pt>
                <c:pt idx="1557">
                  <c:v>25410</c:v>
                </c:pt>
                <c:pt idx="1558">
                  <c:v>25420</c:v>
                </c:pt>
                <c:pt idx="1559">
                  <c:v>25430</c:v>
                </c:pt>
                <c:pt idx="1560">
                  <c:v>25440</c:v>
                </c:pt>
                <c:pt idx="1561">
                  <c:v>25450</c:v>
                </c:pt>
                <c:pt idx="1562">
                  <c:v>25460</c:v>
                </c:pt>
                <c:pt idx="1563">
                  <c:v>25470</c:v>
                </c:pt>
                <c:pt idx="1564">
                  <c:v>25480</c:v>
                </c:pt>
                <c:pt idx="1565">
                  <c:v>25490</c:v>
                </c:pt>
                <c:pt idx="1566">
                  <c:v>25500</c:v>
                </c:pt>
                <c:pt idx="1567">
                  <c:v>25510</c:v>
                </c:pt>
                <c:pt idx="1568">
                  <c:v>25520</c:v>
                </c:pt>
                <c:pt idx="1569">
                  <c:v>25530</c:v>
                </c:pt>
                <c:pt idx="1570">
                  <c:v>25540</c:v>
                </c:pt>
                <c:pt idx="1571">
                  <c:v>25550</c:v>
                </c:pt>
                <c:pt idx="1572">
                  <c:v>25560</c:v>
                </c:pt>
                <c:pt idx="1573">
                  <c:v>25570</c:v>
                </c:pt>
                <c:pt idx="1574">
                  <c:v>25580</c:v>
                </c:pt>
                <c:pt idx="1575">
                  <c:v>25590</c:v>
                </c:pt>
                <c:pt idx="1576">
                  <c:v>25600</c:v>
                </c:pt>
                <c:pt idx="1577">
                  <c:v>25610</c:v>
                </c:pt>
                <c:pt idx="1578">
                  <c:v>25620</c:v>
                </c:pt>
                <c:pt idx="1579">
                  <c:v>25630</c:v>
                </c:pt>
                <c:pt idx="1580">
                  <c:v>25640</c:v>
                </c:pt>
                <c:pt idx="1581">
                  <c:v>25650</c:v>
                </c:pt>
                <c:pt idx="1582">
                  <c:v>25660</c:v>
                </c:pt>
                <c:pt idx="1583">
                  <c:v>25670</c:v>
                </c:pt>
                <c:pt idx="1584">
                  <c:v>25680</c:v>
                </c:pt>
                <c:pt idx="1585">
                  <c:v>25690</c:v>
                </c:pt>
                <c:pt idx="1586">
                  <c:v>25700</c:v>
                </c:pt>
                <c:pt idx="1587">
                  <c:v>25710</c:v>
                </c:pt>
                <c:pt idx="1588">
                  <c:v>25720</c:v>
                </c:pt>
                <c:pt idx="1589">
                  <c:v>25730</c:v>
                </c:pt>
                <c:pt idx="1590">
                  <c:v>25740</c:v>
                </c:pt>
                <c:pt idx="1591">
                  <c:v>25750</c:v>
                </c:pt>
                <c:pt idx="1592">
                  <c:v>25760</c:v>
                </c:pt>
                <c:pt idx="1593">
                  <c:v>25770</c:v>
                </c:pt>
                <c:pt idx="1594">
                  <c:v>25780</c:v>
                </c:pt>
                <c:pt idx="1595">
                  <c:v>25790</c:v>
                </c:pt>
                <c:pt idx="1596">
                  <c:v>25800</c:v>
                </c:pt>
                <c:pt idx="1597">
                  <c:v>25810</c:v>
                </c:pt>
                <c:pt idx="1598">
                  <c:v>25820</c:v>
                </c:pt>
                <c:pt idx="1599">
                  <c:v>25830</c:v>
                </c:pt>
                <c:pt idx="1600">
                  <c:v>25840</c:v>
                </c:pt>
                <c:pt idx="1601">
                  <c:v>25850</c:v>
                </c:pt>
                <c:pt idx="1602">
                  <c:v>25860</c:v>
                </c:pt>
                <c:pt idx="1603">
                  <c:v>25870</c:v>
                </c:pt>
                <c:pt idx="1604">
                  <c:v>25880</c:v>
                </c:pt>
                <c:pt idx="1605">
                  <c:v>25890</c:v>
                </c:pt>
                <c:pt idx="1606">
                  <c:v>25900</c:v>
                </c:pt>
                <c:pt idx="1607">
                  <c:v>25910</c:v>
                </c:pt>
                <c:pt idx="1608">
                  <c:v>25920</c:v>
                </c:pt>
                <c:pt idx="1609">
                  <c:v>25930</c:v>
                </c:pt>
                <c:pt idx="1610">
                  <c:v>25940</c:v>
                </c:pt>
                <c:pt idx="1611">
                  <c:v>25950</c:v>
                </c:pt>
                <c:pt idx="1612">
                  <c:v>25960</c:v>
                </c:pt>
                <c:pt idx="1613">
                  <c:v>25970</c:v>
                </c:pt>
                <c:pt idx="1614">
                  <c:v>25980</c:v>
                </c:pt>
                <c:pt idx="1615">
                  <c:v>25990</c:v>
                </c:pt>
                <c:pt idx="1616">
                  <c:v>26000</c:v>
                </c:pt>
                <c:pt idx="1617">
                  <c:v>26010</c:v>
                </c:pt>
                <c:pt idx="1618">
                  <c:v>26020</c:v>
                </c:pt>
                <c:pt idx="1619">
                  <c:v>26030</c:v>
                </c:pt>
                <c:pt idx="1620">
                  <c:v>26040</c:v>
                </c:pt>
                <c:pt idx="1621">
                  <c:v>26050</c:v>
                </c:pt>
                <c:pt idx="1622">
                  <c:v>26060</c:v>
                </c:pt>
                <c:pt idx="1623">
                  <c:v>26070</c:v>
                </c:pt>
                <c:pt idx="1624">
                  <c:v>26080</c:v>
                </c:pt>
                <c:pt idx="1625">
                  <c:v>26090</c:v>
                </c:pt>
                <c:pt idx="1626">
                  <c:v>26100</c:v>
                </c:pt>
                <c:pt idx="1627">
                  <c:v>26110</c:v>
                </c:pt>
                <c:pt idx="1628">
                  <c:v>26120</c:v>
                </c:pt>
                <c:pt idx="1629">
                  <c:v>26130</c:v>
                </c:pt>
                <c:pt idx="1630">
                  <c:v>26140</c:v>
                </c:pt>
                <c:pt idx="1631">
                  <c:v>26150</c:v>
                </c:pt>
                <c:pt idx="1632">
                  <c:v>26160</c:v>
                </c:pt>
                <c:pt idx="1633">
                  <c:v>26170</c:v>
                </c:pt>
                <c:pt idx="1634">
                  <c:v>26180</c:v>
                </c:pt>
                <c:pt idx="1635">
                  <c:v>26190</c:v>
                </c:pt>
                <c:pt idx="1636">
                  <c:v>26200</c:v>
                </c:pt>
                <c:pt idx="1637">
                  <c:v>26210</c:v>
                </c:pt>
                <c:pt idx="1638">
                  <c:v>26220</c:v>
                </c:pt>
                <c:pt idx="1639">
                  <c:v>26230</c:v>
                </c:pt>
                <c:pt idx="1640">
                  <c:v>26240</c:v>
                </c:pt>
                <c:pt idx="1641">
                  <c:v>26250</c:v>
                </c:pt>
                <c:pt idx="1642">
                  <c:v>26260</c:v>
                </c:pt>
                <c:pt idx="1643">
                  <c:v>26270</c:v>
                </c:pt>
                <c:pt idx="1644">
                  <c:v>26280</c:v>
                </c:pt>
                <c:pt idx="1645">
                  <c:v>26290</c:v>
                </c:pt>
                <c:pt idx="1646">
                  <c:v>26300</c:v>
                </c:pt>
                <c:pt idx="1647">
                  <c:v>26310</c:v>
                </c:pt>
                <c:pt idx="1648">
                  <c:v>26320</c:v>
                </c:pt>
                <c:pt idx="1649">
                  <c:v>26330</c:v>
                </c:pt>
                <c:pt idx="1650">
                  <c:v>26340</c:v>
                </c:pt>
                <c:pt idx="1651">
                  <c:v>26350</c:v>
                </c:pt>
                <c:pt idx="1652">
                  <c:v>26360</c:v>
                </c:pt>
                <c:pt idx="1653">
                  <c:v>26370</c:v>
                </c:pt>
                <c:pt idx="1654">
                  <c:v>26380</c:v>
                </c:pt>
                <c:pt idx="1655">
                  <c:v>26390</c:v>
                </c:pt>
                <c:pt idx="1656">
                  <c:v>26400</c:v>
                </c:pt>
                <c:pt idx="1657">
                  <c:v>26410</c:v>
                </c:pt>
                <c:pt idx="1658">
                  <c:v>26420</c:v>
                </c:pt>
                <c:pt idx="1659">
                  <c:v>26430</c:v>
                </c:pt>
                <c:pt idx="1660">
                  <c:v>26440</c:v>
                </c:pt>
                <c:pt idx="1661">
                  <c:v>26450</c:v>
                </c:pt>
                <c:pt idx="1662">
                  <c:v>26460</c:v>
                </c:pt>
                <c:pt idx="1663">
                  <c:v>26470</c:v>
                </c:pt>
                <c:pt idx="1664">
                  <c:v>26480</c:v>
                </c:pt>
                <c:pt idx="1665">
                  <c:v>26490</c:v>
                </c:pt>
                <c:pt idx="1666">
                  <c:v>26500</c:v>
                </c:pt>
                <c:pt idx="1667">
                  <c:v>26510</c:v>
                </c:pt>
                <c:pt idx="1668">
                  <c:v>26520</c:v>
                </c:pt>
                <c:pt idx="1669">
                  <c:v>26530</c:v>
                </c:pt>
                <c:pt idx="1670">
                  <c:v>26540</c:v>
                </c:pt>
                <c:pt idx="1671">
                  <c:v>26550</c:v>
                </c:pt>
                <c:pt idx="1672">
                  <c:v>26560</c:v>
                </c:pt>
                <c:pt idx="1673">
                  <c:v>26570</c:v>
                </c:pt>
                <c:pt idx="1674">
                  <c:v>26580</c:v>
                </c:pt>
                <c:pt idx="1675">
                  <c:v>26590</c:v>
                </c:pt>
                <c:pt idx="1676">
                  <c:v>26600</c:v>
                </c:pt>
                <c:pt idx="1677">
                  <c:v>26610</c:v>
                </c:pt>
                <c:pt idx="1678">
                  <c:v>26620</c:v>
                </c:pt>
                <c:pt idx="1679">
                  <c:v>26630</c:v>
                </c:pt>
                <c:pt idx="1680">
                  <c:v>26640</c:v>
                </c:pt>
                <c:pt idx="1681">
                  <c:v>26650</c:v>
                </c:pt>
                <c:pt idx="1682">
                  <c:v>26660</c:v>
                </c:pt>
                <c:pt idx="1683">
                  <c:v>26670</c:v>
                </c:pt>
                <c:pt idx="1684">
                  <c:v>26680</c:v>
                </c:pt>
                <c:pt idx="1685">
                  <c:v>26690</c:v>
                </c:pt>
                <c:pt idx="1686">
                  <c:v>26700</c:v>
                </c:pt>
                <c:pt idx="1687">
                  <c:v>26710</c:v>
                </c:pt>
                <c:pt idx="1688">
                  <c:v>26720</c:v>
                </c:pt>
                <c:pt idx="1689">
                  <c:v>26730</c:v>
                </c:pt>
                <c:pt idx="1690">
                  <c:v>26740</c:v>
                </c:pt>
                <c:pt idx="1691">
                  <c:v>26750</c:v>
                </c:pt>
                <c:pt idx="1692">
                  <c:v>26760</c:v>
                </c:pt>
                <c:pt idx="1693">
                  <c:v>26770</c:v>
                </c:pt>
                <c:pt idx="1694">
                  <c:v>26780</c:v>
                </c:pt>
                <c:pt idx="1695">
                  <c:v>26790</c:v>
                </c:pt>
                <c:pt idx="1696">
                  <c:v>26800</c:v>
                </c:pt>
                <c:pt idx="1697">
                  <c:v>26810</c:v>
                </c:pt>
                <c:pt idx="1698">
                  <c:v>26820</c:v>
                </c:pt>
                <c:pt idx="1699">
                  <c:v>26830</c:v>
                </c:pt>
                <c:pt idx="1700">
                  <c:v>26840</c:v>
                </c:pt>
                <c:pt idx="1701">
                  <c:v>26850</c:v>
                </c:pt>
                <c:pt idx="1702">
                  <c:v>26860</c:v>
                </c:pt>
                <c:pt idx="1703">
                  <c:v>26870</c:v>
                </c:pt>
                <c:pt idx="1704">
                  <c:v>26880</c:v>
                </c:pt>
                <c:pt idx="1705">
                  <c:v>26890</c:v>
                </c:pt>
                <c:pt idx="1706">
                  <c:v>26900</c:v>
                </c:pt>
                <c:pt idx="1707">
                  <c:v>26910</c:v>
                </c:pt>
                <c:pt idx="1708">
                  <c:v>26920</c:v>
                </c:pt>
                <c:pt idx="1709">
                  <c:v>26930</c:v>
                </c:pt>
                <c:pt idx="1710">
                  <c:v>26940</c:v>
                </c:pt>
                <c:pt idx="1711">
                  <c:v>26950</c:v>
                </c:pt>
                <c:pt idx="1712">
                  <c:v>26960</c:v>
                </c:pt>
                <c:pt idx="1713">
                  <c:v>26970</c:v>
                </c:pt>
                <c:pt idx="1714">
                  <c:v>26980</c:v>
                </c:pt>
                <c:pt idx="1715">
                  <c:v>26990</c:v>
                </c:pt>
                <c:pt idx="1716">
                  <c:v>27000</c:v>
                </c:pt>
                <c:pt idx="1717">
                  <c:v>27010</c:v>
                </c:pt>
                <c:pt idx="1718">
                  <c:v>27020</c:v>
                </c:pt>
                <c:pt idx="1719">
                  <c:v>27030</c:v>
                </c:pt>
                <c:pt idx="1720">
                  <c:v>27040</c:v>
                </c:pt>
                <c:pt idx="1721">
                  <c:v>27050</c:v>
                </c:pt>
                <c:pt idx="1722">
                  <c:v>27060</c:v>
                </c:pt>
                <c:pt idx="1723">
                  <c:v>27070</c:v>
                </c:pt>
                <c:pt idx="1724">
                  <c:v>27080</c:v>
                </c:pt>
                <c:pt idx="1725">
                  <c:v>27090</c:v>
                </c:pt>
                <c:pt idx="1726">
                  <c:v>27100</c:v>
                </c:pt>
                <c:pt idx="1727">
                  <c:v>27110</c:v>
                </c:pt>
                <c:pt idx="1728">
                  <c:v>27120</c:v>
                </c:pt>
                <c:pt idx="1729">
                  <c:v>27130</c:v>
                </c:pt>
                <c:pt idx="1730">
                  <c:v>27140</c:v>
                </c:pt>
                <c:pt idx="1731">
                  <c:v>27150</c:v>
                </c:pt>
                <c:pt idx="1732">
                  <c:v>27160</c:v>
                </c:pt>
                <c:pt idx="1733">
                  <c:v>27170</c:v>
                </c:pt>
                <c:pt idx="1734">
                  <c:v>27180</c:v>
                </c:pt>
                <c:pt idx="1735">
                  <c:v>27190</c:v>
                </c:pt>
                <c:pt idx="1736">
                  <c:v>27200</c:v>
                </c:pt>
                <c:pt idx="1737">
                  <c:v>27210</c:v>
                </c:pt>
                <c:pt idx="1738">
                  <c:v>27220</c:v>
                </c:pt>
                <c:pt idx="1739">
                  <c:v>27230</c:v>
                </c:pt>
                <c:pt idx="1740">
                  <c:v>27240</c:v>
                </c:pt>
                <c:pt idx="1741">
                  <c:v>27250</c:v>
                </c:pt>
                <c:pt idx="1742">
                  <c:v>27260</c:v>
                </c:pt>
                <c:pt idx="1743">
                  <c:v>27270</c:v>
                </c:pt>
                <c:pt idx="1744">
                  <c:v>27280</c:v>
                </c:pt>
                <c:pt idx="1745">
                  <c:v>27290</c:v>
                </c:pt>
                <c:pt idx="1746">
                  <c:v>27300</c:v>
                </c:pt>
                <c:pt idx="1747">
                  <c:v>27310</c:v>
                </c:pt>
                <c:pt idx="1748">
                  <c:v>27320</c:v>
                </c:pt>
                <c:pt idx="1749">
                  <c:v>27330</c:v>
                </c:pt>
                <c:pt idx="1750">
                  <c:v>27340</c:v>
                </c:pt>
                <c:pt idx="1751">
                  <c:v>27350</c:v>
                </c:pt>
                <c:pt idx="1752">
                  <c:v>27360</c:v>
                </c:pt>
                <c:pt idx="1753">
                  <c:v>27370</c:v>
                </c:pt>
                <c:pt idx="1754">
                  <c:v>27380</c:v>
                </c:pt>
                <c:pt idx="1755">
                  <c:v>27390</c:v>
                </c:pt>
                <c:pt idx="1756">
                  <c:v>27400</c:v>
                </c:pt>
                <c:pt idx="1757">
                  <c:v>27410</c:v>
                </c:pt>
                <c:pt idx="1758">
                  <c:v>27420</c:v>
                </c:pt>
                <c:pt idx="1759">
                  <c:v>27430</c:v>
                </c:pt>
                <c:pt idx="1760">
                  <c:v>27440</c:v>
                </c:pt>
                <c:pt idx="1761">
                  <c:v>27450</c:v>
                </c:pt>
                <c:pt idx="1762">
                  <c:v>27460</c:v>
                </c:pt>
                <c:pt idx="1763">
                  <c:v>27470</c:v>
                </c:pt>
                <c:pt idx="1764">
                  <c:v>27480</c:v>
                </c:pt>
                <c:pt idx="1765">
                  <c:v>27490</c:v>
                </c:pt>
                <c:pt idx="1766">
                  <c:v>27500</c:v>
                </c:pt>
                <c:pt idx="1767">
                  <c:v>27510</c:v>
                </c:pt>
                <c:pt idx="1768">
                  <c:v>27520</c:v>
                </c:pt>
                <c:pt idx="1769">
                  <c:v>27530</c:v>
                </c:pt>
                <c:pt idx="1770">
                  <c:v>27540</c:v>
                </c:pt>
                <c:pt idx="1771">
                  <c:v>27550</c:v>
                </c:pt>
                <c:pt idx="1772">
                  <c:v>27560</c:v>
                </c:pt>
                <c:pt idx="1773">
                  <c:v>27570</c:v>
                </c:pt>
                <c:pt idx="1774">
                  <c:v>27580</c:v>
                </c:pt>
                <c:pt idx="1775">
                  <c:v>27590</c:v>
                </c:pt>
                <c:pt idx="1776">
                  <c:v>27600</c:v>
                </c:pt>
                <c:pt idx="1777">
                  <c:v>27610</c:v>
                </c:pt>
                <c:pt idx="1778">
                  <c:v>27620</c:v>
                </c:pt>
                <c:pt idx="1779">
                  <c:v>27630</c:v>
                </c:pt>
                <c:pt idx="1780">
                  <c:v>27640</c:v>
                </c:pt>
                <c:pt idx="1781">
                  <c:v>27650</c:v>
                </c:pt>
                <c:pt idx="1782">
                  <c:v>27660</c:v>
                </c:pt>
                <c:pt idx="1783">
                  <c:v>27670</c:v>
                </c:pt>
                <c:pt idx="1784">
                  <c:v>27680</c:v>
                </c:pt>
                <c:pt idx="1785">
                  <c:v>27690</c:v>
                </c:pt>
                <c:pt idx="1786">
                  <c:v>27700</c:v>
                </c:pt>
                <c:pt idx="1787">
                  <c:v>27710</c:v>
                </c:pt>
                <c:pt idx="1788">
                  <c:v>27720</c:v>
                </c:pt>
                <c:pt idx="1789">
                  <c:v>27730</c:v>
                </c:pt>
                <c:pt idx="1790">
                  <c:v>27740</c:v>
                </c:pt>
                <c:pt idx="1791">
                  <c:v>27750</c:v>
                </c:pt>
                <c:pt idx="1792">
                  <c:v>27760</c:v>
                </c:pt>
                <c:pt idx="1793">
                  <c:v>27770</c:v>
                </c:pt>
                <c:pt idx="1794">
                  <c:v>27780</c:v>
                </c:pt>
                <c:pt idx="1795">
                  <c:v>27790</c:v>
                </c:pt>
                <c:pt idx="1796">
                  <c:v>27800</c:v>
                </c:pt>
                <c:pt idx="1797">
                  <c:v>27810</c:v>
                </c:pt>
                <c:pt idx="1798">
                  <c:v>27820</c:v>
                </c:pt>
                <c:pt idx="1799">
                  <c:v>27830</c:v>
                </c:pt>
                <c:pt idx="1800">
                  <c:v>27840</c:v>
                </c:pt>
                <c:pt idx="1801">
                  <c:v>27850</c:v>
                </c:pt>
                <c:pt idx="1802">
                  <c:v>27860</c:v>
                </c:pt>
                <c:pt idx="1803">
                  <c:v>27870</c:v>
                </c:pt>
                <c:pt idx="1804">
                  <c:v>27880</c:v>
                </c:pt>
                <c:pt idx="1805">
                  <c:v>27890</c:v>
                </c:pt>
                <c:pt idx="1806">
                  <c:v>27900</c:v>
                </c:pt>
                <c:pt idx="1807">
                  <c:v>27910</c:v>
                </c:pt>
              </c:numCache>
            </c:numRef>
          </c:xVal>
          <c:yVal>
            <c:numRef>
              <c:f>'B-A Direction'!$U$7:$U$1814</c:f>
              <c:numCache>
                <c:formatCode>0</c:formatCode>
                <c:ptCount val="180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2.6490000000000009</c:v>
                </c:pt>
                <c:pt idx="55">
                  <c:v>1.9950000000000045</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7.7740000000000009</c:v>
                </c:pt>
                <c:pt idx="152">
                  <c:v>8.7639999999999958</c:v>
                </c:pt>
                <c:pt idx="153">
                  <c:v>8.8010000000000019</c:v>
                </c:pt>
                <c:pt idx="154">
                  <c:v>9.8190000000000026</c:v>
                </c:pt>
                <c:pt idx="155">
                  <c:v>0</c:v>
                </c:pt>
                <c:pt idx="156">
                  <c:v>0.34499999999999886</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9.8719999999999999</c:v>
                </c:pt>
                <c:pt idx="437">
                  <c:v>7.0360000000000014</c:v>
                </c:pt>
                <c:pt idx="438">
                  <c:v>6.0600000000000023</c:v>
                </c:pt>
                <c:pt idx="439">
                  <c:v>0.62699999999999534</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7.7819999999999965</c:v>
                </c:pt>
                <c:pt idx="1030">
                  <c:v>10.994</c:v>
                </c:pt>
                <c:pt idx="1031">
                  <c:v>9.9579999999999984</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numCache>
            </c:numRef>
          </c:yVal>
          <c:smooth val="1"/>
          <c:extLst>
            <c:ext xmlns:c16="http://schemas.microsoft.com/office/drawing/2014/chart" uri="{C3380CC4-5D6E-409C-BE32-E72D297353CC}">
              <c16:uniqueId val="{00000005-074F-45FA-9818-0697B79CCCED}"/>
            </c:ext>
          </c:extLst>
        </c:ser>
        <c:ser>
          <c:idx val="7"/>
          <c:order val="6"/>
          <c:tx>
            <c:v>PDO &amp; Medical</c:v>
          </c:tx>
          <c:spPr>
            <a:ln w="19050" cap="rnd">
              <a:noFill/>
              <a:round/>
            </a:ln>
            <a:effectLst/>
          </c:spPr>
          <c:marker>
            <c:symbol val="circle"/>
            <c:size val="5"/>
            <c:spPr>
              <a:solidFill>
                <a:srgbClr val="00B0F0"/>
              </a:solidFill>
              <a:ln w="9525">
                <a:solidFill>
                  <a:srgbClr val="00B0F0"/>
                </a:solidFill>
              </a:ln>
              <a:effectLst/>
            </c:spPr>
          </c:marker>
          <c:xVal>
            <c:numRef>
              <c:f>'B-A Direction'!$A$7:$A$1814</c:f>
              <c:numCache>
                <c:formatCode>General</c:formatCode>
                <c:ptCount val="1808"/>
                <c:pt idx="0">
                  <c:v>9840</c:v>
                </c:pt>
                <c:pt idx="1">
                  <c:v>9850</c:v>
                </c:pt>
                <c:pt idx="2">
                  <c:v>9860</c:v>
                </c:pt>
                <c:pt idx="3">
                  <c:v>9870</c:v>
                </c:pt>
                <c:pt idx="4">
                  <c:v>9880</c:v>
                </c:pt>
                <c:pt idx="5">
                  <c:v>9890</c:v>
                </c:pt>
                <c:pt idx="6">
                  <c:v>9900</c:v>
                </c:pt>
                <c:pt idx="7">
                  <c:v>9910</c:v>
                </c:pt>
                <c:pt idx="8">
                  <c:v>9920</c:v>
                </c:pt>
                <c:pt idx="9">
                  <c:v>9930</c:v>
                </c:pt>
                <c:pt idx="10">
                  <c:v>9940</c:v>
                </c:pt>
                <c:pt idx="11">
                  <c:v>9950</c:v>
                </c:pt>
                <c:pt idx="12">
                  <c:v>9960</c:v>
                </c:pt>
                <c:pt idx="13">
                  <c:v>9970</c:v>
                </c:pt>
                <c:pt idx="14">
                  <c:v>9980</c:v>
                </c:pt>
                <c:pt idx="15">
                  <c:v>9990</c:v>
                </c:pt>
                <c:pt idx="16">
                  <c:v>10000</c:v>
                </c:pt>
                <c:pt idx="17">
                  <c:v>10010</c:v>
                </c:pt>
                <c:pt idx="18">
                  <c:v>10020</c:v>
                </c:pt>
                <c:pt idx="19">
                  <c:v>10030</c:v>
                </c:pt>
                <c:pt idx="20">
                  <c:v>10040</c:v>
                </c:pt>
                <c:pt idx="21">
                  <c:v>10050</c:v>
                </c:pt>
                <c:pt idx="22">
                  <c:v>10060</c:v>
                </c:pt>
                <c:pt idx="23">
                  <c:v>10070</c:v>
                </c:pt>
                <c:pt idx="24">
                  <c:v>10080</c:v>
                </c:pt>
                <c:pt idx="25">
                  <c:v>10090</c:v>
                </c:pt>
                <c:pt idx="26">
                  <c:v>10100</c:v>
                </c:pt>
                <c:pt idx="27">
                  <c:v>10110</c:v>
                </c:pt>
                <c:pt idx="28">
                  <c:v>10120</c:v>
                </c:pt>
                <c:pt idx="29">
                  <c:v>10130</c:v>
                </c:pt>
                <c:pt idx="30">
                  <c:v>10140</c:v>
                </c:pt>
                <c:pt idx="31">
                  <c:v>10150</c:v>
                </c:pt>
                <c:pt idx="32">
                  <c:v>10160</c:v>
                </c:pt>
                <c:pt idx="33">
                  <c:v>10170</c:v>
                </c:pt>
                <c:pt idx="34">
                  <c:v>10180</c:v>
                </c:pt>
                <c:pt idx="35">
                  <c:v>10190</c:v>
                </c:pt>
                <c:pt idx="36">
                  <c:v>10200</c:v>
                </c:pt>
                <c:pt idx="37">
                  <c:v>10210</c:v>
                </c:pt>
                <c:pt idx="38">
                  <c:v>10220</c:v>
                </c:pt>
                <c:pt idx="39">
                  <c:v>10230</c:v>
                </c:pt>
                <c:pt idx="40">
                  <c:v>10240</c:v>
                </c:pt>
                <c:pt idx="41">
                  <c:v>10250</c:v>
                </c:pt>
                <c:pt idx="42">
                  <c:v>10260</c:v>
                </c:pt>
                <c:pt idx="43">
                  <c:v>10270</c:v>
                </c:pt>
                <c:pt idx="44">
                  <c:v>10280</c:v>
                </c:pt>
                <c:pt idx="45">
                  <c:v>10290</c:v>
                </c:pt>
                <c:pt idx="46">
                  <c:v>10300</c:v>
                </c:pt>
                <c:pt idx="47">
                  <c:v>10310</c:v>
                </c:pt>
                <c:pt idx="48">
                  <c:v>10320</c:v>
                </c:pt>
                <c:pt idx="49">
                  <c:v>10330</c:v>
                </c:pt>
                <c:pt idx="50">
                  <c:v>10340</c:v>
                </c:pt>
                <c:pt idx="51">
                  <c:v>10350</c:v>
                </c:pt>
                <c:pt idx="52">
                  <c:v>10360</c:v>
                </c:pt>
                <c:pt idx="53">
                  <c:v>10370</c:v>
                </c:pt>
                <c:pt idx="54">
                  <c:v>10380</c:v>
                </c:pt>
                <c:pt idx="55">
                  <c:v>10390</c:v>
                </c:pt>
                <c:pt idx="56">
                  <c:v>10400</c:v>
                </c:pt>
                <c:pt idx="57">
                  <c:v>10410</c:v>
                </c:pt>
                <c:pt idx="58">
                  <c:v>10420</c:v>
                </c:pt>
                <c:pt idx="59">
                  <c:v>10430</c:v>
                </c:pt>
                <c:pt idx="60">
                  <c:v>10440</c:v>
                </c:pt>
                <c:pt idx="61">
                  <c:v>10450</c:v>
                </c:pt>
                <c:pt idx="62">
                  <c:v>10460</c:v>
                </c:pt>
                <c:pt idx="63">
                  <c:v>10470</c:v>
                </c:pt>
                <c:pt idx="64">
                  <c:v>10480</c:v>
                </c:pt>
                <c:pt idx="65">
                  <c:v>10490</c:v>
                </c:pt>
                <c:pt idx="66">
                  <c:v>10500</c:v>
                </c:pt>
                <c:pt idx="67">
                  <c:v>10510</c:v>
                </c:pt>
                <c:pt idx="68">
                  <c:v>10520</c:v>
                </c:pt>
                <c:pt idx="69">
                  <c:v>10530</c:v>
                </c:pt>
                <c:pt idx="70">
                  <c:v>10540</c:v>
                </c:pt>
                <c:pt idx="71">
                  <c:v>10550</c:v>
                </c:pt>
                <c:pt idx="72">
                  <c:v>10560</c:v>
                </c:pt>
                <c:pt idx="73">
                  <c:v>10570</c:v>
                </c:pt>
                <c:pt idx="74">
                  <c:v>10580</c:v>
                </c:pt>
                <c:pt idx="75">
                  <c:v>10590</c:v>
                </c:pt>
                <c:pt idx="76">
                  <c:v>10600</c:v>
                </c:pt>
                <c:pt idx="77">
                  <c:v>10610</c:v>
                </c:pt>
                <c:pt idx="78">
                  <c:v>10620</c:v>
                </c:pt>
                <c:pt idx="79">
                  <c:v>10630</c:v>
                </c:pt>
                <c:pt idx="80">
                  <c:v>10640</c:v>
                </c:pt>
                <c:pt idx="81">
                  <c:v>10650</c:v>
                </c:pt>
                <c:pt idx="82">
                  <c:v>10660</c:v>
                </c:pt>
                <c:pt idx="83">
                  <c:v>10670</c:v>
                </c:pt>
                <c:pt idx="84">
                  <c:v>10680</c:v>
                </c:pt>
                <c:pt idx="85">
                  <c:v>10690</c:v>
                </c:pt>
                <c:pt idx="86">
                  <c:v>10700</c:v>
                </c:pt>
                <c:pt idx="87">
                  <c:v>10710</c:v>
                </c:pt>
                <c:pt idx="88">
                  <c:v>10720</c:v>
                </c:pt>
                <c:pt idx="89">
                  <c:v>10730</c:v>
                </c:pt>
                <c:pt idx="90">
                  <c:v>10740</c:v>
                </c:pt>
                <c:pt idx="91">
                  <c:v>10750</c:v>
                </c:pt>
                <c:pt idx="92">
                  <c:v>10760</c:v>
                </c:pt>
                <c:pt idx="93">
                  <c:v>10770</c:v>
                </c:pt>
                <c:pt idx="94">
                  <c:v>10780</c:v>
                </c:pt>
                <c:pt idx="95">
                  <c:v>10790</c:v>
                </c:pt>
                <c:pt idx="96">
                  <c:v>10800</c:v>
                </c:pt>
                <c:pt idx="97">
                  <c:v>10810</c:v>
                </c:pt>
                <c:pt idx="98">
                  <c:v>10820</c:v>
                </c:pt>
                <c:pt idx="99">
                  <c:v>10830</c:v>
                </c:pt>
                <c:pt idx="100">
                  <c:v>10840</c:v>
                </c:pt>
                <c:pt idx="101">
                  <c:v>10850</c:v>
                </c:pt>
                <c:pt idx="102">
                  <c:v>10860</c:v>
                </c:pt>
                <c:pt idx="103">
                  <c:v>10870</c:v>
                </c:pt>
                <c:pt idx="104">
                  <c:v>10880</c:v>
                </c:pt>
                <c:pt idx="105">
                  <c:v>10890</c:v>
                </c:pt>
                <c:pt idx="106">
                  <c:v>10900</c:v>
                </c:pt>
                <c:pt idx="107">
                  <c:v>10910</c:v>
                </c:pt>
                <c:pt idx="108">
                  <c:v>10920</c:v>
                </c:pt>
                <c:pt idx="109">
                  <c:v>10930</c:v>
                </c:pt>
                <c:pt idx="110">
                  <c:v>10940</c:v>
                </c:pt>
                <c:pt idx="111">
                  <c:v>10950</c:v>
                </c:pt>
                <c:pt idx="112">
                  <c:v>10960</c:v>
                </c:pt>
                <c:pt idx="113">
                  <c:v>10970</c:v>
                </c:pt>
                <c:pt idx="114">
                  <c:v>10980</c:v>
                </c:pt>
                <c:pt idx="115">
                  <c:v>10990</c:v>
                </c:pt>
                <c:pt idx="116">
                  <c:v>11000</c:v>
                </c:pt>
                <c:pt idx="117">
                  <c:v>11010</c:v>
                </c:pt>
                <c:pt idx="118">
                  <c:v>11020</c:v>
                </c:pt>
                <c:pt idx="119">
                  <c:v>11030</c:v>
                </c:pt>
                <c:pt idx="120">
                  <c:v>11040</c:v>
                </c:pt>
                <c:pt idx="121">
                  <c:v>11050</c:v>
                </c:pt>
                <c:pt idx="122">
                  <c:v>11060</c:v>
                </c:pt>
                <c:pt idx="123">
                  <c:v>11070</c:v>
                </c:pt>
                <c:pt idx="124">
                  <c:v>11080</c:v>
                </c:pt>
                <c:pt idx="125">
                  <c:v>11090</c:v>
                </c:pt>
                <c:pt idx="126">
                  <c:v>11100</c:v>
                </c:pt>
                <c:pt idx="127">
                  <c:v>11110</c:v>
                </c:pt>
                <c:pt idx="128">
                  <c:v>11120</c:v>
                </c:pt>
                <c:pt idx="129">
                  <c:v>11130</c:v>
                </c:pt>
                <c:pt idx="130">
                  <c:v>11140</c:v>
                </c:pt>
                <c:pt idx="131">
                  <c:v>11150</c:v>
                </c:pt>
                <c:pt idx="132">
                  <c:v>11160</c:v>
                </c:pt>
                <c:pt idx="133">
                  <c:v>11170</c:v>
                </c:pt>
                <c:pt idx="134">
                  <c:v>11180</c:v>
                </c:pt>
                <c:pt idx="135">
                  <c:v>11190</c:v>
                </c:pt>
                <c:pt idx="136">
                  <c:v>11200</c:v>
                </c:pt>
                <c:pt idx="137">
                  <c:v>11210</c:v>
                </c:pt>
                <c:pt idx="138">
                  <c:v>11220</c:v>
                </c:pt>
                <c:pt idx="139">
                  <c:v>11230</c:v>
                </c:pt>
                <c:pt idx="140">
                  <c:v>11240</c:v>
                </c:pt>
                <c:pt idx="141">
                  <c:v>11250</c:v>
                </c:pt>
                <c:pt idx="142">
                  <c:v>11260</c:v>
                </c:pt>
                <c:pt idx="143">
                  <c:v>11270</c:v>
                </c:pt>
                <c:pt idx="144">
                  <c:v>11280</c:v>
                </c:pt>
                <c:pt idx="145">
                  <c:v>11290</c:v>
                </c:pt>
                <c:pt idx="146">
                  <c:v>11300</c:v>
                </c:pt>
                <c:pt idx="147">
                  <c:v>11310</c:v>
                </c:pt>
                <c:pt idx="148">
                  <c:v>11320</c:v>
                </c:pt>
                <c:pt idx="149">
                  <c:v>11330</c:v>
                </c:pt>
                <c:pt idx="150">
                  <c:v>11340</c:v>
                </c:pt>
                <c:pt idx="151">
                  <c:v>11350</c:v>
                </c:pt>
                <c:pt idx="152">
                  <c:v>11360</c:v>
                </c:pt>
                <c:pt idx="153">
                  <c:v>11370</c:v>
                </c:pt>
                <c:pt idx="154">
                  <c:v>11380</c:v>
                </c:pt>
                <c:pt idx="155">
                  <c:v>11390</c:v>
                </c:pt>
                <c:pt idx="156">
                  <c:v>11400</c:v>
                </c:pt>
                <c:pt idx="157">
                  <c:v>11410</c:v>
                </c:pt>
                <c:pt idx="158">
                  <c:v>11420</c:v>
                </c:pt>
                <c:pt idx="159">
                  <c:v>11430</c:v>
                </c:pt>
                <c:pt idx="160">
                  <c:v>11440</c:v>
                </c:pt>
                <c:pt idx="161">
                  <c:v>11450</c:v>
                </c:pt>
                <c:pt idx="162">
                  <c:v>11460</c:v>
                </c:pt>
                <c:pt idx="163">
                  <c:v>11470</c:v>
                </c:pt>
                <c:pt idx="164">
                  <c:v>11480</c:v>
                </c:pt>
                <c:pt idx="165">
                  <c:v>11490</c:v>
                </c:pt>
                <c:pt idx="166">
                  <c:v>11500</c:v>
                </c:pt>
                <c:pt idx="167">
                  <c:v>11510</c:v>
                </c:pt>
                <c:pt idx="168">
                  <c:v>11520</c:v>
                </c:pt>
                <c:pt idx="169">
                  <c:v>11530</c:v>
                </c:pt>
                <c:pt idx="170">
                  <c:v>11540</c:v>
                </c:pt>
                <c:pt idx="171">
                  <c:v>11550</c:v>
                </c:pt>
                <c:pt idx="172">
                  <c:v>11560</c:v>
                </c:pt>
                <c:pt idx="173">
                  <c:v>11570</c:v>
                </c:pt>
                <c:pt idx="174">
                  <c:v>11580</c:v>
                </c:pt>
                <c:pt idx="175">
                  <c:v>11590</c:v>
                </c:pt>
                <c:pt idx="176">
                  <c:v>11600</c:v>
                </c:pt>
                <c:pt idx="177">
                  <c:v>11610</c:v>
                </c:pt>
                <c:pt idx="178">
                  <c:v>11620</c:v>
                </c:pt>
                <c:pt idx="179">
                  <c:v>11630</c:v>
                </c:pt>
                <c:pt idx="180">
                  <c:v>11640</c:v>
                </c:pt>
                <c:pt idx="181">
                  <c:v>11650</c:v>
                </c:pt>
                <c:pt idx="182">
                  <c:v>11660</c:v>
                </c:pt>
                <c:pt idx="183">
                  <c:v>11670</c:v>
                </c:pt>
                <c:pt idx="184">
                  <c:v>11680</c:v>
                </c:pt>
                <c:pt idx="185">
                  <c:v>11690</c:v>
                </c:pt>
                <c:pt idx="186">
                  <c:v>11700</c:v>
                </c:pt>
                <c:pt idx="187">
                  <c:v>11710</c:v>
                </c:pt>
                <c:pt idx="188">
                  <c:v>11720</c:v>
                </c:pt>
                <c:pt idx="189">
                  <c:v>11730</c:v>
                </c:pt>
                <c:pt idx="190">
                  <c:v>11740</c:v>
                </c:pt>
                <c:pt idx="191">
                  <c:v>11750</c:v>
                </c:pt>
                <c:pt idx="192">
                  <c:v>11760</c:v>
                </c:pt>
                <c:pt idx="193">
                  <c:v>11770</c:v>
                </c:pt>
                <c:pt idx="194">
                  <c:v>11780</c:v>
                </c:pt>
                <c:pt idx="195">
                  <c:v>11790</c:v>
                </c:pt>
                <c:pt idx="196">
                  <c:v>11800</c:v>
                </c:pt>
                <c:pt idx="197">
                  <c:v>11810</c:v>
                </c:pt>
                <c:pt idx="198">
                  <c:v>11820</c:v>
                </c:pt>
                <c:pt idx="199">
                  <c:v>11830</c:v>
                </c:pt>
                <c:pt idx="200">
                  <c:v>11840</c:v>
                </c:pt>
                <c:pt idx="201">
                  <c:v>11850</c:v>
                </c:pt>
                <c:pt idx="202">
                  <c:v>11860</c:v>
                </c:pt>
                <c:pt idx="203">
                  <c:v>11870</c:v>
                </c:pt>
                <c:pt idx="204">
                  <c:v>11880</c:v>
                </c:pt>
                <c:pt idx="205">
                  <c:v>11890</c:v>
                </c:pt>
                <c:pt idx="206">
                  <c:v>11900</c:v>
                </c:pt>
                <c:pt idx="207">
                  <c:v>11910</c:v>
                </c:pt>
                <c:pt idx="208">
                  <c:v>11920</c:v>
                </c:pt>
                <c:pt idx="209">
                  <c:v>11930</c:v>
                </c:pt>
                <c:pt idx="210">
                  <c:v>11940</c:v>
                </c:pt>
                <c:pt idx="211">
                  <c:v>11950</c:v>
                </c:pt>
                <c:pt idx="212">
                  <c:v>11960</c:v>
                </c:pt>
                <c:pt idx="213">
                  <c:v>11970</c:v>
                </c:pt>
                <c:pt idx="214">
                  <c:v>11980</c:v>
                </c:pt>
                <c:pt idx="215">
                  <c:v>11990</c:v>
                </c:pt>
                <c:pt idx="216">
                  <c:v>12000</c:v>
                </c:pt>
                <c:pt idx="217">
                  <c:v>12010</c:v>
                </c:pt>
                <c:pt idx="218">
                  <c:v>12020</c:v>
                </c:pt>
                <c:pt idx="219">
                  <c:v>12030</c:v>
                </c:pt>
                <c:pt idx="220">
                  <c:v>12040</c:v>
                </c:pt>
                <c:pt idx="221">
                  <c:v>12050</c:v>
                </c:pt>
                <c:pt idx="222">
                  <c:v>12060</c:v>
                </c:pt>
                <c:pt idx="223">
                  <c:v>12070</c:v>
                </c:pt>
                <c:pt idx="224">
                  <c:v>12080</c:v>
                </c:pt>
                <c:pt idx="225">
                  <c:v>12090</c:v>
                </c:pt>
                <c:pt idx="226">
                  <c:v>12100</c:v>
                </c:pt>
                <c:pt idx="227">
                  <c:v>12110</c:v>
                </c:pt>
                <c:pt idx="228">
                  <c:v>12120</c:v>
                </c:pt>
                <c:pt idx="229">
                  <c:v>12130</c:v>
                </c:pt>
                <c:pt idx="230">
                  <c:v>12140</c:v>
                </c:pt>
                <c:pt idx="231">
                  <c:v>12150</c:v>
                </c:pt>
                <c:pt idx="232">
                  <c:v>12160</c:v>
                </c:pt>
                <c:pt idx="233">
                  <c:v>12170</c:v>
                </c:pt>
                <c:pt idx="234">
                  <c:v>12180</c:v>
                </c:pt>
                <c:pt idx="235">
                  <c:v>12190</c:v>
                </c:pt>
                <c:pt idx="236">
                  <c:v>12200</c:v>
                </c:pt>
                <c:pt idx="237">
                  <c:v>12210</c:v>
                </c:pt>
                <c:pt idx="238">
                  <c:v>12220</c:v>
                </c:pt>
                <c:pt idx="239">
                  <c:v>12230</c:v>
                </c:pt>
                <c:pt idx="240">
                  <c:v>12240</c:v>
                </c:pt>
                <c:pt idx="241">
                  <c:v>12250</c:v>
                </c:pt>
                <c:pt idx="242">
                  <c:v>12260</c:v>
                </c:pt>
                <c:pt idx="243">
                  <c:v>12270</c:v>
                </c:pt>
                <c:pt idx="244">
                  <c:v>12280</c:v>
                </c:pt>
                <c:pt idx="245">
                  <c:v>12290</c:v>
                </c:pt>
                <c:pt idx="246">
                  <c:v>12300</c:v>
                </c:pt>
                <c:pt idx="247">
                  <c:v>12310</c:v>
                </c:pt>
                <c:pt idx="248">
                  <c:v>12320</c:v>
                </c:pt>
                <c:pt idx="249">
                  <c:v>12330</c:v>
                </c:pt>
                <c:pt idx="250">
                  <c:v>12340</c:v>
                </c:pt>
                <c:pt idx="251">
                  <c:v>12350</c:v>
                </c:pt>
                <c:pt idx="252">
                  <c:v>12360</c:v>
                </c:pt>
                <c:pt idx="253">
                  <c:v>12370</c:v>
                </c:pt>
                <c:pt idx="254">
                  <c:v>12380</c:v>
                </c:pt>
                <c:pt idx="255">
                  <c:v>12390</c:v>
                </c:pt>
                <c:pt idx="256">
                  <c:v>12400</c:v>
                </c:pt>
                <c:pt idx="257">
                  <c:v>12410</c:v>
                </c:pt>
                <c:pt idx="258">
                  <c:v>12420</c:v>
                </c:pt>
                <c:pt idx="259">
                  <c:v>12430</c:v>
                </c:pt>
                <c:pt idx="260">
                  <c:v>12440</c:v>
                </c:pt>
                <c:pt idx="261">
                  <c:v>12450</c:v>
                </c:pt>
                <c:pt idx="262">
                  <c:v>12460</c:v>
                </c:pt>
                <c:pt idx="263">
                  <c:v>12470</c:v>
                </c:pt>
                <c:pt idx="264">
                  <c:v>12480</c:v>
                </c:pt>
                <c:pt idx="265">
                  <c:v>12490</c:v>
                </c:pt>
                <c:pt idx="266">
                  <c:v>12500</c:v>
                </c:pt>
                <c:pt idx="267">
                  <c:v>12510</c:v>
                </c:pt>
                <c:pt idx="268">
                  <c:v>12520</c:v>
                </c:pt>
                <c:pt idx="269">
                  <c:v>12530</c:v>
                </c:pt>
                <c:pt idx="270">
                  <c:v>12540</c:v>
                </c:pt>
                <c:pt idx="271">
                  <c:v>12550</c:v>
                </c:pt>
                <c:pt idx="272">
                  <c:v>12560</c:v>
                </c:pt>
                <c:pt idx="273">
                  <c:v>12570</c:v>
                </c:pt>
                <c:pt idx="274">
                  <c:v>12580</c:v>
                </c:pt>
                <c:pt idx="275">
                  <c:v>12590</c:v>
                </c:pt>
                <c:pt idx="276">
                  <c:v>12600</c:v>
                </c:pt>
                <c:pt idx="277">
                  <c:v>12610</c:v>
                </c:pt>
                <c:pt idx="278">
                  <c:v>12620</c:v>
                </c:pt>
                <c:pt idx="279">
                  <c:v>12630</c:v>
                </c:pt>
                <c:pt idx="280">
                  <c:v>12640</c:v>
                </c:pt>
                <c:pt idx="281">
                  <c:v>12650</c:v>
                </c:pt>
                <c:pt idx="282">
                  <c:v>12660</c:v>
                </c:pt>
                <c:pt idx="283">
                  <c:v>12670</c:v>
                </c:pt>
                <c:pt idx="284">
                  <c:v>12680</c:v>
                </c:pt>
                <c:pt idx="285">
                  <c:v>12690</c:v>
                </c:pt>
                <c:pt idx="286">
                  <c:v>12700</c:v>
                </c:pt>
                <c:pt idx="287">
                  <c:v>12710</c:v>
                </c:pt>
                <c:pt idx="288">
                  <c:v>12720</c:v>
                </c:pt>
                <c:pt idx="289">
                  <c:v>12730</c:v>
                </c:pt>
                <c:pt idx="290">
                  <c:v>12740</c:v>
                </c:pt>
                <c:pt idx="291">
                  <c:v>12750</c:v>
                </c:pt>
                <c:pt idx="292">
                  <c:v>12760</c:v>
                </c:pt>
                <c:pt idx="293">
                  <c:v>12770</c:v>
                </c:pt>
                <c:pt idx="294">
                  <c:v>12780</c:v>
                </c:pt>
                <c:pt idx="295">
                  <c:v>12790</c:v>
                </c:pt>
                <c:pt idx="296">
                  <c:v>12800</c:v>
                </c:pt>
                <c:pt idx="297">
                  <c:v>12810</c:v>
                </c:pt>
                <c:pt idx="298">
                  <c:v>12820</c:v>
                </c:pt>
                <c:pt idx="299">
                  <c:v>12830</c:v>
                </c:pt>
                <c:pt idx="300">
                  <c:v>12840</c:v>
                </c:pt>
                <c:pt idx="301">
                  <c:v>12850</c:v>
                </c:pt>
                <c:pt idx="302">
                  <c:v>12860</c:v>
                </c:pt>
                <c:pt idx="303">
                  <c:v>12870</c:v>
                </c:pt>
                <c:pt idx="304">
                  <c:v>12880</c:v>
                </c:pt>
                <c:pt idx="305">
                  <c:v>12890</c:v>
                </c:pt>
                <c:pt idx="306">
                  <c:v>12900</c:v>
                </c:pt>
                <c:pt idx="307">
                  <c:v>12910</c:v>
                </c:pt>
                <c:pt idx="308">
                  <c:v>12920</c:v>
                </c:pt>
                <c:pt idx="309">
                  <c:v>12930</c:v>
                </c:pt>
                <c:pt idx="310">
                  <c:v>12940</c:v>
                </c:pt>
                <c:pt idx="311">
                  <c:v>12950</c:v>
                </c:pt>
                <c:pt idx="312">
                  <c:v>12960</c:v>
                </c:pt>
                <c:pt idx="313">
                  <c:v>12970</c:v>
                </c:pt>
                <c:pt idx="314">
                  <c:v>12980</c:v>
                </c:pt>
                <c:pt idx="315">
                  <c:v>12990</c:v>
                </c:pt>
                <c:pt idx="316">
                  <c:v>13000</c:v>
                </c:pt>
                <c:pt idx="317">
                  <c:v>13010</c:v>
                </c:pt>
                <c:pt idx="318">
                  <c:v>13020</c:v>
                </c:pt>
                <c:pt idx="319">
                  <c:v>13030</c:v>
                </c:pt>
                <c:pt idx="320">
                  <c:v>13040</c:v>
                </c:pt>
                <c:pt idx="321">
                  <c:v>13050</c:v>
                </c:pt>
                <c:pt idx="322">
                  <c:v>13060</c:v>
                </c:pt>
                <c:pt idx="323">
                  <c:v>13070</c:v>
                </c:pt>
                <c:pt idx="324">
                  <c:v>13080</c:v>
                </c:pt>
                <c:pt idx="325">
                  <c:v>13090</c:v>
                </c:pt>
                <c:pt idx="326">
                  <c:v>13100</c:v>
                </c:pt>
                <c:pt idx="327">
                  <c:v>13110</c:v>
                </c:pt>
                <c:pt idx="328">
                  <c:v>13120</c:v>
                </c:pt>
                <c:pt idx="329">
                  <c:v>13130</c:v>
                </c:pt>
                <c:pt idx="330">
                  <c:v>13140</c:v>
                </c:pt>
                <c:pt idx="331">
                  <c:v>13150</c:v>
                </c:pt>
                <c:pt idx="332">
                  <c:v>13160</c:v>
                </c:pt>
                <c:pt idx="333">
                  <c:v>13170</c:v>
                </c:pt>
                <c:pt idx="334">
                  <c:v>13180</c:v>
                </c:pt>
                <c:pt idx="335">
                  <c:v>13190</c:v>
                </c:pt>
                <c:pt idx="336">
                  <c:v>13200</c:v>
                </c:pt>
                <c:pt idx="337">
                  <c:v>13210</c:v>
                </c:pt>
                <c:pt idx="338">
                  <c:v>13220</c:v>
                </c:pt>
                <c:pt idx="339">
                  <c:v>13230</c:v>
                </c:pt>
                <c:pt idx="340">
                  <c:v>13240</c:v>
                </c:pt>
                <c:pt idx="341">
                  <c:v>13250</c:v>
                </c:pt>
                <c:pt idx="342">
                  <c:v>13260</c:v>
                </c:pt>
                <c:pt idx="343">
                  <c:v>13270</c:v>
                </c:pt>
                <c:pt idx="344">
                  <c:v>13280</c:v>
                </c:pt>
                <c:pt idx="345">
                  <c:v>13290</c:v>
                </c:pt>
                <c:pt idx="346">
                  <c:v>13300</c:v>
                </c:pt>
                <c:pt idx="347">
                  <c:v>13310</c:v>
                </c:pt>
                <c:pt idx="348">
                  <c:v>13320</c:v>
                </c:pt>
                <c:pt idx="349">
                  <c:v>13330</c:v>
                </c:pt>
                <c:pt idx="350">
                  <c:v>13340</c:v>
                </c:pt>
                <c:pt idx="351">
                  <c:v>13350</c:v>
                </c:pt>
                <c:pt idx="352">
                  <c:v>13360</c:v>
                </c:pt>
                <c:pt idx="353">
                  <c:v>13370</c:v>
                </c:pt>
                <c:pt idx="354">
                  <c:v>13380</c:v>
                </c:pt>
                <c:pt idx="355">
                  <c:v>13390</c:v>
                </c:pt>
                <c:pt idx="356">
                  <c:v>13400</c:v>
                </c:pt>
                <c:pt idx="357">
                  <c:v>13410</c:v>
                </c:pt>
                <c:pt idx="358">
                  <c:v>13420</c:v>
                </c:pt>
                <c:pt idx="359">
                  <c:v>13430</c:v>
                </c:pt>
                <c:pt idx="360">
                  <c:v>13440</c:v>
                </c:pt>
                <c:pt idx="361">
                  <c:v>13450</c:v>
                </c:pt>
                <c:pt idx="362">
                  <c:v>13460</c:v>
                </c:pt>
                <c:pt idx="363">
                  <c:v>13470</c:v>
                </c:pt>
                <c:pt idx="364">
                  <c:v>13480</c:v>
                </c:pt>
                <c:pt idx="365">
                  <c:v>13490</c:v>
                </c:pt>
                <c:pt idx="366">
                  <c:v>13500</c:v>
                </c:pt>
                <c:pt idx="367">
                  <c:v>13510</c:v>
                </c:pt>
                <c:pt idx="368">
                  <c:v>13520</c:v>
                </c:pt>
                <c:pt idx="369">
                  <c:v>13530</c:v>
                </c:pt>
                <c:pt idx="370">
                  <c:v>13540</c:v>
                </c:pt>
                <c:pt idx="371">
                  <c:v>13550</c:v>
                </c:pt>
                <c:pt idx="372">
                  <c:v>13560</c:v>
                </c:pt>
                <c:pt idx="373">
                  <c:v>13570</c:v>
                </c:pt>
                <c:pt idx="374">
                  <c:v>13580</c:v>
                </c:pt>
                <c:pt idx="375">
                  <c:v>13590</c:v>
                </c:pt>
                <c:pt idx="376">
                  <c:v>13600</c:v>
                </c:pt>
                <c:pt idx="377">
                  <c:v>13610</c:v>
                </c:pt>
                <c:pt idx="378">
                  <c:v>13620</c:v>
                </c:pt>
                <c:pt idx="379">
                  <c:v>13630</c:v>
                </c:pt>
                <c:pt idx="380">
                  <c:v>13640</c:v>
                </c:pt>
                <c:pt idx="381">
                  <c:v>13650</c:v>
                </c:pt>
                <c:pt idx="382">
                  <c:v>13660</c:v>
                </c:pt>
                <c:pt idx="383">
                  <c:v>13670</c:v>
                </c:pt>
                <c:pt idx="384">
                  <c:v>13680</c:v>
                </c:pt>
                <c:pt idx="385">
                  <c:v>13690</c:v>
                </c:pt>
                <c:pt idx="386">
                  <c:v>13700</c:v>
                </c:pt>
                <c:pt idx="387">
                  <c:v>13710</c:v>
                </c:pt>
                <c:pt idx="388">
                  <c:v>13720</c:v>
                </c:pt>
                <c:pt idx="389">
                  <c:v>13730</c:v>
                </c:pt>
                <c:pt idx="390">
                  <c:v>13740</c:v>
                </c:pt>
                <c:pt idx="391">
                  <c:v>13750</c:v>
                </c:pt>
                <c:pt idx="392">
                  <c:v>13760</c:v>
                </c:pt>
                <c:pt idx="393">
                  <c:v>13770</c:v>
                </c:pt>
                <c:pt idx="394">
                  <c:v>13780</c:v>
                </c:pt>
                <c:pt idx="395">
                  <c:v>13790</c:v>
                </c:pt>
                <c:pt idx="396">
                  <c:v>13800</c:v>
                </c:pt>
                <c:pt idx="397">
                  <c:v>13810</c:v>
                </c:pt>
                <c:pt idx="398">
                  <c:v>13820</c:v>
                </c:pt>
                <c:pt idx="399">
                  <c:v>13830</c:v>
                </c:pt>
                <c:pt idx="400">
                  <c:v>13840</c:v>
                </c:pt>
                <c:pt idx="401">
                  <c:v>13850</c:v>
                </c:pt>
                <c:pt idx="402">
                  <c:v>13860</c:v>
                </c:pt>
                <c:pt idx="403">
                  <c:v>13870</c:v>
                </c:pt>
                <c:pt idx="404">
                  <c:v>13880</c:v>
                </c:pt>
                <c:pt idx="405">
                  <c:v>13890</c:v>
                </c:pt>
                <c:pt idx="406">
                  <c:v>13900</c:v>
                </c:pt>
                <c:pt idx="407">
                  <c:v>13910</c:v>
                </c:pt>
                <c:pt idx="408">
                  <c:v>13920</c:v>
                </c:pt>
                <c:pt idx="409">
                  <c:v>13930</c:v>
                </c:pt>
                <c:pt idx="410">
                  <c:v>13940</c:v>
                </c:pt>
                <c:pt idx="411">
                  <c:v>13950</c:v>
                </c:pt>
                <c:pt idx="412">
                  <c:v>13960</c:v>
                </c:pt>
                <c:pt idx="413">
                  <c:v>13970</c:v>
                </c:pt>
                <c:pt idx="414">
                  <c:v>13980</c:v>
                </c:pt>
                <c:pt idx="415">
                  <c:v>13990</c:v>
                </c:pt>
                <c:pt idx="416">
                  <c:v>14000</c:v>
                </c:pt>
                <c:pt idx="417">
                  <c:v>14010</c:v>
                </c:pt>
                <c:pt idx="418">
                  <c:v>14020</c:v>
                </c:pt>
                <c:pt idx="419">
                  <c:v>14030</c:v>
                </c:pt>
                <c:pt idx="420">
                  <c:v>14040</c:v>
                </c:pt>
                <c:pt idx="421">
                  <c:v>14050</c:v>
                </c:pt>
                <c:pt idx="422">
                  <c:v>14060</c:v>
                </c:pt>
                <c:pt idx="423">
                  <c:v>14070</c:v>
                </c:pt>
                <c:pt idx="424">
                  <c:v>14080</c:v>
                </c:pt>
                <c:pt idx="425">
                  <c:v>14090</c:v>
                </c:pt>
                <c:pt idx="426">
                  <c:v>14100</c:v>
                </c:pt>
                <c:pt idx="427">
                  <c:v>14110</c:v>
                </c:pt>
                <c:pt idx="428">
                  <c:v>14120</c:v>
                </c:pt>
                <c:pt idx="429">
                  <c:v>14130</c:v>
                </c:pt>
                <c:pt idx="430">
                  <c:v>14140</c:v>
                </c:pt>
                <c:pt idx="431">
                  <c:v>14150</c:v>
                </c:pt>
                <c:pt idx="432">
                  <c:v>14160</c:v>
                </c:pt>
                <c:pt idx="433">
                  <c:v>14170</c:v>
                </c:pt>
                <c:pt idx="434">
                  <c:v>14180</c:v>
                </c:pt>
                <c:pt idx="435">
                  <c:v>14190</c:v>
                </c:pt>
                <c:pt idx="436">
                  <c:v>14200</c:v>
                </c:pt>
                <c:pt idx="437">
                  <c:v>14210</c:v>
                </c:pt>
                <c:pt idx="438">
                  <c:v>14220</c:v>
                </c:pt>
                <c:pt idx="439">
                  <c:v>14230</c:v>
                </c:pt>
                <c:pt idx="440">
                  <c:v>14240</c:v>
                </c:pt>
                <c:pt idx="441">
                  <c:v>14250</c:v>
                </c:pt>
                <c:pt idx="442">
                  <c:v>14260</c:v>
                </c:pt>
                <c:pt idx="443">
                  <c:v>14270</c:v>
                </c:pt>
                <c:pt idx="444">
                  <c:v>14280</c:v>
                </c:pt>
                <c:pt idx="445">
                  <c:v>14290</c:v>
                </c:pt>
                <c:pt idx="446">
                  <c:v>14300</c:v>
                </c:pt>
                <c:pt idx="447">
                  <c:v>14310</c:v>
                </c:pt>
                <c:pt idx="448">
                  <c:v>14320</c:v>
                </c:pt>
                <c:pt idx="449">
                  <c:v>14330</c:v>
                </c:pt>
                <c:pt idx="450">
                  <c:v>14340</c:v>
                </c:pt>
                <c:pt idx="451">
                  <c:v>14350</c:v>
                </c:pt>
                <c:pt idx="452">
                  <c:v>14360</c:v>
                </c:pt>
                <c:pt idx="453">
                  <c:v>14370</c:v>
                </c:pt>
                <c:pt idx="454">
                  <c:v>14380</c:v>
                </c:pt>
                <c:pt idx="455">
                  <c:v>14390</c:v>
                </c:pt>
                <c:pt idx="456">
                  <c:v>14400</c:v>
                </c:pt>
                <c:pt idx="457">
                  <c:v>14410</c:v>
                </c:pt>
                <c:pt idx="458">
                  <c:v>14420</c:v>
                </c:pt>
                <c:pt idx="459">
                  <c:v>14430</c:v>
                </c:pt>
                <c:pt idx="460">
                  <c:v>14440</c:v>
                </c:pt>
                <c:pt idx="461">
                  <c:v>14450</c:v>
                </c:pt>
                <c:pt idx="462">
                  <c:v>14460</c:v>
                </c:pt>
                <c:pt idx="463">
                  <c:v>14470</c:v>
                </c:pt>
                <c:pt idx="464">
                  <c:v>14480</c:v>
                </c:pt>
                <c:pt idx="465">
                  <c:v>14490</c:v>
                </c:pt>
                <c:pt idx="466">
                  <c:v>14500</c:v>
                </c:pt>
                <c:pt idx="467">
                  <c:v>14510</c:v>
                </c:pt>
                <c:pt idx="468">
                  <c:v>14520</c:v>
                </c:pt>
                <c:pt idx="469">
                  <c:v>14530</c:v>
                </c:pt>
                <c:pt idx="470">
                  <c:v>14540</c:v>
                </c:pt>
                <c:pt idx="471">
                  <c:v>14550</c:v>
                </c:pt>
                <c:pt idx="472">
                  <c:v>14560</c:v>
                </c:pt>
                <c:pt idx="473">
                  <c:v>14570</c:v>
                </c:pt>
                <c:pt idx="474">
                  <c:v>14580</c:v>
                </c:pt>
                <c:pt idx="475">
                  <c:v>14590</c:v>
                </c:pt>
                <c:pt idx="476">
                  <c:v>14600</c:v>
                </c:pt>
                <c:pt idx="477">
                  <c:v>14610</c:v>
                </c:pt>
                <c:pt idx="478">
                  <c:v>14620</c:v>
                </c:pt>
                <c:pt idx="479">
                  <c:v>14630</c:v>
                </c:pt>
                <c:pt idx="480">
                  <c:v>14640</c:v>
                </c:pt>
                <c:pt idx="481">
                  <c:v>14650</c:v>
                </c:pt>
                <c:pt idx="482">
                  <c:v>14660</c:v>
                </c:pt>
                <c:pt idx="483">
                  <c:v>14670</c:v>
                </c:pt>
                <c:pt idx="484">
                  <c:v>14680</c:v>
                </c:pt>
                <c:pt idx="485">
                  <c:v>14690</c:v>
                </c:pt>
                <c:pt idx="486">
                  <c:v>14700</c:v>
                </c:pt>
                <c:pt idx="487">
                  <c:v>14710</c:v>
                </c:pt>
                <c:pt idx="488">
                  <c:v>14720</c:v>
                </c:pt>
                <c:pt idx="489">
                  <c:v>14730</c:v>
                </c:pt>
                <c:pt idx="490">
                  <c:v>14740</c:v>
                </c:pt>
                <c:pt idx="491">
                  <c:v>14750</c:v>
                </c:pt>
                <c:pt idx="492">
                  <c:v>14760</c:v>
                </c:pt>
                <c:pt idx="493">
                  <c:v>14770</c:v>
                </c:pt>
                <c:pt idx="494">
                  <c:v>14780</c:v>
                </c:pt>
                <c:pt idx="495">
                  <c:v>14790</c:v>
                </c:pt>
                <c:pt idx="496">
                  <c:v>14800</c:v>
                </c:pt>
                <c:pt idx="497">
                  <c:v>14810</c:v>
                </c:pt>
                <c:pt idx="498">
                  <c:v>14820</c:v>
                </c:pt>
                <c:pt idx="499">
                  <c:v>14830</c:v>
                </c:pt>
                <c:pt idx="500">
                  <c:v>14840</c:v>
                </c:pt>
                <c:pt idx="501">
                  <c:v>14850</c:v>
                </c:pt>
                <c:pt idx="502">
                  <c:v>14860</c:v>
                </c:pt>
                <c:pt idx="503">
                  <c:v>14870</c:v>
                </c:pt>
                <c:pt idx="504">
                  <c:v>14880</c:v>
                </c:pt>
                <c:pt idx="505">
                  <c:v>14890</c:v>
                </c:pt>
                <c:pt idx="506">
                  <c:v>14900</c:v>
                </c:pt>
                <c:pt idx="507">
                  <c:v>14910</c:v>
                </c:pt>
                <c:pt idx="508">
                  <c:v>14920</c:v>
                </c:pt>
                <c:pt idx="509">
                  <c:v>14930</c:v>
                </c:pt>
                <c:pt idx="510">
                  <c:v>14940</c:v>
                </c:pt>
                <c:pt idx="511">
                  <c:v>14950</c:v>
                </c:pt>
                <c:pt idx="512">
                  <c:v>14960</c:v>
                </c:pt>
                <c:pt idx="513">
                  <c:v>14970</c:v>
                </c:pt>
                <c:pt idx="514">
                  <c:v>14980</c:v>
                </c:pt>
                <c:pt idx="515">
                  <c:v>14990</c:v>
                </c:pt>
                <c:pt idx="516">
                  <c:v>15000</c:v>
                </c:pt>
                <c:pt idx="517">
                  <c:v>15010</c:v>
                </c:pt>
                <c:pt idx="518">
                  <c:v>15020</c:v>
                </c:pt>
                <c:pt idx="519">
                  <c:v>15030</c:v>
                </c:pt>
                <c:pt idx="520">
                  <c:v>15040</c:v>
                </c:pt>
                <c:pt idx="521">
                  <c:v>15050</c:v>
                </c:pt>
                <c:pt idx="522">
                  <c:v>15060</c:v>
                </c:pt>
                <c:pt idx="523">
                  <c:v>15070</c:v>
                </c:pt>
                <c:pt idx="524">
                  <c:v>15080</c:v>
                </c:pt>
                <c:pt idx="525">
                  <c:v>15090</c:v>
                </c:pt>
                <c:pt idx="526">
                  <c:v>15100</c:v>
                </c:pt>
                <c:pt idx="527">
                  <c:v>15110</c:v>
                </c:pt>
                <c:pt idx="528">
                  <c:v>15120</c:v>
                </c:pt>
                <c:pt idx="529">
                  <c:v>15130</c:v>
                </c:pt>
                <c:pt idx="530">
                  <c:v>15140</c:v>
                </c:pt>
                <c:pt idx="531">
                  <c:v>15150</c:v>
                </c:pt>
                <c:pt idx="532">
                  <c:v>15160</c:v>
                </c:pt>
                <c:pt idx="533">
                  <c:v>15170</c:v>
                </c:pt>
                <c:pt idx="534">
                  <c:v>15180</c:v>
                </c:pt>
                <c:pt idx="535">
                  <c:v>15190</c:v>
                </c:pt>
                <c:pt idx="536">
                  <c:v>15200</c:v>
                </c:pt>
                <c:pt idx="537">
                  <c:v>15210</c:v>
                </c:pt>
                <c:pt idx="538">
                  <c:v>15220</c:v>
                </c:pt>
                <c:pt idx="539">
                  <c:v>15230</c:v>
                </c:pt>
                <c:pt idx="540">
                  <c:v>15240</c:v>
                </c:pt>
                <c:pt idx="541">
                  <c:v>15250</c:v>
                </c:pt>
                <c:pt idx="542">
                  <c:v>15260</c:v>
                </c:pt>
                <c:pt idx="543">
                  <c:v>15270</c:v>
                </c:pt>
                <c:pt idx="544">
                  <c:v>15280</c:v>
                </c:pt>
                <c:pt idx="545">
                  <c:v>15290</c:v>
                </c:pt>
                <c:pt idx="546">
                  <c:v>15300</c:v>
                </c:pt>
                <c:pt idx="547">
                  <c:v>15310</c:v>
                </c:pt>
                <c:pt idx="548">
                  <c:v>15320</c:v>
                </c:pt>
                <c:pt idx="549">
                  <c:v>15330</c:v>
                </c:pt>
                <c:pt idx="550">
                  <c:v>15340</c:v>
                </c:pt>
                <c:pt idx="551">
                  <c:v>15350</c:v>
                </c:pt>
                <c:pt idx="552">
                  <c:v>15360</c:v>
                </c:pt>
                <c:pt idx="553">
                  <c:v>15370</c:v>
                </c:pt>
                <c:pt idx="554">
                  <c:v>15380</c:v>
                </c:pt>
                <c:pt idx="555">
                  <c:v>15390</c:v>
                </c:pt>
                <c:pt idx="556">
                  <c:v>15400</c:v>
                </c:pt>
                <c:pt idx="557">
                  <c:v>15410</c:v>
                </c:pt>
                <c:pt idx="558">
                  <c:v>15420</c:v>
                </c:pt>
                <c:pt idx="559">
                  <c:v>15430</c:v>
                </c:pt>
                <c:pt idx="560">
                  <c:v>15440</c:v>
                </c:pt>
                <c:pt idx="561">
                  <c:v>15450</c:v>
                </c:pt>
                <c:pt idx="562">
                  <c:v>15460</c:v>
                </c:pt>
                <c:pt idx="563">
                  <c:v>15470</c:v>
                </c:pt>
                <c:pt idx="564">
                  <c:v>15480</c:v>
                </c:pt>
                <c:pt idx="565">
                  <c:v>15490</c:v>
                </c:pt>
                <c:pt idx="566">
                  <c:v>15500</c:v>
                </c:pt>
                <c:pt idx="567">
                  <c:v>15510</c:v>
                </c:pt>
                <c:pt idx="568">
                  <c:v>15520</c:v>
                </c:pt>
                <c:pt idx="569">
                  <c:v>15530</c:v>
                </c:pt>
                <c:pt idx="570">
                  <c:v>15540</c:v>
                </c:pt>
                <c:pt idx="571">
                  <c:v>15550</c:v>
                </c:pt>
                <c:pt idx="572">
                  <c:v>15560</c:v>
                </c:pt>
                <c:pt idx="573">
                  <c:v>15570</c:v>
                </c:pt>
                <c:pt idx="574">
                  <c:v>15580</c:v>
                </c:pt>
                <c:pt idx="575">
                  <c:v>15590</c:v>
                </c:pt>
                <c:pt idx="576">
                  <c:v>15600</c:v>
                </c:pt>
                <c:pt idx="577">
                  <c:v>15610</c:v>
                </c:pt>
                <c:pt idx="578">
                  <c:v>15620</c:v>
                </c:pt>
                <c:pt idx="579">
                  <c:v>15630</c:v>
                </c:pt>
                <c:pt idx="580">
                  <c:v>15640</c:v>
                </c:pt>
                <c:pt idx="581">
                  <c:v>15650</c:v>
                </c:pt>
                <c:pt idx="582">
                  <c:v>15660</c:v>
                </c:pt>
                <c:pt idx="583">
                  <c:v>15670</c:v>
                </c:pt>
                <c:pt idx="584">
                  <c:v>15680</c:v>
                </c:pt>
                <c:pt idx="585">
                  <c:v>15690</c:v>
                </c:pt>
                <c:pt idx="586">
                  <c:v>15700</c:v>
                </c:pt>
                <c:pt idx="587">
                  <c:v>15710</c:v>
                </c:pt>
                <c:pt idx="588">
                  <c:v>15720</c:v>
                </c:pt>
                <c:pt idx="589">
                  <c:v>15730</c:v>
                </c:pt>
                <c:pt idx="590">
                  <c:v>15740</c:v>
                </c:pt>
                <c:pt idx="591">
                  <c:v>15750</c:v>
                </c:pt>
                <c:pt idx="592">
                  <c:v>15760</c:v>
                </c:pt>
                <c:pt idx="593">
                  <c:v>15770</c:v>
                </c:pt>
                <c:pt idx="594">
                  <c:v>15780</c:v>
                </c:pt>
                <c:pt idx="595">
                  <c:v>15790</c:v>
                </c:pt>
                <c:pt idx="596">
                  <c:v>15800</c:v>
                </c:pt>
                <c:pt idx="597">
                  <c:v>15810</c:v>
                </c:pt>
                <c:pt idx="598">
                  <c:v>15820</c:v>
                </c:pt>
                <c:pt idx="599">
                  <c:v>15830</c:v>
                </c:pt>
                <c:pt idx="600">
                  <c:v>15840</c:v>
                </c:pt>
                <c:pt idx="601">
                  <c:v>15850</c:v>
                </c:pt>
                <c:pt idx="602">
                  <c:v>15860</c:v>
                </c:pt>
                <c:pt idx="603">
                  <c:v>15870</c:v>
                </c:pt>
                <c:pt idx="604">
                  <c:v>15880</c:v>
                </c:pt>
                <c:pt idx="605">
                  <c:v>15890</c:v>
                </c:pt>
                <c:pt idx="606">
                  <c:v>15900</c:v>
                </c:pt>
                <c:pt idx="607">
                  <c:v>15910</c:v>
                </c:pt>
                <c:pt idx="608">
                  <c:v>15920</c:v>
                </c:pt>
                <c:pt idx="609">
                  <c:v>15930</c:v>
                </c:pt>
                <c:pt idx="610">
                  <c:v>15940</c:v>
                </c:pt>
                <c:pt idx="611">
                  <c:v>15950</c:v>
                </c:pt>
                <c:pt idx="612">
                  <c:v>15960</c:v>
                </c:pt>
                <c:pt idx="613">
                  <c:v>15970</c:v>
                </c:pt>
                <c:pt idx="614">
                  <c:v>15980</c:v>
                </c:pt>
                <c:pt idx="615">
                  <c:v>15990</c:v>
                </c:pt>
                <c:pt idx="616">
                  <c:v>16000</c:v>
                </c:pt>
                <c:pt idx="617">
                  <c:v>16010</c:v>
                </c:pt>
                <c:pt idx="618">
                  <c:v>16020</c:v>
                </c:pt>
                <c:pt idx="619">
                  <c:v>16030</c:v>
                </c:pt>
                <c:pt idx="620">
                  <c:v>16040</c:v>
                </c:pt>
                <c:pt idx="621">
                  <c:v>16050</c:v>
                </c:pt>
                <c:pt idx="622">
                  <c:v>16060</c:v>
                </c:pt>
                <c:pt idx="623">
                  <c:v>16070</c:v>
                </c:pt>
                <c:pt idx="624">
                  <c:v>16080</c:v>
                </c:pt>
                <c:pt idx="625">
                  <c:v>16090</c:v>
                </c:pt>
                <c:pt idx="626">
                  <c:v>16100</c:v>
                </c:pt>
                <c:pt idx="627">
                  <c:v>16110</c:v>
                </c:pt>
                <c:pt idx="628">
                  <c:v>16120</c:v>
                </c:pt>
                <c:pt idx="629">
                  <c:v>16130</c:v>
                </c:pt>
                <c:pt idx="630">
                  <c:v>16140</c:v>
                </c:pt>
                <c:pt idx="631">
                  <c:v>16150</c:v>
                </c:pt>
                <c:pt idx="632">
                  <c:v>16160</c:v>
                </c:pt>
                <c:pt idx="633">
                  <c:v>16170</c:v>
                </c:pt>
                <c:pt idx="634">
                  <c:v>16180</c:v>
                </c:pt>
                <c:pt idx="635">
                  <c:v>16190</c:v>
                </c:pt>
                <c:pt idx="636">
                  <c:v>16200</c:v>
                </c:pt>
                <c:pt idx="637">
                  <c:v>16210</c:v>
                </c:pt>
                <c:pt idx="638">
                  <c:v>16220</c:v>
                </c:pt>
                <c:pt idx="639">
                  <c:v>16230</c:v>
                </c:pt>
                <c:pt idx="640">
                  <c:v>16240</c:v>
                </c:pt>
                <c:pt idx="641">
                  <c:v>16250</c:v>
                </c:pt>
                <c:pt idx="642">
                  <c:v>16260</c:v>
                </c:pt>
                <c:pt idx="643">
                  <c:v>16270</c:v>
                </c:pt>
                <c:pt idx="644">
                  <c:v>16280</c:v>
                </c:pt>
                <c:pt idx="645">
                  <c:v>16290</c:v>
                </c:pt>
                <c:pt idx="646">
                  <c:v>16300</c:v>
                </c:pt>
                <c:pt idx="647">
                  <c:v>16310</c:v>
                </c:pt>
                <c:pt idx="648">
                  <c:v>16320</c:v>
                </c:pt>
                <c:pt idx="649">
                  <c:v>16330</c:v>
                </c:pt>
                <c:pt idx="650">
                  <c:v>16340</c:v>
                </c:pt>
                <c:pt idx="651">
                  <c:v>16350</c:v>
                </c:pt>
                <c:pt idx="652">
                  <c:v>16360</c:v>
                </c:pt>
                <c:pt idx="653">
                  <c:v>16370</c:v>
                </c:pt>
                <c:pt idx="654">
                  <c:v>16380</c:v>
                </c:pt>
                <c:pt idx="655">
                  <c:v>16390</c:v>
                </c:pt>
                <c:pt idx="656">
                  <c:v>16400</c:v>
                </c:pt>
                <c:pt idx="657">
                  <c:v>16410</c:v>
                </c:pt>
                <c:pt idx="658">
                  <c:v>16420</c:v>
                </c:pt>
                <c:pt idx="659">
                  <c:v>16430</c:v>
                </c:pt>
                <c:pt idx="660">
                  <c:v>16440</c:v>
                </c:pt>
                <c:pt idx="661">
                  <c:v>16450</c:v>
                </c:pt>
                <c:pt idx="662">
                  <c:v>16460</c:v>
                </c:pt>
                <c:pt idx="663">
                  <c:v>16470</c:v>
                </c:pt>
                <c:pt idx="664">
                  <c:v>16480</c:v>
                </c:pt>
                <c:pt idx="665">
                  <c:v>16490</c:v>
                </c:pt>
                <c:pt idx="666">
                  <c:v>16500</c:v>
                </c:pt>
                <c:pt idx="667">
                  <c:v>16510</c:v>
                </c:pt>
                <c:pt idx="668">
                  <c:v>16520</c:v>
                </c:pt>
                <c:pt idx="669">
                  <c:v>16530</c:v>
                </c:pt>
                <c:pt idx="670">
                  <c:v>16540</c:v>
                </c:pt>
                <c:pt idx="671">
                  <c:v>16550</c:v>
                </c:pt>
                <c:pt idx="672">
                  <c:v>16560</c:v>
                </c:pt>
                <c:pt idx="673">
                  <c:v>16570</c:v>
                </c:pt>
                <c:pt idx="674">
                  <c:v>16580</c:v>
                </c:pt>
                <c:pt idx="675">
                  <c:v>16590</c:v>
                </c:pt>
                <c:pt idx="676">
                  <c:v>16600</c:v>
                </c:pt>
                <c:pt idx="677">
                  <c:v>16610</c:v>
                </c:pt>
                <c:pt idx="678">
                  <c:v>16620</c:v>
                </c:pt>
                <c:pt idx="679">
                  <c:v>16630</c:v>
                </c:pt>
                <c:pt idx="680">
                  <c:v>16640</c:v>
                </c:pt>
                <c:pt idx="681">
                  <c:v>16650</c:v>
                </c:pt>
                <c:pt idx="682">
                  <c:v>16660</c:v>
                </c:pt>
                <c:pt idx="683">
                  <c:v>16670</c:v>
                </c:pt>
                <c:pt idx="684">
                  <c:v>16680</c:v>
                </c:pt>
                <c:pt idx="685">
                  <c:v>16690</c:v>
                </c:pt>
                <c:pt idx="686">
                  <c:v>16700</c:v>
                </c:pt>
                <c:pt idx="687">
                  <c:v>16710</c:v>
                </c:pt>
                <c:pt idx="688">
                  <c:v>16720</c:v>
                </c:pt>
                <c:pt idx="689">
                  <c:v>16730</c:v>
                </c:pt>
                <c:pt idx="690">
                  <c:v>16740</c:v>
                </c:pt>
                <c:pt idx="691">
                  <c:v>16750</c:v>
                </c:pt>
                <c:pt idx="692">
                  <c:v>16760</c:v>
                </c:pt>
                <c:pt idx="693">
                  <c:v>16770</c:v>
                </c:pt>
                <c:pt idx="694">
                  <c:v>16780</c:v>
                </c:pt>
                <c:pt idx="695">
                  <c:v>16790</c:v>
                </c:pt>
                <c:pt idx="696">
                  <c:v>16800</c:v>
                </c:pt>
                <c:pt idx="697">
                  <c:v>16810</c:v>
                </c:pt>
                <c:pt idx="698">
                  <c:v>16820</c:v>
                </c:pt>
                <c:pt idx="699">
                  <c:v>16830</c:v>
                </c:pt>
                <c:pt idx="700">
                  <c:v>16840</c:v>
                </c:pt>
                <c:pt idx="701">
                  <c:v>16850</c:v>
                </c:pt>
                <c:pt idx="702">
                  <c:v>16860</c:v>
                </c:pt>
                <c:pt idx="703">
                  <c:v>16870</c:v>
                </c:pt>
                <c:pt idx="704">
                  <c:v>16880</c:v>
                </c:pt>
                <c:pt idx="705">
                  <c:v>16890</c:v>
                </c:pt>
                <c:pt idx="706">
                  <c:v>16900</c:v>
                </c:pt>
                <c:pt idx="707">
                  <c:v>16910</c:v>
                </c:pt>
                <c:pt idx="708">
                  <c:v>16920</c:v>
                </c:pt>
                <c:pt idx="709">
                  <c:v>16930</c:v>
                </c:pt>
                <c:pt idx="710">
                  <c:v>16940</c:v>
                </c:pt>
                <c:pt idx="711">
                  <c:v>16950</c:v>
                </c:pt>
                <c:pt idx="712">
                  <c:v>16960</c:v>
                </c:pt>
                <c:pt idx="713">
                  <c:v>16970</c:v>
                </c:pt>
                <c:pt idx="714">
                  <c:v>16980</c:v>
                </c:pt>
                <c:pt idx="715">
                  <c:v>16990</c:v>
                </c:pt>
                <c:pt idx="716">
                  <c:v>17000</c:v>
                </c:pt>
                <c:pt idx="717">
                  <c:v>17010</c:v>
                </c:pt>
                <c:pt idx="718">
                  <c:v>17020</c:v>
                </c:pt>
                <c:pt idx="719">
                  <c:v>17030</c:v>
                </c:pt>
                <c:pt idx="720">
                  <c:v>17040</c:v>
                </c:pt>
                <c:pt idx="721">
                  <c:v>17050</c:v>
                </c:pt>
                <c:pt idx="722">
                  <c:v>17060</c:v>
                </c:pt>
                <c:pt idx="723">
                  <c:v>17070</c:v>
                </c:pt>
                <c:pt idx="724">
                  <c:v>17080</c:v>
                </c:pt>
                <c:pt idx="725">
                  <c:v>17090</c:v>
                </c:pt>
                <c:pt idx="726">
                  <c:v>17100</c:v>
                </c:pt>
                <c:pt idx="727">
                  <c:v>17110</c:v>
                </c:pt>
                <c:pt idx="728">
                  <c:v>17120</c:v>
                </c:pt>
                <c:pt idx="729">
                  <c:v>17130</c:v>
                </c:pt>
                <c:pt idx="730">
                  <c:v>17140</c:v>
                </c:pt>
                <c:pt idx="731">
                  <c:v>17150</c:v>
                </c:pt>
                <c:pt idx="732">
                  <c:v>17160</c:v>
                </c:pt>
                <c:pt idx="733">
                  <c:v>17170</c:v>
                </c:pt>
                <c:pt idx="734">
                  <c:v>17180</c:v>
                </c:pt>
                <c:pt idx="735">
                  <c:v>17190</c:v>
                </c:pt>
                <c:pt idx="736">
                  <c:v>17200</c:v>
                </c:pt>
                <c:pt idx="737">
                  <c:v>17210</c:v>
                </c:pt>
                <c:pt idx="738">
                  <c:v>17220</c:v>
                </c:pt>
                <c:pt idx="739">
                  <c:v>17230</c:v>
                </c:pt>
                <c:pt idx="740">
                  <c:v>17240</c:v>
                </c:pt>
                <c:pt idx="741">
                  <c:v>17250</c:v>
                </c:pt>
                <c:pt idx="742">
                  <c:v>17260</c:v>
                </c:pt>
                <c:pt idx="743">
                  <c:v>17270</c:v>
                </c:pt>
                <c:pt idx="744">
                  <c:v>17280</c:v>
                </c:pt>
                <c:pt idx="745">
                  <c:v>17290</c:v>
                </c:pt>
                <c:pt idx="746">
                  <c:v>17300</c:v>
                </c:pt>
                <c:pt idx="747">
                  <c:v>17310</c:v>
                </c:pt>
                <c:pt idx="748">
                  <c:v>17320</c:v>
                </c:pt>
                <c:pt idx="749">
                  <c:v>17330</c:v>
                </c:pt>
                <c:pt idx="750">
                  <c:v>17340</c:v>
                </c:pt>
                <c:pt idx="751">
                  <c:v>17350</c:v>
                </c:pt>
                <c:pt idx="752">
                  <c:v>17360</c:v>
                </c:pt>
                <c:pt idx="753">
                  <c:v>17370</c:v>
                </c:pt>
                <c:pt idx="754">
                  <c:v>17380</c:v>
                </c:pt>
                <c:pt idx="755">
                  <c:v>17390</c:v>
                </c:pt>
                <c:pt idx="756">
                  <c:v>17400</c:v>
                </c:pt>
                <c:pt idx="757">
                  <c:v>17410</c:v>
                </c:pt>
                <c:pt idx="758">
                  <c:v>17420</c:v>
                </c:pt>
                <c:pt idx="759">
                  <c:v>17430</c:v>
                </c:pt>
                <c:pt idx="760">
                  <c:v>17440</c:v>
                </c:pt>
                <c:pt idx="761">
                  <c:v>17450</c:v>
                </c:pt>
                <c:pt idx="762">
                  <c:v>17460</c:v>
                </c:pt>
                <c:pt idx="763">
                  <c:v>17470</c:v>
                </c:pt>
                <c:pt idx="764">
                  <c:v>17480</c:v>
                </c:pt>
                <c:pt idx="765">
                  <c:v>17490</c:v>
                </c:pt>
                <c:pt idx="766">
                  <c:v>17500</c:v>
                </c:pt>
                <c:pt idx="767">
                  <c:v>17510</c:v>
                </c:pt>
                <c:pt idx="768">
                  <c:v>17520</c:v>
                </c:pt>
                <c:pt idx="769">
                  <c:v>17530</c:v>
                </c:pt>
                <c:pt idx="770">
                  <c:v>17540</c:v>
                </c:pt>
                <c:pt idx="771">
                  <c:v>17550</c:v>
                </c:pt>
                <c:pt idx="772">
                  <c:v>17560</c:v>
                </c:pt>
                <c:pt idx="773">
                  <c:v>17570</c:v>
                </c:pt>
                <c:pt idx="774">
                  <c:v>17580</c:v>
                </c:pt>
                <c:pt idx="775">
                  <c:v>17590</c:v>
                </c:pt>
                <c:pt idx="776">
                  <c:v>17600</c:v>
                </c:pt>
                <c:pt idx="777">
                  <c:v>17610</c:v>
                </c:pt>
                <c:pt idx="778">
                  <c:v>17620</c:v>
                </c:pt>
                <c:pt idx="779">
                  <c:v>17630</c:v>
                </c:pt>
                <c:pt idx="780">
                  <c:v>17640</c:v>
                </c:pt>
                <c:pt idx="781">
                  <c:v>17650</c:v>
                </c:pt>
                <c:pt idx="782">
                  <c:v>17660</c:v>
                </c:pt>
                <c:pt idx="783">
                  <c:v>17670</c:v>
                </c:pt>
                <c:pt idx="784">
                  <c:v>17680</c:v>
                </c:pt>
                <c:pt idx="785">
                  <c:v>17690</c:v>
                </c:pt>
                <c:pt idx="786">
                  <c:v>17700</c:v>
                </c:pt>
                <c:pt idx="787">
                  <c:v>17710</c:v>
                </c:pt>
                <c:pt idx="788">
                  <c:v>17720</c:v>
                </c:pt>
                <c:pt idx="789">
                  <c:v>17730</c:v>
                </c:pt>
                <c:pt idx="790">
                  <c:v>17740</c:v>
                </c:pt>
                <c:pt idx="791">
                  <c:v>17750</c:v>
                </c:pt>
                <c:pt idx="792">
                  <c:v>17760</c:v>
                </c:pt>
                <c:pt idx="793">
                  <c:v>17770</c:v>
                </c:pt>
                <c:pt idx="794">
                  <c:v>17780</c:v>
                </c:pt>
                <c:pt idx="795">
                  <c:v>17790</c:v>
                </c:pt>
                <c:pt idx="796">
                  <c:v>17800</c:v>
                </c:pt>
                <c:pt idx="797">
                  <c:v>17810</c:v>
                </c:pt>
                <c:pt idx="798">
                  <c:v>17820</c:v>
                </c:pt>
                <c:pt idx="799">
                  <c:v>17830</c:v>
                </c:pt>
                <c:pt idx="800">
                  <c:v>17840</c:v>
                </c:pt>
                <c:pt idx="801">
                  <c:v>17850</c:v>
                </c:pt>
                <c:pt idx="802">
                  <c:v>17860</c:v>
                </c:pt>
                <c:pt idx="803">
                  <c:v>17870</c:v>
                </c:pt>
                <c:pt idx="804">
                  <c:v>17880</c:v>
                </c:pt>
                <c:pt idx="805">
                  <c:v>17890</c:v>
                </c:pt>
                <c:pt idx="806">
                  <c:v>17900</c:v>
                </c:pt>
                <c:pt idx="807">
                  <c:v>17910</c:v>
                </c:pt>
                <c:pt idx="808">
                  <c:v>17920</c:v>
                </c:pt>
                <c:pt idx="809">
                  <c:v>17930</c:v>
                </c:pt>
                <c:pt idx="810">
                  <c:v>17940</c:v>
                </c:pt>
                <c:pt idx="811">
                  <c:v>17950</c:v>
                </c:pt>
                <c:pt idx="812">
                  <c:v>17960</c:v>
                </c:pt>
                <c:pt idx="813">
                  <c:v>17970</c:v>
                </c:pt>
                <c:pt idx="814">
                  <c:v>17980</c:v>
                </c:pt>
                <c:pt idx="815">
                  <c:v>17990</c:v>
                </c:pt>
                <c:pt idx="816">
                  <c:v>18000</c:v>
                </c:pt>
                <c:pt idx="817">
                  <c:v>18010</c:v>
                </c:pt>
                <c:pt idx="818">
                  <c:v>18020</c:v>
                </c:pt>
                <c:pt idx="819">
                  <c:v>18030</c:v>
                </c:pt>
                <c:pt idx="820">
                  <c:v>18040</c:v>
                </c:pt>
                <c:pt idx="821">
                  <c:v>18050</c:v>
                </c:pt>
                <c:pt idx="822">
                  <c:v>18060</c:v>
                </c:pt>
                <c:pt idx="823">
                  <c:v>18070</c:v>
                </c:pt>
                <c:pt idx="824">
                  <c:v>18080</c:v>
                </c:pt>
                <c:pt idx="825">
                  <c:v>18090</c:v>
                </c:pt>
                <c:pt idx="826">
                  <c:v>18100</c:v>
                </c:pt>
                <c:pt idx="827">
                  <c:v>18110</c:v>
                </c:pt>
                <c:pt idx="828">
                  <c:v>18120</c:v>
                </c:pt>
                <c:pt idx="829">
                  <c:v>18130</c:v>
                </c:pt>
                <c:pt idx="830">
                  <c:v>18140</c:v>
                </c:pt>
                <c:pt idx="831">
                  <c:v>18150</c:v>
                </c:pt>
                <c:pt idx="832">
                  <c:v>18160</c:v>
                </c:pt>
                <c:pt idx="833">
                  <c:v>18170</c:v>
                </c:pt>
                <c:pt idx="834">
                  <c:v>18180</c:v>
                </c:pt>
                <c:pt idx="835">
                  <c:v>18190</c:v>
                </c:pt>
                <c:pt idx="836">
                  <c:v>18200</c:v>
                </c:pt>
                <c:pt idx="837">
                  <c:v>18210</c:v>
                </c:pt>
                <c:pt idx="838">
                  <c:v>18220</c:v>
                </c:pt>
                <c:pt idx="839">
                  <c:v>18230</c:v>
                </c:pt>
                <c:pt idx="840">
                  <c:v>18240</c:v>
                </c:pt>
                <c:pt idx="841">
                  <c:v>18250</c:v>
                </c:pt>
                <c:pt idx="842">
                  <c:v>18260</c:v>
                </c:pt>
                <c:pt idx="843">
                  <c:v>18270</c:v>
                </c:pt>
                <c:pt idx="844">
                  <c:v>18280</c:v>
                </c:pt>
                <c:pt idx="845">
                  <c:v>18290</c:v>
                </c:pt>
                <c:pt idx="846">
                  <c:v>18300</c:v>
                </c:pt>
                <c:pt idx="847">
                  <c:v>18310</c:v>
                </c:pt>
                <c:pt idx="848">
                  <c:v>18320</c:v>
                </c:pt>
                <c:pt idx="849">
                  <c:v>18330</c:v>
                </c:pt>
                <c:pt idx="850">
                  <c:v>18340</c:v>
                </c:pt>
                <c:pt idx="851">
                  <c:v>18350</c:v>
                </c:pt>
                <c:pt idx="852">
                  <c:v>18360</c:v>
                </c:pt>
                <c:pt idx="853">
                  <c:v>18370</c:v>
                </c:pt>
                <c:pt idx="854">
                  <c:v>18380</c:v>
                </c:pt>
                <c:pt idx="855">
                  <c:v>18390</c:v>
                </c:pt>
                <c:pt idx="856">
                  <c:v>18400</c:v>
                </c:pt>
                <c:pt idx="857">
                  <c:v>18410</c:v>
                </c:pt>
                <c:pt idx="858">
                  <c:v>18420</c:v>
                </c:pt>
                <c:pt idx="859">
                  <c:v>18430</c:v>
                </c:pt>
                <c:pt idx="860">
                  <c:v>18440</c:v>
                </c:pt>
                <c:pt idx="861">
                  <c:v>18450</c:v>
                </c:pt>
                <c:pt idx="862">
                  <c:v>18460</c:v>
                </c:pt>
                <c:pt idx="863">
                  <c:v>18470</c:v>
                </c:pt>
                <c:pt idx="864">
                  <c:v>18480</c:v>
                </c:pt>
                <c:pt idx="865">
                  <c:v>18490</c:v>
                </c:pt>
                <c:pt idx="866">
                  <c:v>18500</c:v>
                </c:pt>
                <c:pt idx="867">
                  <c:v>18510</c:v>
                </c:pt>
                <c:pt idx="868">
                  <c:v>18520</c:v>
                </c:pt>
                <c:pt idx="869">
                  <c:v>18530</c:v>
                </c:pt>
                <c:pt idx="870">
                  <c:v>18540</c:v>
                </c:pt>
                <c:pt idx="871">
                  <c:v>18550</c:v>
                </c:pt>
                <c:pt idx="872">
                  <c:v>18560</c:v>
                </c:pt>
                <c:pt idx="873">
                  <c:v>18570</c:v>
                </c:pt>
                <c:pt idx="874">
                  <c:v>18580</c:v>
                </c:pt>
                <c:pt idx="875">
                  <c:v>18590</c:v>
                </c:pt>
                <c:pt idx="876">
                  <c:v>18600</c:v>
                </c:pt>
                <c:pt idx="877">
                  <c:v>18610</c:v>
                </c:pt>
                <c:pt idx="878">
                  <c:v>18620</c:v>
                </c:pt>
                <c:pt idx="879">
                  <c:v>18630</c:v>
                </c:pt>
                <c:pt idx="880">
                  <c:v>18640</c:v>
                </c:pt>
                <c:pt idx="881">
                  <c:v>18650</c:v>
                </c:pt>
                <c:pt idx="882">
                  <c:v>18660</c:v>
                </c:pt>
                <c:pt idx="883">
                  <c:v>18670</c:v>
                </c:pt>
                <c:pt idx="884">
                  <c:v>18680</c:v>
                </c:pt>
                <c:pt idx="885">
                  <c:v>18690</c:v>
                </c:pt>
                <c:pt idx="886">
                  <c:v>18700</c:v>
                </c:pt>
                <c:pt idx="887">
                  <c:v>18710</c:v>
                </c:pt>
                <c:pt idx="888">
                  <c:v>18720</c:v>
                </c:pt>
                <c:pt idx="889">
                  <c:v>18730</c:v>
                </c:pt>
                <c:pt idx="890">
                  <c:v>18740</c:v>
                </c:pt>
                <c:pt idx="891">
                  <c:v>18750</c:v>
                </c:pt>
                <c:pt idx="892">
                  <c:v>18760</c:v>
                </c:pt>
                <c:pt idx="893">
                  <c:v>18770</c:v>
                </c:pt>
                <c:pt idx="894">
                  <c:v>18780</c:v>
                </c:pt>
                <c:pt idx="895">
                  <c:v>18790</c:v>
                </c:pt>
                <c:pt idx="896">
                  <c:v>18800</c:v>
                </c:pt>
                <c:pt idx="897">
                  <c:v>18810</c:v>
                </c:pt>
                <c:pt idx="898">
                  <c:v>18820</c:v>
                </c:pt>
                <c:pt idx="899">
                  <c:v>18830</c:v>
                </c:pt>
                <c:pt idx="900">
                  <c:v>18840</c:v>
                </c:pt>
                <c:pt idx="901">
                  <c:v>18850</c:v>
                </c:pt>
                <c:pt idx="902">
                  <c:v>18860</c:v>
                </c:pt>
                <c:pt idx="903">
                  <c:v>18870</c:v>
                </c:pt>
                <c:pt idx="904">
                  <c:v>18880</c:v>
                </c:pt>
                <c:pt idx="905">
                  <c:v>18890</c:v>
                </c:pt>
                <c:pt idx="906">
                  <c:v>18900</c:v>
                </c:pt>
                <c:pt idx="907">
                  <c:v>18910</c:v>
                </c:pt>
                <c:pt idx="908">
                  <c:v>18920</c:v>
                </c:pt>
                <c:pt idx="909">
                  <c:v>18930</c:v>
                </c:pt>
                <c:pt idx="910">
                  <c:v>18940</c:v>
                </c:pt>
                <c:pt idx="911">
                  <c:v>18950</c:v>
                </c:pt>
                <c:pt idx="912">
                  <c:v>18960</c:v>
                </c:pt>
                <c:pt idx="913">
                  <c:v>18970</c:v>
                </c:pt>
                <c:pt idx="914">
                  <c:v>18980</c:v>
                </c:pt>
                <c:pt idx="915">
                  <c:v>18990</c:v>
                </c:pt>
                <c:pt idx="916">
                  <c:v>19000</c:v>
                </c:pt>
                <c:pt idx="917">
                  <c:v>19010</c:v>
                </c:pt>
                <c:pt idx="918">
                  <c:v>19020</c:v>
                </c:pt>
                <c:pt idx="919">
                  <c:v>19030</c:v>
                </c:pt>
                <c:pt idx="920">
                  <c:v>19040</c:v>
                </c:pt>
                <c:pt idx="921">
                  <c:v>19050</c:v>
                </c:pt>
                <c:pt idx="922">
                  <c:v>19060</c:v>
                </c:pt>
                <c:pt idx="923">
                  <c:v>19070</c:v>
                </c:pt>
                <c:pt idx="924">
                  <c:v>19080</c:v>
                </c:pt>
                <c:pt idx="925">
                  <c:v>19090</c:v>
                </c:pt>
                <c:pt idx="926">
                  <c:v>19100</c:v>
                </c:pt>
                <c:pt idx="927">
                  <c:v>19110</c:v>
                </c:pt>
                <c:pt idx="928">
                  <c:v>19120</c:v>
                </c:pt>
                <c:pt idx="929">
                  <c:v>19130</c:v>
                </c:pt>
                <c:pt idx="930">
                  <c:v>19140</c:v>
                </c:pt>
                <c:pt idx="931">
                  <c:v>19150</c:v>
                </c:pt>
                <c:pt idx="932">
                  <c:v>19160</c:v>
                </c:pt>
                <c:pt idx="933">
                  <c:v>19170</c:v>
                </c:pt>
                <c:pt idx="934">
                  <c:v>19180</c:v>
                </c:pt>
                <c:pt idx="935">
                  <c:v>19190</c:v>
                </c:pt>
                <c:pt idx="936">
                  <c:v>19200</c:v>
                </c:pt>
                <c:pt idx="937">
                  <c:v>19210</c:v>
                </c:pt>
                <c:pt idx="938">
                  <c:v>19220</c:v>
                </c:pt>
                <c:pt idx="939">
                  <c:v>19230</c:v>
                </c:pt>
                <c:pt idx="940">
                  <c:v>19240</c:v>
                </c:pt>
                <c:pt idx="941">
                  <c:v>19250</c:v>
                </c:pt>
                <c:pt idx="942">
                  <c:v>19260</c:v>
                </c:pt>
                <c:pt idx="943">
                  <c:v>19270</c:v>
                </c:pt>
                <c:pt idx="944">
                  <c:v>19280</c:v>
                </c:pt>
                <c:pt idx="945">
                  <c:v>19290</c:v>
                </c:pt>
                <c:pt idx="946">
                  <c:v>19300</c:v>
                </c:pt>
                <c:pt idx="947">
                  <c:v>19310</c:v>
                </c:pt>
                <c:pt idx="948">
                  <c:v>19320</c:v>
                </c:pt>
                <c:pt idx="949">
                  <c:v>19330</c:v>
                </c:pt>
                <c:pt idx="950">
                  <c:v>19340</c:v>
                </c:pt>
                <c:pt idx="951">
                  <c:v>19350</c:v>
                </c:pt>
                <c:pt idx="952">
                  <c:v>19360</c:v>
                </c:pt>
                <c:pt idx="953">
                  <c:v>19370</c:v>
                </c:pt>
                <c:pt idx="954">
                  <c:v>19380</c:v>
                </c:pt>
                <c:pt idx="955">
                  <c:v>19390</c:v>
                </c:pt>
                <c:pt idx="956">
                  <c:v>19400</c:v>
                </c:pt>
                <c:pt idx="957">
                  <c:v>19410</c:v>
                </c:pt>
                <c:pt idx="958">
                  <c:v>19420</c:v>
                </c:pt>
                <c:pt idx="959">
                  <c:v>19430</c:v>
                </c:pt>
                <c:pt idx="960">
                  <c:v>19440</c:v>
                </c:pt>
                <c:pt idx="961">
                  <c:v>19450</c:v>
                </c:pt>
                <c:pt idx="962">
                  <c:v>19460</c:v>
                </c:pt>
                <c:pt idx="963">
                  <c:v>19470</c:v>
                </c:pt>
                <c:pt idx="964">
                  <c:v>19480</c:v>
                </c:pt>
                <c:pt idx="965">
                  <c:v>19490</c:v>
                </c:pt>
                <c:pt idx="966">
                  <c:v>19500</c:v>
                </c:pt>
                <c:pt idx="967">
                  <c:v>19510</c:v>
                </c:pt>
                <c:pt idx="968">
                  <c:v>19520</c:v>
                </c:pt>
                <c:pt idx="969">
                  <c:v>19530</c:v>
                </c:pt>
                <c:pt idx="970">
                  <c:v>19540</c:v>
                </c:pt>
                <c:pt idx="971">
                  <c:v>19550</c:v>
                </c:pt>
                <c:pt idx="972">
                  <c:v>19560</c:v>
                </c:pt>
                <c:pt idx="973">
                  <c:v>19570</c:v>
                </c:pt>
                <c:pt idx="974">
                  <c:v>19580</c:v>
                </c:pt>
                <c:pt idx="975">
                  <c:v>19590</c:v>
                </c:pt>
                <c:pt idx="976">
                  <c:v>19600</c:v>
                </c:pt>
                <c:pt idx="977">
                  <c:v>19610</c:v>
                </c:pt>
                <c:pt idx="978">
                  <c:v>19620</c:v>
                </c:pt>
                <c:pt idx="979">
                  <c:v>19630</c:v>
                </c:pt>
                <c:pt idx="980">
                  <c:v>19640</c:v>
                </c:pt>
                <c:pt idx="981">
                  <c:v>19650</c:v>
                </c:pt>
                <c:pt idx="982">
                  <c:v>19660</c:v>
                </c:pt>
                <c:pt idx="983">
                  <c:v>19670</c:v>
                </c:pt>
                <c:pt idx="984">
                  <c:v>19680</c:v>
                </c:pt>
                <c:pt idx="985">
                  <c:v>19690</c:v>
                </c:pt>
                <c:pt idx="986">
                  <c:v>19700</c:v>
                </c:pt>
                <c:pt idx="987">
                  <c:v>19710</c:v>
                </c:pt>
                <c:pt idx="988">
                  <c:v>19720</c:v>
                </c:pt>
                <c:pt idx="989">
                  <c:v>19730</c:v>
                </c:pt>
                <c:pt idx="990">
                  <c:v>19740</c:v>
                </c:pt>
                <c:pt idx="991">
                  <c:v>19750</c:v>
                </c:pt>
                <c:pt idx="992">
                  <c:v>19760</c:v>
                </c:pt>
                <c:pt idx="993">
                  <c:v>19770</c:v>
                </c:pt>
                <c:pt idx="994">
                  <c:v>19780</c:v>
                </c:pt>
                <c:pt idx="995">
                  <c:v>19790</c:v>
                </c:pt>
                <c:pt idx="996">
                  <c:v>19800</c:v>
                </c:pt>
                <c:pt idx="997">
                  <c:v>19810</c:v>
                </c:pt>
                <c:pt idx="998">
                  <c:v>19820</c:v>
                </c:pt>
                <c:pt idx="999">
                  <c:v>19830</c:v>
                </c:pt>
                <c:pt idx="1000">
                  <c:v>19840</c:v>
                </c:pt>
                <c:pt idx="1001">
                  <c:v>19850</c:v>
                </c:pt>
                <c:pt idx="1002">
                  <c:v>19860</c:v>
                </c:pt>
                <c:pt idx="1003">
                  <c:v>19870</c:v>
                </c:pt>
                <c:pt idx="1004">
                  <c:v>19880</c:v>
                </c:pt>
                <c:pt idx="1005">
                  <c:v>19890</c:v>
                </c:pt>
                <c:pt idx="1006">
                  <c:v>19900</c:v>
                </c:pt>
                <c:pt idx="1007">
                  <c:v>19910</c:v>
                </c:pt>
                <c:pt idx="1008">
                  <c:v>19920</c:v>
                </c:pt>
                <c:pt idx="1009">
                  <c:v>19930</c:v>
                </c:pt>
                <c:pt idx="1010">
                  <c:v>19940</c:v>
                </c:pt>
                <c:pt idx="1011">
                  <c:v>19950</c:v>
                </c:pt>
                <c:pt idx="1012">
                  <c:v>19960</c:v>
                </c:pt>
                <c:pt idx="1013">
                  <c:v>19970</c:v>
                </c:pt>
                <c:pt idx="1014">
                  <c:v>19980</c:v>
                </c:pt>
                <c:pt idx="1015">
                  <c:v>19990</c:v>
                </c:pt>
                <c:pt idx="1016">
                  <c:v>20000</c:v>
                </c:pt>
                <c:pt idx="1017">
                  <c:v>20010</c:v>
                </c:pt>
                <c:pt idx="1018">
                  <c:v>20020</c:v>
                </c:pt>
                <c:pt idx="1019">
                  <c:v>20030</c:v>
                </c:pt>
                <c:pt idx="1020">
                  <c:v>20040</c:v>
                </c:pt>
                <c:pt idx="1021">
                  <c:v>20050</c:v>
                </c:pt>
                <c:pt idx="1022">
                  <c:v>20060</c:v>
                </c:pt>
                <c:pt idx="1023">
                  <c:v>20070</c:v>
                </c:pt>
                <c:pt idx="1024">
                  <c:v>20080</c:v>
                </c:pt>
                <c:pt idx="1025">
                  <c:v>20090</c:v>
                </c:pt>
                <c:pt idx="1026">
                  <c:v>20100</c:v>
                </c:pt>
                <c:pt idx="1027">
                  <c:v>20110</c:v>
                </c:pt>
                <c:pt idx="1028">
                  <c:v>20120</c:v>
                </c:pt>
                <c:pt idx="1029">
                  <c:v>20130</c:v>
                </c:pt>
                <c:pt idx="1030">
                  <c:v>20140</c:v>
                </c:pt>
                <c:pt idx="1031">
                  <c:v>20150</c:v>
                </c:pt>
                <c:pt idx="1032">
                  <c:v>20160</c:v>
                </c:pt>
                <c:pt idx="1033">
                  <c:v>20170</c:v>
                </c:pt>
                <c:pt idx="1034">
                  <c:v>20180</c:v>
                </c:pt>
                <c:pt idx="1035">
                  <c:v>20190</c:v>
                </c:pt>
                <c:pt idx="1036">
                  <c:v>20200</c:v>
                </c:pt>
                <c:pt idx="1037">
                  <c:v>20210</c:v>
                </c:pt>
                <c:pt idx="1038">
                  <c:v>20220</c:v>
                </c:pt>
                <c:pt idx="1039">
                  <c:v>20230</c:v>
                </c:pt>
                <c:pt idx="1040">
                  <c:v>20240</c:v>
                </c:pt>
                <c:pt idx="1041">
                  <c:v>20250</c:v>
                </c:pt>
                <c:pt idx="1042">
                  <c:v>20260</c:v>
                </c:pt>
                <c:pt idx="1043">
                  <c:v>20270</c:v>
                </c:pt>
                <c:pt idx="1044">
                  <c:v>20280</c:v>
                </c:pt>
                <c:pt idx="1045">
                  <c:v>20290</c:v>
                </c:pt>
                <c:pt idx="1046">
                  <c:v>20300</c:v>
                </c:pt>
                <c:pt idx="1047">
                  <c:v>20310</c:v>
                </c:pt>
                <c:pt idx="1048">
                  <c:v>20320</c:v>
                </c:pt>
                <c:pt idx="1049">
                  <c:v>20330</c:v>
                </c:pt>
                <c:pt idx="1050">
                  <c:v>20340</c:v>
                </c:pt>
                <c:pt idx="1051">
                  <c:v>20350</c:v>
                </c:pt>
                <c:pt idx="1052">
                  <c:v>20360</c:v>
                </c:pt>
                <c:pt idx="1053">
                  <c:v>20370</c:v>
                </c:pt>
                <c:pt idx="1054">
                  <c:v>20380</c:v>
                </c:pt>
                <c:pt idx="1055">
                  <c:v>20390</c:v>
                </c:pt>
                <c:pt idx="1056">
                  <c:v>20400</c:v>
                </c:pt>
                <c:pt idx="1057">
                  <c:v>20410</c:v>
                </c:pt>
                <c:pt idx="1058">
                  <c:v>20420</c:v>
                </c:pt>
                <c:pt idx="1059">
                  <c:v>20430</c:v>
                </c:pt>
                <c:pt idx="1060">
                  <c:v>20440</c:v>
                </c:pt>
                <c:pt idx="1061">
                  <c:v>20450</c:v>
                </c:pt>
                <c:pt idx="1062">
                  <c:v>20460</c:v>
                </c:pt>
                <c:pt idx="1063">
                  <c:v>20470</c:v>
                </c:pt>
                <c:pt idx="1064">
                  <c:v>20480</c:v>
                </c:pt>
                <c:pt idx="1065">
                  <c:v>20490</c:v>
                </c:pt>
                <c:pt idx="1066">
                  <c:v>20500</c:v>
                </c:pt>
                <c:pt idx="1067">
                  <c:v>20510</c:v>
                </c:pt>
                <c:pt idx="1068">
                  <c:v>20520</c:v>
                </c:pt>
                <c:pt idx="1069">
                  <c:v>20530</c:v>
                </c:pt>
                <c:pt idx="1070">
                  <c:v>20540</c:v>
                </c:pt>
                <c:pt idx="1071">
                  <c:v>20550</c:v>
                </c:pt>
                <c:pt idx="1072">
                  <c:v>20560</c:v>
                </c:pt>
                <c:pt idx="1073">
                  <c:v>20570</c:v>
                </c:pt>
                <c:pt idx="1074">
                  <c:v>20580</c:v>
                </c:pt>
                <c:pt idx="1075">
                  <c:v>20590</c:v>
                </c:pt>
                <c:pt idx="1076">
                  <c:v>20600</c:v>
                </c:pt>
                <c:pt idx="1077">
                  <c:v>20610</c:v>
                </c:pt>
                <c:pt idx="1078">
                  <c:v>20620</c:v>
                </c:pt>
                <c:pt idx="1079">
                  <c:v>20630</c:v>
                </c:pt>
                <c:pt idx="1080">
                  <c:v>20640</c:v>
                </c:pt>
                <c:pt idx="1081">
                  <c:v>20650</c:v>
                </c:pt>
                <c:pt idx="1082">
                  <c:v>20660</c:v>
                </c:pt>
                <c:pt idx="1083">
                  <c:v>20670</c:v>
                </c:pt>
                <c:pt idx="1084">
                  <c:v>20680</c:v>
                </c:pt>
                <c:pt idx="1085">
                  <c:v>20690</c:v>
                </c:pt>
                <c:pt idx="1086">
                  <c:v>20700</c:v>
                </c:pt>
                <c:pt idx="1087">
                  <c:v>20710</c:v>
                </c:pt>
                <c:pt idx="1088">
                  <c:v>20720</c:v>
                </c:pt>
                <c:pt idx="1089">
                  <c:v>20730</c:v>
                </c:pt>
                <c:pt idx="1090">
                  <c:v>20740</c:v>
                </c:pt>
                <c:pt idx="1091">
                  <c:v>20750</c:v>
                </c:pt>
                <c:pt idx="1092">
                  <c:v>20760</c:v>
                </c:pt>
                <c:pt idx="1093">
                  <c:v>20770</c:v>
                </c:pt>
                <c:pt idx="1094">
                  <c:v>20780</c:v>
                </c:pt>
                <c:pt idx="1095">
                  <c:v>20790</c:v>
                </c:pt>
                <c:pt idx="1096">
                  <c:v>20800</c:v>
                </c:pt>
                <c:pt idx="1097">
                  <c:v>20810</c:v>
                </c:pt>
                <c:pt idx="1098">
                  <c:v>20820</c:v>
                </c:pt>
                <c:pt idx="1099">
                  <c:v>20830</c:v>
                </c:pt>
                <c:pt idx="1100">
                  <c:v>20840</c:v>
                </c:pt>
                <c:pt idx="1101">
                  <c:v>20850</c:v>
                </c:pt>
                <c:pt idx="1102">
                  <c:v>20860</c:v>
                </c:pt>
                <c:pt idx="1103">
                  <c:v>20870</c:v>
                </c:pt>
                <c:pt idx="1104">
                  <c:v>20880</c:v>
                </c:pt>
                <c:pt idx="1105">
                  <c:v>20890</c:v>
                </c:pt>
                <c:pt idx="1106">
                  <c:v>20900</c:v>
                </c:pt>
                <c:pt idx="1107">
                  <c:v>20910</c:v>
                </c:pt>
                <c:pt idx="1108">
                  <c:v>20920</c:v>
                </c:pt>
                <c:pt idx="1109">
                  <c:v>20930</c:v>
                </c:pt>
                <c:pt idx="1110">
                  <c:v>20940</c:v>
                </c:pt>
                <c:pt idx="1111">
                  <c:v>20950</c:v>
                </c:pt>
                <c:pt idx="1112">
                  <c:v>20960</c:v>
                </c:pt>
                <c:pt idx="1113">
                  <c:v>20970</c:v>
                </c:pt>
                <c:pt idx="1114">
                  <c:v>20980</c:v>
                </c:pt>
                <c:pt idx="1115">
                  <c:v>20990</c:v>
                </c:pt>
                <c:pt idx="1116">
                  <c:v>21000</c:v>
                </c:pt>
                <c:pt idx="1117">
                  <c:v>21010</c:v>
                </c:pt>
                <c:pt idx="1118">
                  <c:v>21020</c:v>
                </c:pt>
                <c:pt idx="1119">
                  <c:v>21030</c:v>
                </c:pt>
                <c:pt idx="1120">
                  <c:v>21040</c:v>
                </c:pt>
                <c:pt idx="1121">
                  <c:v>21050</c:v>
                </c:pt>
                <c:pt idx="1122">
                  <c:v>21060</c:v>
                </c:pt>
                <c:pt idx="1123">
                  <c:v>21070</c:v>
                </c:pt>
                <c:pt idx="1124">
                  <c:v>21080</c:v>
                </c:pt>
                <c:pt idx="1125">
                  <c:v>21090</c:v>
                </c:pt>
                <c:pt idx="1126">
                  <c:v>21100</c:v>
                </c:pt>
                <c:pt idx="1127">
                  <c:v>21110</c:v>
                </c:pt>
                <c:pt idx="1128">
                  <c:v>21120</c:v>
                </c:pt>
                <c:pt idx="1129">
                  <c:v>21130</c:v>
                </c:pt>
                <c:pt idx="1130">
                  <c:v>21140</c:v>
                </c:pt>
                <c:pt idx="1131">
                  <c:v>21150</c:v>
                </c:pt>
                <c:pt idx="1132">
                  <c:v>21160</c:v>
                </c:pt>
                <c:pt idx="1133">
                  <c:v>21170</c:v>
                </c:pt>
                <c:pt idx="1134">
                  <c:v>21180</c:v>
                </c:pt>
                <c:pt idx="1135">
                  <c:v>21190</c:v>
                </c:pt>
                <c:pt idx="1136">
                  <c:v>21200</c:v>
                </c:pt>
                <c:pt idx="1137">
                  <c:v>21210</c:v>
                </c:pt>
                <c:pt idx="1138">
                  <c:v>21220</c:v>
                </c:pt>
                <c:pt idx="1139">
                  <c:v>21230</c:v>
                </c:pt>
                <c:pt idx="1140">
                  <c:v>21240</c:v>
                </c:pt>
                <c:pt idx="1141">
                  <c:v>21250</c:v>
                </c:pt>
                <c:pt idx="1142">
                  <c:v>21260</c:v>
                </c:pt>
                <c:pt idx="1143">
                  <c:v>21270</c:v>
                </c:pt>
                <c:pt idx="1144">
                  <c:v>21280</c:v>
                </c:pt>
                <c:pt idx="1145">
                  <c:v>21290</c:v>
                </c:pt>
                <c:pt idx="1146">
                  <c:v>21300</c:v>
                </c:pt>
                <c:pt idx="1147">
                  <c:v>21310</c:v>
                </c:pt>
                <c:pt idx="1148">
                  <c:v>21320</c:v>
                </c:pt>
                <c:pt idx="1149">
                  <c:v>21330</c:v>
                </c:pt>
                <c:pt idx="1150">
                  <c:v>21340</c:v>
                </c:pt>
                <c:pt idx="1151">
                  <c:v>21350</c:v>
                </c:pt>
                <c:pt idx="1152">
                  <c:v>21360</c:v>
                </c:pt>
                <c:pt idx="1153">
                  <c:v>21370</c:v>
                </c:pt>
                <c:pt idx="1154">
                  <c:v>21380</c:v>
                </c:pt>
                <c:pt idx="1155">
                  <c:v>21390</c:v>
                </c:pt>
                <c:pt idx="1156">
                  <c:v>21400</c:v>
                </c:pt>
                <c:pt idx="1157">
                  <c:v>21410</c:v>
                </c:pt>
                <c:pt idx="1158">
                  <c:v>21420</c:v>
                </c:pt>
                <c:pt idx="1159">
                  <c:v>21430</c:v>
                </c:pt>
                <c:pt idx="1160">
                  <c:v>21440</c:v>
                </c:pt>
                <c:pt idx="1161">
                  <c:v>21450</c:v>
                </c:pt>
                <c:pt idx="1162">
                  <c:v>21460</c:v>
                </c:pt>
                <c:pt idx="1163">
                  <c:v>21470</c:v>
                </c:pt>
                <c:pt idx="1164">
                  <c:v>21480</c:v>
                </c:pt>
                <c:pt idx="1165">
                  <c:v>21490</c:v>
                </c:pt>
                <c:pt idx="1166">
                  <c:v>21500</c:v>
                </c:pt>
                <c:pt idx="1167">
                  <c:v>21510</c:v>
                </c:pt>
                <c:pt idx="1168">
                  <c:v>21520</c:v>
                </c:pt>
                <c:pt idx="1169">
                  <c:v>21530</c:v>
                </c:pt>
                <c:pt idx="1170">
                  <c:v>21540</c:v>
                </c:pt>
                <c:pt idx="1171">
                  <c:v>21550</c:v>
                </c:pt>
                <c:pt idx="1172">
                  <c:v>21560</c:v>
                </c:pt>
                <c:pt idx="1173">
                  <c:v>21570</c:v>
                </c:pt>
                <c:pt idx="1174">
                  <c:v>21580</c:v>
                </c:pt>
                <c:pt idx="1175">
                  <c:v>21590</c:v>
                </c:pt>
                <c:pt idx="1176">
                  <c:v>21600</c:v>
                </c:pt>
                <c:pt idx="1177">
                  <c:v>21610</c:v>
                </c:pt>
                <c:pt idx="1178">
                  <c:v>21620</c:v>
                </c:pt>
                <c:pt idx="1179">
                  <c:v>21630</c:v>
                </c:pt>
                <c:pt idx="1180">
                  <c:v>21640</c:v>
                </c:pt>
                <c:pt idx="1181">
                  <c:v>21650</c:v>
                </c:pt>
                <c:pt idx="1182">
                  <c:v>21660</c:v>
                </c:pt>
                <c:pt idx="1183">
                  <c:v>21670</c:v>
                </c:pt>
                <c:pt idx="1184">
                  <c:v>21680</c:v>
                </c:pt>
                <c:pt idx="1185">
                  <c:v>21690</c:v>
                </c:pt>
                <c:pt idx="1186">
                  <c:v>21700</c:v>
                </c:pt>
                <c:pt idx="1187">
                  <c:v>21710</c:v>
                </c:pt>
                <c:pt idx="1188">
                  <c:v>21720</c:v>
                </c:pt>
                <c:pt idx="1189">
                  <c:v>21730</c:v>
                </c:pt>
                <c:pt idx="1190">
                  <c:v>21740</c:v>
                </c:pt>
                <c:pt idx="1191">
                  <c:v>21750</c:v>
                </c:pt>
                <c:pt idx="1192">
                  <c:v>21760</c:v>
                </c:pt>
                <c:pt idx="1193">
                  <c:v>21770</c:v>
                </c:pt>
                <c:pt idx="1194">
                  <c:v>21780</c:v>
                </c:pt>
                <c:pt idx="1195">
                  <c:v>21790</c:v>
                </c:pt>
                <c:pt idx="1196">
                  <c:v>21800</c:v>
                </c:pt>
                <c:pt idx="1197">
                  <c:v>21810</c:v>
                </c:pt>
                <c:pt idx="1198">
                  <c:v>21820</c:v>
                </c:pt>
                <c:pt idx="1199">
                  <c:v>21830</c:v>
                </c:pt>
                <c:pt idx="1200">
                  <c:v>21840</c:v>
                </c:pt>
                <c:pt idx="1201">
                  <c:v>21850</c:v>
                </c:pt>
                <c:pt idx="1202">
                  <c:v>21860</c:v>
                </c:pt>
                <c:pt idx="1203">
                  <c:v>21870</c:v>
                </c:pt>
                <c:pt idx="1204">
                  <c:v>21880</c:v>
                </c:pt>
                <c:pt idx="1205">
                  <c:v>21890</c:v>
                </c:pt>
                <c:pt idx="1206">
                  <c:v>21900</c:v>
                </c:pt>
                <c:pt idx="1207">
                  <c:v>21910</c:v>
                </c:pt>
                <c:pt idx="1208">
                  <c:v>21920</c:v>
                </c:pt>
                <c:pt idx="1209">
                  <c:v>21930</c:v>
                </c:pt>
                <c:pt idx="1210">
                  <c:v>21940</c:v>
                </c:pt>
                <c:pt idx="1211">
                  <c:v>21950</c:v>
                </c:pt>
                <c:pt idx="1212">
                  <c:v>21960</c:v>
                </c:pt>
                <c:pt idx="1213">
                  <c:v>21970</c:v>
                </c:pt>
                <c:pt idx="1214">
                  <c:v>21980</c:v>
                </c:pt>
                <c:pt idx="1215">
                  <c:v>21990</c:v>
                </c:pt>
                <c:pt idx="1216">
                  <c:v>22000</c:v>
                </c:pt>
                <c:pt idx="1217">
                  <c:v>22010</c:v>
                </c:pt>
                <c:pt idx="1218">
                  <c:v>22020</c:v>
                </c:pt>
                <c:pt idx="1219">
                  <c:v>22030</c:v>
                </c:pt>
                <c:pt idx="1220">
                  <c:v>22040</c:v>
                </c:pt>
                <c:pt idx="1221">
                  <c:v>22050</c:v>
                </c:pt>
                <c:pt idx="1222">
                  <c:v>22060</c:v>
                </c:pt>
                <c:pt idx="1223">
                  <c:v>22070</c:v>
                </c:pt>
                <c:pt idx="1224">
                  <c:v>22080</c:v>
                </c:pt>
                <c:pt idx="1225">
                  <c:v>22090</c:v>
                </c:pt>
                <c:pt idx="1226">
                  <c:v>22100</c:v>
                </c:pt>
                <c:pt idx="1227">
                  <c:v>22110</c:v>
                </c:pt>
                <c:pt idx="1228">
                  <c:v>22120</c:v>
                </c:pt>
                <c:pt idx="1229">
                  <c:v>22130</c:v>
                </c:pt>
                <c:pt idx="1230">
                  <c:v>22140</c:v>
                </c:pt>
                <c:pt idx="1231">
                  <c:v>22150</c:v>
                </c:pt>
                <c:pt idx="1232">
                  <c:v>22160</c:v>
                </c:pt>
                <c:pt idx="1233">
                  <c:v>22170</c:v>
                </c:pt>
                <c:pt idx="1234">
                  <c:v>22180</c:v>
                </c:pt>
                <c:pt idx="1235">
                  <c:v>22190</c:v>
                </c:pt>
                <c:pt idx="1236">
                  <c:v>22200</c:v>
                </c:pt>
                <c:pt idx="1237">
                  <c:v>22210</c:v>
                </c:pt>
                <c:pt idx="1238">
                  <c:v>22220</c:v>
                </c:pt>
                <c:pt idx="1239">
                  <c:v>22230</c:v>
                </c:pt>
                <c:pt idx="1240">
                  <c:v>22240</c:v>
                </c:pt>
                <c:pt idx="1241">
                  <c:v>22250</c:v>
                </c:pt>
                <c:pt idx="1242">
                  <c:v>22260</c:v>
                </c:pt>
                <c:pt idx="1243">
                  <c:v>22270</c:v>
                </c:pt>
                <c:pt idx="1244">
                  <c:v>22280</c:v>
                </c:pt>
                <c:pt idx="1245">
                  <c:v>22290</c:v>
                </c:pt>
                <c:pt idx="1246">
                  <c:v>22300</c:v>
                </c:pt>
                <c:pt idx="1247">
                  <c:v>22310</c:v>
                </c:pt>
                <c:pt idx="1248">
                  <c:v>22320</c:v>
                </c:pt>
                <c:pt idx="1249">
                  <c:v>22330</c:v>
                </c:pt>
                <c:pt idx="1250">
                  <c:v>22340</c:v>
                </c:pt>
                <c:pt idx="1251">
                  <c:v>22350</c:v>
                </c:pt>
                <c:pt idx="1252">
                  <c:v>22360</c:v>
                </c:pt>
                <c:pt idx="1253">
                  <c:v>22370</c:v>
                </c:pt>
                <c:pt idx="1254">
                  <c:v>22380</c:v>
                </c:pt>
                <c:pt idx="1255">
                  <c:v>22390</c:v>
                </c:pt>
                <c:pt idx="1256">
                  <c:v>22400</c:v>
                </c:pt>
                <c:pt idx="1257">
                  <c:v>22410</c:v>
                </c:pt>
                <c:pt idx="1258">
                  <c:v>22420</c:v>
                </c:pt>
                <c:pt idx="1259">
                  <c:v>22430</c:v>
                </c:pt>
                <c:pt idx="1260">
                  <c:v>22440</c:v>
                </c:pt>
                <c:pt idx="1261">
                  <c:v>22450</c:v>
                </c:pt>
                <c:pt idx="1262">
                  <c:v>22460</c:v>
                </c:pt>
                <c:pt idx="1263">
                  <c:v>22470</c:v>
                </c:pt>
                <c:pt idx="1264">
                  <c:v>22480</c:v>
                </c:pt>
                <c:pt idx="1265">
                  <c:v>22490</c:v>
                </c:pt>
                <c:pt idx="1266">
                  <c:v>22500</c:v>
                </c:pt>
                <c:pt idx="1267">
                  <c:v>22510</c:v>
                </c:pt>
                <c:pt idx="1268">
                  <c:v>22520</c:v>
                </c:pt>
                <c:pt idx="1269">
                  <c:v>22530</c:v>
                </c:pt>
                <c:pt idx="1270">
                  <c:v>22540</c:v>
                </c:pt>
                <c:pt idx="1271">
                  <c:v>22550</c:v>
                </c:pt>
                <c:pt idx="1272">
                  <c:v>22560</c:v>
                </c:pt>
                <c:pt idx="1273">
                  <c:v>22570</c:v>
                </c:pt>
                <c:pt idx="1274">
                  <c:v>22580</c:v>
                </c:pt>
                <c:pt idx="1275">
                  <c:v>22590</c:v>
                </c:pt>
                <c:pt idx="1276">
                  <c:v>22600</c:v>
                </c:pt>
                <c:pt idx="1277">
                  <c:v>22610</c:v>
                </c:pt>
                <c:pt idx="1278">
                  <c:v>22620</c:v>
                </c:pt>
                <c:pt idx="1279">
                  <c:v>22630</c:v>
                </c:pt>
                <c:pt idx="1280">
                  <c:v>22640</c:v>
                </c:pt>
                <c:pt idx="1281">
                  <c:v>22650</c:v>
                </c:pt>
                <c:pt idx="1282">
                  <c:v>22660</c:v>
                </c:pt>
                <c:pt idx="1283">
                  <c:v>22670</c:v>
                </c:pt>
                <c:pt idx="1284">
                  <c:v>22680</c:v>
                </c:pt>
                <c:pt idx="1285">
                  <c:v>22690</c:v>
                </c:pt>
                <c:pt idx="1286">
                  <c:v>22700</c:v>
                </c:pt>
                <c:pt idx="1287">
                  <c:v>22710</c:v>
                </c:pt>
                <c:pt idx="1288">
                  <c:v>22720</c:v>
                </c:pt>
                <c:pt idx="1289">
                  <c:v>22730</c:v>
                </c:pt>
                <c:pt idx="1290">
                  <c:v>22740</c:v>
                </c:pt>
                <c:pt idx="1291">
                  <c:v>22750</c:v>
                </c:pt>
                <c:pt idx="1292">
                  <c:v>22760</c:v>
                </c:pt>
                <c:pt idx="1293">
                  <c:v>22770</c:v>
                </c:pt>
                <c:pt idx="1294">
                  <c:v>22780</c:v>
                </c:pt>
                <c:pt idx="1295">
                  <c:v>22790</c:v>
                </c:pt>
                <c:pt idx="1296">
                  <c:v>22800</c:v>
                </c:pt>
                <c:pt idx="1297">
                  <c:v>22810</c:v>
                </c:pt>
                <c:pt idx="1298">
                  <c:v>22820</c:v>
                </c:pt>
                <c:pt idx="1299">
                  <c:v>22830</c:v>
                </c:pt>
                <c:pt idx="1300">
                  <c:v>22840</c:v>
                </c:pt>
                <c:pt idx="1301">
                  <c:v>22850</c:v>
                </c:pt>
                <c:pt idx="1302">
                  <c:v>22860</c:v>
                </c:pt>
                <c:pt idx="1303">
                  <c:v>22870</c:v>
                </c:pt>
                <c:pt idx="1304">
                  <c:v>22880</c:v>
                </c:pt>
                <c:pt idx="1305">
                  <c:v>22890</c:v>
                </c:pt>
                <c:pt idx="1306">
                  <c:v>22900</c:v>
                </c:pt>
                <c:pt idx="1307">
                  <c:v>22910</c:v>
                </c:pt>
                <c:pt idx="1308">
                  <c:v>22920</c:v>
                </c:pt>
                <c:pt idx="1309">
                  <c:v>22930</c:v>
                </c:pt>
                <c:pt idx="1310">
                  <c:v>22940</c:v>
                </c:pt>
                <c:pt idx="1311">
                  <c:v>22950</c:v>
                </c:pt>
                <c:pt idx="1312">
                  <c:v>22960</c:v>
                </c:pt>
                <c:pt idx="1313">
                  <c:v>22970</c:v>
                </c:pt>
                <c:pt idx="1314">
                  <c:v>22980</c:v>
                </c:pt>
                <c:pt idx="1315">
                  <c:v>22990</c:v>
                </c:pt>
                <c:pt idx="1316">
                  <c:v>23000</c:v>
                </c:pt>
                <c:pt idx="1317">
                  <c:v>23010</c:v>
                </c:pt>
                <c:pt idx="1318">
                  <c:v>23020</c:v>
                </c:pt>
                <c:pt idx="1319">
                  <c:v>23030</c:v>
                </c:pt>
                <c:pt idx="1320">
                  <c:v>23040</c:v>
                </c:pt>
                <c:pt idx="1321">
                  <c:v>23050</c:v>
                </c:pt>
                <c:pt idx="1322">
                  <c:v>23060</c:v>
                </c:pt>
                <c:pt idx="1323">
                  <c:v>23070</c:v>
                </c:pt>
                <c:pt idx="1324">
                  <c:v>23080</c:v>
                </c:pt>
                <c:pt idx="1325">
                  <c:v>23090</c:v>
                </c:pt>
                <c:pt idx="1326">
                  <c:v>23100</c:v>
                </c:pt>
                <c:pt idx="1327">
                  <c:v>23110</c:v>
                </c:pt>
                <c:pt idx="1328">
                  <c:v>23120</c:v>
                </c:pt>
                <c:pt idx="1329">
                  <c:v>23130</c:v>
                </c:pt>
                <c:pt idx="1330">
                  <c:v>23140</c:v>
                </c:pt>
                <c:pt idx="1331">
                  <c:v>23150</c:v>
                </c:pt>
                <c:pt idx="1332">
                  <c:v>23160</c:v>
                </c:pt>
                <c:pt idx="1333">
                  <c:v>23170</c:v>
                </c:pt>
                <c:pt idx="1334">
                  <c:v>23180</c:v>
                </c:pt>
                <c:pt idx="1335">
                  <c:v>23190</c:v>
                </c:pt>
                <c:pt idx="1336">
                  <c:v>23200</c:v>
                </c:pt>
                <c:pt idx="1337">
                  <c:v>23210</c:v>
                </c:pt>
                <c:pt idx="1338">
                  <c:v>23220</c:v>
                </c:pt>
                <c:pt idx="1339">
                  <c:v>23230</c:v>
                </c:pt>
                <c:pt idx="1340">
                  <c:v>23240</c:v>
                </c:pt>
                <c:pt idx="1341">
                  <c:v>23250</c:v>
                </c:pt>
                <c:pt idx="1342">
                  <c:v>23260</c:v>
                </c:pt>
                <c:pt idx="1343">
                  <c:v>23270</c:v>
                </c:pt>
                <c:pt idx="1344">
                  <c:v>23280</c:v>
                </c:pt>
                <c:pt idx="1345">
                  <c:v>23290</c:v>
                </c:pt>
                <c:pt idx="1346">
                  <c:v>23300</c:v>
                </c:pt>
                <c:pt idx="1347">
                  <c:v>23310</c:v>
                </c:pt>
                <c:pt idx="1348">
                  <c:v>23320</c:v>
                </c:pt>
                <c:pt idx="1349">
                  <c:v>23330</c:v>
                </c:pt>
                <c:pt idx="1350">
                  <c:v>23340</c:v>
                </c:pt>
                <c:pt idx="1351">
                  <c:v>23350</c:v>
                </c:pt>
                <c:pt idx="1352">
                  <c:v>23360</c:v>
                </c:pt>
                <c:pt idx="1353">
                  <c:v>23370</c:v>
                </c:pt>
                <c:pt idx="1354">
                  <c:v>23380</c:v>
                </c:pt>
                <c:pt idx="1355">
                  <c:v>23390</c:v>
                </c:pt>
                <c:pt idx="1356">
                  <c:v>23400</c:v>
                </c:pt>
                <c:pt idx="1357">
                  <c:v>23410</c:v>
                </c:pt>
                <c:pt idx="1358">
                  <c:v>23420</c:v>
                </c:pt>
                <c:pt idx="1359">
                  <c:v>23430</c:v>
                </c:pt>
                <c:pt idx="1360">
                  <c:v>23440</c:v>
                </c:pt>
                <c:pt idx="1361">
                  <c:v>23450</c:v>
                </c:pt>
                <c:pt idx="1362">
                  <c:v>23460</c:v>
                </c:pt>
                <c:pt idx="1363">
                  <c:v>23470</c:v>
                </c:pt>
                <c:pt idx="1364">
                  <c:v>23480</c:v>
                </c:pt>
                <c:pt idx="1365">
                  <c:v>23490</c:v>
                </c:pt>
                <c:pt idx="1366">
                  <c:v>23500</c:v>
                </c:pt>
                <c:pt idx="1367">
                  <c:v>23510</c:v>
                </c:pt>
                <c:pt idx="1368">
                  <c:v>23520</c:v>
                </c:pt>
                <c:pt idx="1369">
                  <c:v>23530</c:v>
                </c:pt>
                <c:pt idx="1370">
                  <c:v>23540</c:v>
                </c:pt>
                <c:pt idx="1371">
                  <c:v>23550</c:v>
                </c:pt>
                <c:pt idx="1372">
                  <c:v>23560</c:v>
                </c:pt>
                <c:pt idx="1373">
                  <c:v>23570</c:v>
                </c:pt>
                <c:pt idx="1374">
                  <c:v>23580</c:v>
                </c:pt>
                <c:pt idx="1375">
                  <c:v>23590</c:v>
                </c:pt>
                <c:pt idx="1376">
                  <c:v>23600</c:v>
                </c:pt>
                <c:pt idx="1377">
                  <c:v>23610</c:v>
                </c:pt>
                <c:pt idx="1378">
                  <c:v>23620</c:v>
                </c:pt>
                <c:pt idx="1379">
                  <c:v>23630</c:v>
                </c:pt>
                <c:pt idx="1380">
                  <c:v>23640</c:v>
                </c:pt>
                <c:pt idx="1381">
                  <c:v>23650</c:v>
                </c:pt>
                <c:pt idx="1382">
                  <c:v>23660</c:v>
                </c:pt>
                <c:pt idx="1383">
                  <c:v>23670</c:v>
                </c:pt>
                <c:pt idx="1384">
                  <c:v>23680</c:v>
                </c:pt>
                <c:pt idx="1385">
                  <c:v>23690</c:v>
                </c:pt>
                <c:pt idx="1386">
                  <c:v>23700</c:v>
                </c:pt>
                <c:pt idx="1387">
                  <c:v>23710</c:v>
                </c:pt>
                <c:pt idx="1388">
                  <c:v>23720</c:v>
                </c:pt>
                <c:pt idx="1389">
                  <c:v>23730</c:v>
                </c:pt>
                <c:pt idx="1390">
                  <c:v>23740</c:v>
                </c:pt>
                <c:pt idx="1391">
                  <c:v>23750</c:v>
                </c:pt>
                <c:pt idx="1392">
                  <c:v>23760</c:v>
                </c:pt>
                <c:pt idx="1393">
                  <c:v>23770</c:v>
                </c:pt>
                <c:pt idx="1394">
                  <c:v>23780</c:v>
                </c:pt>
                <c:pt idx="1395">
                  <c:v>23790</c:v>
                </c:pt>
                <c:pt idx="1396">
                  <c:v>23800</c:v>
                </c:pt>
                <c:pt idx="1397">
                  <c:v>23810</c:v>
                </c:pt>
                <c:pt idx="1398">
                  <c:v>23820</c:v>
                </c:pt>
                <c:pt idx="1399">
                  <c:v>23830</c:v>
                </c:pt>
                <c:pt idx="1400">
                  <c:v>23840</c:v>
                </c:pt>
                <c:pt idx="1401">
                  <c:v>23850</c:v>
                </c:pt>
                <c:pt idx="1402">
                  <c:v>23860</c:v>
                </c:pt>
                <c:pt idx="1403">
                  <c:v>23870</c:v>
                </c:pt>
                <c:pt idx="1404">
                  <c:v>23880</c:v>
                </c:pt>
                <c:pt idx="1405">
                  <c:v>23890</c:v>
                </c:pt>
                <c:pt idx="1406">
                  <c:v>23900</c:v>
                </c:pt>
                <c:pt idx="1407">
                  <c:v>23910</c:v>
                </c:pt>
                <c:pt idx="1408">
                  <c:v>23920</c:v>
                </c:pt>
                <c:pt idx="1409">
                  <c:v>23930</c:v>
                </c:pt>
                <c:pt idx="1410">
                  <c:v>23940</c:v>
                </c:pt>
                <c:pt idx="1411">
                  <c:v>23950</c:v>
                </c:pt>
                <c:pt idx="1412">
                  <c:v>23960</c:v>
                </c:pt>
                <c:pt idx="1413">
                  <c:v>23970</c:v>
                </c:pt>
                <c:pt idx="1414">
                  <c:v>23980</c:v>
                </c:pt>
                <c:pt idx="1415">
                  <c:v>23990</c:v>
                </c:pt>
                <c:pt idx="1416">
                  <c:v>24000</c:v>
                </c:pt>
                <c:pt idx="1417">
                  <c:v>24010</c:v>
                </c:pt>
                <c:pt idx="1418">
                  <c:v>24020</c:v>
                </c:pt>
                <c:pt idx="1419">
                  <c:v>24030</c:v>
                </c:pt>
                <c:pt idx="1420">
                  <c:v>24040</c:v>
                </c:pt>
                <c:pt idx="1421">
                  <c:v>24050</c:v>
                </c:pt>
                <c:pt idx="1422">
                  <c:v>24060</c:v>
                </c:pt>
                <c:pt idx="1423">
                  <c:v>24070</c:v>
                </c:pt>
                <c:pt idx="1424">
                  <c:v>24080</c:v>
                </c:pt>
                <c:pt idx="1425">
                  <c:v>24090</c:v>
                </c:pt>
                <c:pt idx="1426">
                  <c:v>24100</c:v>
                </c:pt>
                <c:pt idx="1427">
                  <c:v>24110</c:v>
                </c:pt>
                <c:pt idx="1428">
                  <c:v>24120</c:v>
                </c:pt>
                <c:pt idx="1429">
                  <c:v>24130</c:v>
                </c:pt>
                <c:pt idx="1430">
                  <c:v>24140</c:v>
                </c:pt>
                <c:pt idx="1431">
                  <c:v>24150</c:v>
                </c:pt>
                <c:pt idx="1432">
                  <c:v>24160</c:v>
                </c:pt>
                <c:pt idx="1433">
                  <c:v>24170</c:v>
                </c:pt>
                <c:pt idx="1434">
                  <c:v>24180</c:v>
                </c:pt>
                <c:pt idx="1435">
                  <c:v>24190</c:v>
                </c:pt>
                <c:pt idx="1436">
                  <c:v>24200</c:v>
                </c:pt>
                <c:pt idx="1437">
                  <c:v>24210</c:v>
                </c:pt>
                <c:pt idx="1438">
                  <c:v>24220</c:v>
                </c:pt>
                <c:pt idx="1439">
                  <c:v>24230</c:v>
                </c:pt>
                <c:pt idx="1440">
                  <c:v>24240</c:v>
                </c:pt>
                <c:pt idx="1441">
                  <c:v>24250</c:v>
                </c:pt>
                <c:pt idx="1442">
                  <c:v>24260</c:v>
                </c:pt>
                <c:pt idx="1443">
                  <c:v>24270</c:v>
                </c:pt>
                <c:pt idx="1444">
                  <c:v>24280</c:v>
                </c:pt>
                <c:pt idx="1445">
                  <c:v>24290</c:v>
                </c:pt>
                <c:pt idx="1446">
                  <c:v>24300</c:v>
                </c:pt>
                <c:pt idx="1447">
                  <c:v>24310</c:v>
                </c:pt>
                <c:pt idx="1448">
                  <c:v>24320</c:v>
                </c:pt>
                <c:pt idx="1449">
                  <c:v>24330</c:v>
                </c:pt>
                <c:pt idx="1450">
                  <c:v>24340</c:v>
                </c:pt>
                <c:pt idx="1451">
                  <c:v>24350</c:v>
                </c:pt>
                <c:pt idx="1452">
                  <c:v>24360</c:v>
                </c:pt>
                <c:pt idx="1453">
                  <c:v>24370</c:v>
                </c:pt>
                <c:pt idx="1454">
                  <c:v>24380</c:v>
                </c:pt>
                <c:pt idx="1455">
                  <c:v>24390</c:v>
                </c:pt>
                <c:pt idx="1456">
                  <c:v>24400</c:v>
                </c:pt>
                <c:pt idx="1457">
                  <c:v>24410</c:v>
                </c:pt>
                <c:pt idx="1458">
                  <c:v>24420</c:v>
                </c:pt>
                <c:pt idx="1459">
                  <c:v>24430</c:v>
                </c:pt>
                <c:pt idx="1460">
                  <c:v>24440</c:v>
                </c:pt>
                <c:pt idx="1461">
                  <c:v>24450</c:v>
                </c:pt>
                <c:pt idx="1462">
                  <c:v>24460</c:v>
                </c:pt>
                <c:pt idx="1463">
                  <c:v>24470</c:v>
                </c:pt>
                <c:pt idx="1464">
                  <c:v>24480</c:v>
                </c:pt>
                <c:pt idx="1465">
                  <c:v>24490</c:v>
                </c:pt>
                <c:pt idx="1466">
                  <c:v>24500</c:v>
                </c:pt>
                <c:pt idx="1467">
                  <c:v>24510</c:v>
                </c:pt>
                <c:pt idx="1468">
                  <c:v>24520</c:v>
                </c:pt>
                <c:pt idx="1469">
                  <c:v>24530</c:v>
                </c:pt>
                <c:pt idx="1470">
                  <c:v>24540</c:v>
                </c:pt>
                <c:pt idx="1471">
                  <c:v>24550</c:v>
                </c:pt>
                <c:pt idx="1472">
                  <c:v>24560</c:v>
                </c:pt>
                <c:pt idx="1473">
                  <c:v>24570</c:v>
                </c:pt>
                <c:pt idx="1474">
                  <c:v>24580</c:v>
                </c:pt>
                <c:pt idx="1475">
                  <c:v>24590</c:v>
                </c:pt>
                <c:pt idx="1476">
                  <c:v>24600</c:v>
                </c:pt>
                <c:pt idx="1477">
                  <c:v>24610</c:v>
                </c:pt>
                <c:pt idx="1478">
                  <c:v>24620</c:v>
                </c:pt>
                <c:pt idx="1479">
                  <c:v>24630</c:v>
                </c:pt>
                <c:pt idx="1480">
                  <c:v>24640</c:v>
                </c:pt>
                <c:pt idx="1481">
                  <c:v>24650</c:v>
                </c:pt>
                <c:pt idx="1482">
                  <c:v>24660</c:v>
                </c:pt>
                <c:pt idx="1483">
                  <c:v>24670</c:v>
                </c:pt>
                <c:pt idx="1484">
                  <c:v>24680</c:v>
                </c:pt>
                <c:pt idx="1485">
                  <c:v>24690</c:v>
                </c:pt>
                <c:pt idx="1486">
                  <c:v>24700</c:v>
                </c:pt>
                <c:pt idx="1487">
                  <c:v>24710</c:v>
                </c:pt>
                <c:pt idx="1488">
                  <c:v>24720</c:v>
                </c:pt>
                <c:pt idx="1489">
                  <c:v>24730</c:v>
                </c:pt>
                <c:pt idx="1490">
                  <c:v>24740</c:v>
                </c:pt>
                <c:pt idx="1491">
                  <c:v>24750</c:v>
                </c:pt>
                <c:pt idx="1492">
                  <c:v>24760</c:v>
                </c:pt>
                <c:pt idx="1493">
                  <c:v>24770</c:v>
                </c:pt>
                <c:pt idx="1494">
                  <c:v>24780</c:v>
                </c:pt>
                <c:pt idx="1495">
                  <c:v>24790</c:v>
                </c:pt>
                <c:pt idx="1496">
                  <c:v>24800</c:v>
                </c:pt>
                <c:pt idx="1497">
                  <c:v>24810</c:v>
                </c:pt>
                <c:pt idx="1498">
                  <c:v>24820</c:v>
                </c:pt>
                <c:pt idx="1499">
                  <c:v>24830</c:v>
                </c:pt>
                <c:pt idx="1500">
                  <c:v>24840</c:v>
                </c:pt>
                <c:pt idx="1501">
                  <c:v>24850</c:v>
                </c:pt>
                <c:pt idx="1502">
                  <c:v>24860</c:v>
                </c:pt>
                <c:pt idx="1503">
                  <c:v>24870</c:v>
                </c:pt>
                <c:pt idx="1504">
                  <c:v>24880</c:v>
                </c:pt>
                <c:pt idx="1505">
                  <c:v>24890</c:v>
                </c:pt>
                <c:pt idx="1506">
                  <c:v>24900</c:v>
                </c:pt>
                <c:pt idx="1507">
                  <c:v>24910</c:v>
                </c:pt>
                <c:pt idx="1508">
                  <c:v>24920</c:v>
                </c:pt>
                <c:pt idx="1509">
                  <c:v>24930</c:v>
                </c:pt>
                <c:pt idx="1510">
                  <c:v>24940</c:v>
                </c:pt>
                <c:pt idx="1511">
                  <c:v>24950</c:v>
                </c:pt>
                <c:pt idx="1512">
                  <c:v>24960</c:v>
                </c:pt>
                <c:pt idx="1513">
                  <c:v>24970</c:v>
                </c:pt>
                <c:pt idx="1514">
                  <c:v>24980</c:v>
                </c:pt>
                <c:pt idx="1515">
                  <c:v>24990</c:v>
                </c:pt>
                <c:pt idx="1516">
                  <c:v>25000</c:v>
                </c:pt>
                <c:pt idx="1517">
                  <c:v>25010</c:v>
                </c:pt>
                <c:pt idx="1518">
                  <c:v>25020</c:v>
                </c:pt>
                <c:pt idx="1519">
                  <c:v>25030</c:v>
                </c:pt>
                <c:pt idx="1520">
                  <c:v>25040</c:v>
                </c:pt>
                <c:pt idx="1521">
                  <c:v>25050</c:v>
                </c:pt>
                <c:pt idx="1522">
                  <c:v>25060</c:v>
                </c:pt>
                <c:pt idx="1523">
                  <c:v>25070</c:v>
                </c:pt>
                <c:pt idx="1524">
                  <c:v>25080</c:v>
                </c:pt>
                <c:pt idx="1525">
                  <c:v>25090</c:v>
                </c:pt>
                <c:pt idx="1526">
                  <c:v>25100</c:v>
                </c:pt>
                <c:pt idx="1527">
                  <c:v>25110</c:v>
                </c:pt>
                <c:pt idx="1528">
                  <c:v>25120</c:v>
                </c:pt>
                <c:pt idx="1529">
                  <c:v>25130</c:v>
                </c:pt>
                <c:pt idx="1530">
                  <c:v>25140</c:v>
                </c:pt>
                <c:pt idx="1531">
                  <c:v>25150</c:v>
                </c:pt>
                <c:pt idx="1532">
                  <c:v>25160</c:v>
                </c:pt>
                <c:pt idx="1533">
                  <c:v>25170</c:v>
                </c:pt>
                <c:pt idx="1534">
                  <c:v>25180</c:v>
                </c:pt>
                <c:pt idx="1535">
                  <c:v>25190</c:v>
                </c:pt>
                <c:pt idx="1536">
                  <c:v>25200</c:v>
                </c:pt>
                <c:pt idx="1537">
                  <c:v>25210</c:v>
                </c:pt>
                <c:pt idx="1538">
                  <c:v>25220</c:v>
                </c:pt>
                <c:pt idx="1539">
                  <c:v>25230</c:v>
                </c:pt>
                <c:pt idx="1540">
                  <c:v>25240</c:v>
                </c:pt>
                <c:pt idx="1541">
                  <c:v>25250</c:v>
                </c:pt>
                <c:pt idx="1542">
                  <c:v>25260</c:v>
                </c:pt>
                <c:pt idx="1543">
                  <c:v>25270</c:v>
                </c:pt>
                <c:pt idx="1544">
                  <c:v>25280</c:v>
                </c:pt>
                <c:pt idx="1545">
                  <c:v>25290</c:v>
                </c:pt>
                <c:pt idx="1546">
                  <c:v>25300</c:v>
                </c:pt>
                <c:pt idx="1547">
                  <c:v>25310</c:v>
                </c:pt>
                <c:pt idx="1548">
                  <c:v>25320</c:v>
                </c:pt>
                <c:pt idx="1549">
                  <c:v>25330</c:v>
                </c:pt>
                <c:pt idx="1550">
                  <c:v>25340</c:v>
                </c:pt>
                <c:pt idx="1551">
                  <c:v>25350</c:v>
                </c:pt>
                <c:pt idx="1552">
                  <c:v>25360</c:v>
                </c:pt>
                <c:pt idx="1553">
                  <c:v>25370</c:v>
                </c:pt>
                <c:pt idx="1554">
                  <c:v>25380</c:v>
                </c:pt>
                <c:pt idx="1555">
                  <c:v>25390</c:v>
                </c:pt>
                <c:pt idx="1556">
                  <c:v>25400</c:v>
                </c:pt>
                <c:pt idx="1557">
                  <c:v>25410</c:v>
                </c:pt>
                <c:pt idx="1558">
                  <c:v>25420</c:v>
                </c:pt>
                <c:pt idx="1559">
                  <c:v>25430</c:v>
                </c:pt>
                <c:pt idx="1560">
                  <c:v>25440</c:v>
                </c:pt>
                <c:pt idx="1561">
                  <c:v>25450</c:v>
                </c:pt>
                <c:pt idx="1562">
                  <c:v>25460</c:v>
                </c:pt>
                <c:pt idx="1563">
                  <c:v>25470</c:v>
                </c:pt>
                <c:pt idx="1564">
                  <c:v>25480</c:v>
                </c:pt>
                <c:pt idx="1565">
                  <c:v>25490</c:v>
                </c:pt>
                <c:pt idx="1566">
                  <c:v>25500</c:v>
                </c:pt>
                <c:pt idx="1567">
                  <c:v>25510</c:v>
                </c:pt>
                <c:pt idx="1568">
                  <c:v>25520</c:v>
                </c:pt>
                <c:pt idx="1569">
                  <c:v>25530</c:v>
                </c:pt>
                <c:pt idx="1570">
                  <c:v>25540</c:v>
                </c:pt>
                <c:pt idx="1571">
                  <c:v>25550</c:v>
                </c:pt>
                <c:pt idx="1572">
                  <c:v>25560</c:v>
                </c:pt>
                <c:pt idx="1573">
                  <c:v>25570</c:v>
                </c:pt>
                <c:pt idx="1574">
                  <c:v>25580</c:v>
                </c:pt>
                <c:pt idx="1575">
                  <c:v>25590</c:v>
                </c:pt>
                <c:pt idx="1576">
                  <c:v>25600</c:v>
                </c:pt>
                <c:pt idx="1577">
                  <c:v>25610</c:v>
                </c:pt>
                <c:pt idx="1578">
                  <c:v>25620</c:v>
                </c:pt>
                <c:pt idx="1579">
                  <c:v>25630</c:v>
                </c:pt>
                <c:pt idx="1580">
                  <c:v>25640</c:v>
                </c:pt>
                <c:pt idx="1581">
                  <c:v>25650</c:v>
                </c:pt>
                <c:pt idx="1582">
                  <c:v>25660</c:v>
                </c:pt>
                <c:pt idx="1583">
                  <c:v>25670</c:v>
                </c:pt>
                <c:pt idx="1584">
                  <c:v>25680</c:v>
                </c:pt>
                <c:pt idx="1585">
                  <c:v>25690</c:v>
                </c:pt>
                <c:pt idx="1586">
                  <c:v>25700</c:v>
                </c:pt>
                <c:pt idx="1587">
                  <c:v>25710</c:v>
                </c:pt>
                <c:pt idx="1588">
                  <c:v>25720</c:v>
                </c:pt>
                <c:pt idx="1589">
                  <c:v>25730</c:v>
                </c:pt>
                <c:pt idx="1590">
                  <c:v>25740</c:v>
                </c:pt>
                <c:pt idx="1591">
                  <c:v>25750</c:v>
                </c:pt>
                <c:pt idx="1592">
                  <c:v>25760</c:v>
                </c:pt>
                <c:pt idx="1593">
                  <c:v>25770</c:v>
                </c:pt>
                <c:pt idx="1594">
                  <c:v>25780</c:v>
                </c:pt>
                <c:pt idx="1595">
                  <c:v>25790</c:v>
                </c:pt>
                <c:pt idx="1596">
                  <c:v>25800</c:v>
                </c:pt>
                <c:pt idx="1597">
                  <c:v>25810</c:v>
                </c:pt>
                <c:pt idx="1598">
                  <c:v>25820</c:v>
                </c:pt>
                <c:pt idx="1599">
                  <c:v>25830</c:v>
                </c:pt>
                <c:pt idx="1600">
                  <c:v>25840</c:v>
                </c:pt>
                <c:pt idx="1601">
                  <c:v>25850</c:v>
                </c:pt>
                <c:pt idx="1602">
                  <c:v>25860</c:v>
                </c:pt>
                <c:pt idx="1603">
                  <c:v>25870</c:v>
                </c:pt>
                <c:pt idx="1604">
                  <c:v>25880</c:v>
                </c:pt>
                <c:pt idx="1605">
                  <c:v>25890</c:v>
                </c:pt>
                <c:pt idx="1606">
                  <c:v>25900</c:v>
                </c:pt>
                <c:pt idx="1607">
                  <c:v>25910</c:v>
                </c:pt>
                <c:pt idx="1608">
                  <c:v>25920</c:v>
                </c:pt>
                <c:pt idx="1609">
                  <c:v>25930</c:v>
                </c:pt>
                <c:pt idx="1610">
                  <c:v>25940</c:v>
                </c:pt>
                <c:pt idx="1611">
                  <c:v>25950</c:v>
                </c:pt>
                <c:pt idx="1612">
                  <c:v>25960</c:v>
                </c:pt>
                <c:pt idx="1613">
                  <c:v>25970</c:v>
                </c:pt>
                <c:pt idx="1614">
                  <c:v>25980</c:v>
                </c:pt>
                <c:pt idx="1615">
                  <c:v>25990</c:v>
                </c:pt>
                <c:pt idx="1616">
                  <c:v>26000</c:v>
                </c:pt>
                <c:pt idx="1617">
                  <c:v>26010</c:v>
                </c:pt>
                <c:pt idx="1618">
                  <c:v>26020</c:v>
                </c:pt>
                <c:pt idx="1619">
                  <c:v>26030</c:v>
                </c:pt>
                <c:pt idx="1620">
                  <c:v>26040</c:v>
                </c:pt>
                <c:pt idx="1621">
                  <c:v>26050</c:v>
                </c:pt>
                <c:pt idx="1622">
                  <c:v>26060</c:v>
                </c:pt>
                <c:pt idx="1623">
                  <c:v>26070</c:v>
                </c:pt>
                <c:pt idx="1624">
                  <c:v>26080</c:v>
                </c:pt>
                <c:pt idx="1625">
                  <c:v>26090</c:v>
                </c:pt>
                <c:pt idx="1626">
                  <c:v>26100</c:v>
                </c:pt>
                <c:pt idx="1627">
                  <c:v>26110</c:v>
                </c:pt>
                <c:pt idx="1628">
                  <c:v>26120</c:v>
                </c:pt>
                <c:pt idx="1629">
                  <c:v>26130</c:v>
                </c:pt>
                <c:pt idx="1630">
                  <c:v>26140</c:v>
                </c:pt>
                <c:pt idx="1631">
                  <c:v>26150</c:v>
                </c:pt>
                <c:pt idx="1632">
                  <c:v>26160</c:v>
                </c:pt>
                <c:pt idx="1633">
                  <c:v>26170</c:v>
                </c:pt>
                <c:pt idx="1634">
                  <c:v>26180</c:v>
                </c:pt>
                <c:pt idx="1635">
                  <c:v>26190</c:v>
                </c:pt>
                <c:pt idx="1636">
                  <c:v>26200</c:v>
                </c:pt>
                <c:pt idx="1637">
                  <c:v>26210</c:v>
                </c:pt>
                <c:pt idx="1638">
                  <c:v>26220</c:v>
                </c:pt>
                <c:pt idx="1639">
                  <c:v>26230</c:v>
                </c:pt>
                <c:pt idx="1640">
                  <c:v>26240</c:v>
                </c:pt>
                <c:pt idx="1641">
                  <c:v>26250</c:v>
                </c:pt>
                <c:pt idx="1642">
                  <c:v>26260</c:v>
                </c:pt>
                <c:pt idx="1643">
                  <c:v>26270</c:v>
                </c:pt>
                <c:pt idx="1644">
                  <c:v>26280</c:v>
                </c:pt>
                <c:pt idx="1645">
                  <c:v>26290</c:v>
                </c:pt>
                <c:pt idx="1646">
                  <c:v>26300</c:v>
                </c:pt>
                <c:pt idx="1647">
                  <c:v>26310</c:v>
                </c:pt>
                <c:pt idx="1648">
                  <c:v>26320</c:v>
                </c:pt>
                <c:pt idx="1649">
                  <c:v>26330</c:v>
                </c:pt>
                <c:pt idx="1650">
                  <c:v>26340</c:v>
                </c:pt>
                <c:pt idx="1651">
                  <c:v>26350</c:v>
                </c:pt>
                <c:pt idx="1652">
                  <c:v>26360</c:v>
                </c:pt>
                <c:pt idx="1653">
                  <c:v>26370</c:v>
                </c:pt>
                <c:pt idx="1654">
                  <c:v>26380</c:v>
                </c:pt>
                <c:pt idx="1655">
                  <c:v>26390</c:v>
                </c:pt>
                <c:pt idx="1656">
                  <c:v>26400</c:v>
                </c:pt>
                <c:pt idx="1657">
                  <c:v>26410</c:v>
                </c:pt>
                <c:pt idx="1658">
                  <c:v>26420</c:v>
                </c:pt>
                <c:pt idx="1659">
                  <c:v>26430</c:v>
                </c:pt>
                <c:pt idx="1660">
                  <c:v>26440</c:v>
                </c:pt>
                <c:pt idx="1661">
                  <c:v>26450</c:v>
                </c:pt>
                <c:pt idx="1662">
                  <c:v>26460</c:v>
                </c:pt>
                <c:pt idx="1663">
                  <c:v>26470</c:v>
                </c:pt>
                <c:pt idx="1664">
                  <c:v>26480</c:v>
                </c:pt>
                <c:pt idx="1665">
                  <c:v>26490</c:v>
                </c:pt>
                <c:pt idx="1666">
                  <c:v>26500</c:v>
                </c:pt>
                <c:pt idx="1667">
                  <c:v>26510</c:v>
                </c:pt>
                <c:pt idx="1668">
                  <c:v>26520</c:v>
                </c:pt>
                <c:pt idx="1669">
                  <c:v>26530</c:v>
                </c:pt>
                <c:pt idx="1670">
                  <c:v>26540</c:v>
                </c:pt>
                <c:pt idx="1671">
                  <c:v>26550</c:v>
                </c:pt>
                <c:pt idx="1672">
                  <c:v>26560</c:v>
                </c:pt>
                <c:pt idx="1673">
                  <c:v>26570</c:v>
                </c:pt>
                <c:pt idx="1674">
                  <c:v>26580</c:v>
                </c:pt>
                <c:pt idx="1675">
                  <c:v>26590</c:v>
                </c:pt>
                <c:pt idx="1676">
                  <c:v>26600</c:v>
                </c:pt>
                <c:pt idx="1677">
                  <c:v>26610</c:v>
                </c:pt>
                <c:pt idx="1678">
                  <c:v>26620</c:v>
                </c:pt>
                <c:pt idx="1679">
                  <c:v>26630</c:v>
                </c:pt>
                <c:pt idx="1680">
                  <c:v>26640</c:v>
                </c:pt>
                <c:pt idx="1681">
                  <c:v>26650</c:v>
                </c:pt>
                <c:pt idx="1682">
                  <c:v>26660</c:v>
                </c:pt>
                <c:pt idx="1683">
                  <c:v>26670</c:v>
                </c:pt>
                <c:pt idx="1684">
                  <c:v>26680</c:v>
                </c:pt>
                <c:pt idx="1685">
                  <c:v>26690</c:v>
                </c:pt>
                <c:pt idx="1686">
                  <c:v>26700</c:v>
                </c:pt>
                <c:pt idx="1687">
                  <c:v>26710</c:v>
                </c:pt>
                <c:pt idx="1688">
                  <c:v>26720</c:v>
                </c:pt>
                <c:pt idx="1689">
                  <c:v>26730</c:v>
                </c:pt>
                <c:pt idx="1690">
                  <c:v>26740</c:v>
                </c:pt>
                <c:pt idx="1691">
                  <c:v>26750</c:v>
                </c:pt>
                <c:pt idx="1692">
                  <c:v>26760</c:v>
                </c:pt>
                <c:pt idx="1693">
                  <c:v>26770</c:v>
                </c:pt>
                <c:pt idx="1694">
                  <c:v>26780</c:v>
                </c:pt>
                <c:pt idx="1695">
                  <c:v>26790</c:v>
                </c:pt>
                <c:pt idx="1696">
                  <c:v>26800</c:v>
                </c:pt>
                <c:pt idx="1697">
                  <c:v>26810</c:v>
                </c:pt>
                <c:pt idx="1698">
                  <c:v>26820</c:v>
                </c:pt>
                <c:pt idx="1699">
                  <c:v>26830</c:v>
                </c:pt>
                <c:pt idx="1700">
                  <c:v>26840</c:v>
                </c:pt>
                <c:pt idx="1701">
                  <c:v>26850</c:v>
                </c:pt>
                <c:pt idx="1702">
                  <c:v>26860</c:v>
                </c:pt>
                <c:pt idx="1703">
                  <c:v>26870</c:v>
                </c:pt>
                <c:pt idx="1704">
                  <c:v>26880</c:v>
                </c:pt>
                <c:pt idx="1705">
                  <c:v>26890</c:v>
                </c:pt>
                <c:pt idx="1706">
                  <c:v>26900</c:v>
                </c:pt>
                <c:pt idx="1707">
                  <c:v>26910</c:v>
                </c:pt>
                <c:pt idx="1708">
                  <c:v>26920</c:v>
                </c:pt>
                <c:pt idx="1709">
                  <c:v>26930</c:v>
                </c:pt>
                <c:pt idx="1710">
                  <c:v>26940</c:v>
                </c:pt>
                <c:pt idx="1711">
                  <c:v>26950</c:v>
                </c:pt>
                <c:pt idx="1712">
                  <c:v>26960</c:v>
                </c:pt>
                <c:pt idx="1713">
                  <c:v>26970</c:v>
                </c:pt>
                <c:pt idx="1714">
                  <c:v>26980</c:v>
                </c:pt>
                <c:pt idx="1715">
                  <c:v>26990</c:v>
                </c:pt>
                <c:pt idx="1716">
                  <c:v>27000</c:v>
                </c:pt>
                <c:pt idx="1717">
                  <c:v>27010</c:v>
                </c:pt>
                <c:pt idx="1718">
                  <c:v>27020</c:v>
                </c:pt>
                <c:pt idx="1719">
                  <c:v>27030</c:v>
                </c:pt>
                <c:pt idx="1720">
                  <c:v>27040</c:v>
                </c:pt>
                <c:pt idx="1721">
                  <c:v>27050</c:v>
                </c:pt>
                <c:pt idx="1722">
                  <c:v>27060</c:v>
                </c:pt>
                <c:pt idx="1723">
                  <c:v>27070</c:v>
                </c:pt>
                <c:pt idx="1724">
                  <c:v>27080</c:v>
                </c:pt>
                <c:pt idx="1725">
                  <c:v>27090</c:v>
                </c:pt>
                <c:pt idx="1726">
                  <c:v>27100</c:v>
                </c:pt>
                <c:pt idx="1727">
                  <c:v>27110</c:v>
                </c:pt>
                <c:pt idx="1728">
                  <c:v>27120</c:v>
                </c:pt>
                <c:pt idx="1729">
                  <c:v>27130</c:v>
                </c:pt>
                <c:pt idx="1730">
                  <c:v>27140</c:v>
                </c:pt>
                <c:pt idx="1731">
                  <c:v>27150</c:v>
                </c:pt>
                <c:pt idx="1732">
                  <c:v>27160</c:v>
                </c:pt>
                <c:pt idx="1733">
                  <c:v>27170</c:v>
                </c:pt>
                <c:pt idx="1734">
                  <c:v>27180</c:v>
                </c:pt>
                <c:pt idx="1735">
                  <c:v>27190</c:v>
                </c:pt>
                <c:pt idx="1736">
                  <c:v>27200</c:v>
                </c:pt>
                <c:pt idx="1737">
                  <c:v>27210</c:v>
                </c:pt>
                <c:pt idx="1738">
                  <c:v>27220</c:v>
                </c:pt>
                <c:pt idx="1739">
                  <c:v>27230</c:v>
                </c:pt>
                <c:pt idx="1740">
                  <c:v>27240</c:v>
                </c:pt>
                <c:pt idx="1741">
                  <c:v>27250</c:v>
                </c:pt>
                <c:pt idx="1742">
                  <c:v>27260</c:v>
                </c:pt>
                <c:pt idx="1743">
                  <c:v>27270</c:v>
                </c:pt>
                <c:pt idx="1744">
                  <c:v>27280</c:v>
                </c:pt>
                <c:pt idx="1745">
                  <c:v>27290</c:v>
                </c:pt>
                <c:pt idx="1746">
                  <c:v>27300</c:v>
                </c:pt>
                <c:pt idx="1747">
                  <c:v>27310</c:v>
                </c:pt>
                <c:pt idx="1748">
                  <c:v>27320</c:v>
                </c:pt>
                <c:pt idx="1749">
                  <c:v>27330</c:v>
                </c:pt>
                <c:pt idx="1750">
                  <c:v>27340</c:v>
                </c:pt>
                <c:pt idx="1751">
                  <c:v>27350</c:v>
                </c:pt>
                <c:pt idx="1752">
                  <c:v>27360</c:v>
                </c:pt>
                <c:pt idx="1753">
                  <c:v>27370</c:v>
                </c:pt>
                <c:pt idx="1754">
                  <c:v>27380</c:v>
                </c:pt>
                <c:pt idx="1755">
                  <c:v>27390</c:v>
                </c:pt>
                <c:pt idx="1756">
                  <c:v>27400</c:v>
                </c:pt>
                <c:pt idx="1757">
                  <c:v>27410</c:v>
                </c:pt>
                <c:pt idx="1758">
                  <c:v>27420</c:v>
                </c:pt>
                <c:pt idx="1759">
                  <c:v>27430</c:v>
                </c:pt>
                <c:pt idx="1760">
                  <c:v>27440</c:v>
                </c:pt>
                <c:pt idx="1761">
                  <c:v>27450</c:v>
                </c:pt>
                <c:pt idx="1762">
                  <c:v>27460</c:v>
                </c:pt>
                <c:pt idx="1763">
                  <c:v>27470</c:v>
                </c:pt>
                <c:pt idx="1764">
                  <c:v>27480</c:v>
                </c:pt>
                <c:pt idx="1765">
                  <c:v>27490</c:v>
                </c:pt>
                <c:pt idx="1766">
                  <c:v>27500</c:v>
                </c:pt>
                <c:pt idx="1767">
                  <c:v>27510</c:v>
                </c:pt>
                <c:pt idx="1768">
                  <c:v>27520</c:v>
                </c:pt>
                <c:pt idx="1769">
                  <c:v>27530</c:v>
                </c:pt>
                <c:pt idx="1770">
                  <c:v>27540</c:v>
                </c:pt>
                <c:pt idx="1771">
                  <c:v>27550</c:v>
                </c:pt>
                <c:pt idx="1772">
                  <c:v>27560</c:v>
                </c:pt>
                <c:pt idx="1773">
                  <c:v>27570</c:v>
                </c:pt>
                <c:pt idx="1774">
                  <c:v>27580</c:v>
                </c:pt>
                <c:pt idx="1775">
                  <c:v>27590</c:v>
                </c:pt>
                <c:pt idx="1776">
                  <c:v>27600</c:v>
                </c:pt>
                <c:pt idx="1777">
                  <c:v>27610</c:v>
                </c:pt>
                <c:pt idx="1778">
                  <c:v>27620</c:v>
                </c:pt>
                <c:pt idx="1779">
                  <c:v>27630</c:v>
                </c:pt>
                <c:pt idx="1780">
                  <c:v>27640</c:v>
                </c:pt>
                <c:pt idx="1781">
                  <c:v>27650</c:v>
                </c:pt>
                <c:pt idx="1782">
                  <c:v>27660</c:v>
                </c:pt>
                <c:pt idx="1783">
                  <c:v>27670</c:v>
                </c:pt>
                <c:pt idx="1784">
                  <c:v>27680</c:v>
                </c:pt>
                <c:pt idx="1785">
                  <c:v>27690</c:v>
                </c:pt>
                <c:pt idx="1786">
                  <c:v>27700</c:v>
                </c:pt>
                <c:pt idx="1787">
                  <c:v>27710</c:v>
                </c:pt>
                <c:pt idx="1788">
                  <c:v>27720</c:v>
                </c:pt>
                <c:pt idx="1789">
                  <c:v>27730</c:v>
                </c:pt>
                <c:pt idx="1790">
                  <c:v>27740</c:v>
                </c:pt>
                <c:pt idx="1791">
                  <c:v>27750</c:v>
                </c:pt>
                <c:pt idx="1792">
                  <c:v>27760</c:v>
                </c:pt>
                <c:pt idx="1793">
                  <c:v>27770</c:v>
                </c:pt>
                <c:pt idx="1794">
                  <c:v>27780</c:v>
                </c:pt>
                <c:pt idx="1795">
                  <c:v>27790</c:v>
                </c:pt>
                <c:pt idx="1796">
                  <c:v>27800</c:v>
                </c:pt>
                <c:pt idx="1797">
                  <c:v>27810</c:v>
                </c:pt>
                <c:pt idx="1798">
                  <c:v>27820</c:v>
                </c:pt>
                <c:pt idx="1799">
                  <c:v>27830</c:v>
                </c:pt>
                <c:pt idx="1800">
                  <c:v>27840</c:v>
                </c:pt>
                <c:pt idx="1801">
                  <c:v>27850</c:v>
                </c:pt>
                <c:pt idx="1802">
                  <c:v>27860</c:v>
                </c:pt>
                <c:pt idx="1803">
                  <c:v>27870</c:v>
                </c:pt>
                <c:pt idx="1804">
                  <c:v>27880</c:v>
                </c:pt>
                <c:pt idx="1805">
                  <c:v>27890</c:v>
                </c:pt>
                <c:pt idx="1806">
                  <c:v>27900</c:v>
                </c:pt>
                <c:pt idx="1807">
                  <c:v>27910</c:v>
                </c:pt>
              </c:numCache>
            </c:numRef>
          </c:xVal>
          <c:yVal>
            <c:numRef>
              <c:f>'B-A Direction'!$F$7:$F$1814</c:f>
              <c:numCache>
                <c:formatCode>General</c:formatCode>
                <c:ptCount val="180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-4</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-4</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-4</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-4</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-4</c:v>
                </c:pt>
                <c:pt idx="357">
                  <c:v>-4</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-4</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-4</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-4</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-4</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-4</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-4</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-4</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-4</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-4</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-4</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-4</c:v>
                </c:pt>
                <c:pt idx="859">
                  <c:v>#N/A</c:v>
                </c:pt>
                <c:pt idx="860">
                  <c:v>#N/A</c:v>
                </c:pt>
                <c:pt idx="861">
                  <c:v>#N/A</c:v>
                </c:pt>
                <c:pt idx="862">
                  <c:v>#N/A</c:v>
                </c:pt>
                <c:pt idx="863">
                  <c:v>#N/A</c:v>
                </c:pt>
                <c:pt idx="864">
                  <c:v>#N/A</c:v>
                </c:pt>
                <c:pt idx="865">
                  <c:v>#N/A</c:v>
                </c:pt>
                <c:pt idx="866">
                  <c:v>#N/A</c:v>
                </c:pt>
                <c:pt idx="867">
                  <c:v>-4</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-4</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-4</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-4</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-4</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-4</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-4</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-4</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-4</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-4</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-4</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-4</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numCache>
            </c:numRef>
          </c:yVal>
          <c:smooth val="1"/>
          <c:extLst>
            <c:ext xmlns:c16="http://schemas.microsoft.com/office/drawing/2014/chart" uri="{C3380CC4-5D6E-409C-BE32-E72D297353CC}">
              <c16:uniqueId val="{00000006-074F-45FA-9818-0697B79CCCED}"/>
            </c:ext>
          </c:extLst>
        </c:ser>
        <c:ser>
          <c:idx val="6"/>
          <c:order val="7"/>
          <c:tx>
            <c:v>KSI</c:v>
          </c:tx>
          <c:spPr>
            <a:ln w="19050" cap="rnd">
              <a:noFill/>
              <a:round/>
            </a:ln>
            <a:effectLst/>
          </c:spPr>
          <c:marker>
            <c:symbol val="circle"/>
            <c:size val="5"/>
            <c:spPr>
              <a:solidFill>
                <a:srgbClr val="FF0000"/>
              </a:solidFill>
              <a:ln w="9525">
                <a:solidFill>
                  <a:srgbClr val="FF0000"/>
                </a:solidFill>
              </a:ln>
              <a:effectLst/>
            </c:spPr>
          </c:marker>
          <c:xVal>
            <c:numRef>
              <c:f>'B-A Direction'!$A$7:$A$1814</c:f>
              <c:numCache>
                <c:formatCode>General</c:formatCode>
                <c:ptCount val="1808"/>
                <c:pt idx="0">
                  <c:v>9840</c:v>
                </c:pt>
                <c:pt idx="1">
                  <c:v>9850</c:v>
                </c:pt>
                <c:pt idx="2">
                  <c:v>9860</c:v>
                </c:pt>
                <c:pt idx="3">
                  <c:v>9870</c:v>
                </c:pt>
                <c:pt idx="4">
                  <c:v>9880</c:v>
                </c:pt>
                <c:pt idx="5">
                  <c:v>9890</c:v>
                </c:pt>
                <c:pt idx="6">
                  <c:v>9900</c:v>
                </c:pt>
                <c:pt idx="7">
                  <c:v>9910</c:v>
                </c:pt>
                <c:pt idx="8">
                  <c:v>9920</c:v>
                </c:pt>
                <c:pt idx="9">
                  <c:v>9930</c:v>
                </c:pt>
                <c:pt idx="10">
                  <c:v>9940</c:v>
                </c:pt>
                <c:pt idx="11">
                  <c:v>9950</c:v>
                </c:pt>
                <c:pt idx="12">
                  <c:v>9960</c:v>
                </c:pt>
                <c:pt idx="13">
                  <c:v>9970</c:v>
                </c:pt>
                <c:pt idx="14">
                  <c:v>9980</c:v>
                </c:pt>
                <c:pt idx="15">
                  <c:v>9990</c:v>
                </c:pt>
                <c:pt idx="16">
                  <c:v>10000</c:v>
                </c:pt>
                <c:pt idx="17">
                  <c:v>10010</c:v>
                </c:pt>
                <c:pt idx="18">
                  <c:v>10020</c:v>
                </c:pt>
                <c:pt idx="19">
                  <c:v>10030</c:v>
                </c:pt>
                <c:pt idx="20">
                  <c:v>10040</c:v>
                </c:pt>
                <c:pt idx="21">
                  <c:v>10050</c:v>
                </c:pt>
                <c:pt idx="22">
                  <c:v>10060</c:v>
                </c:pt>
                <c:pt idx="23">
                  <c:v>10070</c:v>
                </c:pt>
                <c:pt idx="24">
                  <c:v>10080</c:v>
                </c:pt>
                <c:pt idx="25">
                  <c:v>10090</c:v>
                </c:pt>
                <c:pt idx="26">
                  <c:v>10100</c:v>
                </c:pt>
                <c:pt idx="27">
                  <c:v>10110</c:v>
                </c:pt>
                <c:pt idx="28">
                  <c:v>10120</c:v>
                </c:pt>
                <c:pt idx="29">
                  <c:v>10130</c:v>
                </c:pt>
                <c:pt idx="30">
                  <c:v>10140</c:v>
                </c:pt>
                <c:pt idx="31">
                  <c:v>10150</c:v>
                </c:pt>
                <c:pt idx="32">
                  <c:v>10160</c:v>
                </c:pt>
                <c:pt idx="33">
                  <c:v>10170</c:v>
                </c:pt>
                <c:pt idx="34">
                  <c:v>10180</c:v>
                </c:pt>
                <c:pt idx="35">
                  <c:v>10190</c:v>
                </c:pt>
                <c:pt idx="36">
                  <c:v>10200</c:v>
                </c:pt>
                <c:pt idx="37">
                  <c:v>10210</c:v>
                </c:pt>
                <c:pt idx="38">
                  <c:v>10220</c:v>
                </c:pt>
                <c:pt idx="39">
                  <c:v>10230</c:v>
                </c:pt>
                <c:pt idx="40">
                  <c:v>10240</c:v>
                </c:pt>
                <c:pt idx="41">
                  <c:v>10250</c:v>
                </c:pt>
                <c:pt idx="42">
                  <c:v>10260</c:v>
                </c:pt>
                <c:pt idx="43">
                  <c:v>10270</c:v>
                </c:pt>
                <c:pt idx="44">
                  <c:v>10280</c:v>
                </c:pt>
                <c:pt idx="45">
                  <c:v>10290</c:v>
                </c:pt>
                <c:pt idx="46">
                  <c:v>10300</c:v>
                </c:pt>
                <c:pt idx="47">
                  <c:v>10310</c:v>
                </c:pt>
                <c:pt idx="48">
                  <c:v>10320</c:v>
                </c:pt>
                <c:pt idx="49">
                  <c:v>10330</c:v>
                </c:pt>
                <c:pt idx="50">
                  <c:v>10340</c:v>
                </c:pt>
                <c:pt idx="51">
                  <c:v>10350</c:v>
                </c:pt>
                <c:pt idx="52">
                  <c:v>10360</c:v>
                </c:pt>
                <c:pt idx="53">
                  <c:v>10370</c:v>
                </c:pt>
                <c:pt idx="54">
                  <c:v>10380</c:v>
                </c:pt>
                <c:pt idx="55">
                  <c:v>10390</c:v>
                </c:pt>
                <c:pt idx="56">
                  <c:v>10400</c:v>
                </c:pt>
                <c:pt idx="57">
                  <c:v>10410</c:v>
                </c:pt>
                <c:pt idx="58">
                  <c:v>10420</c:v>
                </c:pt>
                <c:pt idx="59">
                  <c:v>10430</c:v>
                </c:pt>
                <c:pt idx="60">
                  <c:v>10440</c:v>
                </c:pt>
                <c:pt idx="61">
                  <c:v>10450</c:v>
                </c:pt>
                <c:pt idx="62">
                  <c:v>10460</c:v>
                </c:pt>
                <c:pt idx="63">
                  <c:v>10470</c:v>
                </c:pt>
                <c:pt idx="64">
                  <c:v>10480</c:v>
                </c:pt>
                <c:pt idx="65">
                  <c:v>10490</c:v>
                </c:pt>
                <c:pt idx="66">
                  <c:v>10500</c:v>
                </c:pt>
                <c:pt idx="67">
                  <c:v>10510</c:v>
                </c:pt>
                <c:pt idx="68">
                  <c:v>10520</c:v>
                </c:pt>
                <c:pt idx="69">
                  <c:v>10530</c:v>
                </c:pt>
                <c:pt idx="70">
                  <c:v>10540</c:v>
                </c:pt>
                <c:pt idx="71">
                  <c:v>10550</c:v>
                </c:pt>
                <c:pt idx="72">
                  <c:v>10560</c:v>
                </c:pt>
                <c:pt idx="73">
                  <c:v>10570</c:v>
                </c:pt>
                <c:pt idx="74">
                  <c:v>10580</c:v>
                </c:pt>
                <c:pt idx="75">
                  <c:v>10590</c:v>
                </c:pt>
                <c:pt idx="76">
                  <c:v>10600</c:v>
                </c:pt>
                <c:pt idx="77">
                  <c:v>10610</c:v>
                </c:pt>
                <c:pt idx="78">
                  <c:v>10620</c:v>
                </c:pt>
                <c:pt idx="79">
                  <c:v>10630</c:v>
                </c:pt>
                <c:pt idx="80">
                  <c:v>10640</c:v>
                </c:pt>
                <c:pt idx="81">
                  <c:v>10650</c:v>
                </c:pt>
                <c:pt idx="82">
                  <c:v>10660</c:v>
                </c:pt>
                <c:pt idx="83">
                  <c:v>10670</c:v>
                </c:pt>
                <c:pt idx="84">
                  <c:v>10680</c:v>
                </c:pt>
                <c:pt idx="85">
                  <c:v>10690</c:v>
                </c:pt>
                <c:pt idx="86">
                  <c:v>10700</c:v>
                </c:pt>
                <c:pt idx="87">
                  <c:v>10710</c:v>
                </c:pt>
                <c:pt idx="88">
                  <c:v>10720</c:v>
                </c:pt>
                <c:pt idx="89">
                  <c:v>10730</c:v>
                </c:pt>
                <c:pt idx="90">
                  <c:v>10740</c:v>
                </c:pt>
                <c:pt idx="91">
                  <c:v>10750</c:v>
                </c:pt>
                <c:pt idx="92">
                  <c:v>10760</c:v>
                </c:pt>
                <c:pt idx="93">
                  <c:v>10770</c:v>
                </c:pt>
                <c:pt idx="94">
                  <c:v>10780</c:v>
                </c:pt>
                <c:pt idx="95">
                  <c:v>10790</c:v>
                </c:pt>
                <c:pt idx="96">
                  <c:v>10800</c:v>
                </c:pt>
                <c:pt idx="97">
                  <c:v>10810</c:v>
                </c:pt>
                <c:pt idx="98">
                  <c:v>10820</c:v>
                </c:pt>
                <c:pt idx="99">
                  <c:v>10830</c:v>
                </c:pt>
                <c:pt idx="100">
                  <c:v>10840</c:v>
                </c:pt>
                <c:pt idx="101">
                  <c:v>10850</c:v>
                </c:pt>
                <c:pt idx="102">
                  <c:v>10860</c:v>
                </c:pt>
                <c:pt idx="103">
                  <c:v>10870</c:v>
                </c:pt>
                <c:pt idx="104">
                  <c:v>10880</c:v>
                </c:pt>
                <c:pt idx="105">
                  <c:v>10890</c:v>
                </c:pt>
                <c:pt idx="106">
                  <c:v>10900</c:v>
                </c:pt>
                <c:pt idx="107">
                  <c:v>10910</c:v>
                </c:pt>
                <c:pt idx="108">
                  <c:v>10920</c:v>
                </c:pt>
                <c:pt idx="109">
                  <c:v>10930</c:v>
                </c:pt>
                <c:pt idx="110">
                  <c:v>10940</c:v>
                </c:pt>
                <c:pt idx="111">
                  <c:v>10950</c:v>
                </c:pt>
                <c:pt idx="112">
                  <c:v>10960</c:v>
                </c:pt>
                <c:pt idx="113">
                  <c:v>10970</c:v>
                </c:pt>
                <c:pt idx="114">
                  <c:v>10980</c:v>
                </c:pt>
                <c:pt idx="115">
                  <c:v>10990</c:v>
                </c:pt>
                <c:pt idx="116">
                  <c:v>11000</c:v>
                </c:pt>
                <c:pt idx="117">
                  <c:v>11010</c:v>
                </c:pt>
                <c:pt idx="118">
                  <c:v>11020</c:v>
                </c:pt>
                <c:pt idx="119">
                  <c:v>11030</c:v>
                </c:pt>
                <c:pt idx="120">
                  <c:v>11040</c:v>
                </c:pt>
                <c:pt idx="121">
                  <c:v>11050</c:v>
                </c:pt>
                <c:pt idx="122">
                  <c:v>11060</c:v>
                </c:pt>
                <c:pt idx="123">
                  <c:v>11070</c:v>
                </c:pt>
                <c:pt idx="124">
                  <c:v>11080</c:v>
                </c:pt>
                <c:pt idx="125">
                  <c:v>11090</c:v>
                </c:pt>
                <c:pt idx="126">
                  <c:v>11100</c:v>
                </c:pt>
                <c:pt idx="127">
                  <c:v>11110</c:v>
                </c:pt>
                <c:pt idx="128">
                  <c:v>11120</c:v>
                </c:pt>
                <c:pt idx="129">
                  <c:v>11130</c:v>
                </c:pt>
                <c:pt idx="130">
                  <c:v>11140</c:v>
                </c:pt>
                <c:pt idx="131">
                  <c:v>11150</c:v>
                </c:pt>
                <c:pt idx="132">
                  <c:v>11160</c:v>
                </c:pt>
                <c:pt idx="133">
                  <c:v>11170</c:v>
                </c:pt>
                <c:pt idx="134">
                  <c:v>11180</c:v>
                </c:pt>
                <c:pt idx="135">
                  <c:v>11190</c:v>
                </c:pt>
                <c:pt idx="136">
                  <c:v>11200</c:v>
                </c:pt>
                <c:pt idx="137">
                  <c:v>11210</c:v>
                </c:pt>
                <c:pt idx="138">
                  <c:v>11220</c:v>
                </c:pt>
                <c:pt idx="139">
                  <c:v>11230</c:v>
                </c:pt>
                <c:pt idx="140">
                  <c:v>11240</c:v>
                </c:pt>
                <c:pt idx="141">
                  <c:v>11250</c:v>
                </c:pt>
                <c:pt idx="142">
                  <c:v>11260</c:v>
                </c:pt>
                <c:pt idx="143">
                  <c:v>11270</c:v>
                </c:pt>
                <c:pt idx="144">
                  <c:v>11280</c:v>
                </c:pt>
                <c:pt idx="145">
                  <c:v>11290</c:v>
                </c:pt>
                <c:pt idx="146">
                  <c:v>11300</c:v>
                </c:pt>
                <c:pt idx="147">
                  <c:v>11310</c:v>
                </c:pt>
                <c:pt idx="148">
                  <c:v>11320</c:v>
                </c:pt>
                <c:pt idx="149">
                  <c:v>11330</c:v>
                </c:pt>
                <c:pt idx="150">
                  <c:v>11340</c:v>
                </c:pt>
                <c:pt idx="151">
                  <c:v>11350</c:v>
                </c:pt>
                <c:pt idx="152">
                  <c:v>11360</c:v>
                </c:pt>
                <c:pt idx="153">
                  <c:v>11370</c:v>
                </c:pt>
                <c:pt idx="154">
                  <c:v>11380</c:v>
                </c:pt>
                <c:pt idx="155">
                  <c:v>11390</c:v>
                </c:pt>
                <c:pt idx="156">
                  <c:v>11400</c:v>
                </c:pt>
                <c:pt idx="157">
                  <c:v>11410</c:v>
                </c:pt>
                <c:pt idx="158">
                  <c:v>11420</c:v>
                </c:pt>
                <c:pt idx="159">
                  <c:v>11430</c:v>
                </c:pt>
                <c:pt idx="160">
                  <c:v>11440</c:v>
                </c:pt>
                <c:pt idx="161">
                  <c:v>11450</c:v>
                </c:pt>
                <c:pt idx="162">
                  <c:v>11460</c:v>
                </c:pt>
                <c:pt idx="163">
                  <c:v>11470</c:v>
                </c:pt>
                <c:pt idx="164">
                  <c:v>11480</c:v>
                </c:pt>
                <c:pt idx="165">
                  <c:v>11490</c:v>
                </c:pt>
                <c:pt idx="166">
                  <c:v>11500</c:v>
                </c:pt>
                <c:pt idx="167">
                  <c:v>11510</c:v>
                </c:pt>
                <c:pt idx="168">
                  <c:v>11520</c:v>
                </c:pt>
                <c:pt idx="169">
                  <c:v>11530</c:v>
                </c:pt>
                <c:pt idx="170">
                  <c:v>11540</c:v>
                </c:pt>
                <c:pt idx="171">
                  <c:v>11550</c:v>
                </c:pt>
                <c:pt idx="172">
                  <c:v>11560</c:v>
                </c:pt>
                <c:pt idx="173">
                  <c:v>11570</c:v>
                </c:pt>
                <c:pt idx="174">
                  <c:v>11580</c:v>
                </c:pt>
                <c:pt idx="175">
                  <c:v>11590</c:v>
                </c:pt>
                <c:pt idx="176">
                  <c:v>11600</c:v>
                </c:pt>
                <c:pt idx="177">
                  <c:v>11610</c:v>
                </c:pt>
                <c:pt idx="178">
                  <c:v>11620</c:v>
                </c:pt>
                <c:pt idx="179">
                  <c:v>11630</c:v>
                </c:pt>
                <c:pt idx="180">
                  <c:v>11640</c:v>
                </c:pt>
                <c:pt idx="181">
                  <c:v>11650</c:v>
                </c:pt>
                <c:pt idx="182">
                  <c:v>11660</c:v>
                </c:pt>
                <c:pt idx="183">
                  <c:v>11670</c:v>
                </c:pt>
                <c:pt idx="184">
                  <c:v>11680</c:v>
                </c:pt>
                <c:pt idx="185">
                  <c:v>11690</c:v>
                </c:pt>
                <c:pt idx="186">
                  <c:v>11700</c:v>
                </c:pt>
                <c:pt idx="187">
                  <c:v>11710</c:v>
                </c:pt>
                <c:pt idx="188">
                  <c:v>11720</c:v>
                </c:pt>
                <c:pt idx="189">
                  <c:v>11730</c:v>
                </c:pt>
                <c:pt idx="190">
                  <c:v>11740</c:v>
                </c:pt>
                <c:pt idx="191">
                  <c:v>11750</c:v>
                </c:pt>
                <c:pt idx="192">
                  <c:v>11760</c:v>
                </c:pt>
                <c:pt idx="193">
                  <c:v>11770</c:v>
                </c:pt>
                <c:pt idx="194">
                  <c:v>11780</c:v>
                </c:pt>
                <c:pt idx="195">
                  <c:v>11790</c:v>
                </c:pt>
                <c:pt idx="196">
                  <c:v>11800</c:v>
                </c:pt>
                <c:pt idx="197">
                  <c:v>11810</c:v>
                </c:pt>
                <c:pt idx="198">
                  <c:v>11820</c:v>
                </c:pt>
                <c:pt idx="199">
                  <c:v>11830</c:v>
                </c:pt>
                <c:pt idx="200">
                  <c:v>11840</c:v>
                </c:pt>
                <c:pt idx="201">
                  <c:v>11850</c:v>
                </c:pt>
                <c:pt idx="202">
                  <c:v>11860</c:v>
                </c:pt>
                <c:pt idx="203">
                  <c:v>11870</c:v>
                </c:pt>
                <c:pt idx="204">
                  <c:v>11880</c:v>
                </c:pt>
                <c:pt idx="205">
                  <c:v>11890</c:v>
                </c:pt>
                <c:pt idx="206">
                  <c:v>11900</c:v>
                </c:pt>
                <c:pt idx="207">
                  <c:v>11910</c:v>
                </c:pt>
                <c:pt idx="208">
                  <c:v>11920</c:v>
                </c:pt>
                <c:pt idx="209">
                  <c:v>11930</c:v>
                </c:pt>
                <c:pt idx="210">
                  <c:v>11940</c:v>
                </c:pt>
                <c:pt idx="211">
                  <c:v>11950</c:v>
                </c:pt>
                <c:pt idx="212">
                  <c:v>11960</c:v>
                </c:pt>
                <c:pt idx="213">
                  <c:v>11970</c:v>
                </c:pt>
                <c:pt idx="214">
                  <c:v>11980</c:v>
                </c:pt>
                <c:pt idx="215">
                  <c:v>11990</c:v>
                </c:pt>
                <c:pt idx="216">
                  <c:v>12000</c:v>
                </c:pt>
                <c:pt idx="217">
                  <c:v>12010</c:v>
                </c:pt>
                <c:pt idx="218">
                  <c:v>12020</c:v>
                </c:pt>
                <c:pt idx="219">
                  <c:v>12030</c:v>
                </c:pt>
                <c:pt idx="220">
                  <c:v>12040</c:v>
                </c:pt>
                <c:pt idx="221">
                  <c:v>12050</c:v>
                </c:pt>
                <c:pt idx="222">
                  <c:v>12060</c:v>
                </c:pt>
                <c:pt idx="223">
                  <c:v>12070</c:v>
                </c:pt>
                <c:pt idx="224">
                  <c:v>12080</c:v>
                </c:pt>
                <c:pt idx="225">
                  <c:v>12090</c:v>
                </c:pt>
                <c:pt idx="226">
                  <c:v>12100</c:v>
                </c:pt>
                <c:pt idx="227">
                  <c:v>12110</c:v>
                </c:pt>
                <c:pt idx="228">
                  <c:v>12120</c:v>
                </c:pt>
                <c:pt idx="229">
                  <c:v>12130</c:v>
                </c:pt>
                <c:pt idx="230">
                  <c:v>12140</c:v>
                </c:pt>
                <c:pt idx="231">
                  <c:v>12150</c:v>
                </c:pt>
                <c:pt idx="232">
                  <c:v>12160</c:v>
                </c:pt>
                <c:pt idx="233">
                  <c:v>12170</c:v>
                </c:pt>
                <c:pt idx="234">
                  <c:v>12180</c:v>
                </c:pt>
                <c:pt idx="235">
                  <c:v>12190</c:v>
                </c:pt>
                <c:pt idx="236">
                  <c:v>12200</c:v>
                </c:pt>
                <c:pt idx="237">
                  <c:v>12210</c:v>
                </c:pt>
                <c:pt idx="238">
                  <c:v>12220</c:v>
                </c:pt>
                <c:pt idx="239">
                  <c:v>12230</c:v>
                </c:pt>
                <c:pt idx="240">
                  <c:v>12240</c:v>
                </c:pt>
                <c:pt idx="241">
                  <c:v>12250</c:v>
                </c:pt>
                <c:pt idx="242">
                  <c:v>12260</c:v>
                </c:pt>
                <c:pt idx="243">
                  <c:v>12270</c:v>
                </c:pt>
                <c:pt idx="244">
                  <c:v>12280</c:v>
                </c:pt>
                <c:pt idx="245">
                  <c:v>12290</c:v>
                </c:pt>
                <c:pt idx="246">
                  <c:v>12300</c:v>
                </c:pt>
                <c:pt idx="247">
                  <c:v>12310</c:v>
                </c:pt>
                <c:pt idx="248">
                  <c:v>12320</c:v>
                </c:pt>
                <c:pt idx="249">
                  <c:v>12330</c:v>
                </c:pt>
                <c:pt idx="250">
                  <c:v>12340</c:v>
                </c:pt>
                <c:pt idx="251">
                  <c:v>12350</c:v>
                </c:pt>
                <c:pt idx="252">
                  <c:v>12360</c:v>
                </c:pt>
                <c:pt idx="253">
                  <c:v>12370</c:v>
                </c:pt>
                <c:pt idx="254">
                  <c:v>12380</c:v>
                </c:pt>
                <c:pt idx="255">
                  <c:v>12390</c:v>
                </c:pt>
                <c:pt idx="256">
                  <c:v>12400</c:v>
                </c:pt>
                <c:pt idx="257">
                  <c:v>12410</c:v>
                </c:pt>
                <c:pt idx="258">
                  <c:v>12420</c:v>
                </c:pt>
                <c:pt idx="259">
                  <c:v>12430</c:v>
                </c:pt>
                <c:pt idx="260">
                  <c:v>12440</c:v>
                </c:pt>
                <c:pt idx="261">
                  <c:v>12450</c:v>
                </c:pt>
                <c:pt idx="262">
                  <c:v>12460</c:v>
                </c:pt>
                <c:pt idx="263">
                  <c:v>12470</c:v>
                </c:pt>
                <c:pt idx="264">
                  <c:v>12480</c:v>
                </c:pt>
                <c:pt idx="265">
                  <c:v>12490</c:v>
                </c:pt>
                <c:pt idx="266">
                  <c:v>12500</c:v>
                </c:pt>
                <c:pt idx="267">
                  <c:v>12510</c:v>
                </c:pt>
                <c:pt idx="268">
                  <c:v>12520</c:v>
                </c:pt>
                <c:pt idx="269">
                  <c:v>12530</c:v>
                </c:pt>
                <c:pt idx="270">
                  <c:v>12540</c:v>
                </c:pt>
                <c:pt idx="271">
                  <c:v>12550</c:v>
                </c:pt>
                <c:pt idx="272">
                  <c:v>12560</c:v>
                </c:pt>
                <c:pt idx="273">
                  <c:v>12570</c:v>
                </c:pt>
                <c:pt idx="274">
                  <c:v>12580</c:v>
                </c:pt>
                <c:pt idx="275">
                  <c:v>12590</c:v>
                </c:pt>
                <c:pt idx="276">
                  <c:v>12600</c:v>
                </c:pt>
                <c:pt idx="277">
                  <c:v>12610</c:v>
                </c:pt>
                <c:pt idx="278">
                  <c:v>12620</c:v>
                </c:pt>
                <c:pt idx="279">
                  <c:v>12630</c:v>
                </c:pt>
                <c:pt idx="280">
                  <c:v>12640</c:v>
                </c:pt>
                <c:pt idx="281">
                  <c:v>12650</c:v>
                </c:pt>
                <c:pt idx="282">
                  <c:v>12660</c:v>
                </c:pt>
                <c:pt idx="283">
                  <c:v>12670</c:v>
                </c:pt>
                <c:pt idx="284">
                  <c:v>12680</c:v>
                </c:pt>
                <c:pt idx="285">
                  <c:v>12690</c:v>
                </c:pt>
                <c:pt idx="286">
                  <c:v>12700</c:v>
                </c:pt>
                <c:pt idx="287">
                  <c:v>12710</c:v>
                </c:pt>
                <c:pt idx="288">
                  <c:v>12720</c:v>
                </c:pt>
                <c:pt idx="289">
                  <c:v>12730</c:v>
                </c:pt>
                <c:pt idx="290">
                  <c:v>12740</c:v>
                </c:pt>
                <c:pt idx="291">
                  <c:v>12750</c:v>
                </c:pt>
                <c:pt idx="292">
                  <c:v>12760</c:v>
                </c:pt>
                <c:pt idx="293">
                  <c:v>12770</c:v>
                </c:pt>
                <c:pt idx="294">
                  <c:v>12780</c:v>
                </c:pt>
                <c:pt idx="295">
                  <c:v>12790</c:v>
                </c:pt>
                <c:pt idx="296">
                  <c:v>12800</c:v>
                </c:pt>
                <c:pt idx="297">
                  <c:v>12810</c:v>
                </c:pt>
                <c:pt idx="298">
                  <c:v>12820</c:v>
                </c:pt>
                <c:pt idx="299">
                  <c:v>12830</c:v>
                </c:pt>
                <c:pt idx="300">
                  <c:v>12840</c:v>
                </c:pt>
                <c:pt idx="301">
                  <c:v>12850</c:v>
                </c:pt>
                <c:pt idx="302">
                  <c:v>12860</c:v>
                </c:pt>
                <c:pt idx="303">
                  <c:v>12870</c:v>
                </c:pt>
                <c:pt idx="304">
                  <c:v>12880</c:v>
                </c:pt>
                <c:pt idx="305">
                  <c:v>12890</c:v>
                </c:pt>
                <c:pt idx="306">
                  <c:v>12900</c:v>
                </c:pt>
                <c:pt idx="307">
                  <c:v>12910</c:v>
                </c:pt>
                <c:pt idx="308">
                  <c:v>12920</c:v>
                </c:pt>
                <c:pt idx="309">
                  <c:v>12930</c:v>
                </c:pt>
                <c:pt idx="310">
                  <c:v>12940</c:v>
                </c:pt>
                <c:pt idx="311">
                  <c:v>12950</c:v>
                </c:pt>
                <c:pt idx="312">
                  <c:v>12960</c:v>
                </c:pt>
                <c:pt idx="313">
                  <c:v>12970</c:v>
                </c:pt>
                <c:pt idx="314">
                  <c:v>12980</c:v>
                </c:pt>
                <c:pt idx="315">
                  <c:v>12990</c:v>
                </c:pt>
                <c:pt idx="316">
                  <c:v>13000</c:v>
                </c:pt>
                <c:pt idx="317">
                  <c:v>13010</c:v>
                </c:pt>
                <c:pt idx="318">
                  <c:v>13020</c:v>
                </c:pt>
                <c:pt idx="319">
                  <c:v>13030</c:v>
                </c:pt>
                <c:pt idx="320">
                  <c:v>13040</c:v>
                </c:pt>
                <c:pt idx="321">
                  <c:v>13050</c:v>
                </c:pt>
                <c:pt idx="322">
                  <c:v>13060</c:v>
                </c:pt>
                <c:pt idx="323">
                  <c:v>13070</c:v>
                </c:pt>
                <c:pt idx="324">
                  <c:v>13080</c:v>
                </c:pt>
                <c:pt idx="325">
                  <c:v>13090</c:v>
                </c:pt>
                <c:pt idx="326">
                  <c:v>13100</c:v>
                </c:pt>
                <c:pt idx="327">
                  <c:v>13110</c:v>
                </c:pt>
                <c:pt idx="328">
                  <c:v>13120</c:v>
                </c:pt>
                <c:pt idx="329">
                  <c:v>13130</c:v>
                </c:pt>
                <c:pt idx="330">
                  <c:v>13140</c:v>
                </c:pt>
                <c:pt idx="331">
                  <c:v>13150</c:v>
                </c:pt>
                <c:pt idx="332">
                  <c:v>13160</c:v>
                </c:pt>
                <c:pt idx="333">
                  <c:v>13170</c:v>
                </c:pt>
                <c:pt idx="334">
                  <c:v>13180</c:v>
                </c:pt>
                <c:pt idx="335">
                  <c:v>13190</c:v>
                </c:pt>
                <c:pt idx="336">
                  <c:v>13200</c:v>
                </c:pt>
                <c:pt idx="337">
                  <c:v>13210</c:v>
                </c:pt>
                <c:pt idx="338">
                  <c:v>13220</c:v>
                </c:pt>
                <c:pt idx="339">
                  <c:v>13230</c:v>
                </c:pt>
                <c:pt idx="340">
                  <c:v>13240</c:v>
                </c:pt>
                <c:pt idx="341">
                  <c:v>13250</c:v>
                </c:pt>
                <c:pt idx="342">
                  <c:v>13260</c:v>
                </c:pt>
                <c:pt idx="343">
                  <c:v>13270</c:v>
                </c:pt>
                <c:pt idx="344">
                  <c:v>13280</c:v>
                </c:pt>
                <c:pt idx="345">
                  <c:v>13290</c:v>
                </c:pt>
                <c:pt idx="346">
                  <c:v>13300</c:v>
                </c:pt>
                <c:pt idx="347">
                  <c:v>13310</c:v>
                </c:pt>
                <c:pt idx="348">
                  <c:v>13320</c:v>
                </c:pt>
                <c:pt idx="349">
                  <c:v>13330</c:v>
                </c:pt>
                <c:pt idx="350">
                  <c:v>13340</c:v>
                </c:pt>
                <c:pt idx="351">
                  <c:v>13350</c:v>
                </c:pt>
                <c:pt idx="352">
                  <c:v>13360</c:v>
                </c:pt>
                <c:pt idx="353">
                  <c:v>13370</c:v>
                </c:pt>
                <c:pt idx="354">
                  <c:v>13380</c:v>
                </c:pt>
                <c:pt idx="355">
                  <c:v>13390</c:v>
                </c:pt>
                <c:pt idx="356">
                  <c:v>13400</c:v>
                </c:pt>
                <c:pt idx="357">
                  <c:v>13410</c:v>
                </c:pt>
                <c:pt idx="358">
                  <c:v>13420</c:v>
                </c:pt>
                <c:pt idx="359">
                  <c:v>13430</c:v>
                </c:pt>
                <c:pt idx="360">
                  <c:v>13440</c:v>
                </c:pt>
                <c:pt idx="361">
                  <c:v>13450</c:v>
                </c:pt>
                <c:pt idx="362">
                  <c:v>13460</c:v>
                </c:pt>
                <c:pt idx="363">
                  <c:v>13470</c:v>
                </c:pt>
                <c:pt idx="364">
                  <c:v>13480</c:v>
                </c:pt>
                <c:pt idx="365">
                  <c:v>13490</c:v>
                </c:pt>
                <c:pt idx="366">
                  <c:v>13500</c:v>
                </c:pt>
                <c:pt idx="367">
                  <c:v>13510</c:v>
                </c:pt>
                <c:pt idx="368">
                  <c:v>13520</c:v>
                </c:pt>
                <c:pt idx="369">
                  <c:v>13530</c:v>
                </c:pt>
                <c:pt idx="370">
                  <c:v>13540</c:v>
                </c:pt>
                <c:pt idx="371">
                  <c:v>13550</c:v>
                </c:pt>
                <c:pt idx="372">
                  <c:v>13560</c:v>
                </c:pt>
                <c:pt idx="373">
                  <c:v>13570</c:v>
                </c:pt>
                <c:pt idx="374">
                  <c:v>13580</c:v>
                </c:pt>
                <c:pt idx="375">
                  <c:v>13590</c:v>
                </c:pt>
                <c:pt idx="376">
                  <c:v>13600</c:v>
                </c:pt>
                <c:pt idx="377">
                  <c:v>13610</c:v>
                </c:pt>
                <c:pt idx="378">
                  <c:v>13620</c:v>
                </c:pt>
                <c:pt idx="379">
                  <c:v>13630</c:v>
                </c:pt>
                <c:pt idx="380">
                  <c:v>13640</c:v>
                </c:pt>
                <c:pt idx="381">
                  <c:v>13650</c:v>
                </c:pt>
                <c:pt idx="382">
                  <c:v>13660</c:v>
                </c:pt>
                <c:pt idx="383">
                  <c:v>13670</c:v>
                </c:pt>
                <c:pt idx="384">
                  <c:v>13680</c:v>
                </c:pt>
                <c:pt idx="385">
                  <c:v>13690</c:v>
                </c:pt>
                <c:pt idx="386">
                  <c:v>13700</c:v>
                </c:pt>
                <c:pt idx="387">
                  <c:v>13710</c:v>
                </c:pt>
                <c:pt idx="388">
                  <c:v>13720</c:v>
                </c:pt>
                <c:pt idx="389">
                  <c:v>13730</c:v>
                </c:pt>
                <c:pt idx="390">
                  <c:v>13740</c:v>
                </c:pt>
                <c:pt idx="391">
                  <c:v>13750</c:v>
                </c:pt>
                <c:pt idx="392">
                  <c:v>13760</c:v>
                </c:pt>
                <c:pt idx="393">
                  <c:v>13770</c:v>
                </c:pt>
                <c:pt idx="394">
                  <c:v>13780</c:v>
                </c:pt>
                <c:pt idx="395">
                  <c:v>13790</c:v>
                </c:pt>
                <c:pt idx="396">
                  <c:v>13800</c:v>
                </c:pt>
                <c:pt idx="397">
                  <c:v>13810</c:v>
                </c:pt>
                <c:pt idx="398">
                  <c:v>13820</c:v>
                </c:pt>
                <c:pt idx="399">
                  <c:v>13830</c:v>
                </c:pt>
                <c:pt idx="400">
                  <c:v>13840</c:v>
                </c:pt>
                <c:pt idx="401">
                  <c:v>13850</c:v>
                </c:pt>
                <c:pt idx="402">
                  <c:v>13860</c:v>
                </c:pt>
                <c:pt idx="403">
                  <c:v>13870</c:v>
                </c:pt>
                <c:pt idx="404">
                  <c:v>13880</c:v>
                </c:pt>
                <c:pt idx="405">
                  <c:v>13890</c:v>
                </c:pt>
                <c:pt idx="406">
                  <c:v>13900</c:v>
                </c:pt>
                <c:pt idx="407">
                  <c:v>13910</c:v>
                </c:pt>
                <c:pt idx="408">
                  <c:v>13920</c:v>
                </c:pt>
                <c:pt idx="409">
                  <c:v>13930</c:v>
                </c:pt>
                <c:pt idx="410">
                  <c:v>13940</c:v>
                </c:pt>
                <c:pt idx="411">
                  <c:v>13950</c:v>
                </c:pt>
                <c:pt idx="412">
                  <c:v>13960</c:v>
                </c:pt>
                <c:pt idx="413">
                  <c:v>13970</c:v>
                </c:pt>
                <c:pt idx="414">
                  <c:v>13980</c:v>
                </c:pt>
                <c:pt idx="415">
                  <c:v>13990</c:v>
                </c:pt>
                <c:pt idx="416">
                  <c:v>14000</c:v>
                </c:pt>
                <c:pt idx="417">
                  <c:v>14010</c:v>
                </c:pt>
                <c:pt idx="418">
                  <c:v>14020</c:v>
                </c:pt>
                <c:pt idx="419">
                  <c:v>14030</c:v>
                </c:pt>
                <c:pt idx="420">
                  <c:v>14040</c:v>
                </c:pt>
                <c:pt idx="421">
                  <c:v>14050</c:v>
                </c:pt>
                <c:pt idx="422">
                  <c:v>14060</c:v>
                </c:pt>
                <c:pt idx="423">
                  <c:v>14070</c:v>
                </c:pt>
                <c:pt idx="424">
                  <c:v>14080</c:v>
                </c:pt>
                <c:pt idx="425">
                  <c:v>14090</c:v>
                </c:pt>
                <c:pt idx="426">
                  <c:v>14100</c:v>
                </c:pt>
                <c:pt idx="427">
                  <c:v>14110</c:v>
                </c:pt>
                <c:pt idx="428">
                  <c:v>14120</c:v>
                </c:pt>
                <c:pt idx="429">
                  <c:v>14130</c:v>
                </c:pt>
                <c:pt idx="430">
                  <c:v>14140</c:v>
                </c:pt>
                <c:pt idx="431">
                  <c:v>14150</c:v>
                </c:pt>
                <c:pt idx="432">
                  <c:v>14160</c:v>
                </c:pt>
                <c:pt idx="433">
                  <c:v>14170</c:v>
                </c:pt>
                <c:pt idx="434">
                  <c:v>14180</c:v>
                </c:pt>
                <c:pt idx="435">
                  <c:v>14190</c:v>
                </c:pt>
                <c:pt idx="436">
                  <c:v>14200</c:v>
                </c:pt>
                <c:pt idx="437">
                  <c:v>14210</c:v>
                </c:pt>
                <c:pt idx="438">
                  <c:v>14220</c:v>
                </c:pt>
                <c:pt idx="439">
                  <c:v>14230</c:v>
                </c:pt>
                <c:pt idx="440">
                  <c:v>14240</c:v>
                </c:pt>
                <c:pt idx="441">
                  <c:v>14250</c:v>
                </c:pt>
                <c:pt idx="442">
                  <c:v>14260</c:v>
                </c:pt>
                <c:pt idx="443">
                  <c:v>14270</c:v>
                </c:pt>
                <c:pt idx="444">
                  <c:v>14280</c:v>
                </c:pt>
                <c:pt idx="445">
                  <c:v>14290</c:v>
                </c:pt>
                <c:pt idx="446">
                  <c:v>14300</c:v>
                </c:pt>
                <c:pt idx="447">
                  <c:v>14310</c:v>
                </c:pt>
                <c:pt idx="448">
                  <c:v>14320</c:v>
                </c:pt>
                <c:pt idx="449">
                  <c:v>14330</c:v>
                </c:pt>
                <c:pt idx="450">
                  <c:v>14340</c:v>
                </c:pt>
                <c:pt idx="451">
                  <c:v>14350</c:v>
                </c:pt>
                <c:pt idx="452">
                  <c:v>14360</c:v>
                </c:pt>
                <c:pt idx="453">
                  <c:v>14370</c:v>
                </c:pt>
                <c:pt idx="454">
                  <c:v>14380</c:v>
                </c:pt>
                <c:pt idx="455">
                  <c:v>14390</c:v>
                </c:pt>
                <c:pt idx="456">
                  <c:v>14400</c:v>
                </c:pt>
                <c:pt idx="457">
                  <c:v>14410</c:v>
                </c:pt>
                <c:pt idx="458">
                  <c:v>14420</c:v>
                </c:pt>
                <c:pt idx="459">
                  <c:v>14430</c:v>
                </c:pt>
                <c:pt idx="460">
                  <c:v>14440</c:v>
                </c:pt>
                <c:pt idx="461">
                  <c:v>14450</c:v>
                </c:pt>
                <c:pt idx="462">
                  <c:v>14460</c:v>
                </c:pt>
                <c:pt idx="463">
                  <c:v>14470</c:v>
                </c:pt>
                <c:pt idx="464">
                  <c:v>14480</c:v>
                </c:pt>
                <c:pt idx="465">
                  <c:v>14490</c:v>
                </c:pt>
                <c:pt idx="466">
                  <c:v>14500</c:v>
                </c:pt>
                <c:pt idx="467">
                  <c:v>14510</c:v>
                </c:pt>
                <c:pt idx="468">
                  <c:v>14520</c:v>
                </c:pt>
                <c:pt idx="469">
                  <c:v>14530</c:v>
                </c:pt>
                <c:pt idx="470">
                  <c:v>14540</c:v>
                </c:pt>
                <c:pt idx="471">
                  <c:v>14550</c:v>
                </c:pt>
                <c:pt idx="472">
                  <c:v>14560</c:v>
                </c:pt>
                <c:pt idx="473">
                  <c:v>14570</c:v>
                </c:pt>
                <c:pt idx="474">
                  <c:v>14580</c:v>
                </c:pt>
                <c:pt idx="475">
                  <c:v>14590</c:v>
                </c:pt>
                <c:pt idx="476">
                  <c:v>14600</c:v>
                </c:pt>
                <c:pt idx="477">
                  <c:v>14610</c:v>
                </c:pt>
                <c:pt idx="478">
                  <c:v>14620</c:v>
                </c:pt>
                <c:pt idx="479">
                  <c:v>14630</c:v>
                </c:pt>
                <c:pt idx="480">
                  <c:v>14640</c:v>
                </c:pt>
                <c:pt idx="481">
                  <c:v>14650</c:v>
                </c:pt>
                <c:pt idx="482">
                  <c:v>14660</c:v>
                </c:pt>
                <c:pt idx="483">
                  <c:v>14670</c:v>
                </c:pt>
                <c:pt idx="484">
                  <c:v>14680</c:v>
                </c:pt>
                <c:pt idx="485">
                  <c:v>14690</c:v>
                </c:pt>
                <c:pt idx="486">
                  <c:v>14700</c:v>
                </c:pt>
                <c:pt idx="487">
                  <c:v>14710</c:v>
                </c:pt>
                <c:pt idx="488">
                  <c:v>14720</c:v>
                </c:pt>
                <c:pt idx="489">
                  <c:v>14730</c:v>
                </c:pt>
                <c:pt idx="490">
                  <c:v>14740</c:v>
                </c:pt>
                <c:pt idx="491">
                  <c:v>14750</c:v>
                </c:pt>
                <c:pt idx="492">
                  <c:v>14760</c:v>
                </c:pt>
                <c:pt idx="493">
                  <c:v>14770</c:v>
                </c:pt>
                <c:pt idx="494">
                  <c:v>14780</c:v>
                </c:pt>
                <c:pt idx="495">
                  <c:v>14790</c:v>
                </c:pt>
                <c:pt idx="496">
                  <c:v>14800</c:v>
                </c:pt>
                <c:pt idx="497">
                  <c:v>14810</c:v>
                </c:pt>
                <c:pt idx="498">
                  <c:v>14820</c:v>
                </c:pt>
                <c:pt idx="499">
                  <c:v>14830</c:v>
                </c:pt>
                <c:pt idx="500">
                  <c:v>14840</c:v>
                </c:pt>
                <c:pt idx="501">
                  <c:v>14850</c:v>
                </c:pt>
                <c:pt idx="502">
                  <c:v>14860</c:v>
                </c:pt>
                <c:pt idx="503">
                  <c:v>14870</c:v>
                </c:pt>
                <c:pt idx="504">
                  <c:v>14880</c:v>
                </c:pt>
                <c:pt idx="505">
                  <c:v>14890</c:v>
                </c:pt>
                <c:pt idx="506">
                  <c:v>14900</c:v>
                </c:pt>
                <c:pt idx="507">
                  <c:v>14910</c:v>
                </c:pt>
                <c:pt idx="508">
                  <c:v>14920</c:v>
                </c:pt>
                <c:pt idx="509">
                  <c:v>14930</c:v>
                </c:pt>
                <c:pt idx="510">
                  <c:v>14940</c:v>
                </c:pt>
                <c:pt idx="511">
                  <c:v>14950</c:v>
                </c:pt>
                <c:pt idx="512">
                  <c:v>14960</c:v>
                </c:pt>
                <c:pt idx="513">
                  <c:v>14970</c:v>
                </c:pt>
                <c:pt idx="514">
                  <c:v>14980</c:v>
                </c:pt>
                <c:pt idx="515">
                  <c:v>14990</c:v>
                </c:pt>
                <c:pt idx="516">
                  <c:v>15000</c:v>
                </c:pt>
                <c:pt idx="517">
                  <c:v>15010</c:v>
                </c:pt>
                <c:pt idx="518">
                  <c:v>15020</c:v>
                </c:pt>
                <c:pt idx="519">
                  <c:v>15030</c:v>
                </c:pt>
                <c:pt idx="520">
                  <c:v>15040</c:v>
                </c:pt>
                <c:pt idx="521">
                  <c:v>15050</c:v>
                </c:pt>
                <c:pt idx="522">
                  <c:v>15060</c:v>
                </c:pt>
                <c:pt idx="523">
                  <c:v>15070</c:v>
                </c:pt>
                <c:pt idx="524">
                  <c:v>15080</c:v>
                </c:pt>
                <c:pt idx="525">
                  <c:v>15090</c:v>
                </c:pt>
                <c:pt idx="526">
                  <c:v>15100</c:v>
                </c:pt>
                <c:pt idx="527">
                  <c:v>15110</c:v>
                </c:pt>
                <c:pt idx="528">
                  <c:v>15120</c:v>
                </c:pt>
                <c:pt idx="529">
                  <c:v>15130</c:v>
                </c:pt>
                <c:pt idx="530">
                  <c:v>15140</c:v>
                </c:pt>
                <c:pt idx="531">
                  <c:v>15150</c:v>
                </c:pt>
                <c:pt idx="532">
                  <c:v>15160</c:v>
                </c:pt>
                <c:pt idx="533">
                  <c:v>15170</c:v>
                </c:pt>
                <c:pt idx="534">
                  <c:v>15180</c:v>
                </c:pt>
                <c:pt idx="535">
                  <c:v>15190</c:v>
                </c:pt>
                <c:pt idx="536">
                  <c:v>15200</c:v>
                </c:pt>
                <c:pt idx="537">
                  <c:v>15210</c:v>
                </c:pt>
                <c:pt idx="538">
                  <c:v>15220</c:v>
                </c:pt>
                <c:pt idx="539">
                  <c:v>15230</c:v>
                </c:pt>
                <c:pt idx="540">
                  <c:v>15240</c:v>
                </c:pt>
                <c:pt idx="541">
                  <c:v>15250</c:v>
                </c:pt>
                <c:pt idx="542">
                  <c:v>15260</c:v>
                </c:pt>
                <c:pt idx="543">
                  <c:v>15270</c:v>
                </c:pt>
                <c:pt idx="544">
                  <c:v>15280</c:v>
                </c:pt>
                <c:pt idx="545">
                  <c:v>15290</c:v>
                </c:pt>
                <c:pt idx="546">
                  <c:v>15300</c:v>
                </c:pt>
                <c:pt idx="547">
                  <c:v>15310</c:v>
                </c:pt>
                <c:pt idx="548">
                  <c:v>15320</c:v>
                </c:pt>
                <c:pt idx="549">
                  <c:v>15330</c:v>
                </c:pt>
                <c:pt idx="550">
                  <c:v>15340</c:v>
                </c:pt>
                <c:pt idx="551">
                  <c:v>15350</c:v>
                </c:pt>
                <c:pt idx="552">
                  <c:v>15360</c:v>
                </c:pt>
                <c:pt idx="553">
                  <c:v>15370</c:v>
                </c:pt>
                <c:pt idx="554">
                  <c:v>15380</c:v>
                </c:pt>
                <c:pt idx="555">
                  <c:v>15390</c:v>
                </c:pt>
                <c:pt idx="556">
                  <c:v>15400</c:v>
                </c:pt>
                <c:pt idx="557">
                  <c:v>15410</c:v>
                </c:pt>
                <c:pt idx="558">
                  <c:v>15420</c:v>
                </c:pt>
                <c:pt idx="559">
                  <c:v>15430</c:v>
                </c:pt>
                <c:pt idx="560">
                  <c:v>15440</c:v>
                </c:pt>
                <c:pt idx="561">
                  <c:v>15450</c:v>
                </c:pt>
                <c:pt idx="562">
                  <c:v>15460</c:v>
                </c:pt>
                <c:pt idx="563">
                  <c:v>15470</c:v>
                </c:pt>
                <c:pt idx="564">
                  <c:v>15480</c:v>
                </c:pt>
                <c:pt idx="565">
                  <c:v>15490</c:v>
                </c:pt>
                <c:pt idx="566">
                  <c:v>15500</c:v>
                </c:pt>
                <c:pt idx="567">
                  <c:v>15510</c:v>
                </c:pt>
                <c:pt idx="568">
                  <c:v>15520</c:v>
                </c:pt>
                <c:pt idx="569">
                  <c:v>15530</c:v>
                </c:pt>
                <c:pt idx="570">
                  <c:v>15540</c:v>
                </c:pt>
                <c:pt idx="571">
                  <c:v>15550</c:v>
                </c:pt>
                <c:pt idx="572">
                  <c:v>15560</c:v>
                </c:pt>
                <c:pt idx="573">
                  <c:v>15570</c:v>
                </c:pt>
                <c:pt idx="574">
                  <c:v>15580</c:v>
                </c:pt>
                <c:pt idx="575">
                  <c:v>15590</c:v>
                </c:pt>
                <c:pt idx="576">
                  <c:v>15600</c:v>
                </c:pt>
                <c:pt idx="577">
                  <c:v>15610</c:v>
                </c:pt>
                <c:pt idx="578">
                  <c:v>15620</c:v>
                </c:pt>
                <c:pt idx="579">
                  <c:v>15630</c:v>
                </c:pt>
                <c:pt idx="580">
                  <c:v>15640</c:v>
                </c:pt>
                <c:pt idx="581">
                  <c:v>15650</c:v>
                </c:pt>
                <c:pt idx="582">
                  <c:v>15660</c:v>
                </c:pt>
                <c:pt idx="583">
                  <c:v>15670</c:v>
                </c:pt>
                <c:pt idx="584">
                  <c:v>15680</c:v>
                </c:pt>
                <c:pt idx="585">
                  <c:v>15690</c:v>
                </c:pt>
                <c:pt idx="586">
                  <c:v>15700</c:v>
                </c:pt>
                <c:pt idx="587">
                  <c:v>15710</c:v>
                </c:pt>
                <c:pt idx="588">
                  <c:v>15720</c:v>
                </c:pt>
                <c:pt idx="589">
                  <c:v>15730</c:v>
                </c:pt>
                <c:pt idx="590">
                  <c:v>15740</c:v>
                </c:pt>
                <c:pt idx="591">
                  <c:v>15750</c:v>
                </c:pt>
                <c:pt idx="592">
                  <c:v>15760</c:v>
                </c:pt>
                <c:pt idx="593">
                  <c:v>15770</c:v>
                </c:pt>
                <c:pt idx="594">
                  <c:v>15780</c:v>
                </c:pt>
                <c:pt idx="595">
                  <c:v>15790</c:v>
                </c:pt>
                <c:pt idx="596">
                  <c:v>15800</c:v>
                </c:pt>
                <c:pt idx="597">
                  <c:v>15810</c:v>
                </c:pt>
                <c:pt idx="598">
                  <c:v>15820</c:v>
                </c:pt>
                <c:pt idx="599">
                  <c:v>15830</c:v>
                </c:pt>
                <c:pt idx="600">
                  <c:v>15840</c:v>
                </c:pt>
                <c:pt idx="601">
                  <c:v>15850</c:v>
                </c:pt>
                <c:pt idx="602">
                  <c:v>15860</c:v>
                </c:pt>
                <c:pt idx="603">
                  <c:v>15870</c:v>
                </c:pt>
                <c:pt idx="604">
                  <c:v>15880</c:v>
                </c:pt>
                <c:pt idx="605">
                  <c:v>15890</c:v>
                </c:pt>
                <c:pt idx="606">
                  <c:v>15900</c:v>
                </c:pt>
                <c:pt idx="607">
                  <c:v>15910</c:v>
                </c:pt>
                <c:pt idx="608">
                  <c:v>15920</c:v>
                </c:pt>
                <c:pt idx="609">
                  <c:v>15930</c:v>
                </c:pt>
                <c:pt idx="610">
                  <c:v>15940</c:v>
                </c:pt>
                <c:pt idx="611">
                  <c:v>15950</c:v>
                </c:pt>
                <c:pt idx="612">
                  <c:v>15960</c:v>
                </c:pt>
                <c:pt idx="613">
                  <c:v>15970</c:v>
                </c:pt>
                <c:pt idx="614">
                  <c:v>15980</c:v>
                </c:pt>
                <c:pt idx="615">
                  <c:v>15990</c:v>
                </c:pt>
                <c:pt idx="616">
                  <c:v>16000</c:v>
                </c:pt>
                <c:pt idx="617">
                  <c:v>16010</c:v>
                </c:pt>
                <c:pt idx="618">
                  <c:v>16020</c:v>
                </c:pt>
                <c:pt idx="619">
                  <c:v>16030</c:v>
                </c:pt>
                <c:pt idx="620">
                  <c:v>16040</c:v>
                </c:pt>
                <c:pt idx="621">
                  <c:v>16050</c:v>
                </c:pt>
                <c:pt idx="622">
                  <c:v>16060</c:v>
                </c:pt>
                <c:pt idx="623">
                  <c:v>16070</c:v>
                </c:pt>
                <c:pt idx="624">
                  <c:v>16080</c:v>
                </c:pt>
                <c:pt idx="625">
                  <c:v>16090</c:v>
                </c:pt>
                <c:pt idx="626">
                  <c:v>16100</c:v>
                </c:pt>
                <c:pt idx="627">
                  <c:v>16110</c:v>
                </c:pt>
                <c:pt idx="628">
                  <c:v>16120</c:v>
                </c:pt>
                <c:pt idx="629">
                  <c:v>16130</c:v>
                </c:pt>
                <c:pt idx="630">
                  <c:v>16140</c:v>
                </c:pt>
                <c:pt idx="631">
                  <c:v>16150</c:v>
                </c:pt>
                <c:pt idx="632">
                  <c:v>16160</c:v>
                </c:pt>
                <c:pt idx="633">
                  <c:v>16170</c:v>
                </c:pt>
                <c:pt idx="634">
                  <c:v>16180</c:v>
                </c:pt>
                <c:pt idx="635">
                  <c:v>16190</c:v>
                </c:pt>
                <c:pt idx="636">
                  <c:v>16200</c:v>
                </c:pt>
                <c:pt idx="637">
                  <c:v>16210</c:v>
                </c:pt>
                <c:pt idx="638">
                  <c:v>16220</c:v>
                </c:pt>
                <c:pt idx="639">
                  <c:v>16230</c:v>
                </c:pt>
                <c:pt idx="640">
                  <c:v>16240</c:v>
                </c:pt>
                <c:pt idx="641">
                  <c:v>16250</c:v>
                </c:pt>
                <c:pt idx="642">
                  <c:v>16260</c:v>
                </c:pt>
                <c:pt idx="643">
                  <c:v>16270</c:v>
                </c:pt>
                <c:pt idx="644">
                  <c:v>16280</c:v>
                </c:pt>
                <c:pt idx="645">
                  <c:v>16290</c:v>
                </c:pt>
                <c:pt idx="646">
                  <c:v>16300</c:v>
                </c:pt>
                <c:pt idx="647">
                  <c:v>16310</c:v>
                </c:pt>
                <c:pt idx="648">
                  <c:v>16320</c:v>
                </c:pt>
                <c:pt idx="649">
                  <c:v>16330</c:v>
                </c:pt>
                <c:pt idx="650">
                  <c:v>16340</c:v>
                </c:pt>
                <c:pt idx="651">
                  <c:v>16350</c:v>
                </c:pt>
                <c:pt idx="652">
                  <c:v>16360</c:v>
                </c:pt>
                <c:pt idx="653">
                  <c:v>16370</c:v>
                </c:pt>
                <c:pt idx="654">
                  <c:v>16380</c:v>
                </c:pt>
                <c:pt idx="655">
                  <c:v>16390</c:v>
                </c:pt>
                <c:pt idx="656">
                  <c:v>16400</c:v>
                </c:pt>
                <c:pt idx="657">
                  <c:v>16410</c:v>
                </c:pt>
                <c:pt idx="658">
                  <c:v>16420</c:v>
                </c:pt>
                <c:pt idx="659">
                  <c:v>16430</c:v>
                </c:pt>
                <c:pt idx="660">
                  <c:v>16440</c:v>
                </c:pt>
                <c:pt idx="661">
                  <c:v>16450</c:v>
                </c:pt>
                <c:pt idx="662">
                  <c:v>16460</c:v>
                </c:pt>
                <c:pt idx="663">
                  <c:v>16470</c:v>
                </c:pt>
                <c:pt idx="664">
                  <c:v>16480</c:v>
                </c:pt>
                <c:pt idx="665">
                  <c:v>16490</c:v>
                </c:pt>
                <c:pt idx="666">
                  <c:v>16500</c:v>
                </c:pt>
                <c:pt idx="667">
                  <c:v>16510</c:v>
                </c:pt>
                <c:pt idx="668">
                  <c:v>16520</c:v>
                </c:pt>
                <c:pt idx="669">
                  <c:v>16530</c:v>
                </c:pt>
                <c:pt idx="670">
                  <c:v>16540</c:v>
                </c:pt>
                <c:pt idx="671">
                  <c:v>16550</c:v>
                </c:pt>
                <c:pt idx="672">
                  <c:v>16560</c:v>
                </c:pt>
                <c:pt idx="673">
                  <c:v>16570</c:v>
                </c:pt>
                <c:pt idx="674">
                  <c:v>16580</c:v>
                </c:pt>
                <c:pt idx="675">
                  <c:v>16590</c:v>
                </c:pt>
                <c:pt idx="676">
                  <c:v>16600</c:v>
                </c:pt>
                <c:pt idx="677">
                  <c:v>16610</c:v>
                </c:pt>
                <c:pt idx="678">
                  <c:v>16620</c:v>
                </c:pt>
                <c:pt idx="679">
                  <c:v>16630</c:v>
                </c:pt>
                <c:pt idx="680">
                  <c:v>16640</c:v>
                </c:pt>
                <c:pt idx="681">
                  <c:v>16650</c:v>
                </c:pt>
                <c:pt idx="682">
                  <c:v>16660</c:v>
                </c:pt>
                <c:pt idx="683">
                  <c:v>16670</c:v>
                </c:pt>
                <c:pt idx="684">
                  <c:v>16680</c:v>
                </c:pt>
                <c:pt idx="685">
                  <c:v>16690</c:v>
                </c:pt>
                <c:pt idx="686">
                  <c:v>16700</c:v>
                </c:pt>
                <c:pt idx="687">
                  <c:v>16710</c:v>
                </c:pt>
                <c:pt idx="688">
                  <c:v>16720</c:v>
                </c:pt>
                <c:pt idx="689">
                  <c:v>16730</c:v>
                </c:pt>
                <c:pt idx="690">
                  <c:v>16740</c:v>
                </c:pt>
                <c:pt idx="691">
                  <c:v>16750</c:v>
                </c:pt>
                <c:pt idx="692">
                  <c:v>16760</c:v>
                </c:pt>
                <c:pt idx="693">
                  <c:v>16770</c:v>
                </c:pt>
                <c:pt idx="694">
                  <c:v>16780</c:v>
                </c:pt>
                <c:pt idx="695">
                  <c:v>16790</c:v>
                </c:pt>
                <c:pt idx="696">
                  <c:v>16800</c:v>
                </c:pt>
                <c:pt idx="697">
                  <c:v>16810</c:v>
                </c:pt>
                <c:pt idx="698">
                  <c:v>16820</c:v>
                </c:pt>
                <c:pt idx="699">
                  <c:v>16830</c:v>
                </c:pt>
                <c:pt idx="700">
                  <c:v>16840</c:v>
                </c:pt>
                <c:pt idx="701">
                  <c:v>16850</c:v>
                </c:pt>
                <c:pt idx="702">
                  <c:v>16860</c:v>
                </c:pt>
                <c:pt idx="703">
                  <c:v>16870</c:v>
                </c:pt>
                <c:pt idx="704">
                  <c:v>16880</c:v>
                </c:pt>
                <c:pt idx="705">
                  <c:v>16890</c:v>
                </c:pt>
                <c:pt idx="706">
                  <c:v>16900</c:v>
                </c:pt>
                <c:pt idx="707">
                  <c:v>16910</c:v>
                </c:pt>
                <c:pt idx="708">
                  <c:v>16920</c:v>
                </c:pt>
                <c:pt idx="709">
                  <c:v>16930</c:v>
                </c:pt>
                <c:pt idx="710">
                  <c:v>16940</c:v>
                </c:pt>
                <c:pt idx="711">
                  <c:v>16950</c:v>
                </c:pt>
                <c:pt idx="712">
                  <c:v>16960</c:v>
                </c:pt>
                <c:pt idx="713">
                  <c:v>16970</c:v>
                </c:pt>
                <c:pt idx="714">
                  <c:v>16980</c:v>
                </c:pt>
                <c:pt idx="715">
                  <c:v>16990</c:v>
                </c:pt>
                <c:pt idx="716">
                  <c:v>17000</c:v>
                </c:pt>
                <c:pt idx="717">
                  <c:v>17010</c:v>
                </c:pt>
                <c:pt idx="718">
                  <c:v>17020</c:v>
                </c:pt>
                <c:pt idx="719">
                  <c:v>17030</c:v>
                </c:pt>
                <c:pt idx="720">
                  <c:v>17040</c:v>
                </c:pt>
                <c:pt idx="721">
                  <c:v>17050</c:v>
                </c:pt>
                <c:pt idx="722">
                  <c:v>17060</c:v>
                </c:pt>
                <c:pt idx="723">
                  <c:v>17070</c:v>
                </c:pt>
                <c:pt idx="724">
                  <c:v>17080</c:v>
                </c:pt>
                <c:pt idx="725">
                  <c:v>17090</c:v>
                </c:pt>
                <c:pt idx="726">
                  <c:v>17100</c:v>
                </c:pt>
                <c:pt idx="727">
                  <c:v>17110</c:v>
                </c:pt>
                <c:pt idx="728">
                  <c:v>17120</c:v>
                </c:pt>
                <c:pt idx="729">
                  <c:v>17130</c:v>
                </c:pt>
                <c:pt idx="730">
                  <c:v>17140</c:v>
                </c:pt>
                <c:pt idx="731">
                  <c:v>17150</c:v>
                </c:pt>
                <c:pt idx="732">
                  <c:v>17160</c:v>
                </c:pt>
                <c:pt idx="733">
                  <c:v>17170</c:v>
                </c:pt>
                <c:pt idx="734">
                  <c:v>17180</c:v>
                </c:pt>
                <c:pt idx="735">
                  <c:v>17190</c:v>
                </c:pt>
                <c:pt idx="736">
                  <c:v>17200</c:v>
                </c:pt>
                <c:pt idx="737">
                  <c:v>17210</c:v>
                </c:pt>
                <c:pt idx="738">
                  <c:v>17220</c:v>
                </c:pt>
                <c:pt idx="739">
                  <c:v>17230</c:v>
                </c:pt>
                <c:pt idx="740">
                  <c:v>17240</c:v>
                </c:pt>
                <c:pt idx="741">
                  <c:v>17250</c:v>
                </c:pt>
                <c:pt idx="742">
                  <c:v>17260</c:v>
                </c:pt>
                <c:pt idx="743">
                  <c:v>17270</c:v>
                </c:pt>
                <c:pt idx="744">
                  <c:v>17280</c:v>
                </c:pt>
                <c:pt idx="745">
                  <c:v>17290</c:v>
                </c:pt>
                <c:pt idx="746">
                  <c:v>17300</c:v>
                </c:pt>
                <c:pt idx="747">
                  <c:v>17310</c:v>
                </c:pt>
                <c:pt idx="748">
                  <c:v>17320</c:v>
                </c:pt>
                <c:pt idx="749">
                  <c:v>17330</c:v>
                </c:pt>
                <c:pt idx="750">
                  <c:v>17340</c:v>
                </c:pt>
                <c:pt idx="751">
                  <c:v>17350</c:v>
                </c:pt>
                <c:pt idx="752">
                  <c:v>17360</c:v>
                </c:pt>
                <c:pt idx="753">
                  <c:v>17370</c:v>
                </c:pt>
                <c:pt idx="754">
                  <c:v>17380</c:v>
                </c:pt>
                <c:pt idx="755">
                  <c:v>17390</c:v>
                </c:pt>
                <c:pt idx="756">
                  <c:v>17400</c:v>
                </c:pt>
                <c:pt idx="757">
                  <c:v>17410</c:v>
                </c:pt>
                <c:pt idx="758">
                  <c:v>17420</c:v>
                </c:pt>
                <c:pt idx="759">
                  <c:v>17430</c:v>
                </c:pt>
                <c:pt idx="760">
                  <c:v>17440</c:v>
                </c:pt>
                <c:pt idx="761">
                  <c:v>17450</c:v>
                </c:pt>
                <c:pt idx="762">
                  <c:v>17460</c:v>
                </c:pt>
                <c:pt idx="763">
                  <c:v>17470</c:v>
                </c:pt>
                <c:pt idx="764">
                  <c:v>17480</c:v>
                </c:pt>
                <c:pt idx="765">
                  <c:v>17490</c:v>
                </c:pt>
                <c:pt idx="766">
                  <c:v>17500</c:v>
                </c:pt>
                <c:pt idx="767">
                  <c:v>17510</c:v>
                </c:pt>
                <c:pt idx="768">
                  <c:v>17520</c:v>
                </c:pt>
                <c:pt idx="769">
                  <c:v>17530</c:v>
                </c:pt>
                <c:pt idx="770">
                  <c:v>17540</c:v>
                </c:pt>
                <c:pt idx="771">
                  <c:v>17550</c:v>
                </c:pt>
                <c:pt idx="772">
                  <c:v>17560</c:v>
                </c:pt>
                <c:pt idx="773">
                  <c:v>17570</c:v>
                </c:pt>
                <c:pt idx="774">
                  <c:v>17580</c:v>
                </c:pt>
                <c:pt idx="775">
                  <c:v>17590</c:v>
                </c:pt>
                <c:pt idx="776">
                  <c:v>17600</c:v>
                </c:pt>
                <c:pt idx="777">
                  <c:v>17610</c:v>
                </c:pt>
                <c:pt idx="778">
                  <c:v>17620</c:v>
                </c:pt>
                <c:pt idx="779">
                  <c:v>17630</c:v>
                </c:pt>
                <c:pt idx="780">
                  <c:v>17640</c:v>
                </c:pt>
                <c:pt idx="781">
                  <c:v>17650</c:v>
                </c:pt>
                <c:pt idx="782">
                  <c:v>17660</c:v>
                </c:pt>
                <c:pt idx="783">
                  <c:v>17670</c:v>
                </c:pt>
                <c:pt idx="784">
                  <c:v>17680</c:v>
                </c:pt>
                <c:pt idx="785">
                  <c:v>17690</c:v>
                </c:pt>
                <c:pt idx="786">
                  <c:v>17700</c:v>
                </c:pt>
                <c:pt idx="787">
                  <c:v>17710</c:v>
                </c:pt>
                <c:pt idx="788">
                  <c:v>17720</c:v>
                </c:pt>
                <c:pt idx="789">
                  <c:v>17730</c:v>
                </c:pt>
                <c:pt idx="790">
                  <c:v>17740</c:v>
                </c:pt>
                <c:pt idx="791">
                  <c:v>17750</c:v>
                </c:pt>
                <c:pt idx="792">
                  <c:v>17760</c:v>
                </c:pt>
                <c:pt idx="793">
                  <c:v>17770</c:v>
                </c:pt>
                <c:pt idx="794">
                  <c:v>17780</c:v>
                </c:pt>
                <c:pt idx="795">
                  <c:v>17790</c:v>
                </c:pt>
                <c:pt idx="796">
                  <c:v>17800</c:v>
                </c:pt>
                <c:pt idx="797">
                  <c:v>17810</c:v>
                </c:pt>
                <c:pt idx="798">
                  <c:v>17820</c:v>
                </c:pt>
                <c:pt idx="799">
                  <c:v>17830</c:v>
                </c:pt>
                <c:pt idx="800">
                  <c:v>17840</c:v>
                </c:pt>
                <c:pt idx="801">
                  <c:v>17850</c:v>
                </c:pt>
                <c:pt idx="802">
                  <c:v>17860</c:v>
                </c:pt>
                <c:pt idx="803">
                  <c:v>17870</c:v>
                </c:pt>
                <c:pt idx="804">
                  <c:v>17880</c:v>
                </c:pt>
                <c:pt idx="805">
                  <c:v>17890</c:v>
                </c:pt>
                <c:pt idx="806">
                  <c:v>17900</c:v>
                </c:pt>
                <c:pt idx="807">
                  <c:v>17910</c:v>
                </c:pt>
                <c:pt idx="808">
                  <c:v>17920</c:v>
                </c:pt>
                <c:pt idx="809">
                  <c:v>17930</c:v>
                </c:pt>
                <c:pt idx="810">
                  <c:v>17940</c:v>
                </c:pt>
                <c:pt idx="811">
                  <c:v>17950</c:v>
                </c:pt>
                <c:pt idx="812">
                  <c:v>17960</c:v>
                </c:pt>
                <c:pt idx="813">
                  <c:v>17970</c:v>
                </c:pt>
                <c:pt idx="814">
                  <c:v>17980</c:v>
                </c:pt>
                <c:pt idx="815">
                  <c:v>17990</c:v>
                </c:pt>
                <c:pt idx="816">
                  <c:v>18000</c:v>
                </c:pt>
                <c:pt idx="817">
                  <c:v>18010</c:v>
                </c:pt>
                <c:pt idx="818">
                  <c:v>18020</c:v>
                </c:pt>
                <c:pt idx="819">
                  <c:v>18030</c:v>
                </c:pt>
                <c:pt idx="820">
                  <c:v>18040</c:v>
                </c:pt>
                <c:pt idx="821">
                  <c:v>18050</c:v>
                </c:pt>
                <c:pt idx="822">
                  <c:v>18060</c:v>
                </c:pt>
                <c:pt idx="823">
                  <c:v>18070</c:v>
                </c:pt>
                <c:pt idx="824">
                  <c:v>18080</c:v>
                </c:pt>
                <c:pt idx="825">
                  <c:v>18090</c:v>
                </c:pt>
                <c:pt idx="826">
                  <c:v>18100</c:v>
                </c:pt>
                <c:pt idx="827">
                  <c:v>18110</c:v>
                </c:pt>
                <c:pt idx="828">
                  <c:v>18120</c:v>
                </c:pt>
                <c:pt idx="829">
                  <c:v>18130</c:v>
                </c:pt>
                <c:pt idx="830">
                  <c:v>18140</c:v>
                </c:pt>
                <c:pt idx="831">
                  <c:v>18150</c:v>
                </c:pt>
                <c:pt idx="832">
                  <c:v>18160</c:v>
                </c:pt>
                <c:pt idx="833">
                  <c:v>18170</c:v>
                </c:pt>
                <c:pt idx="834">
                  <c:v>18180</c:v>
                </c:pt>
                <c:pt idx="835">
                  <c:v>18190</c:v>
                </c:pt>
                <c:pt idx="836">
                  <c:v>18200</c:v>
                </c:pt>
                <c:pt idx="837">
                  <c:v>18210</c:v>
                </c:pt>
                <c:pt idx="838">
                  <c:v>18220</c:v>
                </c:pt>
                <c:pt idx="839">
                  <c:v>18230</c:v>
                </c:pt>
                <c:pt idx="840">
                  <c:v>18240</c:v>
                </c:pt>
                <c:pt idx="841">
                  <c:v>18250</c:v>
                </c:pt>
                <c:pt idx="842">
                  <c:v>18260</c:v>
                </c:pt>
                <c:pt idx="843">
                  <c:v>18270</c:v>
                </c:pt>
                <c:pt idx="844">
                  <c:v>18280</c:v>
                </c:pt>
                <c:pt idx="845">
                  <c:v>18290</c:v>
                </c:pt>
                <c:pt idx="846">
                  <c:v>18300</c:v>
                </c:pt>
                <c:pt idx="847">
                  <c:v>18310</c:v>
                </c:pt>
                <c:pt idx="848">
                  <c:v>18320</c:v>
                </c:pt>
                <c:pt idx="849">
                  <c:v>18330</c:v>
                </c:pt>
                <c:pt idx="850">
                  <c:v>18340</c:v>
                </c:pt>
                <c:pt idx="851">
                  <c:v>18350</c:v>
                </c:pt>
                <c:pt idx="852">
                  <c:v>18360</c:v>
                </c:pt>
                <c:pt idx="853">
                  <c:v>18370</c:v>
                </c:pt>
                <c:pt idx="854">
                  <c:v>18380</c:v>
                </c:pt>
                <c:pt idx="855">
                  <c:v>18390</c:v>
                </c:pt>
                <c:pt idx="856">
                  <c:v>18400</c:v>
                </c:pt>
                <c:pt idx="857">
                  <c:v>18410</c:v>
                </c:pt>
                <c:pt idx="858">
                  <c:v>18420</c:v>
                </c:pt>
                <c:pt idx="859">
                  <c:v>18430</c:v>
                </c:pt>
                <c:pt idx="860">
                  <c:v>18440</c:v>
                </c:pt>
                <c:pt idx="861">
                  <c:v>18450</c:v>
                </c:pt>
                <c:pt idx="862">
                  <c:v>18460</c:v>
                </c:pt>
                <c:pt idx="863">
                  <c:v>18470</c:v>
                </c:pt>
                <c:pt idx="864">
                  <c:v>18480</c:v>
                </c:pt>
                <c:pt idx="865">
                  <c:v>18490</c:v>
                </c:pt>
                <c:pt idx="866">
                  <c:v>18500</c:v>
                </c:pt>
                <c:pt idx="867">
                  <c:v>18510</c:v>
                </c:pt>
                <c:pt idx="868">
                  <c:v>18520</c:v>
                </c:pt>
                <c:pt idx="869">
                  <c:v>18530</c:v>
                </c:pt>
                <c:pt idx="870">
                  <c:v>18540</c:v>
                </c:pt>
                <c:pt idx="871">
                  <c:v>18550</c:v>
                </c:pt>
                <c:pt idx="872">
                  <c:v>18560</c:v>
                </c:pt>
                <c:pt idx="873">
                  <c:v>18570</c:v>
                </c:pt>
                <c:pt idx="874">
                  <c:v>18580</c:v>
                </c:pt>
                <c:pt idx="875">
                  <c:v>18590</c:v>
                </c:pt>
                <c:pt idx="876">
                  <c:v>18600</c:v>
                </c:pt>
                <c:pt idx="877">
                  <c:v>18610</c:v>
                </c:pt>
                <c:pt idx="878">
                  <c:v>18620</c:v>
                </c:pt>
                <c:pt idx="879">
                  <c:v>18630</c:v>
                </c:pt>
                <c:pt idx="880">
                  <c:v>18640</c:v>
                </c:pt>
                <c:pt idx="881">
                  <c:v>18650</c:v>
                </c:pt>
                <c:pt idx="882">
                  <c:v>18660</c:v>
                </c:pt>
                <c:pt idx="883">
                  <c:v>18670</c:v>
                </c:pt>
                <c:pt idx="884">
                  <c:v>18680</c:v>
                </c:pt>
                <c:pt idx="885">
                  <c:v>18690</c:v>
                </c:pt>
                <c:pt idx="886">
                  <c:v>18700</c:v>
                </c:pt>
                <c:pt idx="887">
                  <c:v>18710</c:v>
                </c:pt>
                <c:pt idx="888">
                  <c:v>18720</c:v>
                </c:pt>
                <c:pt idx="889">
                  <c:v>18730</c:v>
                </c:pt>
                <c:pt idx="890">
                  <c:v>18740</c:v>
                </c:pt>
                <c:pt idx="891">
                  <c:v>18750</c:v>
                </c:pt>
                <c:pt idx="892">
                  <c:v>18760</c:v>
                </c:pt>
                <c:pt idx="893">
                  <c:v>18770</c:v>
                </c:pt>
                <c:pt idx="894">
                  <c:v>18780</c:v>
                </c:pt>
                <c:pt idx="895">
                  <c:v>18790</c:v>
                </c:pt>
                <c:pt idx="896">
                  <c:v>18800</c:v>
                </c:pt>
                <c:pt idx="897">
                  <c:v>18810</c:v>
                </c:pt>
                <c:pt idx="898">
                  <c:v>18820</c:v>
                </c:pt>
                <c:pt idx="899">
                  <c:v>18830</c:v>
                </c:pt>
                <c:pt idx="900">
                  <c:v>18840</c:v>
                </c:pt>
                <c:pt idx="901">
                  <c:v>18850</c:v>
                </c:pt>
                <c:pt idx="902">
                  <c:v>18860</c:v>
                </c:pt>
                <c:pt idx="903">
                  <c:v>18870</c:v>
                </c:pt>
                <c:pt idx="904">
                  <c:v>18880</c:v>
                </c:pt>
                <c:pt idx="905">
                  <c:v>18890</c:v>
                </c:pt>
                <c:pt idx="906">
                  <c:v>18900</c:v>
                </c:pt>
                <c:pt idx="907">
                  <c:v>18910</c:v>
                </c:pt>
                <c:pt idx="908">
                  <c:v>18920</c:v>
                </c:pt>
                <c:pt idx="909">
                  <c:v>18930</c:v>
                </c:pt>
                <c:pt idx="910">
                  <c:v>18940</c:v>
                </c:pt>
                <c:pt idx="911">
                  <c:v>18950</c:v>
                </c:pt>
                <c:pt idx="912">
                  <c:v>18960</c:v>
                </c:pt>
                <c:pt idx="913">
                  <c:v>18970</c:v>
                </c:pt>
                <c:pt idx="914">
                  <c:v>18980</c:v>
                </c:pt>
                <c:pt idx="915">
                  <c:v>18990</c:v>
                </c:pt>
                <c:pt idx="916">
                  <c:v>19000</c:v>
                </c:pt>
                <c:pt idx="917">
                  <c:v>19010</c:v>
                </c:pt>
                <c:pt idx="918">
                  <c:v>19020</c:v>
                </c:pt>
                <c:pt idx="919">
                  <c:v>19030</c:v>
                </c:pt>
                <c:pt idx="920">
                  <c:v>19040</c:v>
                </c:pt>
                <c:pt idx="921">
                  <c:v>19050</c:v>
                </c:pt>
                <c:pt idx="922">
                  <c:v>19060</c:v>
                </c:pt>
                <c:pt idx="923">
                  <c:v>19070</c:v>
                </c:pt>
                <c:pt idx="924">
                  <c:v>19080</c:v>
                </c:pt>
                <c:pt idx="925">
                  <c:v>19090</c:v>
                </c:pt>
                <c:pt idx="926">
                  <c:v>19100</c:v>
                </c:pt>
                <c:pt idx="927">
                  <c:v>19110</c:v>
                </c:pt>
                <c:pt idx="928">
                  <c:v>19120</c:v>
                </c:pt>
                <c:pt idx="929">
                  <c:v>19130</c:v>
                </c:pt>
                <c:pt idx="930">
                  <c:v>19140</c:v>
                </c:pt>
                <c:pt idx="931">
                  <c:v>19150</c:v>
                </c:pt>
                <c:pt idx="932">
                  <c:v>19160</c:v>
                </c:pt>
                <c:pt idx="933">
                  <c:v>19170</c:v>
                </c:pt>
                <c:pt idx="934">
                  <c:v>19180</c:v>
                </c:pt>
                <c:pt idx="935">
                  <c:v>19190</c:v>
                </c:pt>
                <c:pt idx="936">
                  <c:v>19200</c:v>
                </c:pt>
                <c:pt idx="937">
                  <c:v>19210</c:v>
                </c:pt>
                <c:pt idx="938">
                  <c:v>19220</c:v>
                </c:pt>
                <c:pt idx="939">
                  <c:v>19230</c:v>
                </c:pt>
                <c:pt idx="940">
                  <c:v>19240</c:v>
                </c:pt>
                <c:pt idx="941">
                  <c:v>19250</c:v>
                </c:pt>
                <c:pt idx="942">
                  <c:v>19260</c:v>
                </c:pt>
                <c:pt idx="943">
                  <c:v>19270</c:v>
                </c:pt>
                <c:pt idx="944">
                  <c:v>19280</c:v>
                </c:pt>
                <c:pt idx="945">
                  <c:v>19290</c:v>
                </c:pt>
                <c:pt idx="946">
                  <c:v>19300</c:v>
                </c:pt>
                <c:pt idx="947">
                  <c:v>19310</c:v>
                </c:pt>
                <c:pt idx="948">
                  <c:v>19320</c:v>
                </c:pt>
                <c:pt idx="949">
                  <c:v>19330</c:v>
                </c:pt>
                <c:pt idx="950">
                  <c:v>19340</c:v>
                </c:pt>
                <c:pt idx="951">
                  <c:v>19350</c:v>
                </c:pt>
                <c:pt idx="952">
                  <c:v>19360</c:v>
                </c:pt>
                <c:pt idx="953">
                  <c:v>19370</c:v>
                </c:pt>
                <c:pt idx="954">
                  <c:v>19380</c:v>
                </c:pt>
                <c:pt idx="955">
                  <c:v>19390</c:v>
                </c:pt>
                <c:pt idx="956">
                  <c:v>19400</c:v>
                </c:pt>
                <c:pt idx="957">
                  <c:v>19410</c:v>
                </c:pt>
                <c:pt idx="958">
                  <c:v>19420</c:v>
                </c:pt>
                <c:pt idx="959">
                  <c:v>19430</c:v>
                </c:pt>
                <c:pt idx="960">
                  <c:v>19440</c:v>
                </c:pt>
                <c:pt idx="961">
                  <c:v>19450</c:v>
                </c:pt>
                <c:pt idx="962">
                  <c:v>19460</c:v>
                </c:pt>
                <c:pt idx="963">
                  <c:v>19470</c:v>
                </c:pt>
                <c:pt idx="964">
                  <c:v>19480</c:v>
                </c:pt>
                <c:pt idx="965">
                  <c:v>19490</c:v>
                </c:pt>
                <c:pt idx="966">
                  <c:v>19500</c:v>
                </c:pt>
                <c:pt idx="967">
                  <c:v>19510</c:v>
                </c:pt>
                <c:pt idx="968">
                  <c:v>19520</c:v>
                </c:pt>
                <c:pt idx="969">
                  <c:v>19530</c:v>
                </c:pt>
                <c:pt idx="970">
                  <c:v>19540</c:v>
                </c:pt>
                <c:pt idx="971">
                  <c:v>19550</c:v>
                </c:pt>
                <c:pt idx="972">
                  <c:v>19560</c:v>
                </c:pt>
                <c:pt idx="973">
                  <c:v>19570</c:v>
                </c:pt>
                <c:pt idx="974">
                  <c:v>19580</c:v>
                </c:pt>
                <c:pt idx="975">
                  <c:v>19590</c:v>
                </c:pt>
                <c:pt idx="976">
                  <c:v>19600</c:v>
                </c:pt>
                <c:pt idx="977">
                  <c:v>19610</c:v>
                </c:pt>
                <c:pt idx="978">
                  <c:v>19620</c:v>
                </c:pt>
                <c:pt idx="979">
                  <c:v>19630</c:v>
                </c:pt>
                <c:pt idx="980">
                  <c:v>19640</c:v>
                </c:pt>
                <c:pt idx="981">
                  <c:v>19650</c:v>
                </c:pt>
                <c:pt idx="982">
                  <c:v>19660</c:v>
                </c:pt>
                <c:pt idx="983">
                  <c:v>19670</c:v>
                </c:pt>
                <c:pt idx="984">
                  <c:v>19680</c:v>
                </c:pt>
                <c:pt idx="985">
                  <c:v>19690</c:v>
                </c:pt>
                <c:pt idx="986">
                  <c:v>19700</c:v>
                </c:pt>
                <c:pt idx="987">
                  <c:v>19710</c:v>
                </c:pt>
                <c:pt idx="988">
                  <c:v>19720</c:v>
                </c:pt>
                <c:pt idx="989">
                  <c:v>19730</c:v>
                </c:pt>
                <c:pt idx="990">
                  <c:v>19740</c:v>
                </c:pt>
                <c:pt idx="991">
                  <c:v>19750</c:v>
                </c:pt>
                <c:pt idx="992">
                  <c:v>19760</c:v>
                </c:pt>
                <c:pt idx="993">
                  <c:v>19770</c:v>
                </c:pt>
                <c:pt idx="994">
                  <c:v>19780</c:v>
                </c:pt>
                <c:pt idx="995">
                  <c:v>19790</c:v>
                </c:pt>
                <c:pt idx="996">
                  <c:v>19800</c:v>
                </c:pt>
                <c:pt idx="997">
                  <c:v>19810</c:v>
                </c:pt>
                <c:pt idx="998">
                  <c:v>19820</c:v>
                </c:pt>
                <c:pt idx="999">
                  <c:v>19830</c:v>
                </c:pt>
                <c:pt idx="1000">
                  <c:v>19840</c:v>
                </c:pt>
                <c:pt idx="1001">
                  <c:v>19850</c:v>
                </c:pt>
                <c:pt idx="1002">
                  <c:v>19860</c:v>
                </c:pt>
                <c:pt idx="1003">
                  <c:v>19870</c:v>
                </c:pt>
                <c:pt idx="1004">
                  <c:v>19880</c:v>
                </c:pt>
                <c:pt idx="1005">
                  <c:v>19890</c:v>
                </c:pt>
                <c:pt idx="1006">
                  <c:v>19900</c:v>
                </c:pt>
                <c:pt idx="1007">
                  <c:v>19910</c:v>
                </c:pt>
                <c:pt idx="1008">
                  <c:v>19920</c:v>
                </c:pt>
                <c:pt idx="1009">
                  <c:v>19930</c:v>
                </c:pt>
                <c:pt idx="1010">
                  <c:v>19940</c:v>
                </c:pt>
                <c:pt idx="1011">
                  <c:v>19950</c:v>
                </c:pt>
                <c:pt idx="1012">
                  <c:v>19960</c:v>
                </c:pt>
                <c:pt idx="1013">
                  <c:v>19970</c:v>
                </c:pt>
                <c:pt idx="1014">
                  <c:v>19980</c:v>
                </c:pt>
                <c:pt idx="1015">
                  <c:v>19990</c:v>
                </c:pt>
                <c:pt idx="1016">
                  <c:v>20000</c:v>
                </c:pt>
                <c:pt idx="1017">
                  <c:v>20010</c:v>
                </c:pt>
                <c:pt idx="1018">
                  <c:v>20020</c:v>
                </c:pt>
                <c:pt idx="1019">
                  <c:v>20030</c:v>
                </c:pt>
                <c:pt idx="1020">
                  <c:v>20040</c:v>
                </c:pt>
                <c:pt idx="1021">
                  <c:v>20050</c:v>
                </c:pt>
                <c:pt idx="1022">
                  <c:v>20060</c:v>
                </c:pt>
                <c:pt idx="1023">
                  <c:v>20070</c:v>
                </c:pt>
                <c:pt idx="1024">
                  <c:v>20080</c:v>
                </c:pt>
                <c:pt idx="1025">
                  <c:v>20090</c:v>
                </c:pt>
                <c:pt idx="1026">
                  <c:v>20100</c:v>
                </c:pt>
                <c:pt idx="1027">
                  <c:v>20110</c:v>
                </c:pt>
                <c:pt idx="1028">
                  <c:v>20120</c:v>
                </c:pt>
                <c:pt idx="1029">
                  <c:v>20130</c:v>
                </c:pt>
                <c:pt idx="1030">
                  <c:v>20140</c:v>
                </c:pt>
                <c:pt idx="1031">
                  <c:v>20150</c:v>
                </c:pt>
                <c:pt idx="1032">
                  <c:v>20160</c:v>
                </c:pt>
                <c:pt idx="1033">
                  <c:v>20170</c:v>
                </c:pt>
                <c:pt idx="1034">
                  <c:v>20180</c:v>
                </c:pt>
                <c:pt idx="1035">
                  <c:v>20190</c:v>
                </c:pt>
                <c:pt idx="1036">
                  <c:v>20200</c:v>
                </c:pt>
                <c:pt idx="1037">
                  <c:v>20210</c:v>
                </c:pt>
                <c:pt idx="1038">
                  <c:v>20220</c:v>
                </c:pt>
                <c:pt idx="1039">
                  <c:v>20230</c:v>
                </c:pt>
                <c:pt idx="1040">
                  <c:v>20240</c:v>
                </c:pt>
                <c:pt idx="1041">
                  <c:v>20250</c:v>
                </c:pt>
                <c:pt idx="1042">
                  <c:v>20260</c:v>
                </c:pt>
                <c:pt idx="1043">
                  <c:v>20270</c:v>
                </c:pt>
                <c:pt idx="1044">
                  <c:v>20280</c:v>
                </c:pt>
                <c:pt idx="1045">
                  <c:v>20290</c:v>
                </c:pt>
                <c:pt idx="1046">
                  <c:v>20300</c:v>
                </c:pt>
                <c:pt idx="1047">
                  <c:v>20310</c:v>
                </c:pt>
                <c:pt idx="1048">
                  <c:v>20320</c:v>
                </c:pt>
                <c:pt idx="1049">
                  <c:v>20330</c:v>
                </c:pt>
                <c:pt idx="1050">
                  <c:v>20340</c:v>
                </c:pt>
                <c:pt idx="1051">
                  <c:v>20350</c:v>
                </c:pt>
                <c:pt idx="1052">
                  <c:v>20360</c:v>
                </c:pt>
                <c:pt idx="1053">
                  <c:v>20370</c:v>
                </c:pt>
                <c:pt idx="1054">
                  <c:v>20380</c:v>
                </c:pt>
                <c:pt idx="1055">
                  <c:v>20390</c:v>
                </c:pt>
                <c:pt idx="1056">
                  <c:v>20400</c:v>
                </c:pt>
                <c:pt idx="1057">
                  <c:v>20410</c:v>
                </c:pt>
                <c:pt idx="1058">
                  <c:v>20420</c:v>
                </c:pt>
                <c:pt idx="1059">
                  <c:v>20430</c:v>
                </c:pt>
                <c:pt idx="1060">
                  <c:v>20440</c:v>
                </c:pt>
                <c:pt idx="1061">
                  <c:v>20450</c:v>
                </c:pt>
                <c:pt idx="1062">
                  <c:v>20460</c:v>
                </c:pt>
                <c:pt idx="1063">
                  <c:v>20470</c:v>
                </c:pt>
                <c:pt idx="1064">
                  <c:v>20480</c:v>
                </c:pt>
                <c:pt idx="1065">
                  <c:v>20490</c:v>
                </c:pt>
                <c:pt idx="1066">
                  <c:v>20500</c:v>
                </c:pt>
                <c:pt idx="1067">
                  <c:v>20510</c:v>
                </c:pt>
                <c:pt idx="1068">
                  <c:v>20520</c:v>
                </c:pt>
                <c:pt idx="1069">
                  <c:v>20530</c:v>
                </c:pt>
                <c:pt idx="1070">
                  <c:v>20540</c:v>
                </c:pt>
                <c:pt idx="1071">
                  <c:v>20550</c:v>
                </c:pt>
                <c:pt idx="1072">
                  <c:v>20560</c:v>
                </c:pt>
                <c:pt idx="1073">
                  <c:v>20570</c:v>
                </c:pt>
                <c:pt idx="1074">
                  <c:v>20580</c:v>
                </c:pt>
                <c:pt idx="1075">
                  <c:v>20590</c:v>
                </c:pt>
                <c:pt idx="1076">
                  <c:v>20600</c:v>
                </c:pt>
                <c:pt idx="1077">
                  <c:v>20610</c:v>
                </c:pt>
                <c:pt idx="1078">
                  <c:v>20620</c:v>
                </c:pt>
                <c:pt idx="1079">
                  <c:v>20630</c:v>
                </c:pt>
                <c:pt idx="1080">
                  <c:v>20640</c:v>
                </c:pt>
                <c:pt idx="1081">
                  <c:v>20650</c:v>
                </c:pt>
                <c:pt idx="1082">
                  <c:v>20660</c:v>
                </c:pt>
                <c:pt idx="1083">
                  <c:v>20670</c:v>
                </c:pt>
                <c:pt idx="1084">
                  <c:v>20680</c:v>
                </c:pt>
                <c:pt idx="1085">
                  <c:v>20690</c:v>
                </c:pt>
                <c:pt idx="1086">
                  <c:v>20700</c:v>
                </c:pt>
                <c:pt idx="1087">
                  <c:v>20710</c:v>
                </c:pt>
                <c:pt idx="1088">
                  <c:v>20720</c:v>
                </c:pt>
                <c:pt idx="1089">
                  <c:v>20730</c:v>
                </c:pt>
                <c:pt idx="1090">
                  <c:v>20740</c:v>
                </c:pt>
                <c:pt idx="1091">
                  <c:v>20750</c:v>
                </c:pt>
                <c:pt idx="1092">
                  <c:v>20760</c:v>
                </c:pt>
                <c:pt idx="1093">
                  <c:v>20770</c:v>
                </c:pt>
                <c:pt idx="1094">
                  <c:v>20780</c:v>
                </c:pt>
                <c:pt idx="1095">
                  <c:v>20790</c:v>
                </c:pt>
                <c:pt idx="1096">
                  <c:v>20800</c:v>
                </c:pt>
                <c:pt idx="1097">
                  <c:v>20810</c:v>
                </c:pt>
                <c:pt idx="1098">
                  <c:v>20820</c:v>
                </c:pt>
                <c:pt idx="1099">
                  <c:v>20830</c:v>
                </c:pt>
                <c:pt idx="1100">
                  <c:v>20840</c:v>
                </c:pt>
                <c:pt idx="1101">
                  <c:v>20850</c:v>
                </c:pt>
                <c:pt idx="1102">
                  <c:v>20860</c:v>
                </c:pt>
                <c:pt idx="1103">
                  <c:v>20870</c:v>
                </c:pt>
                <c:pt idx="1104">
                  <c:v>20880</c:v>
                </c:pt>
                <c:pt idx="1105">
                  <c:v>20890</c:v>
                </c:pt>
                <c:pt idx="1106">
                  <c:v>20900</c:v>
                </c:pt>
                <c:pt idx="1107">
                  <c:v>20910</c:v>
                </c:pt>
                <c:pt idx="1108">
                  <c:v>20920</c:v>
                </c:pt>
                <c:pt idx="1109">
                  <c:v>20930</c:v>
                </c:pt>
                <c:pt idx="1110">
                  <c:v>20940</c:v>
                </c:pt>
                <c:pt idx="1111">
                  <c:v>20950</c:v>
                </c:pt>
                <c:pt idx="1112">
                  <c:v>20960</c:v>
                </c:pt>
                <c:pt idx="1113">
                  <c:v>20970</c:v>
                </c:pt>
                <c:pt idx="1114">
                  <c:v>20980</c:v>
                </c:pt>
                <c:pt idx="1115">
                  <c:v>20990</c:v>
                </c:pt>
                <c:pt idx="1116">
                  <c:v>21000</c:v>
                </c:pt>
                <c:pt idx="1117">
                  <c:v>21010</c:v>
                </c:pt>
                <c:pt idx="1118">
                  <c:v>21020</c:v>
                </c:pt>
                <c:pt idx="1119">
                  <c:v>21030</c:v>
                </c:pt>
                <c:pt idx="1120">
                  <c:v>21040</c:v>
                </c:pt>
                <c:pt idx="1121">
                  <c:v>21050</c:v>
                </c:pt>
                <c:pt idx="1122">
                  <c:v>21060</c:v>
                </c:pt>
                <c:pt idx="1123">
                  <c:v>21070</c:v>
                </c:pt>
                <c:pt idx="1124">
                  <c:v>21080</c:v>
                </c:pt>
                <c:pt idx="1125">
                  <c:v>21090</c:v>
                </c:pt>
                <c:pt idx="1126">
                  <c:v>21100</c:v>
                </c:pt>
                <c:pt idx="1127">
                  <c:v>21110</c:v>
                </c:pt>
                <c:pt idx="1128">
                  <c:v>21120</c:v>
                </c:pt>
                <c:pt idx="1129">
                  <c:v>21130</c:v>
                </c:pt>
                <c:pt idx="1130">
                  <c:v>21140</c:v>
                </c:pt>
                <c:pt idx="1131">
                  <c:v>21150</c:v>
                </c:pt>
                <c:pt idx="1132">
                  <c:v>21160</c:v>
                </c:pt>
                <c:pt idx="1133">
                  <c:v>21170</c:v>
                </c:pt>
                <c:pt idx="1134">
                  <c:v>21180</c:v>
                </c:pt>
                <c:pt idx="1135">
                  <c:v>21190</c:v>
                </c:pt>
                <c:pt idx="1136">
                  <c:v>21200</c:v>
                </c:pt>
                <c:pt idx="1137">
                  <c:v>21210</c:v>
                </c:pt>
                <c:pt idx="1138">
                  <c:v>21220</c:v>
                </c:pt>
                <c:pt idx="1139">
                  <c:v>21230</c:v>
                </c:pt>
                <c:pt idx="1140">
                  <c:v>21240</c:v>
                </c:pt>
                <c:pt idx="1141">
                  <c:v>21250</c:v>
                </c:pt>
                <c:pt idx="1142">
                  <c:v>21260</c:v>
                </c:pt>
                <c:pt idx="1143">
                  <c:v>21270</c:v>
                </c:pt>
                <c:pt idx="1144">
                  <c:v>21280</c:v>
                </c:pt>
                <c:pt idx="1145">
                  <c:v>21290</c:v>
                </c:pt>
                <c:pt idx="1146">
                  <c:v>21300</c:v>
                </c:pt>
                <c:pt idx="1147">
                  <c:v>21310</c:v>
                </c:pt>
                <c:pt idx="1148">
                  <c:v>21320</c:v>
                </c:pt>
                <c:pt idx="1149">
                  <c:v>21330</c:v>
                </c:pt>
                <c:pt idx="1150">
                  <c:v>21340</c:v>
                </c:pt>
                <c:pt idx="1151">
                  <c:v>21350</c:v>
                </c:pt>
                <c:pt idx="1152">
                  <c:v>21360</c:v>
                </c:pt>
                <c:pt idx="1153">
                  <c:v>21370</c:v>
                </c:pt>
                <c:pt idx="1154">
                  <c:v>21380</c:v>
                </c:pt>
                <c:pt idx="1155">
                  <c:v>21390</c:v>
                </c:pt>
                <c:pt idx="1156">
                  <c:v>21400</c:v>
                </c:pt>
                <c:pt idx="1157">
                  <c:v>21410</c:v>
                </c:pt>
                <c:pt idx="1158">
                  <c:v>21420</c:v>
                </c:pt>
                <c:pt idx="1159">
                  <c:v>21430</c:v>
                </c:pt>
                <c:pt idx="1160">
                  <c:v>21440</c:v>
                </c:pt>
                <c:pt idx="1161">
                  <c:v>21450</c:v>
                </c:pt>
                <c:pt idx="1162">
                  <c:v>21460</c:v>
                </c:pt>
                <c:pt idx="1163">
                  <c:v>21470</c:v>
                </c:pt>
                <c:pt idx="1164">
                  <c:v>21480</c:v>
                </c:pt>
                <c:pt idx="1165">
                  <c:v>21490</c:v>
                </c:pt>
                <c:pt idx="1166">
                  <c:v>21500</c:v>
                </c:pt>
                <c:pt idx="1167">
                  <c:v>21510</c:v>
                </c:pt>
                <c:pt idx="1168">
                  <c:v>21520</c:v>
                </c:pt>
                <c:pt idx="1169">
                  <c:v>21530</c:v>
                </c:pt>
                <c:pt idx="1170">
                  <c:v>21540</c:v>
                </c:pt>
                <c:pt idx="1171">
                  <c:v>21550</c:v>
                </c:pt>
                <c:pt idx="1172">
                  <c:v>21560</c:v>
                </c:pt>
                <c:pt idx="1173">
                  <c:v>21570</c:v>
                </c:pt>
                <c:pt idx="1174">
                  <c:v>21580</c:v>
                </c:pt>
                <c:pt idx="1175">
                  <c:v>21590</c:v>
                </c:pt>
                <c:pt idx="1176">
                  <c:v>21600</c:v>
                </c:pt>
                <c:pt idx="1177">
                  <c:v>21610</c:v>
                </c:pt>
                <c:pt idx="1178">
                  <c:v>21620</c:v>
                </c:pt>
                <c:pt idx="1179">
                  <c:v>21630</c:v>
                </c:pt>
                <c:pt idx="1180">
                  <c:v>21640</c:v>
                </c:pt>
                <c:pt idx="1181">
                  <c:v>21650</c:v>
                </c:pt>
                <c:pt idx="1182">
                  <c:v>21660</c:v>
                </c:pt>
                <c:pt idx="1183">
                  <c:v>21670</c:v>
                </c:pt>
                <c:pt idx="1184">
                  <c:v>21680</c:v>
                </c:pt>
                <c:pt idx="1185">
                  <c:v>21690</c:v>
                </c:pt>
                <c:pt idx="1186">
                  <c:v>21700</c:v>
                </c:pt>
                <c:pt idx="1187">
                  <c:v>21710</c:v>
                </c:pt>
                <c:pt idx="1188">
                  <c:v>21720</c:v>
                </c:pt>
                <c:pt idx="1189">
                  <c:v>21730</c:v>
                </c:pt>
                <c:pt idx="1190">
                  <c:v>21740</c:v>
                </c:pt>
                <c:pt idx="1191">
                  <c:v>21750</c:v>
                </c:pt>
                <c:pt idx="1192">
                  <c:v>21760</c:v>
                </c:pt>
                <c:pt idx="1193">
                  <c:v>21770</c:v>
                </c:pt>
                <c:pt idx="1194">
                  <c:v>21780</c:v>
                </c:pt>
                <c:pt idx="1195">
                  <c:v>21790</c:v>
                </c:pt>
                <c:pt idx="1196">
                  <c:v>21800</c:v>
                </c:pt>
                <c:pt idx="1197">
                  <c:v>21810</c:v>
                </c:pt>
                <c:pt idx="1198">
                  <c:v>21820</c:v>
                </c:pt>
                <c:pt idx="1199">
                  <c:v>21830</c:v>
                </c:pt>
                <c:pt idx="1200">
                  <c:v>21840</c:v>
                </c:pt>
                <c:pt idx="1201">
                  <c:v>21850</c:v>
                </c:pt>
                <c:pt idx="1202">
                  <c:v>21860</c:v>
                </c:pt>
                <c:pt idx="1203">
                  <c:v>21870</c:v>
                </c:pt>
                <c:pt idx="1204">
                  <c:v>21880</c:v>
                </c:pt>
                <c:pt idx="1205">
                  <c:v>21890</c:v>
                </c:pt>
                <c:pt idx="1206">
                  <c:v>21900</c:v>
                </c:pt>
                <c:pt idx="1207">
                  <c:v>21910</c:v>
                </c:pt>
                <c:pt idx="1208">
                  <c:v>21920</c:v>
                </c:pt>
                <c:pt idx="1209">
                  <c:v>21930</c:v>
                </c:pt>
                <c:pt idx="1210">
                  <c:v>21940</c:v>
                </c:pt>
                <c:pt idx="1211">
                  <c:v>21950</c:v>
                </c:pt>
                <c:pt idx="1212">
                  <c:v>21960</c:v>
                </c:pt>
                <c:pt idx="1213">
                  <c:v>21970</c:v>
                </c:pt>
                <c:pt idx="1214">
                  <c:v>21980</c:v>
                </c:pt>
                <c:pt idx="1215">
                  <c:v>21990</c:v>
                </c:pt>
                <c:pt idx="1216">
                  <c:v>22000</c:v>
                </c:pt>
                <c:pt idx="1217">
                  <c:v>22010</c:v>
                </c:pt>
                <c:pt idx="1218">
                  <c:v>22020</c:v>
                </c:pt>
                <c:pt idx="1219">
                  <c:v>22030</c:v>
                </c:pt>
                <c:pt idx="1220">
                  <c:v>22040</c:v>
                </c:pt>
                <c:pt idx="1221">
                  <c:v>22050</c:v>
                </c:pt>
                <c:pt idx="1222">
                  <c:v>22060</c:v>
                </c:pt>
                <c:pt idx="1223">
                  <c:v>22070</c:v>
                </c:pt>
                <c:pt idx="1224">
                  <c:v>22080</c:v>
                </c:pt>
                <c:pt idx="1225">
                  <c:v>22090</c:v>
                </c:pt>
                <c:pt idx="1226">
                  <c:v>22100</c:v>
                </c:pt>
                <c:pt idx="1227">
                  <c:v>22110</c:v>
                </c:pt>
                <c:pt idx="1228">
                  <c:v>22120</c:v>
                </c:pt>
                <c:pt idx="1229">
                  <c:v>22130</c:v>
                </c:pt>
                <c:pt idx="1230">
                  <c:v>22140</c:v>
                </c:pt>
                <c:pt idx="1231">
                  <c:v>22150</c:v>
                </c:pt>
                <c:pt idx="1232">
                  <c:v>22160</c:v>
                </c:pt>
                <c:pt idx="1233">
                  <c:v>22170</c:v>
                </c:pt>
                <c:pt idx="1234">
                  <c:v>22180</c:v>
                </c:pt>
                <c:pt idx="1235">
                  <c:v>22190</c:v>
                </c:pt>
                <c:pt idx="1236">
                  <c:v>22200</c:v>
                </c:pt>
                <c:pt idx="1237">
                  <c:v>22210</c:v>
                </c:pt>
                <c:pt idx="1238">
                  <c:v>22220</c:v>
                </c:pt>
                <c:pt idx="1239">
                  <c:v>22230</c:v>
                </c:pt>
                <c:pt idx="1240">
                  <c:v>22240</c:v>
                </c:pt>
                <c:pt idx="1241">
                  <c:v>22250</c:v>
                </c:pt>
                <c:pt idx="1242">
                  <c:v>22260</c:v>
                </c:pt>
                <c:pt idx="1243">
                  <c:v>22270</c:v>
                </c:pt>
                <c:pt idx="1244">
                  <c:v>22280</c:v>
                </c:pt>
                <c:pt idx="1245">
                  <c:v>22290</c:v>
                </c:pt>
                <c:pt idx="1246">
                  <c:v>22300</c:v>
                </c:pt>
                <c:pt idx="1247">
                  <c:v>22310</c:v>
                </c:pt>
                <c:pt idx="1248">
                  <c:v>22320</c:v>
                </c:pt>
                <c:pt idx="1249">
                  <c:v>22330</c:v>
                </c:pt>
                <c:pt idx="1250">
                  <c:v>22340</c:v>
                </c:pt>
                <c:pt idx="1251">
                  <c:v>22350</c:v>
                </c:pt>
                <c:pt idx="1252">
                  <c:v>22360</c:v>
                </c:pt>
                <c:pt idx="1253">
                  <c:v>22370</c:v>
                </c:pt>
                <c:pt idx="1254">
                  <c:v>22380</c:v>
                </c:pt>
                <c:pt idx="1255">
                  <c:v>22390</c:v>
                </c:pt>
                <c:pt idx="1256">
                  <c:v>22400</c:v>
                </c:pt>
                <c:pt idx="1257">
                  <c:v>22410</c:v>
                </c:pt>
                <c:pt idx="1258">
                  <c:v>22420</c:v>
                </c:pt>
                <c:pt idx="1259">
                  <c:v>22430</c:v>
                </c:pt>
                <c:pt idx="1260">
                  <c:v>22440</c:v>
                </c:pt>
                <c:pt idx="1261">
                  <c:v>22450</c:v>
                </c:pt>
                <c:pt idx="1262">
                  <c:v>22460</c:v>
                </c:pt>
                <c:pt idx="1263">
                  <c:v>22470</c:v>
                </c:pt>
                <c:pt idx="1264">
                  <c:v>22480</c:v>
                </c:pt>
                <c:pt idx="1265">
                  <c:v>22490</c:v>
                </c:pt>
                <c:pt idx="1266">
                  <c:v>22500</c:v>
                </c:pt>
                <c:pt idx="1267">
                  <c:v>22510</c:v>
                </c:pt>
                <c:pt idx="1268">
                  <c:v>22520</c:v>
                </c:pt>
                <c:pt idx="1269">
                  <c:v>22530</c:v>
                </c:pt>
                <c:pt idx="1270">
                  <c:v>22540</c:v>
                </c:pt>
                <c:pt idx="1271">
                  <c:v>22550</c:v>
                </c:pt>
                <c:pt idx="1272">
                  <c:v>22560</c:v>
                </c:pt>
                <c:pt idx="1273">
                  <c:v>22570</c:v>
                </c:pt>
                <c:pt idx="1274">
                  <c:v>22580</c:v>
                </c:pt>
                <c:pt idx="1275">
                  <c:v>22590</c:v>
                </c:pt>
                <c:pt idx="1276">
                  <c:v>22600</c:v>
                </c:pt>
                <c:pt idx="1277">
                  <c:v>22610</c:v>
                </c:pt>
                <c:pt idx="1278">
                  <c:v>22620</c:v>
                </c:pt>
                <c:pt idx="1279">
                  <c:v>22630</c:v>
                </c:pt>
                <c:pt idx="1280">
                  <c:v>22640</c:v>
                </c:pt>
                <c:pt idx="1281">
                  <c:v>22650</c:v>
                </c:pt>
                <c:pt idx="1282">
                  <c:v>22660</c:v>
                </c:pt>
                <c:pt idx="1283">
                  <c:v>22670</c:v>
                </c:pt>
                <c:pt idx="1284">
                  <c:v>22680</c:v>
                </c:pt>
                <c:pt idx="1285">
                  <c:v>22690</c:v>
                </c:pt>
                <c:pt idx="1286">
                  <c:v>22700</c:v>
                </c:pt>
                <c:pt idx="1287">
                  <c:v>22710</c:v>
                </c:pt>
                <c:pt idx="1288">
                  <c:v>22720</c:v>
                </c:pt>
                <c:pt idx="1289">
                  <c:v>22730</c:v>
                </c:pt>
                <c:pt idx="1290">
                  <c:v>22740</c:v>
                </c:pt>
                <c:pt idx="1291">
                  <c:v>22750</c:v>
                </c:pt>
                <c:pt idx="1292">
                  <c:v>22760</c:v>
                </c:pt>
                <c:pt idx="1293">
                  <c:v>22770</c:v>
                </c:pt>
                <c:pt idx="1294">
                  <c:v>22780</c:v>
                </c:pt>
                <c:pt idx="1295">
                  <c:v>22790</c:v>
                </c:pt>
                <c:pt idx="1296">
                  <c:v>22800</c:v>
                </c:pt>
                <c:pt idx="1297">
                  <c:v>22810</c:v>
                </c:pt>
                <c:pt idx="1298">
                  <c:v>22820</c:v>
                </c:pt>
                <c:pt idx="1299">
                  <c:v>22830</c:v>
                </c:pt>
                <c:pt idx="1300">
                  <c:v>22840</c:v>
                </c:pt>
                <c:pt idx="1301">
                  <c:v>22850</c:v>
                </c:pt>
                <c:pt idx="1302">
                  <c:v>22860</c:v>
                </c:pt>
                <c:pt idx="1303">
                  <c:v>22870</c:v>
                </c:pt>
                <c:pt idx="1304">
                  <c:v>22880</c:v>
                </c:pt>
                <c:pt idx="1305">
                  <c:v>22890</c:v>
                </c:pt>
                <c:pt idx="1306">
                  <c:v>22900</c:v>
                </c:pt>
                <c:pt idx="1307">
                  <c:v>22910</c:v>
                </c:pt>
                <c:pt idx="1308">
                  <c:v>22920</c:v>
                </c:pt>
                <c:pt idx="1309">
                  <c:v>22930</c:v>
                </c:pt>
                <c:pt idx="1310">
                  <c:v>22940</c:v>
                </c:pt>
                <c:pt idx="1311">
                  <c:v>22950</c:v>
                </c:pt>
                <c:pt idx="1312">
                  <c:v>22960</c:v>
                </c:pt>
                <c:pt idx="1313">
                  <c:v>22970</c:v>
                </c:pt>
                <c:pt idx="1314">
                  <c:v>22980</c:v>
                </c:pt>
                <c:pt idx="1315">
                  <c:v>22990</c:v>
                </c:pt>
                <c:pt idx="1316">
                  <c:v>23000</c:v>
                </c:pt>
                <c:pt idx="1317">
                  <c:v>23010</c:v>
                </c:pt>
                <c:pt idx="1318">
                  <c:v>23020</c:v>
                </c:pt>
                <c:pt idx="1319">
                  <c:v>23030</c:v>
                </c:pt>
                <c:pt idx="1320">
                  <c:v>23040</c:v>
                </c:pt>
                <c:pt idx="1321">
                  <c:v>23050</c:v>
                </c:pt>
                <c:pt idx="1322">
                  <c:v>23060</c:v>
                </c:pt>
                <c:pt idx="1323">
                  <c:v>23070</c:v>
                </c:pt>
                <c:pt idx="1324">
                  <c:v>23080</c:v>
                </c:pt>
                <c:pt idx="1325">
                  <c:v>23090</c:v>
                </c:pt>
                <c:pt idx="1326">
                  <c:v>23100</c:v>
                </c:pt>
                <c:pt idx="1327">
                  <c:v>23110</c:v>
                </c:pt>
                <c:pt idx="1328">
                  <c:v>23120</c:v>
                </c:pt>
                <c:pt idx="1329">
                  <c:v>23130</c:v>
                </c:pt>
                <c:pt idx="1330">
                  <c:v>23140</c:v>
                </c:pt>
                <c:pt idx="1331">
                  <c:v>23150</c:v>
                </c:pt>
                <c:pt idx="1332">
                  <c:v>23160</c:v>
                </c:pt>
                <c:pt idx="1333">
                  <c:v>23170</c:v>
                </c:pt>
                <c:pt idx="1334">
                  <c:v>23180</c:v>
                </c:pt>
                <c:pt idx="1335">
                  <c:v>23190</c:v>
                </c:pt>
                <c:pt idx="1336">
                  <c:v>23200</c:v>
                </c:pt>
                <c:pt idx="1337">
                  <c:v>23210</c:v>
                </c:pt>
                <c:pt idx="1338">
                  <c:v>23220</c:v>
                </c:pt>
                <c:pt idx="1339">
                  <c:v>23230</c:v>
                </c:pt>
                <c:pt idx="1340">
                  <c:v>23240</c:v>
                </c:pt>
                <c:pt idx="1341">
                  <c:v>23250</c:v>
                </c:pt>
                <c:pt idx="1342">
                  <c:v>23260</c:v>
                </c:pt>
                <c:pt idx="1343">
                  <c:v>23270</c:v>
                </c:pt>
                <c:pt idx="1344">
                  <c:v>23280</c:v>
                </c:pt>
                <c:pt idx="1345">
                  <c:v>23290</c:v>
                </c:pt>
                <c:pt idx="1346">
                  <c:v>23300</c:v>
                </c:pt>
                <c:pt idx="1347">
                  <c:v>23310</c:v>
                </c:pt>
                <c:pt idx="1348">
                  <c:v>23320</c:v>
                </c:pt>
                <c:pt idx="1349">
                  <c:v>23330</c:v>
                </c:pt>
                <c:pt idx="1350">
                  <c:v>23340</c:v>
                </c:pt>
                <c:pt idx="1351">
                  <c:v>23350</c:v>
                </c:pt>
                <c:pt idx="1352">
                  <c:v>23360</c:v>
                </c:pt>
                <c:pt idx="1353">
                  <c:v>23370</c:v>
                </c:pt>
                <c:pt idx="1354">
                  <c:v>23380</c:v>
                </c:pt>
                <c:pt idx="1355">
                  <c:v>23390</c:v>
                </c:pt>
                <c:pt idx="1356">
                  <c:v>23400</c:v>
                </c:pt>
                <c:pt idx="1357">
                  <c:v>23410</c:v>
                </c:pt>
                <c:pt idx="1358">
                  <c:v>23420</c:v>
                </c:pt>
                <c:pt idx="1359">
                  <c:v>23430</c:v>
                </c:pt>
                <c:pt idx="1360">
                  <c:v>23440</c:v>
                </c:pt>
                <c:pt idx="1361">
                  <c:v>23450</c:v>
                </c:pt>
                <c:pt idx="1362">
                  <c:v>23460</c:v>
                </c:pt>
                <c:pt idx="1363">
                  <c:v>23470</c:v>
                </c:pt>
                <c:pt idx="1364">
                  <c:v>23480</c:v>
                </c:pt>
                <c:pt idx="1365">
                  <c:v>23490</c:v>
                </c:pt>
                <c:pt idx="1366">
                  <c:v>23500</c:v>
                </c:pt>
                <c:pt idx="1367">
                  <c:v>23510</c:v>
                </c:pt>
                <c:pt idx="1368">
                  <c:v>23520</c:v>
                </c:pt>
                <c:pt idx="1369">
                  <c:v>23530</c:v>
                </c:pt>
                <c:pt idx="1370">
                  <c:v>23540</c:v>
                </c:pt>
                <c:pt idx="1371">
                  <c:v>23550</c:v>
                </c:pt>
                <c:pt idx="1372">
                  <c:v>23560</c:v>
                </c:pt>
                <c:pt idx="1373">
                  <c:v>23570</c:v>
                </c:pt>
                <c:pt idx="1374">
                  <c:v>23580</c:v>
                </c:pt>
                <c:pt idx="1375">
                  <c:v>23590</c:v>
                </c:pt>
                <c:pt idx="1376">
                  <c:v>23600</c:v>
                </c:pt>
                <c:pt idx="1377">
                  <c:v>23610</c:v>
                </c:pt>
                <c:pt idx="1378">
                  <c:v>23620</c:v>
                </c:pt>
                <c:pt idx="1379">
                  <c:v>23630</c:v>
                </c:pt>
                <c:pt idx="1380">
                  <c:v>23640</c:v>
                </c:pt>
                <c:pt idx="1381">
                  <c:v>23650</c:v>
                </c:pt>
                <c:pt idx="1382">
                  <c:v>23660</c:v>
                </c:pt>
                <c:pt idx="1383">
                  <c:v>23670</c:v>
                </c:pt>
                <c:pt idx="1384">
                  <c:v>23680</c:v>
                </c:pt>
                <c:pt idx="1385">
                  <c:v>23690</c:v>
                </c:pt>
                <c:pt idx="1386">
                  <c:v>23700</c:v>
                </c:pt>
                <c:pt idx="1387">
                  <c:v>23710</c:v>
                </c:pt>
                <c:pt idx="1388">
                  <c:v>23720</c:v>
                </c:pt>
                <c:pt idx="1389">
                  <c:v>23730</c:v>
                </c:pt>
                <c:pt idx="1390">
                  <c:v>23740</c:v>
                </c:pt>
                <c:pt idx="1391">
                  <c:v>23750</c:v>
                </c:pt>
                <c:pt idx="1392">
                  <c:v>23760</c:v>
                </c:pt>
                <c:pt idx="1393">
                  <c:v>23770</c:v>
                </c:pt>
                <c:pt idx="1394">
                  <c:v>23780</c:v>
                </c:pt>
                <c:pt idx="1395">
                  <c:v>23790</c:v>
                </c:pt>
                <c:pt idx="1396">
                  <c:v>23800</c:v>
                </c:pt>
                <c:pt idx="1397">
                  <c:v>23810</c:v>
                </c:pt>
                <c:pt idx="1398">
                  <c:v>23820</c:v>
                </c:pt>
                <c:pt idx="1399">
                  <c:v>23830</c:v>
                </c:pt>
                <c:pt idx="1400">
                  <c:v>23840</c:v>
                </c:pt>
                <c:pt idx="1401">
                  <c:v>23850</c:v>
                </c:pt>
                <c:pt idx="1402">
                  <c:v>23860</c:v>
                </c:pt>
                <c:pt idx="1403">
                  <c:v>23870</c:v>
                </c:pt>
                <c:pt idx="1404">
                  <c:v>23880</c:v>
                </c:pt>
                <c:pt idx="1405">
                  <c:v>23890</c:v>
                </c:pt>
                <c:pt idx="1406">
                  <c:v>23900</c:v>
                </c:pt>
                <c:pt idx="1407">
                  <c:v>23910</c:v>
                </c:pt>
                <c:pt idx="1408">
                  <c:v>23920</c:v>
                </c:pt>
                <c:pt idx="1409">
                  <c:v>23930</c:v>
                </c:pt>
                <c:pt idx="1410">
                  <c:v>23940</c:v>
                </c:pt>
                <c:pt idx="1411">
                  <c:v>23950</c:v>
                </c:pt>
                <c:pt idx="1412">
                  <c:v>23960</c:v>
                </c:pt>
                <c:pt idx="1413">
                  <c:v>23970</c:v>
                </c:pt>
                <c:pt idx="1414">
                  <c:v>23980</c:v>
                </c:pt>
                <c:pt idx="1415">
                  <c:v>23990</c:v>
                </c:pt>
                <c:pt idx="1416">
                  <c:v>24000</c:v>
                </c:pt>
                <c:pt idx="1417">
                  <c:v>24010</c:v>
                </c:pt>
                <c:pt idx="1418">
                  <c:v>24020</c:v>
                </c:pt>
                <c:pt idx="1419">
                  <c:v>24030</c:v>
                </c:pt>
                <c:pt idx="1420">
                  <c:v>24040</c:v>
                </c:pt>
                <c:pt idx="1421">
                  <c:v>24050</c:v>
                </c:pt>
                <c:pt idx="1422">
                  <c:v>24060</c:v>
                </c:pt>
                <c:pt idx="1423">
                  <c:v>24070</c:v>
                </c:pt>
                <c:pt idx="1424">
                  <c:v>24080</c:v>
                </c:pt>
                <c:pt idx="1425">
                  <c:v>24090</c:v>
                </c:pt>
                <c:pt idx="1426">
                  <c:v>24100</c:v>
                </c:pt>
                <c:pt idx="1427">
                  <c:v>24110</c:v>
                </c:pt>
                <c:pt idx="1428">
                  <c:v>24120</c:v>
                </c:pt>
                <c:pt idx="1429">
                  <c:v>24130</c:v>
                </c:pt>
                <c:pt idx="1430">
                  <c:v>24140</c:v>
                </c:pt>
                <c:pt idx="1431">
                  <c:v>24150</c:v>
                </c:pt>
                <c:pt idx="1432">
                  <c:v>24160</c:v>
                </c:pt>
                <c:pt idx="1433">
                  <c:v>24170</c:v>
                </c:pt>
                <c:pt idx="1434">
                  <c:v>24180</c:v>
                </c:pt>
                <c:pt idx="1435">
                  <c:v>24190</c:v>
                </c:pt>
                <c:pt idx="1436">
                  <c:v>24200</c:v>
                </c:pt>
                <c:pt idx="1437">
                  <c:v>24210</c:v>
                </c:pt>
                <c:pt idx="1438">
                  <c:v>24220</c:v>
                </c:pt>
                <c:pt idx="1439">
                  <c:v>24230</c:v>
                </c:pt>
                <c:pt idx="1440">
                  <c:v>24240</c:v>
                </c:pt>
                <c:pt idx="1441">
                  <c:v>24250</c:v>
                </c:pt>
                <c:pt idx="1442">
                  <c:v>24260</c:v>
                </c:pt>
                <c:pt idx="1443">
                  <c:v>24270</c:v>
                </c:pt>
                <c:pt idx="1444">
                  <c:v>24280</c:v>
                </c:pt>
                <c:pt idx="1445">
                  <c:v>24290</c:v>
                </c:pt>
                <c:pt idx="1446">
                  <c:v>24300</c:v>
                </c:pt>
                <c:pt idx="1447">
                  <c:v>24310</c:v>
                </c:pt>
                <c:pt idx="1448">
                  <c:v>24320</c:v>
                </c:pt>
                <c:pt idx="1449">
                  <c:v>24330</c:v>
                </c:pt>
                <c:pt idx="1450">
                  <c:v>24340</c:v>
                </c:pt>
                <c:pt idx="1451">
                  <c:v>24350</c:v>
                </c:pt>
                <c:pt idx="1452">
                  <c:v>24360</c:v>
                </c:pt>
                <c:pt idx="1453">
                  <c:v>24370</c:v>
                </c:pt>
                <c:pt idx="1454">
                  <c:v>24380</c:v>
                </c:pt>
                <c:pt idx="1455">
                  <c:v>24390</c:v>
                </c:pt>
                <c:pt idx="1456">
                  <c:v>24400</c:v>
                </c:pt>
                <c:pt idx="1457">
                  <c:v>24410</c:v>
                </c:pt>
                <c:pt idx="1458">
                  <c:v>24420</c:v>
                </c:pt>
                <c:pt idx="1459">
                  <c:v>24430</c:v>
                </c:pt>
                <c:pt idx="1460">
                  <c:v>24440</c:v>
                </c:pt>
                <c:pt idx="1461">
                  <c:v>24450</c:v>
                </c:pt>
                <c:pt idx="1462">
                  <c:v>24460</c:v>
                </c:pt>
                <c:pt idx="1463">
                  <c:v>24470</c:v>
                </c:pt>
                <c:pt idx="1464">
                  <c:v>24480</c:v>
                </c:pt>
                <c:pt idx="1465">
                  <c:v>24490</c:v>
                </c:pt>
                <c:pt idx="1466">
                  <c:v>24500</c:v>
                </c:pt>
                <c:pt idx="1467">
                  <c:v>24510</c:v>
                </c:pt>
                <c:pt idx="1468">
                  <c:v>24520</c:v>
                </c:pt>
                <c:pt idx="1469">
                  <c:v>24530</c:v>
                </c:pt>
                <c:pt idx="1470">
                  <c:v>24540</c:v>
                </c:pt>
                <c:pt idx="1471">
                  <c:v>24550</c:v>
                </c:pt>
                <c:pt idx="1472">
                  <c:v>24560</c:v>
                </c:pt>
                <c:pt idx="1473">
                  <c:v>24570</c:v>
                </c:pt>
                <c:pt idx="1474">
                  <c:v>24580</c:v>
                </c:pt>
                <c:pt idx="1475">
                  <c:v>24590</c:v>
                </c:pt>
                <c:pt idx="1476">
                  <c:v>24600</c:v>
                </c:pt>
                <c:pt idx="1477">
                  <c:v>24610</c:v>
                </c:pt>
                <c:pt idx="1478">
                  <c:v>24620</c:v>
                </c:pt>
                <c:pt idx="1479">
                  <c:v>24630</c:v>
                </c:pt>
                <c:pt idx="1480">
                  <c:v>24640</c:v>
                </c:pt>
                <c:pt idx="1481">
                  <c:v>24650</c:v>
                </c:pt>
                <c:pt idx="1482">
                  <c:v>24660</c:v>
                </c:pt>
                <c:pt idx="1483">
                  <c:v>24670</c:v>
                </c:pt>
                <c:pt idx="1484">
                  <c:v>24680</c:v>
                </c:pt>
                <c:pt idx="1485">
                  <c:v>24690</c:v>
                </c:pt>
                <c:pt idx="1486">
                  <c:v>24700</c:v>
                </c:pt>
                <c:pt idx="1487">
                  <c:v>24710</c:v>
                </c:pt>
                <c:pt idx="1488">
                  <c:v>24720</c:v>
                </c:pt>
                <c:pt idx="1489">
                  <c:v>24730</c:v>
                </c:pt>
                <c:pt idx="1490">
                  <c:v>24740</c:v>
                </c:pt>
                <c:pt idx="1491">
                  <c:v>24750</c:v>
                </c:pt>
                <c:pt idx="1492">
                  <c:v>24760</c:v>
                </c:pt>
                <c:pt idx="1493">
                  <c:v>24770</c:v>
                </c:pt>
                <c:pt idx="1494">
                  <c:v>24780</c:v>
                </c:pt>
                <c:pt idx="1495">
                  <c:v>24790</c:v>
                </c:pt>
                <c:pt idx="1496">
                  <c:v>24800</c:v>
                </c:pt>
                <c:pt idx="1497">
                  <c:v>24810</c:v>
                </c:pt>
                <c:pt idx="1498">
                  <c:v>24820</c:v>
                </c:pt>
                <c:pt idx="1499">
                  <c:v>24830</c:v>
                </c:pt>
                <c:pt idx="1500">
                  <c:v>24840</c:v>
                </c:pt>
                <c:pt idx="1501">
                  <c:v>24850</c:v>
                </c:pt>
                <c:pt idx="1502">
                  <c:v>24860</c:v>
                </c:pt>
                <c:pt idx="1503">
                  <c:v>24870</c:v>
                </c:pt>
                <c:pt idx="1504">
                  <c:v>24880</c:v>
                </c:pt>
                <c:pt idx="1505">
                  <c:v>24890</c:v>
                </c:pt>
                <c:pt idx="1506">
                  <c:v>24900</c:v>
                </c:pt>
                <c:pt idx="1507">
                  <c:v>24910</c:v>
                </c:pt>
                <c:pt idx="1508">
                  <c:v>24920</c:v>
                </c:pt>
                <c:pt idx="1509">
                  <c:v>24930</c:v>
                </c:pt>
                <c:pt idx="1510">
                  <c:v>24940</c:v>
                </c:pt>
                <c:pt idx="1511">
                  <c:v>24950</c:v>
                </c:pt>
                <c:pt idx="1512">
                  <c:v>24960</c:v>
                </c:pt>
                <c:pt idx="1513">
                  <c:v>24970</c:v>
                </c:pt>
                <c:pt idx="1514">
                  <c:v>24980</c:v>
                </c:pt>
                <c:pt idx="1515">
                  <c:v>24990</c:v>
                </c:pt>
                <c:pt idx="1516">
                  <c:v>25000</c:v>
                </c:pt>
                <c:pt idx="1517">
                  <c:v>25010</c:v>
                </c:pt>
                <c:pt idx="1518">
                  <c:v>25020</c:v>
                </c:pt>
                <c:pt idx="1519">
                  <c:v>25030</c:v>
                </c:pt>
                <c:pt idx="1520">
                  <c:v>25040</c:v>
                </c:pt>
                <c:pt idx="1521">
                  <c:v>25050</c:v>
                </c:pt>
                <c:pt idx="1522">
                  <c:v>25060</c:v>
                </c:pt>
                <c:pt idx="1523">
                  <c:v>25070</c:v>
                </c:pt>
                <c:pt idx="1524">
                  <c:v>25080</c:v>
                </c:pt>
                <c:pt idx="1525">
                  <c:v>25090</c:v>
                </c:pt>
                <c:pt idx="1526">
                  <c:v>25100</c:v>
                </c:pt>
                <c:pt idx="1527">
                  <c:v>25110</c:v>
                </c:pt>
                <c:pt idx="1528">
                  <c:v>25120</c:v>
                </c:pt>
                <c:pt idx="1529">
                  <c:v>25130</c:v>
                </c:pt>
                <c:pt idx="1530">
                  <c:v>25140</c:v>
                </c:pt>
                <c:pt idx="1531">
                  <c:v>25150</c:v>
                </c:pt>
                <c:pt idx="1532">
                  <c:v>25160</c:v>
                </c:pt>
                <c:pt idx="1533">
                  <c:v>25170</c:v>
                </c:pt>
                <c:pt idx="1534">
                  <c:v>25180</c:v>
                </c:pt>
                <c:pt idx="1535">
                  <c:v>25190</c:v>
                </c:pt>
                <c:pt idx="1536">
                  <c:v>25200</c:v>
                </c:pt>
                <c:pt idx="1537">
                  <c:v>25210</c:v>
                </c:pt>
                <c:pt idx="1538">
                  <c:v>25220</c:v>
                </c:pt>
                <c:pt idx="1539">
                  <c:v>25230</c:v>
                </c:pt>
                <c:pt idx="1540">
                  <c:v>25240</c:v>
                </c:pt>
                <c:pt idx="1541">
                  <c:v>25250</c:v>
                </c:pt>
                <c:pt idx="1542">
                  <c:v>25260</c:v>
                </c:pt>
                <c:pt idx="1543">
                  <c:v>25270</c:v>
                </c:pt>
                <c:pt idx="1544">
                  <c:v>25280</c:v>
                </c:pt>
                <c:pt idx="1545">
                  <c:v>25290</c:v>
                </c:pt>
                <c:pt idx="1546">
                  <c:v>25300</c:v>
                </c:pt>
                <c:pt idx="1547">
                  <c:v>25310</c:v>
                </c:pt>
                <c:pt idx="1548">
                  <c:v>25320</c:v>
                </c:pt>
                <c:pt idx="1549">
                  <c:v>25330</c:v>
                </c:pt>
                <c:pt idx="1550">
                  <c:v>25340</c:v>
                </c:pt>
                <c:pt idx="1551">
                  <c:v>25350</c:v>
                </c:pt>
                <c:pt idx="1552">
                  <c:v>25360</c:v>
                </c:pt>
                <c:pt idx="1553">
                  <c:v>25370</c:v>
                </c:pt>
                <c:pt idx="1554">
                  <c:v>25380</c:v>
                </c:pt>
                <c:pt idx="1555">
                  <c:v>25390</c:v>
                </c:pt>
                <c:pt idx="1556">
                  <c:v>25400</c:v>
                </c:pt>
                <c:pt idx="1557">
                  <c:v>25410</c:v>
                </c:pt>
                <c:pt idx="1558">
                  <c:v>25420</c:v>
                </c:pt>
                <c:pt idx="1559">
                  <c:v>25430</c:v>
                </c:pt>
                <c:pt idx="1560">
                  <c:v>25440</c:v>
                </c:pt>
                <c:pt idx="1561">
                  <c:v>25450</c:v>
                </c:pt>
                <c:pt idx="1562">
                  <c:v>25460</c:v>
                </c:pt>
                <c:pt idx="1563">
                  <c:v>25470</c:v>
                </c:pt>
                <c:pt idx="1564">
                  <c:v>25480</c:v>
                </c:pt>
                <c:pt idx="1565">
                  <c:v>25490</c:v>
                </c:pt>
                <c:pt idx="1566">
                  <c:v>25500</c:v>
                </c:pt>
                <c:pt idx="1567">
                  <c:v>25510</c:v>
                </c:pt>
                <c:pt idx="1568">
                  <c:v>25520</c:v>
                </c:pt>
                <c:pt idx="1569">
                  <c:v>25530</c:v>
                </c:pt>
                <c:pt idx="1570">
                  <c:v>25540</c:v>
                </c:pt>
                <c:pt idx="1571">
                  <c:v>25550</c:v>
                </c:pt>
                <c:pt idx="1572">
                  <c:v>25560</c:v>
                </c:pt>
                <c:pt idx="1573">
                  <c:v>25570</c:v>
                </c:pt>
                <c:pt idx="1574">
                  <c:v>25580</c:v>
                </c:pt>
                <c:pt idx="1575">
                  <c:v>25590</c:v>
                </c:pt>
                <c:pt idx="1576">
                  <c:v>25600</c:v>
                </c:pt>
                <c:pt idx="1577">
                  <c:v>25610</c:v>
                </c:pt>
                <c:pt idx="1578">
                  <c:v>25620</c:v>
                </c:pt>
                <c:pt idx="1579">
                  <c:v>25630</c:v>
                </c:pt>
                <c:pt idx="1580">
                  <c:v>25640</c:v>
                </c:pt>
                <c:pt idx="1581">
                  <c:v>25650</c:v>
                </c:pt>
                <c:pt idx="1582">
                  <c:v>25660</c:v>
                </c:pt>
                <c:pt idx="1583">
                  <c:v>25670</c:v>
                </c:pt>
                <c:pt idx="1584">
                  <c:v>25680</c:v>
                </c:pt>
                <c:pt idx="1585">
                  <c:v>25690</c:v>
                </c:pt>
                <c:pt idx="1586">
                  <c:v>25700</c:v>
                </c:pt>
                <c:pt idx="1587">
                  <c:v>25710</c:v>
                </c:pt>
                <c:pt idx="1588">
                  <c:v>25720</c:v>
                </c:pt>
                <c:pt idx="1589">
                  <c:v>25730</c:v>
                </c:pt>
                <c:pt idx="1590">
                  <c:v>25740</c:v>
                </c:pt>
                <c:pt idx="1591">
                  <c:v>25750</c:v>
                </c:pt>
                <c:pt idx="1592">
                  <c:v>25760</c:v>
                </c:pt>
                <c:pt idx="1593">
                  <c:v>25770</c:v>
                </c:pt>
                <c:pt idx="1594">
                  <c:v>25780</c:v>
                </c:pt>
                <c:pt idx="1595">
                  <c:v>25790</c:v>
                </c:pt>
                <c:pt idx="1596">
                  <c:v>25800</c:v>
                </c:pt>
                <c:pt idx="1597">
                  <c:v>25810</c:v>
                </c:pt>
                <c:pt idx="1598">
                  <c:v>25820</c:v>
                </c:pt>
                <c:pt idx="1599">
                  <c:v>25830</c:v>
                </c:pt>
                <c:pt idx="1600">
                  <c:v>25840</c:v>
                </c:pt>
                <c:pt idx="1601">
                  <c:v>25850</c:v>
                </c:pt>
                <c:pt idx="1602">
                  <c:v>25860</c:v>
                </c:pt>
                <c:pt idx="1603">
                  <c:v>25870</c:v>
                </c:pt>
                <c:pt idx="1604">
                  <c:v>25880</c:v>
                </c:pt>
                <c:pt idx="1605">
                  <c:v>25890</c:v>
                </c:pt>
                <c:pt idx="1606">
                  <c:v>25900</c:v>
                </c:pt>
                <c:pt idx="1607">
                  <c:v>25910</c:v>
                </c:pt>
                <c:pt idx="1608">
                  <c:v>25920</c:v>
                </c:pt>
                <c:pt idx="1609">
                  <c:v>25930</c:v>
                </c:pt>
                <c:pt idx="1610">
                  <c:v>25940</c:v>
                </c:pt>
                <c:pt idx="1611">
                  <c:v>25950</c:v>
                </c:pt>
                <c:pt idx="1612">
                  <c:v>25960</c:v>
                </c:pt>
                <c:pt idx="1613">
                  <c:v>25970</c:v>
                </c:pt>
                <c:pt idx="1614">
                  <c:v>25980</c:v>
                </c:pt>
                <c:pt idx="1615">
                  <c:v>25990</c:v>
                </c:pt>
                <c:pt idx="1616">
                  <c:v>26000</c:v>
                </c:pt>
                <c:pt idx="1617">
                  <c:v>26010</c:v>
                </c:pt>
                <c:pt idx="1618">
                  <c:v>26020</c:v>
                </c:pt>
                <c:pt idx="1619">
                  <c:v>26030</c:v>
                </c:pt>
                <c:pt idx="1620">
                  <c:v>26040</c:v>
                </c:pt>
                <c:pt idx="1621">
                  <c:v>26050</c:v>
                </c:pt>
                <c:pt idx="1622">
                  <c:v>26060</c:v>
                </c:pt>
                <c:pt idx="1623">
                  <c:v>26070</c:v>
                </c:pt>
                <c:pt idx="1624">
                  <c:v>26080</c:v>
                </c:pt>
                <c:pt idx="1625">
                  <c:v>26090</c:v>
                </c:pt>
                <c:pt idx="1626">
                  <c:v>26100</c:v>
                </c:pt>
                <c:pt idx="1627">
                  <c:v>26110</c:v>
                </c:pt>
                <c:pt idx="1628">
                  <c:v>26120</c:v>
                </c:pt>
                <c:pt idx="1629">
                  <c:v>26130</c:v>
                </c:pt>
                <c:pt idx="1630">
                  <c:v>26140</c:v>
                </c:pt>
                <c:pt idx="1631">
                  <c:v>26150</c:v>
                </c:pt>
                <c:pt idx="1632">
                  <c:v>26160</c:v>
                </c:pt>
                <c:pt idx="1633">
                  <c:v>26170</c:v>
                </c:pt>
                <c:pt idx="1634">
                  <c:v>26180</c:v>
                </c:pt>
                <c:pt idx="1635">
                  <c:v>26190</c:v>
                </c:pt>
                <c:pt idx="1636">
                  <c:v>26200</c:v>
                </c:pt>
                <c:pt idx="1637">
                  <c:v>26210</c:v>
                </c:pt>
                <c:pt idx="1638">
                  <c:v>26220</c:v>
                </c:pt>
                <c:pt idx="1639">
                  <c:v>26230</c:v>
                </c:pt>
                <c:pt idx="1640">
                  <c:v>26240</c:v>
                </c:pt>
                <c:pt idx="1641">
                  <c:v>26250</c:v>
                </c:pt>
                <c:pt idx="1642">
                  <c:v>26260</c:v>
                </c:pt>
                <c:pt idx="1643">
                  <c:v>26270</c:v>
                </c:pt>
                <c:pt idx="1644">
                  <c:v>26280</c:v>
                </c:pt>
                <c:pt idx="1645">
                  <c:v>26290</c:v>
                </c:pt>
                <c:pt idx="1646">
                  <c:v>26300</c:v>
                </c:pt>
                <c:pt idx="1647">
                  <c:v>26310</c:v>
                </c:pt>
                <c:pt idx="1648">
                  <c:v>26320</c:v>
                </c:pt>
                <c:pt idx="1649">
                  <c:v>26330</c:v>
                </c:pt>
                <c:pt idx="1650">
                  <c:v>26340</c:v>
                </c:pt>
                <c:pt idx="1651">
                  <c:v>26350</c:v>
                </c:pt>
                <c:pt idx="1652">
                  <c:v>26360</c:v>
                </c:pt>
                <c:pt idx="1653">
                  <c:v>26370</c:v>
                </c:pt>
                <c:pt idx="1654">
                  <c:v>26380</c:v>
                </c:pt>
                <c:pt idx="1655">
                  <c:v>26390</c:v>
                </c:pt>
                <c:pt idx="1656">
                  <c:v>26400</c:v>
                </c:pt>
                <c:pt idx="1657">
                  <c:v>26410</c:v>
                </c:pt>
                <c:pt idx="1658">
                  <c:v>26420</c:v>
                </c:pt>
                <c:pt idx="1659">
                  <c:v>26430</c:v>
                </c:pt>
                <c:pt idx="1660">
                  <c:v>26440</c:v>
                </c:pt>
                <c:pt idx="1661">
                  <c:v>26450</c:v>
                </c:pt>
                <c:pt idx="1662">
                  <c:v>26460</c:v>
                </c:pt>
                <c:pt idx="1663">
                  <c:v>26470</c:v>
                </c:pt>
                <c:pt idx="1664">
                  <c:v>26480</c:v>
                </c:pt>
                <c:pt idx="1665">
                  <c:v>26490</c:v>
                </c:pt>
                <c:pt idx="1666">
                  <c:v>26500</c:v>
                </c:pt>
                <c:pt idx="1667">
                  <c:v>26510</c:v>
                </c:pt>
                <c:pt idx="1668">
                  <c:v>26520</c:v>
                </c:pt>
                <c:pt idx="1669">
                  <c:v>26530</c:v>
                </c:pt>
                <c:pt idx="1670">
                  <c:v>26540</c:v>
                </c:pt>
                <c:pt idx="1671">
                  <c:v>26550</c:v>
                </c:pt>
                <c:pt idx="1672">
                  <c:v>26560</c:v>
                </c:pt>
                <c:pt idx="1673">
                  <c:v>26570</c:v>
                </c:pt>
                <c:pt idx="1674">
                  <c:v>26580</c:v>
                </c:pt>
                <c:pt idx="1675">
                  <c:v>26590</c:v>
                </c:pt>
                <c:pt idx="1676">
                  <c:v>26600</c:v>
                </c:pt>
                <c:pt idx="1677">
                  <c:v>26610</c:v>
                </c:pt>
                <c:pt idx="1678">
                  <c:v>26620</c:v>
                </c:pt>
                <c:pt idx="1679">
                  <c:v>26630</c:v>
                </c:pt>
                <c:pt idx="1680">
                  <c:v>26640</c:v>
                </c:pt>
                <c:pt idx="1681">
                  <c:v>26650</c:v>
                </c:pt>
                <c:pt idx="1682">
                  <c:v>26660</c:v>
                </c:pt>
                <c:pt idx="1683">
                  <c:v>26670</c:v>
                </c:pt>
                <c:pt idx="1684">
                  <c:v>26680</c:v>
                </c:pt>
                <c:pt idx="1685">
                  <c:v>26690</c:v>
                </c:pt>
                <c:pt idx="1686">
                  <c:v>26700</c:v>
                </c:pt>
                <c:pt idx="1687">
                  <c:v>26710</c:v>
                </c:pt>
                <c:pt idx="1688">
                  <c:v>26720</c:v>
                </c:pt>
                <c:pt idx="1689">
                  <c:v>26730</c:v>
                </c:pt>
                <c:pt idx="1690">
                  <c:v>26740</c:v>
                </c:pt>
                <c:pt idx="1691">
                  <c:v>26750</c:v>
                </c:pt>
                <c:pt idx="1692">
                  <c:v>26760</c:v>
                </c:pt>
                <c:pt idx="1693">
                  <c:v>26770</c:v>
                </c:pt>
                <c:pt idx="1694">
                  <c:v>26780</c:v>
                </c:pt>
                <c:pt idx="1695">
                  <c:v>26790</c:v>
                </c:pt>
                <c:pt idx="1696">
                  <c:v>26800</c:v>
                </c:pt>
                <c:pt idx="1697">
                  <c:v>26810</c:v>
                </c:pt>
                <c:pt idx="1698">
                  <c:v>26820</c:v>
                </c:pt>
                <c:pt idx="1699">
                  <c:v>26830</c:v>
                </c:pt>
                <c:pt idx="1700">
                  <c:v>26840</c:v>
                </c:pt>
                <c:pt idx="1701">
                  <c:v>26850</c:v>
                </c:pt>
                <c:pt idx="1702">
                  <c:v>26860</c:v>
                </c:pt>
                <c:pt idx="1703">
                  <c:v>26870</c:v>
                </c:pt>
                <c:pt idx="1704">
                  <c:v>26880</c:v>
                </c:pt>
                <c:pt idx="1705">
                  <c:v>26890</c:v>
                </c:pt>
                <c:pt idx="1706">
                  <c:v>26900</c:v>
                </c:pt>
                <c:pt idx="1707">
                  <c:v>26910</c:v>
                </c:pt>
                <c:pt idx="1708">
                  <c:v>26920</c:v>
                </c:pt>
                <c:pt idx="1709">
                  <c:v>26930</c:v>
                </c:pt>
                <c:pt idx="1710">
                  <c:v>26940</c:v>
                </c:pt>
                <c:pt idx="1711">
                  <c:v>26950</c:v>
                </c:pt>
                <c:pt idx="1712">
                  <c:v>26960</c:v>
                </c:pt>
                <c:pt idx="1713">
                  <c:v>26970</c:v>
                </c:pt>
                <c:pt idx="1714">
                  <c:v>26980</c:v>
                </c:pt>
                <c:pt idx="1715">
                  <c:v>26990</c:v>
                </c:pt>
                <c:pt idx="1716">
                  <c:v>27000</c:v>
                </c:pt>
                <c:pt idx="1717">
                  <c:v>27010</c:v>
                </c:pt>
                <c:pt idx="1718">
                  <c:v>27020</c:v>
                </c:pt>
                <c:pt idx="1719">
                  <c:v>27030</c:v>
                </c:pt>
                <c:pt idx="1720">
                  <c:v>27040</c:v>
                </c:pt>
                <c:pt idx="1721">
                  <c:v>27050</c:v>
                </c:pt>
                <c:pt idx="1722">
                  <c:v>27060</c:v>
                </c:pt>
                <c:pt idx="1723">
                  <c:v>27070</c:v>
                </c:pt>
                <c:pt idx="1724">
                  <c:v>27080</c:v>
                </c:pt>
                <c:pt idx="1725">
                  <c:v>27090</c:v>
                </c:pt>
                <c:pt idx="1726">
                  <c:v>27100</c:v>
                </c:pt>
                <c:pt idx="1727">
                  <c:v>27110</c:v>
                </c:pt>
                <c:pt idx="1728">
                  <c:v>27120</c:v>
                </c:pt>
                <c:pt idx="1729">
                  <c:v>27130</c:v>
                </c:pt>
                <c:pt idx="1730">
                  <c:v>27140</c:v>
                </c:pt>
                <c:pt idx="1731">
                  <c:v>27150</c:v>
                </c:pt>
                <c:pt idx="1732">
                  <c:v>27160</c:v>
                </c:pt>
                <c:pt idx="1733">
                  <c:v>27170</c:v>
                </c:pt>
                <c:pt idx="1734">
                  <c:v>27180</c:v>
                </c:pt>
                <c:pt idx="1735">
                  <c:v>27190</c:v>
                </c:pt>
                <c:pt idx="1736">
                  <c:v>27200</c:v>
                </c:pt>
                <c:pt idx="1737">
                  <c:v>27210</c:v>
                </c:pt>
                <c:pt idx="1738">
                  <c:v>27220</c:v>
                </c:pt>
                <c:pt idx="1739">
                  <c:v>27230</c:v>
                </c:pt>
                <c:pt idx="1740">
                  <c:v>27240</c:v>
                </c:pt>
                <c:pt idx="1741">
                  <c:v>27250</c:v>
                </c:pt>
                <c:pt idx="1742">
                  <c:v>27260</c:v>
                </c:pt>
                <c:pt idx="1743">
                  <c:v>27270</c:v>
                </c:pt>
                <c:pt idx="1744">
                  <c:v>27280</c:v>
                </c:pt>
                <c:pt idx="1745">
                  <c:v>27290</c:v>
                </c:pt>
                <c:pt idx="1746">
                  <c:v>27300</c:v>
                </c:pt>
                <c:pt idx="1747">
                  <c:v>27310</c:v>
                </c:pt>
                <c:pt idx="1748">
                  <c:v>27320</c:v>
                </c:pt>
                <c:pt idx="1749">
                  <c:v>27330</c:v>
                </c:pt>
                <c:pt idx="1750">
                  <c:v>27340</c:v>
                </c:pt>
                <c:pt idx="1751">
                  <c:v>27350</c:v>
                </c:pt>
                <c:pt idx="1752">
                  <c:v>27360</c:v>
                </c:pt>
                <c:pt idx="1753">
                  <c:v>27370</c:v>
                </c:pt>
                <c:pt idx="1754">
                  <c:v>27380</c:v>
                </c:pt>
                <c:pt idx="1755">
                  <c:v>27390</c:v>
                </c:pt>
                <c:pt idx="1756">
                  <c:v>27400</c:v>
                </c:pt>
                <c:pt idx="1757">
                  <c:v>27410</c:v>
                </c:pt>
                <c:pt idx="1758">
                  <c:v>27420</c:v>
                </c:pt>
                <c:pt idx="1759">
                  <c:v>27430</c:v>
                </c:pt>
                <c:pt idx="1760">
                  <c:v>27440</c:v>
                </c:pt>
                <c:pt idx="1761">
                  <c:v>27450</c:v>
                </c:pt>
                <c:pt idx="1762">
                  <c:v>27460</c:v>
                </c:pt>
                <c:pt idx="1763">
                  <c:v>27470</c:v>
                </c:pt>
                <c:pt idx="1764">
                  <c:v>27480</c:v>
                </c:pt>
                <c:pt idx="1765">
                  <c:v>27490</c:v>
                </c:pt>
                <c:pt idx="1766">
                  <c:v>27500</c:v>
                </c:pt>
                <c:pt idx="1767">
                  <c:v>27510</c:v>
                </c:pt>
                <c:pt idx="1768">
                  <c:v>27520</c:v>
                </c:pt>
                <c:pt idx="1769">
                  <c:v>27530</c:v>
                </c:pt>
                <c:pt idx="1770">
                  <c:v>27540</c:v>
                </c:pt>
                <c:pt idx="1771">
                  <c:v>27550</c:v>
                </c:pt>
                <c:pt idx="1772">
                  <c:v>27560</c:v>
                </c:pt>
                <c:pt idx="1773">
                  <c:v>27570</c:v>
                </c:pt>
                <c:pt idx="1774">
                  <c:v>27580</c:v>
                </c:pt>
                <c:pt idx="1775">
                  <c:v>27590</c:v>
                </c:pt>
                <c:pt idx="1776">
                  <c:v>27600</c:v>
                </c:pt>
                <c:pt idx="1777">
                  <c:v>27610</c:v>
                </c:pt>
                <c:pt idx="1778">
                  <c:v>27620</c:v>
                </c:pt>
                <c:pt idx="1779">
                  <c:v>27630</c:v>
                </c:pt>
                <c:pt idx="1780">
                  <c:v>27640</c:v>
                </c:pt>
                <c:pt idx="1781">
                  <c:v>27650</c:v>
                </c:pt>
                <c:pt idx="1782">
                  <c:v>27660</c:v>
                </c:pt>
                <c:pt idx="1783">
                  <c:v>27670</c:v>
                </c:pt>
                <c:pt idx="1784">
                  <c:v>27680</c:v>
                </c:pt>
                <c:pt idx="1785">
                  <c:v>27690</c:v>
                </c:pt>
                <c:pt idx="1786">
                  <c:v>27700</c:v>
                </c:pt>
                <c:pt idx="1787">
                  <c:v>27710</c:v>
                </c:pt>
                <c:pt idx="1788">
                  <c:v>27720</c:v>
                </c:pt>
                <c:pt idx="1789">
                  <c:v>27730</c:v>
                </c:pt>
                <c:pt idx="1790">
                  <c:v>27740</c:v>
                </c:pt>
                <c:pt idx="1791">
                  <c:v>27750</c:v>
                </c:pt>
                <c:pt idx="1792">
                  <c:v>27760</c:v>
                </c:pt>
                <c:pt idx="1793">
                  <c:v>27770</c:v>
                </c:pt>
                <c:pt idx="1794">
                  <c:v>27780</c:v>
                </c:pt>
                <c:pt idx="1795">
                  <c:v>27790</c:v>
                </c:pt>
                <c:pt idx="1796">
                  <c:v>27800</c:v>
                </c:pt>
                <c:pt idx="1797">
                  <c:v>27810</c:v>
                </c:pt>
                <c:pt idx="1798">
                  <c:v>27820</c:v>
                </c:pt>
                <c:pt idx="1799">
                  <c:v>27830</c:v>
                </c:pt>
                <c:pt idx="1800">
                  <c:v>27840</c:v>
                </c:pt>
                <c:pt idx="1801">
                  <c:v>27850</c:v>
                </c:pt>
                <c:pt idx="1802">
                  <c:v>27860</c:v>
                </c:pt>
                <c:pt idx="1803">
                  <c:v>27870</c:v>
                </c:pt>
                <c:pt idx="1804">
                  <c:v>27880</c:v>
                </c:pt>
                <c:pt idx="1805">
                  <c:v>27890</c:v>
                </c:pt>
                <c:pt idx="1806">
                  <c:v>27900</c:v>
                </c:pt>
                <c:pt idx="1807">
                  <c:v>27910</c:v>
                </c:pt>
              </c:numCache>
            </c:numRef>
          </c:xVal>
          <c:yVal>
            <c:numRef>
              <c:f>'B-A Direction'!$E$7:$E$1814</c:f>
              <c:numCache>
                <c:formatCode>General</c:formatCode>
                <c:ptCount val="180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-7</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-7</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-7</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-7</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numCache>
            </c:numRef>
          </c:yVal>
          <c:smooth val="1"/>
          <c:extLst>
            <c:ext xmlns:c16="http://schemas.microsoft.com/office/drawing/2014/chart" uri="{C3380CC4-5D6E-409C-BE32-E72D297353CC}">
              <c16:uniqueId val="{00000007-074F-45FA-9818-0697B79CCCED}"/>
            </c:ext>
          </c:extLst>
        </c:ser>
        <c:ser>
          <c:idx val="1"/>
          <c:order val="8"/>
          <c:tx>
            <c:v>Horizontal</c:v>
          </c:tx>
          <c:spPr>
            <a:ln w="19050" cap="rnd">
              <a:noFill/>
              <a:round/>
            </a:ln>
            <a:effectLst/>
          </c:spPr>
          <c:marker>
            <c:symbol val="circle"/>
            <c:size val="5"/>
            <c:spPr>
              <a:solidFill>
                <a:srgbClr val="B818B8"/>
              </a:solidFill>
              <a:ln w="6350">
                <a:solidFill>
                  <a:srgbClr val="B818B8"/>
                </a:solidFill>
              </a:ln>
              <a:effectLst/>
            </c:spPr>
          </c:marker>
          <c:xVal>
            <c:numRef>
              <c:f>'B-A Direction'!$A$7:$A$1814</c:f>
              <c:numCache>
                <c:formatCode>General</c:formatCode>
                <c:ptCount val="1808"/>
                <c:pt idx="0">
                  <c:v>9840</c:v>
                </c:pt>
                <c:pt idx="1">
                  <c:v>9850</c:v>
                </c:pt>
                <c:pt idx="2">
                  <c:v>9860</c:v>
                </c:pt>
                <c:pt idx="3">
                  <c:v>9870</c:v>
                </c:pt>
                <c:pt idx="4">
                  <c:v>9880</c:v>
                </c:pt>
                <c:pt idx="5">
                  <c:v>9890</c:v>
                </c:pt>
                <c:pt idx="6">
                  <c:v>9900</c:v>
                </c:pt>
                <c:pt idx="7">
                  <c:v>9910</c:v>
                </c:pt>
                <c:pt idx="8">
                  <c:v>9920</c:v>
                </c:pt>
                <c:pt idx="9">
                  <c:v>9930</c:v>
                </c:pt>
                <c:pt idx="10">
                  <c:v>9940</c:v>
                </c:pt>
                <c:pt idx="11">
                  <c:v>9950</c:v>
                </c:pt>
                <c:pt idx="12">
                  <c:v>9960</c:v>
                </c:pt>
                <c:pt idx="13">
                  <c:v>9970</c:v>
                </c:pt>
                <c:pt idx="14">
                  <c:v>9980</c:v>
                </c:pt>
                <c:pt idx="15">
                  <c:v>9990</c:v>
                </c:pt>
                <c:pt idx="16">
                  <c:v>10000</c:v>
                </c:pt>
                <c:pt idx="17">
                  <c:v>10010</c:v>
                </c:pt>
                <c:pt idx="18">
                  <c:v>10020</c:v>
                </c:pt>
                <c:pt idx="19">
                  <c:v>10030</c:v>
                </c:pt>
                <c:pt idx="20">
                  <c:v>10040</c:v>
                </c:pt>
                <c:pt idx="21">
                  <c:v>10050</c:v>
                </c:pt>
                <c:pt idx="22">
                  <c:v>10060</c:v>
                </c:pt>
                <c:pt idx="23">
                  <c:v>10070</c:v>
                </c:pt>
                <c:pt idx="24">
                  <c:v>10080</c:v>
                </c:pt>
                <c:pt idx="25">
                  <c:v>10090</c:v>
                </c:pt>
                <c:pt idx="26">
                  <c:v>10100</c:v>
                </c:pt>
                <c:pt idx="27">
                  <c:v>10110</c:v>
                </c:pt>
                <c:pt idx="28">
                  <c:v>10120</c:v>
                </c:pt>
                <c:pt idx="29">
                  <c:v>10130</c:v>
                </c:pt>
                <c:pt idx="30">
                  <c:v>10140</c:v>
                </c:pt>
                <c:pt idx="31">
                  <c:v>10150</c:v>
                </c:pt>
                <c:pt idx="32">
                  <c:v>10160</c:v>
                </c:pt>
                <c:pt idx="33">
                  <c:v>10170</c:v>
                </c:pt>
                <c:pt idx="34">
                  <c:v>10180</c:v>
                </c:pt>
                <c:pt idx="35">
                  <c:v>10190</c:v>
                </c:pt>
                <c:pt idx="36">
                  <c:v>10200</c:v>
                </c:pt>
                <c:pt idx="37">
                  <c:v>10210</c:v>
                </c:pt>
                <c:pt idx="38">
                  <c:v>10220</c:v>
                </c:pt>
                <c:pt idx="39">
                  <c:v>10230</c:v>
                </c:pt>
                <c:pt idx="40">
                  <c:v>10240</c:v>
                </c:pt>
                <c:pt idx="41">
                  <c:v>10250</c:v>
                </c:pt>
                <c:pt idx="42">
                  <c:v>10260</c:v>
                </c:pt>
                <c:pt idx="43">
                  <c:v>10270</c:v>
                </c:pt>
                <c:pt idx="44">
                  <c:v>10280</c:v>
                </c:pt>
                <c:pt idx="45">
                  <c:v>10290</c:v>
                </c:pt>
                <c:pt idx="46">
                  <c:v>10300</c:v>
                </c:pt>
                <c:pt idx="47">
                  <c:v>10310</c:v>
                </c:pt>
                <c:pt idx="48">
                  <c:v>10320</c:v>
                </c:pt>
                <c:pt idx="49">
                  <c:v>10330</c:v>
                </c:pt>
                <c:pt idx="50">
                  <c:v>10340</c:v>
                </c:pt>
                <c:pt idx="51">
                  <c:v>10350</c:v>
                </c:pt>
                <c:pt idx="52">
                  <c:v>10360</c:v>
                </c:pt>
                <c:pt idx="53">
                  <c:v>10370</c:v>
                </c:pt>
                <c:pt idx="54">
                  <c:v>10380</c:v>
                </c:pt>
                <c:pt idx="55">
                  <c:v>10390</c:v>
                </c:pt>
                <c:pt idx="56">
                  <c:v>10400</c:v>
                </c:pt>
                <c:pt idx="57">
                  <c:v>10410</c:v>
                </c:pt>
                <c:pt idx="58">
                  <c:v>10420</c:v>
                </c:pt>
                <c:pt idx="59">
                  <c:v>10430</c:v>
                </c:pt>
                <c:pt idx="60">
                  <c:v>10440</c:v>
                </c:pt>
                <c:pt idx="61">
                  <c:v>10450</c:v>
                </c:pt>
                <c:pt idx="62">
                  <c:v>10460</c:v>
                </c:pt>
                <c:pt idx="63">
                  <c:v>10470</c:v>
                </c:pt>
                <c:pt idx="64">
                  <c:v>10480</c:v>
                </c:pt>
                <c:pt idx="65">
                  <c:v>10490</c:v>
                </c:pt>
                <c:pt idx="66">
                  <c:v>10500</c:v>
                </c:pt>
                <c:pt idx="67">
                  <c:v>10510</c:v>
                </c:pt>
                <c:pt idx="68">
                  <c:v>10520</c:v>
                </c:pt>
                <c:pt idx="69">
                  <c:v>10530</c:v>
                </c:pt>
                <c:pt idx="70">
                  <c:v>10540</c:v>
                </c:pt>
                <c:pt idx="71">
                  <c:v>10550</c:v>
                </c:pt>
                <c:pt idx="72">
                  <c:v>10560</c:v>
                </c:pt>
                <c:pt idx="73">
                  <c:v>10570</c:v>
                </c:pt>
                <c:pt idx="74">
                  <c:v>10580</c:v>
                </c:pt>
                <c:pt idx="75">
                  <c:v>10590</c:v>
                </c:pt>
                <c:pt idx="76">
                  <c:v>10600</c:v>
                </c:pt>
                <c:pt idx="77">
                  <c:v>10610</c:v>
                </c:pt>
                <c:pt idx="78">
                  <c:v>10620</c:v>
                </c:pt>
                <c:pt idx="79">
                  <c:v>10630</c:v>
                </c:pt>
                <c:pt idx="80">
                  <c:v>10640</c:v>
                </c:pt>
                <c:pt idx="81">
                  <c:v>10650</c:v>
                </c:pt>
                <c:pt idx="82">
                  <c:v>10660</c:v>
                </c:pt>
                <c:pt idx="83">
                  <c:v>10670</c:v>
                </c:pt>
                <c:pt idx="84">
                  <c:v>10680</c:v>
                </c:pt>
                <c:pt idx="85">
                  <c:v>10690</c:v>
                </c:pt>
                <c:pt idx="86">
                  <c:v>10700</c:v>
                </c:pt>
                <c:pt idx="87">
                  <c:v>10710</c:v>
                </c:pt>
                <c:pt idx="88">
                  <c:v>10720</c:v>
                </c:pt>
                <c:pt idx="89">
                  <c:v>10730</c:v>
                </c:pt>
                <c:pt idx="90">
                  <c:v>10740</c:v>
                </c:pt>
                <c:pt idx="91">
                  <c:v>10750</c:v>
                </c:pt>
                <c:pt idx="92">
                  <c:v>10760</c:v>
                </c:pt>
                <c:pt idx="93">
                  <c:v>10770</c:v>
                </c:pt>
                <c:pt idx="94">
                  <c:v>10780</c:v>
                </c:pt>
                <c:pt idx="95">
                  <c:v>10790</c:v>
                </c:pt>
                <c:pt idx="96">
                  <c:v>10800</c:v>
                </c:pt>
                <c:pt idx="97">
                  <c:v>10810</c:v>
                </c:pt>
                <c:pt idx="98">
                  <c:v>10820</c:v>
                </c:pt>
                <c:pt idx="99">
                  <c:v>10830</c:v>
                </c:pt>
                <c:pt idx="100">
                  <c:v>10840</c:v>
                </c:pt>
                <c:pt idx="101">
                  <c:v>10850</c:v>
                </c:pt>
                <c:pt idx="102">
                  <c:v>10860</c:v>
                </c:pt>
                <c:pt idx="103">
                  <c:v>10870</c:v>
                </c:pt>
                <c:pt idx="104">
                  <c:v>10880</c:v>
                </c:pt>
                <c:pt idx="105">
                  <c:v>10890</c:v>
                </c:pt>
                <c:pt idx="106">
                  <c:v>10900</c:v>
                </c:pt>
                <c:pt idx="107">
                  <c:v>10910</c:v>
                </c:pt>
                <c:pt idx="108">
                  <c:v>10920</c:v>
                </c:pt>
                <c:pt idx="109">
                  <c:v>10930</c:v>
                </c:pt>
                <c:pt idx="110">
                  <c:v>10940</c:v>
                </c:pt>
                <c:pt idx="111">
                  <c:v>10950</c:v>
                </c:pt>
                <c:pt idx="112">
                  <c:v>10960</c:v>
                </c:pt>
                <c:pt idx="113">
                  <c:v>10970</c:v>
                </c:pt>
                <c:pt idx="114">
                  <c:v>10980</c:v>
                </c:pt>
                <c:pt idx="115">
                  <c:v>10990</c:v>
                </c:pt>
                <c:pt idx="116">
                  <c:v>11000</c:v>
                </c:pt>
                <c:pt idx="117">
                  <c:v>11010</c:v>
                </c:pt>
                <c:pt idx="118">
                  <c:v>11020</c:v>
                </c:pt>
                <c:pt idx="119">
                  <c:v>11030</c:v>
                </c:pt>
                <c:pt idx="120">
                  <c:v>11040</c:v>
                </c:pt>
                <c:pt idx="121">
                  <c:v>11050</c:v>
                </c:pt>
                <c:pt idx="122">
                  <c:v>11060</c:v>
                </c:pt>
                <c:pt idx="123">
                  <c:v>11070</c:v>
                </c:pt>
                <c:pt idx="124">
                  <c:v>11080</c:v>
                </c:pt>
                <c:pt idx="125">
                  <c:v>11090</c:v>
                </c:pt>
                <c:pt idx="126">
                  <c:v>11100</c:v>
                </c:pt>
                <c:pt idx="127">
                  <c:v>11110</c:v>
                </c:pt>
                <c:pt idx="128">
                  <c:v>11120</c:v>
                </c:pt>
                <c:pt idx="129">
                  <c:v>11130</c:v>
                </c:pt>
                <c:pt idx="130">
                  <c:v>11140</c:v>
                </c:pt>
                <c:pt idx="131">
                  <c:v>11150</c:v>
                </c:pt>
                <c:pt idx="132">
                  <c:v>11160</c:v>
                </c:pt>
                <c:pt idx="133">
                  <c:v>11170</c:v>
                </c:pt>
                <c:pt idx="134">
                  <c:v>11180</c:v>
                </c:pt>
                <c:pt idx="135">
                  <c:v>11190</c:v>
                </c:pt>
                <c:pt idx="136">
                  <c:v>11200</c:v>
                </c:pt>
                <c:pt idx="137">
                  <c:v>11210</c:v>
                </c:pt>
                <c:pt idx="138">
                  <c:v>11220</c:v>
                </c:pt>
                <c:pt idx="139">
                  <c:v>11230</c:v>
                </c:pt>
                <c:pt idx="140">
                  <c:v>11240</c:v>
                </c:pt>
                <c:pt idx="141">
                  <c:v>11250</c:v>
                </c:pt>
                <c:pt idx="142">
                  <c:v>11260</c:v>
                </c:pt>
                <c:pt idx="143">
                  <c:v>11270</c:v>
                </c:pt>
                <c:pt idx="144">
                  <c:v>11280</c:v>
                </c:pt>
                <c:pt idx="145">
                  <c:v>11290</c:v>
                </c:pt>
                <c:pt idx="146">
                  <c:v>11300</c:v>
                </c:pt>
                <c:pt idx="147">
                  <c:v>11310</c:v>
                </c:pt>
                <c:pt idx="148">
                  <c:v>11320</c:v>
                </c:pt>
                <c:pt idx="149">
                  <c:v>11330</c:v>
                </c:pt>
                <c:pt idx="150">
                  <c:v>11340</c:v>
                </c:pt>
                <c:pt idx="151">
                  <c:v>11350</c:v>
                </c:pt>
                <c:pt idx="152">
                  <c:v>11360</c:v>
                </c:pt>
                <c:pt idx="153">
                  <c:v>11370</c:v>
                </c:pt>
                <c:pt idx="154">
                  <c:v>11380</c:v>
                </c:pt>
                <c:pt idx="155">
                  <c:v>11390</c:v>
                </c:pt>
                <c:pt idx="156">
                  <c:v>11400</c:v>
                </c:pt>
                <c:pt idx="157">
                  <c:v>11410</c:v>
                </c:pt>
                <c:pt idx="158">
                  <c:v>11420</c:v>
                </c:pt>
                <c:pt idx="159">
                  <c:v>11430</c:v>
                </c:pt>
                <c:pt idx="160">
                  <c:v>11440</c:v>
                </c:pt>
                <c:pt idx="161">
                  <c:v>11450</c:v>
                </c:pt>
                <c:pt idx="162">
                  <c:v>11460</c:v>
                </c:pt>
                <c:pt idx="163">
                  <c:v>11470</c:v>
                </c:pt>
                <c:pt idx="164">
                  <c:v>11480</c:v>
                </c:pt>
                <c:pt idx="165">
                  <c:v>11490</c:v>
                </c:pt>
                <c:pt idx="166">
                  <c:v>11500</c:v>
                </c:pt>
                <c:pt idx="167">
                  <c:v>11510</c:v>
                </c:pt>
                <c:pt idx="168">
                  <c:v>11520</c:v>
                </c:pt>
                <c:pt idx="169">
                  <c:v>11530</c:v>
                </c:pt>
                <c:pt idx="170">
                  <c:v>11540</c:v>
                </c:pt>
                <c:pt idx="171">
                  <c:v>11550</c:v>
                </c:pt>
                <c:pt idx="172">
                  <c:v>11560</c:v>
                </c:pt>
                <c:pt idx="173">
                  <c:v>11570</c:v>
                </c:pt>
                <c:pt idx="174">
                  <c:v>11580</c:v>
                </c:pt>
                <c:pt idx="175">
                  <c:v>11590</c:v>
                </c:pt>
                <c:pt idx="176">
                  <c:v>11600</c:v>
                </c:pt>
                <c:pt idx="177">
                  <c:v>11610</c:v>
                </c:pt>
                <c:pt idx="178">
                  <c:v>11620</c:v>
                </c:pt>
                <c:pt idx="179">
                  <c:v>11630</c:v>
                </c:pt>
                <c:pt idx="180">
                  <c:v>11640</c:v>
                </c:pt>
                <c:pt idx="181">
                  <c:v>11650</c:v>
                </c:pt>
                <c:pt idx="182">
                  <c:v>11660</c:v>
                </c:pt>
                <c:pt idx="183">
                  <c:v>11670</c:v>
                </c:pt>
                <c:pt idx="184">
                  <c:v>11680</c:v>
                </c:pt>
                <c:pt idx="185">
                  <c:v>11690</c:v>
                </c:pt>
                <c:pt idx="186">
                  <c:v>11700</c:v>
                </c:pt>
                <c:pt idx="187">
                  <c:v>11710</c:v>
                </c:pt>
                <c:pt idx="188">
                  <c:v>11720</c:v>
                </c:pt>
                <c:pt idx="189">
                  <c:v>11730</c:v>
                </c:pt>
                <c:pt idx="190">
                  <c:v>11740</c:v>
                </c:pt>
                <c:pt idx="191">
                  <c:v>11750</c:v>
                </c:pt>
                <c:pt idx="192">
                  <c:v>11760</c:v>
                </c:pt>
                <c:pt idx="193">
                  <c:v>11770</c:v>
                </c:pt>
                <c:pt idx="194">
                  <c:v>11780</c:v>
                </c:pt>
                <c:pt idx="195">
                  <c:v>11790</c:v>
                </c:pt>
                <c:pt idx="196">
                  <c:v>11800</c:v>
                </c:pt>
                <c:pt idx="197">
                  <c:v>11810</c:v>
                </c:pt>
                <c:pt idx="198">
                  <c:v>11820</c:v>
                </c:pt>
                <c:pt idx="199">
                  <c:v>11830</c:v>
                </c:pt>
                <c:pt idx="200">
                  <c:v>11840</c:v>
                </c:pt>
                <c:pt idx="201">
                  <c:v>11850</c:v>
                </c:pt>
                <c:pt idx="202">
                  <c:v>11860</c:v>
                </c:pt>
                <c:pt idx="203">
                  <c:v>11870</c:v>
                </c:pt>
                <c:pt idx="204">
                  <c:v>11880</c:v>
                </c:pt>
                <c:pt idx="205">
                  <c:v>11890</c:v>
                </c:pt>
                <c:pt idx="206">
                  <c:v>11900</c:v>
                </c:pt>
                <c:pt idx="207">
                  <c:v>11910</c:v>
                </c:pt>
                <c:pt idx="208">
                  <c:v>11920</c:v>
                </c:pt>
                <c:pt idx="209">
                  <c:v>11930</c:v>
                </c:pt>
                <c:pt idx="210">
                  <c:v>11940</c:v>
                </c:pt>
                <c:pt idx="211">
                  <c:v>11950</c:v>
                </c:pt>
                <c:pt idx="212">
                  <c:v>11960</c:v>
                </c:pt>
                <c:pt idx="213">
                  <c:v>11970</c:v>
                </c:pt>
                <c:pt idx="214">
                  <c:v>11980</c:v>
                </c:pt>
                <c:pt idx="215">
                  <c:v>11990</c:v>
                </c:pt>
                <c:pt idx="216">
                  <c:v>12000</c:v>
                </c:pt>
                <c:pt idx="217">
                  <c:v>12010</c:v>
                </c:pt>
                <c:pt idx="218">
                  <c:v>12020</c:v>
                </c:pt>
                <c:pt idx="219">
                  <c:v>12030</c:v>
                </c:pt>
                <c:pt idx="220">
                  <c:v>12040</c:v>
                </c:pt>
                <c:pt idx="221">
                  <c:v>12050</c:v>
                </c:pt>
                <c:pt idx="222">
                  <c:v>12060</c:v>
                </c:pt>
                <c:pt idx="223">
                  <c:v>12070</c:v>
                </c:pt>
                <c:pt idx="224">
                  <c:v>12080</c:v>
                </c:pt>
                <c:pt idx="225">
                  <c:v>12090</c:v>
                </c:pt>
                <c:pt idx="226">
                  <c:v>12100</c:v>
                </c:pt>
                <c:pt idx="227">
                  <c:v>12110</c:v>
                </c:pt>
                <c:pt idx="228">
                  <c:v>12120</c:v>
                </c:pt>
                <c:pt idx="229">
                  <c:v>12130</c:v>
                </c:pt>
                <c:pt idx="230">
                  <c:v>12140</c:v>
                </c:pt>
                <c:pt idx="231">
                  <c:v>12150</c:v>
                </c:pt>
                <c:pt idx="232">
                  <c:v>12160</c:v>
                </c:pt>
                <c:pt idx="233">
                  <c:v>12170</c:v>
                </c:pt>
                <c:pt idx="234">
                  <c:v>12180</c:v>
                </c:pt>
                <c:pt idx="235">
                  <c:v>12190</c:v>
                </c:pt>
                <c:pt idx="236">
                  <c:v>12200</c:v>
                </c:pt>
                <c:pt idx="237">
                  <c:v>12210</c:v>
                </c:pt>
                <c:pt idx="238">
                  <c:v>12220</c:v>
                </c:pt>
                <c:pt idx="239">
                  <c:v>12230</c:v>
                </c:pt>
                <c:pt idx="240">
                  <c:v>12240</c:v>
                </c:pt>
                <c:pt idx="241">
                  <c:v>12250</c:v>
                </c:pt>
                <c:pt idx="242">
                  <c:v>12260</c:v>
                </c:pt>
                <c:pt idx="243">
                  <c:v>12270</c:v>
                </c:pt>
                <c:pt idx="244">
                  <c:v>12280</c:v>
                </c:pt>
                <c:pt idx="245">
                  <c:v>12290</c:v>
                </c:pt>
                <c:pt idx="246">
                  <c:v>12300</c:v>
                </c:pt>
                <c:pt idx="247">
                  <c:v>12310</c:v>
                </c:pt>
                <c:pt idx="248">
                  <c:v>12320</c:v>
                </c:pt>
                <c:pt idx="249">
                  <c:v>12330</c:v>
                </c:pt>
                <c:pt idx="250">
                  <c:v>12340</c:v>
                </c:pt>
                <c:pt idx="251">
                  <c:v>12350</c:v>
                </c:pt>
                <c:pt idx="252">
                  <c:v>12360</c:v>
                </c:pt>
                <c:pt idx="253">
                  <c:v>12370</c:v>
                </c:pt>
                <c:pt idx="254">
                  <c:v>12380</c:v>
                </c:pt>
                <c:pt idx="255">
                  <c:v>12390</c:v>
                </c:pt>
                <c:pt idx="256">
                  <c:v>12400</c:v>
                </c:pt>
                <c:pt idx="257">
                  <c:v>12410</c:v>
                </c:pt>
                <c:pt idx="258">
                  <c:v>12420</c:v>
                </c:pt>
                <c:pt idx="259">
                  <c:v>12430</c:v>
                </c:pt>
                <c:pt idx="260">
                  <c:v>12440</c:v>
                </c:pt>
                <c:pt idx="261">
                  <c:v>12450</c:v>
                </c:pt>
                <c:pt idx="262">
                  <c:v>12460</c:v>
                </c:pt>
                <c:pt idx="263">
                  <c:v>12470</c:v>
                </c:pt>
                <c:pt idx="264">
                  <c:v>12480</c:v>
                </c:pt>
                <c:pt idx="265">
                  <c:v>12490</c:v>
                </c:pt>
                <c:pt idx="266">
                  <c:v>12500</c:v>
                </c:pt>
                <c:pt idx="267">
                  <c:v>12510</c:v>
                </c:pt>
                <c:pt idx="268">
                  <c:v>12520</c:v>
                </c:pt>
                <c:pt idx="269">
                  <c:v>12530</c:v>
                </c:pt>
                <c:pt idx="270">
                  <c:v>12540</c:v>
                </c:pt>
                <c:pt idx="271">
                  <c:v>12550</c:v>
                </c:pt>
                <c:pt idx="272">
                  <c:v>12560</c:v>
                </c:pt>
                <c:pt idx="273">
                  <c:v>12570</c:v>
                </c:pt>
                <c:pt idx="274">
                  <c:v>12580</c:v>
                </c:pt>
                <c:pt idx="275">
                  <c:v>12590</c:v>
                </c:pt>
                <c:pt idx="276">
                  <c:v>12600</c:v>
                </c:pt>
                <c:pt idx="277">
                  <c:v>12610</c:v>
                </c:pt>
                <c:pt idx="278">
                  <c:v>12620</c:v>
                </c:pt>
                <c:pt idx="279">
                  <c:v>12630</c:v>
                </c:pt>
                <c:pt idx="280">
                  <c:v>12640</c:v>
                </c:pt>
                <c:pt idx="281">
                  <c:v>12650</c:v>
                </c:pt>
                <c:pt idx="282">
                  <c:v>12660</c:v>
                </c:pt>
                <c:pt idx="283">
                  <c:v>12670</c:v>
                </c:pt>
                <c:pt idx="284">
                  <c:v>12680</c:v>
                </c:pt>
                <c:pt idx="285">
                  <c:v>12690</c:v>
                </c:pt>
                <c:pt idx="286">
                  <c:v>12700</c:v>
                </c:pt>
                <c:pt idx="287">
                  <c:v>12710</c:v>
                </c:pt>
                <c:pt idx="288">
                  <c:v>12720</c:v>
                </c:pt>
                <c:pt idx="289">
                  <c:v>12730</c:v>
                </c:pt>
                <c:pt idx="290">
                  <c:v>12740</c:v>
                </c:pt>
                <c:pt idx="291">
                  <c:v>12750</c:v>
                </c:pt>
                <c:pt idx="292">
                  <c:v>12760</c:v>
                </c:pt>
                <c:pt idx="293">
                  <c:v>12770</c:v>
                </c:pt>
                <c:pt idx="294">
                  <c:v>12780</c:v>
                </c:pt>
                <c:pt idx="295">
                  <c:v>12790</c:v>
                </c:pt>
                <c:pt idx="296">
                  <c:v>12800</c:v>
                </c:pt>
                <c:pt idx="297">
                  <c:v>12810</c:v>
                </c:pt>
                <c:pt idx="298">
                  <c:v>12820</c:v>
                </c:pt>
                <c:pt idx="299">
                  <c:v>12830</c:v>
                </c:pt>
                <c:pt idx="300">
                  <c:v>12840</c:v>
                </c:pt>
                <c:pt idx="301">
                  <c:v>12850</c:v>
                </c:pt>
                <c:pt idx="302">
                  <c:v>12860</c:v>
                </c:pt>
                <c:pt idx="303">
                  <c:v>12870</c:v>
                </c:pt>
                <c:pt idx="304">
                  <c:v>12880</c:v>
                </c:pt>
                <c:pt idx="305">
                  <c:v>12890</c:v>
                </c:pt>
                <c:pt idx="306">
                  <c:v>12900</c:v>
                </c:pt>
                <c:pt idx="307">
                  <c:v>12910</c:v>
                </c:pt>
                <c:pt idx="308">
                  <c:v>12920</c:v>
                </c:pt>
                <c:pt idx="309">
                  <c:v>12930</c:v>
                </c:pt>
                <c:pt idx="310">
                  <c:v>12940</c:v>
                </c:pt>
                <c:pt idx="311">
                  <c:v>12950</c:v>
                </c:pt>
                <c:pt idx="312">
                  <c:v>12960</c:v>
                </c:pt>
                <c:pt idx="313">
                  <c:v>12970</c:v>
                </c:pt>
                <c:pt idx="314">
                  <c:v>12980</c:v>
                </c:pt>
                <c:pt idx="315">
                  <c:v>12990</c:v>
                </c:pt>
                <c:pt idx="316">
                  <c:v>13000</c:v>
                </c:pt>
                <c:pt idx="317">
                  <c:v>13010</c:v>
                </c:pt>
                <c:pt idx="318">
                  <c:v>13020</c:v>
                </c:pt>
                <c:pt idx="319">
                  <c:v>13030</c:v>
                </c:pt>
                <c:pt idx="320">
                  <c:v>13040</c:v>
                </c:pt>
                <c:pt idx="321">
                  <c:v>13050</c:v>
                </c:pt>
                <c:pt idx="322">
                  <c:v>13060</c:v>
                </c:pt>
                <c:pt idx="323">
                  <c:v>13070</c:v>
                </c:pt>
                <c:pt idx="324">
                  <c:v>13080</c:v>
                </c:pt>
                <c:pt idx="325">
                  <c:v>13090</c:v>
                </c:pt>
                <c:pt idx="326">
                  <c:v>13100</c:v>
                </c:pt>
                <c:pt idx="327">
                  <c:v>13110</c:v>
                </c:pt>
                <c:pt idx="328">
                  <c:v>13120</c:v>
                </c:pt>
                <c:pt idx="329">
                  <c:v>13130</c:v>
                </c:pt>
                <c:pt idx="330">
                  <c:v>13140</c:v>
                </c:pt>
                <c:pt idx="331">
                  <c:v>13150</c:v>
                </c:pt>
                <c:pt idx="332">
                  <c:v>13160</c:v>
                </c:pt>
                <c:pt idx="333">
                  <c:v>13170</c:v>
                </c:pt>
                <c:pt idx="334">
                  <c:v>13180</c:v>
                </c:pt>
                <c:pt idx="335">
                  <c:v>13190</c:v>
                </c:pt>
                <c:pt idx="336">
                  <c:v>13200</c:v>
                </c:pt>
                <c:pt idx="337">
                  <c:v>13210</c:v>
                </c:pt>
                <c:pt idx="338">
                  <c:v>13220</c:v>
                </c:pt>
                <c:pt idx="339">
                  <c:v>13230</c:v>
                </c:pt>
                <c:pt idx="340">
                  <c:v>13240</c:v>
                </c:pt>
                <c:pt idx="341">
                  <c:v>13250</c:v>
                </c:pt>
                <c:pt idx="342">
                  <c:v>13260</c:v>
                </c:pt>
                <c:pt idx="343">
                  <c:v>13270</c:v>
                </c:pt>
                <c:pt idx="344">
                  <c:v>13280</c:v>
                </c:pt>
                <c:pt idx="345">
                  <c:v>13290</c:v>
                </c:pt>
                <c:pt idx="346">
                  <c:v>13300</c:v>
                </c:pt>
                <c:pt idx="347">
                  <c:v>13310</c:v>
                </c:pt>
                <c:pt idx="348">
                  <c:v>13320</c:v>
                </c:pt>
                <c:pt idx="349">
                  <c:v>13330</c:v>
                </c:pt>
                <c:pt idx="350">
                  <c:v>13340</c:v>
                </c:pt>
                <c:pt idx="351">
                  <c:v>13350</c:v>
                </c:pt>
                <c:pt idx="352">
                  <c:v>13360</c:v>
                </c:pt>
                <c:pt idx="353">
                  <c:v>13370</c:v>
                </c:pt>
                <c:pt idx="354">
                  <c:v>13380</c:v>
                </c:pt>
                <c:pt idx="355">
                  <c:v>13390</c:v>
                </c:pt>
                <c:pt idx="356">
                  <c:v>13400</c:v>
                </c:pt>
                <c:pt idx="357">
                  <c:v>13410</c:v>
                </c:pt>
                <c:pt idx="358">
                  <c:v>13420</c:v>
                </c:pt>
                <c:pt idx="359">
                  <c:v>13430</c:v>
                </c:pt>
                <c:pt idx="360">
                  <c:v>13440</c:v>
                </c:pt>
                <c:pt idx="361">
                  <c:v>13450</c:v>
                </c:pt>
                <c:pt idx="362">
                  <c:v>13460</c:v>
                </c:pt>
                <c:pt idx="363">
                  <c:v>13470</c:v>
                </c:pt>
                <c:pt idx="364">
                  <c:v>13480</c:v>
                </c:pt>
                <c:pt idx="365">
                  <c:v>13490</c:v>
                </c:pt>
                <c:pt idx="366">
                  <c:v>13500</c:v>
                </c:pt>
                <c:pt idx="367">
                  <c:v>13510</c:v>
                </c:pt>
                <c:pt idx="368">
                  <c:v>13520</c:v>
                </c:pt>
                <c:pt idx="369">
                  <c:v>13530</c:v>
                </c:pt>
                <c:pt idx="370">
                  <c:v>13540</c:v>
                </c:pt>
                <c:pt idx="371">
                  <c:v>13550</c:v>
                </c:pt>
                <c:pt idx="372">
                  <c:v>13560</c:v>
                </c:pt>
                <c:pt idx="373">
                  <c:v>13570</c:v>
                </c:pt>
                <c:pt idx="374">
                  <c:v>13580</c:v>
                </c:pt>
                <c:pt idx="375">
                  <c:v>13590</c:v>
                </c:pt>
                <c:pt idx="376">
                  <c:v>13600</c:v>
                </c:pt>
                <c:pt idx="377">
                  <c:v>13610</c:v>
                </c:pt>
                <c:pt idx="378">
                  <c:v>13620</c:v>
                </c:pt>
                <c:pt idx="379">
                  <c:v>13630</c:v>
                </c:pt>
                <c:pt idx="380">
                  <c:v>13640</c:v>
                </c:pt>
                <c:pt idx="381">
                  <c:v>13650</c:v>
                </c:pt>
                <c:pt idx="382">
                  <c:v>13660</c:v>
                </c:pt>
                <c:pt idx="383">
                  <c:v>13670</c:v>
                </c:pt>
                <c:pt idx="384">
                  <c:v>13680</c:v>
                </c:pt>
                <c:pt idx="385">
                  <c:v>13690</c:v>
                </c:pt>
                <c:pt idx="386">
                  <c:v>13700</c:v>
                </c:pt>
                <c:pt idx="387">
                  <c:v>13710</c:v>
                </c:pt>
                <c:pt idx="388">
                  <c:v>13720</c:v>
                </c:pt>
                <c:pt idx="389">
                  <c:v>13730</c:v>
                </c:pt>
                <c:pt idx="390">
                  <c:v>13740</c:v>
                </c:pt>
                <c:pt idx="391">
                  <c:v>13750</c:v>
                </c:pt>
                <c:pt idx="392">
                  <c:v>13760</c:v>
                </c:pt>
                <c:pt idx="393">
                  <c:v>13770</c:v>
                </c:pt>
                <c:pt idx="394">
                  <c:v>13780</c:v>
                </c:pt>
                <c:pt idx="395">
                  <c:v>13790</c:v>
                </c:pt>
                <c:pt idx="396">
                  <c:v>13800</c:v>
                </c:pt>
                <c:pt idx="397">
                  <c:v>13810</c:v>
                </c:pt>
                <c:pt idx="398">
                  <c:v>13820</c:v>
                </c:pt>
                <c:pt idx="399">
                  <c:v>13830</c:v>
                </c:pt>
                <c:pt idx="400">
                  <c:v>13840</c:v>
                </c:pt>
                <c:pt idx="401">
                  <c:v>13850</c:v>
                </c:pt>
                <c:pt idx="402">
                  <c:v>13860</c:v>
                </c:pt>
                <c:pt idx="403">
                  <c:v>13870</c:v>
                </c:pt>
                <c:pt idx="404">
                  <c:v>13880</c:v>
                </c:pt>
                <c:pt idx="405">
                  <c:v>13890</c:v>
                </c:pt>
                <c:pt idx="406">
                  <c:v>13900</c:v>
                </c:pt>
                <c:pt idx="407">
                  <c:v>13910</c:v>
                </c:pt>
                <c:pt idx="408">
                  <c:v>13920</c:v>
                </c:pt>
                <c:pt idx="409">
                  <c:v>13930</c:v>
                </c:pt>
                <c:pt idx="410">
                  <c:v>13940</c:v>
                </c:pt>
                <c:pt idx="411">
                  <c:v>13950</c:v>
                </c:pt>
                <c:pt idx="412">
                  <c:v>13960</c:v>
                </c:pt>
                <c:pt idx="413">
                  <c:v>13970</c:v>
                </c:pt>
                <c:pt idx="414">
                  <c:v>13980</c:v>
                </c:pt>
                <c:pt idx="415">
                  <c:v>13990</c:v>
                </c:pt>
                <c:pt idx="416">
                  <c:v>14000</c:v>
                </c:pt>
                <c:pt idx="417">
                  <c:v>14010</c:v>
                </c:pt>
                <c:pt idx="418">
                  <c:v>14020</c:v>
                </c:pt>
                <c:pt idx="419">
                  <c:v>14030</c:v>
                </c:pt>
                <c:pt idx="420">
                  <c:v>14040</c:v>
                </c:pt>
                <c:pt idx="421">
                  <c:v>14050</c:v>
                </c:pt>
                <c:pt idx="422">
                  <c:v>14060</c:v>
                </c:pt>
                <c:pt idx="423">
                  <c:v>14070</c:v>
                </c:pt>
                <c:pt idx="424">
                  <c:v>14080</c:v>
                </c:pt>
                <c:pt idx="425">
                  <c:v>14090</c:v>
                </c:pt>
                <c:pt idx="426">
                  <c:v>14100</c:v>
                </c:pt>
                <c:pt idx="427">
                  <c:v>14110</c:v>
                </c:pt>
                <c:pt idx="428">
                  <c:v>14120</c:v>
                </c:pt>
                <c:pt idx="429">
                  <c:v>14130</c:v>
                </c:pt>
                <c:pt idx="430">
                  <c:v>14140</c:v>
                </c:pt>
                <c:pt idx="431">
                  <c:v>14150</c:v>
                </c:pt>
                <c:pt idx="432">
                  <c:v>14160</c:v>
                </c:pt>
                <c:pt idx="433">
                  <c:v>14170</c:v>
                </c:pt>
                <c:pt idx="434">
                  <c:v>14180</c:v>
                </c:pt>
                <c:pt idx="435">
                  <c:v>14190</c:v>
                </c:pt>
                <c:pt idx="436">
                  <c:v>14200</c:v>
                </c:pt>
                <c:pt idx="437">
                  <c:v>14210</c:v>
                </c:pt>
                <c:pt idx="438">
                  <c:v>14220</c:v>
                </c:pt>
                <c:pt idx="439">
                  <c:v>14230</c:v>
                </c:pt>
                <c:pt idx="440">
                  <c:v>14240</c:v>
                </c:pt>
                <c:pt idx="441">
                  <c:v>14250</c:v>
                </c:pt>
                <c:pt idx="442">
                  <c:v>14260</c:v>
                </c:pt>
                <c:pt idx="443">
                  <c:v>14270</c:v>
                </c:pt>
                <c:pt idx="444">
                  <c:v>14280</c:v>
                </c:pt>
                <c:pt idx="445">
                  <c:v>14290</c:v>
                </c:pt>
                <c:pt idx="446">
                  <c:v>14300</c:v>
                </c:pt>
                <c:pt idx="447">
                  <c:v>14310</c:v>
                </c:pt>
                <c:pt idx="448">
                  <c:v>14320</c:v>
                </c:pt>
                <c:pt idx="449">
                  <c:v>14330</c:v>
                </c:pt>
                <c:pt idx="450">
                  <c:v>14340</c:v>
                </c:pt>
                <c:pt idx="451">
                  <c:v>14350</c:v>
                </c:pt>
                <c:pt idx="452">
                  <c:v>14360</c:v>
                </c:pt>
                <c:pt idx="453">
                  <c:v>14370</c:v>
                </c:pt>
                <c:pt idx="454">
                  <c:v>14380</c:v>
                </c:pt>
                <c:pt idx="455">
                  <c:v>14390</c:v>
                </c:pt>
                <c:pt idx="456">
                  <c:v>14400</c:v>
                </c:pt>
                <c:pt idx="457">
                  <c:v>14410</c:v>
                </c:pt>
                <c:pt idx="458">
                  <c:v>14420</c:v>
                </c:pt>
                <c:pt idx="459">
                  <c:v>14430</c:v>
                </c:pt>
                <c:pt idx="460">
                  <c:v>14440</c:v>
                </c:pt>
                <c:pt idx="461">
                  <c:v>14450</c:v>
                </c:pt>
                <c:pt idx="462">
                  <c:v>14460</c:v>
                </c:pt>
                <c:pt idx="463">
                  <c:v>14470</c:v>
                </c:pt>
                <c:pt idx="464">
                  <c:v>14480</c:v>
                </c:pt>
                <c:pt idx="465">
                  <c:v>14490</c:v>
                </c:pt>
                <c:pt idx="466">
                  <c:v>14500</c:v>
                </c:pt>
                <c:pt idx="467">
                  <c:v>14510</c:v>
                </c:pt>
                <c:pt idx="468">
                  <c:v>14520</c:v>
                </c:pt>
                <c:pt idx="469">
                  <c:v>14530</c:v>
                </c:pt>
                <c:pt idx="470">
                  <c:v>14540</c:v>
                </c:pt>
                <c:pt idx="471">
                  <c:v>14550</c:v>
                </c:pt>
                <c:pt idx="472">
                  <c:v>14560</c:v>
                </c:pt>
                <c:pt idx="473">
                  <c:v>14570</c:v>
                </c:pt>
                <c:pt idx="474">
                  <c:v>14580</c:v>
                </c:pt>
                <c:pt idx="475">
                  <c:v>14590</c:v>
                </c:pt>
                <c:pt idx="476">
                  <c:v>14600</c:v>
                </c:pt>
                <c:pt idx="477">
                  <c:v>14610</c:v>
                </c:pt>
                <c:pt idx="478">
                  <c:v>14620</c:v>
                </c:pt>
                <c:pt idx="479">
                  <c:v>14630</c:v>
                </c:pt>
                <c:pt idx="480">
                  <c:v>14640</c:v>
                </c:pt>
                <c:pt idx="481">
                  <c:v>14650</c:v>
                </c:pt>
                <c:pt idx="482">
                  <c:v>14660</c:v>
                </c:pt>
                <c:pt idx="483">
                  <c:v>14670</c:v>
                </c:pt>
                <c:pt idx="484">
                  <c:v>14680</c:v>
                </c:pt>
                <c:pt idx="485">
                  <c:v>14690</c:v>
                </c:pt>
                <c:pt idx="486">
                  <c:v>14700</c:v>
                </c:pt>
                <c:pt idx="487">
                  <c:v>14710</c:v>
                </c:pt>
                <c:pt idx="488">
                  <c:v>14720</c:v>
                </c:pt>
                <c:pt idx="489">
                  <c:v>14730</c:v>
                </c:pt>
                <c:pt idx="490">
                  <c:v>14740</c:v>
                </c:pt>
                <c:pt idx="491">
                  <c:v>14750</c:v>
                </c:pt>
                <c:pt idx="492">
                  <c:v>14760</c:v>
                </c:pt>
                <c:pt idx="493">
                  <c:v>14770</c:v>
                </c:pt>
                <c:pt idx="494">
                  <c:v>14780</c:v>
                </c:pt>
                <c:pt idx="495">
                  <c:v>14790</c:v>
                </c:pt>
                <c:pt idx="496">
                  <c:v>14800</c:v>
                </c:pt>
                <c:pt idx="497">
                  <c:v>14810</c:v>
                </c:pt>
                <c:pt idx="498">
                  <c:v>14820</c:v>
                </c:pt>
                <c:pt idx="499">
                  <c:v>14830</c:v>
                </c:pt>
                <c:pt idx="500">
                  <c:v>14840</c:v>
                </c:pt>
                <c:pt idx="501">
                  <c:v>14850</c:v>
                </c:pt>
                <c:pt idx="502">
                  <c:v>14860</c:v>
                </c:pt>
                <c:pt idx="503">
                  <c:v>14870</c:v>
                </c:pt>
                <c:pt idx="504">
                  <c:v>14880</c:v>
                </c:pt>
                <c:pt idx="505">
                  <c:v>14890</c:v>
                </c:pt>
                <c:pt idx="506">
                  <c:v>14900</c:v>
                </c:pt>
                <c:pt idx="507">
                  <c:v>14910</c:v>
                </c:pt>
                <c:pt idx="508">
                  <c:v>14920</c:v>
                </c:pt>
                <c:pt idx="509">
                  <c:v>14930</c:v>
                </c:pt>
                <c:pt idx="510">
                  <c:v>14940</c:v>
                </c:pt>
                <c:pt idx="511">
                  <c:v>14950</c:v>
                </c:pt>
                <c:pt idx="512">
                  <c:v>14960</c:v>
                </c:pt>
                <c:pt idx="513">
                  <c:v>14970</c:v>
                </c:pt>
                <c:pt idx="514">
                  <c:v>14980</c:v>
                </c:pt>
                <c:pt idx="515">
                  <c:v>14990</c:v>
                </c:pt>
                <c:pt idx="516">
                  <c:v>15000</c:v>
                </c:pt>
                <c:pt idx="517">
                  <c:v>15010</c:v>
                </c:pt>
                <c:pt idx="518">
                  <c:v>15020</c:v>
                </c:pt>
                <c:pt idx="519">
                  <c:v>15030</c:v>
                </c:pt>
                <c:pt idx="520">
                  <c:v>15040</c:v>
                </c:pt>
                <c:pt idx="521">
                  <c:v>15050</c:v>
                </c:pt>
                <c:pt idx="522">
                  <c:v>15060</c:v>
                </c:pt>
                <c:pt idx="523">
                  <c:v>15070</c:v>
                </c:pt>
                <c:pt idx="524">
                  <c:v>15080</c:v>
                </c:pt>
                <c:pt idx="525">
                  <c:v>15090</c:v>
                </c:pt>
                <c:pt idx="526">
                  <c:v>15100</c:v>
                </c:pt>
                <c:pt idx="527">
                  <c:v>15110</c:v>
                </c:pt>
                <c:pt idx="528">
                  <c:v>15120</c:v>
                </c:pt>
                <c:pt idx="529">
                  <c:v>15130</c:v>
                </c:pt>
                <c:pt idx="530">
                  <c:v>15140</c:v>
                </c:pt>
                <c:pt idx="531">
                  <c:v>15150</c:v>
                </c:pt>
                <c:pt idx="532">
                  <c:v>15160</c:v>
                </c:pt>
                <c:pt idx="533">
                  <c:v>15170</c:v>
                </c:pt>
                <c:pt idx="534">
                  <c:v>15180</c:v>
                </c:pt>
                <c:pt idx="535">
                  <c:v>15190</c:v>
                </c:pt>
                <c:pt idx="536">
                  <c:v>15200</c:v>
                </c:pt>
                <c:pt idx="537">
                  <c:v>15210</c:v>
                </c:pt>
                <c:pt idx="538">
                  <c:v>15220</c:v>
                </c:pt>
                <c:pt idx="539">
                  <c:v>15230</c:v>
                </c:pt>
                <c:pt idx="540">
                  <c:v>15240</c:v>
                </c:pt>
                <c:pt idx="541">
                  <c:v>15250</c:v>
                </c:pt>
                <c:pt idx="542">
                  <c:v>15260</c:v>
                </c:pt>
                <c:pt idx="543">
                  <c:v>15270</c:v>
                </c:pt>
                <c:pt idx="544">
                  <c:v>15280</c:v>
                </c:pt>
                <c:pt idx="545">
                  <c:v>15290</c:v>
                </c:pt>
                <c:pt idx="546">
                  <c:v>15300</c:v>
                </c:pt>
                <c:pt idx="547">
                  <c:v>15310</c:v>
                </c:pt>
                <c:pt idx="548">
                  <c:v>15320</c:v>
                </c:pt>
                <c:pt idx="549">
                  <c:v>15330</c:v>
                </c:pt>
                <c:pt idx="550">
                  <c:v>15340</c:v>
                </c:pt>
                <c:pt idx="551">
                  <c:v>15350</c:v>
                </c:pt>
                <c:pt idx="552">
                  <c:v>15360</c:v>
                </c:pt>
                <c:pt idx="553">
                  <c:v>15370</c:v>
                </c:pt>
                <c:pt idx="554">
                  <c:v>15380</c:v>
                </c:pt>
                <c:pt idx="555">
                  <c:v>15390</c:v>
                </c:pt>
                <c:pt idx="556">
                  <c:v>15400</c:v>
                </c:pt>
                <c:pt idx="557">
                  <c:v>15410</c:v>
                </c:pt>
                <c:pt idx="558">
                  <c:v>15420</c:v>
                </c:pt>
                <c:pt idx="559">
                  <c:v>15430</c:v>
                </c:pt>
                <c:pt idx="560">
                  <c:v>15440</c:v>
                </c:pt>
                <c:pt idx="561">
                  <c:v>15450</c:v>
                </c:pt>
                <c:pt idx="562">
                  <c:v>15460</c:v>
                </c:pt>
                <c:pt idx="563">
                  <c:v>15470</c:v>
                </c:pt>
                <c:pt idx="564">
                  <c:v>15480</c:v>
                </c:pt>
                <c:pt idx="565">
                  <c:v>15490</c:v>
                </c:pt>
                <c:pt idx="566">
                  <c:v>15500</c:v>
                </c:pt>
                <c:pt idx="567">
                  <c:v>15510</c:v>
                </c:pt>
                <c:pt idx="568">
                  <c:v>15520</c:v>
                </c:pt>
                <c:pt idx="569">
                  <c:v>15530</c:v>
                </c:pt>
                <c:pt idx="570">
                  <c:v>15540</c:v>
                </c:pt>
                <c:pt idx="571">
                  <c:v>15550</c:v>
                </c:pt>
                <c:pt idx="572">
                  <c:v>15560</c:v>
                </c:pt>
                <c:pt idx="573">
                  <c:v>15570</c:v>
                </c:pt>
                <c:pt idx="574">
                  <c:v>15580</c:v>
                </c:pt>
                <c:pt idx="575">
                  <c:v>15590</c:v>
                </c:pt>
                <c:pt idx="576">
                  <c:v>15600</c:v>
                </c:pt>
                <c:pt idx="577">
                  <c:v>15610</c:v>
                </c:pt>
                <c:pt idx="578">
                  <c:v>15620</c:v>
                </c:pt>
                <c:pt idx="579">
                  <c:v>15630</c:v>
                </c:pt>
                <c:pt idx="580">
                  <c:v>15640</c:v>
                </c:pt>
                <c:pt idx="581">
                  <c:v>15650</c:v>
                </c:pt>
                <c:pt idx="582">
                  <c:v>15660</c:v>
                </c:pt>
                <c:pt idx="583">
                  <c:v>15670</c:v>
                </c:pt>
                <c:pt idx="584">
                  <c:v>15680</c:v>
                </c:pt>
                <c:pt idx="585">
                  <c:v>15690</c:v>
                </c:pt>
                <c:pt idx="586">
                  <c:v>15700</c:v>
                </c:pt>
                <c:pt idx="587">
                  <c:v>15710</c:v>
                </c:pt>
                <c:pt idx="588">
                  <c:v>15720</c:v>
                </c:pt>
                <c:pt idx="589">
                  <c:v>15730</c:v>
                </c:pt>
                <c:pt idx="590">
                  <c:v>15740</c:v>
                </c:pt>
                <c:pt idx="591">
                  <c:v>15750</c:v>
                </c:pt>
                <c:pt idx="592">
                  <c:v>15760</c:v>
                </c:pt>
                <c:pt idx="593">
                  <c:v>15770</c:v>
                </c:pt>
                <c:pt idx="594">
                  <c:v>15780</c:v>
                </c:pt>
                <c:pt idx="595">
                  <c:v>15790</c:v>
                </c:pt>
                <c:pt idx="596">
                  <c:v>15800</c:v>
                </c:pt>
                <c:pt idx="597">
                  <c:v>15810</c:v>
                </c:pt>
                <c:pt idx="598">
                  <c:v>15820</c:v>
                </c:pt>
                <c:pt idx="599">
                  <c:v>15830</c:v>
                </c:pt>
                <c:pt idx="600">
                  <c:v>15840</c:v>
                </c:pt>
                <c:pt idx="601">
                  <c:v>15850</c:v>
                </c:pt>
                <c:pt idx="602">
                  <c:v>15860</c:v>
                </c:pt>
                <c:pt idx="603">
                  <c:v>15870</c:v>
                </c:pt>
                <c:pt idx="604">
                  <c:v>15880</c:v>
                </c:pt>
                <c:pt idx="605">
                  <c:v>15890</c:v>
                </c:pt>
                <c:pt idx="606">
                  <c:v>15900</c:v>
                </c:pt>
                <c:pt idx="607">
                  <c:v>15910</c:v>
                </c:pt>
                <c:pt idx="608">
                  <c:v>15920</c:v>
                </c:pt>
                <c:pt idx="609">
                  <c:v>15930</c:v>
                </c:pt>
                <c:pt idx="610">
                  <c:v>15940</c:v>
                </c:pt>
                <c:pt idx="611">
                  <c:v>15950</c:v>
                </c:pt>
                <c:pt idx="612">
                  <c:v>15960</c:v>
                </c:pt>
                <c:pt idx="613">
                  <c:v>15970</c:v>
                </c:pt>
                <c:pt idx="614">
                  <c:v>15980</c:v>
                </c:pt>
                <c:pt idx="615">
                  <c:v>15990</c:v>
                </c:pt>
                <c:pt idx="616">
                  <c:v>16000</c:v>
                </c:pt>
                <c:pt idx="617">
                  <c:v>16010</c:v>
                </c:pt>
                <c:pt idx="618">
                  <c:v>16020</c:v>
                </c:pt>
                <c:pt idx="619">
                  <c:v>16030</c:v>
                </c:pt>
                <c:pt idx="620">
                  <c:v>16040</c:v>
                </c:pt>
                <c:pt idx="621">
                  <c:v>16050</c:v>
                </c:pt>
                <c:pt idx="622">
                  <c:v>16060</c:v>
                </c:pt>
                <c:pt idx="623">
                  <c:v>16070</c:v>
                </c:pt>
                <c:pt idx="624">
                  <c:v>16080</c:v>
                </c:pt>
                <c:pt idx="625">
                  <c:v>16090</c:v>
                </c:pt>
                <c:pt idx="626">
                  <c:v>16100</c:v>
                </c:pt>
                <c:pt idx="627">
                  <c:v>16110</c:v>
                </c:pt>
                <c:pt idx="628">
                  <c:v>16120</c:v>
                </c:pt>
                <c:pt idx="629">
                  <c:v>16130</c:v>
                </c:pt>
                <c:pt idx="630">
                  <c:v>16140</c:v>
                </c:pt>
                <c:pt idx="631">
                  <c:v>16150</c:v>
                </c:pt>
                <c:pt idx="632">
                  <c:v>16160</c:v>
                </c:pt>
                <c:pt idx="633">
                  <c:v>16170</c:v>
                </c:pt>
                <c:pt idx="634">
                  <c:v>16180</c:v>
                </c:pt>
                <c:pt idx="635">
                  <c:v>16190</c:v>
                </c:pt>
                <c:pt idx="636">
                  <c:v>16200</c:v>
                </c:pt>
                <c:pt idx="637">
                  <c:v>16210</c:v>
                </c:pt>
                <c:pt idx="638">
                  <c:v>16220</c:v>
                </c:pt>
                <c:pt idx="639">
                  <c:v>16230</c:v>
                </c:pt>
                <c:pt idx="640">
                  <c:v>16240</c:v>
                </c:pt>
                <c:pt idx="641">
                  <c:v>16250</c:v>
                </c:pt>
                <c:pt idx="642">
                  <c:v>16260</c:v>
                </c:pt>
                <c:pt idx="643">
                  <c:v>16270</c:v>
                </c:pt>
                <c:pt idx="644">
                  <c:v>16280</c:v>
                </c:pt>
                <c:pt idx="645">
                  <c:v>16290</c:v>
                </c:pt>
                <c:pt idx="646">
                  <c:v>16300</c:v>
                </c:pt>
                <c:pt idx="647">
                  <c:v>16310</c:v>
                </c:pt>
                <c:pt idx="648">
                  <c:v>16320</c:v>
                </c:pt>
                <c:pt idx="649">
                  <c:v>16330</c:v>
                </c:pt>
                <c:pt idx="650">
                  <c:v>16340</c:v>
                </c:pt>
                <c:pt idx="651">
                  <c:v>16350</c:v>
                </c:pt>
                <c:pt idx="652">
                  <c:v>16360</c:v>
                </c:pt>
                <c:pt idx="653">
                  <c:v>16370</c:v>
                </c:pt>
                <c:pt idx="654">
                  <c:v>16380</c:v>
                </c:pt>
                <c:pt idx="655">
                  <c:v>16390</c:v>
                </c:pt>
                <c:pt idx="656">
                  <c:v>16400</c:v>
                </c:pt>
                <c:pt idx="657">
                  <c:v>16410</c:v>
                </c:pt>
                <c:pt idx="658">
                  <c:v>16420</c:v>
                </c:pt>
                <c:pt idx="659">
                  <c:v>16430</c:v>
                </c:pt>
                <c:pt idx="660">
                  <c:v>16440</c:v>
                </c:pt>
                <c:pt idx="661">
                  <c:v>16450</c:v>
                </c:pt>
                <c:pt idx="662">
                  <c:v>16460</c:v>
                </c:pt>
                <c:pt idx="663">
                  <c:v>16470</c:v>
                </c:pt>
                <c:pt idx="664">
                  <c:v>16480</c:v>
                </c:pt>
                <c:pt idx="665">
                  <c:v>16490</c:v>
                </c:pt>
                <c:pt idx="666">
                  <c:v>16500</c:v>
                </c:pt>
                <c:pt idx="667">
                  <c:v>16510</c:v>
                </c:pt>
                <c:pt idx="668">
                  <c:v>16520</c:v>
                </c:pt>
                <c:pt idx="669">
                  <c:v>16530</c:v>
                </c:pt>
                <c:pt idx="670">
                  <c:v>16540</c:v>
                </c:pt>
                <c:pt idx="671">
                  <c:v>16550</c:v>
                </c:pt>
                <c:pt idx="672">
                  <c:v>16560</c:v>
                </c:pt>
                <c:pt idx="673">
                  <c:v>16570</c:v>
                </c:pt>
                <c:pt idx="674">
                  <c:v>16580</c:v>
                </c:pt>
                <c:pt idx="675">
                  <c:v>16590</c:v>
                </c:pt>
                <c:pt idx="676">
                  <c:v>16600</c:v>
                </c:pt>
                <c:pt idx="677">
                  <c:v>16610</c:v>
                </c:pt>
                <c:pt idx="678">
                  <c:v>16620</c:v>
                </c:pt>
                <c:pt idx="679">
                  <c:v>16630</c:v>
                </c:pt>
                <c:pt idx="680">
                  <c:v>16640</c:v>
                </c:pt>
                <c:pt idx="681">
                  <c:v>16650</c:v>
                </c:pt>
                <c:pt idx="682">
                  <c:v>16660</c:v>
                </c:pt>
                <c:pt idx="683">
                  <c:v>16670</c:v>
                </c:pt>
                <c:pt idx="684">
                  <c:v>16680</c:v>
                </c:pt>
                <c:pt idx="685">
                  <c:v>16690</c:v>
                </c:pt>
                <c:pt idx="686">
                  <c:v>16700</c:v>
                </c:pt>
                <c:pt idx="687">
                  <c:v>16710</c:v>
                </c:pt>
                <c:pt idx="688">
                  <c:v>16720</c:v>
                </c:pt>
                <c:pt idx="689">
                  <c:v>16730</c:v>
                </c:pt>
                <c:pt idx="690">
                  <c:v>16740</c:v>
                </c:pt>
                <c:pt idx="691">
                  <c:v>16750</c:v>
                </c:pt>
                <c:pt idx="692">
                  <c:v>16760</c:v>
                </c:pt>
                <c:pt idx="693">
                  <c:v>16770</c:v>
                </c:pt>
                <c:pt idx="694">
                  <c:v>16780</c:v>
                </c:pt>
                <c:pt idx="695">
                  <c:v>16790</c:v>
                </c:pt>
                <c:pt idx="696">
                  <c:v>16800</c:v>
                </c:pt>
                <c:pt idx="697">
                  <c:v>16810</c:v>
                </c:pt>
                <c:pt idx="698">
                  <c:v>16820</c:v>
                </c:pt>
                <c:pt idx="699">
                  <c:v>16830</c:v>
                </c:pt>
                <c:pt idx="700">
                  <c:v>16840</c:v>
                </c:pt>
                <c:pt idx="701">
                  <c:v>16850</c:v>
                </c:pt>
                <c:pt idx="702">
                  <c:v>16860</c:v>
                </c:pt>
                <c:pt idx="703">
                  <c:v>16870</c:v>
                </c:pt>
                <c:pt idx="704">
                  <c:v>16880</c:v>
                </c:pt>
                <c:pt idx="705">
                  <c:v>16890</c:v>
                </c:pt>
                <c:pt idx="706">
                  <c:v>16900</c:v>
                </c:pt>
                <c:pt idx="707">
                  <c:v>16910</c:v>
                </c:pt>
                <c:pt idx="708">
                  <c:v>16920</c:v>
                </c:pt>
                <c:pt idx="709">
                  <c:v>16930</c:v>
                </c:pt>
                <c:pt idx="710">
                  <c:v>16940</c:v>
                </c:pt>
                <c:pt idx="711">
                  <c:v>16950</c:v>
                </c:pt>
                <c:pt idx="712">
                  <c:v>16960</c:v>
                </c:pt>
                <c:pt idx="713">
                  <c:v>16970</c:v>
                </c:pt>
                <c:pt idx="714">
                  <c:v>16980</c:v>
                </c:pt>
                <c:pt idx="715">
                  <c:v>16990</c:v>
                </c:pt>
                <c:pt idx="716">
                  <c:v>17000</c:v>
                </c:pt>
                <c:pt idx="717">
                  <c:v>17010</c:v>
                </c:pt>
                <c:pt idx="718">
                  <c:v>17020</c:v>
                </c:pt>
                <c:pt idx="719">
                  <c:v>17030</c:v>
                </c:pt>
                <c:pt idx="720">
                  <c:v>17040</c:v>
                </c:pt>
                <c:pt idx="721">
                  <c:v>17050</c:v>
                </c:pt>
                <c:pt idx="722">
                  <c:v>17060</c:v>
                </c:pt>
                <c:pt idx="723">
                  <c:v>17070</c:v>
                </c:pt>
                <c:pt idx="724">
                  <c:v>17080</c:v>
                </c:pt>
                <c:pt idx="725">
                  <c:v>17090</c:v>
                </c:pt>
                <c:pt idx="726">
                  <c:v>17100</c:v>
                </c:pt>
                <c:pt idx="727">
                  <c:v>17110</c:v>
                </c:pt>
                <c:pt idx="728">
                  <c:v>17120</c:v>
                </c:pt>
                <c:pt idx="729">
                  <c:v>17130</c:v>
                </c:pt>
                <c:pt idx="730">
                  <c:v>17140</c:v>
                </c:pt>
                <c:pt idx="731">
                  <c:v>17150</c:v>
                </c:pt>
                <c:pt idx="732">
                  <c:v>17160</c:v>
                </c:pt>
                <c:pt idx="733">
                  <c:v>17170</c:v>
                </c:pt>
                <c:pt idx="734">
                  <c:v>17180</c:v>
                </c:pt>
                <c:pt idx="735">
                  <c:v>17190</c:v>
                </c:pt>
                <c:pt idx="736">
                  <c:v>17200</c:v>
                </c:pt>
                <c:pt idx="737">
                  <c:v>17210</c:v>
                </c:pt>
                <c:pt idx="738">
                  <c:v>17220</c:v>
                </c:pt>
                <c:pt idx="739">
                  <c:v>17230</c:v>
                </c:pt>
                <c:pt idx="740">
                  <c:v>17240</c:v>
                </c:pt>
                <c:pt idx="741">
                  <c:v>17250</c:v>
                </c:pt>
                <c:pt idx="742">
                  <c:v>17260</c:v>
                </c:pt>
                <c:pt idx="743">
                  <c:v>17270</c:v>
                </c:pt>
                <c:pt idx="744">
                  <c:v>17280</c:v>
                </c:pt>
                <c:pt idx="745">
                  <c:v>17290</c:v>
                </c:pt>
                <c:pt idx="746">
                  <c:v>17300</c:v>
                </c:pt>
                <c:pt idx="747">
                  <c:v>17310</c:v>
                </c:pt>
                <c:pt idx="748">
                  <c:v>17320</c:v>
                </c:pt>
                <c:pt idx="749">
                  <c:v>17330</c:v>
                </c:pt>
                <c:pt idx="750">
                  <c:v>17340</c:v>
                </c:pt>
                <c:pt idx="751">
                  <c:v>17350</c:v>
                </c:pt>
                <c:pt idx="752">
                  <c:v>17360</c:v>
                </c:pt>
                <c:pt idx="753">
                  <c:v>17370</c:v>
                </c:pt>
                <c:pt idx="754">
                  <c:v>17380</c:v>
                </c:pt>
                <c:pt idx="755">
                  <c:v>17390</c:v>
                </c:pt>
                <c:pt idx="756">
                  <c:v>17400</c:v>
                </c:pt>
                <c:pt idx="757">
                  <c:v>17410</c:v>
                </c:pt>
                <c:pt idx="758">
                  <c:v>17420</c:v>
                </c:pt>
                <c:pt idx="759">
                  <c:v>17430</c:v>
                </c:pt>
                <c:pt idx="760">
                  <c:v>17440</c:v>
                </c:pt>
                <c:pt idx="761">
                  <c:v>17450</c:v>
                </c:pt>
                <c:pt idx="762">
                  <c:v>17460</c:v>
                </c:pt>
                <c:pt idx="763">
                  <c:v>17470</c:v>
                </c:pt>
                <c:pt idx="764">
                  <c:v>17480</c:v>
                </c:pt>
                <c:pt idx="765">
                  <c:v>17490</c:v>
                </c:pt>
                <c:pt idx="766">
                  <c:v>17500</c:v>
                </c:pt>
                <c:pt idx="767">
                  <c:v>17510</c:v>
                </c:pt>
                <c:pt idx="768">
                  <c:v>17520</c:v>
                </c:pt>
                <c:pt idx="769">
                  <c:v>17530</c:v>
                </c:pt>
                <c:pt idx="770">
                  <c:v>17540</c:v>
                </c:pt>
                <c:pt idx="771">
                  <c:v>17550</c:v>
                </c:pt>
                <c:pt idx="772">
                  <c:v>17560</c:v>
                </c:pt>
                <c:pt idx="773">
                  <c:v>17570</c:v>
                </c:pt>
                <c:pt idx="774">
                  <c:v>17580</c:v>
                </c:pt>
                <c:pt idx="775">
                  <c:v>17590</c:v>
                </c:pt>
                <c:pt idx="776">
                  <c:v>17600</c:v>
                </c:pt>
                <c:pt idx="777">
                  <c:v>17610</c:v>
                </c:pt>
                <c:pt idx="778">
                  <c:v>17620</c:v>
                </c:pt>
                <c:pt idx="779">
                  <c:v>17630</c:v>
                </c:pt>
                <c:pt idx="780">
                  <c:v>17640</c:v>
                </c:pt>
                <c:pt idx="781">
                  <c:v>17650</c:v>
                </c:pt>
                <c:pt idx="782">
                  <c:v>17660</c:v>
                </c:pt>
                <c:pt idx="783">
                  <c:v>17670</c:v>
                </c:pt>
                <c:pt idx="784">
                  <c:v>17680</c:v>
                </c:pt>
                <c:pt idx="785">
                  <c:v>17690</c:v>
                </c:pt>
                <c:pt idx="786">
                  <c:v>17700</c:v>
                </c:pt>
                <c:pt idx="787">
                  <c:v>17710</c:v>
                </c:pt>
                <c:pt idx="788">
                  <c:v>17720</c:v>
                </c:pt>
                <c:pt idx="789">
                  <c:v>17730</c:v>
                </c:pt>
                <c:pt idx="790">
                  <c:v>17740</c:v>
                </c:pt>
                <c:pt idx="791">
                  <c:v>17750</c:v>
                </c:pt>
                <c:pt idx="792">
                  <c:v>17760</c:v>
                </c:pt>
                <c:pt idx="793">
                  <c:v>17770</c:v>
                </c:pt>
                <c:pt idx="794">
                  <c:v>17780</c:v>
                </c:pt>
                <c:pt idx="795">
                  <c:v>17790</c:v>
                </c:pt>
                <c:pt idx="796">
                  <c:v>17800</c:v>
                </c:pt>
                <c:pt idx="797">
                  <c:v>17810</c:v>
                </c:pt>
                <c:pt idx="798">
                  <c:v>17820</c:v>
                </c:pt>
                <c:pt idx="799">
                  <c:v>17830</c:v>
                </c:pt>
                <c:pt idx="800">
                  <c:v>17840</c:v>
                </c:pt>
                <c:pt idx="801">
                  <c:v>17850</c:v>
                </c:pt>
                <c:pt idx="802">
                  <c:v>17860</c:v>
                </c:pt>
                <c:pt idx="803">
                  <c:v>17870</c:v>
                </c:pt>
                <c:pt idx="804">
                  <c:v>17880</c:v>
                </c:pt>
                <c:pt idx="805">
                  <c:v>17890</c:v>
                </c:pt>
                <c:pt idx="806">
                  <c:v>17900</c:v>
                </c:pt>
                <c:pt idx="807">
                  <c:v>17910</c:v>
                </c:pt>
                <c:pt idx="808">
                  <c:v>17920</c:v>
                </c:pt>
                <c:pt idx="809">
                  <c:v>17930</c:v>
                </c:pt>
                <c:pt idx="810">
                  <c:v>17940</c:v>
                </c:pt>
                <c:pt idx="811">
                  <c:v>17950</c:v>
                </c:pt>
                <c:pt idx="812">
                  <c:v>17960</c:v>
                </c:pt>
                <c:pt idx="813">
                  <c:v>17970</c:v>
                </c:pt>
                <c:pt idx="814">
                  <c:v>17980</c:v>
                </c:pt>
                <c:pt idx="815">
                  <c:v>17990</c:v>
                </c:pt>
                <c:pt idx="816">
                  <c:v>18000</c:v>
                </c:pt>
                <c:pt idx="817">
                  <c:v>18010</c:v>
                </c:pt>
                <c:pt idx="818">
                  <c:v>18020</c:v>
                </c:pt>
                <c:pt idx="819">
                  <c:v>18030</c:v>
                </c:pt>
                <c:pt idx="820">
                  <c:v>18040</c:v>
                </c:pt>
                <c:pt idx="821">
                  <c:v>18050</c:v>
                </c:pt>
                <c:pt idx="822">
                  <c:v>18060</c:v>
                </c:pt>
                <c:pt idx="823">
                  <c:v>18070</c:v>
                </c:pt>
                <c:pt idx="824">
                  <c:v>18080</c:v>
                </c:pt>
                <c:pt idx="825">
                  <c:v>18090</c:v>
                </c:pt>
                <c:pt idx="826">
                  <c:v>18100</c:v>
                </c:pt>
                <c:pt idx="827">
                  <c:v>18110</c:v>
                </c:pt>
                <c:pt idx="828">
                  <c:v>18120</c:v>
                </c:pt>
                <c:pt idx="829">
                  <c:v>18130</c:v>
                </c:pt>
                <c:pt idx="830">
                  <c:v>18140</c:v>
                </c:pt>
                <c:pt idx="831">
                  <c:v>18150</c:v>
                </c:pt>
                <c:pt idx="832">
                  <c:v>18160</c:v>
                </c:pt>
                <c:pt idx="833">
                  <c:v>18170</c:v>
                </c:pt>
                <c:pt idx="834">
                  <c:v>18180</c:v>
                </c:pt>
                <c:pt idx="835">
                  <c:v>18190</c:v>
                </c:pt>
                <c:pt idx="836">
                  <c:v>18200</c:v>
                </c:pt>
                <c:pt idx="837">
                  <c:v>18210</c:v>
                </c:pt>
                <c:pt idx="838">
                  <c:v>18220</c:v>
                </c:pt>
                <c:pt idx="839">
                  <c:v>18230</c:v>
                </c:pt>
                <c:pt idx="840">
                  <c:v>18240</c:v>
                </c:pt>
                <c:pt idx="841">
                  <c:v>18250</c:v>
                </c:pt>
                <c:pt idx="842">
                  <c:v>18260</c:v>
                </c:pt>
                <c:pt idx="843">
                  <c:v>18270</c:v>
                </c:pt>
                <c:pt idx="844">
                  <c:v>18280</c:v>
                </c:pt>
                <c:pt idx="845">
                  <c:v>18290</c:v>
                </c:pt>
                <c:pt idx="846">
                  <c:v>18300</c:v>
                </c:pt>
                <c:pt idx="847">
                  <c:v>18310</c:v>
                </c:pt>
                <c:pt idx="848">
                  <c:v>18320</c:v>
                </c:pt>
                <c:pt idx="849">
                  <c:v>18330</c:v>
                </c:pt>
                <c:pt idx="850">
                  <c:v>18340</c:v>
                </c:pt>
                <c:pt idx="851">
                  <c:v>18350</c:v>
                </c:pt>
                <c:pt idx="852">
                  <c:v>18360</c:v>
                </c:pt>
                <c:pt idx="853">
                  <c:v>18370</c:v>
                </c:pt>
                <c:pt idx="854">
                  <c:v>18380</c:v>
                </c:pt>
                <c:pt idx="855">
                  <c:v>18390</c:v>
                </c:pt>
                <c:pt idx="856">
                  <c:v>18400</c:v>
                </c:pt>
                <c:pt idx="857">
                  <c:v>18410</c:v>
                </c:pt>
                <c:pt idx="858">
                  <c:v>18420</c:v>
                </c:pt>
                <c:pt idx="859">
                  <c:v>18430</c:v>
                </c:pt>
                <c:pt idx="860">
                  <c:v>18440</c:v>
                </c:pt>
                <c:pt idx="861">
                  <c:v>18450</c:v>
                </c:pt>
                <c:pt idx="862">
                  <c:v>18460</c:v>
                </c:pt>
                <c:pt idx="863">
                  <c:v>18470</c:v>
                </c:pt>
                <c:pt idx="864">
                  <c:v>18480</c:v>
                </c:pt>
                <c:pt idx="865">
                  <c:v>18490</c:v>
                </c:pt>
                <c:pt idx="866">
                  <c:v>18500</c:v>
                </c:pt>
                <c:pt idx="867">
                  <c:v>18510</c:v>
                </c:pt>
                <c:pt idx="868">
                  <c:v>18520</c:v>
                </c:pt>
                <c:pt idx="869">
                  <c:v>18530</c:v>
                </c:pt>
                <c:pt idx="870">
                  <c:v>18540</c:v>
                </c:pt>
                <c:pt idx="871">
                  <c:v>18550</c:v>
                </c:pt>
                <c:pt idx="872">
                  <c:v>18560</c:v>
                </c:pt>
                <c:pt idx="873">
                  <c:v>18570</c:v>
                </c:pt>
                <c:pt idx="874">
                  <c:v>18580</c:v>
                </c:pt>
                <c:pt idx="875">
                  <c:v>18590</c:v>
                </c:pt>
                <c:pt idx="876">
                  <c:v>18600</c:v>
                </c:pt>
                <c:pt idx="877">
                  <c:v>18610</c:v>
                </c:pt>
                <c:pt idx="878">
                  <c:v>18620</c:v>
                </c:pt>
                <c:pt idx="879">
                  <c:v>18630</c:v>
                </c:pt>
                <c:pt idx="880">
                  <c:v>18640</c:v>
                </c:pt>
                <c:pt idx="881">
                  <c:v>18650</c:v>
                </c:pt>
                <c:pt idx="882">
                  <c:v>18660</c:v>
                </c:pt>
                <c:pt idx="883">
                  <c:v>18670</c:v>
                </c:pt>
                <c:pt idx="884">
                  <c:v>18680</c:v>
                </c:pt>
                <c:pt idx="885">
                  <c:v>18690</c:v>
                </c:pt>
                <c:pt idx="886">
                  <c:v>18700</c:v>
                </c:pt>
                <c:pt idx="887">
                  <c:v>18710</c:v>
                </c:pt>
                <c:pt idx="888">
                  <c:v>18720</c:v>
                </c:pt>
                <c:pt idx="889">
                  <c:v>18730</c:v>
                </c:pt>
                <c:pt idx="890">
                  <c:v>18740</c:v>
                </c:pt>
                <c:pt idx="891">
                  <c:v>18750</c:v>
                </c:pt>
                <c:pt idx="892">
                  <c:v>18760</c:v>
                </c:pt>
                <c:pt idx="893">
                  <c:v>18770</c:v>
                </c:pt>
                <c:pt idx="894">
                  <c:v>18780</c:v>
                </c:pt>
                <c:pt idx="895">
                  <c:v>18790</c:v>
                </c:pt>
                <c:pt idx="896">
                  <c:v>18800</c:v>
                </c:pt>
                <c:pt idx="897">
                  <c:v>18810</c:v>
                </c:pt>
                <c:pt idx="898">
                  <c:v>18820</c:v>
                </c:pt>
                <c:pt idx="899">
                  <c:v>18830</c:v>
                </c:pt>
                <c:pt idx="900">
                  <c:v>18840</c:v>
                </c:pt>
                <c:pt idx="901">
                  <c:v>18850</c:v>
                </c:pt>
                <c:pt idx="902">
                  <c:v>18860</c:v>
                </c:pt>
                <c:pt idx="903">
                  <c:v>18870</c:v>
                </c:pt>
                <c:pt idx="904">
                  <c:v>18880</c:v>
                </c:pt>
                <c:pt idx="905">
                  <c:v>18890</c:v>
                </c:pt>
                <c:pt idx="906">
                  <c:v>18900</c:v>
                </c:pt>
                <c:pt idx="907">
                  <c:v>18910</c:v>
                </c:pt>
                <c:pt idx="908">
                  <c:v>18920</c:v>
                </c:pt>
                <c:pt idx="909">
                  <c:v>18930</c:v>
                </c:pt>
                <c:pt idx="910">
                  <c:v>18940</c:v>
                </c:pt>
                <c:pt idx="911">
                  <c:v>18950</c:v>
                </c:pt>
                <c:pt idx="912">
                  <c:v>18960</c:v>
                </c:pt>
                <c:pt idx="913">
                  <c:v>18970</c:v>
                </c:pt>
                <c:pt idx="914">
                  <c:v>18980</c:v>
                </c:pt>
                <c:pt idx="915">
                  <c:v>18990</c:v>
                </c:pt>
                <c:pt idx="916">
                  <c:v>19000</c:v>
                </c:pt>
                <c:pt idx="917">
                  <c:v>19010</c:v>
                </c:pt>
                <c:pt idx="918">
                  <c:v>19020</c:v>
                </c:pt>
                <c:pt idx="919">
                  <c:v>19030</c:v>
                </c:pt>
                <c:pt idx="920">
                  <c:v>19040</c:v>
                </c:pt>
                <c:pt idx="921">
                  <c:v>19050</c:v>
                </c:pt>
                <c:pt idx="922">
                  <c:v>19060</c:v>
                </c:pt>
                <c:pt idx="923">
                  <c:v>19070</c:v>
                </c:pt>
                <c:pt idx="924">
                  <c:v>19080</c:v>
                </c:pt>
                <c:pt idx="925">
                  <c:v>19090</c:v>
                </c:pt>
                <c:pt idx="926">
                  <c:v>19100</c:v>
                </c:pt>
                <c:pt idx="927">
                  <c:v>19110</c:v>
                </c:pt>
                <c:pt idx="928">
                  <c:v>19120</c:v>
                </c:pt>
                <c:pt idx="929">
                  <c:v>19130</c:v>
                </c:pt>
                <c:pt idx="930">
                  <c:v>19140</c:v>
                </c:pt>
                <c:pt idx="931">
                  <c:v>19150</c:v>
                </c:pt>
                <c:pt idx="932">
                  <c:v>19160</c:v>
                </c:pt>
                <c:pt idx="933">
                  <c:v>19170</c:v>
                </c:pt>
                <c:pt idx="934">
                  <c:v>19180</c:v>
                </c:pt>
                <c:pt idx="935">
                  <c:v>19190</c:v>
                </c:pt>
                <c:pt idx="936">
                  <c:v>19200</c:v>
                </c:pt>
                <c:pt idx="937">
                  <c:v>19210</c:v>
                </c:pt>
                <c:pt idx="938">
                  <c:v>19220</c:v>
                </c:pt>
                <c:pt idx="939">
                  <c:v>19230</c:v>
                </c:pt>
                <c:pt idx="940">
                  <c:v>19240</c:v>
                </c:pt>
                <c:pt idx="941">
                  <c:v>19250</c:v>
                </c:pt>
                <c:pt idx="942">
                  <c:v>19260</c:v>
                </c:pt>
                <c:pt idx="943">
                  <c:v>19270</c:v>
                </c:pt>
                <c:pt idx="944">
                  <c:v>19280</c:v>
                </c:pt>
                <c:pt idx="945">
                  <c:v>19290</c:v>
                </c:pt>
                <c:pt idx="946">
                  <c:v>19300</c:v>
                </c:pt>
                <c:pt idx="947">
                  <c:v>19310</c:v>
                </c:pt>
                <c:pt idx="948">
                  <c:v>19320</c:v>
                </c:pt>
                <c:pt idx="949">
                  <c:v>19330</c:v>
                </c:pt>
                <c:pt idx="950">
                  <c:v>19340</c:v>
                </c:pt>
                <c:pt idx="951">
                  <c:v>19350</c:v>
                </c:pt>
                <c:pt idx="952">
                  <c:v>19360</c:v>
                </c:pt>
                <c:pt idx="953">
                  <c:v>19370</c:v>
                </c:pt>
                <c:pt idx="954">
                  <c:v>19380</c:v>
                </c:pt>
                <c:pt idx="955">
                  <c:v>19390</c:v>
                </c:pt>
                <c:pt idx="956">
                  <c:v>19400</c:v>
                </c:pt>
                <c:pt idx="957">
                  <c:v>19410</c:v>
                </c:pt>
                <c:pt idx="958">
                  <c:v>19420</c:v>
                </c:pt>
                <c:pt idx="959">
                  <c:v>19430</c:v>
                </c:pt>
                <c:pt idx="960">
                  <c:v>19440</c:v>
                </c:pt>
                <c:pt idx="961">
                  <c:v>19450</c:v>
                </c:pt>
                <c:pt idx="962">
                  <c:v>19460</c:v>
                </c:pt>
                <c:pt idx="963">
                  <c:v>19470</c:v>
                </c:pt>
                <c:pt idx="964">
                  <c:v>19480</c:v>
                </c:pt>
                <c:pt idx="965">
                  <c:v>19490</c:v>
                </c:pt>
                <c:pt idx="966">
                  <c:v>19500</c:v>
                </c:pt>
                <c:pt idx="967">
                  <c:v>19510</c:v>
                </c:pt>
                <c:pt idx="968">
                  <c:v>19520</c:v>
                </c:pt>
                <c:pt idx="969">
                  <c:v>19530</c:v>
                </c:pt>
                <c:pt idx="970">
                  <c:v>19540</c:v>
                </c:pt>
                <c:pt idx="971">
                  <c:v>19550</c:v>
                </c:pt>
                <c:pt idx="972">
                  <c:v>19560</c:v>
                </c:pt>
                <c:pt idx="973">
                  <c:v>19570</c:v>
                </c:pt>
                <c:pt idx="974">
                  <c:v>19580</c:v>
                </c:pt>
                <c:pt idx="975">
                  <c:v>19590</c:v>
                </c:pt>
                <c:pt idx="976">
                  <c:v>19600</c:v>
                </c:pt>
                <c:pt idx="977">
                  <c:v>19610</c:v>
                </c:pt>
                <c:pt idx="978">
                  <c:v>19620</c:v>
                </c:pt>
                <c:pt idx="979">
                  <c:v>19630</c:v>
                </c:pt>
                <c:pt idx="980">
                  <c:v>19640</c:v>
                </c:pt>
                <c:pt idx="981">
                  <c:v>19650</c:v>
                </c:pt>
                <c:pt idx="982">
                  <c:v>19660</c:v>
                </c:pt>
                <c:pt idx="983">
                  <c:v>19670</c:v>
                </c:pt>
                <c:pt idx="984">
                  <c:v>19680</c:v>
                </c:pt>
                <c:pt idx="985">
                  <c:v>19690</c:v>
                </c:pt>
                <c:pt idx="986">
                  <c:v>19700</c:v>
                </c:pt>
                <c:pt idx="987">
                  <c:v>19710</c:v>
                </c:pt>
                <c:pt idx="988">
                  <c:v>19720</c:v>
                </c:pt>
                <c:pt idx="989">
                  <c:v>19730</c:v>
                </c:pt>
                <c:pt idx="990">
                  <c:v>19740</c:v>
                </c:pt>
                <c:pt idx="991">
                  <c:v>19750</c:v>
                </c:pt>
                <c:pt idx="992">
                  <c:v>19760</c:v>
                </c:pt>
                <c:pt idx="993">
                  <c:v>19770</c:v>
                </c:pt>
                <c:pt idx="994">
                  <c:v>19780</c:v>
                </c:pt>
                <c:pt idx="995">
                  <c:v>19790</c:v>
                </c:pt>
                <c:pt idx="996">
                  <c:v>19800</c:v>
                </c:pt>
                <c:pt idx="997">
                  <c:v>19810</c:v>
                </c:pt>
                <c:pt idx="998">
                  <c:v>19820</c:v>
                </c:pt>
                <c:pt idx="999">
                  <c:v>19830</c:v>
                </c:pt>
                <c:pt idx="1000">
                  <c:v>19840</c:v>
                </c:pt>
                <c:pt idx="1001">
                  <c:v>19850</c:v>
                </c:pt>
                <c:pt idx="1002">
                  <c:v>19860</c:v>
                </c:pt>
                <c:pt idx="1003">
                  <c:v>19870</c:v>
                </c:pt>
                <c:pt idx="1004">
                  <c:v>19880</c:v>
                </c:pt>
                <c:pt idx="1005">
                  <c:v>19890</c:v>
                </c:pt>
                <c:pt idx="1006">
                  <c:v>19900</c:v>
                </c:pt>
                <c:pt idx="1007">
                  <c:v>19910</c:v>
                </c:pt>
                <c:pt idx="1008">
                  <c:v>19920</c:v>
                </c:pt>
                <c:pt idx="1009">
                  <c:v>19930</c:v>
                </c:pt>
                <c:pt idx="1010">
                  <c:v>19940</c:v>
                </c:pt>
                <c:pt idx="1011">
                  <c:v>19950</c:v>
                </c:pt>
                <c:pt idx="1012">
                  <c:v>19960</c:v>
                </c:pt>
                <c:pt idx="1013">
                  <c:v>19970</c:v>
                </c:pt>
                <c:pt idx="1014">
                  <c:v>19980</c:v>
                </c:pt>
                <c:pt idx="1015">
                  <c:v>19990</c:v>
                </c:pt>
                <c:pt idx="1016">
                  <c:v>20000</c:v>
                </c:pt>
                <c:pt idx="1017">
                  <c:v>20010</c:v>
                </c:pt>
                <c:pt idx="1018">
                  <c:v>20020</c:v>
                </c:pt>
                <c:pt idx="1019">
                  <c:v>20030</c:v>
                </c:pt>
                <c:pt idx="1020">
                  <c:v>20040</c:v>
                </c:pt>
                <c:pt idx="1021">
                  <c:v>20050</c:v>
                </c:pt>
                <c:pt idx="1022">
                  <c:v>20060</c:v>
                </c:pt>
                <c:pt idx="1023">
                  <c:v>20070</c:v>
                </c:pt>
                <c:pt idx="1024">
                  <c:v>20080</c:v>
                </c:pt>
                <c:pt idx="1025">
                  <c:v>20090</c:v>
                </c:pt>
                <c:pt idx="1026">
                  <c:v>20100</c:v>
                </c:pt>
                <c:pt idx="1027">
                  <c:v>20110</c:v>
                </c:pt>
                <c:pt idx="1028">
                  <c:v>20120</c:v>
                </c:pt>
                <c:pt idx="1029">
                  <c:v>20130</c:v>
                </c:pt>
                <c:pt idx="1030">
                  <c:v>20140</c:v>
                </c:pt>
                <c:pt idx="1031">
                  <c:v>20150</c:v>
                </c:pt>
                <c:pt idx="1032">
                  <c:v>20160</c:v>
                </c:pt>
                <c:pt idx="1033">
                  <c:v>20170</c:v>
                </c:pt>
                <c:pt idx="1034">
                  <c:v>20180</c:v>
                </c:pt>
                <c:pt idx="1035">
                  <c:v>20190</c:v>
                </c:pt>
                <c:pt idx="1036">
                  <c:v>20200</c:v>
                </c:pt>
                <c:pt idx="1037">
                  <c:v>20210</c:v>
                </c:pt>
                <c:pt idx="1038">
                  <c:v>20220</c:v>
                </c:pt>
                <c:pt idx="1039">
                  <c:v>20230</c:v>
                </c:pt>
                <c:pt idx="1040">
                  <c:v>20240</c:v>
                </c:pt>
                <c:pt idx="1041">
                  <c:v>20250</c:v>
                </c:pt>
                <c:pt idx="1042">
                  <c:v>20260</c:v>
                </c:pt>
                <c:pt idx="1043">
                  <c:v>20270</c:v>
                </c:pt>
                <c:pt idx="1044">
                  <c:v>20280</c:v>
                </c:pt>
                <c:pt idx="1045">
                  <c:v>20290</c:v>
                </c:pt>
                <c:pt idx="1046">
                  <c:v>20300</c:v>
                </c:pt>
                <c:pt idx="1047">
                  <c:v>20310</c:v>
                </c:pt>
                <c:pt idx="1048">
                  <c:v>20320</c:v>
                </c:pt>
                <c:pt idx="1049">
                  <c:v>20330</c:v>
                </c:pt>
                <c:pt idx="1050">
                  <c:v>20340</c:v>
                </c:pt>
                <c:pt idx="1051">
                  <c:v>20350</c:v>
                </c:pt>
                <c:pt idx="1052">
                  <c:v>20360</c:v>
                </c:pt>
                <c:pt idx="1053">
                  <c:v>20370</c:v>
                </c:pt>
                <c:pt idx="1054">
                  <c:v>20380</c:v>
                </c:pt>
                <c:pt idx="1055">
                  <c:v>20390</c:v>
                </c:pt>
                <c:pt idx="1056">
                  <c:v>20400</c:v>
                </c:pt>
                <c:pt idx="1057">
                  <c:v>20410</c:v>
                </c:pt>
                <c:pt idx="1058">
                  <c:v>20420</c:v>
                </c:pt>
                <c:pt idx="1059">
                  <c:v>20430</c:v>
                </c:pt>
                <c:pt idx="1060">
                  <c:v>20440</c:v>
                </c:pt>
                <c:pt idx="1061">
                  <c:v>20450</c:v>
                </c:pt>
                <c:pt idx="1062">
                  <c:v>20460</c:v>
                </c:pt>
                <c:pt idx="1063">
                  <c:v>20470</c:v>
                </c:pt>
                <c:pt idx="1064">
                  <c:v>20480</c:v>
                </c:pt>
                <c:pt idx="1065">
                  <c:v>20490</c:v>
                </c:pt>
                <c:pt idx="1066">
                  <c:v>20500</c:v>
                </c:pt>
                <c:pt idx="1067">
                  <c:v>20510</c:v>
                </c:pt>
                <c:pt idx="1068">
                  <c:v>20520</c:v>
                </c:pt>
                <c:pt idx="1069">
                  <c:v>20530</c:v>
                </c:pt>
                <c:pt idx="1070">
                  <c:v>20540</c:v>
                </c:pt>
                <c:pt idx="1071">
                  <c:v>20550</c:v>
                </c:pt>
                <c:pt idx="1072">
                  <c:v>20560</c:v>
                </c:pt>
                <c:pt idx="1073">
                  <c:v>20570</c:v>
                </c:pt>
                <c:pt idx="1074">
                  <c:v>20580</c:v>
                </c:pt>
                <c:pt idx="1075">
                  <c:v>20590</c:v>
                </c:pt>
                <c:pt idx="1076">
                  <c:v>20600</c:v>
                </c:pt>
                <c:pt idx="1077">
                  <c:v>20610</c:v>
                </c:pt>
                <c:pt idx="1078">
                  <c:v>20620</c:v>
                </c:pt>
                <c:pt idx="1079">
                  <c:v>20630</c:v>
                </c:pt>
                <c:pt idx="1080">
                  <c:v>20640</c:v>
                </c:pt>
                <c:pt idx="1081">
                  <c:v>20650</c:v>
                </c:pt>
                <c:pt idx="1082">
                  <c:v>20660</c:v>
                </c:pt>
                <c:pt idx="1083">
                  <c:v>20670</c:v>
                </c:pt>
                <c:pt idx="1084">
                  <c:v>20680</c:v>
                </c:pt>
                <c:pt idx="1085">
                  <c:v>20690</c:v>
                </c:pt>
                <c:pt idx="1086">
                  <c:v>20700</c:v>
                </c:pt>
                <c:pt idx="1087">
                  <c:v>20710</c:v>
                </c:pt>
                <c:pt idx="1088">
                  <c:v>20720</c:v>
                </c:pt>
                <c:pt idx="1089">
                  <c:v>20730</c:v>
                </c:pt>
                <c:pt idx="1090">
                  <c:v>20740</c:v>
                </c:pt>
                <c:pt idx="1091">
                  <c:v>20750</c:v>
                </c:pt>
                <c:pt idx="1092">
                  <c:v>20760</c:v>
                </c:pt>
                <c:pt idx="1093">
                  <c:v>20770</c:v>
                </c:pt>
                <c:pt idx="1094">
                  <c:v>20780</c:v>
                </c:pt>
                <c:pt idx="1095">
                  <c:v>20790</c:v>
                </c:pt>
                <c:pt idx="1096">
                  <c:v>20800</c:v>
                </c:pt>
                <c:pt idx="1097">
                  <c:v>20810</c:v>
                </c:pt>
                <c:pt idx="1098">
                  <c:v>20820</c:v>
                </c:pt>
                <c:pt idx="1099">
                  <c:v>20830</c:v>
                </c:pt>
                <c:pt idx="1100">
                  <c:v>20840</c:v>
                </c:pt>
                <c:pt idx="1101">
                  <c:v>20850</c:v>
                </c:pt>
                <c:pt idx="1102">
                  <c:v>20860</c:v>
                </c:pt>
                <c:pt idx="1103">
                  <c:v>20870</c:v>
                </c:pt>
                <c:pt idx="1104">
                  <c:v>20880</c:v>
                </c:pt>
                <c:pt idx="1105">
                  <c:v>20890</c:v>
                </c:pt>
                <c:pt idx="1106">
                  <c:v>20900</c:v>
                </c:pt>
                <c:pt idx="1107">
                  <c:v>20910</c:v>
                </c:pt>
                <c:pt idx="1108">
                  <c:v>20920</c:v>
                </c:pt>
                <c:pt idx="1109">
                  <c:v>20930</c:v>
                </c:pt>
                <c:pt idx="1110">
                  <c:v>20940</c:v>
                </c:pt>
                <c:pt idx="1111">
                  <c:v>20950</c:v>
                </c:pt>
                <c:pt idx="1112">
                  <c:v>20960</c:v>
                </c:pt>
                <c:pt idx="1113">
                  <c:v>20970</c:v>
                </c:pt>
                <c:pt idx="1114">
                  <c:v>20980</c:v>
                </c:pt>
                <c:pt idx="1115">
                  <c:v>20990</c:v>
                </c:pt>
                <c:pt idx="1116">
                  <c:v>21000</c:v>
                </c:pt>
                <c:pt idx="1117">
                  <c:v>21010</c:v>
                </c:pt>
                <c:pt idx="1118">
                  <c:v>21020</c:v>
                </c:pt>
                <c:pt idx="1119">
                  <c:v>21030</c:v>
                </c:pt>
                <c:pt idx="1120">
                  <c:v>21040</c:v>
                </c:pt>
                <c:pt idx="1121">
                  <c:v>21050</c:v>
                </c:pt>
                <c:pt idx="1122">
                  <c:v>21060</c:v>
                </c:pt>
                <c:pt idx="1123">
                  <c:v>21070</c:v>
                </c:pt>
                <c:pt idx="1124">
                  <c:v>21080</c:v>
                </c:pt>
                <c:pt idx="1125">
                  <c:v>21090</c:v>
                </c:pt>
                <c:pt idx="1126">
                  <c:v>21100</c:v>
                </c:pt>
                <c:pt idx="1127">
                  <c:v>21110</c:v>
                </c:pt>
                <c:pt idx="1128">
                  <c:v>21120</c:v>
                </c:pt>
                <c:pt idx="1129">
                  <c:v>21130</c:v>
                </c:pt>
                <c:pt idx="1130">
                  <c:v>21140</c:v>
                </c:pt>
                <c:pt idx="1131">
                  <c:v>21150</c:v>
                </c:pt>
                <c:pt idx="1132">
                  <c:v>21160</c:v>
                </c:pt>
                <c:pt idx="1133">
                  <c:v>21170</c:v>
                </c:pt>
                <c:pt idx="1134">
                  <c:v>21180</c:v>
                </c:pt>
                <c:pt idx="1135">
                  <c:v>21190</c:v>
                </c:pt>
                <c:pt idx="1136">
                  <c:v>21200</c:v>
                </c:pt>
                <c:pt idx="1137">
                  <c:v>21210</c:v>
                </c:pt>
                <c:pt idx="1138">
                  <c:v>21220</c:v>
                </c:pt>
                <c:pt idx="1139">
                  <c:v>21230</c:v>
                </c:pt>
                <c:pt idx="1140">
                  <c:v>21240</c:v>
                </c:pt>
                <c:pt idx="1141">
                  <c:v>21250</c:v>
                </c:pt>
                <c:pt idx="1142">
                  <c:v>21260</c:v>
                </c:pt>
                <c:pt idx="1143">
                  <c:v>21270</c:v>
                </c:pt>
                <c:pt idx="1144">
                  <c:v>21280</c:v>
                </c:pt>
                <c:pt idx="1145">
                  <c:v>21290</c:v>
                </c:pt>
                <c:pt idx="1146">
                  <c:v>21300</c:v>
                </c:pt>
                <c:pt idx="1147">
                  <c:v>21310</c:v>
                </c:pt>
                <c:pt idx="1148">
                  <c:v>21320</c:v>
                </c:pt>
                <c:pt idx="1149">
                  <c:v>21330</c:v>
                </c:pt>
                <c:pt idx="1150">
                  <c:v>21340</c:v>
                </c:pt>
                <c:pt idx="1151">
                  <c:v>21350</c:v>
                </c:pt>
                <c:pt idx="1152">
                  <c:v>21360</c:v>
                </c:pt>
                <c:pt idx="1153">
                  <c:v>21370</c:v>
                </c:pt>
                <c:pt idx="1154">
                  <c:v>21380</c:v>
                </c:pt>
                <c:pt idx="1155">
                  <c:v>21390</c:v>
                </c:pt>
                <c:pt idx="1156">
                  <c:v>21400</c:v>
                </c:pt>
                <c:pt idx="1157">
                  <c:v>21410</c:v>
                </c:pt>
                <c:pt idx="1158">
                  <c:v>21420</c:v>
                </c:pt>
                <c:pt idx="1159">
                  <c:v>21430</c:v>
                </c:pt>
                <c:pt idx="1160">
                  <c:v>21440</c:v>
                </c:pt>
                <c:pt idx="1161">
                  <c:v>21450</c:v>
                </c:pt>
                <c:pt idx="1162">
                  <c:v>21460</c:v>
                </c:pt>
                <c:pt idx="1163">
                  <c:v>21470</c:v>
                </c:pt>
                <c:pt idx="1164">
                  <c:v>21480</c:v>
                </c:pt>
                <c:pt idx="1165">
                  <c:v>21490</c:v>
                </c:pt>
                <c:pt idx="1166">
                  <c:v>21500</c:v>
                </c:pt>
                <c:pt idx="1167">
                  <c:v>21510</c:v>
                </c:pt>
                <c:pt idx="1168">
                  <c:v>21520</c:v>
                </c:pt>
                <c:pt idx="1169">
                  <c:v>21530</c:v>
                </c:pt>
                <c:pt idx="1170">
                  <c:v>21540</c:v>
                </c:pt>
                <c:pt idx="1171">
                  <c:v>21550</c:v>
                </c:pt>
                <c:pt idx="1172">
                  <c:v>21560</c:v>
                </c:pt>
                <c:pt idx="1173">
                  <c:v>21570</c:v>
                </c:pt>
                <c:pt idx="1174">
                  <c:v>21580</c:v>
                </c:pt>
                <c:pt idx="1175">
                  <c:v>21590</c:v>
                </c:pt>
                <c:pt idx="1176">
                  <c:v>21600</c:v>
                </c:pt>
                <c:pt idx="1177">
                  <c:v>21610</c:v>
                </c:pt>
                <c:pt idx="1178">
                  <c:v>21620</c:v>
                </c:pt>
                <c:pt idx="1179">
                  <c:v>21630</c:v>
                </c:pt>
                <c:pt idx="1180">
                  <c:v>21640</c:v>
                </c:pt>
                <c:pt idx="1181">
                  <c:v>21650</c:v>
                </c:pt>
                <c:pt idx="1182">
                  <c:v>21660</c:v>
                </c:pt>
                <c:pt idx="1183">
                  <c:v>21670</c:v>
                </c:pt>
                <c:pt idx="1184">
                  <c:v>21680</c:v>
                </c:pt>
                <c:pt idx="1185">
                  <c:v>21690</c:v>
                </c:pt>
                <c:pt idx="1186">
                  <c:v>21700</c:v>
                </c:pt>
                <c:pt idx="1187">
                  <c:v>21710</c:v>
                </c:pt>
                <c:pt idx="1188">
                  <c:v>21720</c:v>
                </c:pt>
                <c:pt idx="1189">
                  <c:v>21730</c:v>
                </c:pt>
                <c:pt idx="1190">
                  <c:v>21740</c:v>
                </c:pt>
                <c:pt idx="1191">
                  <c:v>21750</c:v>
                </c:pt>
                <c:pt idx="1192">
                  <c:v>21760</c:v>
                </c:pt>
                <c:pt idx="1193">
                  <c:v>21770</c:v>
                </c:pt>
                <c:pt idx="1194">
                  <c:v>21780</c:v>
                </c:pt>
                <c:pt idx="1195">
                  <c:v>21790</c:v>
                </c:pt>
                <c:pt idx="1196">
                  <c:v>21800</c:v>
                </c:pt>
                <c:pt idx="1197">
                  <c:v>21810</c:v>
                </c:pt>
                <c:pt idx="1198">
                  <c:v>21820</c:v>
                </c:pt>
                <c:pt idx="1199">
                  <c:v>21830</c:v>
                </c:pt>
                <c:pt idx="1200">
                  <c:v>21840</c:v>
                </c:pt>
                <c:pt idx="1201">
                  <c:v>21850</c:v>
                </c:pt>
                <c:pt idx="1202">
                  <c:v>21860</c:v>
                </c:pt>
                <c:pt idx="1203">
                  <c:v>21870</c:v>
                </c:pt>
                <c:pt idx="1204">
                  <c:v>21880</c:v>
                </c:pt>
                <c:pt idx="1205">
                  <c:v>21890</c:v>
                </c:pt>
                <c:pt idx="1206">
                  <c:v>21900</c:v>
                </c:pt>
                <c:pt idx="1207">
                  <c:v>21910</c:v>
                </c:pt>
                <c:pt idx="1208">
                  <c:v>21920</c:v>
                </c:pt>
                <c:pt idx="1209">
                  <c:v>21930</c:v>
                </c:pt>
                <c:pt idx="1210">
                  <c:v>21940</c:v>
                </c:pt>
                <c:pt idx="1211">
                  <c:v>21950</c:v>
                </c:pt>
                <c:pt idx="1212">
                  <c:v>21960</c:v>
                </c:pt>
                <c:pt idx="1213">
                  <c:v>21970</c:v>
                </c:pt>
                <c:pt idx="1214">
                  <c:v>21980</c:v>
                </c:pt>
                <c:pt idx="1215">
                  <c:v>21990</c:v>
                </c:pt>
                <c:pt idx="1216">
                  <c:v>22000</c:v>
                </c:pt>
                <c:pt idx="1217">
                  <c:v>22010</c:v>
                </c:pt>
                <c:pt idx="1218">
                  <c:v>22020</c:v>
                </c:pt>
                <c:pt idx="1219">
                  <c:v>22030</c:v>
                </c:pt>
                <c:pt idx="1220">
                  <c:v>22040</c:v>
                </c:pt>
                <c:pt idx="1221">
                  <c:v>22050</c:v>
                </c:pt>
                <c:pt idx="1222">
                  <c:v>22060</c:v>
                </c:pt>
                <c:pt idx="1223">
                  <c:v>22070</c:v>
                </c:pt>
                <c:pt idx="1224">
                  <c:v>22080</c:v>
                </c:pt>
                <c:pt idx="1225">
                  <c:v>22090</c:v>
                </c:pt>
                <c:pt idx="1226">
                  <c:v>22100</c:v>
                </c:pt>
                <c:pt idx="1227">
                  <c:v>22110</c:v>
                </c:pt>
                <c:pt idx="1228">
                  <c:v>22120</c:v>
                </c:pt>
                <c:pt idx="1229">
                  <c:v>22130</c:v>
                </c:pt>
                <c:pt idx="1230">
                  <c:v>22140</c:v>
                </c:pt>
                <c:pt idx="1231">
                  <c:v>22150</c:v>
                </c:pt>
                <c:pt idx="1232">
                  <c:v>22160</c:v>
                </c:pt>
                <c:pt idx="1233">
                  <c:v>22170</c:v>
                </c:pt>
                <c:pt idx="1234">
                  <c:v>22180</c:v>
                </c:pt>
                <c:pt idx="1235">
                  <c:v>22190</c:v>
                </c:pt>
                <c:pt idx="1236">
                  <c:v>22200</c:v>
                </c:pt>
                <c:pt idx="1237">
                  <c:v>22210</c:v>
                </c:pt>
                <c:pt idx="1238">
                  <c:v>22220</c:v>
                </c:pt>
                <c:pt idx="1239">
                  <c:v>22230</c:v>
                </c:pt>
                <c:pt idx="1240">
                  <c:v>22240</c:v>
                </c:pt>
                <c:pt idx="1241">
                  <c:v>22250</c:v>
                </c:pt>
                <c:pt idx="1242">
                  <c:v>22260</c:v>
                </c:pt>
                <c:pt idx="1243">
                  <c:v>22270</c:v>
                </c:pt>
                <c:pt idx="1244">
                  <c:v>22280</c:v>
                </c:pt>
                <c:pt idx="1245">
                  <c:v>22290</c:v>
                </c:pt>
                <c:pt idx="1246">
                  <c:v>22300</c:v>
                </c:pt>
                <c:pt idx="1247">
                  <c:v>22310</c:v>
                </c:pt>
                <c:pt idx="1248">
                  <c:v>22320</c:v>
                </c:pt>
                <c:pt idx="1249">
                  <c:v>22330</c:v>
                </c:pt>
                <c:pt idx="1250">
                  <c:v>22340</c:v>
                </c:pt>
                <c:pt idx="1251">
                  <c:v>22350</c:v>
                </c:pt>
                <c:pt idx="1252">
                  <c:v>22360</c:v>
                </c:pt>
                <c:pt idx="1253">
                  <c:v>22370</c:v>
                </c:pt>
                <c:pt idx="1254">
                  <c:v>22380</c:v>
                </c:pt>
                <c:pt idx="1255">
                  <c:v>22390</c:v>
                </c:pt>
                <c:pt idx="1256">
                  <c:v>22400</c:v>
                </c:pt>
                <c:pt idx="1257">
                  <c:v>22410</c:v>
                </c:pt>
                <c:pt idx="1258">
                  <c:v>22420</c:v>
                </c:pt>
                <c:pt idx="1259">
                  <c:v>22430</c:v>
                </c:pt>
                <c:pt idx="1260">
                  <c:v>22440</c:v>
                </c:pt>
                <c:pt idx="1261">
                  <c:v>22450</c:v>
                </c:pt>
                <c:pt idx="1262">
                  <c:v>22460</c:v>
                </c:pt>
                <c:pt idx="1263">
                  <c:v>22470</c:v>
                </c:pt>
                <c:pt idx="1264">
                  <c:v>22480</c:v>
                </c:pt>
                <c:pt idx="1265">
                  <c:v>22490</c:v>
                </c:pt>
                <c:pt idx="1266">
                  <c:v>22500</c:v>
                </c:pt>
                <c:pt idx="1267">
                  <c:v>22510</c:v>
                </c:pt>
                <c:pt idx="1268">
                  <c:v>22520</c:v>
                </c:pt>
                <c:pt idx="1269">
                  <c:v>22530</c:v>
                </c:pt>
                <c:pt idx="1270">
                  <c:v>22540</c:v>
                </c:pt>
                <c:pt idx="1271">
                  <c:v>22550</c:v>
                </c:pt>
                <c:pt idx="1272">
                  <c:v>22560</c:v>
                </c:pt>
                <c:pt idx="1273">
                  <c:v>22570</c:v>
                </c:pt>
                <c:pt idx="1274">
                  <c:v>22580</c:v>
                </c:pt>
                <c:pt idx="1275">
                  <c:v>22590</c:v>
                </c:pt>
                <c:pt idx="1276">
                  <c:v>22600</c:v>
                </c:pt>
                <c:pt idx="1277">
                  <c:v>22610</c:v>
                </c:pt>
                <c:pt idx="1278">
                  <c:v>22620</c:v>
                </c:pt>
                <c:pt idx="1279">
                  <c:v>22630</c:v>
                </c:pt>
                <c:pt idx="1280">
                  <c:v>22640</c:v>
                </c:pt>
                <c:pt idx="1281">
                  <c:v>22650</c:v>
                </c:pt>
                <c:pt idx="1282">
                  <c:v>22660</c:v>
                </c:pt>
                <c:pt idx="1283">
                  <c:v>22670</c:v>
                </c:pt>
                <c:pt idx="1284">
                  <c:v>22680</c:v>
                </c:pt>
                <c:pt idx="1285">
                  <c:v>22690</c:v>
                </c:pt>
                <c:pt idx="1286">
                  <c:v>22700</c:v>
                </c:pt>
                <c:pt idx="1287">
                  <c:v>22710</c:v>
                </c:pt>
                <c:pt idx="1288">
                  <c:v>22720</c:v>
                </c:pt>
                <c:pt idx="1289">
                  <c:v>22730</c:v>
                </c:pt>
                <c:pt idx="1290">
                  <c:v>22740</c:v>
                </c:pt>
                <c:pt idx="1291">
                  <c:v>22750</c:v>
                </c:pt>
                <c:pt idx="1292">
                  <c:v>22760</c:v>
                </c:pt>
                <c:pt idx="1293">
                  <c:v>22770</c:v>
                </c:pt>
                <c:pt idx="1294">
                  <c:v>22780</c:v>
                </c:pt>
                <c:pt idx="1295">
                  <c:v>22790</c:v>
                </c:pt>
                <c:pt idx="1296">
                  <c:v>22800</c:v>
                </c:pt>
                <c:pt idx="1297">
                  <c:v>22810</c:v>
                </c:pt>
                <c:pt idx="1298">
                  <c:v>22820</c:v>
                </c:pt>
                <c:pt idx="1299">
                  <c:v>22830</c:v>
                </c:pt>
                <c:pt idx="1300">
                  <c:v>22840</c:v>
                </c:pt>
                <c:pt idx="1301">
                  <c:v>22850</c:v>
                </c:pt>
                <c:pt idx="1302">
                  <c:v>22860</c:v>
                </c:pt>
                <c:pt idx="1303">
                  <c:v>22870</c:v>
                </c:pt>
                <c:pt idx="1304">
                  <c:v>22880</c:v>
                </c:pt>
                <c:pt idx="1305">
                  <c:v>22890</c:v>
                </c:pt>
                <c:pt idx="1306">
                  <c:v>22900</c:v>
                </c:pt>
                <c:pt idx="1307">
                  <c:v>22910</c:v>
                </c:pt>
                <c:pt idx="1308">
                  <c:v>22920</c:v>
                </c:pt>
                <c:pt idx="1309">
                  <c:v>22930</c:v>
                </c:pt>
                <c:pt idx="1310">
                  <c:v>22940</c:v>
                </c:pt>
                <c:pt idx="1311">
                  <c:v>22950</c:v>
                </c:pt>
                <c:pt idx="1312">
                  <c:v>22960</c:v>
                </c:pt>
                <c:pt idx="1313">
                  <c:v>22970</c:v>
                </c:pt>
                <c:pt idx="1314">
                  <c:v>22980</c:v>
                </c:pt>
                <c:pt idx="1315">
                  <c:v>22990</c:v>
                </c:pt>
                <c:pt idx="1316">
                  <c:v>23000</c:v>
                </c:pt>
                <c:pt idx="1317">
                  <c:v>23010</c:v>
                </c:pt>
                <c:pt idx="1318">
                  <c:v>23020</c:v>
                </c:pt>
                <c:pt idx="1319">
                  <c:v>23030</c:v>
                </c:pt>
                <c:pt idx="1320">
                  <c:v>23040</c:v>
                </c:pt>
                <c:pt idx="1321">
                  <c:v>23050</c:v>
                </c:pt>
                <c:pt idx="1322">
                  <c:v>23060</c:v>
                </c:pt>
                <c:pt idx="1323">
                  <c:v>23070</c:v>
                </c:pt>
                <c:pt idx="1324">
                  <c:v>23080</c:v>
                </c:pt>
                <c:pt idx="1325">
                  <c:v>23090</c:v>
                </c:pt>
                <c:pt idx="1326">
                  <c:v>23100</c:v>
                </c:pt>
                <c:pt idx="1327">
                  <c:v>23110</c:v>
                </c:pt>
                <c:pt idx="1328">
                  <c:v>23120</c:v>
                </c:pt>
                <c:pt idx="1329">
                  <c:v>23130</c:v>
                </c:pt>
                <c:pt idx="1330">
                  <c:v>23140</c:v>
                </c:pt>
                <c:pt idx="1331">
                  <c:v>23150</c:v>
                </c:pt>
                <c:pt idx="1332">
                  <c:v>23160</c:v>
                </c:pt>
                <c:pt idx="1333">
                  <c:v>23170</c:v>
                </c:pt>
                <c:pt idx="1334">
                  <c:v>23180</c:v>
                </c:pt>
                <c:pt idx="1335">
                  <c:v>23190</c:v>
                </c:pt>
                <c:pt idx="1336">
                  <c:v>23200</c:v>
                </c:pt>
                <c:pt idx="1337">
                  <c:v>23210</c:v>
                </c:pt>
                <c:pt idx="1338">
                  <c:v>23220</c:v>
                </c:pt>
                <c:pt idx="1339">
                  <c:v>23230</c:v>
                </c:pt>
                <c:pt idx="1340">
                  <c:v>23240</c:v>
                </c:pt>
                <c:pt idx="1341">
                  <c:v>23250</c:v>
                </c:pt>
                <c:pt idx="1342">
                  <c:v>23260</c:v>
                </c:pt>
                <c:pt idx="1343">
                  <c:v>23270</c:v>
                </c:pt>
                <c:pt idx="1344">
                  <c:v>23280</c:v>
                </c:pt>
                <c:pt idx="1345">
                  <c:v>23290</c:v>
                </c:pt>
                <c:pt idx="1346">
                  <c:v>23300</c:v>
                </c:pt>
                <c:pt idx="1347">
                  <c:v>23310</c:v>
                </c:pt>
                <c:pt idx="1348">
                  <c:v>23320</c:v>
                </c:pt>
                <c:pt idx="1349">
                  <c:v>23330</c:v>
                </c:pt>
                <c:pt idx="1350">
                  <c:v>23340</c:v>
                </c:pt>
                <c:pt idx="1351">
                  <c:v>23350</c:v>
                </c:pt>
                <c:pt idx="1352">
                  <c:v>23360</c:v>
                </c:pt>
                <c:pt idx="1353">
                  <c:v>23370</c:v>
                </c:pt>
                <c:pt idx="1354">
                  <c:v>23380</c:v>
                </c:pt>
                <c:pt idx="1355">
                  <c:v>23390</c:v>
                </c:pt>
                <c:pt idx="1356">
                  <c:v>23400</c:v>
                </c:pt>
                <c:pt idx="1357">
                  <c:v>23410</c:v>
                </c:pt>
                <c:pt idx="1358">
                  <c:v>23420</c:v>
                </c:pt>
                <c:pt idx="1359">
                  <c:v>23430</c:v>
                </c:pt>
                <c:pt idx="1360">
                  <c:v>23440</c:v>
                </c:pt>
                <c:pt idx="1361">
                  <c:v>23450</c:v>
                </c:pt>
                <c:pt idx="1362">
                  <c:v>23460</c:v>
                </c:pt>
                <c:pt idx="1363">
                  <c:v>23470</c:v>
                </c:pt>
                <c:pt idx="1364">
                  <c:v>23480</c:v>
                </c:pt>
                <c:pt idx="1365">
                  <c:v>23490</c:v>
                </c:pt>
                <c:pt idx="1366">
                  <c:v>23500</c:v>
                </c:pt>
                <c:pt idx="1367">
                  <c:v>23510</c:v>
                </c:pt>
                <c:pt idx="1368">
                  <c:v>23520</c:v>
                </c:pt>
                <c:pt idx="1369">
                  <c:v>23530</c:v>
                </c:pt>
                <c:pt idx="1370">
                  <c:v>23540</c:v>
                </c:pt>
                <c:pt idx="1371">
                  <c:v>23550</c:v>
                </c:pt>
                <c:pt idx="1372">
                  <c:v>23560</c:v>
                </c:pt>
                <c:pt idx="1373">
                  <c:v>23570</c:v>
                </c:pt>
                <c:pt idx="1374">
                  <c:v>23580</c:v>
                </c:pt>
                <c:pt idx="1375">
                  <c:v>23590</c:v>
                </c:pt>
                <c:pt idx="1376">
                  <c:v>23600</c:v>
                </c:pt>
                <c:pt idx="1377">
                  <c:v>23610</c:v>
                </c:pt>
                <c:pt idx="1378">
                  <c:v>23620</c:v>
                </c:pt>
                <c:pt idx="1379">
                  <c:v>23630</c:v>
                </c:pt>
                <c:pt idx="1380">
                  <c:v>23640</c:v>
                </c:pt>
                <c:pt idx="1381">
                  <c:v>23650</c:v>
                </c:pt>
                <c:pt idx="1382">
                  <c:v>23660</c:v>
                </c:pt>
                <c:pt idx="1383">
                  <c:v>23670</c:v>
                </c:pt>
                <c:pt idx="1384">
                  <c:v>23680</c:v>
                </c:pt>
                <c:pt idx="1385">
                  <c:v>23690</c:v>
                </c:pt>
                <c:pt idx="1386">
                  <c:v>23700</c:v>
                </c:pt>
                <c:pt idx="1387">
                  <c:v>23710</c:v>
                </c:pt>
                <c:pt idx="1388">
                  <c:v>23720</c:v>
                </c:pt>
                <c:pt idx="1389">
                  <c:v>23730</c:v>
                </c:pt>
                <c:pt idx="1390">
                  <c:v>23740</c:v>
                </c:pt>
                <c:pt idx="1391">
                  <c:v>23750</c:v>
                </c:pt>
                <c:pt idx="1392">
                  <c:v>23760</c:v>
                </c:pt>
                <c:pt idx="1393">
                  <c:v>23770</c:v>
                </c:pt>
                <c:pt idx="1394">
                  <c:v>23780</c:v>
                </c:pt>
                <c:pt idx="1395">
                  <c:v>23790</c:v>
                </c:pt>
                <c:pt idx="1396">
                  <c:v>23800</c:v>
                </c:pt>
                <c:pt idx="1397">
                  <c:v>23810</c:v>
                </c:pt>
                <c:pt idx="1398">
                  <c:v>23820</c:v>
                </c:pt>
                <c:pt idx="1399">
                  <c:v>23830</c:v>
                </c:pt>
                <c:pt idx="1400">
                  <c:v>23840</c:v>
                </c:pt>
                <c:pt idx="1401">
                  <c:v>23850</c:v>
                </c:pt>
                <c:pt idx="1402">
                  <c:v>23860</c:v>
                </c:pt>
                <c:pt idx="1403">
                  <c:v>23870</c:v>
                </c:pt>
                <c:pt idx="1404">
                  <c:v>23880</c:v>
                </c:pt>
                <c:pt idx="1405">
                  <c:v>23890</c:v>
                </c:pt>
                <c:pt idx="1406">
                  <c:v>23900</c:v>
                </c:pt>
                <c:pt idx="1407">
                  <c:v>23910</c:v>
                </c:pt>
                <c:pt idx="1408">
                  <c:v>23920</c:v>
                </c:pt>
                <c:pt idx="1409">
                  <c:v>23930</c:v>
                </c:pt>
                <c:pt idx="1410">
                  <c:v>23940</c:v>
                </c:pt>
                <c:pt idx="1411">
                  <c:v>23950</c:v>
                </c:pt>
                <c:pt idx="1412">
                  <c:v>23960</c:v>
                </c:pt>
                <c:pt idx="1413">
                  <c:v>23970</c:v>
                </c:pt>
                <c:pt idx="1414">
                  <c:v>23980</c:v>
                </c:pt>
                <c:pt idx="1415">
                  <c:v>23990</c:v>
                </c:pt>
                <c:pt idx="1416">
                  <c:v>24000</c:v>
                </c:pt>
                <c:pt idx="1417">
                  <c:v>24010</c:v>
                </c:pt>
                <c:pt idx="1418">
                  <c:v>24020</c:v>
                </c:pt>
                <c:pt idx="1419">
                  <c:v>24030</c:v>
                </c:pt>
                <c:pt idx="1420">
                  <c:v>24040</c:v>
                </c:pt>
                <c:pt idx="1421">
                  <c:v>24050</c:v>
                </c:pt>
                <c:pt idx="1422">
                  <c:v>24060</c:v>
                </c:pt>
                <c:pt idx="1423">
                  <c:v>24070</c:v>
                </c:pt>
                <c:pt idx="1424">
                  <c:v>24080</c:v>
                </c:pt>
                <c:pt idx="1425">
                  <c:v>24090</c:v>
                </c:pt>
                <c:pt idx="1426">
                  <c:v>24100</c:v>
                </c:pt>
                <c:pt idx="1427">
                  <c:v>24110</c:v>
                </c:pt>
                <c:pt idx="1428">
                  <c:v>24120</c:v>
                </c:pt>
                <c:pt idx="1429">
                  <c:v>24130</c:v>
                </c:pt>
                <c:pt idx="1430">
                  <c:v>24140</c:v>
                </c:pt>
                <c:pt idx="1431">
                  <c:v>24150</c:v>
                </c:pt>
                <c:pt idx="1432">
                  <c:v>24160</c:v>
                </c:pt>
                <c:pt idx="1433">
                  <c:v>24170</c:v>
                </c:pt>
                <c:pt idx="1434">
                  <c:v>24180</c:v>
                </c:pt>
                <c:pt idx="1435">
                  <c:v>24190</c:v>
                </c:pt>
                <c:pt idx="1436">
                  <c:v>24200</c:v>
                </c:pt>
                <c:pt idx="1437">
                  <c:v>24210</c:v>
                </c:pt>
                <c:pt idx="1438">
                  <c:v>24220</c:v>
                </c:pt>
                <c:pt idx="1439">
                  <c:v>24230</c:v>
                </c:pt>
                <c:pt idx="1440">
                  <c:v>24240</c:v>
                </c:pt>
                <c:pt idx="1441">
                  <c:v>24250</c:v>
                </c:pt>
                <c:pt idx="1442">
                  <c:v>24260</c:v>
                </c:pt>
                <c:pt idx="1443">
                  <c:v>24270</c:v>
                </c:pt>
                <c:pt idx="1444">
                  <c:v>24280</c:v>
                </c:pt>
                <c:pt idx="1445">
                  <c:v>24290</c:v>
                </c:pt>
                <c:pt idx="1446">
                  <c:v>24300</c:v>
                </c:pt>
                <c:pt idx="1447">
                  <c:v>24310</c:v>
                </c:pt>
                <c:pt idx="1448">
                  <c:v>24320</c:v>
                </c:pt>
                <c:pt idx="1449">
                  <c:v>24330</c:v>
                </c:pt>
                <c:pt idx="1450">
                  <c:v>24340</c:v>
                </c:pt>
                <c:pt idx="1451">
                  <c:v>24350</c:v>
                </c:pt>
                <c:pt idx="1452">
                  <c:v>24360</c:v>
                </c:pt>
                <c:pt idx="1453">
                  <c:v>24370</c:v>
                </c:pt>
                <c:pt idx="1454">
                  <c:v>24380</c:v>
                </c:pt>
                <c:pt idx="1455">
                  <c:v>24390</c:v>
                </c:pt>
                <c:pt idx="1456">
                  <c:v>24400</c:v>
                </c:pt>
                <c:pt idx="1457">
                  <c:v>24410</c:v>
                </c:pt>
                <c:pt idx="1458">
                  <c:v>24420</c:v>
                </c:pt>
                <c:pt idx="1459">
                  <c:v>24430</c:v>
                </c:pt>
                <c:pt idx="1460">
                  <c:v>24440</c:v>
                </c:pt>
                <c:pt idx="1461">
                  <c:v>24450</c:v>
                </c:pt>
                <c:pt idx="1462">
                  <c:v>24460</c:v>
                </c:pt>
                <c:pt idx="1463">
                  <c:v>24470</c:v>
                </c:pt>
                <c:pt idx="1464">
                  <c:v>24480</c:v>
                </c:pt>
                <c:pt idx="1465">
                  <c:v>24490</c:v>
                </c:pt>
                <c:pt idx="1466">
                  <c:v>24500</c:v>
                </c:pt>
                <c:pt idx="1467">
                  <c:v>24510</c:v>
                </c:pt>
                <c:pt idx="1468">
                  <c:v>24520</c:v>
                </c:pt>
                <c:pt idx="1469">
                  <c:v>24530</c:v>
                </c:pt>
                <c:pt idx="1470">
                  <c:v>24540</c:v>
                </c:pt>
                <c:pt idx="1471">
                  <c:v>24550</c:v>
                </c:pt>
                <c:pt idx="1472">
                  <c:v>24560</c:v>
                </c:pt>
                <c:pt idx="1473">
                  <c:v>24570</c:v>
                </c:pt>
                <c:pt idx="1474">
                  <c:v>24580</c:v>
                </c:pt>
                <c:pt idx="1475">
                  <c:v>24590</c:v>
                </c:pt>
                <c:pt idx="1476">
                  <c:v>24600</c:v>
                </c:pt>
                <c:pt idx="1477">
                  <c:v>24610</c:v>
                </c:pt>
                <c:pt idx="1478">
                  <c:v>24620</c:v>
                </c:pt>
                <c:pt idx="1479">
                  <c:v>24630</c:v>
                </c:pt>
                <c:pt idx="1480">
                  <c:v>24640</c:v>
                </c:pt>
                <c:pt idx="1481">
                  <c:v>24650</c:v>
                </c:pt>
                <c:pt idx="1482">
                  <c:v>24660</c:v>
                </c:pt>
                <c:pt idx="1483">
                  <c:v>24670</c:v>
                </c:pt>
                <c:pt idx="1484">
                  <c:v>24680</c:v>
                </c:pt>
                <c:pt idx="1485">
                  <c:v>24690</c:v>
                </c:pt>
                <c:pt idx="1486">
                  <c:v>24700</c:v>
                </c:pt>
                <c:pt idx="1487">
                  <c:v>24710</c:v>
                </c:pt>
                <c:pt idx="1488">
                  <c:v>24720</c:v>
                </c:pt>
                <c:pt idx="1489">
                  <c:v>24730</c:v>
                </c:pt>
                <c:pt idx="1490">
                  <c:v>24740</c:v>
                </c:pt>
                <c:pt idx="1491">
                  <c:v>24750</c:v>
                </c:pt>
                <c:pt idx="1492">
                  <c:v>24760</c:v>
                </c:pt>
                <c:pt idx="1493">
                  <c:v>24770</c:v>
                </c:pt>
                <c:pt idx="1494">
                  <c:v>24780</c:v>
                </c:pt>
                <c:pt idx="1495">
                  <c:v>24790</c:v>
                </c:pt>
                <c:pt idx="1496">
                  <c:v>24800</c:v>
                </c:pt>
                <c:pt idx="1497">
                  <c:v>24810</c:v>
                </c:pt>
                <c:pt idx="1498">
                  <c:v>24820</c:v>
                </c:pt>
                <c:pt idx="1499">
                  <c:v>24830</c:v>
                </c:pt>
                <c:pt idx="1500">
                  <c:v>24840</c:v>
                </c:pt>
                <c:pt idx="1501">
                  <c:v>24850</c:v>
                </c:pt>
                <c:pt idx="1502">
                  <c:v>24860</c:v>
                </c:pt>
                <c:pt idx="1503">
                  <c:v>24870</c:v>
                </c:pt>
                <c:pt idx="1504">
                  <c:v>24880</c:v>
                </c:pt>
                <c:pt idx="1505">
                  <c:v>24890</c:v>
                </c:pt>
                <c:pt idx="1506">
                  <c:v>24900</c:v>
                </c:pt>
                <c:pt idx="1507">
                  <c:v>24910</c:v>
                </c:pt>
                <c:pt idx="1508">
                  <c:v>24920</c:v>
                </c:pt>
                <c:pt idx="1509">
                  <c:v>24930</c:v>
                </c:pt>
                <c:pt idx="1510">
                  <c:v>24940</c:v>
                </c:pt>
                <c:pt idx="1511">
                  <c:v>24950</c:v>
                </c:pt>
                <c:pt idx="1512">
                  <c:v>24960</c:v>
                </c:pt>
                <c:pt idx="1513">
                  <c:v>24970</c:v>
                </c:pt>
                <c:pt idx="1514">
                  <c:v>24980</c:v>
                </c:pt>
                <c:pt idx="1515">
                  <c:v>24990</c:v>
                </c:pt>
                <c:pt idx="1516">
                  <c:v>25000</c:v>
                </c:pt>
                <c:pt idx="1517">
                  <c:v>25010</c:v>
                </c:pt>
                <c:pt idx="1518">
                  <c:v>25020</c:v>
                </c:pt>
                <c:pt idx="1519">
                  <c:v>25030</c:v>
                </c:pt>
                <c:pt idx="1520">
                  <c:v>25040</c:v>
                </c:pt>
                <c:pt idx="1521">
                  <c:v>25050</c:v>
                </c:pt>
                <c:pt idx="1522">
                  <c:v>25060</c:v>
                </c:pt>
                <c:pt idx="1523">
                  <c:v>25070</c:v>
                </c:pt>
                <c:pt idx="1524">
                  <c:v>25080</c:v>
                </c:pt>
                <c:pt idx="1525">
                  <c:v>25090</c:v>
                </c:pt>
                <c:pt idx="1526">
                  <c:v>25100</c:v>
                </c:pt>
                <c:pt idx="1527">
                  <c:v>25110</c:v>
                </c:pt>
                <c:pt idx="1528">
                  <c:v>25120</c:v>
                </c:pt>
                <c:pt idx="1529">
                  <c:v>25130</c:v>
                </c:pt>
                <c:pt idx="1530">
                  <c:v>25140</c:v>
                </c:pt>
                <c:pt idx="1531">
                  <c:v>25150</c:v>
                </c:pt>
                <c:pt idx="1532">
                  <c:v>25160</c:v>
                </c:pt>
                <c:pt idx="1533">
                  <c:v>25170</c:v>
                </c:pt>
                <c:pt idx="1534">
                  <c:v>25180</c:v>
                </c:pt>
                <c:pt idx="1535">
                  <c:v>25190</c:v>
                </c:pt>
                <c:pt idx="1536">
                  <c:v>25200</c:v>
                </c:pt>
                <c:pt idx="1537">
                  <c:v>25210</c:v>
                </c:pt>
                <c:pt idx="1538">
                  <c:v>25220</c:v>
                </c:pt>
                <c:pt idx="1539">
                  <c:v>25230</c:v>
                </c:pt>
                <c:pt idx="1540">
                  <c:v>25240</c:v>
                </c:pt>
                <c:pt idx="1541">
                  <c:v>25250</c:v>
                </c:pt>
                <c:pt idx="1542">
                  <c:v>25260</c:v>
                </c:pt>
                <c:pt idx="1543">
                  <c:v>25270</c:v>
                </c:pt>
                <c:pt idx="1544">
                  <c:v>25280</c:v>
                </c:pt>
                <c:pt idx="1545">
                  <c:v>25290</c:v>
                </c:pt>
                <c:pt idx="1546">
                  <c:v>25300</c:v>
                </c:pt>
                <c:pt idx="1547">
                  <c:v>25310</c:v>
                </c:pt>
                <c:pt idx="1548">
                  <c:v>25320</c:v>
                </c:pt>
                <c:pt idx="1549">
                  <c:v>25330</c:v>
                </c:pt>
                <c:pt idx="1550">
                  <c:v>25340</c:v>
                </c:pt>
                <c:pt idx="1551">
                  <c:v>25350</c:v>
                </c:pt>
                <c:pt idx="1552">
                  <c:v>25360</c:v>
                </c:pt>
                <c:pt idx="1553">
                  <c:v>25370</c:v>
                </c:pt>
                <c:pt idx="1554">
                  <c:v>25380</c:v>
                </c:pt>
                <c:pt idx="1555">
                  <c:v>25390</c:v>
                </c:pt>
                <c:pt idx="1556">
                  <c:v>25400</c:v>
                </c:pt>
                <c:pt idx="1557">
                  <c:v>25410</c:v>
                </c:pt>
                <c:pt idx="1558">
                  <c:v>25420</c:v>
                </c:pt>
                <c:pt idx="1559">
                  <c:v>25430</c:v>
                </c:pt>
                <c:pt idx="1560">
                  <c:v>25440</c:v>
                </c:pt>
                <c:pt idx="1561">
                  <c:v>25450</c:v>
                </c:pt>
                <c:pt idx="1562">
                  <c:v>25460</c:v>
                </c:pt>
                <c:pt idx="1563">
                  <c:v>25470</c:v>
                </c:pt>
                <c:pt idx="1564">
                  <c:v>25480</c:v>
                </c:pt>
                <c:pt idx="1565">
                  <c:v>25490</c:v>
                </c:pt>
                <c:pt idx="1566">
                  <c:v>25500</c:v>
                </c:pt>
                <c:pt idx="1567">
                  <c:v>25510</c:v>
                </c:pt>
                <c:pt idx="1568">
                  <c:v>25520</c:v>
                </c:pt>
                <c:pt idx="1569">
                  <c:v>25530</c:v>
                </c:pt>
                <c:pt idx="1570">
                  <c:v>25540</c:v>
                </c:pt>
                <c:pt idx="1571">
                  <c:v>25550</c:v>
                </c:pt>
                <c:pt idx="1572">
                  <c:v>25560</c:v>
                </c:pt>
                <c:pt idx="1573">
                  <c:v>25570</c:v>
                </c:pt>
                <c:pt idx="1574">
                  <c:v>25580</c:v>
                </c:pt>
                <c:pt idx="1575">
                  <c:v>25590</c:v>
                </c:pt>
                <c:pt idx="1576">
                  <c:v>25600</c:v>
                </c:pt>
                <c:pt idx="1577">
                  <c:v>25610</c:v>
                </c:pt>
                <c:pt idx="1578">
                  <c:v>25620</c:v>
                </c:pt>
                <c:pt idx="1579">
                  <c:v>25630</c:v>
                </c:pt>
                <c:pt idx="1580">
                  <c:v>25640</c:v>
                </c:pt>
                <c:pt idx="1581">
                  <c:v>25650</c:v>
                </c:pt>
                <c:pt idx="1582">
                  <c:v>25660</c:v>
                </c:pt>
                <c:pt idx="1583">
                  <c:v>25670</c:v>
                </c:pt>
                <c:pt idx="1584">
                  <c:v>25680</c:v>
                </c:pt>
                <c:pt idx="1585">
                  <c:v>25690</c:v>
                </c:pt>
                <c:pt idx="1586">
                  <c:v>25700</c:v>
                </c:pt>
                <c:pt idx="1587">
                  <c:v>25710</c:v>
                </c:pt>
                <c:pt idx="1588">
                  <c:v>25720</c:v>
                </c:pt>
                <c:pt idx="1589">
                  <c:v>25730</c:v>
                </c:pt>
                <c:pt idx="1590">
                  <c:v>25740</c:v>
                </c:pt>
                <c:pt idx="1591">
                  <c:v>25750</c:v>
                </c:pt>
                <c:pt idx="1592">
                  <c:v>25760</c:v>
                </c:pt>
                <c:pt idx="1593">
                  <c:v>25770</c:v>
                </c:pt>
                <c:pt idx="1594">
                  <c:v>25780</c:v>
                </c:pt>
                <c:pt idx="1595">
                  <c:v>25790</c:v>
                </c:pt>
                <c:pt idx="1596">
                  <c:v>25800</c:v>
                </c:pt>
                <c:pt idx="1597">
                  <c:v>25810</c:v>
                </c:pt>
                <c:pt idx="1598">
                  <c:v>25820</c:v>
                </c:pt>
                <c:pt idx="1599">
                  <c:v>25830</c:v>
                </c:pt>
                <c:pt idx="1600">
                  <c:v>25840</c:v>
                </c:pt>
                <c:pt idx="1601">
                  <c:v>25850</c:v>
                </c:pt>
                <c:pt idx="1602">
                  <c:v>25860</c:v>
                </c:pt>
                <c:pt idx="1603">
                  <c:v>25870</c:v>
                </c:pt>
                <c:pt idx="1604">
                  <c:v>25880</c:v>
                </c:pt>
                <c:pt idx="1605">
                  <c:v>25890</c:v>
                </c:pt>
                <c:pt idx="1606">
                  <c:v>25900</c:v>
                </c:pt>
                <c:pt idx="1607">
                  <c:v>25910</c:v>
                </c:pt>
                <c:pt idx="1608">
                  <c:v>25920</c:v>
                </c:pt>
                <c:pt idx="1609">
                  <c:v>25930</c:v>
                </c:pt>
                <c:pt idx="1610">
                  <c:v>25940</c:v>
                </c:pt>
                <c:pt idx="1611">
                  <c:v>25950</c:v>
                </c:pt>
                <c:pt idx="1612">
                  <c:v>25960</c:v>
                </c:pt>
                <c:pt idx="1613">
                  <c:v>25970</c:v>
                </c:pt>
                <c:pt idx="1614">
                  <c:v>25980</c:v>
                </c:pt>
                <c:pt idx="1615">
                  <c:v>25990</c:v>
                </c:pt>
                <c:pt idx="1616">
                  <c:v>26000</c:v>
                </c:pt>
                <c:pt idx="1617">
                  <c:v>26010</c:v>
                </c:pt>
                <c:pt idx="1618">
                  <c:v>26020</c:v>
                </c:pt>
                <c:pt idx="1619">
                  <c:v>26030</c:v>
                </c:pt>
                <c:pt idx="1620">
                  <c:v>26040</c:v>
                </c:pt>
                <c:pt idx="1621">
                  <c:v>26050</c:v>
                </c:pt>
                <c:pt idx="1622">
                  <c:v>26060</c:v>
                </c:pt>
                <c:pt idx="1623">
                  <c:v>26070</c:v>
                </c:pt>
                <c:pt idx="1624">
                  <c:v>26080</c:v>
                </c:pt>
                <c:pt idx="1625">
                  <c:v>26090</c:v>
                </c:pt>
                <c:pt idx="1626">
                  <c:v>26100</c:v>
                </c:pt>
                <c:pt idx="1627">
                  <c:v>26110</c:v>
                </c:pt>
                <c:pt idx="1628">
                  <c:v>26120</c:v>
                </c:pt>
                <c:pt idx="1629">
                  <c:v>26130</c:v>
                </c:pt>
                <c:pt idx="1630">
                  <c:v>26140</c:v>
                </c:pt>
                <c:pt idx="1631">
                  <c:v>26150</c:v>
                </c:pt>
                <c:pt idx="1632">
                  <c:v>26160</c:v>
                </c:pt>
                <c:pt idx="1633">
                  <c:v>26170</c:v>
                </c:pt>
                <c:pt idx="1634">
                  <c:v>26180</c:v>
                </c:pt>
                <c:pt idx="1635">
                  <c:v>26190</c:v>
                </c:pt>
                <c:pt idx="1636">
                  <c:v>26200</c:v>
                </c:pt>
                <c:pt idx="1637">
                  <c:v>26210</c:v>
                </c:pt>
                <c:pt idx="1638">
                  <c:v>26220</c:v>
                </c:pt>
                <c:pt idx="1639">
                  <c:v>26230</c:v>
                </c:pt>
                <c:pt idx="1640">
                  <c:v>26240</c:v>
                </c:pt>
                <c:pt idx="1641">
                  <c:v>26250</c:v>
                </c:pt>
                <c:pt idx="1642">
                  <c:v>26260</c:v>
                </c:pt>
                <c:pt idx="1643">
                  <c:v>26270</c:v>
                </c:pt>
                <c:pt idx="1644">
                  <c:v>26280</c:v>
                </c:pt>
                <c:pt idx="1645">
                  <c:v>26290</c:v>
                </c:pt>
                <c:pt idx="1646">
                  <c:v>26300</c:v>
                </c:pt>
                <c:pt idx="1647">
                  <c:v>26310</c:v>
                </c:pt>
                <c:pt idx="1648">
                  <c:v>26320</c:v>
                </c:pt>
                <c:pt idx="1649">
                  <c:v>26330</c:v>
                </c:pt>
                <c:pt idx="1650">
                  <c:v>26340</c:v>
                </c:pt>
                <c:pt idx="1651">
                  <c:v>26350</c:v>
                </c:pt>
                <c:pt idx="1652">
                  <c:v>26360</c:v>
                </c:pt>
                <c:pt idx="1653">
                  <c:v>26370</c:v>
                </c:pt>
                <c:pt idx="1654">
                  <c:v>26380</c:v>
                </c:pt>
                <c:pt idx="1655">
                  <c:v>26390</c:v>
                </c:pt>
                <c:pt idx="1656">
                  <c:v>26400</c:v>
                </c:pt>
                <c:pt idx="1657">
                  <c:v>26410</c:v>
                </c:pt>
                <c:pt idx="1658">
                  <c:v>26420</c:v>
                </c:pt>
                <c:pt idx="1659">
                  <c:v>26430</c:v>
                </c:pt>
                <c:pt idx="1660">
                  <c:v>26440</c:v>
                </c:pt>
                <c:pt idx="1661">
                  <c:v>26450</c:v>
                </c:pt>
                <c:pt idx="1662">
                  <c:v>26460</c:v>
                </c:pt>
                <c:pt idx="1663">
                  <c:v>26470</c:v>
                </c:pt>
                <c:pt idx="1664">
                  <c:v>26480</c:v>
                </c:pt>
                <c:pt idx="1665">
                  <c:v>26490</c:v>
                </c:pt>
                <c:pt idx="1666">
                  <c:v>26500</c:v>
                </c:pt>
                <c:pt idx="1667">
                  <c:v>26510</c:v>
                </c:pt>
                <c:pt idx="1668">
                  <c:v>26520</c:v>
                </c:pt>
                <c:pt idx="1669">
                  <c:v>26530</c:v>
                </c:pt>
                <c:pt idx="1670">
                  <c:v>26540</c:v>
                </c:pt>
                <c:pt idx="1671">
                  <c:v>26550</c:v>
                </c:pt>
                <c:pt idx="1672">
                  <c:v>26560</c:v>
                </c:pt>
                <c:pt idx="1673">
                  <c:v>26570</c:v>
                </c:pt>
                <c:pt idx="1674">
                  <c:v>26580</c:v>
                </c:pt>
                <c:pt idx="1675">
                  <c:v>26590</c:v>
                </c:pt>
                <c:pt idx="1676">
                  <c:v>26600</c:v>
                </c:pt>
                <c:pt idx="1677">
                  <c:v>26610</c:v>
                </c:pt>
                <c:pt idx="1678">
                  <c:v>26620</c:v>
                </c:pt>
                <c:pt idx="1679">
                  <c:v>26630</c:v>
                </c:pt>
                <c:pt idx="1680">
                  <c:v>26640</c:v>
                </c:pt>
                <c:pt idx="1681">
                  <c:v>26650</c:v>
                </c:pt>
                <c:pt idx="1682">
                  <c:v>26660</c:v>
                </c:pt>
                <c:pt idx="1683">
                  <c:v>26670</c:v>
                </c:pt>
                <c:pt idx="1684">
                  <c:v>26680</c:v>
                </c:pt>
                <c:pt idx="1685">
                  <c:v>26690</c:v>
                </c:pt>
                <c:pt idx="1686">
                  <c:v>26700</c:v>
                </c:pt>
                <c:pt idx="1687">
                  <c:v>26710</c:v>
                </c:pt>
                <c:pt idx="1688">
                  <c:v>26720</c:v>
                </c:pt>
                <c:pt idx="1689">
                  <c:v>26730</c:v>
                </c:pt>
                <c:pt idx="1690">
                  <c:v>26740</c:v>
                </c:pt>
                <c:pt idx="1691">
                  <c:v>26750</c:v>
                </c:pt>
                <c:pt idx="1692">
                  <c:v>26760</c:v>
                </c:pt>
                <c:pt idx="1693">
                  <c:v>26770</c:v>
                </c:pt>
                <c:pt idx="1694">
                  <c:v>26780</c:v>
                </c:pt>
                <c:pt idx="1695">
                  <c:v>26790</c:v>
                </c:pt>
                <c:pt idx="1696">
                  <c:v>26800</c:v>
                </c:pt>
                <c:pt idx="1697">
                  <c:v>26810</c:v>
                </c:pt>
                <c:pt idx="1698">
                  <c:v>26820</c:v>
                </c:pt>
                <c:pt idx="1699">
                  <c:v>26830</c:v>
                </c:pt>
                <c:pt idx="1700">
                  <c:v>26840</c:v>
                </c:pt>
                <c:pt idx="1701">
                  <c:v>26850</c:v>
                </c:pt>
                <c:pt idx="1702">
                  <c:v>26860</c:v>
                </c:pt>
                <c:pt idx="1703">
                  <c:v>26870</c:v>
                </c:pt>
                <c:pt idx="1704">
                  <c:v>26880</c:v>
                </c:pt>
                <c:pt idx="1705">
                  <c:v>26890</c:v>
                </c:pt>
                <c:pt idx="1706">
                  <c:v>26900</c:v>
                </c:pt>
                <c:pt idx="1707">
                  <c:v>26910</c:v>
                </c:pt>
                <c:pt idx="1708">
                  <c:v>26920</c:v>
                </c:pt>
                <c:pt idx="1709">
                  <c:v>26930</c:v>
                </c:pt>
                <c:pt idx="1710">
                  <c:v>26940</c:v>
                </c:pt>
                <c:pt idx="1711">
                  <c:v>26950</c:v>
                </c:pt>
                <c:pt idx="1712">
                  <c:v>26960</c:v>
                </c:pt>
                <c:pt idx="1713">
                  <c:v>26970</c:v>
                </c:pt>
                <c:pt idx="1714">
                  <c:v>26980</c:v>
                </c:pt>
                <c:pt idx="1715">
                  <c:v>26990</c:v>
                </c:pt>
                <c:pt idx="1716">
                  <c:v>27000</c:v>
                </c:pt>
                <c:pt idx="1717">
                  <c:v>27010</c:v>
                </c:pt>
                <c:pt idx="1718">
                  <c:v>27020</c:v>
                </c:pt>
                <c:pt idx="1719">
                  <c:v>27030</c:v>
                </c:pt>
                <c:pt idx="1720">
                  <c:v>27040</c:v>
                </c:pt>
                <c:pt idx="1721">
                  <c:v>27050</c:v>
                </c:pt>
                <c:pt idx="1722">
                  <c:v>27060</c:v>
                </c:pt>
                <c:pt idx="1723">
                  <c:v>27070</c:v>
                </c:pt>
                <c:pt idx="1724">
                  <c:v>27080</c:v>
                </c:pt>
                <c:pt idx="1725">
                  <c:v>27090</c:v>
                </c:pt>
                <c:pt idx="1726">
                  <c:v>27100</c:v>
                </c:pt>
                <c:pt idx="1727">
                  <c:v>27110</c:v>
                </c:pt>
                <c:pt idx="1728">
                  <c:v>27120</c:v>
                </c:pt>
                <c:pt idx="1729">
                  <c:v>27130</c:v>
                </c:pt>
                <c:pt idx="1730">
                  <c:v>27140</c:v>
                </c:pt>
                <c:pt idx="1731">
                  <c:v>27150</c:v>
                </c:pt>
                <c:pt idx="1732">
                  <c:v>27160</c:v>
                </c:pt>
                <c:pt idx="1733">
                  <c:v>27170</c:v>
                </c:pt>
                <c:pt idx="1734">
                  <c:v>27180</c:v>
                </c:pt>
                <c:pt idx="1735">
                  <c:v>27190</c:v>
                </c:pt>
                <c:pt idx="1736">
                  <c:v>27200</c:v>
                </c:pt>
                <c:pt idx="1737">
                  <c:v>27210</c:v>
                </c:pt>
                <c:pt idx="1738">
                  <c:v>27220</c:v>
                </c:pt>
                <c:pt idx="1739">
                  <c:v>27230</c:v>
                </c:pt>
                <c:pt idx="1740">
                  <c:v>27240</c:v>
                </c:pt>
                <c:pt idx="1741">
                  <c:v>27250</c:v>
                </c:pt>
                <c:pt idx="1742">
                  <c:v>27260</c:v>
                </c:pt>
                <c:pt idx="1743">
                  <c:v>27270</c:v>
                </c:pt>
                <c:pt idx="1744">
                  <c:v>27280</c:v>
                </c:pt>
                <c:pt idx="1745">
                  <c:v>27290</c:v>
                </c:pt>
                <c:pt idx="1746">
                  <c:v>27300</c:v>
                </c:pt>
                <c:pt idx="1747">
                  <c:v>27310</c:v>
                </c:pt>
                <c:pt idx="1748">
                  <c:v>27320</c:v>
                </c:pt>
                <c:pt idx="1749">
                  <c:v>27330</c:v>
                </c:pt>
                <c:pt idx="1750">
                  <c:v>27340</c:v>
                </c:pt>
                <c:pt idx="1751">
                  <c:v>27350</c:v>
                </c:pt>
                <c:pt idx="1752">
                  <c:v>27360</c:v>
                </c:pt>
                <c:pt idx="1753">
                  <c:v>27370</c:v>
                </c:pt>
                <c:pt idx="1754">
                  <c:v>27380</c:v>
                </c:pt>
                <c:pt idx="1755">
                  <c:v>27390</c:v>
                </c:pt>
                <c:pt idx="1756">
                  <c:v>27400</c:v>
                </c:pt>
                <c:pt idx="1757">
                  <c:v>27410</c:v>
                </c:pt>
                <c:pt idx="1758">
                  <c:v>27420</c:v>
                </c:pt>
                <c:pt idx="1759">
                  <c:v>27430</c:v>
                </c:pt>
                <c:pt idx="1760">
                  <c:v>27440</c:v>
                </c:pt>
                <c:pt idx="1761">
                  <c:v>27450</c:v>
                </c:pt>
                <c:pt idx="1762">
                  <c:v>27460</c:v>
                </c:pt>
                <c:pt idx="1763">
                  <c:v>27470</c:v>
                </c:pt>
                <c:pt idx="1764">
                  <c:v>27480</c:v>
                </c:pt>
                <c:pt idx="1765">
                  <c:v>27490</c:v>
                </c:pt>
                <c:pt idx="1766">
                  <c:v>27500</c:v>
                </c:pt>
                <c:pt idx="1767">
                  <c:v>27510</c:v>
                </c:pt>
                <c:pt idx="1768">
                  <c:v>27520</c:v>
                </c:pt>
                <c:pt idx="1769">
                  <c:v>27530</c:v>
                </c:pt>
                <c:pt idx="1770">
                  <c:v>27540</c:v>
                </c:pt>
                <c:pt idx="1771">
                  <c:v>27550</c:v>
                </c:pt>
                <c:pt idx="1772">
                  <c:v>27560</c:v>
                </c:pt>
                <c:pt idx="1773">
                  <c:v>27570</c:v>
                </c:pt>
                <c:pt idx="1774">
                  <c:v>27580</c:v>
                </c:pt>
                <c:pt idx="1775">
                  <c:v>27590</c:v>
                </c:pt>
                <c:pt idx="1776">
                  <c:v>27600</c:v>
                </c:pt>
                <c:pt idx="1777">
                  <c:v>27610</c:v>
                </c:pt>
                <c:pt idx="1778">
                  <c:v>27620</c:v>
                </c:pt>
                <c:pt idx="1779">
                  <c:v>27630</c:v>
                </c:pt>
                <c:pt idx="1780">
                  <c:v>27640</c:v>
                </c:pt>
                <c:pt idx="1781">
                  <c:v>27650</c:v>
                </c:pt>
                <c:pt idx="1782">
                  <c:v>27660</c:v>
                </c:pt>
                <c:pt idx="1783">
                  <c:v>27670</c:v>
                </c:pt>
                <c:pt idx="1784">
                  <c:v>27680</c:v>
                </c:pt>
                <c:pt idx="1785">
                  <c:v>27690</c:v>
                </c:pt>
                <c:pt idx="1786">
                  <c:v>27700</c:v>
                </c:pt>
                <c:pt idx="1787">
                  <c:v>27710</c:v>
                </c:pt>
                <c:pt idx="1788">
                  <c:v>27720</c:v>
                </c:pt>
                <c:pt idx="1789">
                  <c:v>27730</c:v>
                </c:pt>
                <c:pt idx="1790">
                  <c:v>27740</c:v>
                </c:pt>
                <c:pt idx="1791">
                  <c:v>27750</c:v>
                </c:pt>
                <c:pt idx="1792">
                  <c:v>27760</c:v>
                </c:pt>
                <c:pt idx="1793">
                  <c:v>27770</c:v>
                </c:pt>
                <c:pt idx="1794">
                  <c:v>27780</c:v>
                </c:pt>
                <c:pt idx="1795">
                  <c:v>27790</c:v>
                </c:pt>
                <c:pt idx="1796">
                  <c:v>27800</c:v>
                </c:pt>
                <c:pt idx="1797">
                  <c:v>27810</c:v>
                </c:pt>
                <c:pt idx="1798">
                  <c:v>27820</c:v>
                </c:pt>
                <c:pt idx="1799">
                  <c:v>27830</c:v>
                </c:pt>
                <c:pt idx="1800">
                  <c:v>27840</c:v>
                </c:pt>
                <c:pt idx="1801">
                  <c:v>27850</c:v>
                </c:pt>
                <c:pt idx="1802">
                  <c:v>27860</c:v>
                </c:pt>
                <c:pt idx="1803">
                  <c:v>27870</c:v>
                </c:pt>
                <c:pt idx="1804">
                  <c:v>27880</c:v>
                </c:pt>
                <c:pt idx="1805">
                  <c:v>27890</c:v>
                </c:pt>
                <c:pt idx="1806">
                  <c:v>27900</c:v>
                </c:pt>
                <c:pt idx="1807">
                  <c:v>27910</c:v>
                </c:pt>
              </c:numCache>
            </c:numRef>
          </c:xVal>
          <c:yVal>
            <c:numRef>
              <c:f>'B-A Direction'!$Y$7:$Y$1814</c:f>
              <c:numCache>
                <c:formatCode>General</c:formatCode>
                <c:ptCount val="180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-20</c:v>
                </c:pt>
                <c:pt idx="111">
                  <c:v>-20</c:v>
                </c:pt>
                <c:pt idx="112">
                  <c:v>-20</c:v>
                </c:pt>
                <c:pt idx="113">
                  <c:v>-20</c:v>
                </c:pt>
                <c:pt idx="114">
                  <c:v>-20</c:v>
                </c:pt>
                <c:pt idx="115">
                  <c:v>-20</c:v>
                </c:pt>
                <c:pt idx="116">
                  <c:v>-20</c:v>
                </c:pt>
                <c:pt idx="117">
                  <c:v>-20</c:v>
                </c:pt>
                <c:pt idx="118">
                  <c:v>-20</c:v>
                </c:pt>
                <c:pt idx="119">
                  <c:v>-20</c:v>
                </c:pt>
                <c:pt idx="120">
                  <c:v>-20</c:v>
                </c:pt>
                <c:pt idx="121">
                  <c:v>-20</c:v>
                </c:pt>
                <c:pt idx="122">
                  <c:v>-20</c:v>
                </c:pt>
                <c:pt idx="123">
                  <c:v>-20</c:v>
                </c:pt>
                <c:pt idx="124">
                  <c:v>-20</c:v>
                </c:pt>
                <c:pt idx="125">
                  <c:v>-20</c:v>
                </c:pt>
                <c:pt idx="126">
                  <c:v>-20</c:v>
                </c:pt>
                <c:pt idx="127">
                  <c:v>-20</c:v>
                </c:pt>
                <c:pt idx="128">
                  <c:v>-20</c:v>
                </c:pt>
                <c:pt idx="129">
                  <c:v>-20</c:v>
                </c:pt>
                <c:pt idx="130">
                  <c:v>-20</c:v>
                </c:pt>
                <c:pt idx="131">
                  <c:v>-20</c:v>
                </c:pt>
                <c:pt idx="132">
                  <c:v>-20</c:v>
                </c:pt>
                <c:pt idx="133">
                  <c:v>-20</c:v>
                </c:pt>
                <c:pt idx="134">
                  <c:v>-20</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-20</c:v>
                </c:pt>
                <c:pt idx="186">
                  <c:v>-20</c:v>
                </c:pt>
                <c:pt idx="187">
                  <c:v>-20</c:v>
                </c:pt>
                <c:pt idx="188">
                  <c:v>-20</c:v>
                </c:pt>
                <c:pt idx="189">
                  <c:v>-20</c:v>
                </c:pt>
                <c:pt idx="190">
                  <c:v>-20</c:v>
                </c:pt>
                <c:pt idx="191">
                  <c:v>-20</c:v>
                </c:pt>
                <c:pt idx="192">
                  <c:v>-20</c:v>
                </c:pt>
                <c:pt idx="193">
                  <c:v>-20</c:v>
                </c:pt>
                <c:pt idx="194">
                  <c:v>-20</c:v>
                </c:pt>
                <c:pt idx="195">
                  <c:v>-20</c:v>
                </c:pt>
                <c:pt idx="196">
                  <c:v>-20</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-15</c:v>
                </c:pt>
                <c:pt idx="1687">
                  <c:v>-15</c:v>
                </c:pt>
                <c:pt idx="1688">
                  <c:v>-15</c:v>
                </c:pt>
                <c:pt idx="1689">
                  <c:v>-15</c:v>
                </c:pt>
                <c:pt idx="1690">
                  <c:v>-15</c:v>
                </c:pt>
                <c:pt idx="1691">
                  <c:v>-15</c:v>
                </c:pt>
                <c:pt idx="1692">
                  <c:v>-15</c:v>
                </c:pt>
                <c:pt idx="1693">
                  <c:v>-15</c:v>
                </c:pt>
                <c:pt idx="1694">
                  <c:v>-15</c:v>
                </c:pt>
                <c:pt idx="1695">
                  <c:v>-15</c:v>
                </c:pt>
                <c:pt idx="1696">
                  <c:v>-15</c:v>
                </c:pt>
                <c:pt idx="1697">
                  <c:v>-15</c:v>
                </c:pt>
                <c:pt idx="1698">
                  <c:v>-15</c:v>
                </c:pt>
                <c:pt idx="1699">
                  <c:v>-15</c:v>
                </c:pt>
                <c:pt idx="1700">
                  <c:v>-15</c:v>
                </c:pt>
                <c:pt idx="1701">
                  <c:v>-15</c:v>
                </c:pt>
                <c:pt idx="1702">
                  <c:v>-15</c:v>
                </c:pt>
                <c:pt idx="1703">
                  <c:v>-15</c:v>
                </c:pt>
                <c:pt idx="1704">
                  <c:v>-15</c:v>
                </c:pt>
                <c:pt idx="1705">
                  <c:v>-15</c:v>
                </c:pt>
                <c:pt idx="1706">
                  <c:v>-15</c:v>
                </c:pt>
                <c:pt idx="1707">
                  <c:v>-15</c:v>
                </c:pt>
                <c:pt idx="1708">
                  <c:v>-15</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numCache>
            </c:numRef>
          </c:yVal>
          <c:smooth val="1"/>
          <c:extLst>
            <c:ext xmlns:c16="http://schemas.microsoft.com/office/drawing/2014/chart" uri="{C3380CC4-5D6E-409C-BE32-E72D297353CC}">
              <c16:uniqueId val="{00000008-074F-45FA-9818-0697B79CCCED}"/>
            </c:ext>
          </c:extLst>
        </c:ser>
        <c:ser>
          <c:idx val="12"/>
          <c:order val="9"/>
          <c:tx>
            <c:v>V/H Uncoordinated</c:v>
          </c:tx>
          <c:spPr>
            <a:ln w="73025" cap="rnd">
              <a:noFill/>
              <a:round/>
            </a:ln>
            <a:effectLst/>
          </c:spPr>
          <c:marker>
            <c:symbol val="circle"/>
            <c:size val="5"/>
            <c:spPr>
              <a:solidFill>
                <a:schemeClr val="accent2"/>
              </a:solidFill>
              <a:ln w="6350">
                <a:solidFill>
                  <a:schemeClr val="accent2"/>
                </a:solidFill>
              </a:ln>
              <a:effectLst/>
            </c:spPr>
          </c:marker>
          <c:xVal>
            <c:numRef>
              <c:f>'B-A Direction'!$A$7:$A$1814</c:f>
              <c:numCache>
                <c:formatCode>General</c:formatCode>
                <c:ptCount val="1808"/>
                <c:pt idx="0">
                  <c:v>9840</c:v>
                </c:pt>
                <c:pt idx="1">
                  <c:v>9850</c:v>
                </c:pt>
                <c:pt idx="2">
                  <c:v>9860</c:v>
                </c:pt>
                <c:pt idx="3">
                  <c:v>9870</c:v>
                </c:pt>
                <c:pt idx="4">
                  <c:v>9880</c:v>
                </c:pt>
                <c:pt idx="5">
                  <c:v>9890</c:v>
                </c:pt>
                <c:pt idx="6">
                  <c:v>9900</c:v>
                </c:pt>
                <c:pt idx="7">
                  <c:v>9910</c:v>
                </c:pt>
                <c:pt idx="8">
                  <c:v>9920</c:v>
                </c:pt>
                <c:pt idx="9">
                  <c:v>9930</c:v>
                </c:pt>
                <c:pt idx="10">
                  <c:v>9940</c:v>
                </c:pt>
                <c:pt idx="11">
                  <c:v>9950</c:v>
                </c:pt>
                <c:pt idx="12">
                  <c:v>9960</c:v>
                </c:pt>
                <c:pt idx="13">
                  <c:v>9970</c:v>
                </c:pt>
                <c:pt idx="14">
                  <c:v>9980</c:v>
                </c:pt>
                <c:pt idx="15">
                  <c:v>9990</c:v>
                </c:pt>
                <c:pt idx="16">
                  <c:v>10000</c:v>
                </c:pt>
                <c:pt idx="17">
                  <c:v>10010</c:v>
                </c:pt>
                <c:pt idx="18">
                  <c:v>10020</c:v>
                </c:pt>
                <c:pt idx="19">
                  <c:v>10030</c:v>
                </c:pt>
                <c:pt idx="20">
                  <c:v>10040</c:v>
                </c:pt>
                <c:pt idx="21">
                  <c:v>10050</c:v>
                </c:pt>
                <c:pt idx="22">
                  <c:v>10060</c:v>
                </c:pt>
                <c:pt idx="23">
                  <c:v>10070</c:v>
                </c:pt>
                <c:pt idx="24">
                  <c:v>10080</c:v>
                </c:pt>
                <c:pt idx="25">
                  <c:v>10090</c:v>
                </c:pt>
                <c:pt idx="26">
                  <c:v>10100</c:v>
                </c:pt>
                <c:pt idx="27">
                  <c:v>10110</c:v>
                </c:pt>
                <c:pt idx="28">
                  <c:v>10120</c:v>
                </c:pt>
                <c:pt idx="29">
                  <c:v>10130</c:v>
                </c:pt>
                <c:pt idx="30">
                  <c:v>10140</c:v>
                </c:pt>
                <c:pt idx="31">
                  <c:v>10150</c:v>
                </c:pt>
                <c:pt idx="32">
                  <c:v>10160</c:v>
                </c:pt>
                <c:pt idx="33">
                  <c:v>10170</c:v>
                </c:pt>
                <c:pt idx="34">
                  <c:v>10180</c:v>
                </c:pt>
                <c:pt idx="35">
                  <c:v>10190</c:v>
                </c:pt>
                <c:pt idx="36">
                  <c:v>10200</c:v>
                </c:pt>
                <c:pt idx="37">
                  <c:v>10210</c:v>
                </c:pt>
                <c:pt idx="38">
                  <c:v>10220</c:v>
                </c:pt>
                <c:pt idx="39">
                  <c:v>10230</c:v>
                </c:pt>
                <c:pt idx="40">
                  <c:v>10240</c:v>
                </c:pt>
                <c:pt idx="41">
                  <c:v>10250</c:v>
                </c:pt>
                <c:pt idx="42">
                  <c:v>10260</c:v>
                </c:pt>
                <c:pt idx="43">
                  <c:v>10270</c:v>
                </c:pt>
                <c:pt idx="44">
                  <c:v>10280</c:v>
                </c:pt>
                <c:pt idx="45">
                  <c:v>10290</c:v>
                </c:pt>
                <c:pt idx="46">
                  <c:v>10300</c:v>
                </c:pt>
                <c:pt idx="47">
                  <c:v>10310</c:v>
                </c:pt>
                <c:pt idx="48">
                  <c:v>10320</c:v>
                </c:pt>
                <c:pt idx="49">
                  <c:v>10330</c:v>
                </c:pt>
                <c:pt idx="50">
                  <c:v>10340</c:v>
                </c:pt>
                <c:pt idx="51">
                  <c:v>10350</c:v>
                </c:pt>
                <c:pt idx="52">
                  <c:v>10360</c:v>
                </c:pt>
                <c:pt idx="53">
                  <c:v>10370</c:v>
                </c:pt>
                <c:pt idx="54">
                  <c:v>10380</c:v>
                </c:pt>
                <c:pt idx="55">
                  <c:v>10390</c:v>
                </c:pt>
                <c:pt idx="56">
                  <c:v>10400</c:v>
                </c:pt>
                <c:pt idx="57">
                  <c:v>10410</c:v>
                </c:pt>
                <c:pt idx="58">
                  <c:v>10420</c:v>
                </c:pt>
                <c:pt idx="59">
                  <c:v>10430</c:v>
                </c:pt>
                <c:pt idx="60">
                  <c:v>10440</c:v>
                </c:pt>
                <c:pt idx="61">
                  <c:v>10450</c:v>
                </c:pt>
                <c:pt idx="62">
                  <c:v>10460</c:v>
                </c:pt>
                <c:pt idx="63">
                  <c:v>10470</c:v>
                </c:pt>
                <c:pt idx="64">
                  <c:v>10480</c:v>
                </c:pt>
                <c:pt idx="65">
                  <c:v>10490</c:v>
                </c:pt>
                <c:pt idx="66">
                  <c:v>10500</c:v>
                </c:pt>
                <c:pt idx="67">
                  <c:v>10510</c:v>
                </c:pt>
                <c:pt idx="68">
                  <c:v>10520</c:v>
                </c:pt>
                <c:pt idx="69">
                  <c:v>10530</c:v>
                </c:pt>
                <c:pt idx="70">
                  <c:v>10540</c:v>
                </c:pt>
                <c:pt idx="71">
                  <c:v>10550</c:v>
                </c:pt>
                <c:pt idx="72">
                  <c:v>10560</c:v>
                </c:pt>
                <c:pt idx="73">
                  <c:v>10570</c:v>
                </c:pt>
                <c:pt idx="74">
                  <c:v>10580</c:v>
                </c:pt>
                <c:pt idx="75">
                  <c:v>10590</c:v>
                </c:pt>
                <c:pt idx="76">
                  <c:v>10600</c:v>
                </c:pt>
                <c:pt idx="77">
                  <c:v>10610</c:v>
                </c:pt>
                <c:pt idx="78">
                  <c:v>10620</c:v>
                </c:pt>
                <c:pt idx="79">
                  <c:v>10630</c:v>
                </c:pt>
                <c:pt idx="80">
                  <c:v>10640</c:v>
                </c:pt>
                <c:pt idx="81">
                  <c:v>10650</c:v>
                </c:pt>
                <c:pt idx="82">
                  <c:v>10660</c:v>
                </c:pt>
                <c:pt idx="83">
                  <c:v>10670</c:v>
                </c:pt>
                <c:pt idx="84">
                  <c:v>10680</c:v>
                </c:pt>
                <c:pt idx="85">
                  <c:v>10690</c:v>
                </c:pt>
                <c:pt idx="86">
                  <c:v>10700</c:v>
                </c:pt>
                <c:pt idx="87">
                  <c:v>10710</c:v>
                </c:pt>
                <c:pt idx="88">
                  <c:v>10720</c:v>
                </c:pt>
                <c:pt idx="89">
                  <c:v>10730</c:v>
                </c:pt>
                <c:pt idx="90">
                  <c:v>10740</c:v>
                </c:pt>
                <c:pt idx="91">
                  <c:v>10750</c:v>
                </c:pt>
                <c:pt idx="92">
                  <c:v>10760</c:v>
                </c:pt>
                <c:pt idx="93">
                  <c:v>10770</c:v>
                </c:pt>
                <c:pt idx="94">
                  <c:v>10780</c:v>
                </c:pt>
                <c:pt idx="95">
                  <c:v>10790</c:v>
                </c:pt>
                <c:pt idx="96">
                  <c:v>10800</c:v>
                </c:pt>
                <c:pt idx="97">
                  <c:v>10810</c:v>
                </c:pt>
                <c:pt idx="98">
                  <c:v>10820</c:v>
                </c:pt>
                <c:pt idx="99">
                  <c:v>10830</c:v>
                </c:pt>
                <c:pt idx="100">
                  <c:v>10840</c:v>
                </c:pt>
                <c:pt idx="101">
                  <c:v>10850</c:v>
                </c:pt>
                <c:pt idx="102">
                  <c:v>10860</c:v>
                </c:pt>
                <c:pt idx="103">
                  <c:v>10870</c:v>
                </c:pt>
                <c:pt idx="104">
                  <c:v>10880</c:v>
                </c:pt>
                <c:pt idx="105">
                  <c:v>10890</c:v>
                </c:pt>
                <c:pt idx="106">
                  <c:v>10900</c:v>
                </c:pt>
                <c:pt idx="107">
                  <c:v>10910</c:v>
                </c:pt>
                <c:pt idx="108">
                  <c:v>10920</c:v>
                </c:pt>
                <c:pt idx="109">
                  <c:v>10930</c:v>
                </c:pt>
                <c:pt idx="110">
                  <c:v>10940</c:v>
                </c:pt>
                <c:pt idx="111">
                  <c:v>10950</c:v>
                </c:pt>
                <c:pt idx="112">
                  <c:v>10960</c:v>
                </c:pt>
                <c:pt idx="113">
                  <c:v>10970</c:v>
                </c:pt>
                <c:pt idx="114">
                  <c:v>10980</c:v>
                </c:pt>
                <c:pt idx="115">
                  <c:v>10990</c:v>
                </c:pt>
                <c:pt idx="116">
                  <c:v>11000</c:v>
                </c:pt>
                <c:pt idx="117">
                  <c:v>11010</c:v>
                </c:pt>
                <c:pt idx="118">
                  <c:v>11020</c:v>
                </c:pt>
                <c:pt idx="119">
                  <c:v>11030</c:v>
                </c:pt>
                <c:pt idx="120">
                  <c:v>11040</c:v>
                </c:pt>
                <c:pt idx="121">
                  <c:v>11050</c:v>
                </c:pt>
                <c:pt idx="122">
                  <c:v>11060</c:v>
                </c:pt>
                <c:pt idx="123">
                  <c:v>11070</c:v>
                </c:pt>
                <c:pt idx="124">
                  <c:v>11080</c:v>
                </c:pt>
                <c:pt idx="125">
                  <c:v>11090</c:v>
                </c:pt>
                <c:pt idx="126">
                  <c:v>11100</c:v>
                </c:pt>
                <c:pt idx="127">
                  <c:v>11110</c:v>
                </c:pt>
                <c:pt idx="128">
                  <c:v>11120</c:v>
                </c:pt>
                <c:pt idx="129">
                  <c:v>11130</c:v>
                </c:pt>
                <c:pt idx="130">
                  <c:v>11140</c:v>
                </c:pt>
                <c:pt idx="131">
                  <c:v>11150</c:v>
                </c:pt>
                <c:pt idx="132">
                  <c:v>11160</c:v>
                </c:pt>
                <c:pt idx="133">
                  <c:v>11170</c:v>
                </c:pt>
                <c:pt idx="134">
                  <c:v>11180</c:v>
                </c:pt>
                <c:pt idx="135">
                  <c:v>11190</c:v>
                </c:pt>
                <c:pt idx="136">
                  <c:v>11200</c:v>
                </c:pt>
                <c:pt idx="137">
                  <c:v>11210</c:v>
                </c:pt>
                <c:pt idx="138">
                  <c:v>11220</c:v>
                </c:pt>
                <c:pt idx="139">
                  <c:v>11230</c:v>
                </c:pt>
                <c:pt idx="140">
                  <c:v>11240</c:v>
                </c:pt>
                <c:pt idx="141">
                  <c:v>11250</c:v>
                </c:pt>
                <c:pt idx="142">
                  <c:v>11260</c:v>
                </c:pt>
                <c:pt idx="143">
                  <c:v>11270</c:v>
                </c:pt>
                <c:pt idx="144">
                  <c:v>11280</c:v>
                </c:pt>
                <c:pt idx="145">
                  <c:v>11290</c:v>
                </c:pt>
                <c:pt idx="146">
                  <c:v>11300</c:v>
                </c:pt>
                <c:pt idx="147">
                  <c:v>11310</c:v>
                </c:pt>
                <c:pt idx="148">
                  <c:v>11320</c:v>
                </c:pt>
                <c:pt idx="149">
                  <c:v>11330</c:v>
                </c:pt>
                <c:pt idx="150">
                  <c:v>11340</c:v>
                </c:pt>
                <c:pt idx="151">
                  <c:v>11350</c:v>
                </c:pt>
                <c:pt idx="152">
                  <c:v>11360</c:v>
                </c:pt>
                <c:pt idx="153">
                  <c:v>11370</c:v>
                </c:pt>
                <c:pt idx="154">
                  <c:v>11380</c:v>
                </c:pt>
                <c:pt idx="155">
                  <c:v>11390</c:v>
                </c:pt>
                <c:pt idx="156">
                  <c:v>11400</c:v>
                </c:pt>
                <c:pt idx="157">
                  <c:v>11410</c:v>
                </c:pt>
                <c:pt idx="158">
                  <c:v>11420</c:v>
                </c:pt>
                <c:pt idx="159">
                  <c:v>11430</c:v>
                </c:pt>
                <c:pt idx="160">
                  <c:v>11440</c:v>
                </c:pt>
                <c:pt idx="161">
                  <c:v>11450</c:v>
                </c:pt>
                <c:pt idx="162">
                  <c:v>11460</c:v>
                </c:pt>
                <c:pt idx="163">
                  <c:v>11470</c:v>
                </c:pt>
                <c:pt idx="164">
                  <c:v>11480</c:v>
                </c:pt>
                <c:pt idx="165">
                  <c:v>11490</c:v>
                </c:pt>
                <c:pt idx="166">
                  <c:v>11500</c:v>
                </c:pt>
                <c:pt idx="167">
                  <c:v>11510</c:v>
                </c:pt>
                <c:pt idx="168">
                  <c:v>11520</c:v>
                </c:pt>
                <c:pt idx="169">
                  <c:v>11530</c:v>
                </c:pt>
                <c:pt idx="170">
                  <c:v>11540</c:v>
                </c:pt>
                <c:pt idx="171">
                  <c:v>11550</c:v>
                </c:pt>
                <c:pt idx="172">
                  <c:v>11560</c:v>
                </c:pt>
                <c:pt idx="173">
                  <c:v>11570</c:v>
                </c:pt>
                <c:pt idx="174">
                  <c:v>11580</c:v>
                </c:pt>
                <c:pt idx="175">
                  <c:v>11590</c:v>
                </c:pt>
                <c:pt idx="176">
                  <c:v>11600</c:v>
                </c:pt>
                <c:pt idx="177">
                  <c:v>11610</c:v>
                </c:pt>
                <c:pt idx="178">
                  <c:v>11620</c:v>
                </c:pt>
                <c:pt idx="179">
                  <c:v>11630</c:v>
                </c:pt>
                <c:pt idx="180">
                  <c:v>11640</c:v>
                </c:pt>
                <c:pt idx="181">
                  <c:v>11650</c:v>
                </c:pt>
                <c:pt idx="182">
                  <c:v>11660</c:v>
                </c:pt>
                <c:pt idx="183">
                  <c:v>11670</c:v>
                </c:pt>
                <c:pt idx="184">
                  <c:v>11680</c:v>
                </c:pt>
                <c:pt idx="185">
                  <c:v>11690</c:v>
                </c:pt>
                <c:pt idx="186">
                  <c:v>11700</c:v>
                </c:pt>
                <c:pt idx="187">
                  <c:v>11710</c:v>
                </c:pt>
                <c:pt idx="188">
                  <c:v>11720</c:v>
                </c:pt>
                <c:pt idx="189">
                  <c:v>11730</c:v>
                </c:pt>
                <c:pt idx="190">
                  <c:v>11740</c:v>
                </c:pt>
                <c:pt idx="191">
                  <c:v>11750</c:v>
                </c:pt>
                <c:pt idx="192">
                  <c:v>11760</c:v>
                </c:pt>
                <c:pt idx="193">
                  <c:v>11770</c:v>
                </c:pt>
                <c:pt idx="194">
                  <c:v>11780</c:v>
                </c:pt>
                <c:pt idx="195">
                  <c:v>11790</c:v>
                </c:pt>
                <c:pt idx="196">
                  <c:v>11800</c:v>
                </c:pt>
                <c:pt idx="197">
                  <c:v>11810</c:v>
                </c:pt>
                <c:pt idx="198">
                  <c:v>11820</c:v>
                </c:pt>
                <c:pt idx="199">
                  <c:v>11830</c:v>
                </c:pt>
                <c:pt idx="200">
                  <c:v>11840</c:v>
                </c:pt>
                <c:pt idx="201">
                  <c:v>11850</c:v>
                </c:pt>
                <c:pt idx="202">
                  <c:v>11860</c:v>
                </c:pt>
                <c:pt idx="203">
                  <c:v>11870</c:v>
                </c:pt>
                <c:pt idx="204">
                  <c:v>11880</c:v>
                </c:pt>
                <c:pt idx="205">
                  <c:v>11890</c:v>
                </c:pt>
                <c:pt idx="206">
                  <c:v>11900</c:v>
                </c:pt>
                <c:pt idx="207">
                  <c:v>11910</c:v>
                </c:pt>
                <c:pt idx="208">
                  <c:v>11920</c:v>
                </c:pt>
                <c:pt idx="209">
                  <c:v>11930</c:v>
                </c:pt>
                <c:pt idx="210">
                  <c:v>11940</c:v>
                </c:pt>
                <c:pt idx="211">
                  <c:v>11950</c:v>
                </c:pt>
                <c:pt idx="212">
                  <c:v>11960</c:v>
                </c:pt>
                <c:pt idx="213">
                  <c:v>11970</c:v>
                </c:pt>
                <c:pt idx="214">
                  <c:v>11980</c:v>
                </c:pt>
                <c:pt idx="215">
                  <c:v>11990</c:v>
                </c:pt>
                <c:pt idx="216">
                  <c:v>12000</c:v>
                </c:pt>
                <c:pt idx="217">
                  <c:v>12010</c:v>
                </c:pt>
                <c:pt idx="218">
                  <c:v>12020</c:v>
                </c:pt>
                <c:pt idx="219">
                  <c:v>12030</c:v>
                </c:pt>
                <c:pt idx="220">
                  <c:v>12040</c:v>
                </c:pt>
                <c:pt idx="221">
                  <c:v>12050</c:v>
                </c:pt>
                <c:pt idx="222">
                  <c:v>12060</c:v>
                </c:pt>
                <c:pt idx="223">
                  <c:v>12070</c:v>
                </c:pt>
                <c:pt idx="224">
                  <c:v>12080</c:v>
                </c:pt>
                <c:pt idx="225">
                  <c:v>12090</c:v>
                </c:pt>
                <c:pt idx="226">
                  <c:v>12100</c:v>
                </c:pt>
                <c:pt idx="227">
                  <c:v>12110</c:v>
                </c:pt>
                <c:pt idx="228">
                  <c:v>12120</c:v>
                </c:pt>
                <c:pt idx="229">
                  <c:v>12130</c:v>
                </c:pt>
                <c:pt idx="230">
                  <c:v>12140</c:v>
                </c:pt>
                <c:pt idx="231">
                  <c:v>12150</c:v>
                </c:pt>
                <c:pt idx="232">
                  <c:v>12160</c:v>
                </c:pt>
                <c:pt idx="233">
                  <c:v>12170</c:v>
                </c:pt>
                <c:pt idx="234">
                  <c:v>12180</c:v>
                </c:pt>
                <c:pt idx="235">
                  <c:v>12190</c:v>
                </c:pt>
                <c:pt idx="236">
                  <c:v>12200</c:v>
                </c:pt>
                <c:pt idx="237">
                  <c:v>12210</c:v>
                </c:pt>
                <c:pt idx="238">
                  <c:v>12220</c:v>
                </c:pt>
                <c:pt idx="239">
                  <c:v>12230</c:v>
                </c:pt>
                <c:pt idx="240">
                  <c:v>12240</c:v>
                </c:pt>
                <c:pt idx="241">
                  <c:v>12250</c:v>
                </c:pt>
                <c:pt idx="242">
                  <c:v>12260</c:v>
                </c:pt>
                <c:pt idx="243">
                  <c:v>12270</c:v>
                </c:pt>
                <c:pt idx="244">
                  <c:v>12280</c:v>
                </c:pt>
                <c:pt idx="245">
                  <c:v>12290</c:v>
                </c:pt>
                <c:pt idx="246">
                  <c:v>12300</c:v>
                </c:pt>
                <c:pt idx="247">
                  <c:v>12310</c:v>
                </c:pt>
                <c:pt idx="248">
                  <c:v>12320</c:v>
                </c:pt>
                <c:pt idx="249">
                  <c:v>12330</c:v>
                </c:pt>
                <c:pt idx="250">
                  <c:v>12340</c:v>
                </c:pt>
                <c:pt idx="251">
                  <c:v>12350</c:v>
                </c:pt>
                <c:pt idx="252">
                  <c:v>12360</c:v>
                </c:pt>
                <c:pt idx="253">
                  <c:v>12370</c:v>
                </c:pt>
                <c:pt idx="254">
                  <c:v>12380</c:v>
                </c:pt>
                <c:pt idx="255">
                  <c:v>12390</c:v>
                </c:pt>
                <c:pt idx="256">
                  <c:v>12400</c:v>
                </c:pt>
                <c:pt idx="257">
                  <c:v>12410</c:v>
                </c:pt>
                <c:pt idx="258">
                  <c:v>12420</c:v>
                </c:pt>
                <c:pt idx="259">
                  <c:v>12430</c:v>
                </c:pt>
                <c:pt idx="260">
                  <c:v>12440</c:v>
                </c:pt>
                <c:pt idx="261">
                  <c:v>12450</c:v>
                </c:pt>
                <c:pt idx="262">
                  <c:v>12460</c:v>
                </c:pt>
                <c:pt idx="263">
                  <c:v>12470</c:v>
                </c:pt>
                <c:pt idx="264">
                  <c:v>12480</c:v>
                </c:pt>
                <c:pt idx="265">
                  <c:v>12490</c:v>
                </c:pt>
                <c:pt idx="266">
                  <c:v>12500</c:v>
                </c:pt>
                <c:pt idx="267">
                  <c:v>12510</c:v>
                </c:pt>
                <c:pt idx="268">
                  <c:v>12520</c:v>
                </c:pt>
                <c:pt idx="269">
                  <c:v>12530</c:v>
                </c:pt>
                <c:pt idx="270">
                  <c:v>12540</c:v>
                </c:pt>
                <c:pt idx="271">
                  <c:v>12550</c:v>
                </c:pt>
                <c:pt idx="272">
                  <c:v>12560</c:v>
                </c:pt>
                <c:pt idx="273">
                  <c:v>12570</c:v>
                </c:pt>
                <c:pt idx="274">
                  <c:v>12580</c:v>
                </c:pt>
                <c:pt idx="275">
                  <c:v>12590</c:v>
                </c:pt>
                <c:pt idx="276">
                  <c:v>12600</c:v>
                </c:pt>
                <c:pt idx="277">
                  <c:v>12610</c:v>
                </c:pt>
                <c:pt idx="278">
                  <c:v>12620</c:v>
                </c:pt>
                <c:pt idx="279">
                  <c:v>12630</c:v>
                </c:pt>
                <c:pt idx="280">
                  <c:v>12640</c:v>
                </c:pt>
                <c:pt idx="281">
                  <c:v>12650</c:v>
                </c:pt>
                <c:pt idx="282">
                  <c:v>12660</c:v>
                </c:pt>
                <c:pt idx="283">
                  <c:v>12670</c:v>
                </c:pt>
                <c:pt idx="284">
                  <c:v>12680</c:v>
                </c:pt>
                <c:pt idx="285">
                  <c:v>12690</c:v>
                </c:pt>
                <c:pt idx="286">
                  <c:v>12700</c:v>
                </c:pt>
                <c:pt idx="287">
                  <c:v>12710</c:v>
                </c:pt>
                <c:pt idx="288">
                  <c:v>12720</c:v>
                </c:pt>
                <c:pt idx="289">
                  <c:v>12730</c:v>
                </c:pt>
                <c:pt idx="290">
                  <c:v>12740</c:v>
                </c:pt>
                <c:pt idx="291">
                  <c:v>12750</c:v>
                </c:pt>
                <c:pt idx="292">
                  <c:v>12760</c:v>
                </c:pt>
                <c:pt idx="293">
                  <c:v>12770</c:v>
                </c:pt>
                <c:pt idx="294">
                  <c:v>12780</c:v>
                </c:pt>
                <c:pt idx="295">
                  <c:v>12790</c:v>
                </c:pt>
                <c:pt idx="296">
                  <c:v>12800</c:v>
                </c:pt>
                <c:pt idx="297">
                  <c:v>12810</c:v>
                </c:pt>
                <c:pt idx="298">
                  <c:v>12820</c:v>
                </c:pt>
                <c:pt idx="299">
                  <c:v>12830</c:v>
                </c:pt>
                <c:pt idx="300">
                  <c:v>12840</c:v>
                </c:pt>
                <c:pt idx="301">
                  <c:v>12850</c:v>
                </c:pt>
                <c:pt idx="302">
                  <c:v>12860</c:v>
                </c:pt>
                <c:pt idx="303">
                  <c:v>12870</c:v>
                </c:pt>
                <c:pt idx="304">
                  <c:v>12880</c:v>
                </c:pt>
                <c:pt idx="305">
                  <c:v>12890</c:v>
                </c:pt>
                <c:pt idx="306">
                  <c:v>12900</c:v>
                </c:pt>
                <c:pt idx="307">
                  <c:v>12910</c:v>
                </c:pt>
                <c:pt idx="308">
                  <c:v>12920</c:v>
                </c:pt>
                <c:pt idx="309">
                  <c:v>12930</c:v>
                </c:pt>
                <c:pt idx="310">
                  <c:v>12940</c:v>
                </c:pt>
                <c:pt idx="311">
                  <c:v>12950</c:v>
                </c:pt>
                <c:pt idx="312">
                  <c:v>12960</c:v>
                </c:pt>
                <c:pt idx="313">
                  <c:v>12970</c:v>
                </c:pt>
                <c:pt idx="314">
                  <c:v>12980</c:v>
                </c:pt>
                <c:pt idx="315">
                  <c:v>12990</c:v>
                </c:pt>
                <c:pt idx="316">
                  <c:v>13000</c:v>
                </c:pt>
                <c:pt idx="317">
                  <c:v>13010</c:v>
                </c:pt>
                <c:pt idx="318">
                  <c:v>13020</c:v>
                </c:pt>
                <c:pt idx="319">
                  <c:v>13030</c:v>
                </c:pt>
                <c:pt idx="320">
                  <c:v>13040</c:v>
                </c:pt>
                <c:pt idx="321">
                  <c:v>13050</c:v>
                </c:pt>
                <c:pt idx="322">
                  <c:v>13060</c:v>
                </c:pt>
                <c:pt idx="323">
                  <c:v>13070</c:v>
                </c:pt>
                <c:pt idx="324">
                  <c:v>13080</c:v>
                </c:pt>
                <c:pt idx="325">
                  <c:v>13090</c:v>
                </c:pt>
                <c:pt idx="326">
                  <c:v>13100</c:v>
                </c:pt>
                <c:pt idx="327">
                  <c:v>13110</c:v>
                </c:pt>
                <c:pt idx="328">
                  <c:v>13120</c:v>
                </c:pt>
                <c:pt idx="329">
                  <c:v>13130</c:v>
                </c:pt>
                <c:pt idx="330">
                  <c:v>13140</c:v>
                </c:pt>
                <c:pt idx="331">
                  <c:v>13150</c:v>
                </c:pt>
                <c:pt idx="332">
                  <c:v>13160</c:v>
                </c:pt>
                <c:pt idx="333">
                  <c:v>13170</c:v>
                </c:pt>
                <c:pt idx="334">
                  <c:v>13180</c:v>
                </c:pt>
                <c:pt idx="335">
                  <c:v>13190</c:v>
                </c:pt>
                <c:pt idx="336">
                  <c:v>13200</c:v>
                </c:pt>
                <c:pt idx="337">
                  <c:v>13210</c:v>
                </c:pt>
                <c:pt idx="338">
                  <c:v>13220</c:v>
                </c:pt>
                <c:pt idx="339">
                  <c:v>13230</c:v>
                </c:pt>
                <c:pt idx="340">
                  <c:v>13240</c:v>
                </c:pt>
                <c:pt idx="341">
                  <c:v>13250</c:v>
                </c:pt>
                <c:pt idx="342">
                  <c:v>13260</c:v>
                </c:pt>
                <c:pt idx="343">
                  <c:v>13270</c:v>
                </c:pt>
                <c:pt idx="344">
                  <c:v>13280</c:v>
                </c:pt>
                <c:pt idx="345">
                  <c:v>13290</c:v>
                </c:pt>
                <c:pt idx="346">
                  <c:v>13300</c:v>
                </c:pt>
                <c:pt idx="347">
                  <c:v>13310</c:v>
                </c:pt>
                <c:pt idx="348">
                  <c:v>13320</c:v>
                </c:pt>
                <c:pt idx="349">
                  <c:v>13330</c:v>
                </c:pt>
                <c:pt idx="350">
                  <c:v>13340</c:v>
                </c:pt>
                <c:pt idx="351">
                  <c:v>13350</c:v>
                </c:pt>
                <c:pt idx="352">
                  <c:v>13360</c:v>
                </c:pt>
                <c:pt idx="353">
                  <c:v>13370</c:v>
                </c:pt>
                <c:pt idx="354">
                  <c:v>13380</c:v>
                </c:pt>
                <c:pt idx="355">
                  <c:v>13390</c:v>
                </c:pt>
                <c:pt idx="356">
                  <c:v>13400</c:v>
                </c:pt>
                <c:pt idx="357">
                  <c:v>13410</c:v>
                </c:pt>
                <c:pt idx="358">
                  <c:v>13420</c:v>
                </c:pt>
                <c:pt idx="359">
                  <c:v>13430</c:v>
                </c:pt>
                <c:pt idx="360">
                  <c:v>13440</c:v>
                </c:pt>
                <c:pt idx="361">
                  <c:v>13450</c:v>
                </c:pt>
                <c:pt idx="362">
                  <c:v>13460</c:v>
                </c:pt>
                <c:pt idx="363">
                  <c:v>13470</c:v>
                </c:pt>
                <c:pt idx="364">
                  <c:v>13480</c:v>
                </c:pt>
                <c:pt idx="365">
                  <c:v>13490</c:v>
                </c:pt>
                <c:pt idx="366">
                  <c:v>13500</c:v>
                </c:pt>
                <c:pt idx="367">
                  <c:v>13510</c:v>
                </c:pt>
                <c:pt idx="368">
                  <c:v>13520</c:v>
                </c:pt>
                <c:pt idx="369">
                  <c:v>13530</c:v>
                </c:pt>
                <c:pt idx="370">
                  <c:v>13540</c:v>
                </c:pt>
                <c:pt idx="371">
                  <c:v>13550</c:v>
                </c:pt>
                <c:pt idx="372">
                  <c:v>13560</c:v>
                </c:pt>
                <c:pt idx="373">
                  <c:v>13570</c:v>
                </c:pt>
                <c:pt idx="374">
                  <c:v>13580</c:v>
                </c:pt>
                <c:pt idx="375">
                  <c:v>13590</c:v>
                </c:pt>
                <c:pt idx="376">
                  <c:v>13600</c:v>
                </c:pt>
                <c:pt idx="377">
                  <c:v>13610</c:v>
                </c:pt>
                <c:pt idx="378">
                  <c:v>13620</c:v>
                </c:pt>
                <c:pt idx="379">
                  <c:v>13630</c:v>
                </c:pt>
                <c:pt idx="380">
                  <c:v>13640</c:v>
                </c:pt>
                <c:pt idx="381">
                  <c:v>13650</c:v>
                </c:pt>
                <c:pt idx="382">
                  <c:v>13660</c:v>
                </c:pt>
                <c:pt idx="383">
                  <c:v>13670</c:v>
                </c:pt>
                <c:pt idx="384">
                  <c:v>13680</c:v>
                </c:pt>
                <c:pt idx="385">
                  <c:v>13690</c:v>
                </c:pt>
                <c:pt idx="386">
                  <c:v>13700</c:v>
                </c:pt>
                <c:pt idx="387">
                  <c:v>13710</c:v>
                </c:pt>
                <c:pt idx="388">
                  <c:v>13720</c:v>
                </c:pt>
                <c:pt idx="389">
                  <c:v>13730</c:v>
                </c:pt>
                <c:pt idx="390">
                  <c:v>13740</c:v>
                </c:pt>
                <c:pt idx="391">
                  <c:v>13750</c:v>
                </c:pt>
                <c:pt idx="392">
                  <c:v>13760</c:v>
                </c:pt>
                <c:pt idx="393">
                  <c:v>13770</c:v>
                </c:pt>
                <c:pt idx="394">
                  <c:v>13780</c:v>
                </c:pt>
                <c:pt idx="395">
                  <c:v>13790</c:v>
                </c:pt>
                <c:pt idx="396">
                  <c:v>13800</c:v>
                </c:pt>
                <c:pt idx="397">
                  <c:v>13810</c:v>
                </c:pt>
                <c:pt idx="398">
                  <c:v>13820</c:v>
                </c:pt>
                <c:pt idx="399">
                  <c:v>13830</c:v>
                </c:pt>
                <c:pt idx="400">
                  <c:v>13840</c:v>
                </c:pt>
                <c:pt idx="401">
                  <c:v>13850</c:v>
                </c:pt>
                <c:pt idx="402">
                  <c:v>13860</c:v>
                </c:pt>
                <c:pt idx="403">
                  <c:v>13870</c:v>
                </c:pt>
                <c:pt idx="404">
                  <c:v>13880</c:v>
                </c:pt>
                <c:pt idx="405">
                  <c:v>13890</c:v>
                </c:pt>
                <c:pt idx="406">
                  <c:v>13900</c:v>
                </c:pt>
                <c:pt idx="407">
                  <c:v>13910</c:v>
                </c:pt>
                <c:pt idx="408">
                  <c:v>13920</c:v>
                </c:pt>
                <c:pt idx="409">
                  <c:v>13930</c:v>
                </c:pt>
                <c:pt idx="410">
                  <c:v>13940</c:v>
                </c:pt>
                <c:pt idx="411">
                  <c:v>13950</c:v>
                </c:pt>
                <c:pt idx="412">
                  <c:v>13960</c:v>
                </c:pt>
                <c:pt idx="413">
                  <c:v>13970</c:v>
                </c:pt>
                <c:pt idx="414">
                  <c:v>13980</c:v>
                </c:pt>
                <c:pt idx="415">
                  <c:v>13990</c:v>
                </c:pt>
                <c:pt idx="416">
                  <c:v>14000</c:v>
                </c:pt>
                <c:pt idx="417">
                  <c:v>14010</c:v>
                </c:pt>
                <c:pt idx="418">
                  <c:v>14020</c:v>
                </c:pt>
                <c:pt idx="419">
                  <c:v>14030</c:v>
                </c:pt>
                <c:pt idx="420">
                  <c:v>14040</c:v>
                </c:pt>
                <c:pt idx="421">
                  <c:v>14050</c:v>
                </c:pt>
                <c:pt idx="422">
                  <c:v>14060</c:v>
                </c:pt>
                <c:pt idx="423">
                  <c:v>14070</c:v>
                </c:pt>
                <c:pt idx="424">
                  <c:v>14080</c:v>
                </c:pt>
                <c:pt idx="425">
                  <c:v>14090</c:v>
                </c:pt>
                <c:pt idx="426">
                  <c:v>14100</c:v>
                </c:pt>
                <c:pt idx="427">
                  <c:v>14110</c:v>
                </c:pt>
                <c:pt idx="428">
                  <c:v>14120</c:v>
                </c:pt>
                <c:pt idx="429">
                  <c:v>14130</c:v>
                </c:pt>
                <c:pt idx="430">
                  <c:v>14140</c:v>
                </c:pt>
                <c:pt idx="431">
                  <c:v>14150</c:v>
                </c:pt>
                <c:pt idx="432">
                  <c:v>14160</c:v>
                </c:pt>
                <c:pt idx="433">
                  <c:v>14170</c:v>
                </c:pt>
                <c:pt idx="434">
                  <c:v>14180</c:v>
                </c:pt>
                <c:pt idx="435">
                  <c:v>14190</c:v>
                </c:pt>
                <c:pt idx="436">
                  <c:v>14200</c:v>
                </c:pt>
                <c:pt idx="437">
                  <c:v>14210</c:v>
                </c:pt>
                <c:pt idx="438">
                  <c:v>14220</c:v>
                </c:pt>
                <c:pt idx="439">
                  <c:v>14230</c:v>
                </c:pt>
                <c:pt idx="440">
                  <c:v>14240</c:v>
                </c:pt>
                <c:pt idx="441">
                  <c:v>14250</c:v>
                </c:pt>
                <c:pt idx="442">
                  <c:v>14260</c:v>
                </c:pt>
                <c:pt idx="443">
                  <c:v>14270</c:v>
                </c:pt>
                <c:pt idx="444">
                  <c:v>14280</c:v>
                </c:pt>
                <c:pt idx="445">
                  <c:v>14290</c:v>
                </c:pt>
                <c:pt idx="446">
                  <c:v>14300</c:v>
                </c:pt>
                <c:pt idx="447">
                  <c:v>14310</c:v>
                </c:pt>
                <c:pt idx="448">
                  <c:v>14320</c:v>
                </c:pt>
                <c:pt idx="449">
                  <c:v>14330</c:v>
                </c:pt>
                <c:pt idx="450">
                  <c:v>14340</c:v>
                </c:pt>
                <c:pt idx="451">
                  <c:v>14350</c:v>
                </c:pt>
                <c:pt idx="452">
                  <c:v>14360</c:v>
                </c:pt>
                <c:pt idx="453">
                  <c:v>14370</c:v>
                </c:pt>
                <c:pt idx="454">
                  <c:v>14380</c:v>
                </c:pt>
                <c:pt idx="455">
                  <c:v>14390</c:v>
                </c:pt>
                <c:pt idx="456">
                  <c:v>14400</c:v>
                </c:pt>
                <c:pt idx="457">
                  <c:v>14410</c:v>
                </c:pt>
                <c:pt idx="458">
                  <c:v>14420</c:v>
                </c:pt>
                <c:pt idx="459">
                  <c:v>14430</c:v>
                </c:pt>
                <c:pt idx="460">
                  <c:v>14440</c:v>
                </c:pt>
                <c:pt idx="461">
                  <c:v>14450</c:v>
                </c:pt>
                <c:pt idx="462">
                  <c:v>14460</c:v>
                </c:pt>
                <c:pt idx="463">
                  <c:v>14470</c:v>
                </c:pt>
                <c:pt idx="464">
                  <c:v>14480</c:v>
                </c:pt>
                <c:pt idx="465">
                  <c:v>14490</c:v>
                </c:pt>
                <c:pt idx="466">
                  <c:v>14500</c:v>
                </c:pt>
                <c:pt idx="467">
                  <c:v>14510</c:v>
                </c:pt>
                <c:pt idx="468">
                  <c:v>14520</c:v>
                </c:pt>
                <c:pt idx="469">
                  <c:v>14530</c:v>
                </c:pt>
                <c:pt idx="470">
                  <c:v>14540</c:v>
                </c:pt>
                <c:pt idx="471">
                  <c:v>14550</c:v>
                </c:pt>
                <c:pt idx="472">
                  <c:v>14560</c:v>
                </c:pt>
                <c:pt idx="473">
                  <c:v>14570</c:v>
                </c:pt>
                <c:pt idx="474">
                  <c:v>14580</c:v>
                </c:pt>
                <c:pt idx="475">
                  <c:v>14590</c:v>
                </c:pt>
                <c:pt idx="476">
                  <c:v>14600</c:v>
                </c:pt>
                <c:pt idx="477">
                  <c:v>14610</c:v>
                </c:pt>
                <c:pt idx="478">
                  <c:v>14620</c:v>
                </c:pt>
                <c:pt idx="479">
                  <c:v>14630</c:v>
                </c:pt>
                <c:pt idx="480">
                  <c:v>14640</c:v>
                </c:pt>
                <c:pt idx="481">
                  <c:v>14650</c:v>
                </c:pt>
                <c:pt idx="482">
                  <c:v>14660</c:v>
                </c:pt>
                <c:pt idx="483">
                  <c:v>14670</c:v>
                </c:pt>
                <c:pt idx="484">
                  <c:v>14680</c:v>
                </c:pt>
                <c:pt idx="485">
                  <c:v>14690</c:v>
                </c:pt>
                <c:pt idx="486">
                  <c:v>14700</c:v>
                </c:pt>
                <c:pt idx="487">
                  <c:v>14710</c:v>
                </c:pt>
                <c:pt idx="488">
                  <c:v>14720</c:v>
                </c:pt>
                <c:pt idx="489">
                  <c:v>14730</c:v>
                </c:pt>
                <c:pt idx="490">
                  <c:v>14740</c:v>
                </c:pt>
                <c:pt idx="491">
                  <c:v>14750</c:v>
                </c:pt>
                <c:pt idx="492">
                  <c:v>14760</c:v>
                </c:pt>
                <c:pt idx="493">
                  <c:v>14770</c:v>
                </c:pt>
                <c:pt idx="494">
                  <c:v>14780</c:v>
                </c:pt>
                <c:pt idx="495">
                  <c:v>14790</c:v>
                </c:pt>
                <c:pt idx="496">
                  <c:v>14800</c:v>
                </c:pt>
                <c:pt idx="497">
                  <c:v>14810</c:v>
                </c:pt>
                <c:pt idx="498">
                  <c:v>14820</c:v>
                </c:pt>
                <c:pt idx="499">
                  <c:v>14830</c:v>
                </c:pt>
                <c:pt idx="500">
                  <c:v>14840</c:v>
                </c:pt>
                <c:pt idx="501">
                  <c:v>14850</c:v>
                </c:pt>
                <c:pt idx="502">
                  <c:v>14860</c:v>
                </c:pt>
                <c:pt idx="503">
                  <c:v>14870</c:v>
                </c:pt>
                <c:pt idx="504">
                  <c:v>14880</c:v>
                </c:pt>
                <c:pt idx="505">
                  <c:v>14890</c:v>
                </c:pt>
                <c:pt idx="506">
                  <c:v>14900</c:v>
                </c:pt>
                <c:pt idx="507">
                  <c:v>14910</c:v>
                </c:pt>
                <c:pt idx="508">
                  <c:v>14920</c:v>
                </c:pt>
                <c:pt idx="509">
                  <c:v>14930</c:v>
                </c:pt>
                <c:pt idx="510">
                  <c:v>14940</c:v>
                </c:pt>
                <c:pt idx="511">
                  <c:v>14950</c:v>
                </c:pt>
                <c:pt idx="512">
                  <c:v>14960</c:v>
                </c:pt>
                <c:pt idx="513">
                  <c:v>14970</c:v>
                </c:pt>
                <c:pt idx="514">
                  <c:v>14980</c:v>
                </c:pt>
                <c:pt idx="515">
                  <c:v>14990</c:v>
                </c:pt>
                <c:pt idx="516">
                  <c:v>15000</c:v>
                </c:pt>
                <c:pt idx="517">
                  <c:v>15010</c:v>
                </c:pt>
                <c:pt idx="518">
                  <c:v>15020</c:v>
                </c:pt>
                <c:pt idx="519">
                  <c:v>15030</c:v>
                </c:pt>
                <c:pt idx="520">
                  <c:v>15040</c:v>
                </c:pt>
                <c:pt idx="521">
                  <c:v>15050</c:v>
                </c:pt>
                <c:pt idx="522">
                  <c:v>15060</c:v>
                </c:pt>
                <c:pt idx="523">
                  <c:v>15070</c:v>
                </c:pt>
                <c:pt idx="524">
                  <c:v>15080</c:v>
                </c:pt>
                <c:pt idx="525">
                  <c:v>15090</c:v>
                </c:pt>
                <c:pt idx="526">
                  <c:v>15100</c:v>
                </c:pt>
                <c:pt idx="527">
                  <c:v>15110</c:v>
                </c:pt>
                <c:pt idx="528">
                  <c:v>15120</c:v>
                </c:pt>
                <c:pt idx="529">
                  <c:v>15130</c:v>
                </c:pt>
                <c:pt idx="530">
                  <c:v>15140</c:v>
                </c:pt>
                <c:pt idx="531">
                  <c:v>15150</c:v>
                </c:pt>
                <c:pt idx="532">
                  <c:v>15160</c:v>
                </c:pt>
                <c:pt idx="533">
                  <c:v>15170</c:v>
                </c:pt>
                <c:pt idx="534">
                  <c:v>15180</c:v>
                </c:pt>
                <c:pt idx="535">
                  <c:v>15190</c:v>
                </c:pt>
                <c:pt idx="536">
                  <c:v>15200</c:v>
                </c:pt>
                <c:pt idx="537">
                  <c:v>15210</c:v>
                </c:pt>
                <c:pt idx="538">
                  <c:v>15220</c:v>
                </c:pt>
                <c:pt idx="539">
                  <c:v>15230</c:v>
                </c:pt>
                <c:pt idx="540">
                  <c:v>15240</c:v>
                </c:pt>
                <c:pt idx="541">
                  <c:v>15250</c:v>
                </c:pt>
                <c:pt idx="542">
                  <c:v>15260</c:v>
                </c:pt>
                <c:pt idx="543">
                  <c:v>15270</c:v>
                </c:pt>
                <c:pt idx="544">
                  <c:v>15280</c:v>
                </c:pt>
                <c:pt idx="545">
                  <c:v>15290</c:v>
                </c:pt>
                <c:pt idx="546">
                  <c:v>15300</c:v>
                </c:pt>
                <c:pt idx="547">
                  <c:v>15310</c:v>
                </c:pt>
                <c:pt idx="548">
                  <c:v>15320</c:v>
                </c:pt>
                <c:pt idx="549">
                  <c:v>15330</c:v>
                </c:pt>
                <c:pt idx="550">
                  <c:v>15340</c:v>
                </c:pt>
                <c:pt idx="551">
                  <c:v>15350</c:v>
                </c:pt>
                <c:pt idx="552">
                  <c:v>15360</c:v>
                </c:pt>
                <c:pt idx="553">
                  <c:v>15370</c:v>
                </c:pt>
                <c:pt idx="554">
                  <c:v>15380</c:v>
                </c:pt>
                <c:pt idx="555">
                  <c:v>15390</c:v>
                </c:pt>
                <c:pt idx="556">
                  <c:v>15400</c:v>
                </c:pt>
                <c:pt idx="557">
                  <c:v>15410</c:v>
                </c:pt>
                <c:pt idx="558">
                  <c:v>15420</c:v>
                </c:pt>
                <c:pt idx="559">
                  <c:v>15430</c:v>
                </c:pt>
                <c:pt idx="560">
                  <c:v>15440</c:v>
                </c:pt>
                <c:pt idx="561">
                  <c:v>15450</c:v>
                </c:pt>
                <c:pt idx="562">
                  <c:v>15460</c:v>
                </c:pt>
                <c:pt idx="563">
                  <c:v>15470</c:v>
                </c:pt>
                <c:pt idx="564">
                  <c:v>15480</c:v>
                </c:pt>
                <c:pt idx="565">
                  <c:v>15490</c:v>
                </c:pt>
                <c:pt idx="566">
                  <c:v>15500</c:v>
                </c:pt>
                <c:pt idx="567">
                  <c:v>15510</c:v>
                </c:pt>
                <c:pt idx="568">
                  <c:v>15520</c:v>
                </c:pt>
                <c:pt idx="569">
                  <c:v>15530</c:v>
                </c:pt>
                <c:pt idx="570">
                  <c:v>15540</c:v>
                </c:pt>
                <c:pt idx="571">
                  <c:v>15550</c:v>
                </c:pt>
                <c:pt idx="572">
                  <c:v>15560</c:v>
                </c:pt>
                <c:pt idx="573">
                  <c:v>15570</c:v>
                </c:pt>
                <c:pt idx="574">
                  <c:v>15580</c:v>
                </c:pt>
                <c:pt idx="575">
                  <c:v>15590</c:v>
                </c:pt>
                <c:pt idx="576">
                  <c:v>15600</c:v>
                </c:pt>
                <c:pt idx="577">
                  <c:v>15610</c:v>
                </c:pt>
                <c:pt idx="578">
                  <c:v>15620</c:v>
                </c:pt>
                <c:pt idx="579">
                  <c:v>15630</c:v>
                </c:pt>
                <c:pt idx="580">
                  <c:v>15640</c:v>
                </c:pt>
                <c:pt idx="581">
                  <c:v>15650</c:v>
                </c:pt>
                <c:pt idx="582">
                  <c:v>15660</c:v>
                </c:pt>
                <c:pt idx="583">
                  <c:v>15670</c:v>
                </c:pt>
                <c:pt idx="584">
                  <c:v>15680</c:v>
                </c:pt>
                <c:pt idx="585">
                  <c:v>15690</c:v>
                </c:pt>
                <c:pt idx="586">
                  <c:v>15700</c:v>
                </c:pt>
                <c:pt idx="587">
                  <c:v>15710</c:v>
                </c:pt>
                <c:pt idx="588">
                  <c:v>15720</c:v>
                </c:pt>
                <c:pt idx="589">
                  <c:v>15730</c:v>
                </c:pt>
                <c:pt idx="590">
                  <c:v>15740</c:v>
                </c:pt>
                <c:pt idx="591">
                  <c:v>15750</c:v>
                </c:pt>
                <c:pt idx="592">
                  <c:v>15760</c:v>
                </c:pt>
                <c:pt idx="593">
                  <c:v>15770</c:v>
                </c:pt>
                <c:pt idx="594">
                  <c:v>15780</c:v>
                </c:pt>
                <c:pt idx="595">
                  <c:v>15790</c:v>
                </c:pt>
                <c:pt idx="596">
                  <c:v>15800</c:v>
                </c:pt>
                <c:pt idx="597">
                  <c:v>15810</c:v>
                </c:pt>
                <c:pt idx="598">
                  <c:v>15820</c:v>
                </c:pt>
                <c:pt idx="599">
                  <c:v>15830</c:v>
                </c:pt>
                <c:pt idx="600">
                  <c:v>15840</c:v>
                </c:pt>
                <c:pt idx="601">
                  <c:v>15850</c:v>
                </c:pt>
                <c:pt idx="602">
                  <c:v>15860</c:v>
                </c:pt>
                <c:pt idx="603">
                  <c:v>15870</c:v>
                </c:pt>
                <c:pt idx="604">
                  <c:v>15880</c:v>
                </c:pt>
                <c:pt idx="605">
                  <c:v>15890</c:v>
                </c:pt>
                <c:pt idx="606">
                  <c:v>15900</c:v>
                </c:pt>
                <c:pt idx="607">
                  <c:v>15910</c:v>
                </c:pt>
                <c:pt idx="608">
                  <c:v>15920</c:v>
                </c:pt>
                <c:pt idx="609">
                  <c:v>15930</c:v>
                </c:pt>
                <c:pt idx="610">
                  <c:v>15940</c:v>
                </c:pt>
                <c:pt idx="611">
                  <c:v>15950</c:v>
                </c:pt>
                <c:pt idx="612">
                  <c:v>15960</c:v>
                </c:pt>
                <c:pt idx="613">
                  <c:v>15970</c:v>
                </c:pt>
                <c:pt idx="614">
                  <c:v>15980</c:v>
                </c:pt>
                <c:pt idx="615">
                  <c:v>15990</c:v>
                </c:pt>
                <c:pt idx="616">
                  <c:v>16000</c:v>
                </c:pt>
                <c:pt idx="617">
                  <c:v>16010</c:v>
                </c:pt>
                <c:pt idx="618">
                  <c:v>16020</c:v>
                </c:pt>
                <c:pt idx="619">
                  <c:v>16030</c:v>
                </c:pt>
                <c:pt idx="620">
                  <c:v>16040</c:v>
                </c:pt>
                <c:pt idx="621">
                  <c:v>16050</c:v>
                </c:pt>
                <c:pt idx="622">
                  <c:v>16060</c:v>
                </c:pt>
                <c:pt idx="623">
                  <c:v>16070</c:v>
                </c:pt>
                <c:pt idx="624">
                  <c:v>16080</c:v>
                </c:pt>
                <c:pt idx="625">
                  <c:v>16090</c:v>
                </c:pt>
                <c:pt idx="626">
                  <c:v>16100</c:v>
                </c:pt>
                <c:pt idx="627">
                  <c:v>16110</c:v>
                </c:pt>
                <c:pt idx="628">
                  <c:v>16120</c:v>
                </c:pt>
                <c:pt idx="629">
                  <c:v>16130</c:v>
                </c:pt>
                <c:pt idx="630">
                  <c:v>16140</c:v>
                </c:pt>
                <c:pt idx="631">
                  <c:v>16150</c:v>
                </c:pt>
                <c:pt idx="632">
                  <c:v>16160</c:v>
                </c:pt>
                <c:pt idx="633">
                  <c:v>16170</c:v>
                </c:pt>
                <c:pt idx="634">
                  <c:v>16180</c:v>
                </c:pt>
                <c:pt idx="635">
                  <c:v>16190</c:v>
                </c:pt>
                <c:pt idx="636">
                  <c:v>16200</c:v>
                </c:pt>
                <c:pt idx="637">
                  <c:v>16210</c:v>
                </c:pt>
                <c:pt idx="638">
                  <c:v>16220</c:v>
                </c:pt>
                <c:pt idx="639">
                  <c:v>16230</c:v>
                </c:pt>
                <c:pt idx="640">
                  <c:v>16240</c:v>
                </c:pt>
                <c:pt idx="641">
                  <c:v>16250</c:v>
                </c:pt>
                <c:pt idx="642">
                  <c:v>16260</c:v>
                </c:pt>
                <c:pt idx="643">
                  <c:v>16270</c:v>
                </c:pt>
                <c:pt idx="644">
                  <c:v>16280</c:v>
                </c:pt>
                <c:pt idx="645">
                  <c:v>16290</c:v>
                </c:pt>
                <c:pt idx="646">
                  <c:v>16300</c:v>
                </c:pt>
                <c:pt idx="647">
                  <c:v>16310</c:v>
                </c:pt>
                <c:pt idx="648">
                  <c:v>16320</c:v>
                </c:pt>
                <c:pt idx="649">
                  <c:v>16330</c:v>
                </c:pt>
                <c:pt idx="650">
                  <c:v>16340</c:v>
                </c:pt>
                <c:pt idx="651">
                  <c:v>16350</c:v>
                </c:pt>
                <c:pt idx="652">
                  <c:v>16360</c:v>
                </c:pt>
                <c:pt idx="653">
                  <c:v>16370</c:v>
                </c:pt>
                <c:pt idx="654">
                  <c:v>16380</c:v>
                </c:pt>
                <c:pt idx="655">
                  <c:v>16390</c:v>
                </c:pt>
                <c:pt idx="656">
                  <c:v>16400</c:v>
                </c:pt>
                <c:pt idx="657">
                  <c:v>16410</c:v>
                </c:pt>
                <c:pt idx="658">
                  <c:v>16420</c:v>
                </c:pt>
                <c:pt idx="659">
                  <c:v>16430</c:v>
                </c:pt>
                <c:pt idx="660">
                  <c:v>16440</c:v>
                </c:pt>
                <c:pt idx="661">
                  <c:v>16450</c:v>
                </c:pt>
                <c:pt idx="662">
                  <c:v>16460</c:v>
                </c:pt>
                <c:pt idx="663">
                  <c:v>16470</c:v>
                </c:pt>
                <c:pt idx="664">
                  <c:v>16480</c:v>
                </c:pt>
                <c:pt idx="665">
                  <c:v>16490</c:v>
                </c:pt>
                <c:pt idx="666">
                  <c:v>16500</c:v>
                </c:pt>
                <c:pt idx="667">
                  <c:v>16510</c:v>
                </c:pt>
                <c:pt idx="668">
                  <c:v>16520</c:v>
                </c:pt>
                <c:pt idx="669">
                  <c:v>16530</c:v>
                </c:pt>
                <c:pt idx="670">
                  <c:v>16540</c:v>
                </c:pt>
                <c:pt idx="671">
                  <c:v>16550</c:v>
                </c:pt>
                <c:pt idx="672">
                  <c:v>16560</c:v>
                </c:pt>
                <c:pt idx="673">
                  <c:v>16570</c:v>
                </c:pt>
                <c:pt idx="674">
                  <c:v>16580</c:v>
                </c:pt>
                <c:pt idx="675">
                  <c:v>16590</c:v>
                </c:pt>
                <c:pt idx="676">
                  <c:v>16600</c:v>
                </c:pt>
                <c:pt idx="677">
                  <c:v>16610</c:v>
                </c:pt>
                <c:pt idx="678">
                  <c:v>16620</c:v>
                </c:pt>
                <c:pt idx="679">
                  <c:v>16630</c:v>
                </c:pt>
                <c:pt idx="680">
                  <c:v>16640</c:v>
                </c:pt>
                <c:pt idx="681">
                  <c:v>16650</c:v>
                </c:pt>
                <c:pt idx="682">
                  <c:v>16660</c:v>
                </c:pt>
                <c:pt idx="683">
                  <c:v>16670</c:v>
                </c:pt>
                <c:pt idx="684">
                  <c:v>16680</c:v>
                </c:pt>
                <c:pt idx="685">
                  <c:v>16690</c:v>
                </c:pt>
                <c:pt idx="686">
                  <c:v>16700</c:v>
                </c:pt>
                <c:pt idx="687">
                  <c:v>16710</c:v>
                </c:pt>
                <c:pt idx="688">
                  <c:v>16720</c:v>
                </c:pt>
                <c:pt idx="689">
                  <c:v>16730</c:v>
                </c:pt>
                <c:pt idx="690">
                  <c:v>16740</c:v>
                </c:pt>
                <c:pt idx="691">
                  <c:v>16750</c:v>
                </c:pt>
                <c:pt idx="692">
                  <c:v>16760</c:v>
                </c:pt>
                <c:pt idx="693">
                  <c:v>16770</c:v>
                </c:pt>
                <c:pt idx="694">
                  <c:v>16780</c:v>
                </c:pt>
                <c:pt idx="695">
                  <c:v>16790</c:v>
                </c:pt>
                <c:pt idx="696">
                  <c:v>16800</c:v>
                </c:pt>
                <c:pt idx="697">
                  <c:v>16810</c:v>
                </c:pt>
                <c:pt idx="698">
                  <c:v>16820</c:v>
                </c:pt>
                <c:pt idx="699">
                  <c:v>16830</c:v>
                </c:pt>
                <c:pt idx="700">
                  <c:v>16840</c:v>
                </c:pt>
                <c:pt idx="701">
                  <c:v>16850</c:v>
                </c:pt>
                <c:pt idx="702">
                  <c:v>16860</c:v>
                </c:pt>
                <c:pt idx="703">
                  <c:v>16870</c:v>
                </c:pt>
                <c:pt idx="704">
                  <c:v>16880</c:v>
                </c:pt>
                <c:pt idx="705">
                  <c:v>16890</c:v>
                </c:pt>
                <c:pt idx="706">
                  <c:v>16900</c:v>
                </c:pt>
                <c:pt idx="707">
                  <c:v>16910</c:v>
                </c:pt>
                <c:pt idx="708">
                  <c:v>16920</c:v>
                </c:pt>
                <c:pt idx="709">
                  <c:v>16930</c:v>
                </c:pt>
                <c:pt idx="710">
                  <c:v>16940</c:v>
                </c:pt>
                <c:pt idx="711">
                  <c:v>16950</c:v>
                </c:pt>
                <c:pt idx="712">
                  <c:v>16960</c:v>
                </c:pt>
                <c:pt idx="713">
                  <c:v>16970</c:v>
                </c:pt>
                <c:pt idx="714">
                  <c:v>16980</c:v>
                </c:pt>
                <c:pt idx="715">
                  <c:v>16990</c:v>
                </c:pt>
                <c:pt idx="716">
                  <c:v>17000</c:v>
                </c:pt>
                <c:pt idx="717">
                  <c:v>17010</c:v>
                </c:pt>
                <c:pt idx="718">
                  <c:v>17020</c:v>
                </c:pt>
                <c:pt idx="719">
                  <c:v>17030</c:v>
                </c:pt>
                <c:pt idx="720">
                  <c:v>17040</c:v>
                </c:pt>
                <c:pt idx="721">
                  <c:v>17050</c:v>
                </c:pt>
                <c:pt idx="722">
                  <c:v>17060</c:v>
                </c:pt>
                <c:pt idx="723">
                  <c:v>17070</c:v>
                </c:pt>
                <c:pt idx="724">
                  <c:v>17080</c:v>
                </c:pt>
                <c:pt idx="725">
                  <c:v>17090</c:v>
                </c:pt>
                <c:pt idx="726">
                  <c:v>17100</c:v>
                </c:pt>
                <c:pt idx="727">
                  <c:v>17110</c:v>
                </c:pt>
                <c:pt idx="728">
                  <c:v>17120</c:v>
                </c:pt>
                <c:pt idx="729">
                  <c:v>17130</c:v>
                </c:pt>
                <c:pt idx="730">
                  <c:v>17140</c:v>
                </c:pt>
                <c:pt idx="731">
                  <c:v>17150</c:v>
                </c:pt>
                <c:pt idx="732">
                  <c:v>17160</c:v>
                </c:pt>
                <c:pt idx="733">
                  <c:v>17170</c:v>
                </c:pt>
                <c:pt idx="734">
                  <c:v>17180</c:v>
                </c:pt>
                <c:pt idx="735">
                  <c:v>17190</c:v>
                </c:pt>
                <c:pt idx="736">
                  <c:v>17200</c:v>
                </c:pt>
                <c:pt idx="737">
                  <c:v>17210</c:v>
                </c:pt>
                <c:pt idx="738">
                  <c:v>17220</c:v>
                </c:pt>
                <c:pt idx="739">
                  <c:v>17230</c:v>
                </c:pt>
                <c:pt idx="740">
                  <c:v>17240</c:v>
                </c:pt>
                <c:pt idx="741">
                  <c:v>17250</c:v>
                </c:pt>
                <c:pt idx="742">
                  <c:v>17260</c:v>
                </c:pt>
                <c:pt idx="743">
                  <c:v>17270</c:v>
                </c:pt>
                <c:pt idx="744">
                  <c:v>17280</c:v>
                </c:pt>
                <c:pt idx="745">
                  <c:v>17290</c:v>
                </c:pt>
                <c:pt idx="746">
                  <c:v>17300</c:v>
                </c:pt>
                <c:pt idx="747">
                  <c:v>17310</c:v>
                </c:pt>
                <c:pt idx="748">
                  <c:v>17320</c:v>
                </c:pt>
                <c:pt idx="749">
                  <c:v>17330</c:v>
                </c:pt>
                <c:pt idx="750">
                  <c:v>17340</c:v>
                </c:pt>
                <c:pt idx="751">
                  <c:v>17350</c:v>
                </c:pt>
                <c:pt idx="752">
                  <c:v>17360</c:v>
                </c:pt>
                <c:pt idx="753">
                  <c:v>17370</c:v>
                </c:pt>
                <c:pt idx="754">
                  <c:v>17380</c:v>
                </c:pt>
                <c:pt idx="755">
                  <c:v>17390</c:v>
                </c:pt>
                <c:pt idx="756">
                  <c:v>17400</c:v>
                </c:pt>
                <c:pt idx="757">
                  <c:v>17410</c:v>
                </c:pt>
                <c:pt idx="758">
                  <c:v>17420</c:v>
                </c:pt>
                <c:pt idx="759">
                  <c:v>17430</c:v>
                </c:pt>
                <c:pt idx="760">
                  <c:v>17440</c:v>
                </c:pt>
                <c:pt idx="761">
                  <c:v>17450</c:v>
                </c:pt>
                <c:pt idx="762">
                  <c:v>17460</c:v>
                </c:pt>
                <c:pt idx="763">
                  <c:v>17470</c:v>
                </c:pt>
                <c:pt idx="764">
                  <c:v>17480</c:v>
                </c:pt>
                <c:pt idx="765">
                  <c:v>17490</c:v>
                </c:pt>
                <c:pt idx="766">
                  <c:v>17500</c:v>
                </c:pt>
                <c:pt idx="767">
                  <c:v>17510</c:v>
                </c:pt>
                <c:pt idx="768">
                  <c:v>17520</c:v>
                </c:pt>
                <c:pt idx="769">
                  <c:v>17530</c:v>
                </c:pt>
                <c:pt idx="770">
                  <c:v>17540</c:v>
                </c:pt>
                <c:pt idx="771">
                  <c:v>17550</c:v>
                </c:pt>
                <c:pt idx="772">
                  <c:v>17560</c:v>
                </c:pt>
                <c:pt idx="773">
                  <c:v>17570</c:v>
                </c:pt>
                <c:pt idx="774">
                  <c:v>17580</c:v>
                </c:pt>
                <c:pt idx="775">
                  <c:v>17590</c:v>
                </c:pt>
                <c:pt idx="776">
                  <c:v>17600</c:v>
                </c:pt>
                <c:pt idx="777">
                  <c:v>17610</c:v>
                </c:pt>
                <c:pt idx="778">
                  <c:v>17620</c:v>
                </c:pt>
                <c:pt idx="779">
                  <c:v>17630</c:v>
                </c:pt>
                <c:pt idx="780">
                  <c:v>17640</c:v>
                </c:pt>
                <c:pt idx="781">
                  <c:v>17650</c:v>
                </c:pt>
                <c:pt idx="782">
                  <c:v>17660</c:v>
                </c:pt>
                <c:pt idx="783">
                  <c:v>17670</c:v>
                </c:pt>
                <c:pt idx="784">
                  <c:v>17680</c:v>
                </c:pt>
                <c:pt idx="785">
                  <c:v>17690</c:v>
                </c:pt>
                <c:pt idx="786">
                  <c:v>17700</c:v>
                </c:pt>
                <c:pt idx="787">
                  <c:v>17710</c:v>
                </c:pt>
                <c:pt idx="788">
                  <c:v>17720</c:v>
                </c:pt>
                <c:pt idx="789">
                  <c:v>17730</c:v>
                </c:pt>
                <c:pt idx="790">
                  <c:v>17740</c:v>
                </c:pt>
                <c:pt idx="791">
                  <c:v>17750</c:v>
                </c:pt>
                <c:pt idx="792">
                  <c:v>17760</c:v>
                </c:pt>
                <c:pt idx="793">
                  <c:v>17770</c:v>
                </c:pt>
                <c:pt idx="794">
                  <c:v>17780</c:v>
                </c:pt>
                <c:pt idx="795">
                  <c:v>17790</c:v>
                </c:pt>
                <c:pt idx="796">
                  <c:v>17800</c:v>
                </c:pt>
                <c:pt idx="797">
                  <c:v>17810</c:v>
                </c:pt>
                <c:pt idx="798">
                  <c:v>17820</c:v>
                </c:pt>
                <c:pt idx="799">
                  <c:v>17830</c:v>
                </c:pt>
                <c:pt idx="800">
                  <c:v>17840</c:v>
                </c:pt>
                <c:pt idx="801">
                  <c:v>17850</c:v>
                </c:pt>
                <c:pt idx="802">
                  <c:v>17860</c:v>
                </c:pt>
                <c:pt idx="803">
                  <c:v>17870</c:v>
                </c:pt>
                <c:pt idx="804">
                  <c:v>17880</c:v>
                </c:pt>
                <c:pt idx="805">
                  <c:v>17890</c:v>
                </c:pt>
                <c:pt idx="806">
                  <c:v>17900</c:v>
                </c:pt>
                <c:pt idx="807">
                  <c:v>17910</c:v>
                </c:pt>
                <c:pt idx="808">
                  <c:v>17920</c:v>
                </c:pt>
                <c:pt idx="809">
                  <c:v>17930</c:v>
                </c:pt>
                <c:pt idx="810">
                  <c:v>17940</c:v>
                </c:pt>
                <c:pt idx="811">
                  <c:v>17950</c:v>
                </c:pt>
                <c:pt idx="812">
                  <c:v>17960</c:v>
                </c:pt>
                <c:pt idx="813">
                  <c:v>17970</c:v>
                </c:pt>
                <c:pt idx="814">
                  <c:v>17980</c:v>
                </c:pt>
                <c:pt idx="815">
                  <c:v>17990</c:v>
                </c:pt>
                <c:pt idx="816">
                  <c:v>18000</c:v>
                </c:pt>
                <c:pt idx="817">
                  <c:v>18010</c:v>
                </c:pt>
                <c:pt idx="818">
                  <c:v>18020</c:v>
                </c:pt>
                <c:pt idx="819">
                  <c:v>18030</c:v>
                </c:pt>
                <c:pt idx="820">
                  <c:v>18040</c:v>
                </c:pt>
                <c:pt idx="821">
                  <c:v>18050</c:v>
                </c:pt>
                <c:pt idx="822">
                  <c:v>18060</c:v>
                </c:pt>
                <c:pt idx="823">
                  <c:v>18070</c:v>
                </c:pt>
                <c:pt idx="824">
                  <c:v>18080</c:v>
                </c:pt>
                <c:pt idx="825">
                  <c:v>18090</c:v>
                </c:pt>
                <c:pt idx="826">
                  <c:v>18100</c:v>
                </c:pt>
                <c:pt idx="827">
                  <c:v>18110</c:v>
                </c:pt>
                <c:pt idx="828">
                  <c:v>18120</c:v>
                </c:pt>
                <c:pt idx="829">
                  <c:v>18130</c:v>
                </c:pt>
                <c:pt idx="830">
                  <c:v>18140</c:v>
                </c:pt>
                <c:pt idx="831">
                  <c:v>18150</c:v>
                </c:pt>
                <c:pt idx="832">
                  <c:v>18160</c:v>
                </c:pt>
                <c:pt idx="833">
                  <c:v>18170</c:v>
                </c:pt>
                <c:pt idx="834">
                  <c:v>18180</c:v>
                </c:pt>
                <c:pt idx="835">
                  <c:v>18190</c:v>
                </c:pt>
                <c:pt idx="836">
                  <c:v>18200</c:v>
                </c:pt>
                <c:pt idx="837">
                  <c:v>18210</c:v>
                </c:pt>
                <c:pt idx="838">
                  <c:v>18220</c:v>
                </c:pt>
                <c:pt idx="839">
                  <c:v>18230</c:v>
                </c:pt>
                <c:pt idx="840">
                  <c:v>18240</c:v>
                </c:pt>
                <c:pt idx="841">
                  <c:v>18250</c:v>
                </c:pt>
                <c:pt idx="842">
                  <c:v>18260</c:v>
                </c:pt>
                <c:pt idx="843">
                  <c:v>18270</c:v>
                </c:pt>
                <c:pt idx="844">
                  <c:v>18280</c:v>
                </c:pt>
                <c:pt idx="845">
                  <c:v>18290</c:v>
                </c:pt>
                <c:pt idx="846">
                  <c:v>18300</c:v>
                </c:pt>
                <c:pt idx="847">
                  <c:v>18310</c:v>
                </c:pt>
                <c:pt idx="848">
                  <c:v>18320</c:v>
                </c:pt>
                <c:pt idx="849">
                  <c:v>18330</c:v>
                </c:pt>
                <c:pt idx="850">
                  <c:v>18340</c:v>
                </c:pt>
                <c:pt idx="851">
                  <c:v>18350</c:v>
                </c:pt>
                <c:pt idx="852">
                  <c:v>18360</c:v>
                </c:pt>
                <c:pt idx="853">
                  <c:v>18370</c:v>
                </c:pt>
                <c:pt idx="854">
                  <c:v>18380</c:v>
                </c:pt>
                <c:pt idx="855">
                  <c:v>18390</c:v>
                </c:pt>
                <c:pt idx="856">
                  <c:v>18400</c:v>
                </c:pt>
                <c:pt idx="857">
                  <c:v>18410</c:v>
                </c:pt>
                <c:pt idx="858">
                  <c:v>18420</c:v>
                </c:pt>
                <c:pt idx="859">
                  <c:v>18430</c:v>
                </c:pt>
                <c:pt idx="860">
                  <c:v>18440</c:v>
                </c:pt>
                <c:pt idx="861">
                  <c:v>18450</c:v>
                </c:pt>
                <c:pt idx="862">
                  <c:v>18460</c:v>
                </c:pt>
                <c:pt idx="863">
                  <c:v>18470</c:v>
                </c:pt>
                <c:pt idx="864">
                  <c:v>18480</c:v>
                </c:pt>
                <c:pt idx="865">
                  <c:v>18490</c:v>
                </c:pt>
                <c:pt idx="866">
                  <c:v>18500</c:v>
                </c:pt>
                <c:pt idx="867">
                  <c:v>18510</c:v>
                </c:pt>
                <c:pt idx="868">
                  <c:v>18520</c:v>
                </c:pt>
                <c:pt idx="869">
                  <c:v>18530</c:v>
                </c:pt>
                <c:pt idx="870">
                  <c:v>18540</c:v>
                </c:pt>
                <c:pt idx="871">
                  <c:v>18550</c:v>
                </c:pt>
                <c:pt idx="872">
                  <c:v>18560</c:v>
                </c:pt>
                <c:pt idx="873">
                  <c:v>18570</c:v>
                </c:pt>
                <c:pt idx="874">
                  <c:v>18580</c:v>
                </c:pt>
                <c:pt idx="875">
                  <c:v>18590</c:v>
                </c:pt>
                <c:pt idx="876">
                  <c:v>18600</c:v>
                </c:pt>
                <c:pt idx="877">
                  <c:v>18610</c:v>
                </c:pt>
                <c:pt idx="878">
                  <c:v>18620</c:v>
                </c:pt>
                <c:pt idx="879">
                  <c:v>18630</c:v>
                </c:pt>
                <c:pt idx="880">
                  <c:v>18640</c:v>
                </c:pt>
                <c:pt idx="881">
                  <c:v>18650</c:v>
                </c:pt>
                <c:pt idx="882">
                  <c:v>18660</c:v>
                </c:pt>
                <c:pt idx="883">
                  <c:v>18670</c:v>
                </c:pt>
                <c:pt idx="884">
                  <c:v>18680</c:v>
                </c:pt>
                <c:pt idx="885">
                  <c:v>18690</c:v>
                </c:pt>
                <c:pt idx="886">
                  <c:v>18700</c:v>
                </c:pt>
                <c:pt idx="887">
                  <c:v>18710</c:v>
                </c:pt>
                <c:pt idx="888">
                  <c:v>18720</c:v>
                </c:pt>
                <c:pt idx="889">
                  <c:v>18730</c:v>
                </c:pt>
                <c:pt idx="890">
                  <c:v>18740</c:v>
                </c:pt>
                <c:pt idx="891">
                  <c:v>18750</c:v>
                </c:pt>
                <c:pt idx="892">
                  <c:v>18760</c:v>
                </c:pt>
                <c:pt idx="893">
                  <c:v>18770</c:v>
                </c:pt>
                <c:pt idx="894">
                  <c:v>18780</c:v>
                </c:pt>
                <c:pt idx="895">
                  <c:v>18790</c:v>
                </c:pt>
                <c:pt idx="896">
                  <c:v>18800</c:v>
                </c:pt>
                <c:pt idx="897">
                  <c:v>18810</c:v>
                </c:pt>
                <c:pt idx="898">
                  <c:v>18820</c:v>
                </c:pt>
                <c:pt idx="899">
                  <c:v>18830</c:v>
                </c:pt>
                <c:pt idx="900">
                  <c:v>18840</c:v>
                </c:pt>
                <c:pt idx="901">
                  <c:v>18850</c:v>
                </c:pt>
                <c:pt idx="902">
                  <c:v>18860</c:v>
                </c:pt>
                <c:pt idx="903">
                  <c:v>18870</c:v>
                </c:pt>
                <c:pt idx="904">
                  <c:v>18880</c:v>
                </c:pt>
                <c:pt idx="905">
                  <c:v>18890</c:v>
                </c:pt>
                <c:pt idx="906">
                  <c:v>18900</c:v>
                </c:pt>
                <c:pt idx="907">
                  <c:v>18910</c:v>
                </c:pt>
                <c:pt idx="908">
                  <c:v>18920</c:v>
                </c:pt>
                <c:pt idx="909">
                  <c:v>18930</c:v>
                </c:pt>
                <c:pt idx="910">
                  <c:v>18940</c:v>
                </c:pt>
                <c:pt idx="911">
                  <c:v>18950</c:v>
                </c:pt>
                <c:pt idx="912">
                  <c:v>18960</c:v>
                </c:pt>
                <c:pt idx="913">
                  <c:v>18970</c:v>
                </c:pt>
                <c:pt idx="914">
                  <c:v>18980</c:v>
                </c:pt>
                <c:pt idx="915">
                  <c:v>18990</c:v>
                </c:pt>
                <c:pt idx="916">
                  <c:v>19000</c:v>
                </c:pt>
                <c:pt idx="917">
                  <c:v>19010</c:v>
                </c:pt>
                <c:pt idx="918">
                  <c:v>19020</c:v>
                </c:pt>
                <c:pt idx="919">
                  <c:v>19030</c:v>
                </c:pt>
                <c:pt idx="920">
                  <c:v>19040</c:v>
                </c:pt>
                <c:pt idx="921">
                  <c:v>19050</c:v>
                </c:pt>
                <c:pt idx="922">
                  <c:v>19060</c:v>
                </c:pt>
                <c:pt idx="923">
                  <c:v>19070</c:v>
                </c:pt>
                <c:pt idx="924">
                  <c:v>19080</c:v>
                </c:pt>
                <c:pt idx="925">
                  <c:v>19090</c:v>
                </c:pt>
                <c:pt idx="926">
                  <c:v>19100</c:v>
                </c:pt>
                <c:pt idx="927">
                  <c:v>19110</c:v>
                </c:pt>
                <c:pt idx="928">
                  <c:v>19120</c:v>
                </c:pt>
                <c:pt idx="929">
                  <c:v>19130</c:v>
                </c:pt>
                <c:pt idx="930">
                  <c:v>19140</c:v>
                </c:pt>
                <c:pt idx="931">
                  <c:v>19150</c:v>
                </c:pt>
                <c:pt idx="932">
                  <c:v>19160</c:v>
                </c:pt>
                <c:pt idx="933">
                  <c:v>19170</c:v>
                </c:pt>
                <c:pt idx="934">
                  <c:v>19180</c:v>
                </c:pt>
                <c:pt idx="935">
                  <c:v>19190</c:v>
                </c:pt>
                <c:pt idx="936">
                  <c:v>19200</c:v>
                </c:pt>
                <c:pt idx="937">
                  <c:v>19210</c:v>
                </c:pt>
                <c:pt idx="938">
                  <c:v>19220</c:v>
                </c:pt>
                <c:pt idx="939">
                  <c:v>19230</c:v>
                </c:pt>
                <c:pt idx="940">
                  <c:v>19240</c:v>
                </c:pt>
                <c:pt idx="941">
                  <c:v>19250</c:v>
                </c:pt>
                <c:pt idx="942">
                  <c:v>19260</c:v>
                </c:pt>
                <c:pt idx="943">
                  <c:v>19270</c:v>
                </c:pt>
                <c:pt idx="944">
                  <c:v>19280</c:v>
                </c:pt>
                <c:pt idx="945">
                  <c:v>19290</c:v>
                </c:pt>
                <c:pt idx="946">
                  <c:v>19300</c:v>
                </c:pt>
                <c:pt idx="947">
                  <c:v>19310</c:v>
                </c:pt>
                <c:pt idx="948">
                  <c:v>19320</c:v>
                </c:pt>
                <c:pt idx="949">
                  <c:v>19330</c:v>
                </c:pt>
                <c:pt idx="950">
                  <c:v>19340</c:v>
                </c:pt>
                <c:pt idx="951">
                  <c:v>19350</c:v>
                </c:pt>
                <c:pt idx="952">
                  <c:v>19360</c:v>
                </c:pt>
                <c:pt idx="953">
                  <c:v>19370</c:v>
                </c:pt>
                <c:pt idx="954">
                  <c:v>19380</c:v>
                </c:pt>
                <c:pt idx="955">
                  <c:v>19390</c:v>
                </c:pt>
                <c:pt idx="956">
                  <c:v>19400</c:v>
                </c:pt>
                <c:pt idx="957">
                  <c:v>19410</c:v>
                </c:pt>
                <c:pt idx="958">
                  <c:v>19420</c:v>
                </c:pt>
                <c:pt idx="959">
                  <c:v>19430</c:v>
                </c:pt>
                <c:pt idx="960">
                  <c:v>19440</c:v>
                </c:pt>
                <c:pt idx="961">
                  <c:v>19450</c:v>
                </c:pt>
                <c:pt idx="962">
                  <c:v>19460</c:v>
                </c:pt>
                <c:pt idx="963">
                  <c:v>19470</c:v>
                </c:pt>
                <c:pt idx="964">
                  <c:v>19480</c:v>
                </c:pt>
                <c:pt idx="965">
                  <c:v>19490</c:v>
                </c:pt>
                <c:pt idx="966">
                  <c:v>19500</c:v>
                </c:pt>
                <c:pt idx="967">
                  <c:v>19510</c:v>
                </c:pt>
                <c:pt idx="968">
                  <c:v>19520</c:v>
                </c:pt>
                <c:pt idx="969">
                  <c:v>19530</c:v>
                </c:pt>
                <c:pt idx="970">
                  <c:v>19540</c:v>
                </c:pt>
                <c:pt idx="971">
                  <c:v>19550</c:v>
                </c:pt>
                <c:pt idx="972">
                  <c:v>19560</c:v>
                </c:pt>
                <c:pt idx="973">
                  <c:v>19570</c:v>
                </c:pt>
                <c:pt idx="974">
                  <c:v>19580</c:v>
                </c:pt>
                <c:pt idx="975">
                  <c:v>19590</c:v>
                </c:pt>
                <c:pt idx="976">
                  <c:v>19600</c:v>
                </c:pt>
                <c:pt idx="977">
                  <c:v>19610</c:v>
                </c:pt>
                <c:pt idx="978">
                  <c:v>19620</c:v>
                </c:pt>
                <c:pt idx="979">
                  <c:v>19630</c:v>
                </c:pt>
                <c:pt idx="980">
                  <c:v>19640</c:v>
                </c:pt>
                <c:pt idx="981">
                  <c:v>19650</c:v>
                </c:pt>
                <c:pt idx="982">
                  <c:v>19660</c:v>
                </c:pt>
                <c:pt idx="983">
                  <c:v>19670</c:v>
                </c:pt>
                <c:pt idx="984">
                  <c:v>19680</c:v>
                </c:pt>
                <c:pt idx="985">
                  <c:v>19690</c:v>
                </c:pt>
                <c:pt idx="986">
                  <c:v>19700</c:v>
                </c:pt>
                <c:pt idx="987">
                  <c:v>19710</c:v>
                </c:pt>
                <c:pt idx="988">
                  <c:v>19720</c:v>
                </c:pt>
                <c:pt idx="989">
                  <c:v>19730</c:v>
                </c:pt>
                <c:pt idx="990">
                  <c:v>19740</c:v>
                </c:pt>
                <c:pt idx="991">
                  <c:v>19750</c:v>
                </c:pt>
                <c:pt idx="992">
                  <c:v>19760</c:v>
                </c:pt>
                <c:pt idx="993">
                  <c:v>19770</c:v>
                </c:pt>
                <c:pt idx="994">
                  <c:v>19780</c:v>
                </c:pt>
                <c:pt idx="995">
                  <c:v>19790</c:v>
                </c:pt>
                <c:pt idx="996">
                  <c:v>19800</c:v>
                </c:pt>
                <c:pt idx="997">
                  <c:v>19810</c:v>
                </c:pt>
                <c:pt idx="998">
                  <c:v>19820</c:v>
                </c:pt>
                <c:pt idx="999">
                  <c:v>19830</c:v>
                </c:pt>
                <c:pt idx="1000">
                  <c:v>19840</c:v>
                </c:pt>
                <c:pt idx="1001">
                  <c:v>19850</c:v>
                </c:pt>
                <c:pt idx="1002">
                  <c:v>19860</c:v>
                </c:pt>
                <c:pt idx="1003">
                  <c:v>19870</c:v>
                </c:pt>
                <c:pt idx="1004">
                  <c:v>19880</c:v>
                </c:pt>
                <c:pt idx="1005">
                  <c:v>19890</c:v>
                </c:pt>
                <c:pt idx="1006">
                  <c:v>19900</c:v>
                </c:pt>
                <c:pt idx="1007">
                  <c:v>19910</c:v>
                </c:pt>
                <c:pt idx="1008">
                  <c:v>19920</c:v>
                </c:pt>
                <c:pt idx="1009">
                  <c:v>19930</c:v>
                </c:pt>
                <c:pt idx="1010">
                  <c:v>19940</c:v>
                </c:pt>
                <c:pt idx="1011">
                  <c:v>19950</c:v>
                </c:pt>
                <c:pt idx="1012">
                  <c:v>19960</c:v>
                </c:pt>
                <c:pt idx="1013">
                  <c:v>19970</c:v>
                </c:pt>
                <c:pt idx="1014">
                  <c:v>19980</c:v>
                </c:pt>
                <c:pt idx="1015">
                  <c:v>19990</c:v>
                </c:pt>
                <c:pt idx="1016">
                  <c:v>20000</c:v>
                </c:pt>
                <c:pt idx="1017">
                  <c:v>20010</c:v>
                </c:pt>
                <c:pt idx="1018">
                  <c:v>20020</c:v>
                </c:pt>
                <c:pt idx="1019">
                  <c:v>20030</c:v>
                </c:pt>
                <c:pt idx="1020">
                  <c:v>20040</c:v>
                </c:pt>
                <c:pt idx="1021">
                  <c:v>20050</c:v>
                </c:pt>
                <c:pt idx="1022">
                  <c:v>20060</c:v>
                </c:pt>
                <c:pt idx="1023">
                  <c:v>20070</c:v>
                </c:pt>
                <c:pt idx="1024">
                  <c:v>20080</c:v>
                </c:pt>
                <c:pt idx="1025">
                  <c:v>20090</c:v>
                </c:pt>
                <c:pt idx="1026">
                  <c:v>20100</c:v>
                </c:pt>
                <c:pt idx="1027">
                  <c:v>20110</c:v>
                </c:pt>
                <c:pt idx="1028">
                  <c:v>20120</c:v>
                </c:pt>
                <c:pt idx="1029">
                  <c:v>20130</c:v>
                </c:pt>
                <c:pt idx="1030">
                  <c:v>20140</c:v>
                </c:pt>
                <c:pt idx="1031">
                  <c:v>20150</c:v>
                </c:pt>
                <c:pt idx="1032">
                  <c:v>20160</c:v>
                </c:pt>
                <c:pt idx="1033">
                  <c:v>20170</c:v>
                </c:pt>
                <c:pt idx="1034">
                  <c:v>20180</c:v>
                </c:pt>
                <c:pt idx="1035">
                  <c:v>20190</c:v>
                </c:pt>
                <c:pt idx="1036">
                  <c:v>20200</c:v>
                </c:pt>
                <c:pt idx="1037">
                  <c:v>20210</c:v>
                </c:pt>
                <c:pt idx="1038">
                  <c:v>20220</c:v>
                </c:pt>
                <c:pt idx="1039">
                  <c:v>20230</c:v>
                </c:pt>
                <c:pt idx="1040">
                  <c:v>20240</c:v>
                </c:pt>
                <c:pt idx="1041">
                  <c:v>20250</c:v>
                </c:pt>
                <c:pt idx="1042">
                  <c:v>20260</c:v>
                </c:pt>
                <c:pt idx="1043">
                  <c:v>20270</c:v>
                </c:pt>
                <c:pt idx="1044">
                  <c:v>20280</c:v>
                </c:pt>
                <c:pt idx="1045">
                  <c:v>20290</c:v>
                </c:pt>
                <c:pt idx="1046">
                  <c:v>20300</c:v>
                </c:pt>
                <c:pt idx="1047">
                  <c:v>20310</c:v>
                </c:pt>
                <c:pt idx="1048">
                  <c:v>20320</c:v>
                </c:pt>
                <c:pt idx="1049">
                  <c:v>20330</c:v>
                </c:pt>
                <c:pt idx="1050">
                  <c:v>20340</c:v>
                </c:pt>
                <c:pt idx="1051">
                  <c:v>20350</c:v>
                </c:pt>
                <c:pt idx="1052">
                  <c:v>20360</c:v>
                </c:pt>
                <c:pt idx="1053">
                  <c:v>20370</c:v>
                </c:pt>
                <c:pt idx="1054">
                  <c:v>20380</c:v>
                </c:pt>
                <c:pt idx="1055">
                  <c:v>20390</c:v>
                </c:pt>
                <c:pt idx="1056">
                  <c:v>20400</c:v>
                </c:pt>
                <c:pt idx="1057">
                  <c:v>20410</c:v>
                </c:pt>
                <c:pt idx="1058">
                  <c:v>20420</c:v>
                </c:pt>
                <c:pt idx="1059">
                  <c:v>20430</c:v>
                </c:pt>
                <c:pt idx="1060">
                  <c:v>20440</c:v>
                </c:pt>
                <c:pt idx="1061">
                  <c:v>20450</c:v>
                </c:pt>
                <c:pt idx="1062">
                  <c:v>20460</c:v>
                </c:pt>
                <c:pt idx="1063">
                  <c:v>20470</c:v>
                </c:pt>
                <c:pt idx="1064">
                  <c:v>20480</c:v>
                </c:pt>
                <c:pt idx="1065">
                  <c:v>20490</c:v>
                </c:pt>
                <c:pt idx="1066">
                  <c:v>20500</c:v>
                </c:pt>
                <c:pt idx="1067">
                  <c:v>20510</c:v>
                </c:pt>
                <c:pt idx="1068">
                  <c:v>20520</c:v>
                </c:pt>
                <c:pt idx="1069">
                  <c:v>20530</c:v>
                </c:pt>
                <c:pt idx="1070">
                  <c:v>20540</c:v>
                </c:pt>
                <c:pt idx="1071">
                  <c:v>20550</c:v>
                </c:pt>
                <c:pt idx="1072">
                  <c:v>20560</c:v>
                </c:pt>
                <c:pt idx="1073">
                  <c:v>20570</c:v>
                </c:pt>
                <c:pt idx="1074">
                  <c:v>20580</c:v>
                </c:pt>
                <c:pt idx="1075">
                  <c:v>20590</c:v>
                </c:pt>
                <c:pt idx="1076">
                  <c:v>20600</c:v>
                </c:pt>
                <c:pt idx="1077">
                  <c:v>20610</c:v>
                </c:pt>
                <c:pt idx="1078">
                  <c:v>20620</c:v>
                </c:pt>
                <c:pt idx="1079">
                  <c:v>20630</c:v>
                </c:pt>
                <c:pt idx="1080">
                  <c:v>20640</c:v>
                </c:pt>
                <c:pt idx="1081">
                  <c:v>20650</c:v>
                </c:pt>
                <c:pt idx="1082">
                  <c:v>20660</c:v>
                </c:pt>
                <c:pt idx="1083">
                  <c:v>20670</c:v>
                </c:pt>
                <c:pt idx="1084">
                  <c:v>20680</c:v>
                </c:pt>
                <c:pt idx="1085">
                  <c:v>20690</c:v>
                </c:pt>
                <c:pt idx="1086">
                  <c:v>20700</c:v>
                </c:pt>
                <c:pt idx="1087">
                  <c:v>20710</c:v>
                </c:pt>
                <c:pt idx="1088">
                  <c:v>20720</c:v>
                </c:pt>
                <c:pt idx="1089">
                  <c:v>20730</c:v>
                </c:pt>
                <c:pt idx="1090">
                  <c:v>20740</c:v>
                </c:pt>
                <c:pt idx="1091">
                  <c:v>20750</c:v>
                </c:pt>
                <c:pt idx="1092">
                  <c:v>20760</c:v>
                </c:pt>
                <c:pt idx="1093">
                  <c:v>20770</c:v>
                </c:pt>
                <c:pt idx="1094">
                  <c:v>20780</c:v>
                </c:pt>
                <c:pt idx="1095">
                  <c:v>20790</c:v>
                </c:pt>
                <c:pt idx="1096">
                  <c:v>20800</c:v>
                </c:pt>
                <c:pt idx="1097">
                  <c:v>20810</c:v>
                </c:pt>
                <c:pt idx="1098">
                  <c:v>20820</c:v>
                </c:pt>
                <c:pt idx="1099">
                  <c:v>20830</c:v>
                </c:pt>
                <c:pt idx="1100">
                  <c:v>20840</c:v>
                </c:pt>
                <c:pt idx="1101">
                  <c:v>20850</c:v>
                </c:pt>
                <c:pt idx="1102">
                  <c:v>20860</c:v>
                </c:pt>
                <c:pt idx="1103">
                  <c:v>20870</c:v>
                </c:pt>
                <c:pt idx="1104">
                  <c:v>20880</c:v>
                </c:pt>
                <c:pt idx="1105">
                  <c:v>20890</c:v>
                </c:pt>
                <c:pt idx="1106">
                  <c:v>20900</c:v>
                </c:pt>
                <c:pt idx="1107">
                  <c:v>20910</c:v>
                </c:pt>
                <c:pt idx="1108">
                  <c:v>20920</c:v>
                </c:pt>
                <c:pt idx="1109">
                  <c:v>20930</c:v>
                </c:pt>
                <c:pt idx="1110">
                  <c:v>20940</c:v>
                </c:pt>
                <c:pt idx="1111">
                  <c:v>20950</c:v>
                </c:pt>
                <c:pt idx="1112">
                  <c:v>20960</c:v>
                </c:pt>
                <c:pt idx="1113">
                  <c:v>20970</c:v>
                </c:pt>
                <c:pt idx="1114">
                  <c:v>20980</c:v>
                </c:pt>
                <c:pt idx="1115">
                  <c:v>20990</c:v>
                </c:pt>
                <c:pt idx="1116">
                  <c:v>21000</c:v>
                </c:pt>
                <c:pt idx="1117">
                  <c:v>21010</c:v>
                </c:pt>
                <c:pt idx="1118">
                  <c:v>21020</c:v>
                </c:pt>
                <c:pt idx="1119">
                  <c:v>21030</c:v>
                </c:pt>
                <c:pt idx="1120">
                  <c:v>21040</c:v>
                </c:pt>
                <c:pt idx="1121">
                  <c:v>21050</c:v>
                </c:pt>
                <c:pt idx="1122">
                  <c:v>21060</c:v>
                </c:pt>
                <c:pt idx="1123">
                  <c:v>21070</c:v>
                </c:pt>
                <c:pt idx="1124">
                  <c:v>21080</c:v>
                </c:pt>
                <c:pt idx="1125">
                  <c:v>21090</c:v>
                </c:pt>
                <c:pt idx="1126">
                  <c:v>21100</c:v>
                </c:pt>
                <c:pt idx="1127">
                  <c:v>21110</c:v>
                </c:pt>
                <c:pt idx="1128">
                  <c:v>21120</c:v>
                </c:pt>
                <c:pt idx="1129">
                  <c:v>21130</c:v>
                </c:pt>
                <c:pt idx="1130">
                  <c:v>21140</c:v>
                </c:pt>
                <c:pt idx="1131">
                  <c:v>21150</c:v>
                </c:pt>
                <c:pt idx="1132">
                  <c:v>21160</c:v>
                </c:pt>
                <c:pt idx="1133">
                  <c:v>21170</c:v>
                </c:pt>
                <c:pt idx="1134">
                  <c:v>21180</c:v>
                </c:pt>
                <c:pt idx="1135">
                  <c:v>21190</c:v>
                </c:pt>
                <c:pt idx="1136">
                  <c:v>21200</c:v>
                </c:pt>
                <c:pt idx="1137">
                  <c:v>21210</c:v>
                </c:pt>
                <c:pt idx="1138">
                  <c:v>21220</c:v>
                </c:pt>
                <c:pt idx="1139">
                  <c:v>21230</c:v>
                </c:pt>
                <c:pt idx="1140">
                  <c:v>21240</c:v>
                </c:pt>
                <c:pt idx="1141">
                  <c:v>21250</c:v>
                </c:pt>
                <c:pt idx="1142">
                  <c:v>21260</c:v>
                </c:pt>
                <c:pt idx="1143">
                  <c:v>21270</c:v>
                </c:pt>
                <c:pt idx="1144">
                  <c:v>21280</c:v>
                </c:pt>
                <c:pt idx="1145">
                  <c:v>21290</c:v>
                </c:pt>
                <c:pt idx="1146">
                  <c:v>21300</c:v>
                </c:pt>
                <c:pt idx="1147">
                  <c:v>21310</c:v>
                </c:pt>
                <c:pt idx="1148">
                  <c:v>21320</c:v>
                </c:pt>
                <c:pt idx="1149">
                  <c:v>21330</c:v>
                </c:pt>
                <c:pt idx="1150">
                  <c:v>21340</c:v>
                </c:pt>
                <c:pt idx="1151">
                  <c:v>21350</c:v>
                </c:pt>
                <c:pt idx="1152">
                  <c:v>21360</c:v>
                </c:pt>
                <c:pt idx="1153">
                  <c:v>21370</c:v>
                </c:pt>
                <c:pt idx="1154">
                  <c:v>21380</c:v>
                </c:pt>
                <c:pt idx="1155">
                  <c:v>21390</c:v>
                </c:pt>
                <c:pt idx="1156">
                  <c:v>21400</c:v>
                </c:pt>
                <c:pt idx="1157">
                  <c:v>21410</c:v>
                </c:pt>
                <c:pt idx="1158">
                  <c:v>21420</c:v>
                </c:pt>
                <c:pt idx="1159">
                  <c:v>21430</c:v>
                </c:pt>
                <c:pt idx="1160">
                  <c:v>21440</c:v>
                </c:pt>
                <c:pt idx="1161">
                  <c:v>21450</c:v>
                </c:pt>
                <c:pt idx="1162">
                  <c:v>21460</c:v>
                </c:pt>
                <c:pt idx="1163">
                  <c:v>21470</c:v>
                </c:pt>
                <c:pt idx="1164">
                  <c:v>21480</c:v>
                </c:pt>
                <c:pt idx="1165">
                  <c:v>21490</c:v>
                </c:pt>
                <c:pt idx="1166">
                  <c:v>21500</c:v>
                </c:pt>
                <c:pt idx="1167">
                  <c:v>21510</c:v>
                </c:pt>
                <c:pt idx="1168">
                  <c:v>21520</c:v>
                </c:pt>
                <c:pt idx="1169">
                  <c:v>21530</c:v>
                </c:pt>
                <c:pt idx="1170">
                  <c:v>21540</c:v>
                </c:pt>
                <c:pt idx="1171">
                  <c:v>21550</c:v>
                </c:pt>
                <c:pt idx="1172">
                  <c:v>21560</c:v>
                </c:pt>
                <c:pt idx="1173">
                  <c:v>21570</c:v>
                </c:pt>
                <c:pt idx="1174">
                  <c:v>21580</c:v>
                </c:pt>
                <c:pt idx="1175">
                  <c:v>21590</c:v>
                </c:pt>
                <c:pt idx="1176">
                  <c:v>21600</c:v>
                </c:pt>
                <c:pt idx="1177">
                  <c:v>21610</c:v>
                </c:pt>
                <c:pt idx="1178">
                  <c:v>21620</c:v>
                </c:pt>
                <c:pt idx="1179">
                  <c:v>21630</c:v>
                </c:pt>
                <c:pt idx="1180">
                  <c:v>21640</c:v>
                </c:pt>
                <c:pt idx="1181">
                  <c:v>21650</c:v>
                </c:pt>
                <c:pt idx="1182">
                  <c:v>21660</c:v>
                </c:pt>
                <c:pt idx="1183">
                  <c:v>21670</c:v>
                </c:pt>
                <c:pt idx="1184">
                  <c:v>21680</c:v>
                </c:pt>
                <c:pt idx="1185">
                  <c:v>21690</c:v>
                </c:pt>
                <c:pt idx="1186">
                  <c:v>21700</c:v>
                </c:pt>
                <c:pt idx="1187">
                  <c:v>21710</c:v>
                </c:pt>
                <c:pt idx="1188">
                  <c:v>21720</c:v>
                </c:pt>
                <c:pt idx="1189">
                  <c:v>21730</c:v>
                </c:pt>
                <c:pt idx="1190">
                  <c:v>21740</c:v>
                </c:pt>
                <c:pt idx="1191">
                  <c:v>21750</c:v>
                </c:pt>
                <c:pt idx="1192">
                  <c:v>21760</c:v>
                </c:pt>
                <c:pt idx="1193">
                  <c:v>21770</c:v>
                </c:pt>
                <c:pt idx="1194">
                  <c:v>21780</c:v>
                </c:pt>
                <c:pt idx="1195">
                  <c:v>21790</c:v>
                </c:pt>
                <c:pt idx="1196">
                  <c:v>21800</c:v>
                </c:pt>
                <c:pt idx="1197">
                  <c:v>21810</c:v>
                </c:pt>
                <c:pt idx="1198">
                  <c:v>21820</c:v>
                </c:pt>
                <c:pt idx="1199">
                  <c:v>21830</c:v>
                </c:pt>
                <c:pt idx="1200">
                  <c:v>21840</c:v>
                </c:pt>
                <c:pt idx="1201">
                  <c:v>21850</c:v>
                </c:pt>
                <c:pt idx="1202">
                  <c:v>21860</c:v>
                </c:pt>
                <c:pt idx="1203">
                  <c:v>21870</c:v>
                </c:pt>
                <c:pt idx="1204">
                  <c:v>21880</c:v>
                </c:pt>
                <c:pt idx="1205">
                  <c:v>21890</c:v>
                </c:pt>
                <c:pt idx="1206">
                  <c:v>21900</c:v>
                </c:pt>
                <c:pt idx="1207">
                  <c:v>21910</c:v>
                </c:pt>
                <c:pt idx="1208">
                  <c:v>21920</c:v>
                </c:pt>
                <c:pt idx="1209">
                  <c:v>21930</c:v>
                </c:pt>
                <c:pt idx="1210">
                  <c:v>21940</c:v>
                </c:pt>
                <c:pt idx="1211">
                  <c:v>21950</c:v>
                </c:pt>
                <c:pt idx="1212">
                  <c:v>21960</c:v>
                </c:pt>
                <c:pt idx="1213">
                  <c:v>21970</c:v>
                </c:pt>
                <c:pt idx="1214">
                  <c:v>21980</c:v>
                </c:pt>
                <c:pt idx="1215">
                  <c:v>21990</c:v>
                </c:pt>
                <c:pt idx="1216">
                  <c:v>22000</c:v>
                </c:pt>
                <c:pt idx="1217">
                  <c:v>22010</c:v>
                </c:pt>
                <c:pt idx="1218">
                  <c:v>22020</c:v>
                </c:pt>
                <c:pt idx="1219">
                  <c:v>22030</c:v>
                </c:pt>
                <c:pt idx="1220">
                  <c:v>22040</c:v>
                </c:pt>
                <c:pt idx="1221">
                  <c:v>22050</c:v>
                </c:pt>
                <c:pt idx="1222">
                  <c:v>22060</c:v>
                </c:pt>
                <c:pt idx="1223">
                  <c:v>22070</c:v>
                </c:pt>
                <c:pt idx="1224">
                  <c:v>22080</c:v>
                </c:pt>
                <c:pt idx="1225">
                  <c:v>22090</c:v>
                </c:pt>
                <c:pt idx="1226">
                  <c:v>22100</c:v>
                </c:pt>
                <c:pt idx="1227">
                  <c:v>22110</c:v>
                </c:pt>
                <c:pt idx="1228">
                  <c:v>22120</c:v>
                </c:pt>
                <c:pt idx="1229">
                  <c:v>22130</c:v>
                </c:pt>
                <c:pt idx="1230">
                  <c:v>22140</c:v>
                </c:pt>
                <c:pt idx="1231">
                  <c:v>22150</c:v>
                </c:pt>
                <c:pt idx="1232">
                  <c:v>22160</c:v>
                </c:pt>
                <c:pt idx="1233">
                  <c:v>22170</c:v>
                </c:pt>
                <c:pt idx="1234">
                  <c:v>22180</c:v>
                </c:pt>
                <c:pt idx="1235">
                  <c:v>22190</c:v>
                </c:pt>
                <c:pt idx="1236">
                  <c:v>22200</c:v>
                </c:pt>
                <c:pt idx="1237">
                  <c:v>22210</c:v>
                </c:pt>
                <c:pt idx="1238">
                  <c:v>22220</c:v>
                </c:pt>
                <c:pt idx="1239">
                  <c:v>22230</c:v>
                </c:pt>
                <c:pt idx="1240">
                  <c:v>22240</c:v>
                </c:pt>
                <c:pt idx="1241">
                  <c:v>22250</c:v>
                </c:pt>
                <c:pt idx="1242">
                  <c:v>22260</c:v>
                </c:pt>
                <c:pt idx="1243">
                  <c:v>22270</c:v>
                </c:pt>
                <c:pt idx="1244">
                  <c:v>22280</c:v>
                </c:pt>
                <c:pt idx="1245">
                  <c:v>22290</c:v>
                </c:pt>
                <c:pt idx="1246">
                  <c:v>22300</c:v>
                </c:pt>
                <c:pt idx="1247">
                  <c:v>22310</c:v>
                </c:pt>
                <c:pt idx="1248">
                  <c:v>22320</c:v>
                </c:pt>
                <c:pt idx="1249">
                  <c:v>22330</c:v>
                </c:pt>
                <c:pt idx="1250">
                  <c:v>22340</c:v>
                </c:pt>
                <c:pt idx="1251">
                  <c:v>22350</c:v>
                </c:pt>
                <c:pt idx="1252">
                  <c:v>22360</c:v>
                </c:pt>
                <c:pt idx="1253">
                  <c:v>22370</c:v>
                </c:pt>
                <c:pt idx="1254">
                  <c:v>22380</c:v>
                </c:pt>
                <c:pt idx="1255">
                  <c:v>22390</c:v>
                </c:pt>
                <c:pt idx="1256">
                  <c:v>22400</c:v>
                </c:pt>
                <c:pt idx="1257">
                  <c:v>22410</c:v>
                </c:pt>
                <c:pt idx="1258">
                  <c:v>22420</c:v>
                </c:pt>
                <c:pt idx="1259">
                  <c:v>22430</c:v>
                </c:pt>
                <c:pt idx="1260">
                  <c:v>22440</c:v>
                </c:pt>
                <c:pt idx="1261">
                  <c:v>22450</c:v>
                </c:pt>
                <c:pt idx="1262">
                  <c:v>22460</c:v>
                </c:pt>
                <c:pt idx="1263">
                  <c:v>22470</c:v>
                </c:pt>
                <c:pt idx="1264">
                  <c:v>22480</c:v>
                </c:pt>
                <c:pt idx="1265">
                  <c:v>22490</c:v>
                </c:pt>
                <c:pt idx="1266">
                  <c:v>22500</c:v>
                </c:pt>
                <c:pt idx="1267">
                  <c:v>22510</c:v>
                </c:pt>
                <c:pt idx="1268">
                  <c:v>22520</c:v>
                </c:pt>
                <c:pt idx="1269">
                  <c:v>22530</c:v>
                </c:pt>
                <c:pt idx="1270">
                  <c:v>22540</c:v>
                </c:pt>
                <c:pt idx="1271">
                  <c:v>22550</c:v>
                </c:pt>
                <c:pt idx="1272">
                  <c:v>22560</c:v>
                </c:pt>
                <c:pt idx="1273">
                  <c:v>22570</c:v>
                </c:pt>
                <c:pt idx="1274">
                  <c:v>22580</c:v>
                </c:pt>
                <c:pt idx="1275">
                  <c:v>22590</c:v>
                </c:pt>
                <c:pt idx="1276">
                  <c:v>22600</c:v>
                </c:pt>
                <c:pt idx="1277">
                  <c:v>22610</c:v>
                </c:pt>
                <c:pt idx="1278">
                  <c:v>22620</c:v>
                </c:pt>
                <c:pt idx="1279">
                  <c:v>22630</c:v>
                </c:pt>
                <c:pt idx="1280">
                  <c:v>22640</c:v>
                </c:pt>
                <c:pt idx="1281">
                  <c:v>22650</c:v>
                </c:pt>
                <c:pt idx="1282">
                  <c:v>22660</c:v>
                </c:pt>
                <c:pt idx="1283">
                  <c:v>22670</c:v>
                </c:pt>
                <c:pt idx="1284">
                  <c:v>22680</c:v>
                </c:pt>
                <c:pt idx="1285">
                  <c:v>22690</c:v>
                </c:pt>
                <c:pt idx="1286">
                  <c:v>22700</c:v>
                </c:pt>
                <c:pt idx="1287">
                  <c:v>22710</c:v>
                </c:pt>
                <c:pt idx="1288">
                  <c:v>22720</c:v>
                </c:pt>
                <c:pt idx="1289">
                  <c:v>22730</c:v>
                </c:pt>
                <c:pt idx="1290">
                  <c:v>22740</c:v>
                </c:pt>
                <c:pt idx="1291">
                  <c:v>22750</c:v>
                </c:pt>
                <c:pt idx="1292">
                  <c:v>22760</c:v>
                </c:pt>
                <c:pt idx="1293">
                  <c:v>22770</c:v>
                </c:pt>
                <c:pt idx="1294">
                  <c:v>22780</c:v>
                </c:pt>
                <c:pt idx="1295">
                  <c:v>22790</c:v>
                </c:pt>
                <c:pt idx="1296">
                  <c:v>22800</c:v>
                </c:pt>
                <c:pt idx="1297">
                  <c:v>22810</c:v>
                </c:pt>
                <c:pt idx="1298">
                  <c:v>22820</c:v>
                </c:pt>
                <c:pt idx="1299">
                  <c:v>22830</c:v>
                </c:pt>
                <c:pt idx="1300">
                  <c:v>22840</c:v>
                </c:pt>
                <c:pt idx="1301">
                  <c:v>22850</c:v>
                </c:pt>
                <c:pt idx="1302">
                  <c:v>22860</c:v>
                </c:pt>
                <c:pt idx="1303">
                  <c:v>22870</c:v>
                </c:pt>
                <c:pt idx="1304">
                  <c:v>22880</c:v>
                </c:pt>
                <c:pt idx="1305">
                  <c:v>22890</c:v>
                </c:pt>
                <c:pt idx="1306">
                  <c:v>22900</c:v>
                </c:pt>
                <c:pt idx="1307">
                  <c:v>22910</c:v>
                </c:pt>
                <c:pt idx="1308">
                  <c:v>22920</c:v>
                </c:pt>
                <c:pt idx="1309">
                  <c:v>22930</c:v>
                </c:pt>
                <c:pt idx="1310">
                  <c:v>22940</c:v>
                </c:pt>
                <c:pt idx="1311">
                  <c:v>22950</c:v>
                </c:pt>
                <c:pt idx="1312">
                  <c:v>22960</c:v>
                </c:pt>
                <c:pt idx="1313">
                  <c:v>22970</c:v>
                </c:pt>
                <c:pt idx="1314">
                  <c:v>22980</c:v>
                </c:pt>
                <c:pt idx="1315">
                  <c:v>22990</c:v>
                </c:pt>
                <c:pt idx="1316">
                  <c:v>23000</c:v>
                </c:pt>
                <c:pt idx="1317">
                  <c:v>23010</c:v>
                </c:pt>
                <c:pt idx="1318">
                  <c:v>23020</c:v>
                </c:pt>
                <c:pt idx="1319">
                  <c:v>23030</c:v>
                </c:pt>
                <c:pt idx="1320">
                  <c:v>23040</c:v>
                </c:pt>
                <c:pt idx="1321">
                  <c:v>23050</c:v>
                </c:pt>
                <c:pt idx="1322">
                  <c:v>23060</c:v>
                </c:pt>
                <c:pt idx="1323">
                  <c:v>23070</c:v>
                </c:pt>
                <c:pt idx="1324">
                  <c:v>23080</c:v>
                </c:pt>
                <c:pt idx="1325">
                  <c:v>23090</c:v>
                </c:pt>
                <c:pt idx="1326">
                  <c:v>23100</c:v>
                </c:pt>
                <c:pt idx="1327">
                  <c:v>23110</c:v>
                </c:pt>
                <c:pt idx="1328">
                  <c:v>23120</c:v>
                </c:pt>
                <c:pt idx="1329">
                  <c:v>23130</c:v>
                </c:pt>
                <c:pt idx="1330">
                  <c:v>23140</c:v>
                </c:pt>
                <c:pt idx="1331">
                  <c:v>23150</c:v>
                </c:pt>
                <c:pt idx="1332">
                  <c:v>23160</c:v>
                </c:pt>
                <c:pt idx="1333">
                  <c:v>23170</c:v>
                </c:pt>
                <c:pt idx="1334">
                  <c:v>23180</c:v>
                </c:pt>
                <c:pt idx="1335">
                  <c:v>23190</c:v>
                </c:pt>
                <c:pt idx="1336">
                  <c:v>23200</c:v>
                </c:pt>
                <c:pt idx="1337">
                  <c:v>23210</c:v>
                </c:pt>
                <c:pt idx="1338">
                  <c:v>23220</c:v>
                </c:pt>
                <c:pt idx="1339">
                  <c:v>23230</c:v>
                </c:pt>
                <c:pt idx="1340">
                  <c:v>23240</c:v>
                </c:pt>
                <c:pt idx="1341">
                  <c:v>23250</c:v>
                </c:pt>
                <c:pt idx="1342">
                  <c:v>23260</c:v>
                </c:pt>
                <c:pt idx="1343">
                  <c:v>23270</c:v>
                </c:pt>
                <c:pt idx="1344">
                  <c:v>23280</c:v>
                </c:pt>
                <c:pt idx="1345">
                  <c:v>23290</c:v>
                </c:pt>
                <c:pt idx="1346">
                  <c:v>23300</c:v>
                </c:pt>
                <c:pt idx="1347">
                  <c:v>23310</c:v>
                </c:pt>
                <c:pt idx="1348">
                  <c:v>23320</c:v>
                </c:pt>
                <c:pt idx="1349">
                  <c:v>23330</c:v>
                </c:pt>
                <c:pt idx="1350">
                  <c:v>23340</c:v>
                </c:pt>
                <c:pt idx="1351">
                  <c:v>23350</c:v>
                </c:pt>
                <c:pt idx="1352">
                  <c:v>23360</c:v>
                </c:pt>
                <c:pt idx="1353">
                  <c:v>23370</c:v>
                </c:pt>
                <c:pt idx="1354">
                  <c:v>23380</c:v>
                </c:pt>
                <c:pt idx="1355">
                  <c:v>23390</c:v>
                </c:pt>
                <c:pt idx="1356">
                  <c:v>23400</c:v>
                </c:pt>
                <c:pt idx="1357">
                  <c:v>23410</c:v>
                </c:pt>
                <c:pt idx="1358">
                  <c:v>23420</c:v>
                </c:pt>
                <c:pt idx="1359">
                  <c:v>23430</c:v>
                </c:pt>
                <c:pt idx="1360">
                  <c:v>23440</c:v>
                </c:pt>
                <c:pt idx="1361">
                  <c:v>23450</c:v>
                </c:pt>
                <c:pt idx="1362">
                  <c:v>23460</c:v>
                </c:pt>
                <c:pt idx="1363">
                  <c:v>23470</c:v>
                </c:pt>
                <c:pt idx="1364">
                  <c:v>23480</c:v>
                </c:pt>
                <c:pt idx="1365">
                  <c:v>23490</c:v>
                </c:pt>
                <c:pt idx="1366">
                  <c:v>23500</c:v>
                </c:pt>
                <c:pt idx="1367">
                  <c:v>23510</c:v>
                </c:pt>
                <c:pt idx="1368">
                  <c:v>23520</c:v>
                </c:pt>
                <c:pt idx="1369">
                  <c:v>23530</c:v>
                </c:pt>
                <c:pt idx="1370">
                  <c:v>23540</c:v>
                </c:pt>
                <c:pt idx="1371">
                  <c:v>23550</c:v>
                </c:pt>
                <c:pt idx="1372">
                  <c:v>23560</c:v>
                </c:pt>
                <c:pt idx="1373">
                  <c:v>23570</c:v>
                </c:pt>
                <c:pt idx="1374">
                  <c:v>23580</c:v>
                </c:pt>
                <c:pt idx="1375">
                  <c:v>23590</c:v>
                </c:pt>
                <c:pt idx="1376">
                  <c:v>23600</c:v>
                </c:pt>
                <c:pt idx="1377">
                  <c:v>23610</c:v>
                </c:pt>
                <c:pt idx="1378">
                  <c:v>23620</c:v>
                </c:pt>
                <c:pt idx="1379">
                  <c:v>23630</c:v>
                </c:pt>
                <c:pt idx="1380">
                  <c:v>23640</c:v>
                </c:pt>
                <c:pt idx="1381">
                  <c:v>23650</c:v>
                </c:pt>
                <c:pt idx="1382">
                  <c:v>23660</c:v>
                </c:pt>
                <c:pt idx="1383">
                  <c:v>23670</c:v>
                </c:pt>
                <c:pt idx="1384">
                  <c:v>23680</c:v>
                </c:pt>
                <c:pt idx="1385">
                  <c:v>23690</c:v>
                </c:pt>
                <c:pt idx="1386">
                  <c:v>23700</c:v>
                </c:pt>
                <c:pt idx="1387">
                  <c:v>23710</c:v>
                </c:pt>
                <c:pt idx="1388">
                  <c:v>23720</c:v>
                </c:pt>
                <c:pt idx="1389">
                  <c:v>23730</c:v>
                </c:pt>
                <c:pt idx="1390">
                  <c:v>23740</c:v>
                </c:pt>
                <c:pt idx="1391">
                  <c:v>23750</c:v>
                </c:pt>
                <c:pt idx="1392">
                  <c:v>23760</c:v>
                </c:pt>
                <c:pt idx="1393">
                  <c:v>23770</c:v>
                </c:pt>
                <c:pt idx="1394">
                  <c:v>23780</c:v>
                </c:pt>
                <c:pt idx="1395">
                  <c:v>23790</c:v>
                </c:pt>
                <c:pt idx="1396">
                  <c:v>23800</c:v>
                </c:pt>
                <c:pt idx="1397">
                  <c:v>23810</c:v>
                </c:pt>
                <c:pt idx="1398">
                  <c:v>23820</c:v>
                </c:pt>
                <c:pt idx="1399">
                  <c:v>23830</c:v>
                </c:pt>
                <c:pt idx="1400">
                  <c:v>23840</c:v>
                </c:pt>
                <c:pt idx="1401">
                  <c:v>23850</c:v>
                </c:pt>
                <c:pt idx="1402">
                  <c:v>23860</c:v>
                </c:pt>
                <c:pt idx="1403">
                  <c:v>23870</c:v>
                </c:pt>
                <c:pt idx="1404">
                  <c:v>23880</c:v>
                </c:pt>
                <c:pt idx="1405">
                  <c:v>23890</c:v>
                </c:pt>
                <c:pt idx="1406">
                  <c:v>23900</c:v>
                </c:pt>
                <c:pt idx="1407">
                  <c:v>23910</c:v>
                </c:pt>
                <c:pt idx="1408">
                  <c:v>23920</c:v>
                </c:pt>
                <c:pt idx="1409">
                  <c:v>23930</c:v>
                </c:pt>
                <c:pt idx="1410">
                  <c:v>23940</c:v>
                </c:pt>
                <c:pt idx="1411">
                  <c:v>23950</c:v>
                </c:pt>
                <c:pt idx="1412">
                  <c:v>23960</c:v>
                </c:pt>
                <c:pt idx="1413">
                  <c:v>23970</c:v>
                </c:pt>
                <c:pt idx="1414">
                  <c:v>23980</c:v>
                </c:pt>
                <c:pt idx="1415">
                  <c:v>23990</c:v>
                </c:pt>
                <c:pt idx="1416">
                  <c:v>24000</c:v>
                </c:pt>
                <c:pt idx="1417">
                  <c:v>24010</c:v>
                </c:pt>
                <c:pt idx="1418">
                  <c:v>24020</c:v>
                </c:pt>
                <c:pt idx="1419">
                  <c:v>24030</c:v>
                </c:pt>
                <c:pt idx="1420">
                  <c:v>24040</c:v>
                </c:pt>
                <c:pt idx="1421">
                  <c:v>24050</c:v>
                </c:pt>
                <c:pt idx="1422">
                  <c:v>24060</c:v>
                </c:pt>
                <c:pt idx="1423">
                  <c:v>24070</c:v>
                </c:pt>
                <c:pt idx="1424">
                  <c:v>24080</c:v>
                </c:pt>
                <c:pt idx="1425">
                  <c:v>24090</c:v>
                </c:pt>
                <c:pt idx="1426">
                  <c:v>24100</c:v>
                </c:pt>
                <c:pt idx="1427">
                  <c:v>24110</c:v>
                </c:pt>
                <c:pt idx="1428">
                  <c:v>24120</c:v>
                </c:pt>
                <c:pt idx="1429">
                  <c:v>24130</c:v>
                </c:pt>
                <c:pt idx="1430">
                  <c:v>24140</c:v>
                </c:pt>
                <c:pt idx="1431">
                  <c:v>24150</c:v>
                </c:pt>
                <c:pt idx="1432">
                  <c:v>24160</c:v>
                </c:pt>
                <c:pt idx="1433">
                  <c:v>24170</c:v>
                </c:pt>
                <c:pt idx="1434">
                  <c:v>24180</c:v>
                </c:pt>
                <c:pt idx="1435">
                  <c:v>24190</c:v>
                </c:pt>
                <c:pt idx="1436">
                  <c:v>24200</c:v>
                </c:pt>
                <c:pt idx="1437">
                  <c:v>24210</c:v>
                </c:pt>
                <c:pt idx="1438">
                  <c:v>24220</c:v>
                </c:pt>
                <c:pt idx="1439">
                  <c:v>24230</c:v>
                </c:pt>
                <c:pt idx="1440">
                  <c:v>24240</c:v>
                </c:pt>
                <c:pt idx="1441">
                  <c:v>24250</c:v>
                </c:pt>
                <c:pt idx="1442">
                  <c:v>24260</c:v>
                </c:pt>
                <c:pt idx="1443">
                  <c:v>24270</c:v>
                </c:pt>
                <c:pt idx="1444">
                  <c:v>24280</c:v>
                </c:pt>
                <c:pt idx="1445">
                  <c:v>24290</c:v>
                </c:pt>
                <c:pt idx="1446">
                  <c:v>24300</c:v>
                </c:pt>
                <c:pt idx="1447">
                  <c:v>24310</c:v>
                </c:pt>
                <c:pt idx="1448">
                  <c:v>24320</c:v>
                </c:pt>
                <c:pt idx="1449">
                  <c:v>24330</c:v>
                </c:pt>
                <c:pt idx="1450">
                  <c:v>24340</c:v>
                </c:pt>
                <c:pt idx="1451">
                  <c:v>24350</c:v>
                </c:pt>
                <c:pt idx="1452">
                  <c:v>24360</c:v>
                </c:pt>
                <c:pt idx="1453">
                  <c:v>24370</c:v>
                </c:pt>
                <c:pt idx="1454">
                  <c:v>24380</c:v>
                </c:pt>
                <c:pt idx="1455">
                  <c:v>24390</c:v>
                </c:pt>
                <c:pt idx="1456">
                  <c:v>24400</c:v>
                </c:pt>
                <c:pt idx="1457">
                  <c:v>24410</c:v>
                </c:pt>
                <c:pt idx="1458">
                  <c:v>24420</c:v>
                </c:pt>
                <c:pt idx="1459">
                  <c:v>24430</c:v>
                </c:pt>
                <c:pt idx="1460">
                  <c:v>24440</c:v>
                </c:pt>
                <c:pt idx="1461">
                  <c:v>24450</c:v>
                </c:pt>
                <c:pt idx="1462">
                  <c:v>24460</c:v>
                </c:pt>
                <c:pt idx="1463">
                  <c:v>24470</c:v>
                </c:pt>
                <c:pt idx="1464">
                  <c:v>24480</c:v>
                </c:pt>
                <c:pt idx="1465">
                  <c:v>24490</c:v>
                </c:pt>
                <c:pt idx="1466">
                  <c:v>24500</c:v>
                </c:pt>
                <c:pt idx="1467">
                  <c:v>24510</c:v>
                </c:pt>
                <c:pt idx="1468">
                  <c:v>24520</c:v>
                </c:pt>
                <c:pt idx="1469">
                  <c:v>24530</c:v>
                </c:pt>
                <c:pt idx="1470">
                  <c:v>24540</c:v>
                </c:pt>
                <c:pt idx="1471">
                  <c:v>24550</c:v>
                </c:pt>
                <c:pt idx="1472">
                  <c:v>24560</c:v>
                </c:pt>
                <c:pt idx="1473">
                  <c:v>24570</c:v>
                </c:pt>
                <c:pt idx="1474">
                  <c:v>24580</c:v>
                </c:pt>
                <c:pt idx="1475">
                  <c:v>24590</c:v>
                </c:pt>
                <c:pt idx="1476">
                  <c:v>24600</c:v>
                </c:pt>
                <c:pt idx="1477">
                  <c:v>24610</c:v>
                </c:pt>
                <c:pt idx="1478">
                  <c:v>24620</c:v>
                </c:pt>
                <c:pt idx="1479">
                  <c:v>24630</c:v>
                </c:pt>
                <c:pt idx="1480">
                  <c:v>24640</c:v>
                </c:pt>
                <c:pt idx="1481">
                  <c:v>24650</c:v>
                </c:pt>
                <c:pt idx="1482">
                  <c:v>24660</c:v>
                </c:pt>
                <c:pt idx="1483">
                  <c:v>24670</c:v>
                </c:pt>
                <c:pt idx="1484">
                  <c:v>24680</c:v>
                </c:pt>
                <c:pt idx="1485">
                  <c:v>24690</c:v>
                </c:pt>
                <c:pt idx="1486">
                  <c:v>24700</c:v>
                </c:pt>
                <c:pt idx="1487">
                  <c:v>24710</c:v>
                </c:pt>
                <c:pt idx="1488">
                  <c:v>24720</c:v>
                </c:pt>
                <c:pt idx="1489">
                  <c:v>24730</c:v>
                </c:pt>
                <c:pt idx="1490">
                  <c:v>24740</c:v>
                </c:pt>
                <c:pt idx="1491">
                  <c:v>24750</c:v>
                </c:pt>
                <c:pt idx="1492">
                  <c:v>24760</c:v>
                </c:pt>
                <c:pt idx="1493">
                  <c:v>24770</c:v>
                </c:pt>
                <c:pt idx="1494">
                  <c:v>24780</c:v>
                </c:pt>
                <c:pt idx="1495">
                  <c:v>24790</c:v>
                </c:pt>
                <c:pt idx="1496">
                  <c:v>24800</c:v>
                </c:pt>
                <c:pt idx="1497">
                  <c:v>24810</c:v>
                </c:pt>
                <c:pt idx="1498">
                  <c:v>24820</c:v>
                </c:pt>
                <c:pt idx="1499">
                  <c:v>24830</c:v>
                </c:pt>
                <c:pt idx="1500">
                  <c:v>24840</c:v>
                </c:pt>
                <c:pt idx="1501">
                  <c:v>24850</c:v>
                </c:pt>
                <c:pt idx="1502">
                  <c:v>24860</c:v>
                </c:pt>
                <c:pt idx="1503">
                  <c:v>24870</c:v>
                </c:pt>
                <c:pt idx="1504">
                  <c:v>24880</c:v>
                </c:pt>
                <c:pt idx="1505">
                  <c:v>24890</c:v>
                </c:pt>
                <c:pt idx="1506">
                  <c:v>24900</c:v>
                </c:pt>
                <c:pt idx="1507">
                  <c:v>24910</c:v>
                </c:pt>
                <c:pt idx="1508">
                  <c:v>24920</c:v>
                </c:pt>
                <c:pt idx="1509">
                  <c:v>24930</c:v>
                </c:pt>
                <c:pt idx="1510">
                  <c:v>24940</c:v>
                </c:pt>
                <c:pt idx="1511">
                  <c:v>24950</c:v>
                </c:pt>
                <c:pt idx="1512">
                  <c:v>24960</c:v>
                </c:pt>
                <c:pt idx="1513">
                  <c:v>24970</c:v>
                </c:pt>
                <c:pt idx="1514">
                  <c:v>24980</c:v>
                </c:pt>
                <c:pt idx="1515">
                  <c:v>24990</c:v>
                </c:pt>
                <c:pt idx="1516">
                  <c:v>25000</c:v>
                </c:pt>
                <c:pt idx="1517">
                  <c:v>25010</c:v>
                </c:pt>
                <c:pt idx="1518">
                  <c:v>25020</c:v>
                </c:pt>
                <c:pt idx="1519">
                  <c:v>25030</c:v>
                </c:pt>
                <c:pt idx="1520">
                  <c:v>25040</c:v>
                </c:pt>
                <c:pt idx="1521">
                  <c:v>25050</c:v>
                </c:pt>
                <c:pt idx="1522">
                  <c:v>25060</c:v>
                </c:pt>
                <c:pt idx="1523">
                  <c:v>25070</c:v>
                </c:pt>
                <c:pt idx="1524">
                  <c:v>25080</c:v>
                </c:pt>
                <c:pt idx="1525">
                  <c:v>25090</c:v>
                </c:pt>
                <c:pt idx="1526">
                  <c:v>25100</c:v>
                </c:pt>
                <c:pt idx="1527">
                  <c:v>25110</c:v>
                </c:pt>
                <c:pt idx="1528">
                  <c:v>25120</c:v>
                </c:pt>
                <c:pt idx="1529">
                  <c:v>25130</c:v>
                </c:pt>
                <c:pt idx="1530">
                  <c:v>25140</c:v>
                </c:pt>
                <c:pt idx="1531">
                  <c:v>25150</c:v>
                </c:pt>
                <c:pt idx="1532">
                  <c:v>25160</c:v>
                </c:pt>
                <c:pt idx="1533">
                  <c:v>25170</c:v>
                </c:pt>
                <c:pt idx="1534">
                  <c:v>25180</c:v>
                </c:pt>
                <c:pt idx="1535">
                  <c:v>25190</c:v>
                </c:pt>
                <c:pt idx="1536">
                  <c:v>25200</c:v>
                </c:pt>
                <c:pt idx="1537">
                  <c:v>25210</c:v>
                </c:pt>
                <c:pt idx="1538">
                  <c:v>25220</c:v>
                </c:pt>
                <c:pt idx="1539">
                  <c:v>25230</c:v>
                </c:pt>
                <c:pt idx="1540">
                  <c:v>25240</c:v>
                </c:pt>
                <c:pt idx="1541">
                  <c:v>25250</c:v>
                </c:pt>
                <c:pt idx="1542">
                  <c:v>25260</c:v>
                </c:pt>
                <c:pt idx="1543">
                  <c:v>25270</c:v>
                </c:pt>
                <c:pt idx="1544">
                  <c:v>25280</c:v>
                </c:pt>
                <c:pt idx="1545">
                  <c:v>25290</c:v>
                </c:pt>
                <c:pt idx="1546">
                  <c:v>25300</c:v>
                </c:pt>
                <c:pt idx="1547">
                  <c:v>25310</c:v>
                </c:pt>
                <c:pt idx="1548">
                  <c:v>25320</c:v>
                </c:pt>
                <c:pt idx="1549">
                  <c:v>25330</c:v>
                </c:pt>
                <c:pt idx="1550">
                  <c:v>25340</c:v>
                </c:pt>
                <c:pt idx="1551">
                  <c:v>25350</c:v>
                </c:pt>
                <c:pt idx="1552">
                  <c:v>25360</c:v>
                </c:pt>
                <c:pt idx="1553">
                  <c:v>25370</c:v>
                </c:pt>
                <c:pt idx="1554">
                  <c:v>25380</c:v>
                </c:pt>
                <c:pt idx="1555">
                  <c:v>25390</c:v>
                </c:pt>
                <c:pt idx="1556">
                  <c:v>25400</c:v>
                </c:pt>
                <c:pt idx="1557">
                  <c:v>25410</c:v>
                </c:pt>
                <c:pt idx="1558">
                  <c:v>25420</c:v>
                </c:pt>
                <c:pt idx="1559">
                  <c:v>25430</c:v>
                </c:pt>
                <c:pt idx="1560">
                  <c:v>25440</c:v>
                </c:pt>
                <c:pt idx="1561">
                  <c:v>25450</c:v>
                </c:pt>
                <c:pt idx="1562">
                  <c:v>25460</c:v>
                </c:pt>
                <c:pt idx="1563">
                  <c:v>25470</c:v>
                </c:pt>
                <c:pt idx="1564">
                  <c:v>25480</c:v>
                </c:pt>
                <c:pt idx="1565">
                  <c:v>25490</c:v>
                </c:pt>
                <c:pt idx="1566">
                  <c:v>25500</c:v>
                </c:pt>
                <c:pt idx="1567">
                  <c:v>25510</c:v>
                </c:pt>
                <c:pt idx="1568">
                  <c:v>25520</c:v>
                </c:pt>
                <c:pt idx="1569">
                  <c:v>25530</c:v>
                </c:pt>
                <c:pt idx="1570">
                  <c:v>25540</c:v>
                </c:pt>
                <c:pt idx="1571">
                  <c:v>25550</c:v>
                </c:pt>
                <c:pt idx="1572">
                  <c:v>25560</c:v>
                </c:pt>
                <c:pt idx="1573">
                  <c:v>25570</c:v>
                </c:pt>
                <c:pt idx="1574">
                  <c:v>25580</c:v>
                </c:pt>
                <c:pt idx="1575">
                  <c:v>25590</c:v>
                </c:pt>
                <c:pt idx="1576">
                  <c:v>25600</c:v>
                </c:pt>
                <c:pt idx="1577">
                  <c:v>25610</c:v>
                </c:pt>
                <c:pt idx="1578">
                  <c:v>25620</c:v>
                </c:pt>
                <c:pt idx="1579">
                  <c:v>25630</c:v>
                </c:pt>
                <c:pt idx="1580">
                  <c:v>25640</c:v>
                </c:pt>
                <c:pt idx="1581">
                  <c:v>25650</c:v>
                </c:pt>
                <c:pt idx="1582">
                  <c:v>25660</c:v>
                </c:pt>
                <c:pt idx="1583">
                  <c:v>25670</c:v>
                </c:pt>
                <c:pt idx="1584">
                  <c:v>25680</c:v>
                </c:pt>
                <c:pt idx="1585">
                  <c:v>25690</c:v>
                </c:pt>
                <c:pt idx="1586">
                  <c:v>25700</c:v>
                </c:pt>
                <c:pt idx="1587">
                  <c:v>25710</c:v>
                </c:pt>
                <c:pt idx="1588">
                  <c:v>25720</c:v>
                </c:pt>
                <c:pt idx="1589">
                  <c:v>25730</c:v>
                </c:pt>
                <c:pt idx="1590">
                  <c:v>25740</c:v>
                </c:pt>
                <c:pt idx="1591">
                  <c:v>25750</c:v>
                </c:pt>
                <c:pt idx="1592">
                  <c:v>25760</c:v>
                </c:pt>
                <c:pt idx="1593">
                  <c:v>25770</c:v>
                </c:pt>
                <c:pt idx="1594">
                  <c:v>25780</c:v>
                </c:pt>
                <c:pt idx="1595">
                  <c:v>25790</c:v>
                </c:pt>
                <c:pt idx="1596">
                  <c:v>25800</c:v>
                </c:pt>
                <c:pt idx="1597">
                  <c:v>25810</c:v>
                </c:pt>
                <c:pt idx="1598">
                  <c:v>25820</c:v>
                </c:pt>
                <c:pt idx="1599">
                  <c:v>25830</c:v>
                </c:pt>
                <c:pt idx="1600">
                  <c:v>25840</c:v>
                </c:pt>
                <c:pt idx="1601">
                  <c:v>25850</c:v>
                </c:pt>
                <c:pt idx="1602">
                  <c:v>25860</c:v>
                </c:pt>
                <c:pt idx="1603">
                  <c:v>25870</c:v>
                </c:pt>
                <c:pt idx="1604">
                  <c:v>25880</c:v>
                </c:pt>
                <c:pt idx="1605">
                  <c:v>25890</c:v>
                </c:pt>
                <c:pt idx="1606">
                  <c:v>25900</c:v>
                </c:pt>
                <c:pt idx="1607">
                  <c:v>25910</c:v>
                </c:pt>
                <c:pt idx="1608">
                  <c:v>25920</c:v>
                </c:pt>
                <c:pt idx="1609">
                  <c:v>25930</c:v>
                </c:pt>
                <c:pt idx="1610">
                  <c:v>25940</c:v>
                </c:pt>
                <c:pt idx="1611">
                  <c:v>25950</c:v>
                </c:pt>
                <c:pt idx="1612">
                  <c:v>25960</c:v>
                </c:pt>
                <c:pt idx="1613">
                  <c:v>25970</c:v>
                </c:pt>
                <c:pt idx="1614">
                  <c:v>25980</c:v>
                </c:pt>
                <c:pt idx="1615">
                  <c:v>25990</c:v>
                </c:pt>
                <c:pt idx="1616">
                  <c:v>26000</c:v>
                </c:pt>
                <c:pt idx="1617">
                  <c:v>26010</c:v>
                </c:pt>
                <c:pt idx="1618">
                  <c:v>26020</c:v>
                </c:pt>
                <c:pt idx="1619">
                  <c:v>26030</c:v>
                </c:pt>
                <c:pt idx="1620">
                  <c:v>26040</c:v>
                </c:pt>
                <c:pt idx="1621">
                  <c:v>26050</c:v>
                </c:pt>
                <c:pt idx="1622">
                  <c:v>26060</c:v>
                </c:pt>
                <c:pt idx="1623">
                  <c:v>26070</c:v>
                </c:pt>
                <c:pt idx="1624">
                  <c:v>26080</c:v>
                </c:pt>
                <c:pt idx="1625">
                  <c:v>26090</c:v>
                </c:pt>
                <c:pt idx="1626">
                  <c:v>26100</c:v>
                </c:pt>
                <c:pt idx="1627">
                  <c:v>26110</c:v>
                </c:pt>
                <c:pt idx="1628">
                  <c:v>26120</c:v>
                </c:pt>
                <c:pt idx="1629">
                  <c:v>26130</c:v>
                </c:pt>
                <c:pt idx="1630">
                  <c:v>26140</c:v>
                </c:pt>
                <c:pt idx="1631">
                  <c:v>26150</c:v>
                </c:pt>
                <c:pt idx="1632">
                  <c:v>26160</c:v>
                </c:pt>
                <c:pt idx="1633">
                  <c:v>26170</c:v>
                </c:pt>
                <c:pt idx="1634">
                  <c:v>26180</c:v>
                </c:pt>
                <c:pt idx="1635">
                  <c:v>26190</c:v>
                </c:pt>
                <c:pt idx="1636">
                  <c:v>26200</c:v>
                </c:pt>
                <c:pt idx="1637">
                  <c:v>26210</c:v>
                </c:pt>
                <c:pt idx="1638">
                  <c:v>26220</c:v>
                </c:pt>
                <c:pt idx="1639">
                  <c:v>26230</c:v>
                </c:pt>
                <c:pt idx="1640">
                  <c:v>26240</c:v>
                </c:pt>
                <c:pt idx="1641">
                  <c:v>26250</c:v>
                </c:pt>
                <c:pt idx="1642">
                  <c:v>26260</c:v>
                </c:pt>
                <c:pt idx="1643">
                  <c:v>26270</c:v>
                </c:pt>
                <c:pt idx="1644">
                  <c:v>26280</c:v>
                </c:pt>
                <c:pt idx="1645">
                  <c:v>26290</c:v>
                </c:pt>
                <c:pt idx="1646">
                  <c:v>26300</c:v>
                </c:pt>
                <c:pt idx="1647">
                  <c:v>26310</c:v>
                </c:pt>
                <c:pt idx="1648">
                  <c:v>26320</c:v>
                </c:pt>
                <c:pt idx="1649">
                  <c:v>26330</c:v>
                </c:pt>
                <c:pt idx="1650">
                  <c:v>26340</c:v>
                </c:pt>
                <c:pt idx="1651">
                  <c:v>26350</c:v>
                </c:pt>
                <c:pt idx="1652">
                  <c:v>26360</c:v>
                </c:pt>
                <c:pt idx="1653">
                  <c:v>26370</c:v>
                </c:pt>
                <c:pt idx="1654">
                  <c:v>26380</c:v>
                </c:pt>
                <c:pt idx="1655">
                  <c:v>26390</c:v>
                </c:pt>
                <c:pt idx="1656">
                  <c:v>26400</c:v>
                </c:pt>
                <c:pt idx="1657">
                  <c:v>26410</c:v>
                </c:pt>
                <c:pt idx="1658">
                  <c:v>26420</c:v>
                </c:pt>
                <c:pt idx="1659">
                  <c:v>26430</c:v>
                </c:pt>
                <c:pt idx="1660">
                  <c:v>26440</c:v>
                </c:pt>
                <c:pt idx="1661">
                  <c:v>26450</c:v>
                </c:pt>
                <c:pt idx="1662">
                  <c:v>26460</c:v>
                </c:pt>
                <c:pt idx="1663">
                  <c:v>26470</c:v>
                </c:pt>
                <c:pt idx="1664">
                  <c:v>26480</c:v>
                </c:pt>
                <c:pt idx="1665">
                  <c:v>26490</c:v>
                </c:pt>
                <c:pt idx="1666">
                  <c:v>26500</c:v>
                </c:pt>
                <c:pt idx="1667">
                  <c:v>26510</c:v>
                </c:pt>
                <c:pt idx="1668">
                  <c:v>26520</c:v>
                </c:pt>
                <c:pt idx="1669">
                  <c:v>26530</c:v>
                </c:pt>
                <c:pt idx="1670">
                  <c:v>26540</c:v>
                </c:pt>
                <c:pt idx="1671">
                  <c:v>26550</c:v>
                </c:pt>
                <c:pt idx="1672">
                  <c:v>26560</c:v>
                </c:pt>
                <c:pt idx="1673">
                  <c:v>26570</c:v>
                </c:pt>
                <c:pt idx="1674">
                  <c:v>26580</c:v>
                </c:pt>
                <c:pt idx="1675">
                  <c:v>26590</c:v>
                </c:pt>
                <c:pt idx="1676">
                  <c:v>26600</c:v>
                </c:pt>
                <c:pt idx="1677">
                  <c:v>26610</c:v>
                </c:pt>
                <c:pt idx="1678">
                  <c:v>26620</c:v>
                </c:pt>
                <c:pt idx="1679">
                  <c:v>26630</c:v>
                </c:pt>
                <c:pt idx="1680">
                  <c:v>26640</c:v>
                </c:pt>
                <c:pt idx="1681">
                  <c:v>26650</c:v>
                </c:pt>
                <c:pt idx="1682">
                  <c:v>26660</c:v>
                </c:pt>
                <c:pt idx="1683">
                  <c:v>26670</c:v>
                </c:pt>
                <c:pt idx="1684">
                  <c:v>26680</c:v>
                </c:pt>
                <c:pt idx="1685">
                  <c:v>26690</c:v>
                </c:pt>
                <c:pt idx="1686">
                  <c:v>26700</c:v>
                </c:pt>
                <c:pt idx="1687">
                  <c:v>26710</c:v>
                </c:pt>
                <c:pt idx="1688">
                  <c:v>26720</c:v>
                </c:pt>
                <c:pt idx="1689">
                  <c:v>26730</c:v>
                </c:pt>
                <c:pt idx="1690">
                  <c:v>26740</c:v>
                </c:pt>
                <c:pt idx="1691">
                  <c:v>26750</c:v>
                </c:pt>
                <c:pt idx="1692">
                  <c:v>26760</c:v>
                </c:pt>
                <c:pt idx="1693">
                  <c:v>26770</c:v>
                </c:pt>
                <c:pt idx="1694">
                  <c:v>26780</c:v>
                </c:pt>
                <c:pt idx="1695">
                  <c:v>26790</c:v>
                </c:pt>
                <c:pt idx="1696">
                  <c:v>26800</c:v>
                </c:pt>
                <c:pt idx="1697">
                  <c:v>26810</c:v>
                </c:pt>
                <c:pt idx="1698">
                  <c:v>26820</c:v>
                </c:pt>
                <c:pt idx="1699">
                  <c:v>26830</c:v>
                </c:pt>
                <c:pt idx="1700">
                  <c:v>26840</c:v>
                </c:pt>
                <c:pt idx="1701">
                  <c:v>26850</c:v>
                </c:pt>
                <c:pt idx="1702">
                  <c:v>26860</c:v>
                </c:pt>
                <c:pt idx="1703">
                  <c:v>26870</c:v>
                </c:pt>
                <c:pt idx="1704">
                  <c:v>26880</c:v>
                </c:pt>
                <c:pt idx="1705">
                  <c:v>26890</c:v>
                </c:pt>
                <c:pt idx="1706">
                  <c:v>26900</c:v>
                </c:pt>
                <c:pt idx="1707">
                  <c:v>26910</c:v>
                </c:pt>
                <c:pt idx="1708">
                  <c:v>26920</c:v>
                </c:pt>
                <c:pt idx="1709">
                  <c:v>26930</c:v>
                </c:pt>
                <c:pt idx="1710">
                  <c:v>26940</c:v>
                </c:pt>
                <c:pt idx="1711">
                  <c:v>26950</c:v>
                </c:pt>
                <c:pt idx="1712">
                  <c:v>26960</c:v>
                </c:pt>
                <c:pt idx="1713">
                  <c:v>26970</c:v>
                </c:pt>
                <c:pt idx="1714">
                  <c:v>26980</c:v>
                </c:pt>
                <c:pt idx="1715">
                  <c:v>26990</c:v>
                </c:pt>
                <c:pt idx="1716">
                  <c:v>27000</c:v>
                </c:pt>
                <c:pt idx="1717">
                  <c:v>27010</c:v>
                </c:pt>
                <c:pt idx="1718">
                  <c:v>27020</c:v>
                </c:pt>
                <c:pt idx="1719">
                  <c:v>27030</c:v>
                </c:pt>
                <c:pt idx="1720">
                  <c:v>27040</c:v>
                </c:pt>
                <c:pt idx="1721">
                  <c:v>27050</c:v>
                </c:pt>
                <c:pt idx="1722">
                  <c:v>27060</c:v>
                </c:pt>
                <c:pt idx="1723">
                  <c:v>27070</c:v>
                </c:pt>
                <c:pt idx="1724">
                  <c:v>27080</c:v>
                </c:pt>
                <c:pt idx="1725">
                  <c:v>27090</c:v>
                </c:pt>
                <c:pt idx="1726">
                  <c:v>27100</c:v>
                </c:pt>
                <c:pt idx="1727">
                  <c:v>27110</c:v>
                </c:pt>
                <c:pt idx="1728">
                  <c:v>27120</c:v>
                </c:pt>
                <c:pt idx="1729">
                  <c:v>27130</c:v>
                </c:pt>
                <c:pt idx="1730">
                  <c:v>27140</c:v>
                </c:pt>
                <c:pt idx="1731">
                  <c:v>27150</c:v>
                </c:pt>
                <c:pt idx="1732">
                  <c:v>27160</c:v>
                </c:pt>
                <c:pt idx="1733">
                  <c:v>27170</c:v>
                </c:pt>
                <c:pt idx="1734">
                  <c:v>27180</c:v>
                </c:pt>
                <c:pt idx="1735">
                  <c:v>27190</c:v>
                </c:pt>
                <c:pt idx="1736">
                  <c:v>27200</c:v>
                </c:pt>
                <c:pt idx="1737">
                  <c:v>27210</c:v>
                </c:pt>
                <c:pt idx="1738">
                  <c:v>27220</c:v>
                </c:pt>
                <c:pt idx="1739">
                  <c:v>27230</c:v>
                </c:pt>
                <c:pt idx="1740">
                  <c:v>27240</c:v>
                </c:pt>
                <c:pt idx="1741">
                  <c:v>27250</c:v>
                </c:pt>
                <c:pt idx="1742">
                  <c:v>27260</c:v>
                </c:pt>
                <c:pt idx="1743">
                  <c:v>27270</c:v>
                </c:pt>
                <c:pt idx="1744">
                  <c:v>27280</c:v>
                </c:pt>
                <c:pt idx="1745">
                  <c:v>27290</c:v>
                </c:pt>
                <c:pt idx="1746">
                  <c:v>27300</c:v>
                </c:pt>
                <c:pt idx="1747">
                  <c:v>27310</c:v>
                </c:pt>
                <c:pt idx="1748">
                  <c:v>27320</c:v>
                </c:pt>
                <c:pt idx="1749">
                  <c:v>27330</c:v>
                </c:pt>
                <c:pt idx="1750">
                  <c:v>27340</c:v>
                </c:pt>
                <c:pt idx="1751">
                  <c:v>27350</c:v>
                </c:pt>
                <c:pt idx="1752">
                  <c:v>27360</c:v>
                </c:pt>
                <c:pt idx="1753">
                  <c:v>27370</c:v>
                </c:pt>
                <c:pt idx="1754">
                  <c:v>27380</c:v>
                </c:pt>
                <c:pt idx="1755">
                  <c:v>27390</c:v>
                </c:pt>
                <c:pt idx="1756">
                  <c:v>27400</c:v>
                </c:pt>
                <c:pt idx="1757">
                  <c:v>27410</c:v>
                </c:pt>
                <c:pt idx="1758">
                  <c:v>27420</c:v>
                </c:pt>
                <c:pt idx="1759">
                  <c:v>27430</c:v>
                </c:pt>
                <c:pt idx="1760">
                  <c:v>27440</c:v>
                </c:pt>
                <c:pt idx="1761">
                  <c:v>27450</c:v>
                </c:pt>
                <c:pt idx="1762">
                  <c:v>27460</c:v>
                </c:pt>
                <c:pt idx="1763">
                  <c:v>27470</c:v>
                </c:pt>
                <c:pt idx="1764">
                  <c:v>27480</c:v>
                </c:pt>
                <c:pt idx="1765">
                  <c:v>27490</c:v>
                </c:pt>
                <c:pt idx="1766">
                  <c:v>27500</c:v>
                </c:pt>
                <c:pt idx="1767">
                  <c:v>27510</c:v>
                </c:pt>
                <c:pt idx="1768">
                  <c:v>27520</c:v>
                </c:pt>
                <c:pt idx="1769">
                  <c:v>27530</c:v>
                </c:pt>
                <c:pt idx="1770">
                  <c:v>27540</c:v>
                </c:pt>
                <c:pt idx="1771">
                  <c:v>27550</c:v>
                </c:pt>
                <c:pt idx="1772">
                  <c:v>27560</c:v>
                </c:pt>
                <c:pt idx="1773">
                  <c:v>27570</c:v>
                </c:pt>
                <c:pt idx="1774">
                  <c:v>27580</c:v>
                </c:pt>
                <c:pt idx="1775">
                  <c:v>27590</c:v>
                </c:pt>
                <c:pt idx="1776">
                  <c:v>27600</c:v>
                </c:pt>
                <c:pt idx="1777">
                  <c:v>27610</c:v>
                </c:pt>
                <c:pt idx="1778">
                  <c:v>27620</c:v>
                </c:pt>
                <c:pt idx="1779">
                  <c:v>27630</c:v>
                </c:pt>
                <c:pt idx="1780">
                  <c:v>27640</c:v>
                </c:pt>
                <c:pt idx="1781">
                  <c:v>27650</c:v>
                </c:pt>
                <c:pt idx="1782">
                  <c:v>27660</c:v>
                </c:pt>
                <c:pt idx="1783">
                  <c:v>27670</c:v>
                </c:pt>
                <c:pt idx="1784">
                  <c:v>27680</c:v>
                </c:pt>
                <c:pt idx="1785">
                  <c:v>27690</c:v>
                </c:pt>
                <c:pt idx="1786">
                  <c:v>27700</c:v>
                </c:pt>
                <c:pt idx="1787">
                  <c:v>27710</c:v>
                </c:pt>
                <c:pt idx="1788">
                  <c:v>27720</c:v>
                </c:pt>
                <c:pt idx="1789">
                  <c:v>27730</c:v>
                </c:pt>
                <c:pt idx="1790">
                  <c:v>27740</c:v>
                </c:pt>
                <c:pt idx="1791">
                  <c:v>27750</c:v>
                </c:pt>
                <c:pt idx="1792">
                  <c:v>27760</c:v>
                </c:pt>
                <c:pt idx="1793">
                  <c:v>27770</c:v>
                </c:pt>
                <c:pt idx="1794">
                  <c:v>27780</c:v>
                </c:pt>
                <c:pt idx="1795">
                  <c:v>27790</c:v>
                </c:pt>
                <c:pt idx="1796">
                  <c:v>27800</c:v>
                </c:pt>
                <c:pt idx="1797">
                  <c:v>27810</c:v>
                </c:pt>
                <c:pt idx="1798">
                  <c:v>27820</c:v>
                </c:pt>
                <c:pt idx="1799">
                  <c:v>27830</c:v>
                </c:pt>
                <c:pt idx="1800">
                  <c:v>27840</c:v>
                </c:pt>
                <c:pt idx="1801">
                  <c:v>27850</c:v>
                </c:pt>
                <c:pt idx="1802">
                  <c:v>27860</c:v>
                </c:pt>
                <c:pt idx="1803">
                  <c:v>27870</c:v>
                </c:pt>
                <c:pt idx="1804">
                  <c:v>27880</c:v>
                </c:pt>
                <c:pt idx="1805">
                  <c:v>27890</c:v>
                </c:pt>
                <c:pt idx="1806">
                  <c:v>27900</c:v>
                </c:pt>
                <c:pt idx="1807">
                  <c:v>27910</c:v>
                </c:pt>
              </c:numCache>
            </c:numRef>
          </c:xVal>
          <c:yVal>
            <c:numRef>
              <c:f>'B-A Direction'!$Z$7:$Z$1814</c:f>
              <c:numCache>
                <c:formatCode>General</c:formatCode>
                <c:ptCount val="180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-25</c:v>
                </c:pt>
                <c:pt idx="192">
                  <c:v>-25</c:v>
                </c:pt>
                <c:pt idx="193">
                  <c:v>-25</c:v>
                </c:pt>
                <c:pt idx="194">
                  <c:v>-25</c:v>
                </c:pt>
                <c:pt idx="195">
                  <c:v>-25</c:v>
                </c:pt>
                <c:pt idx="196">
                  <c:v>-25</c:v>
                </c:pt>
                <c:pt idx="197">
                  <c:v>-25</c:v>
                </c:pt>
                <c:pt idx="198">
                  <c:v>-25</c:v>
                </c:pt>
                <c:pt idx="199">
                  <c:v>-25</c:v>
                </c:pt>
                <c:pt idx="200">
                  <c:v>-25</c:v>
                </c:pt>
                <c:pt idx="201">
                  <c:v>-25</c:v>
                </c:pt>
                <c:pt idx="202">
                  <c:v>-25</c:v>
                </c:pt>
                <c:pt idx="203">
                  <c:v>-25</c:v>
                </c:pt>
                <c:pt idx="204">
                  <c:v>-25</c:v>
                </c:pt>
                <c:pt idx="205">
                  <c:v>-25</c:v>
                </c:pt>
                <c:pt idx="206">
                  <c:v>-25</c:v>
                </c:pt>
                <c:pt idx="207">
                  <c:v>-25</c:v>
                </c:pt>
                <c:pt idx="208">
                  <c:v>-25</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numCache>
            </c:numRef>
          </c:yVal>
          <c:smooth val="1"/>
          <c:extLst>
            <c:ext xmlns:c16="http://schemas.microsoft.com/office/drawing/2014/chart" uri="{C3380CC4-5D6E-409C-BE32-E72D297353CC}">
              <c16:uniqueId val="{00000009-074F-45FA-9818-0697B79CCCED}"/>
            </c:ext>
          </c:extLst>
        </c:ser>
        <c:dLbls>
          <c:showLegendKey val="0"/>
          <c:showVal val="0"/>
          <c:showCatName val="0"/>
          <c:showSerName val="0"/>
          <c:showPercent val="0"/>
          <c:showBubbleSize val="0"/>
        </c:dLbls>
        <c:axId val="634168680"/>
        <c:axId val="634169336"/>
      </c:scatterChart>
      <c:valAx>
        <c:axId val="634168680"/>
        <c:scaling>
          <c:orientation val="minMax"/>
          <c:max val="28000"/>
          <c:min val="800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200"/>
                  <a:t>Chainage (m)</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169336"/>
        <c:crossesAt val="-40"/>
        <c:crossBetween val="midCat"/>
        <c:majorUnit val="1000"/>
        <c:minorUnit val="500"/>
      </c:valAx>
      <c:valAx>
        <c:axId val="634169336"/>
        <c:scaling>
          <c:orientation val="minMax"/>
          <c:max val="120"/>
          <c:min val="-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200"/>
                  <a:t>Stopping</a:t>
                </a:r>
                <a:r>
                  <a:rPr lang="en-AU" sz="1200" baseline="0"/>
                  <a:t> Sight Distance</a:t>
                </a:r>
                <a:r>
                  <a:rPr lang="en-AU" sz="1200"/>
                  <a:t> Deficiency (m)</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168680"/>
        <c:crossesAt val="-40"/>
        <c:crossBetween val="midCat"/>
        <c:majorUnit val="10"/>
      </c:valAx>
      <c:spPr>
        <a:noFill/>
        <a:ln>
          <a:noFill/>
        </a:ln>
        <a:effectLst/>
      </c:spPr>
    </c:plotArea>
    <c:legend>
      <c:legendPos val="b"/>
      <c:layout>
        <c:manualLayout>
          <c:xMode val="edge"/>
          <c:yMode val="edge"/>
          <c:x val="0.85900525040445486"/>
          <c:y val="6.5764802980601958E-2"/>
          <c:w val="0.1392647526679924"/>
          <c:h val="0.460745471065537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chartsheets/sheet1.xml><?xml version="1.0" encoding="utf-8"?>
<chartsheet xmlns="http://schemas.openxmlformats.org/spreadsheetml/2006/main" xmlns:r="http://schemas.openxmlformats.org/officeDocument/2006/relationships">
  <sheetPr/>
  <sheetViews>
    <sheetView zoomScale="70" workbookViewId="0"/>
  </sheetViews>
  <pageMargins left="3.937007874015748E-2" right="3.937007874015748E-2" top="0.35433070866141736" bottom="0.35433070866141736" header="0" footer="0"/>
  <pageSetup paperSize="8" orientation="landscape" r:id="rId1"/>
  <drawing r:id="rId2"/>
</chartsheet>
</file>

<file path=xl/chartsheets/sheet2.xml><?xml version="1.0" encoding="utf-8"?>
<chartsheet xmlns="http://schemas.openxmlformats.org/spreadsheetml/2006/main" xmlns:r="http://schemas.openxmlformats.org/officeDocument/2006/relationships">
  <sheetPr/>
  <sheetViews>
    <sheetView zoomScale="55" workbookViewId="0"/>
  </sheetViews>
  <pageMargins left="3.937007874015748E-2" right="3.937007874015748E-2" top="0.35433070866141736" bottom="0.35433070866141736" header="0" footer="0"/>
  <pageSetup paperSize="8" orientation="landscape" r:id="rId1"/>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absoluteAnchor>
    <xdr:pos x="0" y="0"/>
    <xdr:ext cx="14682107" cy="991960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0.05316</cdr:x>
      <cdr:y>0.76517</cdr:y>
    </cdr:from>
    <cdr:to>
      <cdr:x>0.05328</cdr:x>
      <cdr:y>0.92878</cdr:y>
    </cdr:to>
    <cdr:cxnSp macro="">
      <cdr:nvCxnSpPr>
        <cdr:cNvPr id="5" name="Straight Connector 4"/>
        <cdr:cNvCxnSpPr/>
      </cdr:nvCxnSpPr>
      <cdr:spPr>
        <a:xfrm xmlns:a="http://schemas.openxmlformats.org/drawingml/2006/main" flipH="1">
          <a:off x="780501" y="7590186"/>
          <a:ext cx="1762" cy="1622947"/>
        </a:xfrm>
        <a:prstGeom xmlns:a="http://schemas.openxmlformats.org/drawingml/2006/main" prst="line">
          <a:avLst/>
        </a:prstGeom>
        <a:ln xmlns:a="http://schemas.openxmlformats.org/drawingml/2006/main" w="196850">
          <a:solidFill>
            <a:schemeClr val="bg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0.00462</cdr:x>
      <cdr:y>0.81786</cdr:y>
    </cdr:from>
    <cdr:to>
      <cdr:x>0.06318</cdr:x>
      <cdr:y>0.87027</cdr:y>
    </cdr:to>
    <cdr:sp macro="" textlink="">
      <cdr:nvSpPr>
        <cdr:cNvPr id="2" name="TextBox 1"/>
        <cdr:cNvSpPr txBox="1"/>
      </cdr:nvSpPr>
      <cdr:spPr>
        <a:xfrm xmlns:a="http://schemas.openxmlformats.org/drawingml/2006/main">
          <a:off x="67235" y="7519146"/>
          <a:ext cx="851647" cy="48185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AU" sz="1100"/>
            <a:t>HORIZONTAL</a:t>
          </a:r>
        </a:p>
        <a:p xmlns:a="http://schemas.openxmlformats.org/drawingml/2006/main">
          <a:r>
            <a:rPr lang="en-AU" sz="1100"/>
            <a:t>DEFICIENCIES</a:t>
          </a:r>
        </a:p>
      </cdr:txBody>
    </cdr:sp>
  </cdr:relSizeAnchor>
  <cdr:relSizeAnchor xmlns:cdr="http://schemas.openxmlformats.org/drawingml/2006/chartDrawing">
    <cdr:from>
      <cdr:x>0.0676</cdr:x>
      <cdr:y>0.75741</cdr:y>
    </cdr:from>
    <cdr:to>
      <cdr:x>0.15774</cdr:x>
      <cdr:y>0.78128</cdr:y>
    </cdr:to>
    <cdr:sp macro="" textlink="">
      <cdr:nvSpPr>
        <cdr:cNvPr id="3" name="TextBox 2"/>
        <cdr:cNvSpPr txBox="1"/>
      </cdr:nvSpPr>
      <cdr:spPr>
        <a:xfrm xmlns:a="http://schemas.openxmlformats.org/drawingml/2006/main">
          <a:off x="629619" y="4609131"/>
          <a:ext cx="839491" cy="1452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AU" sz="1100"/>
        </a:p>
      </cdr:txBody>
    </cdr:sp>
  </cdr:relSizeAnchor>
  <cdr:relSizeAnchor xmlns:cdr="http://schemas.openxmlformats.org/drawingml/2006/chartDrawing">
    <cdr:from>
      <cdr:x>0.00231</cdr:x>
      <cdr:y>0.77154</cdr:y>
    </cdr:from>
    <cdr:to>
      <cdr:x>0.05393</cdr:x>
      <cdr:y>0.80201</cdr:y>
    </cdr:to>
    <cdr:sp macro="" textlink="">
      <cdr:nvSpPr>
        <cdr:cNvPr id="6" name="TextBox 5"/>
        <cdr:cNvSpPr txBox="1"/>
      </cdr:nvSpPr>
      <cdr:spPr>
        <a:xfrm xmlns:a="http://schemas.openxmlformats.org/drawingml/2006/main">
          <a:off x="33619" y="7093324"/>
          <a:ext cx="750794" cy="2801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100"/>
            <a:t>CRASHES</a:t>
          </a:r>
        </a:p>
      </cdr:txBody>
    </cdr:sp>
  </cdr:relSizeAnchor>
  <cdr:relSizeAnchor xmlns:cdr="http://schemas.openxmlformats.org/drawingml/2006/chartDrawing">
    <cdr:from>
      <cdr:x>0.07474</cdr:x>
      <cdr:y>0.82517</cdr:y>
    </cdr:from>
    <cdr:to>
      <cdr:x>0.22112</cdr:x>
      <cdr:y>0.85199</cdr:y>
    </cdr:to>
    <cdr:sp macro="" textlink="">
      <cdr:nvSpPr>
        <cdr:cNvPr id="8" name="TextBox 7"/>
        <cdr:cNvSpPr txBox="1"/>
      </cdr:nvSpPr>
      <cdr:spPr>
        <a:xfrm xmlns:a="http://schemas.openxmlformats.org/drawingml/2006/main">
          <a:off x="1086970" y="7586382"/>
          <a:ext cx="2129118" cy="2465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100"/>
            <a:t>BETWEEN DES &amp;</a:t>
          </a:r>
          <a:r>
            <a:rPr lang="en-AU" sz="1100" baseline="0"/>
            <a:t> ABS  SFF (NDD)</a:t>
          </a:r>
          <a:endParaRPr lang="en-AU" sz="1100"/>
        </a:p>
      </cdr:txBody>
    </cdr:sp>
  </cdr:relSizeAnchor>
  <cdr:relSizeAnchor xmlns:cdr="http://schemas.openxmlformats.org/drawingml/2006/chartDrawing">
    <cdr:from>
      <cdr:x>0.07474</cdr:x>
      <cdr:y>0.85199</cdr:y>
    </cdr:from>
    <cdr:to>
      <cdr:x>0.1695</cdr:x>
      <cdr:y>0.8788</cdr:y>
    </cdr:to>
    <cdr:sp macro="" textlink="">
      <cdr:nvSpPr>
        <cdr:cNvPr id="9" name="TextBox 8"/>
        <cdr:cNvSpPr txBox="1"/>
      </cdr:nvSpPr>
      <cdr:spPr>
        <a:xfrm xmlns:a="http://schemas.openxmlformats.org/drawingml/2006/main">
          <a:off x="1086971" y="7832912"/>
          <a:ext cx="1378323" cy="2465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100"/>
            <a:t>BELOW ABS SFF (DE)</a:t>
          </a:r>
        </a:p>
      </cdr:txBody>
    </cdr:sp>
  </cdr:relSizeAnchor>
  <cdr:relSizeAnchor xmlns:cdr="http://schemas.openxmlformats.org/drawingml/2006/chartDrawing">
    <cdr:from>
      <cdr:x>0.32994</cdr:x>
      <cdr:y>0.12757</cdr:y>
    </cdr:from>
    <cdr:to>
      <cdr:x>0.58758</cdr:x>
      <cdr:y>0.19204</cdr:y>
    </cdr:to>
    <cdr:sp macro="" textlink="">
      <cdr:nvSpPr>
        <cdr:cNvPr id="4" name="Right Arrow 3"/>
        <cdr:cNvSpPr/>
      </cdr:nvSpPr>
      <cdr:spPr>
        <a:xfrm xmlns:a="http://schemas.openxmlformats.org/drawingml/2006/main">
          <a:off x="4844143" y="1265464"/>
          <a:ext cx="3782786" cy="639536"/>
        </a:xfrm>
        <a:prstGeom xmlns:a="http://schemas.openxmlformats.org/drawingml/2006/main" prst="rightArrow">
          <a:avLst>
            <a:gd name="adj1" fmla="val 50000"/>
            <a:gd name="adj2" fmla="val 118085"/>
          </a:avLst>
        </a:prstGeom>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vertOverflow="clip" anchor="ctr"/>
        <a:lstStyle xmlns:a="http://schemas.openxmlformats.org/drawingml/2006/main"/>
        <a:p xmlns:a="http://schemas.openxmlformats.org/drawingml/2006/main">
          <a:pPr algn="ctr"/>
          <a:r>
            <a:rPr lang="en-US" sz="1400"/>
            <a:t>DIRECTION OF TRAVEL</a:t>
          </a:r>
        </a:p>
      </cdr:txBody>
    </cdr:sp>
  </cdr:relSizeAnchor>
  <cdr:relSizeAnchor xmlns:cdr="http://schemas.openxmlformats.org/drawingml/2006/chartDrawing">
    <cdr:from>
      <cdr:x>0.00492</cdr:x>
      <cdr:y>0.87347</cdr:y>
    </cdr:from>
    <cdr:to>
      <cdr:x>0.06353</cdr:x>
      <cdr:y>0.92115</cdr:y>
    </cdr:to>
    <cdr:sp macro="" textlink="">
      <cdr:nvSpPr>
        <cdr:cNvPr id="7" name="TextBox 6"/>
        <cdr:cNvSpPr txBox="1"/>
      </cdr:nvSpPr>
      <cdr:spPr>
        <a:xfrm xmlns:a="http://schemas.openxmlformats.org/drawingml/2006/main">
          <a:off x="72259" y="8664466"/>
          <a:ext cx="860534" cy="4729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100"/>
            <a:t>V/H</a:t>
          </a:r>
          <a:r>
            <a:rPr lang="en-AU" sz="1100" baseline="0"/>
            <a:t> UNCOORD.</a:t>
          </a:r>
          <a:endParaRPr lang="en-AU" sz="1100"/>
        </a:p>
      </cdr:txBody>
    </cdr:sp>
  </cdr:relSizeAnchor>
</c:userShapes>
</file>

<file path=xl/drawings/drawing3.xml><?xml version="1.0" encoding="utf-8"?>
<xdr:wsDr xmlns:xdr="http://schemas.openxmlformats.org/drawingml/2006/spreadsheetDrawing" xmlns:a="http://schemas.openxmlformats.org/drawingml/2006/main">
  <xdr:absoluteAnchor>
    <xdr:pos x="0" y="0"/>
    <xdr:ext cx="14685818" cy="9923318"/>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0.05316</cdr:x>
      <cdr:y>0.76517</cdr:y>
    </cdr:from>
    <cdr:to>
      <cdr:x>0.05328</cdr:x>
      <cdr:y>0.92878</cdr:y>
    </cdr:to>
    <cdr:cxnSp macro="">
      <cdr:nvCxnSpPr>
        <cdr:cNvPr id="5" name="Straight Connector 4"/>
        <cdr:cNvCxnSpPr/>
      </cdr:nvCxnSpPr>
      <cdr:spPr>
        <a:xfrm xmlns:a="http://schemas.openxmlformats.org/drawingml/2006/main" flipH="1">
          <a:off x="780501" y="7590186"/>
          <a:ext cx="1762" cy="1622947"/>
        </a:xfrm>
        <a:prstGeom xmlns:a="http://schemas.openxmlformats.org/drawingml/2006/main" prst="line">
          <a:avLst/>
        </a:prstGeom>
        <a:ln xmlns:a="http://schemas.openxmlformats.org/drawingml/2006/main" w="196850">
          <a:solidFill>
            <a:schemeClr val="bg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0.00462</cdr:x>
      <cdr:y>0.81786</cdr:y>
    </cdr:from>
    <cdr:to>
      <cdr:x>0.06318</cdr:x>
      <cdr:y>0.87027</cdr:y>
    </cdr:to>
    <cdr:sp macro="" textlink="">
      <cdr:nvSpPr>
        <cdr:cNvPr id="2" name="TextBox 1"/>
        <cdr:cNvSpPr txBox="1"/>
      </cdr:nvSpPr>
      <cdr:spPr>
        <a:xfrm xmlns:a="http://schemas.openxmlformats.org/drawingml/2006/main">
          <a:off x="67235" y="7519146"/>
          <a:ext cx="851647" cy="48185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AU" sz="1100"/>
            <a:t>HORIZONTAL</a:t>
          </a:r>
        </a:p>
        <a:p xmlns:a="http://schemas.openxmlformats.org/drawingml/2006/main">
          <a:r>
            <a:rPr lang="en-AU" sz="1100"/>
            <a:t>DEFICIENCIES</a:t>
          </a:r>
        </a:p>
      </cdr:txBody>
    </cdr:sp>
  </cdr:relSizeAnchor>
  <cdr:relSizeAnchor xmlns:cdr="http://schemas.openxmlformats.org/drawingml/2006/chartDrawing">
    <cdr:from>
      <cdr:x>0.0676</cdr:x>
      <cdr:y>0.75741</cdr:y>
    </cdr:from>
    <cdr:to>
      <cdr:x>0.15774</cdr:x>
      <cdr:y>0.78128</cdr:y>
    </cdr:to>
    <cdr:sp macro="" textlink="">
      <cdr:nvSpPr>
        <cdr:cNvPr id="3" name="TextBox 2"/>
        <cdr:cNvSpPr txBox="1"/>
      </cdr:nvSpPr>
      <cdr:spPr>
        <a:xfrm xmlns:a="http://schemas.openxmlformats.org/drawingml/2006/main">
          <a:off x="629619" y="4609131"/>
          <a:ext cx="839491" cy="1452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AU" sz="1100"/>
        </a:p>
      </cdr:txBody>
    </cdr:sp>
  </cdr:relSizeAnchor>
  <cdr:relSizeAnchor xmlns:cdr="http://schemas.openxmlformats.org/drawingml/2006/chartDrawing">
    <cdr:from>
      <cdr:x>0.00231</cdr:x>
      <cdr:y>0.77154</cdr:y>
    </cdr:from>
    <cdr:to>
      <cdr:x>0.05393</cdr:x>
      <cdr:y>0.80201</cdr:y>
    </cdr:to>
    <cdr:sp macro="" textlink="">
      <cdr:nvSpPr>
        <cdr:cNvPr id="6" name="TextBox 5"/>
        <cdr:cNvSpPr txBox="1"/>
      </cdr:nvSpPr>
      <cdr:spPr>
        <a:xfrm xmlns:a="http://schemas.openxmlformats.org/drawingml/2006/main">
          <a:off x="33619" y="7093324"/>
          <a:ext cx="750794" cy="2801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100"/>
            <a:t>CRASHES</a:t>
          </a:r>
        </a:p>
      </cdr:txBody>
    </cdr:sp>
  </cdr:relSizeAnchor>
  <cdr:relSizeAnchor xmlns:cdr="http://schemas.openxmlformats.org/drawingml/2006/chartDrawing">
    <cdr:from>
      <cdr:x>0.07474</cdr:x>
      <cdr:y>0.82517</cdr:y>
    </cdr:from>
    <cdr:to>
      <cdr:x>0.22112</cdr:x>
      <cdr:y>0.85199</cdr:y>
    </cdr:to>
    <cdr:sp macro="" textlink="">
      <cdr:nvSpPr>
        <cdr:cNvPr id="8" name="TextBox 7"/>
        <cdr:cNvSpPr txBox="1"/>
      </cdr:nvSpPr>
      <cdr:spPr>
        <a:xfrm xmlns:a="http://schemas.openxmlformats.org/drawingml/2006/main">
          <a:off x="1086970" y="7586382"/>
          <a:ext cx="2129118" cy="2465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100"/>
            <a:t>BETWEEN DES &amp;</a:t>
          </a:r>
          <a:r>
            <a:rPr lang="en-AU" sz="1100" baseline="0"/>
            <a:t> ABS  SFF (NDD)</a:t>
          </a:r>
          <a:endParaRPr lang="en-AU" sz="1100"/>
        </a:p>
      </cdr:txBody>
    </cdr:sp>
  </cdr:relSizeAnchor>
  <cdr:relSizeAnchor xmlns:cdr="http://schemas.openxmlformats.org/drawingml/2006/chartDrawing">
    <cdr:from>
      <cdr:x>0.07474</cdr:x>
      <cdr:y>0.85199</cdr:y>
    </cdr:from>
    <cdr:to>
      <cdr:x>0.1695</cdr:x>
      <cdr:y>0.8788</cdr:y>
    </cdr:to>
    <cdr:sp macro="" textlink="">
      <cdr:nvSpPr>
        <cdr:cNvPr id="9" name="TextBox 8"/>
        <cdr:cNvSpPr txBox="1"/>
      </cdr:nvSpPr>
      <cdr:spPr>
        <a:xfrm xmlns:a="http://schemas.openxmlformats.org/drawingml/2006/main">
          <a:off x="1086971" y="7832912"/>
          <a:ext cx="1378323" cy="2465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100"/>
            <a:t>BELOW ABS SFF (DE)</a:t>
          </a:r>
        </a:p>
      </cdr:txBody>
    </cdr:sp>
  </cdr:relSizeAnchor>
  <cdr:relSizeAnchor xmlns:cdr="http://schemas.openxmlformats.org/drawingml/2006/chartDrawing">
    <cdr:from>
      <cdr:x>0.00492</cdr:x>
      <cdr:y>0.87347</cdr:y>
    </cdr:from>
    <cdr:to>
      <cdr:x>0.06353</cdr:x>
      <cdr:y>0.92115</cdr:y>
    </cdr:to>
    <cdr:sp macro="" textlink="">
      <cdr:nvSpPr>
        <cdr:cNvPr id="7" name="TextBox 6"/>
        <cdr:cNvSpPr txBox="1"/>
      </cdr:nvSpPr>
      <cdr:spPr>
        <a:xfrm xmlns:a="http://schemas.openxmlformats.org/drawingml/2006/main">
          <a:off x="72259" y="8664466"/>
          <a:ext cx="860534" cy="4729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100"/>
            <a:t>V/H</a:t>
          </a:r>
          <a:r>
            <a:rPr lang="en-AU" sz="1100" baseline="0"/>
            <a:t> UNCOORD.</a:t>
          </a:r>
          <a:endParaRPr lang="en-AU" sz="1100"/>
        </a:p>
      </cdr:txBody>
    </cdr:sp>
  </cdr:relSizeAnchor>
  <cdr:relSizeAnchor xmlns:cdr="http://schemas.openxmlformats.org/drawingml/2006/chartDrawing">
    <cdr:from>
      <cdr:x>0.32434</cdr:x>
      <cdr:y>0.12461</cdr:y>
    </cdr:from>
    <cdr:to>
      <cdr:x>0.58256</cdr:x>
      <cdr:y>0.1958</cdr:y>
    </cdr:to>
    <cdr:sp macro="" textlink="">
      <cdr:nvSpPr>
        <cdr:cNvPr id="10" name="Left Arrow 9"/>
        <cdr:cNvSpPr/>
      </cdr:nvSpPr>
      <cdr:spPr>
        <a:xfrm xmlns:a="http://schemas.openxmlformats.org/drawingml/2006/main">
          <a:off x="4768477" y="1238624"/>
          <a:ext cx="3796353" cy="707565"/>
        </a:xfrm>
        <a:prstGeom xmlns:a="http://schemas.openxmlformats.org/drawingml/2006/main" prst="leftArrow">
          <a:avLst>
            <a:gd name="adj1" fmla="val 50000"/>
            <a:gd name="adj2" fmla="val 113461"/>
          </a:avLst>
        </a:prstGeom>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400"/>
            <a:t>DIRECTION</a:t>
          </a:r>
          <a:r>
            <a:rPr lang="en-US" sz="1400" baseline="0"/>
            <a:t> OF TRAVEL</a:t>
          </a:r>
          <a:endParaRPr lang="en-US" sz="1400"/>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816"/>
  <sheetViews>
    <sheetView tabSelected="1" zoomScale="85" zoomScaleNormal="85" workbookViewId="0">
      <pane ySplit="6" topLeftCell="A7" activePane="bottomLeft" state="frozen"/>
      <selection pane="bottomLeft" activeCell="A7" sqref="A7"/>
    </sheetView>
  </sheetViews>
  <sheetFormatPr defaultRowHeight="12.75" x14ac:dyDescent="0.2"/>
  <cols>
    <col min="1" max="1" width="10.77734375" style="4" customWidth="1"/>
    <col min="2" max="2" width="16.109375" style="4" customWidth="1"/>
    <col min="3" max="3" width="10.77734375" style="38" customWidth="1"/>
    <col min="4" max="4" width="11.5546875" style="41" customWidth="1"/>
    <col min="5" max="5" width="7.88671875" style="41" customWidth="1"/>
    <col min="6" max="6" width="7.109375" style="41" customWidth="1"/>
    <col min="7" max="7" width="14.109375" style="42" bestFit="1" customWidth="1"/>
    <col min="8" max="8" width="11.109375" style="42" bestFit="1" customWidth="1"/>
    <col min="9" max="9" width="11.109375" style="43" bestFit="1" customWidth="1"/>
    <col min="10" max="10" width="11.109375" style="42" bestFit="1" customWidth="1"/>
    <col min="11" max="11" width="9.77734375" style="43" customWidth="1"/>
    <col min="12" max="12" width="10.77734375" style="6" customWidth="1"/>
    <col min="13" max="13" width="9.77734375" style="6" customWidth="1"/>
    <col min="14" max="14" width="10.77734375" style="6" customWidth="1"/>
    <col min="15" max="15" width="9.77734375" style="6" customWidth="1"/>
    <col min="16" max="16" width="10.77734375" style="6" customWidth="1"/>
    <col min="17" max="17" width="9.77734375" style="6" customWidth="1"/>
    <col min="18" max="18" width="10.77734375" style="6" customWidth="1"/>
    <col min="19" max="19" width="9.77734375" style="6" customWidth="1"/>
    <col min="20" max="20" width="12.6640625" style="6" customWidth="1"/>
    <col min="21" max="21" width="9.77734375" style="6" customWidth="1"/>
    <col min="22" max="22" width="10.77734375" style="6" customWidth="1"/>
    <col min="23" max="23" width="9.77734375" style="6" customWidth="1"/>
    <col min="24" max="24" width="15.21875" style="82" customWidth="1"/>
    <col min="25" max="25" width="10.77734375" style="4" customWidth="1"/>
    <col min="26" max="26" width="12.21875" style="4" customWidth="1"/>
    <col min="27" max="16384" width="8.88671875" style="4"/>
  </cols>
  <sheetData>
    <row r="1" spans="1:26" ht="63.75" x14ac:dyDescent="0.2">
      <c r="A1" s="157" t="s">
        <v>122</v>
      </c>
      <c r="B1" s="158"/>
      <c r="C1" s="78">
        <v>0</v>
      </c>
      <c r="D1" s="58"/>
      <c r="E1" s="62" t="s">
        <v>119</v>
      </c>
      <c r="F1" s="62" t="s">
        <v>120</v>
      </c>
      <c r="G1" s="151" t="s">
        <v>124</v>
      </c>
      <c r="H1" s="152"/>
      <c r="I1" s="152"/>
      <c r="J1" s="152"/>
      <c r="K1" s="153"/>
      <c r="L1" s="161" t="s">
        <v>134</v>
      </c>
      <c r="M1" s="162"/>
      <c r="N1" s="163" t="s">
        <v>125</v>
      </c>
      <c r="O1" s="164"/>
      <c r="P1" s="167" t="s">
        <v>126</v>
      </c>
      <c r="Q1" s="168"/>
      <c r="R1" s="169" t="s">
        <v>127</v>
      </c>
      <c r="S1" s="170"/>
      <c r="T1" s="171" t="s">
        <v>80</v>
      </c>
      <c r="U1" s="172"/>
      <c r="V1" s="165" t="s">
        <v>16</v>
      </c>
      <c r="W1" s="166"/>
      <c r="X1" s="87" t="s">
        <v>69</v>
      </c>
      <c r="Y1" s="88" t="s">
        <v>65</v>
      </c>
      <c r="Z1" s="88" t="s">
        <v>123</v>
      </c>
    </row>
    <row r="2" spans="1:26" s="22" customFormat="1" ht="13.5" thickBot="1" x14ac:dyDescent="0.25">
      <c r="A2" s="157" t="s">
        <v>7</v>
      </c>
      <c r="B2" s="158"/>
      <c r="C2" s="78">
        <v>100</v>
      </c>
      <c r="D2" s="59"/>
      <c r="E2" s="61"/>
      <c r="F2" s="61"/>
      <c r="G2" s="154"/>
      <c r="H2" s="155"/>
      <c r="I2" s="155"/>
      <c r="J2" s="155"/>
      <c r="K2" s="156"/>
      <c r="L2" s="72" t="s">
        <v>3</v>
      </c>
      <c r="M2" s="94">
        <v>2.5</v>
      </c>
      <c r="N2" s="71" t="s">
        <v>3</v>
      </c>
      <c r="O2" s="94">
        <v>2</v>
      </c>
      <c r="P2" s="100" t="s">
        <v>3</v>
      </c>
      <c r="Q2" s="94">
        <v>2</v>
      </c>
      <c r="R2" s="103" t="s">
        <v>3</v>
      </c>
      <c r="S2" s="94">
        <v>2</v>
      </c>
      <c r="T2" s="124" t="s">
        <v>3</v>
      </c>
      <c r="U2" s="55">
        <v>2</v>
      </c>
      <c r="V2" s="141" t="s">
        <v>3</v>
      </c>
      <c r="W2" s="94">
        <v>2</v>
      </c>
      <c r="X2" s="89"/>
      <c r="Y2" s="90"/>
      <c r="Z2" s="90"/>
    </row>
    <row r="3" spans="1:26" s="22" customFormat="1" x14ac:dyDescent="0.2">
      <c r="A3" s="157" t="s">
        <v>8</v>
      </c>
      <c r="B3" s="158"/>
      <c r="C3" s="78">
        <v>0</v>
      </c>
      <c r="D3" s="59"/>
      <c r="E3" s="61"/>
      <c r="F3" s="61"/>
      <c r="G3" s="125" t="s">
        <v>137</v>
      </c>
      <c r="H3" s="128" t="s">
        <v>135</v>
      </c>
      <c r="I3" s="132" t="s">
        <v>135</v>
      </c>
      <c r="J3" s="135" t="s">
        <v>135</v>
      </c>
      <c r="K3" s="138" t="s">
        <v>136</v>
      </c>
      <c r="L3" s="72" t="s">
        <v>4</v>
      </c>
      <c r="M3" s="95">
        <v>0.36</v>
      </c>
      <c r="N3" s="71" t="s">
        <v>4</v>
      </c>
      <c r="O3" s="95">
        <v>0.46</v>
      </c>
      <c r="P3" s="100" t="s">
        <v>4</v>
      </c>
      <c r="Q3" s="95">
        <v>0.46</v>
      </c>
      <c r="R3" s="103" t="s">
        <v>4</v>
      </c>
      <c r="S3" s="95">
        <v>0.46</v>
      </c>
      <c r="T3" s="124" t="s">
        <v>17</v>
      </c>
      <c r="U3" s="55">
        <v>1.5</v>
      </c>
      <c r="V3" s="141" t="s">
        <v>4</v>
      </c>
      <c r="W3" s="95">
        <v>0.46</v>
      </c>
      <c r="X3" s="89"/>
      <c r="Y3" s="90"/>
      <c r="Z3" s="90"/>
    </row>
    <row r="4" spans="1:26" s="22" customFormat="1" x14ac:dyDescent="0.2">
      <c r="A4" s="157" t="s">
        <v>9</v>
      </c>
      <c r="B4" s="158"/>
      <c r="C4" s="78">
        <v>0</v>
      </c>
      <c r="D4" s="59"/>
      <c r="E4" s="61"/>
      <c r="F4" s="61"/>
      <c r="G4" s="126" t="s">
        <v>75</v>
      </c>
      <c r="H4" s="129" t="s">
        <v>75</v>
      </c>
      <c r="I4" s="133" t="s">
        <v>73</v>
      </c>
      <c r="J4" s="136" t="s">
        <v>73</v>
      </c>
      <c r="K4" s="139" t="s">
        <v>74</v>
      </c>
      <c r="L4" s="72" t="s">
        <v>5</v>
      </c>
      <c r="M4" s="96">
        <v>1.1000000000000001</v>
      </c>
      <c r="N4" s="71" t="s">
        <v>5</v>
      </c>
      <c r="O4" s="96">
        <v>1.1000000000000001</v>
      </c>
      <c r="P4" s="100" t="s">
        <v>5</v>
      </c>
      <c r="Q4" s="96">
        <v>1.1000000000000001</v>
      </c>
      <c r="R4" s="103" t="s">
        <v>5</v>
      </c>
      <c r="S4" s="96">
        <v>1.1000000000000001</v>
      </c>
      <c r="T4" s="124" t="s">
        <v>5</v>
      </c>
      <c r="U4" s="56">
        <v>1.1000000000000001</v>
      </c>
      <c r="V4" s="141" t="s">
        <v>5</v>
      </c>
      <c r="W4" s="106">
        <v>0.65</v>
      </c>
      <c r="X4" s="91"/>
      <c r="Y4" s="90"/>
      <c r="Z4" s="90"/>
    </row>
    <row r="5" spans="1:26" s="22" customFormat="1" ht="12" thickBot="1" x14ac:dyDescent="0.25">
      <c r="A5" s="159"/>
      <c r="B5" s="160"/>
      <c r="C5" s="60"/>
      <c r="D5" s="59"/>
      <c r="E5" s="61"/>
      <c r="F5" s="61"/>
      <c r="G5" s="126" t="s">
        <v>72</v>
      </c>
      <c r="H5" s="129" t="s">
        <v>76</v>
      </c>
      <c r="I5" s="133" t="s">
        <v>77</v>
      </c>
      <c r="J5" s="136" t="s">
        <v>79</v>
      </c>
      <c r="K5" s="139" t="s">
        <v>76</v>
      </c>
      <c r="L5" s="73" t="s">
        <v>6</v>
      </c>
      <c r="M5" s="97">
        <v>0.2</v>
      </c>
      <c r="N5" s="71" t="s">
        <v>6</v>
      </c>
      <c r="O5" s="97">
        <v>0.4</v>
      </c>
      <c r="P5" s="100" t="s">
        <v>6</v>
      </c>
      <c r="Q5" s="97">
        <v>0.8</v>
      </c>
      <c r="R5" s="103" t="s">
        <v>6</v>
      </c>
      <c r="S5" s="97">
        <v>1.25</v>
      </c>
      <c r="T5" s="124" t="s">
        <v>6</v>
      </c>
      <c r="U5" s="57">
        <v>0.2</v>
      </c>
      <c r="V5" s="141" t="s">
        <v>6</v>
      </c>
      <c r="W5" s="97">
        <v>0.4</v>
      </c>
      <c r="X5" s="89"/>
      <c r="Y5" s="90"/>
      <c r="Z5" s="90"/>
    </row>
    <row r="6" spans="1:26" s="27" customFormat="1" ht="64.5" thickBot="1" x14ac:dyDescent="0.25">
      <c r="A6" s="63" t="s">
        <v>0</v>
      </c>
      <c r="B6" s="64" t="s">
        <v>59</v>
      </c>
      <c r="C6" s="64" t="s">
        <v>22</v>
      </c>
      <c r="D6" s="65" t="s">
        <v>53</v>
      </c>
      <c r="E6" s="66"/>
      <c r="F6" s="66"/>
      <c r="G6" s="127" t="s">
        <v>78</v>
      </c>
      <c r="H6" s="130" t="s">
        <v>78</v>
      </c>
      <c r="I6" s="134" t="s">
        <v>78</v>
      </c>
      <c r="J6" s="137" t="s">
        <v>78</v>
      </c>
      <c r="K6" s="140" t="s">
        <v>78</v>
      </c>
      <c r="L6" s="144" t="s">
        <v>1</v>
      </c>
      <c r="M6" s="92" t="s">
        <v>2</v>
      </c>
      <c r="N6" s="145" t="s">
        <v>1</v>
      </c>
      <c r="O6" s="98" t="s">
        <v>2</v>
      </c>
      <c r="P6" s="134" t="s">
        <v>1</v>
      </c>
      <c r="Q6" s="101" t="s">
        <v>2</v>
      </c>
      <c r="R6" s="146" t="s">
        <v>1</v>
      </c>
      <c r="S6" s="104" t="s">
        <v>2</v>
      </c>
      <c r="T6" s="131" t="s">
        <v>1</v>
      </c>
      <c r="U6" s="67" t="s">
        <v>2</v>
      </c>
      <c r="V6" s="140" t="s">
        <v>1</v>
      </c>
      <c r="W6" s="142" t="s">
        <v>2</v>
      </c>
      <c r="X6" s="107" t="s">
        <v>58</v>
      </c>
      <c r="Y6" s="108"/>
      <c r="Z6" s="108"/>
    </row>
    <row r="7" spans="1:26" s="5" customFormat="1" x14ac:dyDescent="0.2">
      <c r="A7" s="39">
        <v>9840</v>
      </c>
      <c r="B7" s="68">
        <f>INDEX('A-B OSRoad'!$F$2:$F$21,MATCH(A7,'A-B OSRoad'!$C$2:$C$21))</f>
        <v>0</v>
      </c>
      <c r="C7" s="68" t="str">
        <f>IF(INDEX('A-B OSRoad'!$B$2:$B$21,MATCH(A7,'A-B OSRoad'!$C$2:$C$21))="Straight","",RIGHT(INDEX('A-B OSRoad'!$B$2:$B$21,MATCH(A7,'A-B OSRoad'!$C$2:$C$21)),LEN(INDEX('A-B OSRoad'!$B$2:$B$21,MATCH(A7,'A-B OSRoad'!$C$2:$C$21)))-1))</f>
        <v/>
      </c>
      <c r="D7" s="69">
        <f>(INDEX('A-B OSRoad'!$I$2:$I$21,MATCH(A7,'A-B OSRoad'!$C$2:$C$21)))+$C$3+$C$4+$C$1</f>
        <v>110</v>
      </c>
      <c r="E7" s="70" t="e">
        <f>VLOOKUP(A7,'Crash Data'!$E$3:$F$6,2,FALSE)</f>
        <v>#N/A</v>
      </c>
      <c r="F7" s="70" t="e">
        <f>VLOOKUP(A7,'Crash Data'!$B$3:$C$32,2,FALSE)</f>
        <v>#N/A</v>
      </c>
      <c r="G7" s="40">
        <v>230</v>
      </c>
      <c r="H7" s="40">
        <v>177</v>
      </c>
      <c r="I7" s="39">
        <v>177</v>
      </c>
      <c r="J7" s="40">
        <v>177</v>
      </c>
      <c r="K7" s="39">
        <v>177</v>
      </c>
      <c r="L7" s="93">
        <f>IFERROR(IF(Y7&lt;0,   (ROUND($M$2*$D7/3.6+$D7^2/(254*($M$3-0.05)),0))),   (ROUND($M$2*$D7/3.6+$D7^2/(254*$M$3),0)))</f>
        <v>209</v>
      </c>
      <c r="M7" s="93" t="str">
        <f>IF(  (L7-$G7)&lt;=0,"",(L7-$G7))</f>
        <v/>
      </c>
      <c r="N7" s="99">
        <f>IFERROR(IF(Y7&lt;0,             (ROUND($O$2*$D7/3.6+$D7^2/(254*($O$3-0.05)),0))),   (ROUND($O$2*$D7/3.6+$D7^2/(254*$O$3),0)))</f>
        <v>165</v>
      </c>
      <c r="O7" s="99" t="str">
        <f>IF(  (N7-$H7)&lt;=0,"",(N7-$H7))</f>
        <v/>
      </c>
      <c r="P7" s="102">
        <f>IFERROR(IF(Y7&lt;0,             (ROUND($Q$2*$D7/3.6+$D7^2/(254*($Q$3-0.05)),0))),   (ROUND($Q$2*$D7/3.6+$D7^2/(254*$Q$3),0)))</f>
        <v>165</v>
      </c>
      <c r="Q7" s="102" t="str">
        <f>IF(  (P7-$I7)&lt;=0,"",(P7-$I7))</f>
        <v/>
      </c>
      <c r="R7" s="105">
        <f>IFERROR(IF(Y7&lt;0,             (ROUND($S$2*$D7/3.6+$D7^2/(254*($S$3-0.05)),0))),   (ROUND($S$2*$D7/3.6+$D7^2/(254*$S$3),0)))</f>
        <v>165</v>
      </c>
      <c r="S7" s="105" t="str">
        <f>IF(  (R7-$J7)&lt;=0,"",(R7-$J7))</f>
        <v/>
      </c>
      <c r="T7" s="69">
        <f>IFERROR(IF(Y7&lt;0,     (ROUND(($U$2+$U$3+0.5)*$D7/3.6,0))      ),         (ROUND(($U$2+$U$3)*$D7/3.6,0)))</f>
        <v>107</v>
      </c>
      <c r="U7" s="69" t="str">
        <f>IF(  (T7-$G7)&lt;=0,"",(T7-$G7))</f>
        <v/>
      </c>
      <c r="V7" s="143">
        <f>IFERROR(IF(Y7&lt;0,             (ROUND($W$2*$D7/3.6+$D7^2/(254*($W$3-0.05)),0))),   (ROUND($W$2*$D7/3.6+$D7^2/(254*$W$3),0)))</f>
        <v>165</v>
      </c>
      <c r="W7" s="143" t="str">
        <f t="shared" ref="W7" si="0">IF(  (V7-$K7)&lt;=0,"",(V7-$K7))</f>
        <v/>
      </c>
      <c r="X7" s="109">
        <f t="shared" ref="X7:X70" si="1">IF(B7=0,0,((VLOOKUP($C$2,MROSM,2))^2/(127*C7)-(B7/100))   )</f>
        <v>0</v>
      </c>
      <c r="Y7" s="110" t="e">
        <f t="shared" ref="Y7:Y70" si="2">IF(X7&gt;(VLOOKUP(D7,SFF,3)),-20,  IF(X7&gt;(VLOOKUP(D7,SFF,2)),-15,NA()) )</f>
        <v>#N/A</v>
      </c>
      <c r="Z7" s="75" t="e">
        <f>NA()</f>
        <v>#N/A</v>
      </c>
    </row>
    <row r="8" spans="1:26" s="5" customFormat="1" x14ac:dyDescent="0.2">
      <c r="A8" s="39">
        <v>9850</v>
      </c>
      <c r="B8" s="68">
        <f>INDEX('A-B OSRoad'!$F$2:$F$21,MATCH(A8,'A-B OSRoad'!$C$2:$C$21))</f>
        <v>0</v>
      </c>
      <c r="C8" s="68" t="str">
        <f>IF(INDEX('A-B OSRoad'!$B$2:$B$21,MATCH(A8,'A-B OSRoad'!$C$2:$C$21))="Straight","",RIGHT(INDEX('A-B OSRoad'!$B$2:$B$21,MATCH(A8,'A-B OSRoad'!$C$2:$C$21)),LEN(INDEX('A-B OSRoad'!$B$2:$B$21,MATCH(A8,'A-B OSRoad'!$C$2:$C$21)))-1))</f>
        <v/>
      </c>
      <c r="D8" s="69">
        <f>(INDEX('A-B OSRoad'!$I$2:$I$21,MATCH(A8,'A-B OSRoad'!$C$2:$C$21)))+$C$3+$C$4+$C$1</f>
        <v>110</v>
      </c>
      <c r="E8" s="70" t="e">
        <f>VLOOKUP(A8,'Crash Data'!$E$3:$F$6,2,FALSE)</f>
        <v>#N/A</v>
      </c>
      <c r="F8" s="70" t="e">
        <f>VLOOKUP(A8,'Crash Data'!$B$3:$C$32,2,FALSE)</f>
        <v>#N/A</v>
      </c>
      <c r="G8" s="40">
        <v>230</v>
      </c>
      <c r="H8" s="40">
        <v>177</v>
      </c>
      <c r="I8" s="39">
        <v>177</v>
      </c>
      <c r="J8" s="40">
        <v>177</v>
      </c>
      <c r="K8" s="39">
        <v>177</v>
      </c>
      <c r="L8" s="93">
        <f t="shared" ref="L8:L71" si="3">IFERROR(IF(Y8&lt;0,   (ROUND($M$2*$D8/3.6+$D8^2/(254*($M$3-0.05)),0))),   (ROUND($M$2*$D8/3.6+$D8^2/(254*$M$3),0)))</f>
        <v>209</v>
      </c>
      <c r="M8" s="93" t="str">
        <f t="shared" ref="M8:M71" si="4">IF(  (L8-$G8)&lt;=0,"",(L8-$G8))</f>
        <v/>
      </c>
      <c r="N8" s="99">
        <f t="shared" ref="N8:N71" si="5">IFERROR(IF(Y8&lt;0,             (ROUND($O$2*$D8/3.6+$D8^2/(254*($O$3-0.05)),0))),   (ROUND($O$2*$D8/3.6+$D8^2/(254*$O$3),0)))</f>
        <v>165</v>
      </c>
      <c r="O8" s="99" t="str">
        <f t="shared" ref="O8:O71" si="6">IF(  (N8-$H8)&lt;=0,"",(N8-$H8))</f>
        <v/>
      </c>
      <c r="P8" s="102">
        <f t="shared" ref="P8:P71" si="7">IFERROR(IF(Y8&lt;0,             (ROUND($Q$2*$D8/3.6+$D8^2/(254*($Q$3-0.05)),0))),   (ROUND($Q$2*$D8/3.6+$D8^2/(254*$Q$3),0)))</f>
        <v>165</v>
      </c>
      <c r="Q8" s="102" t="str">
        <f t="shared" ref="Q8:Q71" si="8">IF(  (P8-$I8)&lt;=0,"",(P8-$I8))</f>
        <v/>
      </c>
      <c r="R8" s="105">
        <f t="shared" ref="R8:R71" si="9">IFERROR(IF(Y8&lt;0,             (ROUND($S$2*$D8/3.6+$D8^2/(254*($S$3-0.05)),0))),   (ROUND($S$2*$D8/3.6+$D8^2/(254*$S$3),0)))</f>
        <v>165</v>
      </c>
      <c r="S8" s="105" t="str">
        <f t="shared" ref="S8:S71" si="10">IF(  (R8-$J8)&lt;=0,"",(R8-$J8))</f>
        <v/>
      </c>
      <c r="T8" s="69">
        <f t="shared" ref="T8:T71" si="11">IFERROR(IF(Y8&lt;0,     (ROUND(($U$2+$U$3+0.5)*$D8/3.6,0))      ),         (ROUND(($U$2+$U$3)*$D8/3.6,0)))</f>
        <v>107</v>
      </c>
      <c r="U8" s="69" t="str">
        <f t="shared" ref="U8:U71" si="12">IF(  (T8-$G8)&lt;=0,"",(T8-$G8))</f>
        <v/>
      </c>
      <c r="V8" s="143">
        <f t="shared" ref="V8:V71" si="13">IFERROR(IF(Y8&lt;0,             (ROUND($W$2*$D8/3.6+$D8^2/(254*($W$3-0.05)),0))),   (ROUND($W$2*$D8/3.6+$D8^2/(254*$W$3),0)))</f>
        <v>165</v>
      </c>
      <c r="W8" s="143" t="str">
        <f t="shared" ref="W8:W71" si="14">IF(  (V8-$K8)&lt;=0,"",(V8-$K8))</f>
        <v/>
      </c>
      <c r="X8" s="109">
        <f t="shared" si="1"/>
        <v>0</v>
      </c>
      <c r="Y8" s="110" t="e">
        <f t="shared" si="2"/>
        <v>#N/A</v>
      </c>
      <c r="Z8" s="75" t="e">
        <f>NA()</f>
        <v>#N/A</v>
      </c>
    </row>
    <row r="9" spans="1:26" s="5" customFormat="1" x14ac:dyDescent="0.2">
      <c r="A9" s="39">
        <v>9860</v>
      </c>
      <c r="B9" s="68">
        <f>INDEX('A-B OSRoad'!$F$2:$F$21,MATCH(A9,'A-B OSRoad'!$C$2:$C$21))</f>
        <v>0</v>
      </c>
      <c r="C9" s="68" t="str">
        <f>IF(INDEX('A-B OSRoad'!$B$2:$B$21,MATCH(A9,'A-B OSRoad'!$C$2:$C$21))="Straight","",RIGHT(INDEX('A-B OSRoad'!$B$2:$B$21,MATCH(A9,'A-B OSRoad'!$C$2:$C$21)),LEN(INDEX('A-B OSRoad'!$B$2:$B$21,MATCH(A9,'A-B OSRoad'!$C$2:$C$21)))-1))</f>
        <v/>
      </c>
      <c r="D9" s="69">
        <f>(INDEX('A-B OSRoad'!$I$2:$I$21,MATCH(A9,'A-B OSRoad'!$C$2:$C$21)))+$C$3+$C$4+$C$1</f>
        <v>110</v>
      </c>
      <c r="E9" s="70" t="e">
        <f>VLOOKUP(A9,'Crash Data'!$E$3:$F$6,2,FALSE)</f>
        <v>#N/A</v>
      </c>
      <c r="F9" s="70" t="e">
        <f>VLOOKUP(A9,'Crash Data'!$B$3:$C$32,2,FALSE)</f>
        <v>#N/A</v>
      </c>
      <c r="G9" s="40">
        <v>230</v>
      </c>
      <c r="H9" s="40">
        <v>177</v>
      </c>
      <c r="I9" s="39">
        <v>177</v>
      </c>
      <c r="J9" s="40">
        <v>177</v>
      </c>
      <c r="K9" s="39">
        <v>177</v>
      </c>
      <c r="L9" s="93">
        <f t="shared" si="3"/>
        <v>209</v>
      </c>
      <c r="M9" s="93" t="str">
        <f t="shared" si="4"/>
        <v/>
      </c>
      <c r="N9" s="99">
        <f t="shared" si="5"/>
        <v>165</v>
      </c>
      <c r="O9" s="99" t="str">
        <f t="shared" si="6"/>
        <v/>
      </c>
      <c r="P9" s="102">
        <f t="shared" si="7"/>
        <v>165</v>
      </c>
      <c r="Q9" s="102" t="str">
        <f t="shared" si="8"/>
        <v/>
      </c>
      <c r="R9" s="105">
        <f t="shared" si="9"/>
        <v>165</v>
      </c>
      <c r="S9" s="105" t="str">
        <f t="shared" si="10"/>
        <v/>
      </c>
      <c r="T9" s="69">
        <f t="shared" si="11"/>
        <v>107</v>
      </c>
      <c r="U9" s="69" t="str">
        <f t="shared" si="12"/>
        <v/>
      </c>
      <c r="V9" s="143">
        <f t="shared" si="13"/>
        <v>165</v>
      </c>
      <c r="W9" s="143" t="str">
        <f t="shared" si="14"/>
        <v/>
      </c>
      <c r="X9" s="109">
        <f t="shared" si="1"/>
        <v>0</v>
      </c>
      <c r="Y9" s="110" t="e">
        <f t="shared" si="2"/>
        <v>#N/A</v>
      </c>
      <c r="Z9" s="75" t="e">
        <f>NA()</f>
        <v>#N/A</v>
      </c>
    </row>
    <row r="10" spans="1:26" s="5" customFormat="1" x14ac:dyDescent="0.2">
      <c r="A10" s="39">
        <v>9870</v>
      </c>
      <c r="B10" s="68">
        <f>INDEX('A-B OSRoad'!$F$2:$F$21,MATCH(A10,'A-B OSRoad'!$C$2:$C$21))</f>
        <v>0</v>
      </c>
      <c r="C10" s="68" t="str">
        <f>IF(INDEX('A-B OSRoad'!$B$2:$B$21,MATCH(A10,'A-B OSRoad'!$C$2:$C$21))="Straight","",RIGHT(INDEX('A-B OSRoad'!$B$2:$B$21,MATCH(A10,'A-B OSRoad'!$C$2:$C$21)),LEN(INDEX('A-B OSRoad'!$B$2:$B$21,MATCH(A10,'A-B OSRoad'!$C$2:$C$21)))-1))</f>
        <v/>
      </c>
      <c r="D10" s="69">
        <f>(INDEX('A-B OSRoad'!$I$2:$I$21,MATCH(A10,'A-B OSRoad'!$C$2:$C$21)))+$C$3+$C$4+$C$1</f>
        <v>110</v>
      </c>
      <c r="E10" s="70" t="e">
        <f>VLOOKUP(A10,'Crash Data'!$E$3:$F$6,2,FALSE)</f>
        <v>#N/A</v>
      </c>
      <c r="F10" s="70" t="e">
        <f>VLOOKUP(A10,'Crash Data'!$B$3:$C$32,2,FALSE)</f>
        <v>#N/A</v>
      </c>
      <c r="G10" s="40">
        <v>230</v>
      </c>
      <c r="H10" s="40">
        <v>177</v>
      </c>
      <c r="I10" s="39">
        <v>177</v>
      </c>
      <c r="J10" s="40">
        <v>177</v>
      </c>
      <c r="K10" s="39">
        <v>177</v>
      </c>
      <c r="L10" s="93">
        <f t="shared" si="3"/>
        <v>209</v>
      </c>
      <c r="M10" s="93" t="str">
        <f t="shared" si="4"/>
        <v/>
      </c>
      <c r="N10" s="99">
        <f t="shared" si="5"/>
        <v>165</v>
      </c>
      <c r="O10" s="99" t="str">
        <f t="shared" si="6"/>
        <v/>
      </c>
      <c r="P10" s="102">
        <f t="shared" si="7"/>
        <v>165</v>
      </c>
      <c r="Q10" s="102" t="str">
        <f t="shared" si="8"/>
        <v/>
      </c>
      <c r="R10" s="105">
        <f t="shared" si="9"/>
        <v>165</v>
      </c>
      <c r="S10" s="105" t="str">
        <f t="shared" si="10"/>
        <v/>
      </c>
      <c r="T10" s="69">
        <f t="shared" si="11"/>
        <v>107</v>
      </c>
      <c r="U10" s="69" t="str">
        <f t="shared" si="12"/>
        <v/>
      </c>
      <c r="V10" s="143">
        <f t="shared" si="13"/>
        <v>165</v>
      </c>
      <c r="W10" s="143" t="str">
        <f t="shared" si="14"/>
        <v/>
      </c>
      <c r="X10" s="109">
        <f t="shared" si="1"/>
        <v>0</v>
      </c>
      <c r="Y10" s="110" t="e">
        <f t="shared" si="2"/>
        <v>#N/A</v>
      </c>
      <c r="Z10" s="75" t="e">
        <f>NA()</f>
        <v>#N/A</v>
      </c>
    </row>
    <row r="11" spans="1:26" s="5" customFormat="1" x14ac:dyDescent="0.2">
      <c r="A11" s="39">
        <v>9880</v>
      </c>
      <c r="B11" s="68">
        <f>INDEX('A-B OSRoad'!$F$2:$F$21,MATCH(A11,'A-B OSRoad'!$C$2:$C$21))</f>
        <v>0</v>
      </c>
      <c r="C11" s="68" t="str">
        <f>IF(INDEX('A-B OSRoad'!$B$2:$B$21,MATCH(A11,'A-B OSRoad'!$C$2:$C$21))="Straight","",RIGHT(INDEX('A-B OSRoad'!$B$2:$B$21,MATCH(A11,'A-B OSRoad'!$C$2:$C$21)),LEN(INDEX('A-B OSRoad'!$B$2:$B$21,MATCH(A11,'A-B OSRoad'!$C$2:$C$21)))-1))</f>
        <v/>
      </c>
      <c r="D11" s="69">
        <f>(INDEX('A-B OSRoad'!$I$2:$I$21,MATCH(A11,'A-B OSRoad'!$C$2:$C$21)))+$C$3+$C$4+$C$1</f>
        <v>110</v>
      </c>
      <c r="E11" s="70" t="e">
        <f>VLOOKUP(A11,'Crash Data'!$E$3:$F$6,2,FALSE)</f>
        <v>#N/A</v>
      </c>
      <c r="F11" s="70" t="e">
        <f>VLOOKUP(A11,'Crash Data'!$B$3:$C$32,2,FALSE)</f>
        <v>#N/A</v>
      </c>
      <c r="G11" s="40">
        <v>230</v>
      </c>
      <c r="H11" s="40">
        <v>177</v>
      </c>
      <c r="I11" s="39">
        <v>177</v>
      </c>
      <c r="J11" s="40">
        <v>177</v>
      </c>
      <c r="K11" s="39">
        <v>177</v>
      </c>
      <c r="L11" s="93">
        <f t="shared" si="3"/>
        <v>209</v>
      </c>
      <c r="M11" s="93" t="str">
        <f t="shared" si="4"/>
        <v/>
      </c>
      <c r="N11" s="99">
        <f t="shared" si="5"/>
        <v>165</v>
      </c>
      <c r="O11" s="99" t="str">
        <f t="shared" si="6"/>
        <v/>
      </c>
      <c r="P11" s="102">
        <f t="shared" si="7"/>
        <v>165</v>
      </c>
      <c r="Q11" s="102" t="str">
        <f t="shared" si="8"/>
        <v/>
      </c>
      <c r="R11" s="105">
        <f t="shared" si="9"/>
        <v>165</v>
      </c>
      <c r="S11" s="105" t="str">
        <f t="shared" si="10"/>
        <v/>
      </c>
      <c r="T11" s="69">
        <f t="shared" si="11"/>
        <v>107</v>
      </c>
      <c r="U11" s="69" t="str">
        <f t="shared" si="12"/>
        <v/>
      </c>
      <c r="V11" s="143">
        <f t="shared" si="13"/>
        <v>165</v>
      </c>
      <c r="W11" s="143" t="str">
        <f t="shared" si="14"/>
        <v/>
      </c>
      <c r="X11" s="109">
        <f t="shared" si="1"/>
        <v>0</v>
      </c>
      <c r="Y11" s="110" t="e">
        <f t="shared" si="2"/>
        <v>#N/A</v>
      </c>
      <c r="Z11" s="75" t="e">
        <f>NA()</f>
        <v>#N/A</v>
      </c>
    </row>
    <row r="12" spans="1:26" s="5" customFormat="1" x14ac:dyDescent="0.2">
      <c r="A12" s="39">
        <v>9890</v>
      </c>
      <c r="B12" s="68">
        <f>INDEX('A-B OSRoad'!$F$2:$F$21,MATCH(A12,'A-B OSRoad'!$C$2:$C$21))</f>
        <v>0</v>
      </c>
      <c r="C12" s="68" t="str">
        <f>IF(INDEX('A-B OSRoad'!$B$2:$B$21,MATCH(A12,'A-B OSRoad'!$C$2:$C$21))="Straight","",RIGHT(INDEX('A-B OSRoad'!$B$2:$B$21,MATCH(A12,'A-B OSRoad'!$C$2:$C$21)),LEN(INDEX('A-B OSRoad'!$B$2:$B$21,MATCH(A12,'A-B OSRoad'!$C$2:$C$21)))-1))</f>
        <v/>
      </c>
      <c r="D12" s="69">
        <f>(INDEX('A-B OSRoad'!$I$2:$I$21,MATCH(A12,'A-B OSRoad'!$C$2:$C$21)))+$C$3+$C$4+$C$1</f>
        <v>110</v>
      </c>
      <c r="E12" s="70" t="e">
        <f>VLOOKUP(A12,'Crash Data'!$E$3:$F$6,2,FALSE)</f>
        <v>#N/A</v>
      </c>
      <c r="F12" s="70" t="e">
        <f>VLOOKUP(A12,'Crash Data'!$B$3:$C$32,2,FALSE)</f>
        <v>#N/A</v>
      </c>
      <c r="G12" s="40">
        <v>230</v>
      </c>
      <c r="H12" s="40">
        <v>177</v>
      </c>
      <c r="I12" s="39">
        <v>177</v>
      </c>
      <c r="J12" s="40">
        <v>177</v>
      </c>
      <c r="K12" s="39">
        <v>177</v>
      </c>
      <c r="L12" s="93">
        <f t="shared" si="3"/>
        <v>209</v>
      </c>
      <c r="M12" s="93" t="str">
        <f t="shared" si="4"/>
        <v/>
      </c>
      <c r="N12" s="99">
        <f t="shared" si="5"/>
        <v>165</v>
      </c>
      <c r="O12" s="99" t="str">
        <f t="shared" si="6"/>
        <v/>
      </c>
      <c r="P12" s="102">
        <f t="shared" si="7"/>
        <v>165</v>
      </c>
      <c r="Q12" s="102" t="str">
        <f t="shared" si="8"/>
        <v/>
      </c>
      <c r="R12" s="105">
        <f t="shared" si="9"/>
        <v>165</v>
      </c>
      <c r="S12" s="105" t="str">
        <f t="shared" si="10"/>
        <v/>
      </c>
      <c r="T12" s="69">
        <f t="shared" si="11"/>
        <v>107</v>
      </c>
      <c r="U12" s="69" t="str">
        <f t="shared" si="12"/>
        <v/>
      </c>
      <c r="V12" s="143">
        <f t="shared" si="13"/>
        <v>165</v>
      </c>
      <c r="W12" s="143" t="str">
        <f t="shared" si="14"/>
        <v/>
      </c>
      <c r="X12" s="109">
        <f t="shared" si="1"/>
        <v>0</v>
      </c>
      <c r="Y12" s="110" t="e">
        <f t="shared" si="2"/>
        <v>#N/A</v>
      </c>
      <c r="Z12" s="75" t="e">
        <f>NA()</f>
        <v>#N/A</v>
      </c>
    </row>
    <row r="13" spans="1:26" s="5" customFormat="1" x14ac:dyDescent="0.2">
      <c r="A13" s="39">
        <v>9900</v>
      </c>
      <c r="B13" s="68">
        <f>INDEX('A-B OSRoad'!$F$2:$F$21,MATCH(A13,'A-B OSRoad'!$C$2:$C$21))</f>
        <v>0</v>
      </c>
      <c r="C13" s="68" t="str">
        <f>IF(INDEX('A-B OSRoad'!$B$2:$B$21,MATCH(A13,'A-B OSRoad'!$C$2:$C$21))="Straight","",RIGHT(INDEX('A-B OSRoad'!$B$2:$B$21,MATCH(A13,'A-B OSRoad'!$C$2:$C$21)),LEN(INDEX('A-B OSRoad'!$B$2:$B$21,MATCH(A13,'A-B OSRoad'!$C$2:$C$21)))-1))</f>
        <v/>
      </c>
      <c r="D13" s="69">
        <f>(INDEX('A-B OSRoad'!$I$2:$I$21,MATCH(A13,'A-B OSRoad'!$C$2:$C$21)))+$C$3+$C$4+$C$1</f>
        <v>110</v>
      </c>
      <c r="E13" s="70" t="e">
        <f>VLOOKUP(A13,'Crash Data'!$E$3:$F$6,2,FALSE)</f>
        <v>#N/A</v>
      </c>
      <c r="F13" s="70" t="e">
        <f>VLOOKUP(A13,'Crash Data'!$B$3:$C$32,2,FALSE)</f>
        <v>#N/A</v>
      </c>
      <c r="G13" s="40">
        <v>230</v>
      </c>
      <c r="H13" s="40">
        <v>177</v>
      </c>
      <c r="I13" s="39">
        <v>177</v>
      </c>
      <c r="J13" s="40">
        <v>177</v>
      </c>
      <c r="K13" s="39">
        <v>177</v>
      </c>
      <c r="L13" s="93">
        <f t="shared" si="3"/>
        <v>209</v>
      </c>
      <c r="M13" s="93" t="str">
        <f t="shared" si="4"/>
        <v/>
      </c>
      <c r="N13" s="99">
        <f t="shared" si="5"/>
        <v>165</v>
      </c>
      <c r="O13" s="99" t="str">
        <f t="shared" si="6"/>
        <v/>
      </c>
      <c r="P13" s="102">
        <f t="shared" si="7"/>
        <v>165</v>
      </c>
      <c r="Q13" s="102" t="str">
        <f t="shared" si="8"/>
        <v/>
      </c>
      <c r="R13" s="105">
        <f t="shared" si="9"/>
        <v>165</v>
      </c>
      <c r="S13" s="105" t="str">
        <f t="shared" si="10"/>
        <v/>
      </c>
      <c r="T13" s="69">
        <f t="shared" si="11"/>
        <v>107</v>
      </c>
      <c r="U13" s="69" t="str">
        <f t="shared" si="12"/>
        <v/>
      </c>
      <c r="V13" s="143">
        <f t="shared" si="13"/>
        <v>165</v>
      </c>
      <c r="W13" s="143" t="str">
        <f t="shared" si="14"/>
        <v/>
      </c>
      <c r="X13" s="109">
        <f t="shared" si="1"/>
        <v>0</v>
      </c>
      <c r="Y13" s="110" t="e">
        <f t="shared" si="2"/>
        <v>#N/A</v>
      </c>
      <c r="Z13" s="75" t="e">
        <f>NA()</f>
        <v>#N/A</v>
      </c>
    </row>
    <row r="14" spans="1:26" s="5" customFormat="1" x14ac:dyDescent="0.2">
      <c r="A14" s="39">
        <v>9910</v>
      </c>
      <c r="B14" s="68">
        <f>INDEX('A-B OSRoad'!$F$2:$F$21,MATCH(A14,'A-B OSRoad'!$C$2:$C$21))</f>
        <v>0</v>
      </c>
      <c r="C14" s="68" t="str">
        <f>IF(INDEX('A-B OSRoad'!$B$2:$B$21,MATCH(A14,'A-B OSRoad'!$C$2:$C$21))="Straight","",RIGHT(INDEX('A-B OSRoad'!$B$2:$B$21,MATCH(A14,'A-B OSRoad'!$C$2:$C$21)),LEN(INDEX('A-B OSRoad'!$B$2:$B$21,MATCH(A14,'A-B OSRoad'!$C$2:$C$21)))-1))</f>
        <v/>
      </c>
      <c r="D14" s="69">
        <f>(INDEX('A-B OSRoad'!$I$2:$I$21,MATCH(A14,'A-B OSRoad'!$C$2:$C$21)))+$C$3+$C$4+$C$1</f>
        <v>110</v>
      </c>
      <c r="E14" s="70" t="e">
        <f>VLOOKUP(A14,'Crash Data'!$E$3:$F$6,2,FALSE)</f>
        <v>#N/A</v>
      </c>
      <c r="F14" s="70" t="e">
        <f>VLOOKUP(A14,'Crash Data'!$B$3:$C$32,2,FALSE)</f>
        <v>#N/A</v>
      </c>
      <c r="G14" s="40">
        <v>230</v>
      </c>
      <c r="H14" s="40">
        <v>177</v>
      </c>
      <c r="I14" s="39">
        <v>177</v>
      </c>
      <c r="J14" s="40">
        <v>177</v>
      </c>
      <c r="K14" s="39">
        <v>177</v>
      </c>
      <c r="L14" s="93">
        <f t="shared" si="3"/>
        <v>209</v>
      </c>
      <c r="M14" s="93" t="str">
        <f t="shared" si="4"/>
        <v/>
      </c>
      <c r="N14" s="99">
        <f t="shared" si="5"/>
        <v>165</v>
      </c>
      <c r="O14" s="99" t="str">
        <f t="shared" si="6"/>
        <v/>
      </c>
      <c r="P14" s="102">
        <f t="shared" si="7"/>
        <v>165</v>
      </c>
      <c r="Q14" s="102" t="str">
        <f t="shared" si="8"/>
        <v/>
      </c>
      <c r="R14" s="105">
        <f t="shared" si="9"/>
        <v>165</v>
      </c>
      <c r="S14" s="105" t="str">
        <f t="shared" si="10"/>
        <v/>
      </c>
      <c r="T14" s="69">
        <f t="shared" si="11"/>
        <v>107</v>
      </c>
      <c r="U14" s="69" t="str">
        <f t="shared" si="12"/>
        <v/>
      </c>
      <c r="V14" s="143">
        <f t="shared" si="13"/>
        <v>165</v>
      </c>
      <c r="W14" s="143" t="str">
        <f t="shared" si="14"/>
        <v/>
      </c>
      <c r="X14" s="109">
        <f t="shared" si="1"/>
        <v>0</v>
      </c>
      <c r="Y14" s="110" t="e">
        <f t="shared" si="2"/>
        <v>#N/A</v>
      </c>
      <c r="Z14" s="75" t="e">
        <f>NA()</f>
        <v>#N/A</v>
      </c>
    </row>
    <row r="15" spans="1:26" s="5" customFormat="1" x14ac:dyDescent="0.2">
      <c r="A15" s="39">
        <v>9920</v>
      </c>
      <c r="B15" s="68">
        <f>INDEX('A-B OSRoad'!$F$2:$F$21,MATCH(A15,'A-B OSRoad'!$C$2:$C$21))</f>
        <v>0</v>
      </c>
      <c r="C15" s="68" t="str">
        <f>IF(INDEX('A-B OSRoad'!$B$2:$B$21,MATCH(A15,'A-B OSRoad'!$C$2:$C$21))="Straight","",RIGHT(INDEX('A-B OSRoad'!$B$2:$B$21,MATCH(A15,'A-B OSRoad'!$C$2:$C$21)),LEN(INDEX('A-B OSRoad'!$B$2:$B$21,MATCH(A15,'A-B OSRoad'!$C$2:$C$21)))-1))</f>
        <v/>
      </c>
      <c r="D15" s="69">
        <f>(INDEX('A-B OSRoad'!$I$2:$I$21,MATCH(A15,'A-B OSRoad'!$C$2:$C$21)))+$C$3+$C$4+$C$1</f>
        <v>110</v>
      </c>
      <c r="E15" s="70" t="e">
        <f>VLOOKUP(A15,'Crash Data'!$E$3:$F$6,2,FALSE)</f>
        <v>#N/A</v>
      </c>
      <c r="F15" s="70" t="e">
        <f>VLOOKUP(A15,'Crash Data'!$B$3:$C$32,2,FALSE)</f>
        <v>#N/A</v>
      </c>
      <c r="G15" s="40">
        <v>230</v>
      </c>
      <c r="H15" s="40">
        <v>177</v>
      </c>
      <c r="I15" s="39">
        <v>177</v>
      </c>
      <c r="J15" s="40">
        <v>177</v>
      </c>
      <c r="K15" s="39">
        <v>177</v>
      </c>
      <c r="L15" s="93">
        <f t="shared" si="3"/>
        <v>209</v>
      </c>
      <c r="M15" s="93" t="str">
        <f t="shared" si="4"/>
        <v/>
      </c>
      <c r="N15" s="99">
        <f t="shared" si="5"/>
        <v>165</v>
      </c>
      <c r="O15" s="99" t="str">
        <f t="shared" si="6"/>
        <v/>
      </c>
      <c r="P15" s="102">
        <f t="shared" si="7"/>
        <v>165</v>
      </c>
      <c r="Q15" s="102" t="str">
        <f t="shared" si="8"/>
        <v/>
      </c>
      <c r="R15" s="105">
        <f t="shared" si="9"/>
        <v>165</v>
      </c>
      <c r="S15" s="105" t="str">
        <f t="shared" si="10"/>
        <v/>
      </c>
      <c r="T15" s="69">
        <f t="shared" si="11"/>
        <v>107</v>
      </c>
      <c r="U15" s="69" t="str">
        <f t="shared" si="12"/>
        <v/>
      </c>
      <c r="V15" s="143">
        <f t="shared" si="13"/>
        <v>165</v>
      </c>
      <c r="W15" s="143" t="str">
        <f t="shared" si="14"/>
        <v/>
      </c>
      <c r="X15" s="109">
        <f t="shared" si="1"/>
        <v>0</v>
      </c>
      <c r="Y15" s="110" t="e">
        <f t="shared" si="2"/>
        <v>#N/A</v>
      </c>
      <c r="Z15" s="75" t="e">
        <f>NA()</f>
        <v>#N/A</v>
      </c>
    </row>
    <row r="16" spans="1:26" s="5" customFormat="1" x14ac:dyDescent="0.2">
      <c r="A16" s="39">
        <v>9930</v>
      </c>
      <c r="B16" s="68">
        <f>INDEX('A-B OSRoad'!$F$2:$F$21,MATCH(A16,'A-B OSRoad'!$C$2:$C$21))</f>
        <v>0</v>
      </c>
      <c r="C16" s="68" t="str">
        <f>IF(INDEX('A-B OSRoad'!$B$2:$B$21,MATCH(A16,'A-B OSRoad'!$C$2:$C$21))="Straight","",RIGHT(INDEX('A-B OSRoad'!$B$2:$B$21,MATCH(A16,'A-B OSRoad'!$C$2:$C$21)),LEN(INDEX('A-B OSRoad'!$B$2:$B$21,MATCH(A16,'A-B OSRoad'!$C$2:$C$21)))-1))</f>
        <v/>
      </c>
      <c r="D16" s="69">
        <f>(INDEX('A-B OSRoad'!$I$2:$I$21,MATCH(A16,'A-B OSRoad'!$C$2:$C$21)))+$C$3+$C$4+$C$1</f>
        <v>110</v>
      </c>
      <c r="E16" s="70" t="e">
        <f>VLOOKUP(A16,'Crash Data'!$E$3:$F$6,2,FALSE)</f>
        <v>#N/A</v>
      </c>
      <c r="F16" s="70" t="e">
        <f>VLOOKUP(A16,'Crash Data'!$B$3:$C$32,2,FALSE)</f>
        <v>#N/A</v>
      </c>
      <c r="G16" s="40">
        <v>230</v>
      </c>
      <c r="H16" s="40">
        <v>177</v>
      </c>
      <c r="I16" s="39">
        <v>177</v>
      </c>
      <c r="J16" s="40">
        <v>177</v>
      </c>
      <c r="K16" s="39">
        <v>177</v>
      </c>
      <c r="L16" s="93">
        <f t="shared" si="3"/>
        <v>209</v>
      </c>
      <c r="M16" s="93" t="str">
        <f t="shared" si="4"/>
        <v/>
      </c>
      <c r="N16" s="99">
        <f t="shared" si="5"/>
        <v>165</v>
      </c>
      <c r="O16" s="99" t="str">
        <f t="shared" si="6"/>
        <v/>
      </c>
      <c r="P16" s="102">
        <f t="shared" si="7"/>
        <v>165</v>
      </c>
      <c r="Q16" s="102" t="str">
        <f t="shared" si="8"/>
        <v/>
      </c>
      <c r="R16" s="105">
        <f t="shared" si="9"/>
        <v>165</v>
      </c>
      <c r="S16" s="105" t="str">
        <f t="shared" si="10"/>
        <v/>
      </c>
      <c r="T16" s="69">
        <f t="shared" si="11"/>
        <v>107</v>
      </c>
      <c r="U16" s="69" t="str">
        <f t="shared" si="12"/>
        <v/>
      </c>
      <c r="V16" s="143">
        <f t="shared" si="13"/>
        <v>165</v>
      </c>
      <c r="W16" s="143" t="str">
        <f t="shared" si="14"/>
        <v/>
      </c>
      <c r="X16" s="109">
        <f t="shared" si="1"/>
        <v>0</v>
      </c>
      <c r="Y16" s="110" t="e">
        <f t="shared" si="2"/>
        <v>#N/A</v>
      </c>
      <c r="Z16" s="75" t="e">
        <f>NA()</f>
        <v>#N/A</v>
      </c>
    </row>
    <row r="17" spans="1:26" s="5" customFormat="1" x14ac:dyDescent="0.2">
      <c r="A17" s="39">
        <v>9940</v>
      </c>
      <c r="B17" s="68">
        <f>INDEX('A-B OSRoad'!$F$2:$F$21,MATCH(A17,'A-B OSRoad'!$C$2:$C$21))</f>
        <v>0</v>
      </c>
      <c r="C17" s="68" t="str">
        <f>IF(INDEX('A-B OSRoad'!$B$2:$B$21,MATCH(A17,'A-B OSRoad'!$C$2:$C$21))="Straight","",RIGHT(INDEX('A-B OSRoad'!$B$2:$B$21,MATCH(A17,'A-B OSRoad'!$C$2:$C$21)),LEN(INDEX('A-B OSRoad'!$B$2:$B$21,MATCH(A17,'A-B OSRoad'!$C$2:$C$21)))-1))</f>
        <v/>
      </c>
      <c r="D17" s="69">
        <f>(INDEX('A-B OSRoad'!$I$2:$I$21,MATCH(A17,'A-B OSRoad'!$C$2:$C$21)))+$C$3+$C$4+$C$1</f>
        <v>110</v>
      </c>
      <c r="E17" s="70" t="e">
        <f>VLOOKUP(A17,'Crash Data'!$E$3:$F$6,2,FALSE)</f>
        <v>#N/A</v>
      </c>
      <c r="F17" s="70" t="e">
        <f>VLOOKUP(A17,'Crash Data'!$B$3:$C$32,2,FALSE)</f>
        <v>#N/A</v>
      </c>
      <c r="G17" s="40">
        <v>230</v>
      </c>
      <c r="H17" s="40">
        <v>177</v>
      </c>
      <c r="I17" s="39">
        <v>177</v>
      </c>
      <c r="J17" s="40">
        <v>177</v>
      </c>
      <c r="K17" s="39">
        <v>177</v>
      </c>
      <c r="L17" s="93">
        <f t="shared" si="3"/>
        <v>209</v>
      </c>
      <c r="M17" s="93" t="str">
        <f t="shared" si="4"/>
        <v/>
      </c>
      <c r="N17" s="99">
        <f t="shared" si="5"/>
        <v>165</v>
      </c>
      <c r="O17" s="99" t="str">
        <f t="shared" si="6"/>
        <v/>
      </c>
      <c r="P17" s="102">
        <f t="shared" si="7"/>
        <v>165</v>
      </c>
      <c r="Q17" s="102" t="str">
        <f t="shared" si="8"/>
        <v/>
      </c>
      <c r="R17" s="105">
        <f t="shared" si="9"/>
        <v>165</v>
      </c>
      <c r="S17" s="105" t="str">
        <f t="shared" si="10"/>
        <v/>
      </c>
      <c r="T17" s="69">
        <f t="shared" si="11"/>
        <v>107</v>
      </c>
      <c r="U17" s="69" t="str">
        <f t="shared" si="12"/>
        <v/>
      </c>
      <c r="V17" s="143">
        <f t="shared" si="13"/>
        <v>165</v>
      </c>
      <c r="W17" s="143" t="str">
        <f t="shared" si="14"/>
        <v/>
      </c>
      <c r="X17" s="109">
        <f t="shared" si="1"/>
        <v>0</v>
      </c>
      <c r="Y17" s="110" t="e">
        <f t="shared" si="2"/>
        <v>#N/A</v>
      </c>
      <c r="Z17" s="75" t="e">
        <f>NA()</f>
        <v>#N/A</v>
      </c>
    </row>
    <row r="18" spans="1:26" s="5" customFormat="1" x14ac:dyDescent="0.2">
      <c r="A18" s="39">
        <v>9950</v>
      </c>
      <c r="B18" s="68">
        <f>INDEX('A-B OSRoad'!$F$2:$F$21,MATCH(A18,'A-B OSRoad'!$C$2:$C$21))</f>
        <v>0</v>
      </c>
      <c r="C18" s="68" t="str">
        <f>IF(INDEX('A-B OSRoad'!$B$2:$B$21,MATCH(A18,'A-B OSRoad'!$C$2:$C$21))="Straight","",RIGHT(INDEX('A-B OSRoad'!$B$2:$B$21,MATCH(A18,'A-B OSRoad'!$C$2:$C$21)),LEN(INDEX('A-B OSRoad'!$B$2:$B$21,MATCH(A18,'A-B OSRoad'!$C$2:$C$21)))-1))</f>
        <v/>
      </c>
      <c r="D18" s="69">
        <f>(INDEX('A-B OSRoad'!$I$2:$I$21,MATCH(A18,'A-B OSRoad'!$C$2:$C$21)))+$C$3+$C$4+$C$1</f>
        <v>110</v>
      </c>
      <c r="E18" s="70" t="e">
        <f>VLOOKUP(A18,'Crash Data'!$E$3:$F$6,2,FALSE)</f>
        <v>#N/A</v>
      </c>
      <c r="F18" s="70" t="e">
        <f>VLOOKUP(A18,'Crash Data'!$B$3:$C$32,2,FALSE)</f>
        <v>#N/A</v>
      </c>
      <c r="G18" s="40">
        <v>230</v>
      </c>
      <c r="H18" s="40">
        <v>177</v>
      </c>
      <c r="I18" s="39">
        <v>177</v>
      </c>
      <c r="J18" s="40">
        <v>177</v>
      </c>
      <c r="K18" s="39">
        <v>177</v>
      </c>
      <c r="L18" s="93">
        <f t="shared" si="3"/>
        <v>209</v>
      </c>
      <c r="M18" s="93" t="str">
        <f t="shared" si="4"/>
        <v/>
      </c>
      <c r="N18" s="99">
        <f t="shared" si="5"/>
        <v>165</v>
      </c>
      <c r="O18" s="99" t="str">
        <f t="shared" si="6"/>
        <v/>
      </c>
      <c r="P18" s="102">
        <f t="shared" si="7"/>
        <v>165</v>
      </c>
      <c r="Q18" s="102" t="str">
        <f t="shared" si="8"/>
        <v/>
      </c>
      <c r="R18" s="105">
        <f t="shared" si="9"/>
        <v>165</v>
      </c>
      <c r="S18" s="105" t="str">
        <f t="shared" si="10"/>
        <v/>
      </c>
      <c r="T18" s="69">
        <f t="shared" si="11"/>
        <v>107</v>
      </c>
      <c r="U18" s="69" t="str">
        <f t="shared" si="12"/>
        <v/>
      </c>
      <c r="V18" s="143">
        <f t="shared" si="13"/>
        <v>165</v>
      </c>
      <c r="W18" s="143" t="str">
        <f t="shared" si="14"/>
        <v/>
      </c>
      <c r="X18" s="109">
        <f t="shared" si="1"/>
        <v>0</v>
      </c>
      <c r="Y18" s="110" t="e">
        <f t="shared" si="2"/>
        <v>#N/A</v>
      </c>
      <c r="Z18" s="75" t="e">
        <f>NA()</f>
        <v>#N/A</v>
      </c>
    </row>
    <row r="19" spans="1:26" s="5" customFormat="1" x14ac:dyDescent="0.2">
      <c r="A19" s="39">
        <v>9960</v>
      </c>
      <c r="B19" s="68">
        <f>INDEX('A-B OSRoad'!$F$2:$F$21,MATCH(A19,'A-B OSRoad'!$C$2:$C$21))</f>
        <v>0</v>
      </c>
      <c r="C19" s="68" t="str">
        <f>IF(INDEX('A-B OSRoad'!$B$2:$B$21,MATCH(A19,'A-B OSRoad'!$C$2:$C$21))="Straight","",RIGHT(INDEX('A-B OSRoad'!$B$2:$B$21,MATCH(A19,'A-B OSRoad'!$C$2:$C$21)),LEN(INDEX('A-B OSRoad'!$B$2:$B$21,MATCH(A19,'A-B OSRoad'!$C$2:$C$21)))-1))</f>
        <v/>
      </c>
      <c r="D19" s="69">
        <f>(INDEX('A-B OSRoad'!$I$2:$I$21,MATCH(A19,'A-B OSRoad'!$C$2:$C$21)))+$C$3+$C$4+$C$1</f>
        <v>110</v>
      </c>
      <c r="E19" s="70" t="e">
        <f>VLOOKUP(A19,'Crash Data'!$E$3:$F$6,2,FALSE)</f>
        <v>#N/A</v>
      </c>
      <c r="F19" s="70" t="e">
        <f>VLOOKUP(A19,'Crash Data'!$B$3:$C$32,2,FALSE)</f>
        <v>#N/A</v>
      </c>
      <c r="G19" s="40">
        <v>230</v>
      </c>
      <c r="H19" s="40">
        <v>177</v>
      </c>
      <c r="I19" s="39">
        <v>177</v>
      </c>
      <c r="J19" s="40">
        <v>177</v>
      </c>
      <c r="K19" s="39">
        <v>177</v>
      </c>
      <c r="L19" s="93">
        <f t="shared" si="3"/>
        <v>209</v>
      </c>
      <c r="M19" s="93" t="str">
        <f t="shared" si="4"/>
        <v/>
      </c>
      <c r="N19" s="99">
        <f t="shared" si="5"/>
        <v>165</v>
      </c>
      <c r="O19" s="99" t="str">
        <f t="shared" si="6"/>
        <v/>
      </c>
      <c r="P19" s="102">
        <f t="shared" si="7"/>
        <v>165</v>
      </c>
      <c r="Q19" s="102" t="str">
        <f t="shared" si="8"/>
        <v/>
      </c>
      <c r="R19" s="105">
        <f t="shared" si="9"/>
        <v>165</v>
      </c>
      <c r="S19" s="105" t="str">
        <f t="shared" si="10"/>
        <v/>
      </c>
      <c r="T19" s="69">
        <f t="shared" si="11"/>
        <v>107</v>
      </c>
      <c r="U19" s="69" t="str">
        <f t="shared" si="12"/>
        <v/>
      </c>
      <c r="V19" s="143">
        <f t="shared" si="13"/>
        <v>165</v>
      </c>
      <c r="W19" s="143" t="str">
        <f t="shared" si="14"/>
        <v/>
      </c>
      <c r="X19" s="109">
        <f t="shared" si="1"/>
        <v>0</v>
      </c>
      <c r="Y19" s="110" t="e">
        <f t="shared" si="2"/>
        <v>#N/A</v>
      </c>
      <c r="Z19" s="75" t="e">
        <f>NA()</f>
        <v>#N/A</v>
      </c>
    </row>
    <row r="20" spans="1:26" s="5" customFormat="1" x14ac:dyDescent="0.2">
      <c r="A20" s="39">
        <v>9970</v>
      </c>
      <c r="B20" s="68">
        <f>INDEX('A-B OSRoad'!$F$2:$F$21,MATCH(A20,'A-B OSRoad'!$C$2:$C$21))</f>
        <v>0</v>
      </c>
      <c r="C20" s="68" t="str">
        <f>IF(INDEX('A-B OSRoad'!$B$2:$B$21,MATCH(A20,'A-B OSRoad'!$C$2:$C$21))="Straight","",RIGHT(INDEX('A-B OSRoad'!$B$2:$B$21,MATCH(A20,'A-B OSRoad'!$C$2:$C$21)),LEN(INDEX('A-B OSRoad'!$B$2:$B$21,MATCH(A20,'A-B OSRoad'!$C$2:$C$21)))-1))</f>
        <v/>
      </c>
      <c r="D20" s="69">
        <f>(INDEX('A-B OSRoad'!$I$2:$I$21,MATCH(A20,'A-B OSRoad'!$C$2:$C$21)))+$C$3+$C$4+$C$1</f>
        <v>110</v>
      </c>
      <c r="E20" s="70" t="e">
        <f>VLOOKUP(A20,'Crash Data'!$E$3:$F$6,2,FALSE)</f>
        <v>#N/A</v>
      </c>
      <c r="F20" s="70" t="e">
        <f>VLOOKUP(A20,'Crash Data'!$B$3:$C$32,2,FALSE)</f>
        <v>#N/A</v>
      </c>
      <c r="G20" s="40">
        <v>230</v>
      </c>
      <c r="H20" s="40">
        <v>177</v>
      </c>
      <c r="I20" s="39">
        <v>177</v>
      </c>
      <c r="J20" s="40">
        <v>177</v>
      </c>
      <c r="K20" s="39">
        <v>177</v>
      </c>
      <c r="L20" s="93">
        <f t="shared" si="3"/>
        <v>209</v>
      </c>
      <c r="M20" s="93" t="str">
        <f t="shared" si="4"/>
        <v/>
      </c>
      <c r="N20" s="99">
        <f t="shared" si="5"/>
        <v>165</v>
      </c>
      <c r="O20" s="99" t="str">
        <f t="shared" si="6"/>
        <v/>
      </c>
      <c r="P20" s="102">
        <f t="shared" si="7"/>
        <v>165</v>
      </c>
      <c r="Q20" s="102" t="str">
        <f t="shared" si="8"/>
        <v/>
      </c>
      <c r="R20" s="105">
        <f t="shared" si="9"/>
        <v>165</v>
      </c>
      <c r="S20" s="105" t="str">
        <f t="shared" si="10"/>
        <v/>
      </c>
      <c r="T20" s="69">
        <f t="shared" si="11"/>
        <v>107</v>
      </c>
      <c r="U20" s="69" t="str">
        <f t="shared" si="12"/>
        <v/>
      </c>
      <c r="V20" s="143">
        <f t="shared" si="13"/>
        <v>165</v>
      </c>
      <c r="W20" s="143" t="str">
        <f t="shared" si="14"/>
        <v/>
      </c>
      <c r="X20" s="109">
        <f t="shared" si="1"/>
        <v>0</v>
      </c>
      <c r="Y20" s="110" t="e">
        <f t="shared" si="2"/>
        <v>#N/A</v>
      </c>
      <c r="Z20" s="75" t="e">
        <f>NA()</f>
        <v>#N/A</v>
      </c>
    </row>
    <row r="21" spans="1:26" s="5" customFormat="1" x14ac:dyDescent="0.2">
      <c r="A21" s="39">
        <v>9980</v>
      </c>
      <c r="B21" s="68">
        <f>INDEX('A-B OSRoad'!$F$2:$F$21,MATCH(A21,'A-B OSRoad'!$C$2:$C$21))</f>
        <v>0</v>
      </c>
      <c r="C21" s="68" t="str">
        <f>IF(INDEX('A-B OSRoad'!$B$2:$B$21,MATCH(A21,'A-B OSRoad'!$C$2:$C$21))="Straight","",RIGHT(INDEX('A-B OSRoad'!$B$2:$B$21,MATCH(A21,'A-B OSRoad'!$C$2:$C$21)),LEN(INDEX('A-B OSRoad'!$B$2:$B$21,MATCH(A21,'A-B OSRoad'!$C$2:$C$21)))-1))</f>
        <v/>
      </c>
      <c r="D21" s="69">
        <f>(INDEX('A-B OSRoad'!$I$2:$I$21,MATCH(A21,'A-B OSRoad'!$C$2:$C$21)))+$C$3+$C$4+$C$1</f>
        <v>110</v>
      </c>
      <c r="E21" s="70" t="e">
        <f>VLOOKUP(A21,'Crash Data'!$E$3:$F$6,2,FALSE)</f>
        <v>#N/A</v>
      </c>
      <c r="F21" s="70" t="e">
        <f>VLOOKUP(A21,'Crash Data'!$B$3:$C$32,2,FALSE)</f>
        <v>#N/A</v>
      </c>
      <c r="G21" s="40">
        <v>230</v>
      </c>
      <c r="H21" s="40">
        <v>177</v>
      </c>
      <c r="I21" s="39">
        <v>177</v>
      </c>
      <c r="J21" s="40">
        <v>177</v>
      </c>
      <c r="K21" s="39">
        <v>177</v>
      </c>
      <c r="L21" s="93">
        <f t="shared" si="3"/>
        <v>209</v>
      </c>
      <c r="M21" s="93" t="str">
        <f t="shared" si="4"/>
        <v/>
      </c>
      <c r="N21" s="99">
        <f t="shared" si="5"/>
        <v>165</v>
      </c>
      <c r="O21" s="99" t="str">
        <f t="shared" si="6"/>
        <v/>
      </c>
      <c r="P21" s="102">
        <f t="shared" si="7"/>
        <v>165</v>
      </c>
      <c r="Q21" s="102" t="str">
        <f t="shared" si="8"/>
        <v/>
      </c>
      <c r="R21" s="105">
        <f t="shared" si="9"/>
        <v>165</v>
      </c>
      <c r="S21" s="105" t="str">
        <f t="shared" si="10"/>
        <v/>
      </c>
      <c r="T21" s="69">
        <f t="shared" si="11"/>
        <v>107</v>
      </c>
      <c r="U21" s="69" t="str">
        <f t="shared" si="12"/>
        <v/>
      </c>
      <c r="V21" s="143">
        <f t="shared" si="13"/>
        <v>165</v>
      </c>
      <c r="W21" s="143" t="str">
        <f t="shared" si="14"/>
        <v/>
      </c>
      <c r="X21" s="109">
        <f t="shared" si="1"/>
        <v>0</v>
      </c>
      <c r="Y21" s="110" t="e">
        <f t="shared" si="2"/>
        <v>#N/A</v>
      </c>
      <c r="Z21" s="75" t="e">
        <f>NA()</f>
        <v>#N/A</v>
      </c>
    </row>
    <row r="22" spans="1:26" s="5" customFormat="1" x14ac:dyDescent="0.2">
      <c r="A22" s="39">
        <v>9990</v>
      </c>
      <c r="B22" s="68">
        <f>INDEX('A-B OSRoad'!$F$2:$F$21,MATCH(A22,'A-B OSRoad'!$C$2:$C$21))</f>
        <v>0</v>
      </c>
      <c r="C22" s="68" t="str">
        <f>IF(INDEX('A-B OSRoad'!$B$2:$B$21,MATCH(A22,'A-B OSRoad'!$C$2:$C$21))="Straight","",RIGHT(INDEX('A-B OSRoad'!$B$2:$B$21,MATCH(A22,'A-B OSRoad'!$C$2:$C$21)),LEN(INDEX('A-B OSRoad'!$B$2:$B$21,MATCH(A22,'A-B OSRoad'!$C$2:$C$21)))-1))</f>
        <v/>
      </c>
      <c r="D22" s="69">
        <f>(INDEX('A-B OSRoad'!$I$2:$I$21,MATCH(A22,'A-B OSRoad'!$C$2:$C$21)))+$C$3+$C$4+$C$1</f>
        <v>110</v>
      </c>
      <c r="E22" s="70" t="e">
        <f>VLOOKUP(A22,'Crash Data'!$E$3:$F$6,2,FALSE)</f>
        <v>#N/A</v>
      </c>
      <c r="F22" s="70" t="e">
        <f>VLOOKUP(A22,'Crash Data'!$B$3:$C$32,2,FALSE)</f>
        <v>#N/A</v>
      </c>
      <c r="G22" s="40">
        <v>230</v>
      </c>
      <c r="H22" s="40">
        <v>177</v>
      </c>
      <c r="I22" s="39">
        <v>177</v>
      </c>
      <c r="J22" s="40">
        <v>177</v>
      </c>
      <c r="K22" s="39">
        <v>177</v>
      </c>
      <c r="L22" s="93">
        <f t="shared" si="3"/>
        <v>209</v>
      </c>
      <c r="M22" s="93" t="str">
        <f t="shared" si="4"/>
        <v/>
      </c>
      <c r="N22" s="99">
        <f t="shared" si="5"/>
        <v>165</v>
      </c>
      <c r="O22" s="99" t="str">
        <f t="shared" si="6"/>
        <v/>
      </c>
      <c r="P22" s="102">
        <f t="shared" si="7"/>
        <v>165</v>
      </c>
      <c r="Q22" s="102" t="str">
        <f t="shared" si="8"/>
        <v/>
      </c>
      <c r="R22" s="105">
        <f t="shared" si="9"/>
        <v>165</v>
      </c>
      <c r="S22" s="105" t="str">
        <f t="shared" si="10"/>
        <v/>
      </c>
      <c r="T22" s="69">
        <f t="shared" si="11"/>
        <v>107</v>
      </c>
      <c r="U22" s="69" t="str">
        <f t="shared" si="12"/>
        <v/>
      </c>
      <c r="V22" s="143">
        <f t="shared" si="13"/>
        <v>165</v>
      </c>
      <c r="W22" s="143" t="str">
        <f t="shared" si="14"/>
        <v/>
      </c>
      <c r="X22" s="109">
        <f t="shared" si="1"/>
        <v>0</v>
      </c>
      <c r="Y22" s="110" t="e">
        <f t="shared" si="2"/>
        <v>#N/A</v>
      </c>
      <c r="Z22" s="75" t="e">
        <f>NA()</f>
        <v>#N/A</v>
      </c>
    </row>
    <row r="23" spans="1:26" s="5" customFormat="1" x14ac:dyDescent="0.2">
      <c r="A23" s="39">
        <v>10000</v>
      </c>
      <c r="B23" s="68">
        <f>INDEX('A-B OSRoad'!$F$2:$F$21,MATCH(A23,'A-B OSRoad'!$C$2:$C$21))</f>
        <v>0</v>
      </c>
      <c r="C23" s="68" t="str">
        <f>IF(INDEX('A-B OSRoad'!$B$2:$B$21,MATCH(A23,'A-B OSRoad'!$C$2:$C$21))="Straight","",RIGHT(INDEX('A-B OSRoad'!$B$2:$B$21,MATCH(A23,'A-B OSRoad'!$C$2:$C$21)),LEN(INDEX('A-B OSRoad'!$B$2:$B$21,MATCH(A23,'A-B OSRoad'!$C$2:$C$21)))-1))</f>
        <v/>
      </c>
      <c r="D23" s="69">
        <f>(INDEX('A-B OSRoad'!$I$2:$I$21,MATCH(A23,'A-B OSRoad'!$C$2:$C$21)))+$C$3+$C$4+$C$1</f>
        <v>110</v>
      </c>
      <c r="E23" s="70" t="e">
        <f>VLOOKUP(A23,'Crash Data'!$E$3:$F$6,2,FALSE)</f>
        <v>#N/A</v>
      </c>
      <c r="F23" s="70" t="e">
        <f>VLOOKUP(A23,'Crash Data'!$B$3:$C$32,2,FALSE)</f>
        <v>#N/A</v>
      </c>
      <c r="G23" s="40">
        <v>230</v>
      </c>
      <c r="H23" s="40">
        <v>177</v>
      </c>
      <c r="I23" s="39">
        <v>177</v>
      </c>
      <c r="J23" s="40">
        <v>177</v>
      </c>
      <c r="K23" s="39">
        <v>177</v>
      </c>
      <c r="L23" s="93">
        <f t="shared" si="3"/>
        <v>209</v>
      </c>
      <c r="M23" s="93" t="str">
        <f t="shared" si="4"/>
        <v/>
      </c>
      <c r="N23" s="99">
        <f t="shared" si="5"/>
        <v>165</v>
      </c>
      <c r="O23" s="99" t="str">
        <f t="shared" si="6"/>
        <v/>
      </c>
      <c r="P23" s="102">
        <f t="shared" si="7"/>
        <v>165</v>
      </c>
      <c r="Q23" s="102" t="str">
        <f t="shared" si="8"/>
        <v/>
      </c>
      <c r="R23" s="105">
        <f t="shared" si="9"/>
        <v>165</v>
      </c>
      <c r="S23" s="105" t="str">
        <f t="shared" si="10"/>
        <v/>
      </c>
      <c r="T23" s="69">
        <f t="shared" si="11"/>
        <v>107</v>
      </c>
      <c r="U23" s="69" t="str">
        <f t="shared" si="12"/>
        <v/>
      </c>
      <c r="V23" s="143">
        <f t="shared" si="13"/>
        <v>165</v>
      </c>
      <c r="W23" s="143" t="str">
        <f t="shared" si="14"/>
        <v/>
      </c>
      <c r="X23" s="109">
        <f t="shared" si="1"/>
        <v>0</v>
      </c>
      <c r="Y23" s="110" t="e">
        <f t="shared" si="2"/>
        <v>#N/A</v>
      </c>
      <c r="Z23" s="75" t="e">
        <f>NA()</f>
        <v>#N/A</v>
      </c>
    </row>
    <row r="24" spans="1:26" s="5" customFormat="1" x14ac:dyDescent="0.2">
      <c r="A24" s="39">
        <v>10010</v>
      </c>
      <c r="B24" s="68">
        <f>INDEX('A-B OSRoad'!$F$2:$F$21,MATCH(A24,'A-B OSRoad'!$C$2:$C$21))</f>
        <v>0</v>
      </c>
      <c r="C24" s="68" t="str">
        <f>IF(INDEX('A-B OSRoad'!$B$2:$B$21,MATCH(A24,'A-B OSRoad'!$C$2:$C$21))="Straight","",RIGHT(INDEX('A-B OSRoad'!$B$2:$B$21,MATCH(A24,'A-B OSRoad'!$C$2:$C$21)),LEN(INDEX('A-B OSRoad'!$B$2:$B$21,MATCH(A24,'A-B OSRoad'!$C$2:$C$21)))-1))</f>
        <v/>
      </c>
      <c r="D24" s="69">
        <f>(INDEX('A-B OSRoad'!$I$2:$I$21,MATCH(A24,'A-B OSRoad'!$C$2:$C$21)))+$C$3+$C$4+$C$1</f>
        <v>110</v>
      </c>
      <c r="E24" s="70" t="e">
        <f>VLOOKUP(A24,'Crash Data'!$E$3:$F$6,2,FALSE)</f>
        <v>#N/A</v>
      </c>
      <c r="F24" s="70" t="e">
        <f>VLOOKUP(A24,'Crash Data'!$B$3:$C$32,2,FALSE)</f>
        <v>#N/A</v>
      </c>
      <c r="G24" s="40">
        <v>230</v>
      </c>
      <c r="H24" s="40">
        <v>177</v>
      </c>
      <c r="I24" s="39">
        <v>177</v>
      </c>
      <c r="J24" s="40">
        <v>177</v>
      </c>
      <c r="K24" s="39">
        <v>177</v>
      </c>
      <c r="L24" s="93">
        <f t="shared" si="3"/>
        <v>209</v>
      </c>
      <c r="M24" s="93" t="str">
        <f t="shared" si="4"/>
        <v/>
      </c>
      <c r="N24" s="99">
        <f t="shared" si="5"/>
        <v>165</v>
      </c>
      <c r="O24" s="99" t="str">
        <f t="shared" si="6"/>
        <v/>
      </c>
      <c r="P24" s="102">
        <f t="shared" si="7"/>
        <v>165</v>
      </c>
      <c r="Q24" s="102" t="str">
        <f t="shared" si="8"/>
        <v/>
      </c>
      <c r="R24" s="105">
        <f t="shared" si="9"/>
        <v>165</v>
      </c>
      <c r="S24" s="105" t="str">
        <f t="shared" si="10"/>
        <v/>
      </c>
      <c r="T24" s="69">
        <f t="shared" si="11"/>
        <v>107</v>
      </c>
      <c r="U24" s="69" t="str">
        <f t="shared" si="12"/>
        <v/>
      </c>
      <c r="V24" s="143">
        <f t="shared" si="13"/>
        <v>165</v>
      </c>
      <c r="W24" s="143" t="str">
        <f t="shared" si="14"/>
        <v/>
      </c>
      <c r="X24" s="109">
        <f t="shared" si="1"/>
        <v>0</v>
      </c>
      <c r="Y24" s="110" t="e">
        <f t="shared" si="2"/>
        <v>#N/A</v>
      </c>
      <c r="Z24" s="75" t="e">
        <f>NA()</f>
        <v>#N/A</v>
      </c>
    </row>
    <row r="25" spans="1:26" s="5" customFormat="1" x14ac:dyDescent="0.2">
      <c r="A25" s="39">
        <v>10020</v>
      </c>
      <c r="B25" s="68">
        <f>INDEX('A-B OSRoad'!$F$2:$F$21,MATCH(A25,'A-B OSRoad'!$C$2:$C$21))</f>
        <v>0</v>
      </c>
      <c r="C25" s="68" t="str">
        <f>IF(INDEX('A-B OSRoad'!$B$2:$B$21,MATCH(A25,'A-B OSRoad'!$C$2:$C$21))="Straight","",RIGHT(INDEX('A-B OSRoad'!$B$2:$B$21,MATCH(A25,'A-B OSRoad'!$C$2:$C$21)),LEN(INDEX('A-B OSRoad'!$B$2:$B$21,MATCH(A25,'A-B OSRoad'!$C$2:$C$21)))-1))</f>
        <v/>
      </c>
      <c r="D25" s="69">
        <f>(INDEX('A-B OSRoad'!$I$2:$I$21,MATCH(A25,'A-B OSRoad'!$C$2:$C$21)))+$C$3+$C$4+$C$1</f>
        <v>110</v>
      </c>
      <c r="E25" s="70" t="e">
        <f>VLOOKUP(A25,'Crash Data'!$E$3:$F$6,2,FALSE)</f>
        <v>#N/A</v>
      </c>
      <c r="F25" s="70" t="e">
        <f>VLOOKUP(A25,'Crash Data'!$B$3:$C$32,2,FALSE)</f>
        <v>#N/A</v>
      </c>
      <c r="G25" s="40">
        <v>230</v>
      </c>
      <c r="H25" s="40">
        <v>177</v>
      </c>
      <c r="I25" s="39">
        <v>177</v>
      </c>
      <c r="J25" s="40">
        <v>177</v>
      </c>
      <c r="K25" s="39">
        <v>177</v>
      </c>
      <c r="L25" s="93">
        <f t="shared" si="3"/>
        <v>209</v>
      </c>
      <c r="M25" s="93" t="str">
        <f t="shared" si="4"/>
        <v/>
      </c>
      <c r="N25" s="99">
        <f t="shared" si="5"/>
        <v>165</v>
      </c>
      <c r="O25" s="99" t="str">
        <f t="shared" si="6"/>
        <v/>
      </c>
      <c r="P25" s="102">
        <f t="shared" si="7"/>
        <v>165</v>
      </c>
      <c r="Q25" s="102" t="str">
        <f t="shared" si="8"/>
        <v/>
      </c>
      <c r="R25" s="105">
        <f t="shared" si="9"/>
        <v>165</v>
      </c>
      <c r="S25" s="105" t="str">
        <f t="shared" si="10"/>
        <v/>
      </c>
      <c r="T25" s="69">
        <f t="shared" si="11"/>
        <v>107</v>
      </c>
      <c r="U25" s="69" t="str">
        <f t="shared" si="12"/>
        <v/>
      </c>
      <c r="V25" s="143">
        <f t="shared" si="13"/>
        <v>165</v>
      </c>
      <c r="W25" s="143" t="str">
        <f t="shared" si="14"/>
        <v/>
      </c>
      <c r="X25" s="109">
        <f t="shared" si="1"/>
        <v>0</v>
      </c>
      <c r="Y25" s="110" t="e">
        <f t="shared" si="2"/>
        <v>#N/A</v>
      </c>
      <c r="Z25" s="75" t="e">
        <f>NA()</f>
        <v>#N/A</v>
      </c>
    </row>
    <row r="26" spans="1:26" s="5" customFormat="1" x14ac:dyDescent="0.2">
      <c r="A26" s="39">
        <v>10030</v>
      </c>
      <c r="B26" s="68">
        <f>INDEX('A-B OSRoad'!$F$2:$F$21,MATCH(A26,'A-B OSRoad'!$C$2:$C$21))</f>
        <v>0</v>
      </c>
      <c r="C26" s="68" t="str">
        <f>IF(INDEX('A-B OSRoad'!$B$2:$B$21,MATCH(A26,'A-B OSRoad'!$C$2:$C$21))="Straight","",RIGHT(INDEX('A-B OSRoad'!$B$2:$B$21,MATCH(A26,'A-B OSRoad'!$C$2:$C$21)),LEN(INDEX('A-B OSRoad'!$B$2:$B$21,MATCH(A26,'A-B OSRoad'!$C$2:$C$21)))-1))</f>
        <v/>
      </c>
      <c r="D26" s="69">
        <f>(INDEX('A-B OSRoad'!$I$2:$I$21,MATCH(A26,'A-B OSRoad'!$C$2:$C$21)))+$C$3+$C$4+$C$1</f>
        <v>110</v>
      </c>
      <c r="E26" s="70" t="e">
        <f>VLOOKUP(A26,'Crash Data'!$E$3:$F$6,2,FALSE)</f>
        <v>#N/A</v>
      </c>
      <c r="F26" s="70" t="e">
        <f>VLOOKUP(A26,'Crash Data'!$B$3:$C$32,2,FALSE)</f>
        <v>#N/A</v>
      </c>
      <c r="G26" s="40">
        <v>230</v>
      </c>
      <c r="H26" s="40">
        <v>177</v>
      </c>
      <c r="I26" s="39">
        <v>177</v>
      </c>
      <c r="J26" s="40">
        <v>177</v>
      </c>
      <c r="K26" s="39">
        <v>177</v>
      </c>
      <c r="L26" s="93">
        <f t="shared" si="3"/>
        <v>209</v>
      </c>
      <c r="M26" s="93" t="str">
        <f t="shared" si="4"/>
        <v/>
      </c>
      <c r="N26" s="99">
        <f t="shared" si="5"/>
        <v>165</v>
      </c>
      <c r="O26" s="99" t="str">
        <f t="shared" si="6"/>
        <v/>
      </c>
      <c r="P26" s="102">
        <f t="shared" si="7"/>
        <v>165</v>
      </c>
      <c r="Q26" s="102" t="str">
        <f t="shared" si="8"/>
        <v/>
      </c>
      <c r="R26" s="105">
        <f t="shared" si="9"/>
        <v>165</v>
      </c>
      <c r="S26" s="105" t="str">
        <f t="shared" si="10"/>
        <v/>
      </c>
      <c r="T26" s="69">
        <f t="shared" si="11"/>
        <v>107</v>
      </c>
      <c r="U26" s="69" t="str">
        <f t="shared" si="12"/>
        <v/>
      </c>
      <c r="V26" s="143">
        <f t="shared" si="13"/>
        <v>165</v>
      </c>
      <c r="W26" s="143" t="str">
        <f t="shared" si="14"/>
        <v/>
      </c>
      <c r="X26" s="109">
        <f t="shared" si="1"/>
        <v>0</v>
      </c>
      <c r="Y26" s="110" t="e">
        <f t="shared" si="2"/>
        <v>#N/A</v>
      </c>
      <c r="Z26" s="75" t="e">
        <f>NA()</f>
        <v>#N/A</v>
      </c>
    </row>
    <row r="27" spans="1:26" s="5" customFormat="1" x14ac:dyDescent="0.2">
      <c r="A27" s="39">
        <v>10040</v>
      </c>
      <c r="B27" s="68">
        <f>INDEX('A-B OSRoad'!$F$2:$F$21,MATCH(A27,'A-B OSRoad'!$C$2:$C$21))</f>
        <v>0</v>
      </c>
      <c r="C27" s="68" t="str">
        <f>IF(INDEX('A-B OSRoad'!$B$2:$B$21,MATCH(A27,'A-B OSRoad'!$C$2:$C$21))="Straight","",RIGHT(INDEX('A-B OSRoad'!$B$2:$B$21,MATCH(A27,'A-B OSRoad'!$C$2:$C$21)),LEN(INDEX('A-B OSRoad'!$B$2:$B$21,MATCH(A27,'A-B OSRoad'!$C$2:$C$21)))-1))</f>
        <v/>
      </c>
      <c r="D27" s="69">
        <f>(INDEX('A-B OSRoad'!$I$2:$I$21,MATCH(A27,'A-B OSRoad'!$C$2:$C$21)))+$C$3+$C$4+$C$1</f>
        <v>110</v>
      </c>
      <c r="E27" s="70" t="e">
        <f>VLOOKUP(A27,'Crash Data'!$E$3:$F$6,2,FALSE)</f>
        <v>#N/A</v>
      </c>
      <c r="F27" s="70" t="e">
        <f>VLOOKUP(A27,'Crash Data'!$B$3:$C$32,2,FALSE)</f>
        <v>#N/A</v>
      </c>
      <c r="G27" s="40">
        <v>230</v>
      </c>
      <c r="H27" s="40">
        <v>177</v>
      </c>
      <c r="I27" s="39">
        <v>177</v>
      </c>
      <c r="J27" s="40">
        <v>177</v>
      </c>
      <c r="K27" s="39">
        <v>177</v>
      </c>
      <c r="L27" s="93">
        <f t="shared" si="3"/>
        <v>209</v>
      </c>
      <c r="M27" s="93" t="str">
        <f t="shared" si="4"/>
        <v/>
      </c>
      <c r="N27" s="99">
        <f t="shared" si="5"/>
        <v>165</v>
      </c>
      <c r="O27" s="99" t="str">
        <f t="shared" si="6"/>
        <v/>
      </c>
      <c r="P27" s="102">
        <f t="shared" si="7"/>
        <v>165</v>
      </c>
      <c r="Q27" s="102" t="str">
        <f t="shared" si="8"/>
        <v/>
      </c>
      <c r="R27" s="105">
        <f t="shared" si="9"/>
        <v>165</v>
      </c>
      <c r="S27" s="105" t="str">
        <f t="shared" si="10"/>
        <v/>
      </c>
      <c r="T27" s="69">
        <f t="shared" si="11"/>
        <v>107</v>
      </c>
      <c r="U27" s="69" t="str">
        <f t="shared" si="12"/>
        <v/>
      </c>
      <c r="V27" s="143">
        <f t="shared" si="13"/>
        <v>165</v>
      </c>
      <c r="W27" s="143" t="str">
        <f t="shared" si="14"/>
        <v/>
      </c>
      <c r="X27" s="109">
        <f t="shared" si="1"/>
        <v>0</v>
      </c>
      <c r="Y27" s="110" t="e">
        <f t="shared" si="2"/>
        <v>#N/A</v>
      </c>
      <c r="Z27" s="75" t="e">
        <f>NA()</f>
        <v>#N/A</v>
      </c>
    </row>
    <row r="28" spans="1:26" s="5" customFormat="1" x14ac:dyDescent="0.2">
      <c r="A28" s="39">
        <v>10050</v>
      </c>
      <c r="B28" s="68">
        <f>INDEX('A-B OSRoad'!$F$2:$F$21,MATCH(A28,'A-B OSRoad'!$C$2:$C$21))</f>
        <v>0</v>
      </c>
      <c r="C28" s="68" t="str">
        <f>IF(INDEX('A-B OSRoad'!$B$2:$B$21,MATCH(A28,'A-B OSRoad'!$C$2:$C$21))="Straight","",RIGHT(INDEX('A-B OSRoad'!$B$2:$B$21,MATCH(A28,'A-B OSRoad'!$C$2:$C$21)),LEN(INDEX('A-B OSRoad'!$B$2:$B$21,MATCH(A28,'A-B OSRoad'!$C$2:$C$21)))-1))</f>
        <v/>
      </c>
      <c r="D28" s="69">
        <f>(INDEX('A-B OSRoad'!$I$2:$I$21,MATCH(A28,'A-B OSRoad'!$C$2:$C$21)))+$C$3+$C$4+$C$1</f>
        <v>110</v>
      </c>
      <c r="E28" s="70" t="e">
        <f>VLOOKUP(A28,'Crash Data'!$E$3:$F$6,2,FALSE)</f>
        <v>#N/A</v>
      </c>
      <c r="F28" s="70" t="e">
        <f>VLOOKUP(A28,'Crash Data'!$B$3:$C$32,2,FALSE)</f>
        <v>#N/A</v>
      </c>
      <c r="G28" s="40">
        <v>230</v>
      </c>
      <c r="H28" s="40">
        <v>177</v>
      </c>
      <c r="I28" s="39">
        <v>177</v>
      </c>
      <c r="J28" s="40">
        <v>177</v>
      </c>
      <c r="K28" s="39">
        <v>177</v>
      </c>
      <c r="L28" s="93">
        <f t="shared" si="3"/>
        <v>209</v>
      </c>
      <c r="M28" s="93" t="str">
        <f t="shared" si="4"/>
        <v/>
      </c>
      <c r="N28" s="99">
        <f t="shared" si="5"/>
        <v>165</v>
      </c>
      <c r="O28" s="99" t="str">
        <f t="shared" si="6"/>
        <v/>
      </c>
      <c r="P28" s="102">
        <f t="shared" si="7"/>
        <v>165</v>
      </c>
      <c r="Q28" s="102" t="str">
        <f t="shared" si="8"/>
        <v/>
      </c>
      <c r="R28" s="105">
        <f t="shared" si="9"/>
        <v>165</v>
      </c>
      <c r="S28" s="105" t="str">
        <f t="shared" si="10"/>
        <v/>
      </c>
      <c r="T28" s="69">
        <f t="shared" si="11"/>
        <v>107</v>
      </c>
      <c r="U28" s="69" t="str">
        <f t="shared" si="12"/>
        <v/>
      </c>
      <c r="V28" s="143">
        <f t="shared" si="13"/>
        <v>165</v>
      </c>
      <c r="W28" s="143" t="str">
        <f t="shared" si="14"/>
        <v/>
      </c>
      <c r="X28" s="109">
        <f t="shared" si="1"/>
        <v>0</v>
      </c>
      <c r="Y28" s="110" t="e">
        <f t="shared" si="2"/>
        <v>#N/A</v>
      </c>
      <c r="Z28" s="75" t="e">
        <f>NA()</f>
        <v>#N/A</v>
      </c>
    </row>
    <row r="29" spans="1:26" s="5" customFormat="1" x14ac:dyDescent="0.2">
      <c r="A29" s="39">
        <v>10060</v>
      </c>
      <c r="B29" s="68">
        <f>INDEX('A-B OSRoad'!$F$2:$F$21,MATCH(A29,'A-B OSRoad'!$C$2:$C$21))</f>
        <v>0</v>
      </c>
      <c r="C29" s="68" t="str">
        <f>IF(INDEX('A-B OSRoad'!$B$2:$B$21,MATCH(A29,'A-B OSRoad'!$C$2:$C$21))="Straight","",RIGHT(INDEX('A-B OSRoad'!$B$2:$B$21,MATCH(A29,'A-B OSRoad'!$C$2:$C$21)),LEN(INDEX('A-B OSRoad'!$B$2:$B$21,MATCH(A29,'A-B OSRoad'!$C$2:$C$21)))-1))</f>
        <v/>
      </c>
      <c r="D29" s="69">
        <f>(INDEX('A-B OSRoad'!$I$2:$I$21,MATCH(A29,'A-B OSRoad'!$C$2:$C$21)))+$C$3+$C$4+$C$1</f>
        <v>110</v>
      </c>
      <c r="E29" s="70" t="e">
        <f>VLOOKUP(A29,'Crash Data'!$E$3:$F$6,2,FALSE)</f>
        <v>#N/A</v>
      </c>
      <c r="F29" s="70" t="e">
        <f>VLOOKUP(A29,'Crash Data'!$B$3:$C$32,2,FALSE)</f>
        <v>#N/A</v>
      </c>
      <c r="G29" s="40">
        <v>230</v>
      </c>
      <c r="H29" s="40">
        <v>177</v>
      </c>
      <c r="I29" s="39">
        <v>177</v>
      </c>
      <c r="J29" s="40">
        <v>177</v>
      </c>
      <c r="K29" s="39">
        <v>177</v>
      </c>
      <c r="L29" s="93">
        <f t="shared" si="3"/>
        <v>209</v>
      </c>
      <c r="M29" s="93" t="str">
        <f t="shared" si="4"/>
        <v/>
      </c>
      <c r="N29" s="99">
        <f t="shared" si="5"/>
        <v>165</v>
      </c>
      <c r="O29" s="99" t="str">
        <f t="shared" si="6"/>
        <v/>
      </c>
      <c r="P29" s="102">
        <f t="shared" si="7"/>
        <v>165</v>
      </c>
      <c r="Q29" s="102" t="str">
        <f t="shared" si="8"/>
        <v/>
      </c>
      <c r="R29" s="105">
        <f t="shared" si="9"/>
        <v>165</v>
      </c>
      <c r="S29" s="105" t="str">
        <f t="shared" si="10"/>
        <v/>
      </c>
      <c r="T29" s="69">
        <f t="shared" si="11"/>
        <v>107</v>
      </c>
      <c r="U29" s="69" t="str">
        <f t="shared" si="12"/>
        <v/>
      </c>
      <c r="V29" s="143">
        <f t="shared" si="13"/>
        <v>165</v>
      </c>
      <c r="W29" s="143" t="str">
        <f t="shared" si="14"/>
        <v/>
      </c>
      <c r="X29" s="109">
        <f t="shared" si="1"/>
        <v>0</v>
      </c>
      <c r="Y29" s="110" t="e">
        <f t="shared" si="2"/>
        <v>#N/A</v>
      </c>
      <c r="Z29" s="75" t="e">
        <f>NA()</f>
        <v>#N/A</v>
      </c>
    </row>
    <row r="30" spans="1:26" x14ac:dyDescent="0.2">
      <c r="A30" s="74">
        <v>10070</v>
      </c>
      <c r="B30" s="68">
        <f>INDEX('A-B OSRoad'!$F$2:$F$21,MATCH(A30,'A-B OSRoad'!$C$2:$C$21))</f>
        <v>0</v>
      </c>
      <c r="C30" s="68" t="str">
        <f>IF(INDEX('A-B OSRoad'!$B$2:$B$21,MATCH(A30,'A-B OSRoad'!$C$2:$C$21))="Straight","",RIGHT(INDEX('A-B OSRoad'!$B$2:$B$21,MATCH(A30,'A-B OSRoad'!$C$2:$C$21)),LEN(INDEX('A-B OSRoad'!$B$2:$B$21,MATCH(A30,'A-B OSRoad'!$C$2:$C$21)))-1))</f>
        <v/>
      </c>
      <c r="D30" s="69">
        <f>(INDEX('A-B OSRoad'!$I$2:$I$21,MATCH(A30,'A-B OSRoad'!$C$2:$C$21)))+$C$3+$C$4+$C$1</f>
        <v>110</v>
      </c>
      <c r="E30" s="70" t="e">
        <f>VLOOKUP(A30,'Crash Data'!$E$3:$F$6,2,FALSE)</f>
        <v>#N/A</v>
      </c>
      <c r="F30" s="70" t="e">
        <f>VLOOKUP(A30,'Crash Data'!$B$3:$C$32,2,FALSE)</f>
        <v>#N/A</v>
      </c>
      <c r="G30" s="40">
        <v>230</v>
      </c>
      <c r="H30" s="40">
        <v>177</v>
      </c>
      <c r="I30" s="39">
        <v>177</v>
      </c>
      <c r="J30" s="40">
        <v>177</v>
      </c>
      <c r="K30" s="39">
        <v>177</v>
      </c>
      <c r="L30" s="93">
        <f t="shared" si="3"/>
        <v>209</v>
      </c>
      <c r="M30" s="93" t="str">
        <f t="shared" si="4"/>
        <v/>
      </c>
      <c r="N30" s="99">
        <f t="shared" si="5"/>
        <v>165</v>
      </c>
      <c r="O30" s="99" t="str">
        <f t="shared" si="6"/>
        <v/>
      </c>
      <c r="P30" s="102">
        <f t="shared" si="7"/>
        <v>165</v>
      </c>
      <c r="Q30" s="102" t="str">
        <f t="shared" si="8"/>
        <v/>
      </c>
      <c r="R30" s="105">
        <f t="shared" si="9"/>
        <v>165</v>
      </c>
      <c r="S30" s="105" t="str">
        <f t="shared" si="10"/>
        <v/>
      </c>
      <c r="T30" s="69">
        <f t="shared" si="11"/>
        <v>107</v>
      </c>
      <c r="U30" s="69" t="str">
        <f t="shared" si="12"/>
        <v/>
      </c>
      <c r="V30" s="143">
        <f t="shared" si="13"/>
        <v>165</v>
      </c>
      <c r="W30" s="143" t="str">
        <f t="shared" si="14"/>
        <v/>
      </c>
      <c r="X30" s="109">
        <f t="shared" si="1"/>
        <v>0</v>
      </c>
      <c r="Y30" s="110" t="e">
        <f t="shared" si="2"/>
        <v>#N/A</v>
      </c>
      <c r="Z30" s="75" t="e">
        <f>NA()</f>
        <v>#N/A</v>
      </c>
    </row>
    <row r="31" spans="1:26" x14ac:dyDescent="0.2">
      <c r="A31" s="74">
        <v>10080</v>
      </c>
      <c r="B31" s="68">
        <f>INDEX('A-B OSRoad'!$F$2:$F$21,MATCH(A31,'A-B OSRoad'!$C$2:$C$21))</f>
        <v>0</v>
      </c>
      <c r="C31" s="68" t="str">
        <f>IF(INDEX('A-B OSRoad'!$B$2:$B$21,MATCH(A31,'A-B OSRoad'!$C$2:$C$21))="Straight","",RIGHT(INDEX('A-B OSRoad'!$B$2:$B$21,MATCH(A31,'A-B OSRoad'!$C$2:$C$21)),LEN(INDEX('A-B OSRoad'!$B$2:$B$21,MATCH(A31,'A-B OSRoad'!$C$2:$C$21)))-1))</f>
        <v/>
      </c>
      <c r="D31" s="69">
        <f>(INDEX('A-B OSRoad'!$I$2:$I$21,MATCH(A31,'A-B OSRoad'!$C$2:$C$21)))+$C$3+$C$4+$C$1</f>
        <v>110</v>
      </c>
      <c r="E31" s="70" t="e">
        <f>VLOOKUP(A31,'Crash Data'!$E$3:$F$6,2,FALSE)</f>
        <v>#N/A</v>
      </c>
      <c r="F31" s="70" t="e">
        <f>VLOOKUP(A31,'Crash Data'!$B$3:$C$32,2,FALSE)</f>
        <v>#N/A</v>
      </c>
      <c r="G31" s="40">
        <v>230</v>
      </c>
      <c r="H31" s="40">
        <v>177</v>
      </c>
      <c r="I31" s="39">
        <v>177</v>
      </c>
      <c r="J31" s="40">
        <v>177</v>
      </c>
      <c r="K31" s="39">
        <v>177</v>
      </c>
      <c r="L31" s="93">
        <f t="shared" si="3"/>
        <v>209</v>
      </c>
      <c r="M31" s="93" t="str">
        <f t="shared" si="4"/>
        <v/>
      </c>
      <c r="N31" s="99">
        <f t="shared" si="5"/>
        <v>165</v>
      </c>
      <c r="O31" s="99" t="str">
        <f t="shared" si="6"/>
        <v/>
      </c>
      <c r="P31" s="102">
        <f t="shared" si="7"/>
        <v>165</v>
      </c>
      <c r="Q31" s="102" t="str">
        <f t="shared" si="8"/>
        <v/>
      </c>
      <c r="R31" s="105">
        <f t="shared" si="9"/>
        <v>165</v>
      </c>
      <c r="S31" s="105" t="str">
        <f t="shared" si="10"/>
        <v/>
      </c>
      <c r="T31" s="69">
        <f t="shared" si="11"/>
        <v>107</v>
      </c>
      <c r="U31" s="69" t="str">
        <f t="shared" si="12"/>
        <v/>
      </c>
      <c r="V31" s="143">
        <f t="shared" si="13"/>
        <v>165</v>
      </c>
      <c r="W31" s="143" t="str">
        <f t="shared" si="14"/>
        <v/>
      </c>
      <c r="X31" s="109">
        <f t="shared" si="1"/>
        <v>0</v>
      </c>
      <c r="Y31" s="110" t="e">
        <f t="shared" si="2"/>
        <v>#N/A</v>
      </c>
      <c r="Z31" s="75" t="e">
        <f>NA()</f>
        <v>#N/A</v>
      </c>
    </row>
    <row r="32" spans="1:26" x14ac:dyDescent="0.2">
      <c r="A32" s="74">
        <v>10090</v>
      </c>
      <c r="B32" s="68">
        <f>INDEX('A-B OSRoad'!$F$2:$F$21,MATCH(A32,'A-B OSRoad'!$C$2:$C$21))</f>
        <v>0</v>
      </c>
      <c r="C32" s="68" t="str">
        <f>IF(INDEX('A-B OSRoad'!$B$2:$B$21,MATCH(A32,'A-B OSRoad'!$C$2:$C$21))="Straight","",RIGHT(INDEX('A-B OSRoad'!$B$2:$B$21,MATCH(A32,'A-B OSRoad'!$C$2:$C$21)),LEN(INDEX('A-B OSRoad'!$B$2:$B$21,MATCH(A32,'A-B OSRoad'!$C$2:$C$21)))-1))</f>
        <v/>
      </c>
      <c r="D32" s="69">
        <f>(INDEX('A-B OSRoad'!$I$2:$I$21,MATCH(A32,'A-B OSRoad'!$C$2:$C$21)))+$C$3+$C$4+$C$1</f>
        <v>110</v>
      </c>
      <c r="E32" s="70" t="e">
        <f>VLOOKUP(A32,'Crash Data'!$E$3:$F$6,2,FALSE)</f>
        <v>#N/A</v>
      </c>
      <c r="F32" s="70" t="e">
        <f>VLOOKUP(A32,'Crash Data'!$B$3:$C$32,2,FALSE)</f>
        <v>#N/A</v>
      </c>
      <c r="G32" s="40">
        <v>230</v>
      </c>
      <c r="H32" s="40">
        <v>177</v>
      </c>
      <c r="I32" s="39">
        <v>177</v>
      </c>
      <c r="J32" s="40">
        <v>177</v>
      </c>
      <c r="K32" s="39">
        <v>177</v>
      </c>
      <c r="L32" s="93">
        <f t="shared" si="3"/>
        <v>209</v>
      </c>
      <c r="M32" s="93" t="str">
        <f t="shared" si="4"/>
        <v/>
      </c>
      <c r="N32" s="99">
        <f t="shared" si="5"/>
        <v>165</v>
      </c>
      <c r="O32" s="99" t="str">
        <f t="shared" si="6"/>
        <v/>
      </c>
      <c r="P32" s="102">
        <f t="shared" si="7"/>
        <v>165</v>
      </c>
      <c r="Q32" s="102" t="str">
        <f t="shared" si="8"/>
        <v/>
      </c>
      <c r="R32" s="105">
        <f t="shared" si="9"/>
        <v>165</v>
      </c>
      <c r="S32" s="105" t="str">
        <f t="shared" si="10"/>
        <v/>
      </c>
      <c r="T32" s="69">
        <f t="shared" si="11"/>
        <v>107</v>
      </c>
      <c r="U32" s="69" t="str">
        <f t="shared" si="12"/>
        <v/>
      </c>
      <c r="V32" s="143">
        <f t="shared" si="13"/>
        <v>165</v>
      </c>
      <c r="W32" s="143" t="str">
        <f t="shared" si="14"/>
        <v/>
      </c>
      <c r="X32" s="109">
        <f t="shared" si="1"/>
        <v>0</v>
      </c>
      <c r="Y32" s="110" t="e">
        <f t="shared" si="2"/>
        <v>#N/A</v>
      </c>
      <c r="Z32" s="75" t="e">
        <f>NA()</f>
        <v>#N/A</v>
      </c>
    </row>
    <row r="33" spans="1:26" x14ac:dyDescent="0.2">
      <c r="A33" s="74">
        <v>10100</v>
      </c>
      <c r="B33" s="68">
        <f>INDEX('A-B OSRoad'!$F$2:$F$21,MATCH(A33,'A-B OSRoad'!$C$2:$C$21))</f>
        <v>0</v>
      </c>
      <c r="C33" s="68" t="str">
        <f>IF(INDEX('A-B OSRoad'!$B$2:$B$21,MATCH(A33,'A-B OSRoad'!$C$2:$C$21))="Straight","",RIGHT(INDEX('A-B OSRoad'!$B$2:$B$21,MATCH(A33,'A-B OSRoad'!$C$2:$C$21)),LEN(INDEX('A-B OSRoad'!$B$2:$B$21,MATCH(A33,'A-B OSRoad'!$C$2:$C$21)))-1))</f>
        <v/>
      </c>
      <c r="D33" s="69">
        <f>(INDEX('A-B OSRoad'!$I$2:$I$21,MATCH(A33,'A-B OSRoad'!$C$2:$C$21)))+$C$3+$C$4+$C$1</f>
        <v>110</v>
      </c>
      <c r="E33" s="70" t="e">
        <f>VLOOKUP(A33,'Crash Data'!$E$3:$F$6,2,FALSE)</f>
        <v>#N/A</v>
      </c>
      <c r="F33" s="70" t="e">
        <f>VLOOKUP(A33,'Crash Data'!$B$3:$C$32,2,FALSE)</f>
        <v>#N/A</v>
      </c>
      <c r="G33" s="40">
        <v>230</v>
      </c>
      <c r="H33" s="40">
        <v>177</v>
      </c>
      <c r="I33" s="39">
        <v>177</v>
      </c>
      <c r="J33" s="40">
        <v>177</v>
      </c>
      <c r="K33" s="39">
        <v>177</v>
      </c>
      <c r="L33" s="93">
        <f t="shared" si="3"/>
        <v>209</v>
      </c>
      <c r="M33" s="93" t="str">
        <f t="shared" si="4"/>
        <v/>
      </c>
      <c r="N33" s="99">
        <f t="shared" si="5"/>
        <v>165</v>
      </c>
      <c r="O33" s="99" t="str">
        <f t="shared" si="6"/>
        <v/>
      </c>
      <c r="P33" s="102">
        <f t="shared" si="7"/>
        <v>165</v>
      </c>
      <c r="Q33" s="102" t="str">
        <f t="shared" si="8"/>
        <v/>
      </c>
      <c r="R33" s="105">
        <f t="shared" si="9"/>
        <v>165</v>
      </c>
      <c r="S33" s="105" t="str">
        <f t="shared" si="10"/>
        <v/>
      </c>
      <c r="T33" s="69">
        <f t="shared" si="11"/>
        <v>107</v>
      </c>
      <c r="U33" s="69" t="str">
        <f t="shared" si="12"/>
        <v/>
      </c>
      <c r="V33" s="143">
        <f t="shared" si="13"/>
        <v>165</v>
      </c>
      <c r="W33" s="143" t="str">
        <f t="shared" si="14"/>
        <v/>
      </c>
      <c r="X33" s="109">
        <f t="shared" si="1"/>
        <v>0</v>
      </c>
      <c r="Y33" s="110" t="e">
        <f t="shared" si="2"/>
        <v>#N/A</v>
      </c>
      <c r="Z33" s="75" t="e">
        <f>NA()</f>
        <v>#N/A</v>
      </c>
    </row>
    <row r="34" spans="1:26" x14ac:dyDescent="0.2">
      <c r="A34" s="74">
        <v>10110</v>
      </c>
      <c r="B34" s="68">
        <f>INDEX('A-B OSRoad'!$F$2:$F$21,MATCH(A34,'A-B OSRoad'!$C$2:$C$21))</f>
        <v>0</v>
      </c>
      <c r="C34" s="68" t="str">
        <f>IF(INDEX('A-B OSRoad'!$B$2:$B$21,MATCH(A34,'A-B OSRoad'!$C$2:$C$21))="Straight","",RIGHT(INDEX('A-B OSRoad'!$B$2:$B$21,MATCH(A34,'A-B OSRoad'!$C$2:$C$21)),LEN(INDEX('A-B OSRoad'!$B$2:$B$21,MATCH(A34,'A-B OSRoad'!$C$2:$C$21)))-1))</f>
        <v/>
      </c>
      <c r="D34" s="69">
        <f>(INDEX('A-B OSRoad'!$I$2:$I$21,MATCH(A34,'A-B OSRoad'!$C$2:$C$21)))+$C$3+$C$4+$C$1</f>
        <v>110</v>
      </c>
      <c r="E34" s="70" t="e">
        <f>VLOOKUP(A34,'Crash Data'!$E$3:$F$6,2,FALSE)</f>
        <v>#N/A</v>
      </c>
      <c r="F34" s="70" t="e">
        <f>VLOOKUP(A34,'Crash Data'!$B$3:$C$32,2,FALSE)</f>
        <v>#N/A</v>
      </c>
      <c r="G34" s="40">
        <v>207.935</v>
      </c>
      <c r="H34" s="40">
        <v>177</v>
      </c>
      <c r="I34" s="39">
        <v>177</v>
      </c>
      <c r="J34" s="40">
        <v>177</v>
      </c>
      <c r="K34" s="39">
        <v>177</v>
      </c>
      <c r="L34" s="93">
        <f t="shared" si="3"/>
        <v>209</v>
      </c>
      <c r="M34" s="93">
        <f t="shared" si="4"/>
        <v>1.0649999999999977</v>
      </c>
      <c r="N34" s="99">
        <f t="shared" si="5"/>
        <v>165</v>
      </c>
      <c r="O34" s="99" t="str">
        <f t="shared" si="6"/>
        <v/>
      </c>
      <c r="P34" s="102">
        <f t="shared" si="7"/>
        <v>165</v>
      </c>
      <c r="Q34" s="102" t="str">
        <f t="shared" si="8"/>
        <v/>
      </c>
      <c r="R34" s="105">
        <f t="shared" si="9"/>
        <v>165</v>
      </c>
      <c r="S34" s="105" t="str">
        <f t="shared" si="10"/>
        <v/>
      </c>
      <c r="T34" s="69">
        <f t="shared" si="11"/>
        <v>107</v>
      </c>
      <c r="U34" s="69" t="str">
        <f t="shared" si="12"/>
        <v/>
      </c>
      <c r="V34" s="143">
        <f t="shared" si="13"/>
        <v>165</v>
      </c>
      <c r="W34" s="143" t="str">
        <f t="shared" si="14"/>
        <v/>
      </c>
      <c r="X34" s="109">
        <f t="shared" si="1"/>
        <v>0</v>
      </c>
      <c r="Y34" s="110" t="e">
        <f t="shared" si="2"/>
        <v>#N/A</v>
      </c>
      <c r="Z34" s="75" t="e">
        <f>NA()</f>
        <v>#N/A</v>
      </c>
    </row>
    <row r="35" spans="1:26" x14ac:dyDescent="0.2">
      <c r="A35" s="74">
        <v>10120</v>
      </c>
      <c r="B35" s="68">
        <f>INDEX('A-B OSRoad'!$F$2:$F$21,MATCH(A35,'A-B OSRoad'!$C$2:$C$21))</f>
        <v>0</v>
      </c>
      <c r="C35" s="68" t="str">
        <f>IF(INDEX('A-B OSRoad'!$B$2:$B$21,MATCH(A35,'A-B OSRoad'!$C$2:$C$21))="Straight","",RIGHT(INDEX('A-B OSRoad'!$B$2:$B$21,MATCH(A35,'A-B OSRoad'!$C$2:$C$21)),LEN(INDEX('A-B OSRoad'!$B$2:$B$21,MATCH(A35,'A-B OSRoad'!$C$2:$C$21)))-1))</f>
        <v/>
      </c>
      <c r="D35" s="69">
        <f>(INDEX('A-B OSRoad'!$I$2:$I$21,MATCH(A35,'A-B OSRoad'!$C$2:$C$21)))+$C$3+$C$4+$C$1</f>
        <v>110</v>
      </c>
      <c r="E35" s="70" t="e">
        <f>VLOOKUP(A35,'Crash Data'!$E$3:$F$6,2,FALSE)</f>
        <v>#N/A</v>
      </c>
      <c r="F35" s="70" t="e">
        <f>VLOOKUP(A35,'Crash Data'!$B$3:$C$32,2,FALSE)</f>
        <v>#N/A</v>
      </c>
      <c r="G35" s="40">
        <v>195.703</v>
      </c>
      <c r="H35" s="40">
        <v>177</v>
      </c>
      <c r="I35" s="39">
        <v>177</v>
      </c>
      <c r="J35" s="40">
        <v>177</v>
      </c>
      <c r="K35" s="39">
        <v>177</v>
      </c>
      <c r="L35" s="93">
        <f t="shared" si="3"/>
        <v>209</v>
      </c>
      <c r="M35" s="93">
        <f t="shared" si="4"/>
        <v>13.296999999999997</v>
      </c>
      <c r="N35" s="99">
        <f t="shared" si="5"/>
        <v>165</v>
      </c>
      <c r="O35" s="99" t="str">
        <f t="shared" si="6"/>
        <v/>
      </c>
      <c r="P35" s="102">
        <f t="shared" si="7"/>
        <v>165</v>
      </c>
      <c r="Q35" s="102" t="str">
        <f t="shared" si="8"/>
        <v/>
      </c>
      <c r="R35" s="105">
        <f t="shared" si="9"/>
        <v>165</v>
      </c>
      <c r="S35" s="105" t="str">
        <f t="shared" si="10"/>
        <v/>
      </c>
      <c r="T35" s="69">
        <f t="shared" si="11"/>
        <v>107</v>
      </c>
      <c r="U35" s="69" t="str">
        <f t="shared" si="12"/>
        <v/>
      </c>
      <c r="V35" s="143">
        <f t="shared" si="13"/>
        <v>165</v>
      </c>
      <c r="W35" s="143" t="str">
        <f t="shared" si="14"/>
        <v/>
      </c>
      <c r="X35" s="109">
        <f t="shared" si="1"/>
        <v>0</v>
      </c>
      <c r="Y35" s="110" t="e">
        <f t="shared" si="2"/>
        <v>#N/A</v>
      </c>
      <c r="Z35" s="75" t="e">
        <f>NA()</f>
        <v>#N/A</v>
      </c>
    </row>
    <row r="36" spans="1:26" x14ac:dyDescent="0.2">
      <c r="A36" s="74">
        <v>10130</v>
      </c>
      <c r="B36" s="68">
        <f>INDEX('A-B OSRoad'!$F$2:$F$21,MATCH(A36,'A-B OSRoad'!$C$2:$C$21))</f>
        <v>0</v>
      </c>
      <c r="C36" s="68" t="str">
        <f>IF(INDEX('A-B OSRoad'!$B$2:$B$21,MATCH(A36,'A-B OSRoad'!$C$2:$C$21))="Straight","",RIGHT(INDEX('A-B OSRoad'!$B$2:$B$21,MATCH(A36,'A-B OSRoad'!$C$2:$C$21)),LEN(INDEX('A-B OSRoad'!$B$2:$B$21,MATCH(A36,'A-B OSRoad'!$C$2:$C$21)))-1))</f>
        <v/>
      </c>
      <c r="D36" s="69">
        <f>(INDEX('A-B OSRoad'!$I$2:$I$21,MATCH(A36,'A-B OSRoad'!$C$2:$C$21)))+$C$3+$C$4+$C$1</f>
        <v>110</v>
      </c>
      <c r="E36" s="70" t="e">
        <f>VLOOKUP(A36,'Crash Data'!$E$3:$F$6,2,FALSE)</f>
        <v>#N/A</v>
      </c>
      <c r="F36" s="70" t="e">
        <f>VLOOKUP(A36,'Crash Data'!$B$3:$C$32,2,FALSE)</f>
        <v>#N/A</v>
      </c>
      <c r="G36" s="40">
        <v>183.76499999999999</v>
      </c>
      <c r="H36" s="40">
        <v>177</v>
      </c>
      <c r="I36" s="39">
        <v>177</v>
      </c>
      <c r="J36" s="40">
        <v>177</v>
      </c>
      <c r="K36" s="39">
        <v>177</v>
      </c>
      <c r="L36" s="93">
        <f t="shared" si="3"/>
        <v>209</v>
      </c>
      <c r="M36" s="93">
        <f t="shared" si="4"/>
        <v>25.235000000000014</v>
      </c>
      <c r="N36" s="99">
        <f t="shared" si="5"/>
        <v>165</v>
      </c>
      <c r="O36" s="99" t="str">
        <f t="shared" si="6"/>
        <v/>
      </c>
      <c r="P36" s="102">
        <f t="shared" si="7"/>
        <v>165</v>
      </c>
      <c r="Q36" s="102" t="str">
        <f t="shared" si="8"/>
        <v/>
      </c>
      <c r="R36" s="105">
        <f t="shared" si="9"/>
        <v>165</v>
      </c>
      <c r="S36" s="105" t="str">
        <f t="shared" si="10"/>
        <v/>
      </c>
      <c r="T36" s="69">
        <f t="shared" si="11"/>
        <v>107</v>
      </c>
      <c r="U36" s="69" t="str">
        <f t="shared" si="12"/>
        <v/>
      </c>
      <c r="V36" s="143">
        <f t="shared" si="13"/>
        <v>165</v>
      </c>
      <c r="W36" s="143" t="str">
        <f t="shared" si="14"/>
        <v/>
      </c>
      <c r="X36" s="109">
        <f t="shared" si="1"/>
        <v>0</v>
      </c>
      <c r="Y36" s="110" t="e">
        <f t="shared" si="2"/>
        <v>#N/A</v>
      </c>
      <c r="Z36" s="75" t="e">
        <f>NA()</f>
        <v>#N/A</v>
      </c>
    </row>
    <row r="37" spans="1:26" x14ac:dyDescent="0.2">
      <c r="A37" s="74">
        <v>10140</v>
      </c>
      <c r="B37" s="68">
        <f>INDEX('A-B OSRoad'!$F$2:$F$21,MATCH(A37,'A-B OSRoad'!$C$2:$C$21))</f>
        <v>0</v>
      </c>
      <c r="C37" s="68" t="str">
        <f>IF(INDEX('A-B OSRoad'!$B$2:$B$21,MATCH(A37,'A-B OSRoad'!$C$2:$C$21))="Straight","",RIGHT(INDEX('A-B OSRoad'!$B$2:$B$21,MATCH(A37,'A-B OSRoad'!$C$2:$C$21)),LEN(INDEX('A-B OSRoad'!$B$2:$B$21,MATCH(A37,'A-B OSRoad'!$C$2:$C$21)))-1))</f>
        <v/>
      </c>
      <c r="D37" s="69">
        <f>(INDEX('A-B OSRoad'!$I$2:$I$21,MATCH(A37,'A-B OSRoad'!$C$2:$C$21)))+$C$3+$C$4+$C$1</f>
        <v>110</v>
      </c>
      <c r="E37" s="70" t="e">
        <f>VLOOKUP(A37,'Crash Data'!$E$3:$F$6,2,FALSE)</f>
        <v>#N/A</v>
      </c>
      <c r="F37" s="70" t="e">
        <f>VLOOKUP(A37,'Crash Data'!$B$3:$C$32,2,FALSE)</f>
        <v>#N/A</v>
      </c>
      <c r="G37" s="40">
        <v>178.37100000000001</v>
      </c>
      <c r="H37" s="40">
        <v>177</v>
      </c>
      <c r="I37" s="39">
        <v>177</v>
      </c>
      <c r="J37" s="40">
        <v>177</v>
      </c>
      <c r="K37" s="39">
        <v>177</v>
      </c>
      <c r="L37" s="93">
        <f t="shared" si="3"/>
        <v>209</v>
      </c>
      <c r="M37" s="93">
        <f t="shared" si="4"/>
        <v>30.628999999999991</v>
      </c>
      <c r="N37" s="99">
        <f t="shared" si="5"/>
        <v>165</v>
      </c>
      <c r="O37" s="99" t="str">
        <f t="shared" si="6"/>
        <v/>
      </c>
      <c r="P37" s="102">
        <f t="shared" si="7"/>
        <v>165</v>
      </c>
      <c r="Q37" s="102" t="str">
        <f t="shared" si="8"/>
        <v/>
      </c>
      <c r="R37" s="105">
        <f t="shared" si="9"/>
        <v>165</v>
      </c>
      <c r="S37" s="105" t="str">
        <f t="shared" si="10"/>
        <v/>
      </c>
      <c r="T37" s="69">
        <f t="shared" si="11"/>
        <v>107</v>
      </c>
      <c r="U37" s="69" t="str">
        <f t="shared" si="12"/>
        <v/>
      </c>
      <c r="V37" s="143">
        <f t="shared" si="13"/>
        <v>165</v>
      </c>
      <c r="W37" s="143" t="str">
        <f t="shared" si="14"/>
        <v/>
      </c>
      <c r="X37" s="109">
        <f t="shared" si="1"/>
        <v>0</v>
      </c>
      <c r="Y37" s="110" t="e">
        <f t="shared" si="2"/>
        <v>#N/A</v>
      </c>
      <c r="Z37" s="75" t="e">
        <f>NA()</f>
        <v>#N/A</v>
      </c>
    </row>
    <row r="38" spans="1:26" x14ac:dyDescent="0.2">
      <c r="A38" s="74">
        <v>10150</v>
      </c>
      <c r="B38" s="68">
        <f>INDEX('A-B OSRoad'!$F$2:$F$21,MATCH(A38,'A-B OSRoad'!$C$2:$C$21))</f>
        <v>0</v>
      </c>
      <c r="C38" s="68" t="str">
        <f>IF(INDEX('A-B OSRoad'!$B$2:$B$21,MATCH(A38,'A-B OSRoad'!$C$2:$C$21))="Straight","",RIGHT(INDEX('A-B OSRoad'!$B$2:$B$21,MATCH(A38,'A-B OSRoad'!$C$2:$C$21)),LEN(INDEX('A-B OSRoad'!$B$2:$B$21,MATCH(A38,'A-B OSRoad'!$C$2:$C$21)))-1))</f>
        <v/>
      </c>
      <c r="D38" s="69">
        <f>(INDEX('A-B OSRoad'!$I$2:$I$21,MATCH(A38,'A-B OSRoad'!$C$2:$C$21)))+$C$3+$C$4+$C$1</f>
        <v>110</v>
      </c>
      <c r="E38" s="70" t="e">
        <f>VLOOKUP(A38,'Crash Data'!$E$3:$F$6,2,FALSE)</f>
        <v>#N/A</v>
      </c>
      <c r="F38" s="70" t="e">
        <f>VLOOKUP(A38,'Crash Data'!$B$3:$C$32,2,FALSE)</f>
        <v>#N/A</v>
      </c>
      <c r="G38" s="40">
        <v>154.547</v>
      </c>
      <c r="H38" s="40">
        <v>177</v>
      </c>
      <c r="I38" s="39">
        <v>177</v>
      </c>
      <c r="J38" s="40">
        <v>177</v>
      </c>
      <c r="K38" s="39">
        <v>158.82499999999999</v>
      </c>
      <c r="L38" s="93">
        <f t="shared" si="3"/>
        <v>209</v>
      </c>
      <c r="M38" s="93">
        <f t="shared" si="4"/>
        <v>54.453000000000003</v>
      </c>
      <c r="N38" s="99">
        <f t="shared" si="5"/>
        <v>165</v>
      </c>
      <c r="O38" s="99" t="str">
        <f t="shared" si="6"/>
        <v/>
      </c>
      <c r="P38" s="102">
        <f t="shared" si="7"/>
        <v>165</v>
      </c>
      <c r="Q38" s="102" t="str">
        <f t="shared" si="8"/>
        <v/>
      </c>
      <c r="R38" s="105">
        <f t="shared" si="9"/>
        <v>165</v>
      </c>
      <c r="S38" s="105" t="str">
        <f t="shared" si="10"/>
        <v/>
      </c>
      <c r="T38" s="69">
        <f t="shared" si="11"/>
        <v>107</v>
      </c>
      <c r="U38" s="69" t="str">
        <f t="shared" si="12"/>
        <v/>
      </c>
      <c r="V38" s="143">
        <f t="shared" si="13"/>
        <v>165</v>
      </c>
      <c r="W38" s="143">
        <f t="shared" si="14"/>
        <v>6.1750000000000114</v>
      </c>
      <c r="X38" s="109">
        <f t="shared" si="1"/>
        <v>0</v>
      </c>
      <c r="Y38" s="110" t="e">
        <f t="shared" si="2"/>
        <v>#N/A</v>
      </c>
      <c r="Z38" s="75" t="e">
        <f>NA()</f>
        <v>#N/A</v>
      </c>
    </row>
    <row r="39" spans="1:26" x14ac:dyDescent="0.2">
      <c r="A39" s="74">
        <v>10160</v>
      </c>
      <c r="B39" s="68">
        <f>INDEX('A-B OSRoad'!$F$2:$F$21,MATCH(A39,'A-B OSRoad'!$C$2:$C$21))</f>
        <v>0</v>
      </c>
      <c r="C39" s="68" t="str">
        <f>IF(INDEX('A-B OSRoad'!$B$2:$B$21,MATCH(A39,'A-B OSRoad'!$C$2:$C$21))="Straight","",RIGHT(INDEX('A-B OSRoad'!$B$2:$B$21,MATCH(A39,'A-B OSRoad'!$C$2:$C$21)),LEN(INDEX('A-B OSRoad'!$B$2:$B$21,MATCH(A39,'A-B OSRoad'!$C$2:$C$21)))-1))</f>
        <v/>
      </c>
      <c r="D39" s="69">
        <f>(INDEX('A-B OSRoad'!$I$2:$I$21,MATCH(A39,'A-B OSRoad'!$C$2:$C$21)))+$C$3+$C$4+$C$1</f>
        <v>110</v>
      </c>
      <c r="E39" s="70" t="e">
        <f>VLOOKUP(A39,'Crash Data'!$E$3:$F$6,2,FALSE)</f>
        <v>#N/A</v>
      </c>
      <c r="F39" s="70" t="e">
        <f>VLOOKUP(A39,'Crash Data'!$B$3:$C$32,2,FALSE)</f>
        <v>#N/A</v>
      </c>
      <c r="G39" s="40">
        <v>141.75200000000001</v>
      </c>
      <c r="H39" s="40">
        <v>157.107</v>
      </c>
      <c r="I39" s="39">
        <v>177</v>
      </c>
      <c r="J39" s="40">
        <v>177</v>
      </c>
      <c r="K39" s="39">
        <v>144.34</v>
      </c>
      <c r="L39" s="93">
        <f t="shared" si="3"/>
        <v>209</v>
      </c>
      <c r="M39" s="93">
        <f t="shared" si="4"/>
        <v>67.24799999999999</v>
      </c>
      <c r="N39" s="99">
        <f t="shared" si="5"/>
        <v>165</v>
      </c>
      <c r="O39" s="99">
        <f t="shared" si="6"/>
        <v>7.8930000000000007</v>
      </c>
      <c r="P39" s="102">
        <f t="shared" si="7"/>
        <v>165</v>
      </c>
      <c r="Q39" s="102" t="str">
        <f t="shared" si="8"/>
        <v/>
      </c>
      <c r="R39" s="105">
        <f t="shared" si="9"/>
        <v>165</v>
      </c>
      <c r="S39" s="105" t="str">
        <f t="shared" si="10"/>
        <v/>
      </c>
      <c r="T39" s="69">
        <f t="shared" si="11"/>
        <v>107</v>
      </c>
      <c r="U39" s="69" t="str">
        <f t="shared" si="12"/>
        <v/>
      </c>
      <c r="V39" s="143">
        <f t="shared" si="13"/>
        <v>165</v>
      </c>
      <c r="W39" s="143">
        <f t="shared" si="14"/>
        <v>20.659999999999997</v>
      </c>
      <c r="X39" s="109">
        <f t="shared" si="1"/>
        <v>0</v>
      </c>
      <c r="Y39" s="110" t="e">
        <f t="shared" si="2"/>
        <v>#N/A</v>
      </c>
      <c r="Z39" s="75" t="e">
        <f>NA()</f>
        <v>#N/A</v>
      </c>
    </row>
    <row r="40" spans="1:26" x14ac:dyDescent="0.2">
      <c r="A40" s="74">
        <v>10170</v>
      </c>
      <c r="B40" s="68">
        <f>INDEX('A-B OSRoad'!$F$2:$F$21,MATCH(A40,'A-B OSRoad'!$C$2:$C$21))</f>
        <v>0</v>
      </c>
      <c r="C40" s="68" t="str">
        <f>IF(INDEX('A-B OSRoad'!$B$2:$B$21,MATCH(A40,'A-B OSRoad'!$C$2:$C$21))="Straight","",RIGHT(INDEX('A-B OSRoad'!$B$2:$B$21,MATCH(A40,'A-B OSRoad'!$C$2:$C$21)),LEN(INDEX('A-B OSRoad'!$B$2:$B$21,MATCH(A40,'A-B OSRoad'!$C$2:$C$21)))-1))</f>
        <v/>
      </c>
      <c r="D40" s="69">
        <f>(INDEX('A-B OSRoad'!$I$2:$I$21,MATCH(A40,'A-B OSRoad'!$C$2:$C$21)))+$C$3+$C$4+$C$1</f>
        <v>110</v>
      </c>
      <c r="E40" s="70" t="e">
        <f>VLOOKUP(A40,'Crash Data'!$E$3:$F$6,2,FALSE)</f>
        <v>#N/A</v>
      </c>
      <c r="F40" s="70" t="e">
        <f>VLOOKUP(A40,'Crash Data'!$B$3:$C$32,2,FALSE)</f>
        <v>#N/A</v>
      </c>
      <c r="G40" s="40">
        <v>131.31899999999999</v>
      </c>
      <c r="H40" s="40">
        <v>146.87799999999999</v>
      </c>
      <c r="I40" s="39">
        <v>177</v>
      </c>
      <c r="J40" s="40">
        <v>177</v>
      </c>
      <c r="K40" s="39">
        <v>138.84299999999999</v>
      </c>
      <c r="L40" s="93">
        <f t="shared" si="3"/>
        <v>209</v>
      </c>
      <c r="M40" s="93">
        <f t="shared" si="4"/>
        <v>77.681000000000012</v>
      </c>
      <c r="N40" s="99">
        <f t="shared" si="5"/>
        <v>165</v>
      </c>
      <c r="O40" s="99">
        <f t="shared" si="6"/>
        <v>18.122000000000014</v>
      </c>
      <c r="P40" s="102">
        <f t="shared" si="7"/>
        <v>165</v>
      </c>
      <c r="Q40" s="102" t="str">
        <f t="shared" si="8"/>
        <v/>
      </c>
      <c r="R40" s="105">
        <f t="shared" si="9"/>
        <v>165</v>
      </c>
      <c r="S40" s="105" t="str">
        <f t="shared" si="10"/>
        <v/>
      </c>
      <c r="T40" s="69">
        <f t="shared" si="11"/>
        <v>107</v>
      </c>
      <c r="U40" s="69" t="str">
        <f t="shared" si="12"/>
        <v/>
      </c>
      <c r="V40" s="143">
        <f t="shared" si="13"/>
        <v>165</v>
      </c>
      <c r="W40" s="143">
        <f t="shared" si="14"/>
        <v>26.157000000000011</v>
      </c>
      <c r="X40" s="109">
        <f t="shared" si="1"/>
        <v>0</v>
      </c>
      <c r="Y40" s="110" t="e">
        <f t="shared" si="2"/>
        <v>#N/A</v>
      </c>
      <c r="Z40" s="75" t="e">
        <f>NA()</f>
        <v>#N/A</v>
      </c>
    </row>
    <row r="41" spans="1:26" x14ac:dyDescent="0.2">
      <c r="A41" s="74">
        <v>10180</v>
      </c>
      <c r="B41" s="68">
        <f>INDEX('A-B OSRoad'!$F$2:$F$21,MATCH(A41,'A-B OSRoad'!$C$2:$C$21))</f>
        <v>0</v>
      </c>
      <c r="C41" s="68" t="str">
        <f>IF(INDEX('A-B OSRoad'!$B$2:$B$21,MATCH(A41,'A-B OSRoad'!$C$2:$C$21))="Straight","",RIGHT(INDEX('A-B OSRoad'!$B$2:$B$21,MATCH(A41,'A-B OSRoad'!$C$2:$C$21)),LEN(INDEX('A-B OSRoad'!$B$2:$B$21,MATCH(A41,'A-B OSRoad'!$C$2:$C$21)))-1))</f>
        <v/>
      </c>
      <c r="D41" s="69">
        <f>(INDEX('A-B OSRoad'!$I$2:$I$21,MATCH(A41,'A-B OSRoad'!$C$2:$C$21)))+$C$3+$C$4+$C$1</f>
        <v>110</v>
      </c>
      <c r="E41" s="70" t="e">
        <f>VLOOKUP(A41,'Crash Data'!$E$3:$F$6,2,FALSE)</f>
        <v>#N/A</v>
      </c>
      <c r="F41" s="70" t="e">
        <f>VLOOKUP(A41,'Crash Data'!$B$3:$C$32,2,FALSE)</f>
        <v>#N/A</v>
      </c>
      <c r="G41" s="40">
        <v>128.28899999999999</v>
      </c>
      <c r="H41" s="40">
        <v>148.346</v>
      </c>
      <c r="I41" s="39">
        <v>159.011</v>
      </c>
      <c r="J41" s="40">
        <v>177</v>
      </c>
      <c r="K41" s="39">
        <v>124.398</v>
      </c>
      <c r="L41" s="93">
        <f t="shared" si="3"/>
        <v>209</v>
      </c>
      <c r="M41" s="93">
        <f t="shared" si="4"/>
        <v>80.711000000000013</v>
      </c>
      <c r="N41" s="99">
        <f t="shared" si="5"/>
        <v>165</v>
      </c>
      <c r="O41" s="99">
        <f t="shared" si="6"/>
        <v>16.653999999999996</v>
      </c>
      <c r="P41" s="102">
        <f t="shared" si="7"/>
        <v>165</v>
      </c>
      <c r="Q41" s="102">
        <f t="shared" si="8"/>
        <v>5.9890000000000043</v>
      </c>
      <c r="R41" s="105">
        <f t="shared" si="9"/>
        <v>165</v>
      </c>
      <c r="S41" s="105" t="str">
        <f t="shared" si="10"/>
        <v/>
      </c>
      <c r="T41" s="69">
        <f t="shared" si="11"/>
        <v>107</v>
      </c>
      <c r="U41" s="69" t="str">
        <f t="shared" si="12"/>
        <v/>
      </c>
      <c r="V41" s="143">
        <f t="shared" si="13"/>
        <v>165</v>
      </c>
      <c r="W41" s="143">
        <f t="shared" si="14"/>
        <v>40.602000000000004</v>
      </c>
      <c r="X41" s="109">
        <f t="shared" si="1"/>
        <v>0</v>
      </c>
      <c r="Y41" s="110" t="e">
        <f t="shared" si="2"/>
        <v>#N/A</v>
      </c>
      <c r="Z41" s="75" t="e">
        <f>NA()</f>
        <v>#N/A</v>
      </c>
    </row>
    <row r="42" spans="1:26" x14ac:dyDescent="0.2">
      <c r="A42" s="74">
        <v>10190</v>
      </c>
      <c r="B42" s="68">
        <f>INDEX('A-B OSRoad'!$F$2:$F$21,MATCH(A42,'A-B OSRoad'!$C$2:$C$21))</f>
        <v>0</v>
      </c>
      <c r="C42" s="68" t="str">
        <f>IF(INDEX('A-B OSRoad'!$B$2:$B$21,MATCH(A42,'A-B OSRoad'!$C$2:$C$21))="Straight","",RIGHT(INDEX('A-B OSRoad'!$B$2:$B$21,MATCH(A42,'A-B OSRoad'!$C$2:$C$21)),LEN(INDEX('A-B OSRoad'!$B$2:$B$21,MATCH(A42,'A-B OSRoad'!$C$2:$C$21)))-1))</f>
        <v/>
      </c>
      <c r="D42" s="69">
        <f>(INDEX('A-B OSRoad'!$I$2:$I$21,MATCH(A42,'A-B OSRoad'!$C$2:$C$21)))+$C$3+$C$4+$C$1</f>
        <v>110</v>
      </c>
      <c r="E42" s="70" t="e">
        <f>VLOOKUP(A42,'Crash Data'!$E$3:$F$6,2,FALSE)</f>
        <v>#N/A</v>
      </c>
      <c r="F42" s="70" t="e">
        <f>VLOOKUP(A42,'Crash Data'!$B$3:$C$32,2,FALSE)</f>
        <v>#N/A</v>
      </c>
      <c r="G42" s="40">
        <v>124.166</v>
      </c>
      <c r="H42" s="40">
        <v>136.18100000000001</v>
      </c>
      <c r="I42" s="39">
        <v>154.09100000000001</v>
      </c>
      <c r="J42" s="40">
        <v>160.03299999999999</v>
      </c>
      <c r="K42" s="39">
        <v>118.504</v>
      </c>
      <c r="L42" s="93">
        <f t="shared" si="3"/>
        <v>209</v>
      </c>
      <c r="M42" s="93">
        <f t="shared" si="4"/>
        <v>84.834000000000003</v>
      </c>
      <c r="N42" s="99">
        <f t="shared" si="5"/>
        <v>165</v>
      </c>
      <c r="O42" s="99">
        <f t="shared" si="6"/>
        <v>28.818999999999988</v>
      </c>
      <c r="P42" s="102">
        <f t="shared" si="7"/>
        <v>165</v>
      </c>
      <c r="Q42" s="102">
        <f t="shared" si="8"/>
        <v>10.908999999999992</v>
      </c>
      <c r="R42" s="105">
        <f t="shared" si="9"/>
        <v>165</v>
      </c>
      <c r="S42" s="105">
        <f t="shared" si="10"/>
        <v>4.967000000000013</v>
      </c>
      <c r="T42" s="69">
        <f t="shared" si="11"/>
        <v>107</v>
      </c>
      <c r="U42" s="69" t="str">
        <f t="shared" si="12"/>
        <v/>
      </c>
      <c r="V42" s="143">
        <f t="shared" si="13"/>
        <v>165</v>
      </c>
      <c r="W42" s="143">
        <f t="shared" si="14"/>
        <v>46.495999999999995</v>
      </c>
      <c r="X42" s="109">
        <f t="shared" si="1"/>
        <v>0</v>
      </c>
      <c r="Y42" s="110" t="e">
        <f t="shared" si="2"/>
        <v>#N/A</v>
      </c>
      <c r="Z42" s="75" t="e">
        <f>NA()</f>
        <v>#N/A</v>
      </c>
    </row>
    <row r="43" spans="1:26" x14ac:dyDescent="0.2">
      <c r="A43" s="74">
        <v>10200</v>
      </c>
      <c r="B43" s="68">
        <f>INDEX('A-B OSRoad'!$F$2:$F$21,MATCH(A43,'A-B OSRoad'!$C$2:$C$21))</f>
        <v>0</v>
      </c>
      <c r="C43" s="68" t="str">
        <f>IF(INDEX('A-B OSRoad'!$B$2:$B$21,MATCH(A43,'A-B OSRoad'!$C$2:$C$21))="Straight","",RIGHT(INDEX('A-B OSRoad'!$B$2:$B$21,MATCH(A43,'A-B OSRoad'!$C$2:$C$21)),LEN(INDEX('A-B OSRoad'!$B$2:$B$21,MATCH(A43,'A-B OSRoad'!$C$2:$C$21)))-1))</f>
        <v/>
      </c>
      <c r="D43" s="69">
        <f>(INDEX('A-B OSRoad'!$I$2:$I$21,MATCH(A43,'A-B OSRoad'!$C$2:$C$21)))+$C$3+$C$4+$C$1</f>
        <v>110</v>
      </c>
      <c r="E43" s="70" t="e">
        <f>VLOOKUP(A43,'Crash Data'!$E$3:$F$6,2,FALSE)</f>
        <v>#N/A</v>
      </c>
      <c r="F43" s="70" t="e">
        <f>VLOOKUP(A43,'Crash Data'!$B$3:$C$32,2,FALSE)</f>
        <v>#N/A</v>
      </c>
      <c r="G43" s="40">
        <v>118.099</v>
      </c>
      <c r="H43" s="40">
        <v>136.124</v>
      </c>
      <c r="I43" s="39">
        <v>149.02799999999999</v>
      </c>
      <c r="J43" s="40">
        <v>177</v>
      </c>
      <c r="K43" s="39">
        <v>115.422</v>
      </c>
      <c r="L43" s="93">
        <f t="shared" si="3"/>
        <v>209</v>
      </c>
      <c r="M43" s="93">
        <f t="shared" si="4"/>
        <v>90.900999999999996</v>
      </c>
      <c r="N43" s="99">
        <f t="shared" si="5"/>
        <v>165</v>
      </c>
      <c r="O43" s="99">
        <f t="shared" si="6"/>
        <v>28.876000000000005</v>
      </c>
      <c r="P43" s="102">
        <f t="shared" si="7"/>
        <v>165</v>
      </c>
      <c r="Q43" s="102">
        <f t="shared" si="8"/>
        <v>15.972000000000008</v>
      </c>
      <c r="R43" s="105">
        <f t="shared" si="9"/>
        <v>165</v>
      </c>
      <c r="S43" s="105" t="str">
        <f t="shared" si="10"/>
        <v/>
      </c>
      <c r="T43" s="69">
        <f t="shared" si="11"/>
        <v>107</v>
      </c>
      <c r="U43" s="69" t="str">
        <f t="shared" si="12"/>
        <v/>
      </c>
      <c r="V43" s="143">
        <f t="shared" si="13"/>
        <v>165</v>
      </c>
      <c r="W43" s="143">
        <f t="shared" si="14"/>
        <v>49.578000000000003</v>
      </c>
      <c r="X43" s="109">
        <f t="shared" si="1"/>
        <v>0</v>
      </c>
      <c r="Y43" s="110" t="e">
        <f t="shared" si="2"/>
        <v>#N/A</v>
      </c>
      <c r="Z43" s="75" t="e">
        <f>NA()</f>
        <v>#N/A</v>
      </c>
    </row>
    <row r="44" spans="1:26" x14ac:dyDescent="0.2">
      <c r="A44" s="74">
        <v>10210</v>
      </c>
      <c r="B44" s="68">
        <f>INDEX('A-B OSRoad'!$F$2:$F$21,MATCH(A44,'A-B OSRoad'!$C$2:$C$21))</f>
        <v>0</v>
      </c>
      <c r="C44" s="68" t="str">
        <f>IF(INDEX('A-B OSRoad'!$B$2:$B$21,MATCH(A44,'A-B OSRoad'!$C$2:$C$21))="Straight","",RIGHT(INDEX('A-B OSRoad'!$B$2:$B$21,MATCH(A44,'A-B OSRoad'!$C$2:$C$21)),LEN(INDEX('A-B OSRoad'!$B$2:$B$21,MATCH(A44,'A-B OSRoad'!$C$2:$C$21)))-1))</f>
        <v/>
      </c>
      <c r="D44" s="69">
        <f>(INDEX('A-B OSRoad'!$I$2:$I$21,MATCH(A44,'A-B OSRoad'!$C$2:$C$21)))+$C$3+$C$4+$C$1</f>
        <v>110</v>
      </c>
      <c r="E44" s="70" t="e">
        <f>VLOOKUP(A44,'Crash Data'!$E$3:$F$6,2,FALSE)</f>
        <v>#N/A</v>
      </c>
      <c r="F44" s="70" t="e">
        <f>VLOOKUP(A44,'Crash Data'!$B$3:$C$32,2,FALSE)</f>
        <v>#N/A</v>
      </c>
      <c r="G44" s="40">
        <v>116.407</v>
      </c>
      <c r="H44" s="40">
        <v>128.21199999999999</v>
      </c>
      <c r="I44" s="39">
        <v>146.51300000000001</v>
      </c>
      <c r="J44" s="40">
        <v>177</v>
      </c>
      <c r="K44" s="39">
        <v>107.95</v>
      </c>
      <c r="L44" s="93">
        <f t="shared" si="3"/>
        <v>209</v>
      </c>
      <c r="M44" s="93">
        <f t="shared" si="4"/>
        <v>92.593000000000004</v>
      </c>
      <c r="N44" s="99">
        <f t="shared" si="5"/>
        <v>165</v>
      </c>
      <c r="O44" s="99">
        <f t="shared" si="6"/>
        <v>36.788000000000011</v>
      </c>
      <c r="P44" s="102">
        <f t="shared" si="7"/>
        <v>165</v>
      </c>
      <c r="Q44" s="102">
        <f t="shared" si="8"/>
        <v>18.486999999999995</v>
      </c>
      <c r="R44" s="105">
        <f t="shared" si="9"/>
        <v>165</v>
      </c>
      <c r="S44" s="105" t="str">
        <f t="shared" si="10"/>
        <v/>
      </c>
      <c r="T44" s="69">
        <f t="shared" si="11"/>
        <v>107</v>
      </c>
      <c r="U44" s="69" t="str">
        <f t="shared" si="12"/>
        <v/>
      </c>
      <c r="V44" s="143">
        <f t="shared" si="13"/>
        <v>165</v>
      </c>
      <c r="W44" s="143">
        <f t="shared" si="14"/>
        <v>57.05</v>
      </c>
      <c r="X44" s="109">
        <f t="shared" si="1"/>
        <v>0</v>
      </c>
      <c r="Y44" s="110" t="e">
        <f t="shared" si="2"/>
        <v>#N/A</v>
      </c>
      <c r="Z44" s="75" t="e">
        <f>NA()</f>
        <v>#N/A</v>
      </c>
    </row>
    <row r="45" spans="1:26" x14ac:dyDescent="0.2">
      <c r="A45" s="74">
        <v>10220</v>
      </c>
      <c r="B45" s="68">
        <f>INDEX('A-B OSRoad'!$F$2:$F$21,MATCH(A45,'A-B OSRoad'!$C$2:$C$21))</f>
        <v>0</v>
      </c>
      <c r="C45" s="68" t="str">
        <f>IF(INDEX('A-B OSRoad'!$B$2:$B$21,MATCH(A45,'A-B OSRoad'!$C$2:$C$21))="Straight","",RIGHT(INDEX('A-B OSRoad'!$B$2:$B$21,MATCH(A45,'A-B OSRoad'!$C$2:$C$21)),LEN(INDEX('A-B OSRoad'!$B$2:$B$21,MATCH(A45,'A-B OSRoad'!$C$2:$C$21)))-1))</f>
        <v/>
      </c>
      <c r="D45" s="69">
        <f>(INDEX('A-B OSRoad'!$I$2:$I$21,MATCH(A45,'A-B OSRoad'!$C$2:$C$21)))+$C$3+$C$4+$C$1</f>
        <v>110</v>
      </c>
      <c r="E45" s="70" t="e">
        <f>VLOOKUP(A45,'Crash Data'!$E$3:$F$6,2,FALSE)</f>
        <v>#N/A</v>
      </c>
      <c r="F45" s="70" t="e">
        <f>VLOOKUP(A45,'Crash Data'!$B$3:$C$32,2,FALSE)</f>
        <v>#N/A</v>
      </c>
      <c r="G45" s="40">
        <v>117.733</v>
      </c>
      <c r="H45" s="40">
        <v>129.90199999999999</v>
      </c>
      <c r="I45" s="39">
        <v>147.91999999999999</v>
      </c>
      <c r="J45" s="40">
        <v>158.922</v>
      </c>
      <c r="K45" s="39">
        <v>109.182</v>
      </c>
      <c r="L45" s="93">
        <f t="shared" si="3"/>
        <v>209</v>
      </c>
      <c r="M45" s="93">
        <f t="shared" si="4"/>
        <v>91.266999999999996</v>
      </c>
      <c r="N45" s="99">
        <f t="shared" si="5"/>
        <v>165</v>
      </c>
      <c r="O45" s="99">
        <f t="shared" si="6"/>
        <v>35.098000000000013</v>
      </c>
      <c r="P45" s="102">
        <f t="shared" si="7"/>
        <v>165</v>
      </c>
      <c r="Q45" s="102">
        <f t="shared" si="8"/>
        <v>17.080000000000013</v>
      </c>
      <c r="R45" s="105">
        <f t="shared" si="9"/>
        <v>165</v>
      </c>
      <c r="S45" s="105">
        <f t="shared" si="10"/>
        <v>6.078000000000003</v>
      </c>
      <c r="T45" s="69">
        <f t="shared" si="11"/>
        <v>107</v>
      </c>
      <c r="U45" s="69" t="str">
        <f t="shared" si="12"/>
        <v/>
      </c>
      <c r="V45" s="143">
        <f t="shared" si="13"/>
        <v>165</v>
      </c>
      <c r="W45" s="143">
        <f t="shared" si="14"/>
        <v>55.817999999999998</v>
      </c>
      <c r="X45" s="109">
        <f t="shared" si="1"/>
        <v>0</v>
      </c>
      <c r="Y45" s="110" t="e">
        <f t="shared" si="2"/>
        <v>#N/A</v>
      </c>
      <c r="Z45" s="75" t="e">
        <f>NA()</f>
        <v>#N/A</v>
      </c>
    </row>
    <row r="46" spans="1:26" x14ac:dyDescent="0.2">
      <c r="A46" s="74">
        <v>10230</v>
      </c>
      <c r="B46" s="68">
        <f>INDEX('A-B OSRoad'!$F$2:$F$21,MATCH(A46,'A-B OSRoad'!$C$2:$C$21))</f>
        <v>0</v>
      </c>
      <c r="C46" s="68" t="str">
        <f>IF(INDEX('A-B OSRoad'!$B$2:$B$21,MATCH(A46,'A-B OSRoad'!$C$2:$C$21))="Straight","",RIGHT(INDEX('A-B OSRoad'!$B$2:$B$21,MATCH(A46,'A-B OSRoad'!$C$2:$C$21)),LEN(INDEX('A-B OSRoad'!$B$2:$B$21,MATCH(A46,'A-B OSRoad'!$C$2:$C$21)))-1))</f>
        <v/>
      </c>
      <c r="D46" s="69">
        <f>(INDEX('A-B OSRoad'!$I$2:$I$21,MATCH(A46,'A-B OSRoad'!$C$2:$C$21)))+$C$3+$C$4+$C$1</f>
        <v>110</v>
      </c>
      <c r="E46" s="70" t="e">
        <f>VLOOKUP(A46,'Crash Data'!$E$3:$F$6,2,FALSE)</f>
        <v>#N/A</v>
      </c>
      <c r="F46" s="70" t="e">
        <f>VLOOKUP(A46,'Crash Data'!$B$3:$C$32,2,FALSE)</f>
        <v>#N/A</v>
      </c>
      <c r="G46" s="40">
        <v>106.419</v>
      </c>
      <c r="H46" s="40">
        <v>120.004</v>
      </c>
      <c r="I46" s="39">
        <v>144.309</v>
      </c>
      <c r="J46" s="40">
        <v>150.006</v>
      </c>
      <c r="K46" s="39">
        <v>109.74</v>
      </c>
      <c r="L46" s="93">
        <f t="shared" si="3"/>
        <v>209</v>
      </c>
      <c r="M46" s="93">
        <f t="shared" si="4"/>
        <v>102.581</v>
      </c>
      <c r="N46" s="99">
        <f t="shared" si="5"/>
        <v>165</v>
      </c>
      <c r="O46" s="99">
        <f t="shared" si="6"/>
        <v>44.995999999999995</v>
      </c>
      <c r="P46" s="102">
        <f t="shared" si="7"/>
        <v>165</v>
      </c>
      <c r="Q46" s="102">
        <f t="shared" si="8"/>
        <v>20.691000000000003</v>
      </c>
      <c r="R46" s="105">
        <f t="shared" si="9"/>
        <v>165</v>
      </c>
      <c r="S46" s="105">
        <f t="shared" si="10"/>
        <v>14.994</v>
      </c>
      <c r="T46" s="69">
        <f t="shared" si="11"/>
        <v>107</v>
      </c>
      <c r="U46" s="69">
        <f t="shared" si="12"/>
        <v>0.58100000000000307</v>
      </c>
      <c r="V46" s="143">
        <f t="shared" si="13"/>
        <v>165</v>
      </c>
      <c r="W46" s="143">
        <f t="shared" si="14"/>
        <v>55.260000000000005</v>
      </c>
      <c r="X46" s="109">
        <f t="shared" si="1"/>
        <v>0</v>
      </c>
      <c r="Y46" s="110" t="e">
        <f t="shared" si="2"/>
        <v>#N/A</v>
      </c>
      <c r="Z46" s="75" t="e">
        <f>NA()</f>
        <v>#N/A</v>
      </c>
    </row>
    <row r="47" spans="1:26" x14ac:dyDescent="0.2">
      <c r="A47" s="74">
        <v>10240</v>
      </c>
      <c r="B47" s="68">
        <f>INDEX('A-B OSRoad'!$F$2:$F$21,MATCH(A47,'A-B OSRoad'!$C$2:$C$21))</f>
        <v>0</v>
      </c>
      <c r="C47" s="68" t="str">
        <f>IF(INDEX('A-B OSRoad'!$B$2:$B$21,MATCH(A47,'A-B OSRoad'!$C$2:$C$21))="Straight","",RIGHT(INDEX('A-B OSRoad'!$B$2:$B$21,MATCH(A47,'A-B OSRoad'!$C$2:$C$21)),LEN(INDEX('A-B OSRoad'!$B$2:$B$21,MATCH(A47,'A-B OSRoad'!$C$2:$C$21)))-1))</f>
        <v/>
      </c>
      <c r="D47" s="69">
        <f>(INDEX('A-B OSRoad'!$I$2:$I$21,MATCH(A47,'A-B OSRoad'!$C$2:$C$21)))+$C$3+$C$4+$C$1</f>
        <v>110</v>
      </c>
      <c r="E47" s="70" t="e">
        <f>VLOOKUP(A47,'Crash Data'!$E$3:$F$6,2,FALSE)</f>
        <v>#N/A</v>
      </c>
      <c r="F47" s="70" t="e">
        <f>VLOOKUP(A47,'Crash Data'!$B$3:$C$32,2,FALSE)</f>
        <v>#N/A</v>
      </c>
      <c r="G47" s="40">
        <v>107.417</v>
      </c>
      <c r="H47" s="40">
        <v>121.152</v>
      </c>
      <c r="I47" s="39">
        <v>140.001</v>
      </c>
      <c r="J47" s="40">
        <v>156.096</v>
      </c>
      <c r="K47" s="39">
        <v>107.98399999999999</v>
      </c>
      <c r="L47" s="93">
        <f t="shared" si="3"/>
        <v>209</v>
      </c>
      <c r="M47" s="93">
        <f t="shared" si="4"/>
        <v>101.583</v>
      </c>
      <c r="N47" s="99">
        <f t="shared" si="5"/>
        <v>165</v>
      </c>
      <c r="O47" s="99">
        <f t="shared" si="6"/>
        <v>43.847999999999999</v>
      </c>
      <c r="P47" s="102">
        <f t="shared" si="7"/>
        <v>165</v>
      </c>
      <c r="Q47" s="102">
        <f t="shared" si="8"/>
        <v>24.998999999999995</v>
      </c>
      <c r="R47" s="105">
        <f t="shared" si="9"/>
        <v>165</v>
      </c>
      <c r="S47" s="105">
        <f t="shared" si="10"/>
        <v>8.9039999999999964</v>
      </c>
      <c r="T47" s="69">
        <f t="shared" si="11"/>
        <v>107</v>
      </c>
      <c r="U47" s="69" t="str">
        <f t="shared" si="12"/>
        <v/>
      </c>
      <c r="V47" s="143">
        <f t="shared" si="13"/>
        <v>165</v>
      </c>
      <c r="W47" s="143">
        <f t="shared" si="14"/>
        <v>57.016000000000005</v>
      </c>
      <c r="X47" s="109">
        <f t="shared" si="1"/>
        <v>0</v>
      </c>
      <c r="Y47" s="110" t="e">
        <f t="shared" si="2"/>
        <v>#N/A</v>
      </c>
      <c r="Z47" s="75" t="e">
        <f>NA()</f>
        <v>#N/A</v>
      </c>
    </row>
    <row r="48" spans="1:26" x14ac:dyDescent="0.2">
      <c r="A48" s="74">
        <v>10250</v>
      </c>
      <c r="B48" s="68">
        <f>INDEX('A-B OSRoad'!$F$2:$F$21,MATCH(A48,'A-B OSRoad'!$C$2:$C$21))</f>
        <v>0</v>
      </c>
      <c r="C48" s="68" t="str">
        <f>IF(INDEX('A-B OSRoad'!$B$2:$B$21,MATCH(A48,'A-B OSRoad'!$C$2:$C$21))="Straight","",RIGHT(INDEX('A-B OSRoad'!$B$2:$B$21,MATCH(A48,'A-B OSRoad'!$C$2:$C$21)),LEN(INDEX('A-B OSRoad'!$B$2:$B$21,MATCH(A48,'A-B OSRoad'!$C$2:$C$21)))-1))</f>
        <v/>
      </c>
      <c r="D48" s="69">
        <f>(INDEX('A-B OSRoad'!$I$2:$I$21,MATCH(A48,'A-B OSRoad'!$C$2:$C$21)))+$C$3+$C$4+$C$1</f>
        <v>110</v>
      </c>
      <c r="E48" s="70" t="e">
        <f>VLOOKUP(A48,'Crash Data'!$E$3:$F$6,2,FALSE)</f>
        <v>#N/A</v>
      </c>
      <c r="F48" s="70" t="e">
        <f>VLOOKUP(A48,'Crash Data'!$B$3:$C$32,2,FALSE)</f>
        <v>#N/A</v>
      </c>
      <c r="G48" s="40">
        <v>100</v>
      </c>
      <c r="H48" s="40">
        <v>126.871</v>
      </c>
      <c r="I48" s="39">
        <v>144.05099999999999</v>
      </c>
      <c r="J48" s="40">
        <v>157.85</v>
      </c>
      <c r="K48" s="39">
        <v>100.002</v>
      </c>
      <c r="L48" s="93">
        <f t="shared" si="3"/>
        <v>209</v>
      </c>
      <c r="M48" s="93">
        <f t="shared" si="4"/>
        <v>109</v>
      </c>
      <c r="N48" s="99">
        <f t="shared" si="5"/>
        <v>165</v>
      </c>
      <c r="O48" s="99">
        <f t="shared" si="6"/>
        <v>38.129000000000005</v>
      </c>
      <c r="P48" s="102">
        <f t="shared" si="7"/>
        <v>165</v>
      </c>
      <c r="Q48" s="102">
        <f t="shared" si="8"/>
        <v>20.949000000000012</v>
      </c>
      <c r="R48" s="105">
        <f t="shared" si="9"/>
        <v>165</v>
      </c>
      <c r="S48" s="105">
        <f t="shared" si="10"/>
        <v>7.1500000000000057</v>
      </c>
      <c r="T48" s="69">
        <f t="shared" si="11"/>
        <v>107</v>
      </c>
      <c r="U48" s="69">
        <f t="shared" si="12"/>
        <v>7</v>
      </c>
      <c r="V48" s="143">
        <f t="shared" si="13"/>
        <v>165</v>
      </c>
      <c r="W48" s="143">
        <f t="shared" si="14"/>
        <v>64.998000000000005</v>
      </c>
      <c r="X48" s="109">
        <f t="shared" si="1"/>
        <v>0</v>
      </c>
      <c r="Y48" s="110" t="e">
        <f t="shared" si="2"/>
        <v>#N/A</v>
      </c>
      <c r="Z48" s="75" t="e">
        <f>NA()</f>
        <v>#N/A</v>
      </c>
    </row>
    <row r="49" spans="1:26" x14ac:dyDescent="0.2">
      <c r="A49" s="74">
        <v>10260</v>
      </c>
      <c r="B49" s="68">
        <f>INDEX('A-B OSRoad'!$F$2:$F$21,MATCH(A49,'A-B OSRoad'!$C$2:$C$21))</f>
        <v>0</v>
      </c>
      <c r="C49" s="68" t="str">
        <f>IF(INDEX('A-B OSRoad'!$B$2:$B$21,MATCH(A49,'A-B OSRoad'!$C$2:$C$21))="Straight","",RIGHT(INDEX('A-B OSRoad'!$B$2:$B$21,MATCH(A49,'A-B OSRoad'!$C$2:$C$21)),LEN(INDEX('A-B OSRoad'!$B$2:$B$21,MATCH(A49,'A-B OSRoad'!$C$2:$C$21)))-1))</f>
        <v/>
      </c>
      <c r="D49" s="69">
        <f>(INDEX('A-B OSRoad'!$I$2:$I$21,MATCH(A49,'A-B OSRoad'!$C$2:$C$21)))+$C$3+$C$4+$C$1</f>
        <v>110</v>
      </c>
      <c r="E49" s="70" t="e">
        <f>VLOOKUP(A49,'Crash Data'!$E$3:$F$6,2,FALSE)</f>
        <v>#N/A</v>
      </c>
      <c r="F49" s="70" t="e">
        <f>VLOOKUP(A49,'Crash Data'!$B$3:$C$32,2,FALSE)</f>
        <v>#N/A</v>
      </c>
      <c r="G49" s="40">
        <v>109.71299999999999</v>
      </c>
      <c r="H49" s="40">
        <v>128.613</v>
      </c>
      <c r="I49" s="39">
        <v>139.584</v>
      </c>
      <c r="J49" s="40">
        <v>155.53</v>
      </c>
      <c r="K49" s="39">
        <v>104.629</v>
      </c>
      <c r="L49" s="93">
        <f t="shared" si="3"/>
        <v>209</v>
      </c>
      <c r="M49" s="93">
        <f t="shared" si="4"/>
        <v>99.287000000000006</v>
      </c>
      <c r="N49" s="99">
        <f t="shared" si="5"/>
        <v>165</v>
      </c>
      <c r="O49" s="99">
        <f t="shared" si="6"/>
        <v>36.387</v>
      </c>
      <c r="P49" s="102">
        <f t="shared" si="7"/>
        <v>165</v>
      </c>
      <c r="Q49" s="102">
        <f t="shared" si="8"/>
        <v>25.415999999999997</v>
      </c>
      <c r="R49" s="105">
        <f t="shared" si="9"/>
        <v>165</v>
      </c>
      <c r="S49" s="105">
        <f t="shared" si="10"/>
        <v>9.4699999999999989</v>
      </c>
      <c r="T49" s="69">
        <f t="shared" si="11"/>
        <v>107</v>
      </c>
      <c r="U49" s="69" t="str">
        <f t="shared" si="12"/>
        <v/>
      </c>
      <c r="V49" s="143">
        <f t="shared" si="13"/>
        <v>165</v>
      </c>
      <c r="W49" s="143">
        <f t="shared" si="14"/>
        <v>60.370999999999995</v>
      </c>
      <c r="X49" s="109">
        <f t="shared" si="1"/>
        <v>0</v>
      </c>
      <c r="Y49" s="110" t="e">
        <f t="shared" si="2"/>
        <v>#N/A</v>
      </c>
      <c r="Z49" s="75" t="e">
        <f>NA()</f>
        <v>#N/A</v>
      </c>
    </row>
    <row r="50" spans="1:26" x14ac:dyDescent="0.2">
      <c r="A50" s="74">
        <v>10270</v>
      </c>
      <c r="B50" s="68">
        <f>INDEX('A-B OSRoad'!$F$2:$F$21,MATCH(A50,'A-B OSRoad'!$C$2:$C$21))</f>
        <v>0</v>
      </c>
      <c r="C50" s="68" t="str">
        <f>IF(INDEX('A-B OSRoad'!$B$2:$B$21,MATCH(A50,'A-B OSRoad'!$C$2:$C$21))="Straight","",RIGHT(INDEX('A-B OSRoad'!$B$2:$B$21,MATCH(A50,'A-B OSRoad'!$C$2:$C$21)),LEN(INDEX('A-B OSRoad'!$B$2:$B$21,MATCH(A50,'A-B OSRoad'!$C$2:$C$21)))-1))</f>
        <v/>
      </c>
      <c r="D50" s="69">
        <f>(INDEX('A-B OSRoad'!$I$2:$I$21,MATCH(A50,'A-B OSRoad'!$C$2:$C$21)))+$C$3+$C$4+$C$1</f>
        <v>110</v>
      </c>
      <c r="E50" s="70" t="e">
        <f>VLOOKUP(A50,'Crash Data'!$E$3:$F$6,2,FALSE)</f>
        <v>#N/A</v>
      </c>
      <c r="F50" s="70" t="e">
        <f>VLOOKUP(A50,'Crash Data'!$B$3:$C$32,2,FALSE)</f>
        <v>#N/A</v>
      </c>
      <c r="G50" s="40">
        <v>109.745</v>
      </c>
      <c r="H50" s="40">
        <v>123.961</v>
      </c>
      <c r="I50" s="39">
        <v>139.41800000000001</v>
      </c>
      <c r="J50" s="40">
        <v>157.751</v>
      </c>
      <c r="K50" s="39">
        <v>109.042</v>
      </c>
      <c r="L50" s="93">
        <f t="shared" si="3"/>
        <v>209</v>
      </c>
      <c r="M50" s="93">
        <f t="shared" si="4"/>
        <v>99.254999999999995</v>
      </c>
      <c r="N50" s="99">
        <f t="shared" si="5"/>
        <v>165</v>
      </c>
      <c r="O50" s="99">
        <f t="shared" si="6"/>
        <v>41.039000000000001</v>
      </c>
      <c r="P50" s="102">
        <f t="shared" si="7"/>
        <v>165</v>
      </c>
      <c r="Q50" s="102">
        <f t="shared" si="8"/>
        <v>25.581999999999994</v>
      </c>
      <c r="R50" s="105">
        <f t="shared" si="9"/>
        <v>165</v>
      </c>
      <c r="S50" s="105">
        <f t="shared" si="10"/>
        <v>7.2489999999999952</v>
      </c>
      <c r="T50" s="69">
        <f t="shared" si="11"/>
        <v>107</v>
      </c>
      <c r="U50" s="69" t="str">
        <f t="shared" si="12"/>
        <v/>
      </c>
      <c r="V50" s="143">
        <f t="shared" si="13"/>
        <v>165</v>
      </c>
      <c r="W50" s="143">
        <f t="shared" si="14"/>
        <v>55.957999999999998</v>
      </c>
      <c r="X50" s="109">
        <f t="shared" si="1"/>
        <v>0</v>
      </c>
      <c r="Y50" s="110" t="e">
        <f t="shared" si="2"/>
        <v>#N/A</v>
      </c>
      <c r="Z50" s="75" t="e">
        <f>NA()</f>
        <v>#N/A</v>
      </c>
    </row>
    <row r="51" spans="1:26" x14ac:dyDescent="0.2">
      <c r="A51" s="74">
        <v>10280</v>
      </c>
      <c r="B51" s="68">
        <f>INDEX('A-B OSRoad'!$F$2:$F$21,MATCH(A51,'A-B OSRoad'!$C$2:$C$21))</f>
        <v>0</v>
      </c>
      <c r="C51" s="68" t="str">
        <f>IF(INDEX('A-B OSRoad'!$B$2:$B$21,MATCH(A51,'A-B OSRoad'!$C$2:$C$21))="Straight","",RIGHT(INDEX('A-B OSRoad'!$B$2:$B$21,MATCH(A51,'A-B OSRoad'!$C$2:$C$21)),LEN(INDEX('A-B OSRoad'!$B$2:$B$21,MATCH(A51,'A-B OSRoad'!$C$2:$C$21)))-1))</f>
        <v/>
      </c>
      <c r="D51" s="69">
        <f>(INDEX('A-B OSRoad'!$I$2:$I$21,MATCH(A51,'A-B OSRoad'!$C$2:$C$21)))+$C$3+$C$4+$C$1</f>
        <v>110</v>
      </c>
      <c r="E51" s="70" t="e">
        <f>VLOOKUP(A51,'Crash Data'!$E$3:$F$6,2,FALSE)</f>
        <v>#N/A</v>
      </c>
      <c r="F51" s="70" t="e">
        <f>VLOOKUP(A51,'Crash Data'!$B$3:$C$32,2,FALSE)</f>
        <v>#N/A</v>
      </c>
      <c r="G51" s="40">
        <v>107.875</v>
      </c>
      <c r="H51" s="40">
        <v>118.82599999999999</v>
      </c>
      <c r="I51" s="39">
        <v>138.26499999999999</v>
      </c>
      <c r="J51" s="40">
        <v>150.006</v>
      </c>
      <c r="K51" s="39">
        <v>103.035</v>
      </c>
      <c r="L51" s="93">
        <f t="shared" si="3"/>
        <v>209</v>
      </c>
      <c r="M51" s="93">
        <f t="shared" si="4"/>
        <v>101.125</v>
      </c>
      <c r="N51" s="99">
        <f t="shared" si="5"/>
        <v>165</v>
      </c>
      <c r="O51" s="99">
        <f t="shared" si="6"/>
        <v>46.174000000000007</v>
      </c>
      <c r="P51" s="102">
        <f t="shared" si="7"/>
        <v>165</v>
      </c>
      <c r="Q51" s="102">
        <f t="shared" si="8"/>
        <v>26.735000000000014</v>
      </c>
      <c r="R51" s="105">
        <f t="shared" si="9"/>
        <v>165</v>
      </c>
      <c r="S51" s="105">
        <f t="shared" si="10"/>
        <v>14.994</v>
      </c>
      <c r="T51" s="69">
        <f t="shared" si="11"/>
        <v>107</v>
      </c>
      <c r="U51" s="69" t="str">
        <f t="shared" si="12"/>
        <v/>
      </c>
      <c r="V51" s="143">
        <f t="shared" si="13"/>
        <v>165</v>
      </c>
      <c r="W51" s="143">
        <f t="shared" si="14"/>
        <v>61.965000000000003</v>
      </c>
      <c r="X51" s="109">
        <f t="shared" si="1"/>
        <v>0</v>
      </c>
      <c r="Y51" s="110" t="e">
        <f t="shared" si="2"/>
        <v>#N/A</v>
      </c>
      <c r="Z51" s="75" t="e">
        <f>NA()</f>
        <v>#N/A</v>
      </c>
    </row>
    <row r="52" spans="1:26" x14ac:dyDescent="0.2">
      <c r="A52" s="74">
        <v>10290</v>
      </c>
      <c r="B52" s="68">
        <f>INDEX('A-B OSRoad'!$F$2:$F$21,MATCH(A52,'A-B OSRoad'!$C$2:$C$21))</f>
        <v>0</v>
      </c>
      <c r="C52" s="68" t="str">
        <f>IF(INDEX('A-B OSRoad'!$B$2:$B$21,MATCH(A52,'A-B OSRoad'!$C$2:$C$21))="Straight","",RIGHT(INDEX('A-B OSRoad'!$B$2:$B$21,MATCH(A52,'A-B OSRoad'!$C$2:$C$21)),LEN(INDEX('A-B OSRoad'!$B$2:$B$21,MATCH(A52,'A-B OSRoad'!$C$2:$C$21)))-1))</f>
        <v/>
      </c>
      <c r="D52" s="69">
        <f>(INDEX('A-B OSRoad'!$I$2:$I$21,MATCH(A52,'A-B OSRoad'!$C$2:$C$21)))+$C$3+$C$4+$C$1</f>
        <v>110</v>
      </c>
      <c r="E52" s="70" t="e">
        <f>VLOOKUP(A52,'Crash Data'!$E$3:$F$6,2,FALSE)</f>
        <v>#N/A</v>
      </c>
      <c r="F52" s="70" t="e">
        <f>VLOOKUP(A52,'Crash Data'!$B$3:$C$32,2,FALSE)</f>
        <v>#N/A</v>
      </c>
      <c r="G52" s="40">
        <v>108.315</v>
      </c>
      <c r="H52" s="40">
        <v>118.536</v>
      </c>
      <c r="I52" s="39">
        <v>139.59299999999999</v>
      </c>
      <c r="J52" s="40">
        <v>177</v>
      </c>
      <c r="K52" s="39">
        <v>105.283</v>
      </c>
      <c r="L52" s="93">
        <f t="shared" si="3"/>
        <v>209</v>
      </c>
      <c r="M52" s="93">
        <f t="shared" si="4"/>
        <v>100.685</v>
      </c>
      <c r="N52" s="99">
        <f t="shared" si="5"/>
        <v>165</v>
      </c>
      <c r="O52" s="99">
        <f t="shared" si="6"/>
        <v>46.463999999999999</v>
      </c>
      <c r="P52" s="102">
        <f t="shared" si="7"/>
        <v>165</v>
      </c>
      <c r="Q52" s="102">
        <f t="shared" si="8"/>
        <v>25.407000000000011</v>
      </c>
      <c r="R52" s="105">
        <f t="shared" si="9"/>
        <v>165</v>
      </c>
      <c r="S52" s="105" t="str">
        <f t="shared" si="10"/>
        <v/>
      </c>
      <c r="T52" s="69">
        <f t="shared" si="11"/>
        <v>107</v>
      </c>
      <c r="U52" s="69" t="str">
        <f t="shared" si="12"/>
        <v/>
      </c>
      <c r="V52" s="143">
        <f t="shared" si="13"/>
        <v>165</v>
      </c>
      <c r="W52" s="143">
        <f t="shared" si="14"/>
        <v>59.716999999999999</v>
      </c>
      <c r="X52" s="109">
        <f t="shared" si="1"/>
        <v>0</v>
      </c>
      <c r="Y52" s="110" t="e">
        <f t="shared" si="2"/>
        <v>#N/A</v>
      </c>
      <c r="Z52" s="75" t="e">
        <f>NA()</f>
        <v>#N/A</v>
      </c>
    </row>
    <row r="53" spans="1:26" x14ac:dyDescent="0.2">
      <c r="A53" s="74">
        <v>10300</v>
      </c>
      <c r="B53" s="68">
        <f>INDEX('A-B OSRoad'!$F$2:$F$21,MATCH(A53,'A-B OSRoad'!$C$2:$C$21))</f>
        <v>0</v>
      </c>
      <c r="C53" s="68" t="str">
        <f>IF(INDEX('A-B OSRoad'!$B$2:$B$21,MATCH(A53,'A-B OSRoad'!$C$2:$C$21))="Straight","",RIGHT(INDEX('A-B OSRoad'!$B$2:$B$21,MATCH(A53,'A-B OSRoad'!$C$2:$C$21)),LEN(INDEX('A-B OSRoad'!$B$2:$B$21,MATCH(A53,'A-B OSRoad'!$C$2:$C$21)))-1))</f>
        <v/>
      </c>
      <c r="D53" s="69">
        <f>(INDEX('A-B OSRoad'!$I$2:$I$21,MATCH(A53,'A-B OSRoad'!$C$2:$C$21)))+$C$3+$C$4+$C$1</f>
        <v>110</v>
      </c>
      <c r="E53" s="70" t="e">
        <f>VLOOKUP(A53,'Crash Data'!$E$3:$F$6,2,FALSE)</f>
        <v>#N/A</v>
      </c>
      <c r="F53" s="70" t="e">
        <f>VLOOKUP(A53,'Crash Data'!$B$3:$C$32,2,FALSE)</f>
        <v>#N/A</v>
      </c>
      <c r="G53" s="40">
        <v>107.70699999999999</v>
      </c>
      <c r="H53" s="40">
        <v>117.09</v>
      </c>
      <c r="I53" s="39">
        <v>144.94900000000001</v>
      </c>
      <c r="J53" s="40">
        <v>177</v>
      </c>
      <c r="K53" s="39">
        <v>107.70699999999999</v>
      </c>
      <c r="L53" s="93">
        <f t="shared" si="3"/>
        <v>209</v>
      </c>
      <c r="M53" s="93">
        <f t="shared" si="4"/>
        <v>101.29300000000001</v>
      </c>
      <c r="N53" s="99">
        <f t="shared" si="5"/>
        <v>165</v>
      </c>
      <c r="O53" s="99">
        <f t="shared" si="6"/>
        <v>47.91</v>
      </c>
      <c r="P53" s="102">
        <f t="shared" si="7"/>
        <v>165</v>
      </c>
      <c r="Q53" s="102">
        <f t="shared" si="8"/>
        <v>20.050999999999988</v>
      </c>
      <c r="R53" s="105">
        <f t="shared" si="9"/>
        <v>165</v>
      </c>
      <c r="S53" s="105" t="str">
        <f t="shared" si="10"/>
        <v/>
      </c>
      <c r="T53" s="69">
        <f t="shared" si="11"/>
        <v>107</v>
      </c>
      <c r="U53" s="69" t="str">
        <f t="shared" si="12"/>
        <v/>
      </c>
      <c r="V53" s="143">
        <f t="shared" si="13"/>
        <v>165</v>
      </c>
      <c r="W53" s="143">
        <f t="shared" si="14"/>
        <v>57.293000000000006</v>
      </c>
      <c r="X53" s="109">
        <f t="shared" si="1"/>
        <v>0</v>
      </c>
      <c r="Y53" s="110" t="e">
        <f t="shared" si="2"/>
        <v>#N/A</v>
      </c>
      <c r="Z53" s="75" t="e">
        <f>NA()</f>
        <v>#N/A</v>
      </c>
    </row>
    <row r="54" spans="1:26" x14ac:dyDescent="0.2">
      <c r="A54" s="74">
        <v>10310</v>
      </c>
      <c r="B54" s="68">
        <f>INDEX('A-B OSRoad'!$F$2:$F$21,MATCH(A54,'A-B OSRoad'!$C$2:$C$21))</f>
        <v>0</v>
      </c>
      <c r="C54" s="68" t="str">
        <f>IF(INDEX('A-B OSRoad'!$B$2:$B$21,MATCH(A54,'A-B OSRoad'!$C$2:$C$21))="Straight","",RIGHT(INDEX('A-B OSRoad'!$B$2:$B$21,MATCH(A54,'A-B OSRoad'!$C$2:$C$21)),LEN(INDEX('A-B OSRoad'!$B$2:$B$21,MATCH(A54,'A-B OSRoad'!$C$2:$C$21)))-1))</f>
        <v/>
      </c>
      <c r="D54" s="69">
        <f>(INDEX('A-B OSRoad'!$I$2:$I$21,MATCH(A54,'A-B OSRoad'!$C$2:$C$21)))+$C$3+$C$4+$C$1</f>
        <v>110</v>
      </c>
      <c r="E54" s="70" t="e">
        <f>VLOOKUP(A54,'Crash Data'!$E$3:$F$6,2,FALSE)</f>
        <v>#N/A</v>
      </c>
      <c r="F54" s="70" t="e">
        <f>VLOOKUP(A54,'Crash Data'!$B$3:$C$32,2,FALSE)</f>
        <v>#N/A</v>
      </c>
      <c r="G54" s="40">
        <v>100.61199999999999</v>
      </c>
      <c r="H54" s="40">
        <v>120.03</v>
      </c>
      <c r="I54" s="39">
        <v>177</v>
      </c>
      <c r="J54" s="40">
        <v>177</v>
      </c>
      <c r="K54" s="39">
        <v>98.564999999999998</v>
      </c>
      <c r="L54" s="93">
        <f t="shared" si="3"/>
        <v>209</v>
      </c>
      <c r="M54" s="93">
        <f t="shared" si="4"/>
        <v>108.38800000000001</v>
      </c>
      <c r="N54" s="99">
        <f t="shared" si="5"/>
        <v>165</v>
      </c>
      <c r="O54" s="99">
        <f t="shared" si="6"/>
        <v>44.97</v>
      </c>
      <c r="P54" s="102">
        <f t="shared" si="7"/>
        <v>165</v>
      </c>
      <c r="Q54" s="102" t="str">
        <f t="shared" si="8"/>
        <v/>
      </c>
      <c r="R54" s="105">
        <f t="shared" si="9"/>
        <v>165</v>
      </c>
      <c r="S54" s="105" t="str">
        <f t="shared" si="10"/>
        <v/>
      </c>
      <c r="T54" s="69">
        <f t="shared" si="11"/>
        <v>107</v>
      </c>
      <c r="U54" s="69">
        <f t="shared" si="12"/>
        <v>6.3880000000000052</v>
      </c>
      <c r="V54" s="143">
        <f t="shared" si="13"/>
        <v>165</v>
      </c>
      <c r="W54" s="143">
        <f t="shared" si="14"/>
        <v>66.435000000000002</v>
      </c>
      <c r="X54" s="109">
        <f t="shared" si="1"/>
        <v>0</v>
      </c>
      <c r="Y54" s="110" t="e">
        <f t="shared" si="2"/>
        <v>#N/A</v>
      </c>
      <c r="Z54" s="75" t="e">
        <f>NA()</f>
        <v>#N/A</v>
      </c>
    </row>
    <row r="55" spans="1:26" x14ac:dyDescent="0.2">
      <c r="A55" s="74">
        <v>10320</v>
      </c>
      <c r="B55" s="68">
        <f>INDEX('A-B OSRoad'!$F$2:$F$21,MATCH(A55,'A-B OSRoad'!$C$2:$C$21))</f>
        <v>0</v>
      </c>
      <c r="C55" s="68" t="str">
        <f>IF(INDEX('A-B OSRoad'!$B$2:$B$21,MATCH(A55,'A-B OSRoad'!$C$2:$C$21))="Straight","",RIGHT(INDEX('A-B OSRoad'!$B$2:$B$21,MATCH(A55,'A-B OSRoad'!$C$2:$C$21)),LEN(INDEX('A-B OSRoad'!$B$2:$B$21,MATCH(A55,'A-B OSRoad'!$C$2:$C$21)))-1))</f>
        <v/>
      </c>
      <c r="D55" s="69">
        <f>(INDEX('A-B OSRoad'!$I$2:$I$21,MATCH(A55,'A-B OSRoad'!$C$2:$C$21)))+$C$3+$C$4+$C$1</f>
        <v>110</v>
      </c>
      <c r="E55" s="70" t="e">
        <f>VLOOKUP(A55,'Crash Data'!$E$3:$F$6,2,FALSE)</f>
        <v>#N/A</v>
      </c>
      <c r="F55" s="70" t="e">
        <f>VLOOKUP(A55,'Crash Data'!$B$3:$C$32,2,FALSE)</f>
        <v>#N/A</v>
      </c>
      <c r="G55" s="40">
        <v>119.199</v>
      </c>
      <c r="H55" s="40">
        <v>141.904</v>
      </c>
      <c r="I55" s="39">
        <v>177</v>
      </c>
      <c r="J55" s="40">
        <v>177</v>
      </c>
      <c r="K55" s="39">
        <v>104.274</v>
      </c>
      <c r="L55" s="93">
        <f t="shared" si="3"/>
        <v>209</v>
      </c>
      <c r="M55" s="93">
        <f t="shared" si="4"/>
        <v>89.801000000000002</v>
      </c>
      <c r="N55" s="99">
        <f t="shared" si="5"/>
        <v>165</v>
      </c>
      <c r="O55" s="99">
        <f t="shared" si="6"/>
        <v>23.096000000000004</v>
      </c>
      <c r="P55" s="102">
        <f t="shared" si="7"/>
        <v>165</v>
      </c>
      <c r="Q55" s="102" t="str">
        <f t="shared" si="8"/>
        <v/>
      </c>
      <c r="R55" s="105">
        <f t="shared" si="9"/>
        <v>165</v>
      </c>
      <c r="S55" s="105" t="str">
        <f t="shared" si="10"/>
        <v/>
      </c>
      <c r="T55" s="69">
        <f t="shared" si="11"/>
        <v>107</v>
      </c>
      <c r="U55" s="69" t="str">
        <f t="shared" si="12"/>
        <v/>
      </c>
      <c r="V55" s="143">
        <f t="shared" si="13"/>
        <v>165</v>
      </c>
      <c r="W55" s="143">
        <f t="shared" si="14"/>
        <v>60.725999999999999</v>
      </c>
      <c r="X55" s="109">
        <f t="shared" si="1"/>
        <v>0</v>
      </c>
      <c r="Y55" s="110" t="e">
        <f t="shared" si="2"/>
        <v>#N/A</v>
      </c>
      <c r="Z55" s="75" t="e">
        <f>NA()</f>
        <v>#N/A</v>
      </c>
    </row>
    <row r="56" spans="1:26" x14ac:dyDescent="0.2">
      <c r="A56" s="74">
        <v>10330</v>
      </c>
      <c r="B56" s="68">
        <f>INDEX('A-B OSRoad'!$F$2:$F$21,MATCH(A56,'A-B OSRoad'!$C$2:$C$21))</f>
        <v>0</v>
      </c>
      <c r="C56" s="68" t="str">
        <f>IF(INDEX('A-B OSRoad'!$B$2:$B$21,MATCH(A56,'A-B OSRoad'!$C$2:$C$21))="Straight","",RIGHT(INDEX('A-B OSRoad'!$B$2:$B$21,MATCH(A56,'A-B OSRoad'!$C$2:$C$21)),LEN(INDEX('A-B OSRoad'!$B$2:$B$21,MATCH(A56,'A-B OSRoad'!$C$2:$C$21)))-1))</f>
        <v/>
      </c>
      <c r="D56" s="69">
        <f>(INDEX('A-B OSRoad'!$I$2:$I$21,MATCH(A56,'A-B OSRoad'!$C$2:$C$21)))+$C$3+$C$4+$C$1</f>
        <v>110</v>
      </c>
      <c r="E56" s="70" t="e">
        <f>VLOOKUP(A56,'Crash Data'!$E$3:$F$6,2,FALSE)</f>
        <v>#N/A</v>
      </c>
      <c r="F56" s="70" t="e">
        <f>VLOOKUP(A56,'Crash Data'!$B$3:$C$32,2,FALSE)</f>
        <v>#N/A</v>
      </c>
      <c r="G56" s="40">
        <v>163.98699999999999</v>
      </c>
      <c r="H56" s="40">
        <v>177</v>
      </c>
      <c r="I56" s="39">
        <v>177</v>
      </c>
      <c r="J56" s="40">
        <v>177</v>
      </c>
      <c r="K56" s="39">
        <v>109.736</v>
      </c>
      <c r="L56" s="93">
        <f t="shared" si="3"/>
        <v>209</v>
      </c>
      <c r="M56" s="93">
        <f t="shared" si="4"/>
        <v>45.013000000000005</v>
      </c>
      <c r="N56" s="99">
        <f t="shared" si="5"/>
        <v>165</v>
      </c>
      <c r="O56" s="99" t="str">
        <f t="shared" si="6"/>
        <v/>
      </c>
      <c r="P56" s="102">
        <f t="shared" si="7"/>
        <v>165</v>
      </c>
      <c r="Q56" s="102" t="str">
        <f t="shared" si="8"/>
        <v/>
      </c>
      <c r="R56" s="105">
        <f t="shared" si="9"/>
        <v>165</v>
      </c>
      <c r="S56" s="105" t="str">
        <f t="shared" si="10"/>
        <v/>
      </c>
      <c r="T56" s="69">
        <f t="shared" si="11"/>
        <v>107</v>
      </c>
      <c r="U56" s="69" t="str">
        <f t="shared" si="12"/>
        <v/>
      </c>
      <c r="V56" s="143">
        <f t="shared" si="13"/>
        <v>165</v>
      </c>
      <c r="W56" s="143">
        <f t="shared" si="14"/>
        <v>55.263999999999996</v>
      </c>
      <c r="X56" s="109">
        <f t="shared" si="1"/>
        <v>0</v>
      </c>
      <c r="Y56" s="110" t="e">
        <f t="shared" si="2"/>
        <v>#N/A</v>
      </c>
      <c r="Z56" s="75" t="e">
        <f>NA()</f>
        <v>#N/A</v>
      </c>
    </row>
    <row r="57" spans="1:26" x14ac:dyDescent="0.2">
      <c r="A57" s="74">
        <v>10340</v>
      </c>
      <c r="B57" s="68">
        <f>INDEX('A-B OSRoad'!$F$2:$F$21,MATCH(A57,'A-B OSRoad'!$C$2:$C$21))</f>
        <v>0</v>
      </c>
      <c r="C57" s="68" t="str">
        <f>IF(INDEX('A-B OSRoad'!$B$2:$B$21,MATCH(A57,'A-B OSRoad'!$C$2:$C$21))="Straight","",RIGHT(INDEX('A-B OSRoad'!$B$2:$B$21,MATCH(A57,'A-B OSRoad'!$C$2:$C$21)),LEN(INDEX('A-B OSRoad'!$B$2:$B$21,MATCH(A57,'A-B OSRoad'!$C$2:$C$21)))-1))</f>
        <v/>
      </c>
      <c r="D57" s="69">
        <f>(INDEX('A-B OSRoad'!$I$2:$I$21,MATCH(A57,'A-B OSRoad'!$C$2:$C$21)))+$C$3+$C$4+$C$1</f>
        <v>110</v>
      </c>
      <c r="E57" s="70" t="e">
        <f>VLOOKUP(A57,'Crash Data'!$E$3:$F$6,2,FALSE)</f>
        <v>#N/A</v>
      </c>
      <c r="F57" s="70" t="e">
        <f>VLOOKUP(A57,'Crash Data'!$B$3:$C$32,2,FALSE)</f>
        <v>#N/A</v>
      </c>
      <c r="G57" s="40">
        <v>230</v>
      </c>
      <c r="H57" s="40">
        <v>177</v>
      </c>
      <c r="I57" s="39">
        <v>177</v>
      </c>
      <c r="J57" s="40">
        <v>177</v>
      </c>
      <c r="K57" s="39">
        <v>133.07499999999999</v>
      </c>
      <c r="L57" s="93">
        <f t="shared" si="3"/>
        <v>209</v>
      </c>
      <c r="M57" s="93" t="str">
        <f t="shared" si="4"/>
        <v/>
      </c>
      <c r="N57" s="99">
        <f t="shared" si="5"/>
        <v>165</v>
      </c>
      <c r="O57" s="99" t="str">
        <f t="shared" si="6"/>
        <v/>
      </c>
      <c r="P57" s="102">
        <f t="shared" si="7"/>
        <v>165</v>
      </c>
      <c r="Q57" s="102" t="str">
        <f t="shared" si="8"/>
        <v/>
      </c>
      <c r="R57" s="105">
        <f t="shared" si="9"/>
        <v>165</v>
      </c>
      <c r="S57" s="105" t="str">
        <f t="shared" si="10"/>
        <v/>
      </c>
      <c r="T57" s="69">
        <f t="shared" si="11"/>
        <v>107</v>
      </c>
      <c r="U57" s="69" t="str">
        <f t="shared" si="12"/>
        <v/>
      </c>
      <c r="V57" s="143">
        <f t="shared" si="13"/>
        <v>165</v>
      </c>
      <c r="W57" s="143">
        <f t="shared" si="14"/>
        <v>31.925000000000011</v>
      </c>
      <c r="X57" s="109">
        <f t="shared" si="1"/>
        <v>0</v>
      </c>
      <c r="Y57" s="110" t="e">
        <f t="shared" si="2"/>
        <v>#N/A</v>
      </c>
      <c r="Z57" s="75" t="e">
        <f>NA()</f>
        <v>#N/A</v>
      </c>
    </row>
    <row r="58" spans="1:26" x14ac:dyDescent="0.2">
      <c r="A58" s="74">
        <v>10350</v>
      </c>
      <c r="B58" s="68">
        <f>INDEX('A-B OSRoad'!$F$2:$F$21,MATCH(A58,'A-B OSRoad'!$C$2:$C$21))</f>
        <v>0</v>
      </c>
      <c r="C58" s="68" t="str">
        <f>IF(INDEX('A-B OSRoad'!$B$2:$B$21,MATCH(A58,'A-B OSRoad'!$C$2:$C$21))="Straight","",RIGHT(INDEX('A-B OSRoad'!$B$2:$B$21,MATCH(A58,'A-B OSRoad'!$C$2:$C$21)),LEN(INDEX('A-B OSRoad'!$B$2:$B$21,MATCH(A58,'A-B OSRoad'!$C$2:$C$21)))-1))</f>
        <v/>
      </c>
      <c r="D58" s="69">
        <f>(INDEX('A-B OSRoad'!$I$2:$I$21,MATCH(A58,'A-B OSRoad'!$C$2:$C$21)))+$C$3+$C$4+$C$1</f>
        <v>110</v>
      </c>
      <c r="E58" s="70" t="e">
        <f>VLOOKUP(A58,'Crash Data'!$E$3:$F$6,2,FALSE)</f>
        <v>#N/A</v>
      </c>
      <c r="F58" s="70" t="e">
        <f>VLOOKUP(A58,'Crash Data'!$B$3:$C$32,2,FALSE)</f>
        <v>#N/A</v>
      </c>
      <c r="G58" s="40">
        <v>230</v>
      </c>
      <c r="H58" s="40">
        <v>177</v>
      </c>
      <c r="I58" s="39">
        <v>177</v>
      </c>
      <c r="J58" s="40">
        <v>177</v>
      </c>
      <c r="K58" s="39">
        <v>177</v>
      </c>
      <c r="L58" s="93">
        <f t="shared" si="3"/>
        <v>209</v>
      </c>
      <c r="M58" s="93" t="str">
        <f t="shared" si="4"/>
        <v/>
      </c>
      <c r="N58" s="99">
        <f t="shared" si="5"/>
        <v>165</v>
      </c>
      <c r="O58" s="99" t="str">
        <f t="shared" si="6"/>
        <v/>
      </c>
      <c r="P58" s="102">
        <f t="shared" si="7"/>
        <v>165</v>
      </c>
      <c r="Q58" s="102" t="str">
        <f t="shared" si="8"/>
        <v/>
      </c>
      <c r="R58" s="105">
        <f t="shared" si="9"/>
        <v>165</v>
      </c>
      <c r="S58" s="105" t="str">
        <f t="shared" si="10"/>
        <v/>
      </c>
      <c r="T58" s="69">
        <f t="shared" si="11"/>
        <v>107</v>
      </c>
      <c r="U58" s="69" t="str">
        <f t="shared" si="12"/>
        <v/>
      </c>
      <c r="V58" s="143">
        <f t="shared" si="13"/>
        <v>165</v>
      </c>
      <c r="W58" s="143" t="str">
        <f t="shared" si="14"/>
        <v/>
      </c>
      <c r="X58" s="109">
        <f t="shared" si="1"/>
        <v>0</v>
      </c>
      <c r="Y58" s="110" t="e">
        <f t="shared" si="2"/>
        <v>#N/A</v>
      </c>
      <c r="Z58" s="75" t="e">
        <f>NA()</f>
        <v>#N/A</v>
      </c>
    </row>
    <row r="59" spans="1:26" x14ac:dyDescent="0.2">
      <c r="A59" s="74">
        <v>10360</v>
      </c>
      <c r="B59" s="68">
        <f>INDEX('A-B OSRoad'!$F$2:$F$21,MATCH(A59,'A-B OSRoad'!$C$2:$C$21))</f>
        <v>0</v>
      </c>
      <c r="C59" s="68" t="str">
        <f>IF(INDEX('A-B OSRoad'!$B$2:$B$21,MATCH(A59,'A-B OSRoad'!$C$2:$C$21))="Straight","",RIGHT(INDEX('A-B OSRoad'!$B$2:$B$21,MATCH(A59,'A-B OSRoad'!$C$2:$C$21)),LEN(INDEX('A-B OSRoad'!$B$2:$B$21,MATCH(A59,'A-B OSRoad'!$C$2:$C$21)))-1))</f>
        <v/>
      </c>
      <c r="D59" s="69">
        <f>(INDEX('A-B OSRoad'!$I$2:$I$21,MATCH(A59,'A-B OSRoad'!$C$2:$C$21)))+$C$3+$C$4+$C$1</f>
        <v>110</v>
      </c>
      <c r="E59" s="70" t="e">
        <f>VLOOKUP(A59,'Crash Data'!$E$3:$F$6,2,FALSE)</f>
        <v>#N/A</v>
      </c>
      <c r="F59" s="70" t="e">
        <f>VLOOKUP(A59,'Crash Data'!$B$3:$C$32,2,FALSE)</f>
        <v>#N/A</v>
      </c>
      <c r="G59" s="40">
        <v>230</v>
      </c>
      <c r="H59" s="40">
        <v>177</v>
      </c>
      <c r="I59" s="39">
        <v>177</v>
      </c>
      <c r="J59" s="40">
        <v>177</v>
      </c>
      <c r="K59" s="39">
        <v>177</v>
      </c>
      <c r="L59" s="93">
        <f t="shared" si="3"/>
        <v>209</v>
      </c>
      <c r="M59" s="93" t="str">
        <f t="shared" si="4"/>
        <v/>
      </c>
      <c r="N59" s="99">
        <f t="shared" si="5"/>
        <v>165</v>
      </c>
      <c r="O59" s="99" t="str">
        <f t="shared" si="6"/>
        <v/>
      </c>
      <c r="P59" s="102">
        <f t="shared" si="7"/>
        <v>165</v>
      </c>
      <c r="Q59" s="102" t="str">
        <f t="shared" si="8"/>
        <v/>
      </c>
      <c r="R59" s="105">
        <f t="shared" si="9"/>
        <v>165</v>
      </c>
      <c r="S59" s="105" t="str">
        <f t="shared" si="10"/>
        <v/>
      </c>
      <c r="T59" s="69">
        <f t="shared" si="11"/>
        <v>107</v>
      </c>
      <c r="U59" s="69" t="str">
        <f t="shared" si="12"/>
        <v/>
      </c>
      <c r="V59" s="143">
        <f t="shared" si="13"/>
        <v>165</v>
      </c>
      <c r="W59" s="143" t="str">
        <f t="shared" si="14"/>
        <v/>
      </c>
      <c r="X59" s="109">
        <f t="shared" si="1"/>
        <v>0</v>
      </c>
      <c r="Y59" s="110" t="e">
        <f t="shared" si="2"/>
        <v>#N/A</v>
      </c>
      <c r="Z59" s="75" t="e">
        <f>NA()</f>
        <v>#N/A</v>
      </c>
    </row>
    <row r="60" spans="1:26" x14ac:dyDescent="0.2">
      <c r="A60" s="74">
        <v>10370</v>
      </c>
      <c r="B60" s="68">
        <f>INDEX('A-B OSRoad'!$F$2:$F$21,MATCH(A60,'A-B OSRoad'!$C$2:$C$21))</f>
        <v>0</v>
      </c>
      <c r="C60" s="68" t="str">
        <f>IF(INDEX('A-B OSRoad'!$B$2:$B$21,MATCH(A60,'A-B OSRoad'!$C$2:$C$21))="Straight","",RIGHT(INDEX('A-B OSRoad'!$B$2:$B$21,MATCH(A60,'A-B OSRoad'!$C$2:$C$21)),LEN(INDEX('A-B OSRoad'!$B$2:$B$21,MATCH(A60,'A-B OSRoad'!$C$2:$C$21)))-1))</f>
        <v/>
      </c>
      <c r="D60" s="69">
        <f>(INDEX('A-B OSRoad'!$I$2:$I$21,MATCH(A60,'A-B OSRoad'!$C$2:$C$21)))+$C$3+$C$4+$C$1</f>
        <v>110</v>
      </c>
      <c r="E60" s="70" t="e">
        <f>VLOOKUP(A60,'Crash Data'!$E$3:$F$6,2,FALSE)</f>
        <v>#N/A</v>
      </c>
      <c r="F60" s="70" t="e">
        <f>VLOOKUP(A60,'Crash Data'!$B$3:$C$32,2,FALSE)</f>
        <v>#N/A</v>
      </c>
      <c r="G60" s="40">
        <v>230</v>
      </c>
      <c r="H60" s="40">
        <v>177</v>
      </c>
      <c r="I60" s="39">
        <v>177</v>
      </c>
      <c r="J60" s="40">
        <v>177</v>
      </c>
      <c r="K60" s="39">
        <v>177</v>
      </c>
      <c r="L60" s="93">
        <f t="shared" si="3"/>
        <v>209</v>
      </c>
      <c r="M60" s="93" t="str">
        <f t="shared" si="4"/>
        <v/>
      </c>
      <c r="N60" s="99">
        <f t="shared" si="5"/>
        <v>165</v>
      </c>
      <c r="O60" s="99" t="str">
        <f t="shared" si="6"/>
        <v/>
      </c>
      <c r="P60" s="102">
        <f t="shared" si="7"/>
        <v>165</v>
      </c>
      <c r="Q60" s="102" t="str">
        <f t="shared" si="8"/>
        <v/>
      </c>
      <c r="R60" s="105">
        <f t="shared" si="9"/>
        <v>165</v>
      </c>
      <c r="S60" s="105" t="str">
        <f t="shared" si="10"/>
        <v/>
      </c>
      <c r="T60" s="69">
        <f t="shared" si="11"/>
        <v>107</v>
      </c>
      <c r="U60" s="69" t="str">
        <f t="shared" si="12"/>
        <v/>
      </c>
      <c r="V60" s="143">
        <f t="shared" si="13"/>
        <v>165</v>
      </c>
      <c r="W60" s="143" t="str">
        <f t="shared" si="14"/>
        <v/>
      </c>
      <c r="X60" s="109">
        <f t="shared" si="1"/>
        <v>0</v>
      </c>
      <c r="Y60" s="110" t="e">
        <f t="shared" si="2"/>
        <v>#N/A</v>
      </c>
      <c r="Z60" s="75" t="e">
        <f>NA()</f>
        <v>#N/A</v>
      </c>
    </row>
    <row r="61" spans="1:26" x14ac:dyDescent="0.2">
      <c r="A61" s="74">
        <v>10380</v>
      </c>
      <c r="B61" s="68">
        <f>INDEX('A-B OSRoad'!$F$2:$F$21,MATCH(A61,'A-B OSRoad'!$C$2:$C$21))</f>
        <v>0</v>
      </c>
      <c r="C61" s="68" t="str">
        <f>IF(INDEX('A-B OSRoad'!$B$2:$B$21,MATCH(A61,'A-B OSRoad'!$C$2:$C$21))="Straight","",RIGHT(INDEX('A-B OSRoad'!$B$2:$B$21,MATCH(A61,'A-B OSRoad'!$C$2:$C$21)),LEN(INDEX('A-B OSRoad'!$B$2:$B$21,MATCH(A61,'A-B OSRoad'!$C$2:$C$21)))-1))</f>
        <v/>
      </c>
      <c r="D61" s="69">
        <f>(INDEX('A-B OSRoad'!$I$2:$I$21,MATCH(A61,'A-B OSRoad'!$C$2:$C$21)))+$C$3+$C$4+$C$1</f>
        <v>110</v>
      </c>
      <c r="E61" s="70" t="e">
        <f>VLOOKUP(A61,'Crash Data'!$E$3:$F$6,2,FALSE)</f>
        <v>#N/A</v>
      </c>
      <c r="F61" s="70" t="e">
        <f>VLOOKUP(A61,'Crash Data'!$B$3:$C$32,2,FALSE)</f>
        <v>#N/A</v>
      </c>
      <c r="G61" s="40">
        <v>230</v>
      </c>
      <c r="H61" s="40">
        <v>177</v>
      </c>
      <c r="I61" s="39">
        <v>177</v>
      </c>
      <c r="J61" s="40">
        <v>177</v>
      </c>
      <c r="K61" s="39">
        <v>177</v>
      </c>
      <c r="L61" s="93">
        <f t="shared" si="3"/>
        <v>209</v>
      </c>
      <c r="M61" s="93" t="str">
        <f t="shared" si="4"/>
        <v/>
      </c>
      <c r="N61" s="99">
        <f t="shared" si="5"/>
        <v>165</v>
      </c>
      <c r="O61" s="99" t="str">
        <f t="shared" si="6"/>
        <v/>
      </c>
      <c r="P61" s="102">
        <f t="shared" si="7"/>
        <v>165</v>
      </c>
      <c r="Q61" s="102" t="str">
        <f t="shared" si="8"/>
        <v/>
      </c>
      <c r="R61" s="105">
        <f t="shared" si="9"/>
        <v>165</v>
      </c>
      <c r="S61" s="105" t="str">
        <f t="shared" si="10"/>
        <v/>
      </c>
      <c r="T61" s="69">
        <f t="shared" si="11"/>
        <v>107</v>
      </c>
      <c r="U61" s="69" t="str">
        <f t="shared" si="12"/>
        <v/>
      </c>
      <c r="V61" s="143">
        <f t="shared" si="13"/>
        <v>165</v>
      </c>
      <c r="W61" s="143" t="str">
        <f t="shared" si="14"/>
        <v/>
      </c>
      <c r="X61" s="109">
        <f t="shared" si="1"/>
        <v>0</v>
      </c>
      <c r="Y61" s="110" t="e">
        <f t="shared" si="2"/>
        <v>#N/A</v>
      </c>
      <c r="Z61" s="75" t="e">
        <f>NA()</f>
        <v>#N/A</v>
      </c>
    </row>
    <row r="62" spans="1:26" x14ac:dyDescent="0.2">
      <c r="A62" s="74">
        <v>10390</v>
      </c>
      <c r="B62" s="68">
        <f>INDEX('A-B OSRoad'!$F$2:$F$21,MATCH(A62,'A-B OSRoad'!$C$2:$C$21))</f>
        <v>0</v>
      </c>
      <c r="C62" s="68" t="str">
        <f>IF(INDEX('A-B OSRoad'!$B$2:$B$21,MATCH(A62,'A-B OSRoad'!$C$2:$C$21))="Straight","",RIGHT(INDEX('A-B OSRoad'!$B$2:$B$21,MATCH(A62,'A-B OSRoad'!$C$2:$C$21)),LEN(INDEX('A-B OSRoad'!$B$2:$B$21,MATCH(A62,'A-B OSRoad'!$C$2:$C$21)))-1))</f>
        <v/>
      </c>
      <c r="D62" s="69">
        <f>(INDEX('A-B OSRoad'!$I$2:$I$21,MATCH(A62,'A-B OSRoad'!$C$2:$C$21)))+$C$3+$C$4+$C$1</f>
        <v>110</v>
      </c>
      <c r="E62" s="70" t="e">
        <f>VLOOKUP(A62,'Crash Data'!$E$3:$F$6,2,FALSE)</f>
        <v>#N/A</v>
      </c>
      <c r="F62" s="70" t="e">
        <f>VLOOKUP(A62,'Crash Data'!$B$3:$C$32,2,FALSE)</f>
        <v>#N/A</v>
      </c>
      <c r="G62" s="40">
        <v>230</v>
      </c>
      <c r="H62" s="40">
        <v>177</v>
      </c>
      <c r="I62" s="39">
        <v>177</v>
      </c>
      <c r="J62" s="40">
        <v>177</v>
      </c>
      <c r="K62" s="39">
        <v>177</v>
      </c>
      <c r="L62" s="93">
        <f t="shared" si="3"/>
        <v>209</v>
      </c>
      <c r="M62" s="93" t="str">
        <f t="shared" si="4"/>
        <v/>
      </c>
      <c r="N62" s="99">
        <f t="shared" si="5"/>
        <v>165</v>
      </c>
      <c r="O62" s="99" t="str">
        <f t="shared" si="6"/>
        <v/>
      </c>
      <c r="P62" s="102">
        <f t="shared" si="7"/>
        <v>165</v>
      </c>
      <c r="Q62" s="102" t="str">
        <f t="shared" si="8"/>
        <v/>
      </c>
      <c r="R62" s="105">
        <f t="shared" si="9"/>
        <v>165</v>
      </c>
      <c r="S62" s="105" t="str">
        <f t="shared" si="10"/>
        <v/>
      </c>
      <c r="T62" s="69">
        <f t="shared" si="11"/>
        <v>107</v>
      </c>
      <c r="U62" s="69" t="str">
        <f t="shared" si="12"/>
        <v/>
      </c>
      <c r="V62" s="143">
        <f t="shared" si="13"/>
        <v>165</v>
      </c>
      <c r="W62" s="143" t="str">
        <f t="shared" si="14"/>
        <v/>
      </c>
      <c r="X62" s="109">
        <f t="shared" si="1"/>
        <v>0</v>
      </c>
      <c r="Y62" s="110" t="e">
        <f t="shared" si="2"/>
        <v>#N/A</v>
      </c>
      <c r="Z62" s="75" t="e">
        <f>NA()</f>
        <v>#N/A</v>
      </c>
    </row>
    <row r="63" spans="1:26" x14ac:dyDescent="0.2">
      <c r="A63" s="74">
        <v>10400</v>
      </c>
      <c r="B63" s="68">
        <f>INDEX('A-B OSRoad'!$F$2:$F$21,MATCH(A63,'A-B OSRoad'!$C$2:$C$21))</f>
        <v>0</v>
      </c>
      <c r="C63" s="68" t="str">
        <f>IF(INDEX('A-B OSRoad'!$B$2:$B$21,MATCH(A63,'A-B OSRoad'!$C$2:$C$21))="Straight","",RIGHT(INDEX('A-B OSRoad'!$B$2:$B$21,MATCH(A63,'A-B OSRoad'!$C$2:$C$21)),LEN(INDEX('A-B OSRoad'!$B$2:$B$21,MATCH(A63,'A-B OSRoad'!$C$2:$C$21)))-1))</f>
        <v/>
      </c>
      <c r="D63" s="69">
        <f>(INDEX('A-B OSRoad'!$I$2:$I$21,MATCH(A63,'A-B OSRoad'!$C$2:$C$21)))+$C$3+$C$4+$C$1</f>
        <v>110</v>
      </c>
      <c r="E63" s="70" t="e">
        <f>VLOOKUP(A63,'Crash Data'!$E$3:$F$6,2,FALSE)</f>
        <v>#N/A</v>
      </c>
      <c r="F63" s="70" t="e">
        <f>VLOOKUP(A63,'Crash Data'!$B$3:$C$32,2,FALSE)</f>
        <v>#N/A</v>
      </c>
      <c r="G63" s="40">
        <v>230</v>
      </c>
      <c r="H63" s="40">
        <v>177</v>
      </c>
      <c r="I63" s="39">
        <v>177</v>
      </c>
      <c r="J63" s="40">
        <v>177</v>
      </c>
      <c r="K63" s="39">
        <v>177</v>
      </c>
      <c r="L63" s="93">
        <f t="shared" si="3"/>
        <v>209</v>
      </c>
      <c r="M63" s="93" t="str">
        <f t="shared" si="4"/>
        <v/>
      </c>
      <c r="N63" s="99">
        <f t="shared" si="5"/>
        <v>165</v>
      </c>
      <c r="O63" s="99" t="str">
        <f t="shared" si="6"/>
        <v/>
      </c>
      <c r="P63" s="102">
        <f t="shared" si="7"/>
        <v>165</v>
      </c>
      <c r="Q63" s="102" t="str">
        <f t="shared" si="8"/>
        <v/>
      </c>
      <c r="R63" s="105">
        <f t="shared" si="9"/>
        <v>165</v>
      </c>
      <c r="S63" s="105" t="str">
        <f t="shared" si="10"/>
        <v/>
      </c>
      <c r="T63" s="69">
        <f t="shared" si="11"/>
        <v>107</v>
      </c>
      <c r="U63" s="69" t="str">
        <f t="shared" si="12"/>
        <v/>
      </c>
      <c r="V63" s="143">
        <f t="shared" si="13"/>
        <v>165</v>
      </c>
      <c r="W63" s="143" t="str">
        <f t="shared" si="14"/>
        <v/>
      </c>
      <c r="X63" s="109">
        <f t="shared" si="1"/>
        <v>0</v>
      </c>
      <c r="Y63" s="110" t="e">
        <f t="shared" si="2"/>
        <v>#N/A</v>
      </c>
      <c r="Z63" s="75" t="e">
        <f>NA()</f>
        <v>#N/A</v>
      </c>
    </row>
    <row r="64" spans="1:26" x14ac:dyDescent="0.2">
      <c r="A64" s="74">
        <v>10410</v>
      </c>
      <c r="B64" s="68">
        <f>INDEX('A-B OSRoad'!$F$2:$F$21,MATCH(A64,'A-B OSRoad'!$C$2:$C$21))</f>
        <v>0</v>
      </c>
      <c r="C64" s="68" t="str">
        <f>IF(INDEX('A-B OSRoad'!$B$2:$B$21,MATCH(A64,'A-B OSRoad'!$C$2:$C$21))="Straight","",RIGHT(INDEX('A-B OSRoad'!$B$2:$B$21,MATCH(A64,'A-B OSRoad'!$C$2:$C$21)),LEN(INDEX('A-B OSRoad'!$B$2:$B$21,MATCH(A64,'A-B OSRoad'!$C$2:$C$21)))-1))</f>
        <v/>
      </c>
      <c r="D64" s="69">
        <f>(INDEX('A-B OSRoad'!$I$2:$I$21,MATCH(A64,'A-B OSRoad'!$C$2:$C$21)))+$C$3+$C$4+$C$1</f>
        <v>110</v>
      </c>
      <c r="E64" s="70" t="e">
        <f>VLOOKUP(A64,'Crash Data'!$E$3:$F$6,2,FALSE)</f>
        <v>#N/A</v>
      </c>
      <c r="F64" s="70" t="e">
        <f>VLOOKUP(A64,'Crash Data'!$B$3:$C$32,2,FALSE)</f>
        <v>#N/A</v>
      </c>
      <c r="G64" s="40">
        <v>230</v>
      </c>
      <c r="H64" s="40">
        <v>177</v>
      </c>
      <c r="I64" s="39">
        <v>177</v>
      </c>
      <c r="J64" s="40">
        <v>177</v>
      </c>
      <c r="K64" s="39">
        <v>177</v>
      </c>
      <c r="L64" s="93">
        <f t="shared" si="3"/>
        <v>209</v>
      </c>
      <c r="M64" s="93" t="str">
        <f t="shared" si="4"/>
        <v/>
      </c>
      <c r="N64" s="99">
        <f t="shared" si="5"/>
        <v>165</v>
      </c>
      <c r="O64" s="99" t="str">
        <f t="shared" si="6"/>
        <v/>
      </c>
      <c r="P64" s="102">
        <f t="shared" si="7"/>
        <v>165</v>
      </c>
      <c r="Q64" s="102" t="str">
        <f t="shared" si="8"/>
        <v/>
      </c>
      <c r="R64" s="105">
        <f t="shared" si="9"/>
        <v>165</v>
      </c>
      <c r="S64" s="105" t="str">
        <f t="shared" si="10"/>
        <v/>
      </c>
      <c r="T64" s="69">
        <f t="shared" si="11"/>
        <v>107</v>
      </c>
      <c r="U64" s="69" t="str">
        <f t="shared" si="12"/>
        <v/>
      </c>
      <c r="V64" s="143">
        <f t="shared" si="13"/>
        <v>165</v>
      </c>
      <c r="W64" s="143" t="str">
        <f t="shared" si="14"/>
        <v/>
      </c>
      <c r="X64" s="109">
        <f t="shared" si="1"/>
        <v>0</v>
      </c>
      <c r="Y64" s="110" t="e">
        <f t="shared" si="2"/>
        <v>#N/A</v>
      </c>
      <c r="Z64" s="75" t="e">
        <f>NA()</f>
        <v>#N/A</v>
      </c>
    </row>
    <row r="65" spans="1:26" x14ac:dyDescent="0.2">
      <c r="A65" s="74">
        <v>10420</v>
      </c>
      <c r="B65" s="68">
        <f>INDEX('A-B OSRoad'!$F$2:$F$21,MATCH(A65,'A-B OSRoad'!$C$2:$C$21))</f>
        <v>0</v>
      </c>
      <c r="C65" s="68" t="str">
        <f>IF(INDEX('A-B OSRoad'!$B$2:$B$21,MATCH(A65,'A-B OSRoad'!$C$2:$C$21))="Straight","",RIGHT(INDEX('A-B OSRoad'!$B$2:$B$21,MATCH(A65,'A-B OSRoad'!$C$2:$C$21)),LEN(INDEX('A-B OSRoad'!$B$2:$B$21,MATCH(A65,'A-B OSRoad'!$C$2:$C$21)))-1))</f>
        <v/>
      </c>
      <c r="D65" s="69">
        <f>(INDEX('A-B OSRoad'!$I$2:$I$21,MATCH(A65,'A-B OSRoad'!$C$2:$C$21)))+$C$3+$C$4+$C$1</f>
        <v>110</v>
      </c>
      <c r="E65" s="70" t="e">
        <f>VLOOKUP(A65,'Crash Data'!$E$3:$F$6,2,FALSE)</f>
        <v>#N/A</v>
      </c>
      <c r="F65" s="70" t="e">
        <f>VLOOKUP(A65,'Crash Data'!$B$3:$C$32,2,FALSE)</f>
        <v>#N/A</v>
      </c>
      <c r="G65" s="40">
        <v>230</v>
      </c>
      <c r="H65" s="40">
        <v>177</v>
      </c>
      <c r="I65" s="39">
        <v>177</v>
      </c>
      <c r="J65" s="40">
        <v>177</v>
      </c>
      <c r="K65" s="39">
        <v>177</v>
      </c>
      <c r="L65" s="93">
        <f t="shared" si="3"/>
        <v>209</v>
      </c>
      <c r="M65" s="93" t="str">
        <f t="shared" si="4"/>
        <v/>
      </c>
      <c r="N65" s="99">
        <f t="shared" si="5"/>
        <v>165</v>
      </c>
      <c r="O65" s="99" t="str">
        <f t="shared" si="6"/>
        <v/>
      </c>
      <c r="P65" s="102">
        <f t="shared" si="7"/>
        <v>165</v>
      </c>
      <c r="Q65" s="102" t="str">
        <f t="shared" si="8"/>
        <v/>
      </c>
      <c r="R65" s="105">
        <f t="shared" si="9"/>
        <v>165</v>
      </c>
      <c r="S65" s="105" t="str">
        <f t="shared" si="10"/>
        <v/>
      </c>
      <c r="T65" s="69">
        <f t="shared" si="11"/>
        <v>107</v>
      </c>
      <c r="U65" s="69" t="str">
        <f t="shared" si="12"/>
        <v/>
      </c>
      <c r="V65" s="143">
        <f t="shared" si="13"/>
        <v>165</v>
      </c>
      <c r="W65" s="143" t="str">
        <f t="shared" si="14"/>
        <v/>
      </c>
      <c r="X65" s="109">
        <f t="shared" si="1"/>
        <v>0</v>
      </c>
      <c r="Y65" s="110" t="e">
        <f t="shared" si="2"/>
        <v>#N/A</v>
      </c>
      <c r="Z65" s="75" t="e">
        <f>NA()</f>
        <v>#N/A</v>
      </c>
    </row>
    <row r="66" spans="1:26" x14ac:dyDescent="0.2">
      <c r="A66" s="74">
        <v>10430</v>
      </c>
      <c r="B66" s="68">
        <f>INDEX('A-B OSRoad'!$F$2:$F$21,MATCH(A66,'A-B OSRoad'!$C$2:$C$21))</f>
        <v>0</v>
      </c>
      <c r="C66" s="68" t="str">
        <f>IF(INDEX('A-B OSRoad'!$B$2:$B$21,MATCH(A66,'A-B OSRoad'!$C$2:$C$21))="Straight","",RIGHT(INDEX('A-B OSRoad'!$B$2:$B$21,MATCH(A66,'A-B OSRoad'!$C$2:$C$21)),LEN(INDEX('A-B OSRoad'!$B$2:$B$21,MATCH(A66,'A-B OSRoad'!$C$2:$C$21)))-1))</f>
        <v/>
      </c>
      <c r="D66" s="69">
        <f>(INDEX('A-B OSRoad'!$I$2:$I$21,MATCH(A66,'A-B OSRoad'!$C$2:$C$21)))+$C$3+$C$4+$C$1</f>
        <v>110</v>
      </c>
      <c r="E66" s="70" t="e">
        <f>VLOOKUP(A66,'Crash Data'!$E$3:$F$6,2,FALSE)</f>
        <v>#N/A</v>
      </c>
      <c r="F66" s="70" t="e">
        <f>VLOOKUP(A66,'Crash Data'!$B$3:$C$32,2,FALSE)</f>
        <v>#N/A</v>
      </c>
      <c r="G66" s="40">
        <v>230</v>
      </c>
      <c r="H66" s="40">
        <v>177</v>
      </c>
      <c r="I66" s="39">
        <v>177</v>
      </c>
      <c r="J66" s="40">
        <v>177</v>
      </c>
      <c r="K66" s="39">
        <v>177</v>
      </c>
      <c r="L66" s="93">
        <f t="shared" si="3"/>
        <v>209</v>
      </c>
      <c r="M66" s="93" t="str">
        <f t="shared" si="4"/>
        <v/>
      </c>
      <c r="N66" s="99">
        <f t="shared" si="5"/>
        <v>165</v>
      </c>
      <c r="O66" s="99" t="str">
        <f t="shared" si="6"/>
        <v/>
      </c>
      <c r="P66" s="102">
        <f t="shared" si="7"/>
        <v>165</v>
      </c>
      <c r="Q66" s="102" t="str">
        <f t="shared" si="8"/>
        <v/>
      </c>
      <c r="R66" s="105">
        <f t="shared" si="9"/>
        <v>165</v>
      </c>
      <c r="S66" s="105" t="str">
        <f t="shared" si="10"/>
        <v/>
      </c>
      <c r="T66" s="69">
        <f t="shared" si="11"/>
        <v>107</v>
      </c>
      <c r="U66" s="69" t="str">
        <f t="shared" si="12"/>
        <v/>
      </c>
      <c r="V66" s="143">
        <f t="shared" si="13"/>
        <v>165</v>
      </c>
      <c r="W66" s="143" t="str">
        <f t="shared" si="14"/>
        <v/>
      </c>
      <c r="X66" s="109">
        <f t="shared" si="1"/>
        <v>0</v>
      </c>
      <c r="Y66" s="110" t="e">
        <f t="shared" si="2"/>
        <v>#N/A</v>
      </c>
      <c r="Z66" s="75" t="e">
        <f>NA()</f>
        <v>#N/A</v>
      </c>
    </row>
    <row r="67" spans="1:26" x14ac:dyDescent="0.2">
      <c r="A67" s="74">
        <v>10440</v>
      </c>
      <c r="B67" s="68">
        <f>INDEX('A-B OSRoad'!$F$2:$F$21,MATCH(A67,'A-B OSRoad'!$C$2:$C$21))</f>
        <v>0</v>
      </c>
      <c r="C67" s="68" t="str">
        <f>IF(INDEX('A-B OSRoad'!$B$2:$B$21,MATCH(A67,'A-B OSRoad'!$C$2:$C$21))="Straight","",RIGHT(INDEX('A-B OSRoad'!$B$2:$B$21,MATCH(A67,'A-B OSRoad'!$C$2:$C$21)),LEN(INDEX('A-B OSRoad'!$B$2:$B$21,MATCH(A67,'A-B OSRoad'!$C$2:$C$21)))-1))</f>
        <v/>
      </c>
      <c r="D67" s="69">
        <f>(INDEX('A-B OSRoad'!$I$2:$I$21,MATCH(A67,'A-B OSRoad'!$C$2:$C$21)))+$C$3+$C$4+$C$1</f>
        <v>110</v>
      </c>
      <c r="E67" s="70" t="e">
        <f>VLOOKUP(A67,'Crash Data'!$E$3:$F$6,2,FALSE)</f>
        <v>#N/A</v>
      </c>
      <c r="F67" s="70" t="e">
        <f>VLOOKUP(A67,'Crash Data'!$B$3:$C$32,2,FALSE)</f>
        <v>#N/A</v>
      </c>
      <c r="G67" s="40">
        <v>230</v>
      </c>
      <c r="H67" s="40">
        <v>177</v>
      </c>
      <c r="I67" s="39">
        <v>177</v>
      </c>
      <c r="J67" s="40">
        <v>177</v>
      </c>
      <c r="K67" s="39">
        <v>177</v>
      </c>
      <c r="L67" s="93">
        <f t="shared" si="3"/>
        <v>209</v>
      </c>
      <c r="M67" s="93" t="str">
        <f t="shared" si="4"/>
        <v/>
      </c>
      <c r="N67" s="99">
        <f t="shared" si="5"/>
        <v>165</v>
      </c>
      <c r="O67" s="99" t="str">
        <f t="shared" si="6"/>
        <v/>
      </c>
      <c r="P67" s="102">
        <f t="shared" si="7"/>
        <v>165</v>
      </c>
      <c r="Q67" s="102" t="str">
        <f t="shared" si="8"/>
        <v/>
      </c>
      <c r="R67" s="105">
        <f t="shared" si="9"/>
        <v>165</v>
      </c>
      <c r="S67" s="105" t="str">
        <f t="shared" si="10"/>
        <v/>
      </c>
      <c r="T67" s="69">
        <f t="shared" si="11"/>
        <v>107</v>
      </c>
      <c r="U67" s="69" t="str">
        <f t="shared" si="12"/>
        <v/>
      </c>
      <c r="V67" s="143">
        <f t="shared" si="13"/>
        <v>165</v>
      </c>
      <c r="W67" s="143" t="str">
        <f t="shared" si="14"/>
        <v/>
      </c>
      <c r="X67" s="109">
        <f t="shared" si="1"/>
        <v>0</v>
      </c>
      <c r="Y67" s="110" t="e">
        <f t="shared" si="2"/>
        <v>#N/A</v>
      </c>
      <c r="Z67" s="75" t="e">
        <f>NA()</f>
        <v>#N/A</v>
      </c>
    </row>
    <row r="68" spans="1:26" x14ac:dyDescent="0.2">
      <c r="A68" s="74">
        <v>10450</v>
      </c>
      <c r="B68" s="68">
        <f>INDEX('A-B OSRoad'!$F$2:$F$21,MATCH(A68,'A-B OSRoad'!$C$2:$C$21))</f>
        <v>0</v>
      </c>
      <c r="C68" s="68" t="str">
        <f>IF(INDEX('A-B OSRoad'!$B$2:$B$21,MATCH(A68,'A-B OSRoad'!$C$2:$C$21))="Straight","",RIGHT(INDEX('A-B OSRoad'!$B$2:$B$21,MATCH(A68,'A-B OSRoad'!$C$2:$C$21)),LEN(INDEX('A-B OSRoad'!$B$2:$B$21,MATCH(A68,'A-B OSRoad'!$C$2:$C$21)))-1))</f>
        <v/>
      </c>
      <c r="D68" s="69">
        <f>(INDEX('A-B OSRoad'!$I$2:$I$21,MATCH(A68,'A-B OSRoad'!$C$2:$C$21)))+$C$3+$C$4+$C$1</f>
        <v>110</v>
      </c>
      <c r="E68" s="70" t="e">
        <f>VLOOKUP(A68,'Crash Data'!$E$3:$F$6,2,FALSE)</f>
        <v>#N/A</v>
      </c>
      <c r="F68" s="70" t="e">
        <f>VLOOKUP(A68,'Crash Data'!$B$3:$C$32,2,FALSE)</f>
        <v>#N/A</v>
      </c>
      <c r="G68" s="40">
        <v>230</v>
      </c>
      <c r="H68" s="40">
        <v>177</v>
      </c>
      <c r="I68" s="39">
        <v>177</v>
      </c>
      <c r="J68" s="40">
        <v>177</v>
      </c>
      <c r="K68" s="39">
        <v>177</v>
      </c>
      <c r="L68" s="93">
        <f t="shared" si="3"/>
        <v>209</v>
      </c>
      <c r="M68" s="93" t="str">
        <f t="shared" si="4"/>
        <v/>
      </c>
      <c r="N68" s="99">
        <f t="shared" si="5"/>
        <v>165</v>
      </c>
      <c r="O68" s="99" t="str">
        <f t="shared" si="6"/>
        <v/>
      </c>
      <c r="P68" s="102">
        <f t="shared" si="7"/>
        <v>165</v>
      </c>
      <c r="Q68" s="102" t="str">
        <f t="shared" si="8"/>
        <v/>
      </c>
      <c r="R68" s="105">
        <f t="shared" si="9"/>
        <v>165</v>
      </c>
      <c r="S68" s="105" t="str">
        <f t="shared" si="10"/>
        <v/>
      </c>
      <c r="T68" s="69">
        <f t="shared" si="11"/>
        <v>107</v>
      </c>
      <c r="U68" s="69" t="str">
        <f t="shared" si="12"/>
        <v/>
      </c>
      <c r="V68" s="143">
        <f t="shared" si="13"/>
        <v>165</v>
      </c>
      <c r="W68" s="143" t="str">
        <f t="shared" si="14"/>
        <v/>
      </c>
      <c r="X68" s="109">
        <f t="shared" si="1"/>
        <v>0</v>
      </c>
      <c r="Y68" s="110" t="e">
        <f t="shared" si="2"/>
        <v>#N/A</v>
      </c>
      <c r="Z68" s="75" t="e">
        <f>NA()</f>
        <v>#N/A</v>
      </c>
    </row>
    <row r="69" spans="1:26" x14ac:dyDescent="0.2">
      <c r="A69" s="74">
        <v>10460</v>
      </c>
      <c r="B69" s="68">
        <f>INDEX('A-B OSRoad'!$F$2:$F$21,MATCH(A69,'A-B OSRoad'!$C$2:$C$21))</f>
        <v>0</v>
      </c>
      <c r="C69" s="68" t="str">
        <f>IF(INDEX('A-B OSRoad'!$B$2:$B$21,MATCH(A69,'A-B OSRoad'!$C$2:$C$21))="Straight","",RIGHT(INDEX('A-B OSRoad'!$B$2:$B$21,MATCH(A69,'A-B OSRoad'!$C$2:$C$21)),LEN(INDEX('A-B OSRoad'!$B$2:$B$21,MATCH(A69,'A-B OSRoad'!$C$2:$C$21)))-1))</f>
        <v/>
      </c>
      <c r="D69" s="69">
        <f>(INDEX('A-B OSRoad'!$I$2:$I$21,MATCH(A69,'A-B OSRoad'!$C$2:$C$21)))+$C$3+$C$4+$C$1</f>
        <v>110</v>
      </c>
      <c r="E69" s="70" t="e">
        <f>VLOOKUP(A69,'Crash Data'!$E$3:$F$6,2,FALSE)</f>
        <v>#N/A</v>
      </c>
      <c r="F69" s="70" t="e">
        <f>VLOOKUP(A69,'Crash Data'!$B$3:$C$32,2,FALSE)</f>
        <v>#N/A</v>
      </c>
      <c r="G69" s="40">
        <v>230</v>
      </c>
      <c r="H69" s="40">
        <v>177</v>
      </c>
      <c r="I69" s="39">
        <v>177</v>
      </c>
      <c r="J69" s="40">
        <v>177</v>
      </c>
      <c r="K69" s="39">
        <v>177</v>
      </c>
      <c r="L69" s="93">
        <f t="shared" si="3"/>
        <v>209</v>
      </c>
      <c r="M69" s="93" t="str">
        <f t="shared" si="4"/>
        <v/>
      </c>
      <c r="N69" s="99">
        <f t="shared" si="5"/>
        <v>165</v>
      </c>
      <c r="O69" s="99" t="str">
        <f t="shared" si="6"/>
        <v/>
      </c>
      <c r="P69" s="102">
        <f t="shared" si="7"/>
        <v>165</v>
      </c>
      <c r="Q69" s="102" t="str">
        <f t="shared" si="8"/>
        <v/>
      </c>
      <c r="R69" s="105">
        <f t="shared" si="9"/>
        <v>165</v>
      </c>
      <c r="S69" s="105" t="str">
        <f t="shared" si="10"/>
        <v/>
      </c>
      <c r="T69" s="69">
        <f t="shared" si="11"/>
        <v>107</v>
      </c>
      <c r="U69" s="69" t="str">
        <f t="shared" si="12"/>
        <v/>
      </c>
      <c r="V69" s="143">
        <f t="shared" si="13"/>
        <v>165</v>
      </c>
      <c r="W69" s="143" t="str">
        <f t="shared" si="14"/>
        <v/>
      </c>
      <c r="X69" s="109">
        <f t="shared" si="1"/>
        <v>0</v>
      </c>
      <c r="Y69" s="110" t="e">
        <f t="shared" si="2"/>
        <v>#N/A</v>
      </c>
      <c r="Z69" s="75" t="e">
        <f>NA()</f>
        <v>#N/A</v>
      </c>
    </row>
    <row r="70" spans="1:26" x14ac:dyDescent="0.2">
      <c r="A70" s="74">
        <v>10470</v>
      </c>
      <c r="B70" s="68">
        <f>INDEX('A-B OSRoad'!$F$2:$F$21,MATCH(A70,'A-B OSRoad'!$C$2:$C$21))</f>
        <v>0</v>
      </c>
      <c r="C70" s="68" t="str">
        <f>IF(INDEX('A-B OSRoad'!$B$2:$B$21,MATCH(A70,'A-B OSRoad'!$C$2:$C$21))="Straight","",RIGHT(INDEX('A-B OSRoad'!$B$2:$B$21,MATCH(A70,'A-B OSRoad'!$C$2:$C$21)),LEN(INDEX('A-B OSRoad'!$B$2:$B$21,MATCH(A70,'A-B OSRoad'!$C$2:$C$21)))-1))</f>
        <v/>
      </c>
      <c r="D70" s="69">
        <f>(INDEX('A-B OSRoad'!$I$2:$I$21,MATCH(A70,'A-B OSRoad'!$C$2:$C$21)))+$C$3+$C$4+$C$1</f>
        <v>110</v>
      </c>
      <c r="E70" s="70" t="e">
        <f>VLOOKUP(A70,'Crash Data'!$E$3:$F$6,2,FALSE)</f>
        <v>#N/A</v>
      </c>
      <c r="F70" s="70" t="e">
        <f>VLOOKUP(A70,'Crash Data'!$B$3:$C$32,2,FALSE)</f>
        <v>#N/A</v>
      </c>
      <c r="G70" s="40">
        <v>230</v>
      </c>
      <c r="H70" s="40">
        <v>177</v>
      </c>
      <c r="I70" s="39">
        <v>177</v>
      </c>
      <c r="J70" s="40">
        <v>177</v>
      </c>
      <c r="K70" s="39">
        <v>177</v>
      </c>
      <c r="L70" s="93">
        <f t="shared" si="3"/>
        <v>209</v>
      </c>
      <c r="M70" s="93" t="str">
        <f t="shared" si="4"/>
        <v/>
      </c>
      <c r="N70" s="99">
        <f t="shared" si="5"/>
        <v>165</v>
      </c>
      <c r="O70" s="99" t="str">
        <f t="shared" si="6"/>
        <v/>
      </c>
      <c r="P70" s="102">
        <f t="shared" si="7"/>
        <v>165</v>
      </c>
      <c r="Q70" s="102" t="str">
        <f t="shared" si="8"/>
        <v/>
      </c>
      <c r="R70" s="105">
        <f t="shared" si="9"/>
        <v>165</v>
      </c>
      <c r="S70" s="105" t="str">
        <f t="shared" si="10"/>
        <v/>
      </c>
      <c r="T70" s="69">
        <f t="shared" si="11"/>
        <v>107</v>
      </c>
      <c r="U70" s="69" t="str">
        <f t="shared" si="12"/>
        <v/>
      </c>
      <c r="V70" s="143">
        <f t="shared" si="13"/>
        <v>165</v>
      </c>
      <c r="W70" s="143" t="str">
        <f t="shared" si="14"/>
        <v/>
      </c>
      <c r="X70" s="109">
        <f t="shared" si="1"/>
        <v>0</v>
      </c>
      <c r="Y70" s="110" t="e">
        <f t="shared" si="2"/>
        <v>#N/A</v>
      </c>
      <c r="Z70" s="75" t="e">
        <f>NA()</f>
        <v>#N/A</v>
      </c>
    </row>
    <row r="71" spans="1:26" x14ac:dyDescent="0.2">
      <c r="A71" s="74">
        <v>10480</v>
      </c>
      <c r="B71" s="68">
        <f>INDEX('A-B OSRoad'!$F$2:$F$21,MATCH(A71,'A-B OSRoad'!$C$2:$C$21))</f>
        <v>0</v>
      </c>
      <c r="C71" s="68" t="str">
        <f>IF(INDEX('A-B OSRoad'!$B$2:$B$21,MATCH(A71,'A-B OSRoad'!$C$2:$C$21))="Straight","",RIGHT(INDEX('A-B OSRoad'!$B$2:$B$21,MATCH(A71,'A-B OSRoad'!$C$2:$C$21)),LEN(INDEX('A-B OSRoad'!$B$2:$B$21,MATCH(A71,'A-B OSRoad'!$C$2:$C$21)))-1))</f>
        <v/>
      </c>
      <c r="D71" s="69">
        <f>(INDEX('A-B OSRoad'!$I$2:$I$21,MATCH(A71,'A-B OSRoad'!$C$2:$C$21)))+$C$3+$C$4+$C$1</f>
        <v>110</v>
      </c>
      <c r="E71" s="70" t="e">
        <f>VLOOKUP(A71,'Crash Data'!$E$3:$F$6,2,FALSE)</f>
        <v>#N/A</v>
      </c>
      <c r="F71" s="70" t="e">
        <f>VLOOKUP(A71,'Crash Data'!$B$3:$C$32,2,FALSE)</f>
        <v>#N/A</v>
      </c>
      <c r="G71" s="40">
        <v>230</v>
      </c>
      <c r="H71" s="40">
        <v>177</v>
      </c>
      <c r="I71" s="39">
        <v>177</v>
      </c>
      <c r="J71" s="40">
        <v>177</v>
      </c>
      <c r="K71" s="39">
        <v>177</v>
      </c>
      <c r="L71" s="93">
        <f t="shared" si="3"/>
        <v>209</v>
      </c>
      <c r="M71" s="93" t="str">
        <f t="shared" si="4"/>
        <v/>
      </c>
      <c r="N71" s="99">
        <f t="shared" si="5"/>
        <v>165</v>
      </c>
      <c r="O71" s="99" t="str">
        <f t="shared" si="6"/>
        <v/>
      </c>
      <c r="P71" s="102">
        <f t="shared" si="7"/>
        <v>165</v>
      </c>
      <c r="Q71" s="102" t="str">
        <f t="shared" si="8"/>
        <v/>
      </c>
      <c r="R71" s="105">
        <f t="shared" si="9"/>
        <v>165</v>
      </c>
      <c r="S71" s="105" t="str">
        <f t="shared" si="10"/>
        <v/>
      </c>
      <c r="T71" s="69">
        <f t="shared" si="11"/>
        <v>107</v>
      </c>
      <c r="U71" s="69" t="str">
        <f t="shared" si="12"/>
        <v/>
      </c>
      <c r="V71" s="143">
        <f t="shared" si="13"/>
        <v>165</v>
      </c>
      <c r="W71" s="143" t="str">
        <f t="shared" si="14"/>
        <v/>
      </c>
      <c r="X71" s="109">
        <f t="shared" ref="X71:X134" si="15">IF(B71=0,0,((VLOOKUP($C$2,MROSM,2))^2/(127*C71)-(B71/100))   )</f>
        <v>0</v>
      </c>
      <c r="Y71" s="110" t="e">
        <f t="shared" ref="Y71:Y134" si="16">IF(X71&gt;(VLOOKUP(D71,SFF,3)),-20,  IF(X71&gt;(VLOOKUP(D71,SFF,2)),-15,NA()) )</f>
        <v>#N/A</v>
      </c>
      <c r="Z71" s="75" t="e">
        <f>NA()</f>
        <v>#N/A</v>
      </c>
    </row>
    <row r="72" spans="1:26" x14ac:dyDescent="0.2">
      <c r="A72" s="74">
        <v>10490</v>
      </c>
      <c r="B72" s="68">
        <f>INDEX('A-B OSRoad'!$F$2:$F$21,MATCH(A72,'A-B OSRoad'!$C$2:$C$21))</f>
        <v>0</v>
      </c>
      <c r="C72" s="68" t="str">
        <f>IF(INDEX('A-B OSRoad'!$B$2:$B$21,MATCH(A72,'A-B OSRoad'!$C$2:$C$21))="Straight","",RIGHT(INDEX('A-B OSRoad'!$B$2:$B$21,MATCH(A72,'A-B OSRoad'!$C$2:$C$21)),LEN(INDEX('A-B OSRoad'!$B$2:$B$21,MATCH(A72,'A-B OSRoad'!$C$2:$C$21)))-1))</f>
        <v/>
      </c>
      <c r="D72" s="69">
        <f>(INDEX('A-B OSRoad'!$I$2:$I$21,MATCH(A72,'A-B OSRoad'!$C$2:$C$21)))+$C$3+$C$4+$C$1</f>
        <v>110</v>
      </c>
      <c r="E72" s="70" t="e">
        <f>VLOOKUP(A72,'Crash Data'!$E$3:$F$6,2,FALSE)</f>
        <v>#N/A</v>
      </c>
      <c r="F72" s="70" t="e">
        <f>VLOOKUP(A72,'Crash Data'!$B$3:$C$32,2,FALSE)</f>
        <v>#N/A</v>
      </c>
      <c r="G72" s="40">
        <v>230</v>
      </c>
      <c r="H72" s="40">
        <v>177</v>
      </c>
      <c r="I72" s="39">
        <v>177</v>
      </c>
      <c r="J72" s="40">
        <v>177</v>
      </c>
      <c r="K72" s="39">
        <v>177</v>
      </c>
      <c r="L72" s="93">
        <f t="shared" ref="L72:L135" si="17">IFERROR(IF(Y72&lt;0,   (ROUND($M$2*$D72/3.6+$D72^2/(254*($M$3-0.05)),0))),   (ROUND($M$2*$D72/3.6+$D72^2/(254*$M$3),0)))</f>
        <v>209</v>
      </c>
      <c r="M72" s="93" t="str">
        <f t="shared" ref="M72:M135" si="18">IF(  (L72-$G72)&lt;=0,"",(L72-$G72))</f>
        <v/>
      </c>
      <c r="N72" s="99">
        <f t="shared" ref="N72:N135" si="19">IFERROR(IF(Y72&lt;0,             (ROUND($O$2*$D72/3.6+$D72^2/(254*($O$3-0.05)),0))),   (ROUND($O$2*$D72/3.6+$D72^2/(254*$O$3),0)))</f>
        <v>165</v>
      </c>
      <c r="O72" s="99" t="str">
        <f t="shared" ref="O72:O135" si="20">IF(  (N72-$H72)&lt;=0,"",(N72-$H72))</f>
        <v/>
      </c>
      <c r="P72" s="102">
        <f t="shared" ref="P72:P135" si="21">IFERROR(IF(Y72&lt;0,             (ROUND($Q$2*$D72/3.6+$D72^2/(254*($Q$3-0.05)),0))),   (ROUND($Q$2*$D72/3.6+$D72^2/(254*$Q$3),0)))</f>
        <v>165</v>
      </c>
      <c r="Q72" s="102" t="str">
        <f t="shared" ref="Q72:Q135" si="22">IF(  (P72-$I72)&lt;=0,"",(P72-$I72))</f>
        <v/>
      </c>
      <c r="R72" s="105">
        <f t="shared" ref="R72:R135" si="23">IFERROR(IF(Y72&lt;0,             (ROUND($S$2*$D72/3.6+$D72^2/(254*($S$3-0.05)),0))),   (ROUND($S$2*$D72/3.6+$D72^2/(254*$S$3),0)))</f>
        <v>165</v>
      </c>
      <c r="S72" s="105" t="str">
        <f t="shared" ref="S72:S135" si="24">IF(  (R72-$J72)&lt;=0,"",(R72-$J72))</f>
        <v/>
      </c>
      <c r="T72" s="69">
        <f t="shared" ref="T72:T135" si="25">IFERROR(IF(Y72&lt;0,     (ROUND(($U$2+$U$3+0.5)*$D72/3.6,0))      ),         (ROUND(($U$2+$U$3)*$D72/3.6,0)))</f>
        <v>107</v>
      </c>
      <c r="U72" s="69" t="str">
        <f t="shared" ref="U72:U135" si="26">IF(  (T72-$G72)&lt;=0,"",(T72-$G72))</f>
        <v/>
      </c>
      <c r="V72" s="143">
        <f t="shared" ref="V72:V135" si="27">IFERROR(IF(Y72&lt;0,             (ROUND($W$2*$D72/3.6+$D72^2/(254*($W$3-0.05)),0))),   (ROUND($W$2*$D72/3.6+$D72^2/(254*$W$3),0)))</f>
        <v>165</v>
      </c>
      <c r="W72" s="143" t="str">
        <f t="shared" ref="W72:W135" si="28">IF(  (V72-$K72)&lt;=0,"",(V72-$K72))</f>
        <v/>
      </c>
      <c r="X72" s="109">
        <f t="shared" si="15"/>
        <v>0</v>
      </c>
      <c r="Y72" s="110" t="e">
        <f t="shared" si="16"/>
        <v>#N/A</v>
      </c>
      <c r="Z72" s="75" t="e">
        <f>NA()</f>
        <v>#N/A</v>
      </c>
    </row>
    <row r="73" spans="1:26" x14ac:dyDescent="0.2">
      <c r="A73" s="74">
        <v>10500</v>
      </c>
      <c r="B73" s="68">
        <f>INDEX('A-B OSRoad'!$F$2:$F$21,MATCH(A73,'A-B OSRoad'!$C$2:$C$21))</f>
        <v>0</v>
      </c>
      <c r="C73" s="68" t="str">
        <f>IF(INDEX('A-B OSRoad'!$B$2:$B$21,MATCH(A73,'A-B OSRoad'!$C$2:$C$21))="Straight","",RIGHT(INDEX('A-B OSRoad'!$B$2:$B$21,MATCH(A73,'A-B OSRoad'!$C$2:$C$21)),LEN(INDEX('A-B OSRoad'!$B$2:$B$21,MATCH(A73,'A-B OSRoad'!$C$2:$C$21)))-1))</f>
        <v/>
      </c>
      <c r="D73" s="69">
        <f>(INDEX('A-B OSRoad'!$I$2:$I$21,MATCH(A73,'A-B OSRoad'!$C$2:$C$21)))+$C$3+$C$4+$C$1</f>
        <v>110</v>
      </c>
      <c r="E73" s="70" t="e">
        <f>VLOOKUP(A73,'Crash Data'!$E$3:$F$6,2,FALSE)</f>
        <v>#N/A</v>
      </c>
      <c r="F73" s="70" t="e">
        <f>VLOOKUP(A73,'Crash Data'!$B$3:$C$32,2,FALSE)</f>
        <v>#N/A</v>
      </c>
      <c r="G73" s="40">
        <v>230</v>
      </c>
      <c r="H73" s="40">
        <v>177</v>
      </c>
      <c r="I73" s="39">
        <v>177</v>
      </c>
      <c r="J73" s="40">
        <v>177</v>
      </c>
      <c r="K73" s="39">
        <v>177</v>
      </c>
      <c r="L73" s="93">
        <f t="shared" si="17"/>
        <v>209</v>
      </c>
      <c r="M73" s="93" t="str">
        <f t="shared" si="18"/>
        <v/>
      </c>
      <c r="N73" s="99">
        <f t="shared" si="19"/>
        <v>165</v>
      </c>
      <c r="O73" s="99" t="str">
        <f t="shared" si="20"/>
        <v/>
      </c>
      <c r="P73" s="102">
        <f t="shared" si="21"/>
        <v>165</v>
      </c>
      <c r="Q73" s="102" t="str">
        <f t="shared" si="22"/>
        <v/>
      </c>
      <c r="R73" s="105">
        <f t="shared" si="23"/>
        <v>165</v>
      </c>
      <c r="S73" s="105" t="str">
        <f t="shared" si="24"/>
        <v/>
      </c>
      <c r="T73" s="69">
        <f t="shared" si="25"/>
        <v>107</v>
      </c>
      <c r="U73" s="69" t="str">
        <f t="shared" si="26"/>
        <v/>
      </c>
      <c r="V73" s="143">
        <f t="shared" si="27"/>
        <v>165</v>
      </c>
      <c r="W73" s="143" t="str">
        <f t="shared" si="28"/>
        <v/>
      </c>
      <c r="X73" s="109">
        <f t="shared" si="15"/>
        <v>0</v>
      </c>
      <c r="Y73" s="110" t="e">
        <f t="shared" si="16"/>
        <v>#N/A</v>
      </c>
      <c r="Z73" s="75" t="e">
        <f>NA()</f>
        <v>#N/A</v>
      </c>
    </row>
    <row r="74" spans="1:26" x14ac:dyDescent="0.2">
      <c r="A74" s="74">
        <v>10510</v>
      </c>
      <c r="B74" s="68">
        <f>INDEX('A-B OSRoad'!$F$2:$F$21,MATCH(A74,'A-B OSRoad'!$C$2:$C$21))</f>
        <v>0</v>
      </c>
      <c r="C74" s="68" t="str">
        <f>IF(INDEX('A-B OSRoad'!$B$2:$B$21,MATCH(A74,'A-B OSRoad'!$C$2:$C$21))="Straight","",RIGHT(INDEX('A-B OSRoad'!$B$2:$B$21,MATCH(A74,'A-B OSRoad'!$C$2:$C$21)),LEN(INDEX('A-B OSRoad'!$B$2:$B$21,MATCH(A74,'A-B OSRoad'!$C$2:$C$21)))-1))</f>
        <v/>
      </c>
      <c r="D74" s="69">
        <f>(INDEX('A-B OSRoad'!$I$2:$I$21,MATCH(A74,'A-B OSRoad'!$C$2:$C$21)))+$C$3+$C$4+$C$1</f>
        <v>110</v>
      </c>
      <c r="E74" s="70" t="e">
        <f>VLOOKUP(A74,'Crash Data'!$E$3:$F$6,2,FALSE)</f>
        <v>#N/A</v>
      </c>
      <c r="F74" s="70" t="e">
        <f>VLOOKUP(A74,'Crash Data'!$B$3:$C$32,2,FALSE)</f>
        <v>#N/A</v>
      </c>
      <c r="G74" s="40">
        <v>230</v>
      </c>
      <c r="H74" s="40">
        <v>177</v>
      </c>
      <c r="I74" s="39">
        <v>177</v>
      </c>
      <c r="J74" s="40">
        <v>177</v>
      </c>
      <c r="K74" s="39">
        <v>177</v>
      </c>
      <c r="L74" s="93">
        <f t="shared" si="17"/>
        <v>209</v>
      </c>
      <c r="M74" s="93" t="str">
        <f t="shared" si="18"/>
        <v/>
      </c>
      <c r="N74" s="99">
        <f t="shared" si="19"/>
        <v>165</v>
      </c>
      <c r="O74" s="99" t="str">
        <f t="shared" si="20"/>
        <v/>
      </c>
      <c r="P74" s="102">
        <f t="shared" si="21"/>
        <v>165</v>
      </c>
      <c r="Q74" s="102" t="str">
        <f t="shared" si="22"/>
        <v/>
      </c>
      <c r="R74" s="105">
        <f t="shared" si="23"/>
        <v>165</v>
      </c>
      <c r="S74" s="105" t="str">
        <f t="shared" si="24"/>
        <v/>
      </c>
      <c r="T74" s="69">
        <f t="shared" si="25"/>
        <v>107</v>
      </c>
      <c r="U74" s="69" t="str">
        <f t="shared" si="26"/>
        <v/>
      </c>
      <c r="V74" s="143">
        <f t="shared" si="27"/>
        <v>165</v>
      </c>
      <c r="W74" s="143" t="str">
        <f t="shared" si="28"/>
        <v/>
      </c>
      <c r="X74" s="109">
        <f t="shared" si="15"/>
        <v>0</v>
      </c>
      <c r="Y74" s="110" t="e">
        <f t="shared" si="16"/>
        <v>#N/A</v>
      </c>
      <c r="Z74" s="75" t="e">
        <f>NA()</f>
        <v>#N/A</v>
      </c>
    </row>
    <row r="75" spans="1:26" x14ac:dyDescent="0.2">
      <c r="A75" s="74">
        <v>10520</v>
      </c>
      <c r="B75" s="68">
        <f>INDEX('A-B OSRoad'!$F$2:$F$21,MATCH(A75,'A-B OSRoad'!$C$2:$C$21))</f>
        <v>0</v>
      </c>
      <c r="C75" s="68" t="str">
        <f>IF(INDEX('A-B OSRoad'!$B$2:$B$21,MATCH(A75,'A-B OSRoad'!$C$2:$C$21))="Straight","",RIGHT(INDEX('A-B OSRoad'!$B$2:$B$21,MATCH(A75,'A-B OSRoad'!$C$2:$C$21)),LEN(INDEX('A-B OSRoad'!$B$2:$B$21,MATCH(A75,'A-B OSRoad'!$C$2:$C$21)))-1))</f>
        <v/>
      </c>
      <c r="D75" s="69">
        <f>(INDEX('A-B OSRoad'!$I$2:$I$21,MATCH(A75,'A-B OSRoad'!$C$2:$C$21)))+$C$3+$C$4+$C$1</f>
        <v>110</v>
      </c>
      <c r="E75" s="70" t="e">
        <f>VLOOKUP(A75,'Crash Data'!$E$3:$F$6,2,FALSE)</f>
        <v>#N/A</v>
      </c>
      <c r="F75" s="70" t="e">
        <f>VLOOKUP(A75,'Crash Data'!$B$3:$C$32,2,FALSE)</f>
        <v>#N/A</v>
      </c>
      <c r="G75" s="40">
        <v>230</v>
      </c>
      <c r="H75" s="40">
        <v>177</v>
      </c>
      <c r="I75" s="39">
        <v>177</v>
      </c>
      <c r="J75" s="40">
        <v>177</v>
      </c>
      <c r="K75" s="39">
        <v>177</v>
      </c>
      <c r="L75" s="93">
        <f t="shared" si="17"/>
        <v>209</v>
      </c>
      <c r="M75" s="93" t="str">
        <f t="shared" si="18"/>
        <v/>
      </c>
      <c r="N75" s="99">
        <f t="shared" si="19"/>
        <v>165</v>
      </c>
      <c r="O75" s="99" t="str">
        <f t="shared" si="20"/>
        <v/>
      </c>
      <c r="P75" s="102">
        <f t="shared" si="21"/>
        <v>165</v>
      </c>
      <c r="Q75" s="102" t="str">
        <f t="shared" si="22"/>
        <v/>
      </c>
      <c r="R75" s="105">
        <f t="shared" si="23"/>
        <v>165</v>
      </c>
      <c r="S75" s="105" t="str">
        <f t="shared" si="24"/>
        <v/>
      </c>
      <c r="T75" s="69">
        <f t="shared" si="25"/>
        <v>107</v>
      </c>
      <c r="U75" s="69" t="str">
        <f t="shared" si="26"/>
        <v/>
      </c>
      <c r="V75" s="143">
        <f t="shared" si="27"/>
        <v>165</v>
      </c>
      <c r="W75" s="143" t="str">
        <f t="shared" si="28"/>
        <v/>
      </c>
      <c r="X75" s="109">
        <f t="shared" si="15"/>
        <v>0</v>
      </c>
      <c r="Y75" s="110" t="e">
        <f t="shared" si="16"/>
        <v>#N/A</v>
      </c>
      <c r="Z75" s="75" t="e">
        <f>NA()</f>
        <v>#N/A</v>
      </c>
    </row>
    <row r="76" spans="1:26" x14ac:dyDescent="0.2">
      <c r="A76" s="74">
        <v>10530</v>
      </c>
      <c r="B76" s="68">
        <f>INDEX('A-B OSRoad'!$F$2:$F$21,MATCH(A76,'A-B OSRoad'!$C$2:$C$21))</f>
        <v>0</v>
      </c>
      <c r="C76" s="68" t="str">
        <f>IF(INDEX('A-B OSRoad'!$B$2:$B$21,MATCH(A76,'A-B OSRoad'!$C$2:$C$21))="Straight","",RIGHT(INDEX('A-B OSRoad'!$B$2:$B$21,MATCH(A76,'A-B OSRoad'!$C$2:$C$21)),LEN(INDEX('A-B OSRoad'!$B$2:$B$21,MATCH(A76,'A-B OSRoad'!$C$2:$C$21)))-1))</f>
        <v/>
      </c>
      <c r="D76" s="69">
        <f>(INDEX('A-B OSRoad'!$I$2:$I$21,MATCH(A76,'A-B OSRoad'!$C$2:$C$21)))+$C$3+$C$4+$C$1</f>
        <v>110</v>
      </c>
      <c r="E76" s="70" t="e">
        <f>VLOOKUP(A76,'Crash Data'!$E$3:$F$6,2,FALSE)</f>
        <v>#N/A</v>
      </c>
      <c r="F76" s="70" t="e">
        <f>VLOOKUP(A76,'Crash Data'!$B$3:$C$32,2,FALSE)</f>
        <v>#N/A</v>
      </c>
      <c r="G76" s="40">
        <v>230</v>
      </c>
      <c r="H76" s="40">
        <v>177</v>
      </c>
      <c r="I76" s="39">
        <v>177</v>
      </c>
      <c r="J76" s="40">
        <v>177</v>
      </c>
      <c r="K76" s="39">
        <v>177</v>
      </c>
      <c r="L76" s="93">
        <f t="shared" si="17"/>
        <v>209</v>
      </c>
      <c r="M76" s="93" t="str">
        <f t="shared" si="18"/>
        <v/>
      </c>
      <c r="N76" s="99">
        <f t="shared" si="19"/>
        <v>165</v>
      </c>
      <c r="O76" s="99" t="str">
        <f t="shared" si="20"/>
        <v/>
      </c>
      <c r="P76" s="102">
        <f t="shared" si="21"/>
        <v>165</v>
      </c>
      <c r="Q76" s="102" t="str">
        <f t="shared" si="22"/>
        <v/>
      </c>
      <c r="R76" s="105">
        <f t="shared" si="23"/>
        <v>165</v>
      </c>
      <c r="S76" s="105" t="str">
        <f t="shared" si="24"/>
        <v/>
      </c>
      <c r="T76" s="69">
        <f t="shared" si="25"/>
        <v>107</v>
      </c>
      <c r="U76" s="69" t="str">
        <f t="shared" si="26"/>
        <v/>
      </c>
      <c r="V76" s="143">
        <f t="shared" si="27"/>
        <v>165</v>
      </c>
      <c r="W76" s="143" t="str">
        <f t="shared" si="28"/>
        <v/>
      </c>
      <c r="X76" s="109">
        <f t="shared" si="15"/>
        <v>0</v>
      </c>
      <c r="Y76" s="110" t="e">
        <f t="shared" si="16"/>
        <v>#N/A</v>
      </c>
      <c r="Z76" s="75" t="e">
        <f>NA()</f>
        <v>#N/A</v>
      </c>
    </row>
    <row r="77" spans="1:26" x14ac:dyDescent="0.2">
      <c r="A77" s="74">
        <v>10540</v>
      </c>
      <c r="B77" s="68">
        <f>INDEX('A-B OSRoad'!$F$2:$F$21,MATCH(A77,'A-B OSRoad'!$C$2:$C$21))</f>
        <v>0</v>
      </c>
      <c r="C77" s="68" t="str">
        <f>IF(INDEX('A-B OSRoad'!$B$2:$B$21,MATCH(A77,'A-B OSRoad'!$C$2:$C$21))="Straight","",RIGHT(INDEX('A-B OSRoad'!$B$2:$B$21,MATCH(A77,'A-B OSRoad'!$C$2:$C$21)),LEN(INDEX('A-B OSRoad'!$B$2:$B$21,MATCH(A77,'A-B OSRoad'!$C$2:$C$21)))-1))</f>
        <v/>
      </c>
      <c r="D77" s="69">
        <f>(INDEX('A-B OSRoad'!$I$2:$I$21,MATCH(A77,'A-B OSRoad'!$C$2:$C$21)))+$C$3+$C$4+$C$1</f>
        <v>110</v>
      </c>
      <c r="E77" s="70" t="e">
        <f>VLOOKUP(A77,'Crash Data'!$E$3:$F$6,2,FALSE)</f>
        <v>#N/A</v>
      </c>
      <c r="F77" s="70" t="e">
        <f>VLOOKUP(A77,'Crash Data'!$B$3:$C$32,2,FALSE)</f>
        <v>#N/A</v>
      </c>
      <c r="G77" s="40">
        <v>230</v>
      </c>
      <c r="H77" s="40">
        <v>177</v>
      </c>
      <c r="I77" s="39">
        <v>177</v>
      </c>
      <c r="J77" s="40">
        <v>177</v>
      </c>
      <c r="K77" s="39">
        <v>177</v>
      </c>
      <c r="L77" s="93">
        <f t="shared" si="17"/>
        <v>209</v>
      </c>
      <c r="M77" s="93" t="str">
        <f t="shared" si="18"/>
        <v/>
      </c>
      <c r="N77" s="99">
        <f t="shared" si="19"/>
        <v>165</v>
      </c>
      <c r="O77" s="99" t="str">
        <f t="shared" si="20"/>
        <v/>
      </c>
      <c r="P77" s="102">
        <f t="shared" si="21"/>
        <v>165</v>
      </c>
      <c r="Q77" s="102" t="str">
        <f t="shared" si="22"/>
        <v/>
      </c>
      <c r="R77" s="105">
        <f t="shared" si="23"/>
        <v>165</v>
      </c>
      <c r="S77" s="105" t="str">
        <f t="shared" si="24"/>
        <v/>
      </c>
      <c r="T77" s="69">
        <f t="shared" si="25"/>
        <v>107</v>
      </c>
      <c r="U77" s="69" t="str">
        <f t="shared" si="26"/>
        <v/>
      </c>
      <c r="V77" s="143">
        <f t="shared" si="27"/>
        <v>165</v>
      </c>
      <c r="W77" s="143" t="str">
        <f t="shared" si="28"/>
        <v/>
      </c>
      <c r="X77" s="109">
        <f t="shared" si="15"/>
        <v>0</v>
      </c>
      <c r="Y77" s="110" t="e">
        <f t="shared" si="16"/>
        <v>#N/A</v>
      </c>
      <c r="Z77" s="75" t="e">
        <f>NA()</f>
        <v>#N/A</v>
      </c>
    </row>
    <row r="78" spans="1:26" x14ac:dyDescent="0.2">
      <c r="A78" s="74">
        <v>10550</v>
      </c>
      <c r="B78" s="68">
        <f>INDEX('A-B OSRoad'!$F$2:$F$21,MATCH(A78,'A-B OSRoad'!$C$2:$C$21))</f>
        <v>0</v>
      </c>
      <c r="C78" s="68" t="str">
        <f>IF(INDEX('A-B OSRoad'!$B$2:$B$21,MATCH(A78,'A-B OSRoad'!$C$2:$C$21))="Straight","",RIGHT(INDEX('A-B OSRoad'!$B$2:$B$21,MATCH(A78,'A-B OSRoad'!$C$2:$C$21)),LEN(INDEX('A-B OSRoad'!$B$2:$B$21,MATCH(A78,'A-B OSRoad'!$C$2:$C$21)))-1))</f>
        <v/>
      </c>
      <c r="D78" s="69">
        <f>(INDEX('A-B OSRoad'!$I$2:$I$21,MATCH(A78,'A-B OSRoad'!$C$2:$C$21)))+$C$3+$C$4+$C$1</f>
        <v>110</v>
      </c>
      <c r="E78" s="70" t="e">
        <f>VLOOKUP(A78,'Crash Data'!$E$3:$F$6,2,FALSE)</f>
        <v>#N/A</v>
      </c>
      <c r="F78" s="70" t="e">
        <f>VLOOKUP(A78,'Crash Data'!$B$3:$C$32,2,FALSE)</f>
        <v>#N/A</v>
      </c>
      <c r="G78" s="40">
        <v>230</v>
      </c>
      <c r="H78" s="40">
        <v>177</v>
      </c>
      <c r="I78" s="39">
        <v>177</v>
      </c>
      <c r="J78" s="40">
        <v>177</v>
      </c>
      <c r="K78" s="39">
        <v>177</v>
      </c>
      <c r="L78" s="93">
        <f t="shared" si="17"/>
        <v>209</v>
      </c>
      <c r="M78" s="93" t="str">
        <f t="shared" si="18"/>
        <v/>
      </c>
      <c r="N78" s="99">
        <f t="shared" si="19"/>
        <v>165</v>
      </c>
      <c r="O78" s="99" t="str">
        <f t="shared" si="20"/>
        <v/>
      </c>
      <c r="P78" s="102">
        <f t="shared" si="21"/>
        <v>165</v>
      </c>
      <c r="Q78" s="102" t="str">
        <f t="shared" si="22"/>
        <v/>
      </c>
      <c r="R78" s="105">
        <f t="shared" si="23"/>
        <v>165</v>
      </c>
      <c r="S78" s="105" t="str">
        <f t="shared" si="24"/>
        <v/>
      </c>
      <c r="T78" s="69">
        <f t="shared" si="25"/>
        <v>107</v>
      </c>
      <c r="U78" s="69" t="str">
        <f t="shared" si="26"/>
        <v/>
      </c>
      <c r="V78" s="143">
        <f t="shared" si="27"/>
        <v>165</v>
      </c>
      <c r="W78" s="143" t="str">
        <f t="shared" si="28"/>
        <v/>
      </c>
      <c r="X78" s="109">
        <f t="shared" si="15"/>
        <v>0</v>
      </c>
      <c r="Y78" s="110" t="e">
        <f t="shared" si="16"/>
        <v>#N/A</v>
      </c>
      <c r="Z78" s="75" t="e">
        <f>NA()</f>
        <v>#N/A</v>
      </c>
    </row>
    <row r="79" spans="1:26" x14ac:dyDescent="0.2">
      <c r="A79" s="74">
        <v>10560</v>
      </c>
      <c r="B79" s="68">
        <f>INDEX('A-B OSRoad'!$F$2:$F$21,MATCH(A79,'A-B OSRoad'!$C$2:$C$21))</f>
        <v>0</v>
      </c>
      <c r="C79" s="68" t="str">
        <f>IF(INDEX('A-B OSRoad'!$B$2:$B$21,MATCH(A79,'A-B OSRoad'!$C$2:$C$21))="Straight","",RIGHT(INDEX('A-B OSRoad'!$B$2:$B$21,MATCH(A79,'A-B OSRoad'!$C$2:$C$21)),LEN(INDEX('A-B OSRoad'!$B$2:$B$21,MATCH(A79,'A-B OSRoad'!$C$2:$C$21)))-1))</f>
        <v/>
      </c>
      <c r="D79" s="69">
        <f>(INDEX('A-B OSRoad'!$I$2:$I$21,MATCH(A79,'A-B OSRoad'!$C$2:$C$21)))+$C$3+$C$4+$C$1</f>
        <v>110</v>
      </c>
      <c r="E79" s="70" t="e">
        <f>VLOOKUP(A79,'Crash Data'!$E$3:$F$6,2,FALSE)</f>
        <v>#N/A</v>
      </c>
      <c r="F79" s="70" t="e">
        <f>VLOOKUP(A79,'Crash Data'!$B$3:$C$32,2,FALSE)</f>
        <v>#N/A</v>
      </c>
      <c r="G79" s="40">
        <v>230</v>
      </c>
      <c r="H79" s="40">
        <v>177</v>
      </c>
      <c r="I79" s="39">
        <v>177</v>
      </c>
      <c r="J79" s="40">
        <v>177</v>
      </c>
      <c r="K79" s="39">
        <v>177</v>
      </c>
      <c r="L79" s="93">
        <f t="shared" si="17"/>
        <v>209</v>
      </c>
      <c r="M79" s="93" t="str">
        <f t="shared" si="18"/>
        <v/>
      </c>
      <c r="N79" s="99">
        <f t="shared" si="19"/>
        <v>165</v>
      </c>
      <c r="O79" s="99" t="str">
        <f t="shared" si="20"/>
        <v/>
      </c>
      <c r="P79" s="102">
        <f t="shared" si="21"/>
        <v>165</v>
      </c>
      <c r="Q79" s="102" t="str">
        <f t="shared" si="22"/>
        <v/>
      </c>
      <c r="R79" s="105">
        <f t="shared" si="23"/>
        <v>165</v>
      </c>
      <c r="S79" s="105" t="str">
        <f t="shared" si="24"/>
        <v/>
      </c>
      <c r="T79" s="69">
        <f t="shared" si="25"/>
        <v>107</v>
      </c>
      <c r="U79" s="69" t="str">
        <f t="shared" si="26"/>
        <v/>
      </c>
      <c r="V79" s="143">
        <f t="shared" si="27"/>
        <v>165</v>
      </c>
      <c r="W79" s="143" t="str">
        <f t="shared" si="28"/>
        <v/>
      </c>
      <c r="X79" s="109">
        <f t="shared" si="15"/>
        <v>0</v>
      </c>
      <c r="Y79" s="110" t="e">
        <f t="shared" si="16"/>
        <v>#N/A</v>
      </c>
      <c r="Z79" s="75" t="e">
        <f>NA()</f>
        <v>#N/A</v>
      </c>
    </row>
    <row r="80" spans="1:26" x14ac:dyDescent="0.2">
      <c r="A80" s="74">
        <v>10570</v>
      </c>
      <c r="B80" s="68">
        <f>INDEX('A-B OSRoad'!$F$2:$F$21,MATCH(A80,'A-B OSRoad'!$C$2:$C$21))</f>
        <v>0</v>
      </c>
      <c r="C80" s="68" t="str">
        <f>IF(INDEX('A-B OSRoad'!$B$2:$B$21,MATCH(A80,'A-B OSRoad'!$C$2:$C$21))="Straight","",RIGHT(INDEX('A-B OSRoad'!$B$2:$B$21,MATCH(A80,'A-B OSRoad'!$C$2:$C$21)),LEN(INDEX('A-B OSRoad'!$B$2:$B$21,MATCH(A80,'A-B OSRoad'!$C$2:$C$21)))-1))</f>
        <v/>
      </c>
      <c r="D80" s="69">
        <f>(INDEX('A-B OSRoad'!$I$2:$I$21,MATCH(A80,'A-B OSRoad'!$C$2:$C$21)))+$C$3+$C$4+$C$1</f>
        <v>110</v>
      </c>
      <c r="E80" s="70" t="e">
        <f>VLOOKUP(A80,'Crash Data'!$E$3:$F$6,2,FALSE)</f>
        <v>#N/A</v>
      </c>
      <c r="F80" s="70" t="e">
        <f>VLOOKUP(A80,'Crash Data'!$B$3:$C$32,2,FALSE)</f>
        <v>#N/A</v>
      </c>
      <c r="G80" s="40">
        <v>230</v>
      </c>
      <c r="H80" s="40">
        <v>177</v>
      </c>
      <c r="I80" s="39">
        <v>177</v>
      </c>
      <c r="J80" s="40">
        <v>177</v>
      </c>
      <c r="K80" s="39">
        <v>177</v>
      </c>
      <c r="L80" s="93">
        <f t="shared" si="17"/>
        <v>209</v>
      </c>
      <c r="M80" s="93" t="str">
        <f t="shared" si="18"/>
        <v/>
      </c>
      <c r="N80" s="99">
        <f t="shared" si="19"/>
        <v>165</v>
      </c>
      <c r="O80" s="99" t="str">
        <f t="shared" si="20"/>
        <v/>
      </c>
      <c r="P80" s="102">
        <f t="shared" si="21"/>
        <v>165</v>
      </c>
      <c r="Q80" s="102" t="str">
        <f t="shared" si="22"/>
        <v/>
      </c>
      <c r="R80" s="105">
        <f t="shared" si="23"/>
        <v>165</v>
      </c>
      <c r="S80" s="105" t="str">
        <f t="shared" si="24"/>
        <v/>
      </c>
      <c r="T80" s="69">
        <f t="shared" si="25"/>
        <v>107</v>
      </c>
      <c r="U80" s="69" t="str">
        <f t="shared" si="26"/>
        <v/>
      </c>
      <c r="V80" s="143">
        <f t="shared" si="27"/>
        <v>165</v>
      </c>
      <c r="W80" s="143" t="str">
        <f t="shared" si="28"/>
        <v/>
      </c>
      <c r="X80" s="109">
        <f t="shared" si="15"/>
        <v>0</v>
      </c>
      <c r="Y80" s="110" t="e">
        <f t="shared" si="16"/>
        <v>#N/A</v>
      </c>
      <c r="Z80" s="75" t="e">
        <f>NA()</f>
        <v>#N/A</v>
      </c>
    </row>
    <row r="81" spans="1:26" x14ac:dyDescent="0.2">
      <c r="A81" s="74">
        <v>10580</v>
      </c>
      <c r="B81" s="68">
        <f>INDEX('A-B OSRoad'!$F$2:$F$21,MATCH(A81,'A-B OSRoad'!$C$2:$C$21))</f>
        <v>0</v>
      </c>
      <c r="C81" s="68" t="str">
        <f>IF(INDEX('A-B OSRoad'!$B$2:$B$21,MATCH(A81,'A-B OSRoad'!$C$2:$C$21))="Straight","",RIGHT(INDEX('A-B OSRoad'!$B$2:$B$21,MATCH(A81,'A-B OSRoad'!$C$2:$C$21)),LEN(INDEX('A-B OSRoad'!$B$2:$B$21,MATCH(A81,'A-B OSRoad'!$C$2:$C$21)))-1))</f>
        <v/>
      </c>
      <c r="D81" s="69">
        <f>(INDEX('A-B OSRoad'!$I$2:$I$21,MATCH(A81,'A-B OSRoad'!$C$2:$C$21)))+$C$3+$C$4+$C$1</f>
        <v>110</v>
      </c>
      <c r="E81" s="70" t="e">
        <f>VLOOKUP(A81,'Crash Data'!$E$3:$F$6,2,FALSE)</f>
        <v>#N/A</v>
      </c>
      <c r="F81" s="70" t="e">
        <f>VLOOKUP(A81,'Crash Data'!$B$3:$C$32,2,FALSE)</f>
        <v>#N/A</v>
      </c>
      <c r="G81" s="40">
        <v>203.52799999999999</v>
      </c>
      <c r="H81" s="40">
        <v>177</v>
      </c>
      <c r="I81" s="39">
        <v>177</v>
      </c>
      <c r="J81" s="40">
        <v>177</v>
      </c>
      <c r="K81" s="39">
        <v>177</v>
      </c>
      <c r="L81" s="93">
        <f t="shared" si="17"/>
        <v>209</v>
      </c>
      <c r="M81" s="93">
        <f t="shared" si="18"/>
        <v>5.4720000000000084</v>
      </c>
      <c r="N81" s="99">
        <f t="shared" si="19"/>
        <v>165</v>
      </c>
      <c r="O81" s="99" t="str">
        <f t="shared" si="20"/>
        <v/>
      </c>
      <c r="P81" s="102">
        <f t="shared" si="21"/>
        <v>165</v>
      </c>
      <c r="Q81" s="102" t="str">
        <f t="shared" si="22"/>
        <v/>
      </c>
      <c r="R81" s="105">
        <f t="shared" si="23"/>
        <v>165</v>
      </c>
      <c r="S81" s="105" t="str">
        <f t="shared" si="24"/>
        <v/>
      </c>
      <c r="T81" s="69">
        <f t="shared" si="25"/>
        <v>107</v>
      </c>
      <c r="U81" s="69" t="str">
        <f t="shared" si="26"/>
        <v/>
      </c>
      <c r="V81" s="143">
        <f t="shared" si="27"/>
        <v>165</v>
      </c>
      <c r="W81" s="143" t="str">
        <f t="shared" si="28"/>
        <v/>
      </c>
      <c r="X81" s="109">
        <f t="shared" si="15"/>
        <v>0</v>
      </c>
      <c r="Y81" s="110" t="e">
        <f t="shared" si="16"/>
        <v>#N/A</v>
      </c>
      <c r="Z81" s="75" t="e">
        <f>NA()</f>
        <v>#N/A</v>
      </c>
    </row>
    <row r="82" spans="1:26" x14ac:dyDescent="0.2">
      <c r="A82" s="74">
        <v>10590</v>
      </c>
      <c r="B82" s="68">
        <f>INDEX('A-B OSRoad'!$F$2:$F$21,MATCH(A82,'A-B OSRoad'!$C$2:$C$21))</f>
        <v>0</v>
      </c>
      <c r="C82" s="68" t="str">
        <f>IF(INDEX('A-B OSRoad'!$B$2:$B$21,MATCH(A82,'A-B OSRoad'!$C$2:$C$21))="Straight","",RIGHT(INDEX('A-B OSRoad'!$B$2:$B$21,MATCH(A82,'A-B OSRoad'!$C$2:$C$21)),LEN(INDEX('A-B OSRoad'!$B$2:$B$21,MATCH(A82,'A-B OSRoad'!$C$2:$C$21)))-1))</f>
        <v/>
      </c>
      <c r="D82" s="69">
        <f>(INDEX('A-B OSRoad'!$I$2:$I$21,MATCH(A82,'A-B OSRoad'!$C$2:$C$21)))+$C$3+$C$4+$C$1</f>
        <v>110</v>
      </c>
      <c r="E82" s="70" t="e">
        <f>VLOOKUP(A82,'Crash Data'!$E$3:$F$6,2,FALSE)</f>
        <v>#N/A</v>
      </c>
      <c r="F82" s="70" t="e">
        <f>VLOOKUP(A82,'Crash Data'!$B$3:$C$32,2,FALSE)</f>
        <v>#N/A</v>
      </c>
      <c r="G82" s="40">
        <v>188.322</v>
      </c>
      <c r="H82" s="40">
        <v>177</v>
      </c>
      <c r="I82" s="39">
        <v>177</v>
      </c>
      <c r="J82" s="40">
        <v>177</v>
      </c>
      <c r="K82" s="39">
        <v>177</v>
      </c>
      <c r="L82" s="93">
        <f t="shared" si="17"/>
        <v>209</v>
      </c>
      <c r="M82" s="93">
        <f t="shared" si="18"/>
        <v>20.677999999999997</v>
      </c>
      <c r="N82" s="99">
        <f t="shared" si="19"/>
        <v>165</v>
      </c>
      <c r="O82" s="99" t="str">
        <f t="shared" si="20"/>
        <v/>
      </c>
      <c r="P82" s="102">
        <f t="shared" si="21"/>
        <v>165</v>
      </c>
      <c r="Q82" s="102" t="str">
        <f t="shared" si="22"/>
        <v/>
      </c>
      <c r="R82" s="105">
        <f t="shared" si="23"/>
        <v>165</v>
      </c>
      <c r="S82" s="105" t="str">
        <f t="shared" si="24"/>
        <v/>
      </c>
      <c r="T82" s="69">
        <f t="shared" si="25"/>
        <v>107</v>
      </c>
      <c r="U82" s="69" t="str">
        <f t="shared" si="26"/>
        <v/>
      </c>
      <c r="V82" s="143">
        <f t="shared" si="27"/>
        <v>165</v>
      </c>
      <c r="W82" s="143" t="str">
        <f t="shared" si="28"/>
        <v/>
      </c>
      <c r="X82" s="109">
        <f t="shared" si="15"/>
        <v>0</v>
      </c>
      <c r="Y82" s="110" t="e">
        <f t="shared" si="16"/>
        <v>#N/A</v>
      </c>
      <c r="Z82" s="75" t="e">
        <f>NA()</f>
        <v>#N/A</v>
      </c>
    </row>
    <row r="83" spans="1:26" x14ac:dyDescent="0.2">
      <c r="A83" s="74">
        <v>10600</v>
      </c>
      <c r="B83" s="68">
        <f>INDEX('A-B OSRoad'!$F$2:$F$21,MATCH(A83,'A-B OSRoad'!$C$2:$C$21))</f>
        <v>0</v>
      </c>
      <c r="C83" s="68" t="str">
        <f>IF(INDEX('A-B OSRoad'!$B$2:$B$21,MATCH(A83,'A-B OSRoad'!$C$2:$C$21))="Straight","",RIGHT(INDEX('A-B OSRoad'!$B$2:$B$21,MATCH(A83,'A-B OSRoad'!$C$2:$C$21)),LEN(INDEX('A-B OSRoad'!$B$2:$B$21,MATCH(A83,'A-B OSRoad'!$C$2:$C$21)))-1))</f>
        <v/>
      </c>
      <c r="D83" s="69">
        <f>(INDEX('A-B OSRoad'!$I$2:$I$21,MATCH(A83,'A-B OSRoad'!$C$2:$C$21)))+$C$3+$C$4+$C$1</f>
        <v>110</v>
      </c>
      <c r="E83" s="70" t="e">
        <f>VLOOKUP(A83,'Crash Data'!$E$3:$F$6,2,FALSE)</f>
        <v>#N/A</v>
      </c>
      <c r="F83" s="70" t="e">
        <f>VLOOKUP(A83,'Crash Data'!$B$3:$C$32,2,FALSE)</f>
        <v>#N/A</v>
      </c>
      <c r="G83" s="40">
        <v>178.47</v>
      </c>
      <c r="H83" s="40">
        <v>177</v>
      </c>
      <c r="I83" s="39">
        <v>177</v>
      </c>
      <c r="J83" s="40">
        <v>177</v>
      </c>
      <c r="K83" s="39">
        <v>177</v>
      </c>
      <c r="L83" s="93">
        <f t="shared" si="17"/>
        <v>209</v>
      </c>
      <c r="M83" s="93">
        <f t="shared" si="18"/>
        <v>30.53</v>
      </c>
      <c r="N83" s="99">
        <f t="shared" si="19"/>
        <v>165</v>
      </c>
      <c r="O83" s="99" t="str">
        <f t="shared" si="20"/>
        <v/>
      </c>
      <c r="P83" s="102">
        <f t="shared" si="21"/>
        <v>165</v>
      </c>
      <c r="Q83" s="102" t="str">
        <f t="shared" si="22"/>
        <v/>
      </c>
      <c r="R83" s="105">
        <f t="shared" si="23"/>
        <v>165</v>
      </c>
      <c r="S83" s="105" t="str">
        <f t="shared" si="24"/>
        <v/>
      </c>
      <c r="T83" s="69">
        <f t="shared" si="25"/>
        <v>107</v>
      </c>
      <c r="U83" s="69" t="str">
        <f t="shared" si="26"/>
        <v/>
      </c>
      <c r="V83" s="143">
        <f t="shared" si="27"/>
        <v>165</v>
      </c>
      <c r="W83" s="143" t="str">
        <f t="shared" si="28"/>
        <v/>
      </c>
      <c r="X83" s="109">
        <f t="shared" si="15"/>
        <v>0</v>
      </c>
      <c r="Y83" s="110" t="e">
        <f t="shared" si="16"/>
        <v>#N/A</v>
      </c>
      <c r="Z83" s="75" t="e">
        <f>NA()</f>
        <v>#N/A</v>
      </c>
    </row>
    <row r="84" spans="1:26" x14ac:dyDescent="0.2">
      <c r="A84" s="74">
        <v>10610</v>
      </c>
      <c r="B84" s="68">
        <f>INDEX('A-B OSRoad'!$F$2:$F$21,MATCH(A84,'A-B OSRoad'!$C$2:$C$21))</f>
        <v>0</v>
      </c>
      <c r="C84" s="68" t="str">
        <f>IF(INDEX('A-B OSRoad'!$B$2:$B$21,MATCH(A84,'A-B OSRoad'!$C$2:$C$21))="Straight","",RIGHT(INDEX('A-B OSRoad'!$B$2:$B$21,MATCH(A84,'A-B OSRoad'!$C$2:$C$21)),LEN(INDEX('A-B OSRoad'!$B$2:$B$21,MATCH(A84,'A-B OSRoad'!$C$2:$C$21)))-1))</f>
        <v/>
      </c>
      <c r="D84" s="69">
        <f>(INDEX('A-B OSRoad'!$I$2:$I$21,MATCH(A84,'A-B OSRoad'!$C$2:$C$21)))+$C$3+$C$4+$C$1</f>
        <v>110</v>
      </c>
      <c r="E84" s="70" t="e">
        <f>VLOOKUP(A84,'Crash Data'!$E$3:$F$6,2,FALSE)</f>
        <v>#N/A</v>
      </c>
      <c r="F84" s="70" t="e">
        <f>VLOOKUP(A84,'Crash Data'!$B$3:$C$32,2,FALSE)</f>
        <v>#N/A</v>
      </c>
      <c r="G84" s="40">
        <v>168.74700000000001</v>
      </c>
      <c r="H84" s="40">
        <v>177</v>
      </c>
      <c r="I84" s="39">
        <v>177</v>
      </c>
      <c r="J84" s="40">
        <v>177</v>
      </c>
      <c r="K84" s="39">
        <v>177</v>
      </c>
      <c r="L84" s="93">
        <f t="shared" si="17"/>
        <v>209</v>
      </c>
      <c r="M84" s="93">
        <f t="shared" si="18"/>
        <v>40.252999999999986</v>
      </c>
      <c r="N84" s="99">
        <f t="shared" si="19"/>
        <v>165</v>
      </c>
      <c r="O84" s="99" t="str">
        <f t="shared" si="20"/>
        <v/>
      </c>
      <c r="P84" s="102">
        <f t="shared" si="21"/>
        <v>165</v>
      </c>
      <c r="Q84" s="102" t="str">
        <f t="shared" si="22"/>
        <v/>
      </c>
      <c r="R84" s="105">
        <f t="shared" si="23"/>
        <v>165</v>
      </c>
      <c r="S84" s="105" t="str">
        <f t="shared" si="24"/>
        <v/>
      </c>
      <c r="T84" s="69">
        <f t="shared" si="25"/>
        <v>107</v>
      </c>
      <c r="U84" s="69" t="str">
        <f t="shared" si="26"/>
        <v/>
      </c>
      <c r="V84" s="143">
        <f t="shared" si="27"/>
        <v>165</v>
      </c>
      <c r="W84" s="143" t="str">
        <f t="shared" si="28"/>
        <v/>
      </c>
      <c r="X84" s="109">
        <f t="shared" si="15"/>
        <v>0</v>
      </c>
      <c r="Y84" s="110" t="e">
        <f t="shared" si="16"/>
        <v>#N/A</v>
      </c>
      <c r="Z84" s="75" t="e">
        <f>NA()</f>
        <v>#N/A</v>
      </c>
    </row>
    <row r="85" spans="1:26" x14ac:dyDescent="0.2">
      <c r="A85" s="74">
        <v>10620</v>
      </c>
      <c r="B85" s="68">
        <f>INDEX('A-B OSRoad'!$F$2:$F$21,MATCH(A85,'A-B OSRoad'!$C$2:$C$21))</f>
        <v>0</v>
      </c>
      <c r="C85" s="68" t="str">
        <f>IF(INDEX('A-B OSRoad'!$B$2:$B$21,MATCH(A85,'A-B OSRoad'!$C$2:$C$21))="Straight","",RIGHT(INDEX('A-B OSRoad'!$B$2:$B$21,MATCH(A85,'A-B OSRoad'!$C$2:$C$21)),LEN(INDEX('A-B OSRoad'!$B$2:$B$21,MATCH(A85,'A-B OSRoad'!$C$2:$C$21)))-1))</f>
        <v/>
      </c>
      <c r="D85" s="69">
        <f>(INDEX('A-B OSRoad'!$I$2:$I$21,MATCH(A85,'A-B OSRoad'!$C$2:$C$21)))+$C$3+$C$4+$C$1</f>
        <v>110</v>
      </c>
      <c r="E85" s="70" t="e">
        <f>VLOOKUP(A85,'Crash Data'!$E$3:$F$6,2,FALSE)</f>
        <v>#N/A</v>
      </c>
      <c r="F85" s="70" t="e">
        <f>VLOOKUP(A85,'Crash Data'!$B$3:$C$32,2,FALSE)</f>
        <v>#N/A</v>
      </c>
      <c r="G85" s="40">
        <v>159.65799999999999</v>
      </c>
      <c r="H85" s="40">
        <v>177</v>
      </c>
      <c r="I85" s="39">
        <v>177</v>
      </c>
      <c r="J85" s="40">
        <v>177</v>
      </c>
      <c r="K85" s="39">
        <v>177</v>
      </c>
      <c r="L85" s="93">
        <f t="shared" si="17"/>
        <v>209</v>
      </c>
      <c r="M85" s="93">
        <f t="shared" si="18"/>
        <v>49.342000000000013</v>
      </c>
      <c r="N85" s="99">
        <f t="shared" si="19"/>
        <v>165</v>
      </c>
      <c r="O85" s="99" t="str">
        <f t="shared" si="20"/>
        <v/>
      </c>
      <c r="P85" s="102">
        <f t="shared" si="21"/>
        <v>165</v>
      </c>
      <c r="Q85" s="102" t="str">
        <f t="shared" si="22"/>
        <v/>
      </c>
      <c r="R85" s="105">
        <f t="shared" si="23"/>
        <v>165</v>
      </c>
      <c r="S85" s="105" t="str">
        <f t="shared" si="24"/>
        <v/>
      </c>
      <c r="T85" s="69">
        <f t="shared" si="25"/>
        <v>107</v>
      </c>
      <c r="U85" s="69" t="str">
        <f t="shared" si="26"/>
        <v/>
      </c>
      <c r="V85" s="143">
        <f t="shared" si="27"/>
        <v>165</v>
      </c>
      <c r="W85" s="143" t="str">
        <f t="shared" si="28"/>
        <v/>
      </c>
      <c r="X85" s="109">
        <f t="shared" si="15"/>
        <v>0</v>
      </c>
      <c r="Y85" s="110" t="e">
        <f t="shared" si="16"/>
        <v>#N/A</v>
      </c>
      <c r="Z85" s="75" t="e">
        <f>NA()</f>
        <v>#N/A</v>
      </c>
    </row>
    <row r="86" spans="1:26" x14ac:dyDescent="0.2">
      <c r="A86" s="74">
        <v>10630</v>
      </c>
      <c r="B86" s="68">
        <f>INDEX('A-B OSRoad'!$F$2:$F$21,MATCH(A86,'A-B OSRoad'!$C$2:$C$21))</f>
        <v>0</v>
      </c>
      <c r="C86" s="68" t="str">
        <f>IF(INDEX('A-B OSRoad'!$B$2:$B$21,MATCH(A86,'A-B OSRoad'!$C$2:$C$21))="Straight","",RIGHT(INDEX('A-B OSRoad'!$B$2:$B$21,MATCH(A86,'A-B OSRoad'!$C$2:$C$21)),LEN(INDEX('A-B OSRoad'!$B$2:$B$21,MATCH(A86,'A-B OSRoad'!$C$2:$C$21)))-1))</f>
        <v/>
      </c>
      <c r="D86" s="69">
        <f>(INDEX('A-B OSRoad'!$I$2:$I$21,MATCH(A86,'A-B OSRoad'!$C$2:$C$21)))+$C$3+$C$4+$C$1</f>
        <v>110</v>
      </c>
      <c r="E86" s="70" t="e">
        <f>VLOOKUP(A86,'Crash Data'!$E$3:$F$6,2,FALSE)</f>
        <v>#N/A</v>
      </c>
      <c r="F86" s="70" t="e">
        <f>VLOOKUP(A86,'Crash Data'!$B$3:$C$32,2,FALSE)</f>
        <v>#N/A</v>
      </c>
      <c r="G86" s="40">
        <v>154.96199999999999</v>
      </c>
      <c r="H86" s="40">
        <v>177</v>
      </c>
      <c r="I86" s="39">
        <v>177</v>
      </c>
      <c r="J86" s="40">
        <v>177</v>
      </c>
      <c r="K86" s="39">
        <v>158.16200000000001</v>
      </c>
      <c r="L86" s="93">
        <f t="shared" si="17"/>
        <v>209</v>
      </c>
      <c r="M86" s="93">
        <f t="shared" si="18"/>
        <v>54.038000000000011</v>
      </c>
      <c r="N86" s="99">
        <f t="shared" si="19"/>
        <v>165</v>
      </c>
      <c r="O86" s="99" t="str">
        <f t="shared" si="20"/>
        <v/>
      </c>
      <c r="P86" s="102">
        <f t="shared" si="21"/>
        <v>165</v>
      </c>
      <c r="Q86" s="102" t="str">
        <f t="shared" si="22"/>
        <v/>
      </c>
      <c r="R86" s="105">
        <f t="shared" si="23"/>
        <v>165</v>
      </c>
      <c r="S86" s="105" t="str">
        <f t="shared" si="24"/>
        <v/>
      </c>
      <c r="T86" s="69">
        <f t="shared" si="25"/>
        <v>107</v>
      </c>
      <c r="U86" s="69" t="str">
        <f t="shared" si="26"/>
        <v/>
      </c>
      <c r="V86" s="143">
        <f t="shared" si="27"/>
        <v>165</v>
      </c>
      <c r="W86" s="143">
        <f t="shared" si="28"/>
        <v>6.8379999999999939</v>
      </c>
      <c r="X86" s="109">
        <f t="shared" si="15"/>
        <v>0</v>
      </c>
      <c r="Y86" s="110" t="e">
        <f t="shared" si="16"/>
        <v>#N/A</v>
      </c>
      <c r="Z86" s="75" t="e">
        <f>NA()</f>
        <v>#N/A</v>
      </c>
    </row>
    <row r="87" spans="1:26" x14ac:dyDescent="0.2">
      <c r="A87" s="74">
        <v>10640</v>
      </c>
      <c r="B87" s="68">
        <f>INDEX('A-B OSRoad'!$F$2:$F$21,MATCH(A87,'A-B OSRoad'!$C$2:$C$21))</f>
        <v>0</v>
      </c>
      <c r="C87" s="68" t="str">
        <f>IF(INDEX('A-B OSRoad'!$B$2:$B$21,MATCH(A87,'A-B OSRoad'!$C$2:$C$21))="Straight","",RIGHT(INDEX('A-B OSRoad'!$B$2:$B$21,MATCH(A87,'A-B OSRoad'!$C$2:$C$21)),LEN(INDEX('A-B OSRoad'!$B$2:$B$21,MATCH(A87,'A-B OSRoad'!$C$2:$C$21)))-1))</f>
        <v/>
      </c>
      <c r="D87" s="69">
        <f>(INDEX('A-B OSRoad'!$I$2:$I$21,MATCH(A87,'A-B OSRoad'!$C$2:$C$21)))+$C$3+$C$4+$C$1</f>
        <v>110</v>
      </c>
      <c r="E87" s="70" t="e">
        <f>VLOOKUP(A87,'Crash Data'!$E$3:$F$6,2,FALSE)</f>
        <v>#N/A</v>
      </c>
      <c r="F87" s="70" t="e">
        <f>VLOOKUP(A87,'Crash Data'!$B$3:$C$32,2,FALSE)</f>
        <v>#N/A</v>
      </c>
      <c r="G87" s="40">
        <v>148.88800000000001</v>
      </c>
      <c r="H87" s="40">
        <v>177</v>
      </c>
      <c r="I87" s="39">
        <v>177</v>
      </c>
      <c r="J87" s="40">
        <v>177</v>
      </c>
      <c r="K87" s="39">
        <v>147.68199999999999</v>
      </c>
      <c r="L87" s="93">
        <f t="shared" si="17"/>
        <v>209</v>
      </c>
      <c r="M87" s="93">
        <f t="shared" si="18"/>
        <v>60.111999999999995</v>
      </c>
      <c r="N87" s="99">
        <f t="shared" si="19"/>
        <v>165</v>
      </c>
      <c r="O87" s="99" t="str">
        <f t="shared" si="20"/>
        <v/>
      </c>
      <c r="P87" s="102">
        <f t="shared" si="21"/>
        <v>165</v>
      </c>
      <c r="Q87" s="102" t="str">
        <f t="shared" si="22"/>
        <v/>
      </c>
      <c r="R87" s="105">
        <f t="shared" si="23"/>
        <v>165</v>
      </c>
      <c r="S87" s="105" t="str">
        <f t="shared" si="24"/>
        <v/>
      </c>
      <c r="T87" s="69">
        <f t="shared" si="25"/>
        <v>107</v>
      </c>
      <c r="U87" s="69" t="str">
        <f t="shared" si="26"/>
        <v/>
      </c>
      <c r="V87" s="143">
        <f t="shared" si="27"/>
        <v>165</v>
      </c>
      <c r="W87" s="143">
        <f t="shared" si="28"/>
        <v>17.318000000000012</v>
      </c>
      <c r="X87" s="109">
        <f t="shared" si="15"/>
        <v>0</v>
      </c>
      <c r="Y87" s="110" t="e">
        <f t="shared" si="16"/>
        <v>#N/A</v>
      </c>
      <c r="Z87" s="75" t="e">
        <f>NA()</f>
        <v>#N/A</v>
      </c>
    </row>
    <row r="88" spans="1:26" x14ac:dyDescent="0.2">
      <c r="A88" s="74">
        <v>10650</v>
      </c>
      <c r="B88" s="68">
        <f>INDEX('A-B OSRoad'!$F$2:$F$21,MATCH(A88,'A-B OSRoad'!$C$2:$C$21))</f>
        <v>0</v>
      </c>
      <c r="C88" s="68" t="str">
        <f>IF(INDEX('A-B OSRoad'!$B$2:$B$21,MATCH(A88,'A-B OSRoad'!$C$2:$C$21))="Straight","",RIGHT(INDEX('A-B OSRoad'!$B$2:$B$21,MATCH(A88,'A-B OSRoad'!$C$2:$C$21)),LEN(INDEX('A-B OSRoad'!$B$2:$B$21,MATCH(A88,'A-B OSRoad'!$C$2:$C$21)))-1))</f>
        <v/>
      </c>
      <c r="D88" s="69">
        <f>(INDEX('A-B OSRoad'!$I$2:$I$21,MATCH(A88,'A-B OSRoad'!$C$2:$C$21)))+$C$3+$C$4+$C$1</f>
        <v>110</v>
      </c>
      <c r="E88" s="70" t="e">
        <f>VLOOKUP(A88,'Crash Data'!$E$3:$F$6,2,FALSE)</f>
        <v>#N/A</v>
      </c>
      <c r="F88" s="70">
        <f>VLOOKUP(A88,'Crash Data'!$B$3:$C$32,2,FALSE)</f>
        <v>-4</v>
      </c>
      <c r="G88" s="40">
        <v>138.61500000000001</v>
      </c>
      <c r="H88" s="40">
        <v>156.71700000000001</v>
      </c>
      <c r="I88" s="39">
        <v>177</v>
      </c>
      <c r="J88" s="40">
        <v>177</v>
      </c>
      <c r="K88" s="39">
        <v>146.03</v>
      </c>
      <c r="L88" s="93">
        <f t="shared" si="17"/>
        <v>209</v>
      </c>
      <c r="M88" s="93">
        <f t="shared" si="18"/>
        <v>70.384999999999991</v>
      </c>
      <c r="N88" s="99">
        <f t="shared" si="19"/>
        <v>165</v>
      </c>
      <c r="O88" s="99">
        <f t="shared" si="20"/>
        <v>8.282999999999987</v>
      </c>
      <c r="P88" s="102">
        <f t="shared" si="21"/>
        <v>165</v>
      </c>
      <c r="Q88" s="102" t="str">
        <f t="shared" si="22"/>
        <v/>
      </c>
      <c r="R88" s="105">
        <f t="shared" si="23"/>
        <v>165</v>
      </c>
      <c r="S88" s="105" t="str">
        <f t="shared" si="24"/>
        <v/>
      </c>
      <c r="T88" s="69">
        <f t="shared" si="25"/>
        <v>107</v>
      </c>
      <c r="U88" s="69" t="str">
        <f t="shared" si="26"/>
        <v/>
      </c>
      <c r="V88" s="143">
        <f t="shared" si="27"/>
        <v>165</v>
      </c>
      <c r="W88" s="143">
        <f t="shared" si="28"/>
        <v>18.97</v>
      </c>
      <c r="X88" s="109">
        <f t="shared" si="15"/>
        <v>0</v>
      </c>
      <c r="Y88" s="110" t="e">
        <f t="shared" si="16"/>
        <v>#N/A</v>
      </c>
      <c r="Z88" s="75" t="e">
        <f>NA()</f>
        <v>#N/A</v>
      </c>
    </row>
    <row r="89" spans="1:26" x14ac:dyDescent="0.2">
      <c r="A89" s="74">
        <v>10660</v>
      </c>
      <c r="B89" s="68">
        <f>INDEX('A-B OSRoad'!$F$2:$F$21,MATCH(A89,'A-B OSRoad'!$C$2:$C$21))</f>
        <v>0</v>
      </c>
      <c r="C89" s="68" t="str">
        <f>IF(INDEX('A-B OSRoad'!$B$2:$B$21,MATCH(A89,'A-B OSRoad'!$C$2:$C$21))="Straight","",RIGHT(INDEX('A-B OSRoad'!$B$2:$B$21,MATCH(A89,'A-B OSRoad'!$C$2:$C$21)),LEN(INDEX('A-B OSRoad'!$B$2:$B$21,MATCH(A89,'A-B OSRoad'!$C$2:$C$21)))-1))</f>
        <v/>
      </c>
      <c r="D89" s="69">
        <f>(INDEX('A-B OSRoad'!$I$2:$I$21,MATCH(A89,'A-B OSRoad'!$C$2:$C$21)))+$C$3+$C$4+$C$1</f>
        <v>110</v>
      </c>
      <c r="E89" s="70" t="e">
        <f>VLOOKUP(A89,'Crash Data'!$E$3:$F$6,2,FALSE)</f>
        <v>#N/A</v>
      </c>
      <c r="F89" s="70" t="e">
        <f>VLOOKUP(A89,'Crash Data'!$B$3:$C$32,2,FALSE)</f>
        <v>#N/A</v>
      </c>
      <c r="G89" s="40">
        <v>137.53299999999999</v>
      </c>
      <c r="H89" s="40">
        <v>153.33500000000001</v>
      </c>
      <c r="I89" s="39">
        <v>177</v>
      </c>
      <c r="J89" s="40">
        <v>177</v>
      </c>
      <c r="K89" s="39">
        <v>136.858</v>
      </c>
      <c r="L89" s="93">
        <f t="shared" si="17"/>
        <v>209</v>
      </c>
      <c r="M89" s="93">
        <f t="shared" si="18"/>
        <v>71.467000000000013</v>
      </c>
      <c r="N89" s="99">
        <f t="shared" si="19"/>
        <v>165</v>
      </c>
      <c r="O89" s="99">
        <f t="shared" si="20"/>
        <v>11.664999999999992</v>
      </c>
      <c r="P89" s="102">
        <f t="shared" si="21"/>
        <v>165</v>
      </c>
      <c r="Q89" s="102" t="str">
        <f t="shared" si="22"/>
        <v/>
      </c>
      <c r="R89" s="105">
        <f t="shared" si="23"/>
        <v>165</v>
      </c>
      <c r="S89" s="105" t="str">
        <f t="shared" si="24"/>
        <v/>
      </c>
      <c r="T89" s="69">
        <f t="shared" si="25"/>
        <v>107</v>
      </c>
      <c r="U89" s="69" t="str">
        <f t="shared" si="26"/>
        <v/>
      </c>
      <c r="V89" s="143">
        <f t="shared" si="27"/>
        <v>165</v>
      </c>
      <c r="W89" s="143">
        <f t="shared" si="28"/>
        <v>28.141999999999996</v>
      </c>
      <c r="X89" s="109">
        <f t="shared" si="15"/>
        <v>0</v>
      </c>
      <c r="Y89" s="110" t="e">
        <f t="shared" si="16"/>
        <v>#N/A</v>
      </c>
      <c r="Z89" s="75" t="e">
        <f>NA()</f>
        <v>#N/A</v>
      </c>
    </row>
    <row r="90" spans="1:26" x14ac:dyDescent="0.2">
      <c r="A90" s="74">
        <v>10670</v>
      </c>
      <c r="B90" s="68">
        <f>INDEX('A-B OSRoad'!$F$2:$F$21,MATCH(A90,'A-B OSRoad'!$C$2:$C$21))</f>
        <v>0</v>
      </c>
      <c r="C90" s="68" t="str">
        <f>IF(INDEX('A-B OSRoad'!$B$2:$B$21,MATCH(A90,'A-B OSRoad'!$C$2:$C$21))="Straight","",RIGHT(INDEX('A-B OSRoad'!$B$2:$B$21,MATCH(A90,'A-B OSRoad'!$C$2:$C$21)),LEN(INDEX('A-B OSRoad'!$B$2:$B$21,MATCH(A90,'A-B OSRoad'!$C$2:$C$21)))-1))</f>
        <v/>
      </c>
      <c r="D90" s="69">
        <f>(INDEX('A-B OSRoad'!$I$2:$I$21,MATCH(A90,'A-B OSRoad'!$C$2:$C$21)))+$C$3+$C$4+$C$1</f>
        <v>110</v>
      </c>
      <c r="E90" s="70" t="e">
        <f>VLOOKUP(A90,'Crash Data'!$E$3:$F$6,2,FALSE)</f>
        <v>#N/A</v>
      </c>
      <c r="F90" s="70" t="e">
        <f>VLOOKUP(A90,'Crash Data'!$B$3:$C$32,2,FALSE)</f>
        <v>#N/A</v>
      </c>
      <c r="G90" s="40">
        <v>137.136</v>
      </c>
      <c r="H90" s="40">
        <v>147.15700000000001</v>
      </c>
      <c r="I90" s="39">
        <v>177</v>
      </c>
      <c r="J90" s="40">
        <v>177</v>
      </c>
      <c r="K90" s="39">
        <v>120.02200000000001</v>
      </c>
      <c r="L90" s="93">
        <f t="shared" si="17"/>
        <v>209</v>
      </c>
      <c r="M90" s="93">
        <f t="shared" si="18"/>
        <v>71.864000000000004</v>
      </c>
      <c r="N90" s="99">
        <f t="shared" si="19"/>
        <v>165</v>
      </c>
      <c r="O90" s="99">
        <f t="shared" si="20"/>
        <v>17.842999999999989</v>
      </c>
      <c r="P90" s="102">
        <f t="shared" si="21"/>
        <v>165</v>
      </c>
      <c r="Q90" s="102" t="str">
        <f t="shared" si="22"/>
        <v/>
      </c>
      <c r="R90" s="105">
        <f t="shared" si="23"/>
        <v>165</v>
      </c>
      <c r="S90" s="105" t="str">
        <f t="shared" si="24"/>
        <v/>
      </c>
      <c r="T90" s="69">
        <f t="shared" si="25"/>
        <v>107</v>
      </c>
      <c r="U90" s="69" t="str">
        <f t="shared" si="26"/>
        <v/>
      </c>
      <c r="V90" s="143">
        <f t="shared" si="27"/>
        <v>165</v>
      </c>
      <c r="W90" s="143">
        <f t="shared" si="28"/>
        <v>44.977999999999994</v>
      </c>
      <c r="X90" s="109">
        <f t="shared" si="15"/>
        <v>0</v>
      </c>
      <c r="Y90" s="110" t="e">
        <f t="shared" si="16"/>
        <v>#N/A</v>
      </c>
      <c r="Z90" s="75" t="e">
        <f>NA()</f>
        <v>#N/A</v>
      </c>
    </row>
    <row r="91" spans="1:26" x14ac:dyDescent="0.2">
      <c r="A91" s="74">
        <v>10680</v>
      </c>
      <c r="B91" s="68">
        <f>INDEX('A-B OSRoad'!$F$2:$F$21,MATCH(A91,'A-B OSRoad'!$C$2:$C$21))</f>
        <v>0</v>
      </c>
      <c r="C91" s="68" t="str">
        <f>IF(INDEX('A-B OSRoad'!$B$2:$B$21,MATCH(A91,'A-B OSRoad'!$C$2:$C$21))="Straight","",RIGHT(INDEX('A-B OSRoad'!$B$2:$B$21,MATCH(A91,'A-B OSRoad'!$C$2:$C$21)),LEN(INDEX('A-B OSRoad'!$B$2:$B$21,MATCH(A91,'A-B OSRoad'!$C$2:$C$21)))-1))</f>
        <v/>
      </c>
      <c r="D91" s="69">
        <f>(INDEX('A-B OSRoad'!$I$2:$I$21,MATCH(A91,'A-B OSRoad'!$C$2:$C$21)))+$C$3+$C$4+$C$1</f>
        <v>110</v>
      </c>
      <c r="E91" s="70" t="e">
        <f>VLOOKUP(A91,'Crash Data'!$E$3:$F$6,2,FALSE)</f>
        <v>#N/A</v>
      </c>
      <c r="F91" s="70" t="e">
        <f>VLOOKUP(A91,'Crash Data'!$B$3:$C$32,2,FALSE)</f>
        <v>#N/A</v>
      </c>
      <c r="G91" s="40">
        <v>139.346</v>
      </c>
      <c r="H91" s="40">
        <v>144.964</v>
      </c>
      <c r="I91" s="39">
        <v>177</v>
      </c>
      <c r="J91" s="40">
        <v>177</v>
      </c>
      <c r="K91" s="39">
        <v>125.744</v>
      </c>
      <c r="L91" s="93">
        <f t="shared" si="17"/>
        <v>209</v>
      </c>
      <c r="M91" s="93">
        <f t="shared" si="18"/>
        <v>69.653999999999996</v>
      </c>
      <c r="N91" s="99">
        <f t="shared" si="19"/>
        <v>165</v>
      </c>
      <c r="O91" s="99">
        <f t="shared" si="20"/>
        <v>20.036000000000001</v>
      </c>
      <c r="P91" s="102">
        <f t="shared" si="21"/>
        <v>165</v>
      </c>
      <c r="Q91" s="102" t="str">
        <f t="shared" si="22"/>
        <v/>
      </c>
      <c r="R91" s="105">
        <f t="shared" si="23"/>
        <v>165</v>
      </c>
      <c r="S91" s="105" t="str">
        <f t="shared" si="24"/>
        <v/>
      </c>
      <c r="T91" s="69">
        <f t="shared" si="25"/>
        <v>107</v>
      </c>
      <c r="U91" s="69" t="str">
        <f t="shared" si="26"/>
        <v/>
      </c>
      <c r="V91" s="143">
        <f t="shared" si="27"/>
        <v>165</v>
      </c>
      <c r="W91" s="143">
        <f t="shared" si="28"/>
        <v>39.256</v>
      </c>
      <c r="X91" s="109">
        <f t="shared" si="15"/>
        <v>0</v>
      </c>
      <c r="Y91" s="110" t="e">
        <f t="shared" si="16"/>
        <v>#N/A</v>
      </c>
      <c r="Z91" s="75" t="e">
        <f>NA()</f>
        <v>#N/A</v>
      </c>
    </row>
    <row r="92" spans="1:26" x14ac:dyDescent="0.2">
      <c r="A92" s="74">
        <v>10690</v>
      </c>
      <c r="B92" s="68">
        <f>INDEX('A-B OSRoad'!$F$2:$F$21,MATCH(A92,'A-B OSRoad'!$C$2:$C$21))</f>
        <v>0</v>
      </c>
      <c r="C92" s="68" t="str">
        <f>IF(INDEX('A-B OSRoad'!$B$2:$B$21,MATCH(A92,'A-B OSRoad'!$C$2:$C$21))="Straight","",RIGHT(INDEX('A-B OSRoad'!$B$2:$B$21,MATCH(A92,'A-B OSRoad'!$C$2:$C$21)),LEN(INDEX('A-B OSRoad'!$B$2:$B$21,MATCH(A92,'A-B OSRoad'!$C$2:$C$21)))-1))</f>
        <v/>
      </c>
      <c r="D92" s="69">
        <f>(INDEX('A-B OSRoad'!$I$2:$I$21,MATCH(A92,'A-B OSRoad'!$C$2:$C$21)))+$C$3+$C$4+$C$1</f>
        <v>110</v>
      </c>
      <c r="E92" s="70" t="e">
        <f>VLOOKUP(A92,'Crash Data'!$E$3:$F$6,2,FALSE)</f>
        <v>#N/A</v>
      </c>
      <c r="F92" s="70" t="e">
        <f>VLOOKUP(A92,'Crash Data'!$B$3:$C$32,2,FALSE)</f>
        <v>#N/A</v>
      </c>
      <c r="G92" s="40">
        <v>128.76</v>
      </c>
      <c r="H92" s="40">
        <v>139.91900000000001</v>
      </c>
      <c r="I92" s="39">
        <v>177</v>
      </c>
      <c r="J92" s="40">
        <v>177</v>
      </c>
      <c r="K92" s="39">
        <v>119.94199999999999</v>
      </c>
      <c r="L92" s="93">
        <f t="shared" si="17"/>
        <v>209</v>
      </c>
      <c r="M92" s="93">
        <f t="shared" si="18"/>
        <v>80.240000000000009</v>
      </c>
      <c r="N92" s="99">
        <f t="shared" si="19"/>
        <v>165</v>
      </c>
      <c r="O92" s="99">
        <f t="shared" si="20"/>
        <v>25.080999999999989</v>
      </c>
      <c r="P92" s="102">
        <f t="shared" si="21"/>
        <v>165</v>
      </c>
      <c r="Q92" s="102" t="str">
        <f t="shared" si="22"/>
        <v/>
      </c>
      <c r="R92" s="105">
        <f t="shared" si="23"/>
        <v>165</v>
      </c>
      <c r="S92" s="105" t="str">
        <f t="shared" si="24"/>
        <v/>
      </c>
      <c r="T92" s="69">
        <f t="shared" si="25"/>
        <v>107</v>
      </c>
      <c r="U92" s="69" t="str">
        <f t="shared" si="26"/>
        <v/>
      </c>
      <c r="V92" s="143">
        <f t="shared" si="27"/>
        <v>165</v>
      </c>
      <c r="W92" s="143">
        <f t="shared" si="28"/>
        <v>45.058000000000007</v>
      </c>
      <c r="X92" s="109">
        <f t="shared" si="15"/>
        <v>0</v>
      </c>
      <c r="Y92" s="110" t="e">
        <f t="shared" si="16"/>
        <v>#N/A</v>
      </c>
      <c r="Z92" s="75" t="e">
        <f>NA()</f>
        <v>#N/A</v>
      </c>
    </row>
    <row r="93" spans="1:26" x14ac:dyDescent="0.2">
      <c r="A93" s="74">
        <v>10700</v>
      </c>
      <c r="B93" s="68">
        <f>INDEX('A-B OSRoad'!$F$2:$F$21,MATCH(A93,'A-B OSRoad'!$C$2:$C$21))</f>
        <v>0</v>
      </c>
      <c r="C93" s="68" t="str">
        <f>IF(INDEX('A-B OSRoad'!$B$2:$B$21,MATCH(A93,'A-B OSRoad'!$C$2:$C$21))="Straight","",RIGHT(INDEX('A-B OSRoad'!$B$2:$B$21,MATCH(A93,'A-B OSRoad'!$C$2:$C$21)),LEN(INDEX('A-B OSRoad'!$B$2:$B$21,MATCH(A93,'A-B OSRoad'!$C$2:$C$21)))-1))</f>
        <v/>
      </c>
      <c r="D93" s="69">
        <f>(INDEX('A-B OSRoad'!$I$2:$I$21,MATCH(A93,'A-B OSRoad'!$C$2:$C$21)))+$C$3+$C$4+$C$1</f>
        <v>110</v>
      </c>
      <c r="E93" s="70" t="e">
        <f>VLOOKUP(A93,'Crash Data'!$E$3:$F$6,2,FALSE)</f>
        <v>#N/A</v>
      </c>
      <c r="F93" s="70" t="e">
        <f>VLOOKUP(A93,'Crash Data'!$B$3:$C$32,2,FALSE)</f>
        <v>#N/A</v>
      </c>
      <c r="G93" s="40">
        <v>125.94499999999999</v>
      </c>
      <c r="H93" s="40">
        <v>139.16999999999999</v>
      </c>
      <c r="I93" s="39">
        <v>177</v>
      </c>
      <c r="J93" s="40">
        <v>177</v>
      </c>
      <c r="K93" s="39">
        <v>116.434</v>
      </c>
      <c r="L93" s="93">
        <f t="shared" si="17"/>
        <v>209</v>
      </c>
      <c r="M93" s="93">
        <f t="shared" si="18"/>
        <v>83.055000000000007</v>
      </c>
      <c r="N93" s="99">
        <f t="shared" si="19"/>
        <v>165</v>
      </c>
      <c r="O93" s="99">
        <f t="shared" si="20"/>
        <v>25.830000000000013</v>
      </c>
      <c r="P93" s="102">
        <f t="shared" si="21"/>
        <v>165</v>
      </c>
      <c r="Q93" s="102" t="str">
        <f t="shared" si="22"/>
        <v/>
      </c>
      <c r="R93" s="105">
        <f t="shared" si="23"/>
        <v>165</v>
      </c>
      <c r="S93" s="105" t="str">
        <f t="shared" si="24"/>
        <v/>
      </c>
      <c r="T93" s="69">
        <f t="shared" si="25"/>
        <v>107</v>
      </c>
      <c r="U93" s="69" t="str">
        <f t="shared" si="26"/>
        <v/>
      </c>
      <c r="V93" s="143">
        <f t="shared" si="27"/>
        <v>165</v>
      </c>
      <c r="W93" s="143">
        <f t="shared" si="28"/>
        <v>48.566000000000003</v>
      </c>
      <c r="X93" s="109">
        <f t="shared" si="15"/>
        <v>0</v>
      </c>
      <c r="Y93" s="110" t="e">
        <f t="shared" si="16"/>
        <v>#N/A</v>
      </c>
      <c r="Z93" s="75" t="e">
        <f>NA()</f>
        <v>#N/A</v>
      </c>
    </row>
    <row r="94" spans="1:26" x14ac:dyDescent="0.2">
      <c r="A94" s="74">
        <v>10710</v>
      </c>
      <c r="B94" s="68">
        <f>INDEX('A-B OSRoad'!$F$2:$F$21,MATCH(A94,'A-B OSRoad'!$C$2:$C$21))</f>
        <v>0</v>
      </c>
      <c r="C94" s="68" t="str">
        <f>IF(INDEX('A-B OSRoad'!$B$2:$B$21,MATCH(A94,'A-B OSRoad'!$C$2:$C$21))="Straight","",RIGHT(INDEX('A-B OSRoad'!$B$2:$B$21,MATCH(A94,'A-B OSRoad'!$C$2:$C$21)),LEN(INDEX('A-B OSRoad'!$B$2:$B$21,MATCH(A94,'A-B OSRoad'!$C$2:$C$21)))-1))</f>
        <v/>
      </c>
      <c r="D94" s="69">
        <f>(INDEX('A-B OSRoad'!$I$2:$I$21,MATCH(A94,'A-B OSRoad'!$C$2:$C$21)))+$C$3+$C$4+$C$1</f>
        <v>110</v>
      </c>
      <c r="E94" s="70" t="e">
        <f>VLOOKUP(A94,'Crash Data'!$E$3:$F$6,2,FALSE)</f>
        <v>#N/A</v>
      </c>
      <c r="F94" s="70" t="e">
        <f>VLOOKUP(A94,'Crash Data'!$B$3:$C$32,2,FALSE)</f>
        <v>#N/A</v>
      </c>
      <c r="G94" s="40">
        <v>117.72799999999999</v>
      </c>
      <c r="H94" s="40">
        <v>138.423</v>
      </c>
      <c r="I94" s="39">
        <v>177</v>
      </c>
      <c r="J94" s="40">
        <v>177</v>
      </c>
      <c r="K94" s="39">
        <v>113.218</v>
      </c>
      <c r="L94" s="93">
        <f t="shared" si="17"/>
        <v>209</v>
      </c>
      <c r="M94" s="93">
        <f t="shared" si="18"/>
        <v>91.272000000000006</v>
      </c>
      <c r="N94" s="99">
        <f t="shared" si="19"/>
        <v>165</v>
      </c>
      <c r="O94" s="99">
        <f t="shared" si="20"/>
        <v>26.576999999999998</v>
      </c>
      <c r="P94" s="102">
        <f t="shared" si="21"/>
        <v>165</v>
      </c>
      <c r="Q94" s="102" t="str">
        <f t="shared" si="22"/>
        <v/>
      </c>
      <c r="R94" s="105">
        <f t="shared" si="23"/>
        <v>165</v>
      </c>
      <c r="S94" s="105" t="str">
        <f t="shared" si="24"/>
        <v/>
      </c>
      <c r="T94" s="69">
        <f t="shared" si="25"/>
        <v>107</v>
      </c>
      <c r="U94" s="69" t="str">
        <f t="shared" si="26"/>
        <v/>
      </c>
      <c r="V94" s="143">
        <f t="shared" si="27"/>
        <v>165</v>
      </c>
      <c r="W94" s="143">
        <f t="shared" si="28"/>
        <v>51.781999999999996</v>
      </c>
      <c r="X94" s="109">
        <f t="shared" si="15"/>
        <v>0</v>
      </c>
      <c r="Y94" s="110" t="e">
        <f t="shared" si="16"/>
        <v>#N/A</v>
      </c>
      <c r="Z94" s="75" t="e">
        <f>NA()</f>
        <v>#N/A</v>
      </c>
    </row>
    <row r="95" spans="1:26" x14ac:dyDescent="0.2">
      <c r="A95" s="74">
        <v>10720</v>
      </c>
      <c r="B95" s="68">
        <f>INDEX('A-B OSRoad'!$F$2:$F$21,MATCH(A95,'A-B OSRoad'!$C$2:$C$21))</f>
        <v>0</v>
      </c>
      <c r="C95" s="68" t="str">
        <f>IF(INDEX('A-B OSRoad'!$B$2:$B$21,MATCH(A95,'A-B OSRoad'!$C$2:$C$21))="Straight","",RIGHT(INDEX('A-B OSRoad'!$B$2:$B$21,MATCH(A95,'A-B OSRoad'!$C$2:$C$21)),LEN(INDEX('A-B OSRoad'!$B$2:$B$21,MATCH(A95,'A-B OSRoad'!$C$2:$C$21)))-1))</f>
        <v/>
      </c>
      <c r="D95" s="69">
        <f>(INDEX('A-B OSRoad'!$I$2:$I$21,MATCH(A95,'A-B OSRoad'!$C$2:$C$21)))+$C$3+$C$4+$C$1</f>
        <v>110</v>
      </c>
      <c r="E95" s="70" t="e">
        <f>VLOOKUP(A95,'Crash Data'!$E$3:$F$6,2,FALSE)</f>
        <v>#N/A</v>
      </c>
      <c r="F95" s="70" t="e">
        <f>VLOOKUP(A95,'Crash Data'!$B$3:$C$32,2,FALSE)</f>
        <v>#N/A</v>
      </c>
      <c r="G95" s="40">
        <v>117.21299999999999</v>
      </c>
      <c r="H95" s="40">
        <v>142.345</v>
      </c>
      <c r="I95" s="39">
        <v>177</v>
      </c>
      <c r="J95" s="40">
        <v>177</v>
      </c>
      <c r="K95" s="39">
        <v>119.80800000000001</v>
      </c>
      <c r="L95" s="93">
        <f t="shared" si="17"/>
        <v>209</v>
      </c>
      <c r="M95" s="93">
        <f t="shared" si="18"/>
        <v>91.787000000000006</v>
      </c>
      <c r="N95" s="99">
        <f t="shared" si="19"/>
        <v>165</v>
      </c>
      <c r="O95" s="99">
        <f t="shared" si="20"/>
        <v>22.655000000000001</v>
      </c>
      <c r="P95" s="102">
        <f t="shared" si="21"/>
        <v>165</v>
      </c>
      <c r="Q95" s="102" t="str">
        <f t="shared" si="22"/>
        <v/>
      </c>
      <c r="R95" s="105">
        <f t="shared" si="23"/>
        <v>165</v>
      </c>
      <c r="S95" s="105" t="str">
        <f t="shared" si="24"/>
        <v/>
      </c>
      <c r="T95" s="69">
        <f t="shared" si="25"/>
        <v>107</v>
      </c>
      <c r="U95" s="69" t="str">
        <f t="shared" si="26"/>
        <v/>
      </c>
      <c r="V95" s="143">
        <f t="shared" si="27"/>
        <v>165</v>
      </c>
      <c r="W95" s="143">
        <f t="shared" si="28"/>
        <v>45.191999999999993</v>
      </c>
      <c r="X95" s="109">
        <f t="shared" si="15"/>
        <v>0</v>
      </c>
      <c r="Y95" s="110" t="e">
        <f t="shared" si="16"/>
        <v>#N/A</v>
      </c>
      <c r="Z95" s="75" t="e">
        <f>NA()</f>
        <v>#N/A</v>
      </c>
    </row>
    <row r="96" spans="1:26" x14ac:dyDescent="0.2">
      <c r="A96" s="74">
        <v>10730</v>
      </c>
      <c r="B96" s="68">
        <f>INDEX('A-B OSRoad'!$F$2:$F$21,MATCH(A96,'A-B OSRoad'!$C$2:$C$21))</f>
        <v>0</v>
      </c>
      <c r="C96" s="68" t="str">
        <f>IF(INDEX('A-B OSRoad'!$B$2:$B$21,MATCH(A96,'A-B OSRoad'!$C$2:$C$21))="Straight","",RIGHT(INDEX('A-B OSRoad'!$B$2:$B$21,MATCH(A96,'A-B OSRoad'!$C$2:$C$21)),LEN(INDEX('A-B OSRoad'!$B$2:$B$21,MATCH(A96,'A-B OSRoad'!$C$2:$C$21)))-1))</f>
        <v/>
      </c>
      <c r="D96" s="69">
        <f>(INDEX('A-B OSRoad'!$I$2:$I$21,MATCH(A96,'A-B OSRoad'!$C$2:$C$21)))+$C$3+$C$4+$C$1</f>
        <v>110</v>
      </c>
      <c r="E96" s="70" t="e">
        <f>VLOOKUP(A96,'Crash Data'!$E$3:$F$6,2,FALSE)</f>
        <v>#N/A</v>
      </c>
      <c r="F96" s="70" t="e">
        <f>VLOOKUP(A96,'Crash Data'!$B$3:$C$32,2,FALSE)</f>
        <v>#N/A</v>
      </c>
      <c r="G96" s="40">
        <v>124.58799999999999</v>
      </c>
      <c r="H96" s="40">
        <v>148.63399999999999</v>
      </c>
      <c r="I96" s="39">
        <v>177</v>
      </c>
      <c r="J96" s="40">
        <v>177</v>
      </c>
      <c r="K96" s="39">
        <v>115.86799999999999</v>
      </c>
      <c r="L96" s="93">
        <f t="shared" si="17"/>
        <v>209</v>
      </c>
      <c r="M96" s="93">
        <f t="shared" si="18"/>
        <v>84.412000000000006</v>
      </c>
      <c r="N96" s="99">
        <f t="shared" si="19"/>
        <v>165</v>
      </c>
      <c r="O96" s="99">
        <f t="shared" si="20"/>
        <v>16.366000000000014</v>
      </c>
      <c r="P96" s="102">
        <f t="shared" si="21"/>
        <v>165</v>
      </c>
      <c r="Q96" s="102" t="str">
        <f t="shared" si="22"/>
        <v/>
      </c>
      <c r="R96" s="105">
        <f t="shared" si="23"/>
        <v>165</v>
      </c>
      <c r="S96" s="105" t="str">
        <f t="shared" si="24"/>
        <v/>
      </c>
      <c r="T96" s="69">
        <f t="shared" si="25"/>
        <v>107</v>
      </c>
      <c r="U96" s="69" t="str">
        <f t="shared" si="26"/>
        <v/>
      </c>
      <c r="V96" s="143">
        <f t="shared" si="27"/>
        <v>165</v>
      </c>
      <c r="W96" s="143">
        <f t="shared" si="28"/>
        <v>49.132000000000005</v>
      </c>
      <c r="X96" s="109">
        <f t="shared" si="15"/>
        <v>0</v>
      </c>
      <c r="Y96" s="110" t="e">
        <f t="shared" si="16"/>
        <v>#N/A</v>
      </c>
      <c r="Z96" s="75" t="e">
        <f>NA()</f>
        <v>#N/A</v>
      </c>
    </row>
    <row r="97" spans="1:26" x14ac:dyDescent="0.2">
      <c r="A97" s="74">
        <v>10740</v>
      </c>
      <c r="B97" s="68">
        <f>INDEX('A-B OSRoad'!$F$2:$F$21,MATCH(A97,'A-B OSRoad'!$C$2:$C$21))</f>
        <v>0</v>
      </c>
      <c r="C97" s="68" t="str">
        <f>IF(INDEX('A-B OSRoad'!$B$2:$B$21,MATCH(A97,'A-B OSRoad'!$C$2:$C$21))="Straight","",RIGHT(INDEX('A-B OSRoad'!$B$2:$B$21,MATCH(A97,'A-B OSRoad'!$C$2:$C$21)),LEN(INDEX('A-B OSRoad'!$B$2:$B$21,MATCH(A97,'A-B OSRoad'!$C$2:$C$21)))-1))</f>
        <v/>
      </c>
      <c r="D97" s="69">
        <f>(INDEX('A-B OSRoad'!$I$2:$I$21,MATCH(A97,'A-B OSRoad'!$C$2:$C$21)))+$C$3+$C$4+$C$1</f>
        <v>110</v>
      </c>
      <c r="E97" s="70" t="e">
        <f>VLOOKUP(A97,'Crash Data'!$E$3:$F$6,2,FALSE)</f>
        <v>#N/A</v>
      </c>
      <c r="F97" s="70" t="e">
        <f>VLOOKUP(A97,'Crash Data'!$B$3:$C$32,2,FALSE)</f>
        <v>#N/A</v>
      </c>
      <c r="G97" s="40">
        <v>144.64599999999999</v>
      </c>
      <c r="H97" s="40">
        <v>159.816</v>
      </c>
      <c r="I97" s="39">
        <v>177</v>
      </c>
      <c r="J97" s="40">
        <v>177</v>
      </c>
      <c r="K97" s="39">
        <v>125.996</v>
      </c>
      <c r="L97" s="93">
        <f t="shared" si="17"/>
        <v>209</v>
      </c>
      <c r="M97" s="93">
        <f t="shared" si="18"/>
        <v>64.354000000000013</v>
      </c>
      <c r="N97" s="99">
        <f t="shared" si="19"/>
        <v>165</v>
      </c>
      <c r="O97" s="99">
        <f t="shared" si="20"/>
        <v>5.1839999999999975</v>
      </c>
      <c r="P97" s="102">
        <f t="shared" si="21"/>
        <v>165</v>
      </c>
      <c r="Q97" s="102" t="str">
        <f t="shared" si="22"/>
        <v/>
      </c>
      <c r="R97" s="105">
        <f t="shared" si="23"/>
        <v>165</v>
      </c>
      <c r="S97" s="105" t="str">
        <f t="shared" si="24"/>
        <v/>
      </c>
      <c r="T97" s="69">
        <f t="shared" si="25"/>
        <v>107</v>
      </c>
      <c r="U97" s="69" t="str">
        <f t="shared" si="26"/>
        <v/>
      </c>
      <c r="V97" s="143">
        <f t="shared" si="27"/>
        <v>165</v>
      </c>
      <c r="W97" s="143">
        <f t="shared" si="28"/>
        <v>39.004000000000005</v>
      </c>
      <c r="X97" s="109">
        <f t="shared" si="15"/>
        <v>0</v>
      </c>
      <c r="Y97" s="110" t="e">
        <f t="shared" si="16"/>
        <v>#N/A</v>
      </c>
      <c r="Z97" s="75" t="e">
        <f>NA()</f>
        <v>#N/A</v>
      </c>
    </row>
    <row r="98" spans="1:26" x14ac:dyDescent="0.2">
      <c r="A98" s="74">
        <v>10750</v>
      </c>
      <c r="B98" s="68">
        <f>INDEX('A-B OSRoad'!$F$2:$F$21,MATCH(A98,'A-B OSRoad'!$C$2:$C$21))</f>
        <v>0</v>
      </c>
      <c r="C98" s="68" t="str">
        <f>IF(INDEX('A-B OSRoad'!$B$2:$B$21,MATCH(A98,'A-B OSRoad'!$C$2:$C$21))="Straight","",RIGHT(INDEX('A-B OSRoad'!$B$2:$B$21,MATCH(A98,'A-B OSRoad'!$C$2:$C$21)),LEN(INDEX('A-B OSRoad'!$B$2:$B$21,MATCH(A98,'A-B OSRoad'!$C$2:$C$21)))-1))</f>
        <v/>
      </c>
      <c r="D98" s="69">
        <f>(INDEX('A-B OSRoad'!$I$2:$I$21,MATCH(A98,'A-B OSRoad'!$C$2:$C$21)))+$C$3+$C$4+$C$1</f>
        <v>110</v>
      </c>
      <c r="E98" s="70" t="e">
        <f>VLOOKUP(A98,'Crash Data'!$E$3:$F$6,2,FALSE)</f>
        <v>#N/A</v>
      </c>
      <c r="F98" s="70" t="e">
        <f>VLOOKUP(A98,'Crash Data'!$B$3:$C$32,2,FALSE)</f>
        <v>#N/A</v>
      </c>
      <c r="G98" s="40">
        <v>147.25700000000001</v>
      </c>
      <c r="H98" s="40">
        <v>177</v>
      </c>
      <c r="I98" s="39">
        <v>177</v>
      </c>
      <c r="J98" s="40">
        <v>177</v>
      </c>
      <c r="K98" s="39">
        <v>132.08600000000001</v>
      </c>
      <c r="L98" s="93">
        <f t="shared" si="17"/>
        <v>209</v>
      </c>
      <c r="M98" s="93">
        <f t="shared" si="18"/>
        <v>61.742999999999995</v>
      </c>
      <c r="N98" s="99">
        <f t="shared" si="19"/>
        <v>165</v>
      </c>
      <c r="O98" s="99" t="str">
        <f t="shared" si="20"/>
        <v/>
      </c>
      <c r="P98" s="102">
        <f t="shared" si="21"/>
        <v>165</v>
      </c>
      <c r="Q98" s="102" t="str">
        <f t="shared" si="22"/>
        <v/>
      </c>
      <c r="R98" s="105">
        <f t="shared" si="23"/>
        <v>165</v>
      </c>
      <c r="S98" s="105" t="str">
        <f t="shared" si="24"/>
        <v/>
      </c>
      <c r="T98" s="69">
        <f t="shared" si="25"/>
        <v>107</v>
      </c>
      <c r="U98" s="69" t="str">
        <f t="shared" si="26"/>
        <v/>
      </c>
      <c r="V98" s="143">
        <f t="shared" si="27"/>
        <v>165</v>
      </c>
      <c r="W98" s="143">
        <f t="shared" si="28"/>
        <v>32.913999999999987</v>
      </c>
      <c r="X98" s="109">
        <f t="shared" si="15"/>
        <v>0</v>
      </c>
      <c r="Y98" s="110" t="e">
        <f t="shared" si="16"/>
        <v>#N/A</v>
      </c>
      <c r="Z98" s="75" t="e">
        <f>NA()</f>
        <v>#N/A</v>
      </c>
    </row>
    <row r="99" spans="1:26" x14ac:dyDescent="0.2">
      <c r="A99" s="74">
        <v>10760</v>
      </c>
      <c r="B99" s="68">
        <f>INDEX('A-B OSRoad'!$F$2:$F$21,MATCH(A99,'A-B OSRoad'!$C$2:$C$21))</f>
        <v>0</v>
      </c>
      <c r="C99" s="68" t="str">
        <f>IF(INDEX('A-B OSRoad'!$B$2:$B$21,MATCH(A99,'A-B OSRoad'!$C$2:$C$21))="Straight","",RIGHT(INDEX('A-B OSRoad'!$B$2:$B$21,MATCH(A99,'A-B OSRoad'!$C$2:$C$21)),LEN(INDEX('A-B OSRoad'!$B$2:$B$21,MATCH(A99,'A-B OSRoad'!$C$2:$C$21)))-1))</f>
        <v/>
      </c>
      <c r="D99" s="69">
        <f>(INDEX('A-B OSRoad'!$I$2:$I$21,MATCH(A99,'A-B OSRoad'!$C$2:$C$21)))+$C$3+$C$4+$C$1</f>
        <v>110</v>
      </c>
      <c r="E99" s="70" t="e">
        <f>VLOOKUP(A99,'Crash Data'!$E$3:$F$6,2,FALSE)</f>
        <v>#N/A</v>
      </c>
      <c r="F99" s="70" t="e">
        <f>VLOOKUP(A99,'Crash Data'!$B$3:$C$32,2,FALSE)</f>
        <v>#N/A</v>
      </c>
      <c r="G99" s="40">
        <v>153.042</v>
      </c>
      <c r="H99" s="40">
        <v>177</v>
      </c>
      <c r="I99" s="39">
        <v>177</v>
      </c>
      <c r="J99" s="40">
        <v>177</v>
      </c>
      <c r="K99" s="39">
        <v>148.453</v>
      </c>
      <c r="L99" s="93">
        <f t="shared" si="17"/>
        <v>209</v>
      </c>
      <c r="M99" s="93">
        <f t="shared" si="18"/>
        <v>55.957999999999998</v>
      </c>
      <c r="N99" s="99">
        <f t="shared" si="19"/>
        <v>165</v>
      </c>
      <c r="O99" s="99" t="str">
        <f t="shared" si="20"/>
        <v/>
      </c>
      <c r="P99" s="102">
        <f t="shared" si="21"/>
        <v>165</v>
      </c>
      <c r="Q99" s="102" t="str">
        <f t="shared" si="22"/>
        <v/>
      </c>
      <c r="R99" s="105">
        <f t="shared" si="23"/>
        <v>165</v>
      </c>
      <c r="S99" s="105" t="str">
        <f t="shared" si="24"/>
        <v/>
      </c>
      <c r="T99" s="69">
        <f t="shared" si="25"/>
        <v>107</v>
      </c>
      <c r="U99" s="69" t="str">
        <f t="shared" si="26"/>
        <v/>
      </c>
      <c r="V99" s="143">
        <f t="shared" si="27"/>
        <v>165</v>
      </c>
      <c r="W99" s="143">
        <f t="shared" si="28"/>
        <v>16.546999999999997</v>
      </c>
      <c r="X99" s="109">
        <f t="shared" si="15"/>
        <v>0</v>
      </c>
      <c r="Y99" s="110" t="e">
        <f t="shared" si="16"/>
        <v>#N/A</v>
      </c>
      <c r="Z99" s="75" t="e">
        <f>NA()</f>
        <v>#N/A</v>
      </c>
    </row>
    <row r="100" spans="1:26" x14ac:dyDescent="0.2">
      <c r="A100" s="74">
        <v>10770</v>
      </c>
      <c r="B100" s="68">
        <f>INDEX('A-B OSRoad'!$F$2:$F$21,MATCH(A100,'A-B OSRoad'!$C$2:$C$21))</f>
        <v>0</v>
      </c>
      <c r="C100" s="68" t="str">
        <f>IF(INDEX('A-B OSRoad'!$B$2:$B$21,MATCH(A100,'A-B OSRoad'!$C$2:$C$21))="Straight","",RIGHT(INDEX('A-B OSRoad'!$B$2:$B$21,MATCH(A100,'A-B OSRoad'!$C$2:$C$21)),LEN(INDEX('A-B OSRoad'!$B$2:$B$21,MATCH(A100,'A-B OSRoad'!$C$2:$C$21)))-1))</f>
        <v/>
      </c>
      <c r="D100" s="69">
        <f>(INDEX('A-B OSRoad'!$I$2:$I$21,MATCH(A100,'A-B OSRoad'!$C$2:$C$21)))+$C$3+$C$4+$C$1</f>
        <v>110</v>
      </c>
      <c r="E100" s="70" t="e">
        <f>VLOOKUP(A100,'Crash Data'!$E$3:$F$6,2,FALSE)</f>
        <v>#N/A</v>
      </c>
      <c r="F100" s="70" t="e">
        <f>VLOOKUP(A100,'Crash Data'!$B$3:$C$32,2,FALSE)</f>
        <v>#N/A</v>
      </c>
      <c r="G100" s="40">
        <v>230</v>
      </c>
      <c r="H100" s="40">
        <v>177</v>
      </c>
      <c r="I100" s="39">
        <v>177</v>
      </c>
      <c r="J100" s="40">
        <v>177</v>
      </c>
      <c r="K100" s="39">
        <v>152.03899999999999</v>
      </c>
      <c r="L100" s="93">
        <f t="shared" si="17"/>
        <v>209</v>
      </c>
      <c r="M100" s="93" t="str">
        <f t="shared" si="18"/>
        <v/>
      </c>
      <c r="N100" s="99">
        <f t="shared" si="19"/>
        <v>165</v>
      </c>
      <c r="O100" s="99" t="str">
        <f t="shared" si="20"/>
        <v/>
      </c>
      <c r="P100" s="102">
        <f t="shared" si="21"/>
        <v>165</v>
      </c>
      <c r="Q100" s="102" t="str">
        <f t="shared" si="22"/>
        <v/>
      </c>
      <c r="R100" s="105">
        <f t="shared" si="23"/>
        <v>165</v>
      </c>
      <c r="S100" s="105" t="str">
        <f t="shared" si="24"/>
        <v/>
      </c>
      <c r="T100" s="69">
        <f t="shared" si="25"/>
        <v>107</v>
      </c>
      <c r="U100" s="69" t="str">
        <f t="shared" si="26"/>
        <v/>
      </c>
      <c r="V100" s="143">
        <f t="shared" si="27"/>
        <v>165</v>
      </c>
      <c r="W100" s="143">
        <f t="shared" si="28"/>
        <v>12.961000000000013</v>
      </c>
      <c r="X100" s="109">
        <f t="shared" si="15"/>
        <v>0</v>
      </c>
      <c r="Y100" s="110" t="e">
        <f t="shared" si="16"/>
        <v>#N/A</v>
      </c>
      <c r="Z100" s="75" t="e">
        <f>NA()</f>
        <v>#N/A</v>
      </c>
    </row>
    <row r="101" spans="1:26" x14ac:dyDescent="0.2">
      <c r="A101" s="74">
        <v>10780</v>
      </c>
      <c r="B101" s="68">
        <f>INDEX('A-B OSRoad'!$F$2:$F$21,MATCH(A101,'A-B OSRoad'!$C$2:$C$21))</f>
        <v>0</v>
      </c>
      <c r="C101" s="68" t="str">
        <f>IF(INDEX('A-B OSRoad'!$B$2:$B$21,MATCH(A101,'A-B OSRoad'!$C$2:$C$21))="Straight","",RIGHT(INDEX('A-B OSRoad'!$B$2:$B$21,MATCH(A101,'A-B OSRoad'!$C$2:$C$21)),LEN(INDEX('A-B OSRoad'!$B$2:$B$21,MATCH(A101,'A-B OSRoad'!$C$2:$C$21)))-1))</f>
        <v/>
      </c>
      <c r="D101" s="69">
        <f>(INDEX('A-B OSRoad'!$I$2:$I$21,MATCH(A101,'A-B OSRoad'!$C$2:$C$21)))+$C$3+$C$4+$C$1</f>
        <v>110</v>
      </c>
      <c r="E101" s="70" t="e">
        <f>VLOOKUP(A101,'Crash Data'!$E$3:$F$6,2,FALSE)</f>
        <v>#N/A</v>
      </c>
      <c r="F101" s="70" t="e">
        <f>VLOOKUP(A101,'Crash Data'!$B$3:$C$32,2,FALSE)</f>
        <v>#N/A</v>
      </c>
      <c r="G101" s="40">
        <v>230</v>
      </c>
      <c r="H101" s="40">
        <v>177</v>
      </c>
      <c r="I101" s="39">
        <v>177</v>
      </c>
      <c r="J101" s="40">
        <v>177</v>
      </c>
      <c r="K101" s="39">
        <v>177</v>
      </c>
      <c r="L101" s="93">
        <f t="shared" si="17"/>
        <v>209</v>
      </c>
      <c r="M101" s="93" t="str">
        <f t="shared" si="18"/>
        <v/>
      </c>
      <c r="N101" s="99">
        <f t="shared" si="19"/>
        <v>165</v>
      </c>
      <c r="O101" s="99" t="str">
        <f t="shared" si="20"/>
        <v/>
      </c>
      <c r="P101" s="102">
        <f t="shared" si="21"/>
        <v>165</v>
      </c>
      <c r="Q101" s="102" t="str">
        <f t="shared" si="22"/>
        <v/>
      </c>
      <c r="R101" s="105">
        <f t="shared" si="23"/>
        <v>165</v>
      </c>
      <c r="S101" s="105" t="str">
        <f t="shared" si="24"/>
        <v/>
      </c>
      <c r="T101" s="69">
        <f t="shared" si="25"/>
        <v>107</v>
      </c>
      <c r="U101" s="69" t="str">
        <f t="shared" si="26"/>
        <v/>
      </c>
      <c r="V101" s="143">
        <f t="shared" si="27"/>
        <v>165</v>
      </c>
      <c r="W101" s="143" t="str">
        <f t="shared" si="28"/>
        <v/>
      </c>
      <c r="X101" s="109">
        <f t="shared" si="15"/>
        <v>0</v>
      </c>
      <c r="Y101" s="110" t="e">
        <f t="shared" si="16"/>
        <v>#N/A</v>
      </c>
      <c r="Z101" s="75" t="e">
        <f>NA()</f>
        <v>#N/A</v>
      </c>
    </row>
    <row r="102" spans="1:26" x14ac:dyDescent="0.2">
      <c r="A102" s="74">
        <v>10790</v>
      </c>
      <c r="B102" s="68">
        <f>INDEX('A-B OSRoad'!$F$2:$F$21,MATCH(A102,'A-B OSRoad'!$C$2:$C$21))</f>
        <v>0</v>
      </c>
      <c r="C102" s="68" t="str">
        <f>IF(INDEX('A-B OSRoad'!$B$2:$B$21,MATCH(A102,'A-B OSRoad'!$C$2:$C$21))="Straight","",RIGHT(INDEX('A-B OSRoad'!$B$2:$B$21,MATCH(A102,'A-B OSRoad'!$C$2:$C$21)),LEN(INDEX('A-B OSRoad'!$B$2:$B$21,MATCH(A102,'A-B OSRoad'!$C$2:$C$21)))-1))</f>
        <v/>
      </c>
      <c r="D102" s="69">
        <f>(INDEX('A-B OSRoad'!$I$2:$I$21,MATCH(A102,'A-B OSRoad'!$C$2:$C$21)))+$C$3+$C$4+$C$1</f>
        <v>110</v>
      </c>
      <c r="E102" s="70" t="e">
        <f>VLOOKUP(A102,'Crash Data'!$E$3:$F$6,2,FALSE)</f>
        <v>#N/A</v>
      </c>
      <c r="F102" s="70" t="e">
        <f>VLOOKUP(A102,'Crash Data'!$B$3:$C$32,2,FALSE)</f>
        <v>#N/A</v>
      </c>
      <c r="G102" s="40">
        <v>230</v>
      </c>
      <c r="H102" s="40">
        <v>177</v>
      </c>
      <c r="I102" s="39">
        <v>177</v>
      </c>
      <c r="J102" s="40">
        <v>177</v>
      </c>
      <c r="K102" s="39">
        <v>177</v>
      </c>
      <c r="L102" s="93">
        <f t="shared" si="17"/>
        <v>209</v>
      </c>
      <c r="M102" s="93" t="str">
        <f t="shared" si="18"/>
        <v/>
      </c>
      <c r="N102" s="99">
        <f t="shared" si="19"/>
        <v>165</v>
      </c>
      <c r="O102" s="99" t="str">
        <f t="shared" si="20"/>
        <v/>
      </c>
      <c r="P102" s="102">
        <f t="shared" si="21"/>
        <v>165</v>
      </c>
      <c r="Q102" s="102" t="str">
        <f t="shared" si="22"/>
        <v/>
      </c>
      <c r="R102" s="105">
        <f t="shared" si="23"/>
        <v>165</v>
      </c>
      <c r="S102" s="105" t="str">
        <f t="shared" si="24"/>
        <v/>
      </c>
      <c r="T102" s="69">
        <f t="shared" si="25"/>
        <v>107</v>
      </c>
      <c r="U102" s="69" t="str">
        <f t="shared" si="26"/>
        <v/>
      </c>
      <c r="V102" s="143">
        <f t="shared" si="27"/>
        <v>165</v>
      </c>
      <c r="W102" s="143" t="str">
        <f t="shared" si="28"/>
        <v/>
      </c>
      <c r="X102" s="109">
        <f t="shared" si="15"/>
        <v>0</v>
      </c>
      <c r="Y102" s="110" t="e">
        <f t="shared" si="16"/>
        <v>#N/A</v>
      </c>
      <c r="Z102" s="75" t="e">
        <f>NA()</f>
        <v>#N/A</v>
      </c>
    </row>
    <row r="103" spans="1:26" x14ac:dyDescent="0.2">
      <c r="A103" s="74">
        <v>10800</v>
      </c>
      <c r="B103" s="68">
        <f>INDEX('A-B OSRoad'!$F$2:$F$21,MATCH(A103,'A-B OSRoad'!$C$2:$C$21))</f>
        <v>0</v>
      </c>
      <c r="C103" s="68" t="str">
        <f>IF(INDEX('A-B OSRoad'!$B$2:$B$21,MATCH(A103,'A-B OSRoad'!$C$2:$C$21))="Straight","",RIGHT(INDEX('A-B OSRoad'!$B$2:$B$21,MATCH(A103,'A-B OSRoad'!$C$2:$C$21)),LEN(INDEX('A-B OSRoad'!$B$2:$B$21,MATCH(A103,'A-B OSRoad'!$C$2:$C$21)))-1))</f>
        <v/>
      </c>
      <c r="D103" s="69">
        <f>(INDEX('A-B OSRoad'!$I$2:$I$21,MATCH(A103,'A-B OSRoad'!$C$2:$C$21)))+$C$3+$C$4+$C$1</f>
        <v>110</v>
      </c>
      <c r="E103" s="70" t="e">
        <f>VLOOKUP(A103,'Crash Data'!$E$3:$F$6,2,FALSE)</f>
        <v>#N/A</v>
      </c>
      <c r="F103" s="70" t="e">
        <f>VLOOKUP(A103,'Crash Data'!$B$3:$C$32,2,FALSE)</f>
        <v>#N/A</v>
      </c>
      <c r="G103" s="40">
        <v>230</v>
      </c>
      <c r="H103" s="40">
        <v>177</v>
      </c>
      <c r="I103" s="39">
        <v>177</v>
      </c>
      <c r="J103" s="40">
        <v>177</v>
      </c>
      <c r="K103" s="39">
        <v>177</v>
      </c>
      <c r="L103" s="93">
        <f t="shared" si="17"/>
        <v>209</v>
      </c>
      <c r="M103" s="93" t="str">
        <f t="shared" si="18"/>
        <v/>
      </c>
      <c r="N103" s="99">
        <f t="shared" si="19"/>
        <v>165</v>
      </c>
      <c r="O103" s="99" t="str">
        <f t="shared" si="20"/>
        <v/>
      </c>
      <c r="P103" s="102">
        <f t="shared" si="21"/>
        <v>165</v>
      </c>
      <c r="Q103" s="102" t="str">
        <f t="shared" si="22"/>
        <v/>
      </c>
      <c r="R103" s="105">
        <f t="shared" si="23"/>
        <v>165</v>
      </c>
      <c r="S103" s="105" t="str">
        <f t="shared" si="24"/>
        <v/>
      </c>
      <c r="T103" s="69">
        <f t="shared" si="25"/>
        <v>107</v>
      </c>
      <c r="U103" s="69" t="str">
        <f t="shared" si="26"/>
        <v/>
      </c>
      <c r="V103" s="143">
        <f t="shared" si="27"/>
        <v>165</v>
      </c>
      <c r="W103" s="143" t="str">
        <f t="shared" si="28"/>
        <v/>
      </c>
      <c r="X103" s="109">
        <f t="shared" si="15"/>
        <v>0</v>
      </c>
      <c r="Y103" s="110" t="e">
        <f t="shared" si="16"/>
        <v>#N/A</v>
      </c>
      <c r="Z103" s="75" t="e">
        <f>NA()</f>
        <v>#N/A</v>
      </c>
    </row>
    <row r="104" spans="1:26" x14ac:dyDescent="0.2">
      <c r="A104" s="74">
        <v>10810</v>
      </c>
      <c r="B104" s="68">
        <f>INDEX('A-B OSRoad'!$F$2:$F$21,MATCH(A104,'A-B OSRoad'!$C$2:$C$21))</f>
        <v>0</v>
      </c>
      <c r="C104" s="68" t="str">
        <f>IF(INDEX('A-B OSRoad'!$B$2:$B$21,MATCH(A104,'A-B OSRoad'!$C$2:$C$21))="Straight","",RIGHT(INDEX('A-B OSRoad'!$B$2:$B$21,MATCH(A104,'A-B OSRoad'!$C$2:$C$21)),LEN(INDEX('A-B OSRoad'!$B$2:$B$21,MATCH(A104,'A-B OSRoad'!$C$2:$C$21)))-1))</f>
        <v/>
      </c>
      <c r="D104" s="69">
        <f>(INDEX('A-B OSRoad'!$I$2:$I$21,MATCH(A104,'A-B OSRoad'!$C$2:$C$21)))+$C$3+$C$4+$C$1</f>
        <v>110</v>
      </c>
      <c r="E104" s="70" t="e">
        <f>VLOOKUP(A104,'Crash Data'!$E$3:$F$6,2,FALSE)</f>
        <v>#N/A</v>
      </c>
      <c r="F104" s="70" t="e">
        <f>VLOOKUP(A104,'Crash Data'!$B$3:$C$32,2,FALSE)</f>
        <v>#N/A</v>
      </c>
      <c r="G104" s="40">
        <v>230</v>
      </c>
      <c r="H104" s="40">
        <v>177</v>
      </c>
      <c r="I104" s="39">
        <v>177</v>
      </c>
      <c r="J104" s="40">
        <v>177</v>
      </c>
      <c r="K104" s="39">
        <v>177</v>
      </c>
      <c r="L104" s="93">
        <f t="shared" si="17"/>
        <v>209</v>
      </c>
      <c r="M104" s="93" t="str">
        <f t="shared" si="18"/>
        <v/>
      </c>
      <c r="N104" s="99">
        <f t="shared" si="19"/>
        <v>165</v>
      </c>
      <c r="O104" s="99" t="str">
        <f t="shared" si="20"/>
        <v/>
      </c>
      <c r="P104" s="102">
        <f t="shared" si="21"/>
        <v>165</v>
      </c>
      <c r="Q104" s="102" t="str">
        <f t="shared" si="22"/>
        <v/>
      </c>
      <c r="R104" s="105">
        <f t="shared" si="23"/>
        <v>165</v>
      </c>
      <c r="S104" s="105" t="str">
        <f t="shared" si="24"/>
        <v/>
      </c>
      <c r="T104" s="69">
        <f t="shared" si="25"/>
        <v>107</v>
      </c>
      <c r="U104" s="69" t="str">
        <f t="shared" si="26"/>
        <v/>
      </c>
      <c r="V104" s="143">
        <f t="shared" si="27"/>
        <v>165</v>
      </c>
      <c r="W104" s="143" t="str">
        <f t="shared" si="28"/>
        <v/>
      </c>
      <c r="X104" s="109">
        <f t="shared" si="15"/>
        <v>0</v>
      </c>
      <c r="Y104" s="110" t="e">
        <f t="shared" si="16"/>
        <v>#N/A</v>
      </c>
      <c r="Z104" s="75" t="e">
        <f>NA()</f>
        <v>#N/A</v>
      </c>
    </row>
    <row r="105" spans="1:26" x14ac:dyDescent="0.2">
      <c r="A105" s="74">
        <v>10820</v>
      </c>
      <c r="B105" s="68">
        <f>INDEX('A-B OSRoad'!$F$2:$F$21,MATCH(A105,'A-B OSRoad'!$C$2:$C$21))</f>
        <v>0</v>
      </c>
      <c r="C105" s="68" t="str">
        <f>IF(INDEX('A-B OSRoad'!$B$2:$B$21,MATCH(A105,'A-B OSRoad'!$C$2:$C$21))="Straight","",RIGHT(INDEX('A-B OSRoad'!$B$2:$B$21,MATCH(A105,'A-B OSRoad'!$C$2:$C$21)),LEN(INDEX('A-B OSRoad'!$B$2:$B$21,MATCH(A105,'A-B OSRoad'!$C$2:$C$21)))-1))</f>
        <v/>
      </c>
      <c r="D105" s="69">
        <f>(INDEX('A-B OSRoad'!$I$2:$I$21,MATCH(A105,'A-B OSRoad'!$C$2:$C$21)))+$C$3+$C$4+$C$1</f>
        <v>110</v>
      </c>
      <c r="E105" s="70" t="e">
        <f>VLOOKUP(A105,'Crash Data'!$E$3:$F$6,2,FALSE)</f>
        <v>#N/A</v>
      </c>
      <c r="F105" s="70" t="e">
        <f>VLOOKUP(A105,'Crash Data'!$B$3:$C$32,2,FALSE)</f>
        <v>#N/A</v>
      </c>
      <c r="G105" s="40">
        <v>230</v>
      </c>
      <c r="H105" s="40">
        <v>177</v>
      </c>
      <c r="I105" s="39">
        <v>177</v>
      </c>
      <c r="J105" s="40">
        <v>177</v>
      </c>
      <c r="K105" s="39">
        <v>177</v>
      </c>
      <c r="L105" s="93">
        <f t="shared" si="17"/>
        <v>209</v>
      </c>
      <c r="M105" s="93" t="str">
        <f t="shared" si="18"/>
        <v/>
      </c>
      <c r="N105" s="99">
        <f t="shared" si="19"/>
        <v>165</v>
      </c>
      <c r="O105" s="99" t="str">
        <f t="shared" si="20"/>
        <v/>
      </c>
      <c r="P105" s="102">
        <f t="shared" si="21"/>
        <v>165</v>
      </c>
      <c r="Q105" s="102" t="str">
        <f t="shared" si="22"/>
        <v/>
      </c>
      <c r="R105" s="105">
        <f t="shared" si="23"/>
        <v>165</v>
      </c>
      <c r="S105" s="105" t="str">
        <f t="shared" si="24"/>
        <v/>
      </c>
      <c r="T105" s="69">
        <f t="shared" si="25"/>
        <v>107</v>
      </c>
      <c r="U105" s="69" t="str">
        <f t="shared" si="26"/>
        <v/>
      </c>
      <c r="V105" s="143">
        <f t="shared" si="27"/>
        <v>165</v>
      </c>
      <c r="W105" s="143" t="str">
        <f t="shared" si="28"/>
        <v/>
      </c>
      <c r="X105" s="109">
        <f t="shared" si="15"/>
        <v>0</v>
      </c>
      <c r="Y105" s="110" t="e">
        <f t="shared" si="16"/>
        <v>#N/A</v>
      </c>
      <c r="Z105" s="75" t="e">
        <f>NA()</f>
        <v>#N/A</v>
      </c>
    </row>
    <row r="106" spans="1:26" x14ac:dyDescent="0.2">
      <c r="A106" s="74">
        <v>10830</v>
      </c>
      <c r="B106" s="68">
        <f>INDEX('A-B OSRoad'!$F$2:$F$21,MATCH(A106,'A-B OSRoad'!$C$2:$C$21))</f>
        <v>0</v>
      </c>
      <c r="C106" s="68" t="str">
        <f>IF(INDEX('A-B OSRoad'!$B$2:$B$21,MATCH(A106,'A-B OSRoad'!$C$2:$C$21))="Straight","",RIGHT(INDEX('A-B OSRoad'!$B$2:$B$21,MATCH(A106,'A-B OSRoad'!$C$2:$C$21)),LEN(INDEX('A-B OSRoad'!$B$2:$B$21,MATCH(A106,'A-B OSRoad'!$C$2:$C$21)))-1))</f>
        <v/>
      </c>
      <c r="D106" s="69">
        <f>(INDEX('A-B OSRoad'!$I$2:$I$21,MATCH(A106,'A-B OSRoad'!$C$2:$C$21)))+$C$3+$C$4+$C$1</f>
        <v>110</v>
      </c>
      <c r="E106" s="70" t="e">
        <f>VLOOKUP(A106,'Crash Data'!$E$3:$F$6,2,FALSE)</f>
        <v>#N/A</v>
      </c>
      <c r="F106" s="70" t="e">
        <f>VLOOKUP(A106,'Crash Data'!$B$3:$C$32,2,FALSE)</f>
        <v>#N/A</v>
      </c>
      <c r="G106" s="40">
        <v>230</v>
      </c>
      <c r="H106" s="40">
        <v>177</v>
      </c>
      <c r="I106" s="39">
        <v>177</v>
      </c>
      <c r="J106" s="40">
        <v>177</v>
      </c>
      <c r="K106" s="39">
        <v>177</v>
      </c>
      <c r="L106" s="93">
        <f t="shared" si="17"/>
        <v>209</v>
      </c>
      <c r="M106" s="93" t="str">
        <f t="shared" si="18"/>
        <v/>
      </c>
      <c r="N106" s="99">
        <f t="shared" si="19"/>
        <v>165</v>
      </c>
      <c r="O106" s="99" t="str">
        <f t="shared" si="20"/>
        <v/>
      </c>
      <c r="P106" s="102">
        <f t="shared" si="21"/>
        <v>165</v>
      </c>
      <c r="Q106" s="102" t="str">
        <f t="shared" si="22"/>
        <v/>
      </c>
      <c r="R106" s="105">
        <f t="shared" si="23"/>
        <v>165</v>
      </c>
      <c r="S106" s="105" t="str">
        <f t="shared" si="24"/>
        <v/>
      </c>
      <c r="T106" s="69">
        <f t="shared" si="25"/>
        <v>107</v>
      </c>
      <c r="U106" s="69" t="str">
        <f t="shared" si="26"/>
        <v/>
      </c>
      <c r="V106" s="143">
        <f t="shared" si="27"/>
        <v>165</v>
      </c>
      <c r="W106" s="143" t="str">
        <f t="shared" si="28"/>
        <v/>
      </c>
      <c r="X106" s="109">
        <f t="shared" si="15"/>
        <v>0</v>
      </c>
      <c r="Y106" s="110" t="e">
        <f t="shared" si="16"/>
        <v>#N/A</v>
      </c>
      <c r="Z106" s="75" t="e">
        <f>NA()</f>
        <v>#N/A</v>
      </c>
    </row>
    <row r="107" spans="1:26" x14ac:dyDescent="0.2">
      <c r="A107" s="74">
        <v>10840</v>
      </c>
      <c r="B107" s="68">
        <f>INDEX('A-B OSRoad'!$F$2:$F$21,MATCH(A107,'A-B OSRoad'!$C$2:$C$21))</f>
        <v>0</v>
      </c>
      <c r="C107" s="68" t="str">
        <f>IF(INDEX('A-B OSRoad'!$B$2:$B$21,MATCH(A107,'A-B OSRoad'!$C$2:$C$21))="Straight","",RIGHT(INDEX('A-B OSRoad'!$B$2:$B$21,MATCH(A107,'A-B OSRoad'!$C$2:$C$21)),LEN(INDEX('A-B OSRoad'!$B$2:$B$21,MATCH(A107,'A-B OSRoad'!$C$2:$C$21)))-1))</f>
        <v/>
      </c>
      <c r="D107" s="69">
        <f>(INDEX('A-B OSRoad'!$I$2:$I$21,MATCH(A107,'A-B OSRoad'!$C$2:$C$21)))+$C$3+$C$4+$C$1</f>
        <v>110</v>
      </c>
      <c r="E107" s="70" t="e">
        <f>VLOOKUP(A107,'Crash Data'!$E$3:$F$6,2,FALSE)</f>
        <v>#N/A</v>
      </c>
      <c r="F107" s="70" t="e">
        <f>VLOOKUP(A107,'Crash Data'!$B$3:$C$32,2,FALSE)</f>
        <v>#N/A</v>
      </c>
      <c r="G107" s="40">
        <v>230</v>
      </c>
      <c r="H107" s="40">
        <v>177</v>
      </c>
      <c r="I107" s="39">
        <v>177</v>
      </c>
      <c r="J107" s="40">
        <v>177</v>
      </c>
      <c r="K107" s="39">
        <v>177</v>
      </c>
      <c r="L107" s="93">
        <f t="shared" si="17"/>
        <v>209</v>
      </c>
      <c r="M107" s="93" t="str">
        <f t="shared" si="18"/>
        <v/>
      </c>
      <c r="N107" s="99">
        <f t="shared" si="19"/>
        <v>165</v>
      </c>
      <c r="O107" s="99" t="str">
        <f t="shared" si="20"/>
        <v/>
      </c>
      <c r="P107" s="102">
        <f t="shared" si="21"/>
        <v>165</v>
      </c>
      <c r="Q107" s="102" t="str">
        <f t="shared" si="22"/>
        <v/>
      </c>
      <c r="R107" s="105">
        <f t="shared" si="23"/>
        <v>165</v>
      </c>
      <c r="S107" s="105" t="str">
        <f t="shared" si="24"/>
        <v/>
      </c>
      <c r="T107" s="69">
        <f t="shared" si="25"/>
        <v>107</v>
      </c>
      <c r="U107" s="69" t="str">
        <f t="shared" si="26"/>
        <v/>
      </c>
      <c r="V107" s="143">
        <f t="shared" si="27"/>
        <v>165</v>
      </c>
      <c r="W107" s="143" t="str">
        <f t="shared" si="28"/>
        <v/>
      </c>
      <c r="X107" s="109">
        <f t="shared" si="15"/>
        <v>0</v>
      </c>
      <c r="Y107" s="110" t="e">
        <f t="shared" si="16"/>
        <v>#N/A</v>
      </c>
      <c r="Z107" s="75" t="e">
        <f>NA()</f>
        <v>#N/A</v>
      </c>
    </row>
    <row r="108" spans="1:26" x14ac:dyDescent="0.2">
      <c r="A108" s="74">
        <v>10850</v>
      </c>
      <c r="B108" s="68">
        <f>INDEX('A-B OSRoad'!$F$2:$F$21,MATCH(A108,'A-B OSRoad'!$C$2:$C$21))</f>
        <v>0</v>
      </c>
      <c r="C108" s="68" t="str">
        <f>IF(INDEX('A-B OSRoad'!$B$2:$B$21,MATCH(A108,'A-B OSRoad'!$C$2:$C$21))="Straight","",RIGHT(INDEX('A-B OSRoad'!$B$2:$B$21,MATCH(A108,'A-B OSRoad'!$C$2:$C$21)),LEN(INDEX('A-B OSRoad'!$B$2:$B$21,MATCH(A108,'A-B OSRoad'!$C$2:$C$21)))-1))</f>
        <v/>
      </c>
      <c r="D108" s="69">
        <f>(INDEX('A-B OSRoad'!$I$2:$I$21,MATCH(A108,'A-B OSRoad'!$C$2:$C$21)))+$C$3+$C$4+$C$1</f>
        <v>110</v>
      </c>
      <c r="E108" s="70" t="e">
        <f>VLOOKUP(A108,'Crash Data'!$E$3:$F$6,2,FALSE)</f>
        <v>#N/A</v>
      </c>
      <c r="F108" s="70" t="e">
        <f>VLOOKUP(A108,'Crash Data'!$B$3:$C$32,2,FALSE)</f>
        <v>#N/A</v>
      </c>
      <c r="G108" s="40">
        <v>230</v>
      </c>
      <c r="H108" s="40">
        <v>177</v>
      </c>
      <c r="I108" s="39">
        <v>177</v>
      </c>
      <c r="J108" s="40">
        <v>177</v>
      </c>
      <c r="K108" s="39">
        <v>177</v>
      </c>
      <c r="L108" s="93">
        <f t="shared" si="17"/>
        <v>209</v>
      </c>
      <c r="M108" s="93" t="str">
        <f t="shared" si="18"/>
        <v/>
      </c>
      <c r="N108" s="99">
        <f t="shared" si="19"/>
        <v>165</v>
      </c>
      <c r="O108" s="99" t="str">
        <f t="shared" si="20"/>
        <v/>
      </c>
      <c r="P108" s="102">
        <f t="shared" si="21"/>
        <v>165</v>
      </c>
      <c r="Q108" s="102" t="str">
        <f t="shared" si="22"/>
        <v/>
      </c>
      <c r="R108" s="105">
        <f t="shared" si="23"/>
        <v>165</v>
      </c>
      <c r="S108" s="105" t="str">
        <f t="shared" si="24"/>
        <v/>
      </c>
      <c r="T108" s="69">
        <f t="shared" si="25"/>
        <v>107</v>
      </c>
      <c r="U108" s="69" t="str">
        <f t="shared" si="26"/>
        <v/>
      </c>
      <c r="V108" s="143">
        <f t="shared" si="27"/>
        <v>165</v>
      </c>
      <c r="W108" s="143" t="str">
        <f t="shared" si="28"/>
        <v/>
      </c>
      <c r="X108" s="109">
        <f t="shared" si="15"/>
        <v>0</v>
      </c>
      <c r="Y108" s="110" t="e">
        <f t="shared" si="16"/>
        <v>#N/A</v>
      </c>
      <c r="Z108" s="75" t="e">
        <f>NA()</f>
        <v>#N/A</v>
      </c>
    </row>
    <row r="109" spans="1:26" x14ac:dyDescent="0.2">
      <c r="A109" s="74">
        <v>10860</v>
      </c>
      <c r="B109" s="68">
        <f>INDEX('A-B OSRoad'!$F$2:$F$21,MATCH(A109,'A-B OSRoad'!$C$2:$C$21))</f>
        <v>0</v>
      </c>
      <c r="C109" s="68" t="str">
        <f>IF(INDEX('A-B OSRoad'!$B$2:$B$21,MATCH(A109,'A-B OSRoad'!$C$2:$C$21))="Straight","",RIGHT(INDEX('A-B OSRoad'!$B$2:$B$21,MATCH(A109,'A-B OSRoad'!$C$2:$C$21)),LEN(INDEX('A-B OSRoad'!$B$2:$B$21,MATCH(A109,'A-B OSRoad'!$C$2:$C$21)))-1))</f>
        <v/>
      </c>
      <c r="D109" s="69">
        <f>(INDEX('A-B OSRoad'!$I$2:$I$21,MATCH(A109,'A-B OSRoad'!$C$2:$C$21)))+$C$3+$C$4+$C$1</f>
        <v>110</v>
      </c>
      <c r="E109" s="70" t="e">
        <f>VLOOKUP(A109,'Crash Data'!$E$3:$F$6,2,FALSE)</f>
        <v>#N/A</v>
      </c>
      <c r="F109" s="70" t="e">
        <f>VLOOKUP(A109,'Crash Data'!$B$3:$C$32,2,FALSE)</f>
        <v>#N/A</v>
      </c>
      <c r="G109" s="40">
        <v>230</v>
      </c>
      <c r="H109" s="40">
        <v>177</v>
      </c>
      <c r="I109" s="39">
        <v>177</v>
      </c>
      <c r="J109" s="40">
        <v>177</v>
      </c>
      <c r="K109" s="39">
        <v>177</v>
      </c>
      <c r="L109" s="93">
        <f t="shared" si="17"/>
        <v>209</v>
      </c>
      <c r="M109" s="93" t="str">
        <f t="shared" si="18"/>
        <v/>
      </c>
      <c r="N109" s="99">
        <f t="shared" si="19"/>
        <v>165</v>
      </c>
      <c r="O109" s="99" t="str">
        <f t="shared" si="20"/>
        <v/>
      </c>
      <c r="P109" s="102">
        <f t="shared" si="21"/>
        <v>165</v>
      </c>
      <c r="Q109" s="102" t="str">
        <f t="shared" si="22"/>
        <v/>
      </c>
      <c r="R109" s="105">
        <f t="shared" si="23"/>
        <v>165</v>
      </c>
      <c r="S109" s="105" t="str">
        <f t="shared" si="24"/>
        <v/>
      </c>
      <c r="T109" s="69">
        <f t="shared" si="25"/>
        <v>107</v>
      </c>
      <c r="U109" s="69" t="str">
        <f t="shared" si="26"/>
        <v/>
      </c>
      <c r="V109" s="143">
        <f t="shared" si="27"/>
        <v>165</v>
      </c>
      <c r="W109" s="143" t="str">
        <f t="shared" si="28"/>
        <v/>
      </c>
      <c r="X109" s="109">
        <f t="shared" si="15"/>
        <v>0</v>
      </c>
      <c r="Y109" s="110" t="e">
        <f t="shared" si="16"/>
        <v>#N/A</v>
      </c>
      <c r="Z109" s="75" t="e">
        <f>NA()</f>
        <v>#N/A</v>
      </c>
    </row>
    <row r="110" spans="1:26" x14ac:dyDescent="0.2">
      <c r="A110" s="74">
        <v>10870</v>
      </c>
      <c r="B110" s="68">
        <f>INDEX('A-B OSRoad'!$F$2:$F$21,MATCH(A110,'A-B OSRoad'!$C$2:$C$21))</f>
        <v>0</v>
      </c>
      <c r="C110" s="68" t="str">
        <f>IF(INDEX('A-B OSRoad'!$B$2:$B$21,MATCH(A110,'A-B OSRoad'!$C$2:$C$21))="Straight","",RIGHT(INDEX('A-B OSRoad'!$B$2:$B$21,MATCH(A110,'A-B OSRoad'!$C$2:$C$21)),LEN(INDEX('A-B OSRoad'!$B$2:$B$21,MATCH(A110,'A-B OSRoad'!$C$2:$C$21)))-1))</f>
        <v/>
      </c>
      <c r="D110" s="69">
        <f>(INDEX('A-B OSRoad'!$I$2:$I$21,MATCH(A110,'A-B OSRoad'!$C$2:$C$21)))+$C$3+$C$4+$C$1</f>
        <v>110</v>
      </c>
      <c r="E110" s="70" t="e">
        <f>VLOOKUP(A110,'Crash Data'!$E$3:$F$6,2,FALSE)</f>
        <v>#N/A</v>
      </c>
      <c r="F110" s="70" t="e">
        <f>VLOOKUP(A110,'Crash Data'!$B$3:$C$32,2,FALSE)</f>
        <v>#N/A</v>
      </c>
      <c r="G110" s="40">
        <v>230</v>
      </c>
      <c r="H110" s="40">
        <v>177</v>
      </c>
      <c r="I110" s="39">
        <v>177</v>
      </c>
      <c r="J110" s="40">
        <v>177</v>
      </c>
      <c r="K110" s="39">
        <v>177</v>
      </c>
      <c r="L110" s="93">
        <f t="shared" si="17"/>
        <v>209</v>
      </c>
      <c r="M110" s="93" t="str">
        <f t="shared" si="18"/>
        <v/>
      </c>
      <c r="N110" s="99">
        <f t="shared" si="19"/>
        <v>165</v>
      </c>
      <c r="O110" s="99" t="str">
        <f t="shared" si="20"/>
        <v/>
      </c>
      <c r="P110" s="102">
        <f t="shared" si="21"/>
        <v>165</v>
      </c>
      <c r="Q110" s="102" t="str">
        <f t="shared" si="22"/>
        <v/>
      </c>
      <c r="R110" s="105">
        <f t="shared" si="23"/>
        <v>165</v>
      </c>
      <c r="S110" s="105" t="str">
        <f t="shared" si="24"/>
        <v/>
      </c>
      <c r="T110" s="69">
        <f t="shared" si="25"/>
        <v>107</v>
      </c>
      <c r="U110" s="69" t="str">
        <f t="shared" si="26"/>
        <v/>
      </c>
      <c r="V110" s="143">
        <f t="shared" si="27"/>
        <v>165</v>
      </c>
      <c r="W110" s="143" t="str">
        <f t="shared" si="28"/>
        <v/>
      </c>
      <c r="X110" s="109">
        <f t="shared" si="15"/>
        <v>0</v>
      </c>
      <c r="Y110" s="110" t="e">
        <f t="shared" si="16"/>
        <v>#N/A</v>
      </c>
      <c r="Z110" s="75" t="e">
        <f>NA()</f>
        <v>#N/A</v>
      </c>
    </row>
    <row r="111" spans="1:26" x14ac:dyDescent="0.2">
      <c r="A111" s="74">
        <v>10880</v>
      </c>
      <c r="B111" s="68">
        <f>INDEX('A-B OSRoad'!$F$2:$F$21,MATCH(A111,'A-B OSRoad'!$C$2:$C$21))</f>
        <v>0</v>
      </c>
      <c r="C111" s="68" t="str">
        <f>IF(INDEX('A-B OSRoad'!$B$2:$B$21,MATCH(A111,'A-B OSRoad'!$C$2:$C$21))="Straight","",RIGHT(INDEX('A-B OSRoad'!$B$2:$B$21,MATCH(A111,'A-B OSRoad'!$C$2:$C$21)),LEN(INDEX('A-B OSRoad'!$B$2:$B$21,MATCH(A111,'A-B OSRoad'!$C$2:$C$21)))-1))</f>
        <v/>
      </c>
      <c r="D111" s="69">
        <f>(INDEX('A-B OSRoad'!$I$2:$I$21,MATCH(A111,'A-B OSRoad'!$C$2:$C$21)))+$C$3+$C$4+$C$1</f>
        <v>110</v>
      </c>
      <c r="E111" s="70" t="e">
        <f>VLOOKUP(A111,'Crash Data'!$E$3:$F$6,2,FALSE)</f>
        <v>#N/A</v>
      </c>
      <c r="F111" s="70" t="e">
        <f>VLOOKUP(A111,'Crash Data'!$B$3:$C$32,2,FALSE)</f>
        <v>#N/A</v>
      </c>
      <c r="G111" s="40">
        <v>230</v>
      </c>
      <c r="H111" s="40">
        <v>177</v>
      </c>
      <c r="I111" s="39">
        <v>177</v>
      </c>
      <c r="J111" s="40">
        <v>177</v>
      </c>
      <c r="K111" s="39">
        <v>177</v>
      </c>
      <c r="L111" s="93">
        <f t="shared" si="17"/>
        <v>209</v>
      </c>
      <c r="M111" s="93" t="str">
        <f t="shared" si="18"/>
        <v/>
      </c>
      <c r="N111" s="99">
        <f t="shared" si="19"/>
        <v>165</v>
      </c>
      <c r="O111" s="99" t="str">
        <f t="shared" si="20"/>
        <v/>
      </c>
      <c r="P111" s="102">
        <f t="shared" si="21"/>
        <v>165</v>
      </c>
      <c r="Q111" s="102" t="str">
        <f t="shared" si="22"/>
        <v/>
      </c>
      <c r="R111" s="105">
        <f t="shared" si="23"/>
        <v>165</v>
      </c>
      <c r="S111" s="105" t="str">
        <f t="shared" si="24"/>
        <v/>
      </c>
      <c r="T111" s="69">
        <f t="shared" si="25"/>
        <v>107</v>
      </c>
      <c r="U111" s="69" t="str">
        <f t="shared" si="26"/>
        <v/>
      </c>
      <c r="V111" s="143">
        <f t="shared" si="27"/>
        <v>165</v>
      </c>
      <c r="W111" s="143" t="str">
        <f t="shared" si="28"/>
        <v/>
      </c>
      <c r="X111" s="109">
        <f t="shared" si="15"/>
        <v>0</v>
      </c>
      <c r="Y111" s="110" t="e">
        <f t="shared" si="16"/>
        <v>#N/A</v>
      </c>
      <c r="Z111" s="75" t="e">
        <f>NA()</f>
        <v>#N/A</v>
      </c>
    </row>
    <row r="112" spans="1:26" x14ac:dyDescent="0.2">
      <c r="A112" s="74">
        <v>10890</v>
      </c>
      <c r="B112" s="68">
        <f>INDEX('A-B OSRoad'!$F$2:$F$21,MATCH(A112,'A-B OSRoad'!$C$2:$C$21))</f>
        <v>0</v>
      </c>
      <c r="C112" s="68" t="str">
        <f>IF(INDEX('A-B OSRoad'!$B$2:$B$21,MATCH(A112,'A-B OSRoad'!$C$2:$C$21))="Straight","",RIGHT(INDEX('A-B OSRoad'!$B$2:$B$21,MATCH(A112,'A-B OSRoad'!$C$2:$C$21)),LEN(INDEX('A-B OSRoad'!$B$2:$B$21,MATCH(A112,'A-B OSRoad'!$C$2:$C$21)))-1))</f>
        <v/>
      </c>
      <c r="D112" s="69">
        <f>(INDEX('A-B OSRoad'!$I$2:$I$21,MATCH(A112,'A-B OSRoad'!$C$2:$C$21)))+$C$3+$C$4+$C$1</f>
        <v>110</v>
      </c>
      <c r="E112" s="70" t="e">
        <f>VLOOKUP(A112,'Crash Data'!$E$3:$F$6,2,FALSE)</f>
        <v>#N/A</v>
      </c>
      <c r="F112" s="70" t="e">
        <f>VLOOKUP(A112,'Crash Data'!$B$3:$C$32,2,FALSE)</f>
        <v>#N/A</v>
      </c>
      <c r="G112" s="40">
        <v>230</v>
      </c>
      <c r="H112" s="40">
        <v>177</v>
      </c>
      <c r="I112" s="39">
        <v>177</v>
      </c>
      <c r="J112" s="40">
        <v>177</v>
      </c>
      <c r="K112" s="39">
        <v>177</v>
      </c>
      <c r="L112" s="93">
        <f t="shared" si="17"/>
        <v>209</v>
      </c>
      <c r="M112" s="93" t="str">
        <f t="shared" si="18"/>
        <v/>
      </c>
      <c r="N112" s="99">
        <f t="shared" si="19"/>
        <v>165</v>
      </c>
      <c r="O112" s="99" t="str">
        <f t="shared" si="20"/>
        <v/>
      </c>
      <c r="P112" s="102">
        <f t="shared" si="21"/>
        <v>165</v>
      </c>
      <c r="Q112" s="102" t="str">
        <f t="shared" si="22"/>
        <v/>
      </c>
      <c r="R112" s="105">
        <f t="shared" si="23"/>
        <v>165</v>
      </c>
      <c r="S112" s="105" t="str">
        <f t="shared" si="24"/>
        <v/>
      </c>
      <c r="T112" s="69">
        <f t="shared" si="25"/>
        <v>107</v>
      </c>
      <c r="U112" s="69" t="str">
        <f t="shared" si="26"/>
        <v/>
      </c>
      <c r="V112" s="143">
        <f t="shared" si="27"/>
        <v>165</v>
      </c>
      <c r="W112" s="143" t="str">
        <f t="shared" si="28"/>
        <v/>
      </c>
      <c r="X112" s="109">
        <f t="shared" si="15"/>
        <v>0</v>
      </c>
      <c r="Y112" s="110" t="e">
        <f t="shared" si="16"/>
        <v>#N/A</v>
      </c>
      <c r="Z112" s="75" t="e">
        <f>NA()</f>
        <v>#N/A</v>
      </c>
    </row>
    <row r="113" spans="1:26" x14ac:dyDescent="0.2">
      <c r="A113" s="74">
        <v>10900</v>
      </c>
      <c r="B113" s="68">
        <f>INDEX('A-B OSRoad'!$F$2:$F$21,MATCH(A113,'A-B OSRoad'!$C$2:$C$21))</f>
        <v>0</v>
      </c>
      <c r="C113" s="68" t="str">
        <f>IF(INDEX('A-B OSRoad'!$B$2:$B$21,MATCH(A113,'A-B OSRoad'!$C$2:$C$21))="Straight","",RIGHT(INDEX('A-B OSRoad'!$B$2:$B$21,MATCH(A113,'A-B OSRoad'!$C$2:$C$21)),LEN(INDEX('A-B OSRoad'!$B$2:$B$21,MATCH(A113,'A-B OSRoad'!$C$2:$C$21)))-1))</f>
        <v/>
      </c>
      <c r="D113" s="69">
        <f>(INDEX('A-B OSRoad'!$I$2:$I$21,MATCH(A113,'A-B OSRoad'!$C$2:$C$21)))+$C$3+$C$4+$C$1</f>
        <v>110</v>
      </c>
      <c r="E113" s="70" t="e">
        <f>VLOOKUP(A113,'Crash Data'!$E$3:$F$6,2,FALSE)</f>
        <v>#N/A</v>
      </c>
      <c r="F113" s="70" t="e">
        <f>VLOOKUP(A113,'Crash Data'!$B$3:$C$32,2,FALSE)</f>
        <v>#N/A</v>
      </c>
      <c r="G113" s="40">
        <v>230</v>
      </c>
      <c r="H113" s="40">
        <v>177</v>
      </c>
      <c r="I113" s="39">
        <v>177</v>
      </c>
      <c r="J113" s="40">
        <v>177</v>
      </c>
      <c r="K113" s="39">
        <v>177</v>
      </c>
      <c r="L113" s="93">
        <f t="shared" si="17"/>
        <v>209</v>
      </c>
      <c r="M113" s="93" t="str">
        <f t="shared" si="18"/>
        <v/>
      </c>
      <c r="N113" s="99">
        <f t="shared" si="19"/>
        <v>165</v>
      </c>
      <c r="O113" s="99" t="str">
        <f t="shared" si="20"/>
        <v/>
      </c>
      <c r="P113" s="102">
        <f t="shared" si="21"/>
        <v>165</v>
      </c>
      <c r="Q113" s="102" t="str">
        <f t="shared" si="22"/>
        <v/>
      </c>
      <c r="R113" s="105">
        <f t="shared" si="23"/>
        <v>165</v>
      </c>
      <c r="S113" s="105" t="str">
        <f t="shared" si="24"/>
        <v/>
      </c>
      <c r="T113" s="69">
        <f t="shared" si="25"/>
        <v>107</v>
      </c>
      <c r="U113" s="69" t="str">
        <f t="shared" si="26"/>
        <v/>
      </c>
      <c r="V113" s="143">
        <f t="shared" si="27"/>
        <v>165</v>
      </c>
      <c r="W113" s="143" t="str">
        <f t="shared" si="28"/>
        <v/>
      </c>
      <c r="X113" s="109">
        <f t="shared" si="15"/>
        <v>0</v>
      </c>
      <c r="Y113" s="110" t="e">
        <f t="shared" si="16"/>
        <v>#N/A</v>
      </c>
      <c r="Z113" s="75" t="e">
        <f>NA()</f>
        <v>#N/A</v>
      </c>
    </row>
    <row r="114" spans="1:26" x14ac:dyDescent="0.2">
      <c r="A114" s="74">
        <v>10910</v>
      </c>
      <c r="B114" s="68">
        <f>INDEX('A-B OSRoad'!$F$2:$F$21,MATCH(A114,'A-B OSRoad'!$C$2:$C$21))</f>
        <v>0</v>
      </c>
      <c r="C114" s="68" t="str">
        <f>IF(INDEX('A-B OSRoad'!$B$2:$B$21,MATCH(A114,'A-B OSRoad'!$C$2:$C$21))="Straight","",RIGHT(INDEX('A-B OSRoad'!$B$2:$B$21,MATCH(A114,'A-B OSRoad'!$C$2:$C$21)),LEN(INDEX('A-B OSRoad'!$B$2:$B$21,MATCH(A114,'A-B OSRoad'!$C$2:$C$21)))-1))</f>
        <v/>
      </c>
      <c r="D114" s="69">
        <f>(INDEX('A-B OSRoad'!$I$2:$I$21,MATCH(A114,'A-B OSRoad'!$C$2:$C$21)))+$C$3+$C$4+$C$1</f>
        <v>110</v>
      </c>
      <c r="E114" s="70" t="e">
        <f>VLOOKUP(A114,'Crash Data'!$E$3:$F$6,2,FALSE)</f>
        <v>#N/A</v>
      </c>
      <c r="F114" s="70" t="e">
        <f>VLOOKUP(A114,'Crash Data'!$B$3:$C$32,2,FALSE)</f>
        <v>#N/A</v>
      </c>
      <c r="G114" s="40">
        <v>230</v>
      </c>
      <c r="H114" s="40">
        <v>177</v>
      </c>
      <c r="I114" s="39">
        <v>177</v>
      </c>
      <c r="J114" s="40">
        <v>177</v>
      </c>
      <c r="K114" s="39">
        <v>177</v>
      </c>
      <c r="L114" s="93">
        <f t="shared" si="17"/>
        <v>209</v>
      </c>
      <c r="M114" s="93" t="str">
        <f t="shared" si="18"/>
        <v/>
      </c>
      <c r="N114" s="99">
        <f t="shared" si="19"/>
        <v>165</v>
      </c>
      <c r="O114" s="99" t="str">
        <f t="shared" si="20"/>
        <v/>
      </c>
      <c r="P114" s="102">
        <f t="shared" si="21"/>
        <v>165</v>
      </c>
      <c r="Q114" s="102" t="str">
        <f t="shared" si="22"/>
        <v/>
      </c>
      <c r="R114" s="105">
        <f t="shared" si="23"/>
        <v>165</v>
      </c>
      <c r="S114" s="105" t="str">
        <f t="shared" si="24"/>
        <v/>
      </c>
      <c r="T114" s="69">
        <f t="shared" si="25"/>
        <v>107</v>
      </c>
      <c r="U114" s="69" t="str">
        <f t="shared" si="26"/>
        <v/>
      </c>
      <c r="V114" s="143">
        <f t="shared" si="27"/>
        <v>165</v>
      </c>
      <c r="W114" s="143" t="str">
        <f t="shared" si="28"/>
        <v/>
      </c>
      <c r="X114" s="109">
        <f t="shared" si="15"/>
        <v>0</v>
      </c>
      <c r="Y114" s="110" t="e">
        <f t="shared" si="16"/>
        <v>#N/A</v>
      </c>
      <c r="Z114" s="75" t="e">
        <f>NA()</f>
        <v>#N/A</v>
      </c>
    </row>
    <row r="115" spans="1:26" x14ac:dyDescent="0.2">
      <c r="A115" s="74">
        <v>10920</v>
      </c>
      <c r="B115" s="68">
        <f>INDEX('A-B OSRoad'!$F$2:$F$21,MATCH(A115,'A-B OSRoad'!$C$2:$C$21))</f>
        <v>0</v>
      </c>
      <c r="C115" s="68" t="str">
        <f>IF(INDEX('A-B OSRoad'!$B$2:$B$21,MATCH(A115,'A-B OSRoad'!$C$2:$C$21))="Straight","",RIGHT(INDEX('A-B OSRoad'!$B$2:$B$21,MATCH(A115,'A-B OSRoad'!$C$2:$C$21)),LEN(INDEX('A-B OSRoad'!$B$2:$B$21,MATCH(A115,'A-B OSRoad'!$C$2:$C$21)))-1))</f>
        <v/>
      </c>
      <c r="D115" s="69">
        <f>(INDEX('A-B OSRoad'!$I$2:$I$21,MATCH(A115,'A-B OSRoad'!$C$2:$C$21)))+$C$3+$C$4+$C$1</f>
        <v>110</v>
      </c>
      <c r="E115" s="70" t="e">
        <f>VLOOKUP(A115,'Crash Data'!$E$3:$F$6,2,FALSE)</f>
        <v>#N/A</v>
      </c>
      <c r="F115" s="70" t="e">
        <f>VLOOKUP(A115,'Crash Data'!$B$3:$C$32,2,FALSE)</f>
        <v>#N/A</v>
      </c>
      <c r="G115" s="40">
        <v>230</v>
      </c>
      <c r="H115" s="40">
        <v>177</v>
      </c>
      <c r="I115" s="39">
        <v>177</v>
      </c>
      <c r="J115" s="40">
        <v>177</v>
      </c>
      <c r="K115" s="39">
        <v>177</v>
      </c>
      <c r="L115" s="93">
        <f t="shared" si="17"/>
        <v>209</v>
      </c>
      <c r="M115" s="93" t="str">
        <f t="shared" si="18"/>
        <v/>
      </c>
      <c r="N115" s="99">
        <f t="shared" si="19"/>
        <v>165</v>
      </c>
      <c r="O115" s="99" t="str">
        <f t="shared" si="20"/>
        <v/>
      </c>
      <c r="P115" s="102">
        <f t="shared" si="21"/>
        <v>165</v>
      </c>
      <c r="Q115" s="102" t="str">
        <f t="shared" si="22"/>
        <v/>
      </c>
      <c r="R115" s="105">
        <f t="shared" si="23"/>
        <v>165</v>
      </c>
      <c r="S115" s="105" t="str">
        <f t="shared" si="24"/>
        <v/>
      </c>
      <c r="T115" s="69">
        <f t="shared" si="25"/>
        <v>107</v>
      </c>
      <c r="U115" s="69" t="str">
        <f t="shared" si="26"/>
        <v/>
      </c>
      <c r="V115" s="143">
        <f t="shared" si="27"/>
        <v>165</v>
      </c>
      <c r="W115" s="143" t="str">
        <f t="shared" si="28"/>
        <v/>
      </c>
      <c r="X115" s="109">
        <f t="shared" si="15"/>
        <v>0</v>
      </c>
      <c r="Y115" s="110" t="e">
        <f t="shared" si="16"/>
        <v>#N/A</v>
      </c>
      <c r="Z115" s="75" t="e">
        <f>NA()</f>
        <v>#N/A</v>
      </c>
    </row>
    <row r="116" spans="1:26" x14ac:dyDescent="0.2">
      <c r="A116" s="74">
        <v>10930</v>
      </c>
      <c r="B116" s="68">
        <f>INDEX('A-B OSRoad'!$F$2:$F$21,MATCH(A116,'A-B OSRoad'!$C$2:$C$21))</f>
        <v>0</v>
      </c>
      <c r="C116" s="68" t="str">
        <f>IF(INDEX('A-B OSRoad'!$B$2:$B$21,MATCH(A116,'A-B OSRoad'!$C$2:$C$21))="Straight","",RIGHT(INDEX('A-B OSRoad'!$B$2:$B$21,MATCH(A116,'A-B OSRoad'!$C$2:$C$21)),LEN(INDEX('A-B OSRoad'!$B$2:$B$21,MATCH(A116,'A-B OSRoad'!$C$2:$C$21)))-1))</f>
        <v/>
      </c>
      <c r="D116" s="69">
        <f>(INDEX('A-B OSRoad'!$I$2:$I$21,MATCH(A116,'A-B OSRoad'!$C$2:$C$21)))+$C$3+$C$4+$C$1</f>
        <v>110</v>
      </c>
      <c r="E116" s="70" t="e">
        <f>VLOOKUP(A116,'Crash Data'!$E$3:$F$6,2,FALSE)</f>
        <v>#N/A</v>
      </c>
      <c r="F116" s="70" t="e">
        <f>VLOOKUP(A116,'Crash Data'!$B$3:$C$32,2,FALSE)</f>
        <v>#N/A</v>
      </c>
      <c r="G116" s="40">
        <v>230</v>
      </c>
      <c r="H116" s="40">
        <v>177</v>
      </c>
      <c r="I116" s="39">
        <v>177</v>
      </c>
      <c r="J116" s="40">
        <v>177</v>
      </c>
      <c r="K116" s="39">
        <v>177</v>
      </c>
      <c r="L116" s="93">
        <f t="shared" si="17"/>
        <v>209</v>
      </c>
      <c r="M116" s="93" t="str">
        <f t="shared" si="18"/>
        <v/>
      </c>
      <c r="N116" s="99">
        <f t="shared" si="19"/>
        <v>165</v>
      </c>
      <c r="O116" s="99" t="str">
        <f t="shared" si="20"/>
        <v/>
      </c>
      <c r="P116" s="102">
        <f t="shared" si="21"/>
        <v>165</v>
      </c>
      <c r="Q116" s="102" t="str">
        <f t="shared" si="22"/>
        <v/>
      </c>
      <c r="R116" s="105">
        <f t="shared" si="23"/>
        <v>165</v>
      </c>
      <c r="S116" s="105" t="str">
        <f t="shared" si="24"/>
        <v/>
      </c>
      <c r="T116" s="69">
        <f t="shared" si="25"/>
        <v>107</v>
      </c>
      <c r="U116" s="69" t="str">
        <f t="shared" si="26"/>
        <v/>
      </c>
      <c r="V116" s="143">
        <f t="shared" si="27"/>
        <v>165</v>
      </c>
      <c r="W116" s="143" t="str">
        <f t="shared" si="28"/>
        <v/>
      </c>
      <c r="X116" s="109">
        <f t="shared" si="15"/>
        <v>0</v>
      </c>
      <c r="Y116" s="110" t="e">
        <f t="shared" si="16"/>
        <v>#N/A</v>
      </c>
      <c r="Z116" s="75" t="e">
        <f>NA()</f>
        <v>#N/A</v>
      </c>
    </row>
    <row r="117" spans="1:26" x14ac:dyDescent="0.2">
      <c r="A117" s="74">
        <v>10940</v>
      </c>
      <c r="B117" s="68">
        <f>INDEX('A-B OSRoad'!$F$2:$F$21,MATCH(A117,'A-B OSRoad'!$C$2:$C$21))</f>
        <v>3.3</v>
      </c>
      <c r="C117" s="68" t="str">
        <f>IF(INDEX('A-B OSRoad'!$B$2:$B$21,MATCH(A117,'A-B OSRoad'!$C$2:$C$21))="Straight","",RIGHT(INDEX('A-B OSRoad'!$B$2:$B$21,MATCH(A117,'A-B OSRoad'!$C$2:$C$21)),LEN(INDEX('A-B OSRoad'!$B$2:$B$21,MATCH(A117,'A-B OSRoad'!$C$2:$C$21)))-1))</f>
        <v>450</v>
      </c>
      <c r="D117" s="69">
        <f>(INDEX('A-B OSRoad'!$I$2:$I$21,MATCH(A117,'A-B OSRoad'!$C$2:$C$21)))+$C$3+$C$4+$C$1</f>
        <v>104</v>
      </c>
      <c r="E117" s="70" t="e">
        <f>VLOOKUP(A117,'Crash Data'!$E$3:$F$6,2,FALSE)</f>
        <v>#N/A</v>
      </c>
      <c r="F117" s="70" t="e">
        <f>VLOOKUP(A117,'Crash Data'!$B$3:$C$32,2,FALSE)</f>
        <v>#N/A</v>
      </c>
      <c r="G117" s="40">
        <v>210</v>
      </c>
      <c r="H117" s="40">
        <v>177</v>
      </c>
      <c r="I117" s="39">
        <v>177</v>
      </c>
      <c r="J117" s="40">
        <v>177</v>
      </c>
      <c r="K117" s="39">
        <v>177</v>
      </c>
      <c r="L117" s="93">
        <f t="shared" si="17"/>
        <v>210</v>
      </c>
      <c r="M117" s="93" t="str">
        <f t="shared" si="18"/>
        <v/>
      </c>
      <c r="N117" s="99">
        <f t="shared" si="19"/>
        <v>162</v>
      </c>
      <c r="O117" s="99" t="str">
        <f t="shared" si="20"/>
        <v/>
      </c>
      <c r="P117" s="102">
        <f t="shared" si="21"/>
        <v>162</v>
      </c>
      <c r="Q117" s="102" t="str">
        <f t="shared" si="22"/>
        <v/>
      </c>
      <c r="R117" s="105">
        <f t="shared" si="23"/>
        <v>162</v>
      </c>
      <c r="S117" s="105" t="str">
        <f t="shared" si="24"/>
        <v/>
      </c>
      <c r="T117" s="69">
        <f t="shared" si="25"/>
        <v>116</v>
      </c>
      <c r="U117" s="69" t="str">
        <f t="shared" si="26"/>
        <v/>
      </c>
      <c r="V117" s="143">
        <f t="shared" si="27"/>
        <v>162</v>
      </c>
      <c r="W117" s="143" t="str">
        <f t="shared" si="28"/>
        <v/>
      </c>
      <c r="X117" s="109">
        <f t="shared" si="15"/>
        <v>0.17872353455818021</v>
      </c>
      <c r="Y117" s="110">
        <f t="shared" si="16"/>
        <v>-20</v>
      </c>
      <c r="Z117" s="75" t="e">
        <f>NA()</f>
        <v>#N/A</v>
      </c>
    </row>
    <row r="118" spans="1:26" x14ac:dyDescent="0.2">
      <c r="A118" s="74">
        <v>10950</v>
      </c>
      <c r="B118" s="68">
        <f>INDEX('A-B OSRoad'!$F$2:$F$21,MATCH(A118,'A-B OSRoad'!$C$2:$C$21))</f>
        <v>3.3</v>
      </c>
      <c r="C118" s="68" t="str">
        <f>IF(INDEX('A-B OSRoad'!$B$2:$B$21,MATCH(A118,'A-B OSRoad'!$C$2:$C$21))="Straight","",RIGHT(INDEX('A-B OSRoad'!$B$2:$B$21,MATCH(A118,'A-B OSRoad'!$C$2:$C$21)),LEN(INDEX('A-B OSRoad'!$B$2:$B$21,MATCH(A118,'A-B OSRoad'!$C$2:$C$21)))-1))</f>
        <v>450</v>
      </c>
      <c r="D118" s="69">
        <f>(INDEX('A-B OSRoad'!$I$2:$I$21,MATCH(A118,'A-B OSRoad'!$C$2:$C$21)))+$C$3+$C$4+$C$1</f>
        <v>104</v>
      </c>
      <c r="E118" s="70" t="e">
        <f>VLOOKUP(A118,'Crash Data'!$E$3:$F$6,2,FALSE)</f>
        <v>#N/A</v>
      </c>
      <c r="F118" s="70" t="e">
        <f>VLOOKUP(A118,'Crash Data'!$B$3:$C$32,2,FALSE)</f>
        <v>#N/A</v>
      </c>
      <c r="G118" s="40">
        <v>210</v>
      </c>
      <c r="H118" s="40">
        <v>177</v>
      </c>
      <c r="I118" s="39">
        <v>177</v>
      </c>
      <c r="J118" s="40">
        <v>177</v>
      </c>
      <c r="K118" s="39">
        <v>177</v>
      </c>
      <c r="L118" s="93">
        <f t="shared" si="17"/>
        <v>210</v>
      </c>
      <c r="M118" s="93" t="str">
        <f t="shared" si="18"/>
        <v/>
      </c>
      <c r="N118" s="99">
        <f t="shared" si="19"/>
        <v>162</v>
      </c>
      <c r="O118" s="99" t="str">
        <f t="shared" si="20"/>
        <v/>
      </c>
      <c r="P118" s="102">
        <f t="shared" si="21"/>
        <v>162</v>
      </c>
      <c r="Q118" s="102" t="str">
        <f t="shared" si="22"/>
        <v/>
      </c>
      <c r="R118" s="105">
        <f t="shared" si="23"/>
        <v>162</v>
      </c>
      <c r="S118" s="105" t="str">
        <f t="shared" si="24"/>
        <v/>
      </c>
      <c r="T118" s="69">
        <f t="shared" si="25"/>
        <v>116</v>
      </c>
      <c r="U118" s="69" t="str">
        <f t="shared" si="26"/>
        <v/>
      </c>
      <c r="V118" s="143">
        <f t="shared" si="27"/>
        <v>162</v>
      </c>
      <c r="W118" s="143" t="str">
        <f t="shared" si="28"/>
        <v/>
      </c>
      <c r="X118" s="109">
        <f t="shared" si="15"/>
        <v>0.17872353455818021</v>
      </c>
      <c r="Y118" s="110">
        <f t="shared" si="16"/>
        <v>-20</v>
      </c>
      <c r="Z118" s="75" t="e">
        <f>NA()</f>
        <v>#N/A</v>
      </c>
    </row>
    <row r="119" spans="1:26" x14ac:dyDescent="0.2">
      <c r="A119" s="74">
        <v>10960</v>
      </c>
      <c r="B119" s="68">
        <f>INDEX('A-B OSRoad'!$F$2:$F$21,MATCH(A119,'A-B OSRoad'!$C$2:$C$21))</f>
        <v>3.3</v>
      </c>
      <c r="C119" s="68" t="str">
        <f>IF(INDEX('A-B OSRoad'!$B$2:$B$21,MATCH(A119,'A-B OSRoad'!$C$2:$C$21))="Straight","",RIGHT(INDEX('A-B OSRoad'!$B$2:$B$21,MATCH(A119,'A-B OSRoad'!$C$2:$C$21)),LEN(INDEX('A-B OSRoad'!$B$2:$B$21,MATCH(A119,'A-B OSRoad'!$C$2:$C$21)))-1))</f>
        <v>450</v>
      </c>
      <c r="D119" s="69">
        <f>(INDEX('A-B OSRoad'!$I$2:$I$21,MATCH(A119,'A-B OSRoad'!$C$2:$C$21)))+$C$3+$C$4+$C$1</f>
        <v>104</v>
      </c>
      <c r="E119" s="70" t="e">
        <f>VLOOKUP(A119,'Crash Data'!$E$3:$F$6,2,FALSE)</f>
        <v>#N/A</v>
      </c>
      <c r="F119" s="70" t="e">
        <f>VLOOKUP(A119,'Crash Data'!$B$3:$C$32,2,FALSE)</f>
        <v>#N/A</v>
      </c>
      <c r="G119" s="40">
        <v>210</v>
      </c>
      <c r="H119" s="40">
        <v>177</v>
      </c>
      <c r="I119" s="39">
        <v>177</v>
      </c>
      <c r="J119" s="40">
        <v>177</v>
      </c>
      <c r="K119" s="39">
        <v>177</v>
      </c>
      <c r="L119" s="93">
        <f t="shared" si="17"/>
        <v>210</v>
      </c>
      <c r="M119" s="93" t="str">
        <f t="shared" si="18"/>
        <v/>
      </c>
      <c r="N119" s="99">
        <f t="shared" si="19"/>
        <v>162</v>
      </c>
      <c r="O119" s="99" t="str">
        <f t="shared" si="20"/>
        <v/>
      </c>
      <c r="P119" s="102">
        <f t="shared" si="21"/>
        <v>162</v>
      </c>
      <c r="Q119" s="102" t="str">
        <f t="shared" si="22"/>
        <v/>
      </c>
      <c r="R119" s="105">
        <f t="shared" si="23"/>
        <v>162</v>
      </c>
      <c r="S119" s="105" t="str">
        <f t="shared" si="24"/>
        <v/>
      </c>
      <c r="T119" s="69">
        <f t="shared" si="25"/>
        <v>116</v>
      </c>
      <c r="U119" s="69" t="str">
        <f t="shared" si="26"/>
        <v/>
      </c>
      <c r="V119" s="143">
        <f t="shared" si="27"/>
        <v>162</v>
      </c>
      <c r="W119" s="143" t="str">
        <f t="shared" si="28"/>
        <v/>
      </c>
      <c r="X119" s="109">
        <f t="shared" si="15"/>
        <v>0.17872353455818021</v>
      </c>
      <c r="Y119" s="110">
        <f t="shared" si="16"/>
        <v>-20</v>
      </c>
      <c r="Z119" s="75" t="e">
        <f>NA()</f>
        <v>#N/A</v>
      </c>
    </row>
    <row r="120" spans="1:26" x14ac:dyDescent="0.2">
      <c r="A120" s="74">
        <v>10970</v>
      </c>
      <c r="B120" s="68">
        <f>INDEX('A-B OSRoad'!$F$2:$F$21,MATCH(A120,'A-B OSRoad'!$C$2:$C$21))</f>
        <v>3.3</v>
      </c>
      <c r="C120" s="68" t="str">
        <f>IF(INDEX('A-B OSRoad'!$B$2:$B$21,MATCH(A120,'A-B OSRoad'!$C$2:$C$21))="Straight","",RIGHT(INDEX('A-B OSRoad'!$B$2:$B$21,MATCH(A120,'A-B OSRoad'!$C$2:$C$21)),LEN(INDEX('A-B OSRoad'!$B$2:$B$21,MATCH(A120,'A-B OSRoad'!$C$2:$C$21)))-1))</f>
        <v>450</v>
      </c>
      <c r="D120" s="69">
        <f>(INDEX('A-B OSRoad'!$I$2:$I$21,MATCH(A120,'A-B OSRoad'!$C$2:$C$21)))+$C$3+$C$4+$C$1</f>
        <v>104</v>
      </c>
      <c r="E120" s="70" t="e">
        <f>VLOOKUP(A120,'Crash Data'!$E$3:$F$6,2,FALSE)</f>
        <v>#N/A</v>
      </c>
      <c r="F120" s="70" t="e">
        <f>VLOOKUP(A120,'Crash Data'!$B$3:$C$32,2,FALSE)</f>
        <v>#N/A</v>
      </c>
      <c r="G120" s="40">
        <v>210</v>
      </c>
      <c r="H120" s="40">
        <v>177</v>
      </c>
      <c r="I120" s="39">
        <v>177</v>
      </c>
      <c r="J120" s="40">
        <v>177</v>
      </c>
      <c r="K120" s="39">
        <v>177</v>
      </c>
      <c r="L120" s="93">
        <f t="shared" si="17"/>
        <v>210</v>
      </c>
      <c r="M120" s="93" t="str">
        <f t="shared" si="18"/>
        <v/>
      </c>
      <c r="N120" s="99">
        <f t="shared" si="19"/>
        <v>162</v>
      </c>
      <c r="O120" s="99" t="str">
        <f t="shared" si="20"/>
        <v/>
      </c>
      <c r="P120" s="102">
        <f t="shared" si="21"/>
        <v>162</v>
      </c>
      <c r="Q120" s="102" t="str">
        <f t="shared" si="22"/>
        <v/>
      </c>
      <c r="R120" s="105">
        <f t="shared" si="23"/>
        <v>162</v>
      </c>
      <c r="S120" s="105" t="str">
        <f t="shared" si="24"/>
        <v/>
      </c>
      <c r="T120" s="69">
        <f t="shared" si="25"/>
        <v>116</v>
      </c>
      <c r="U120" s="69" t="str">
        <f t="shared" si="26"/>
        <v/>
      </c>
      <c r="V120" s="143">
        <f t="shared" si="27"/>
        <v>162</v>
      </c>
      <c r="W120" s="143" t="str">
        <f t="shared" si="28"/>
        <v/>
      </c>
      <c r="X120" s="109">
        <f t="shared" si="15"/>
        <v>0.17872353455818021</v>
      </c>
      <c r="Y120" s="110">
        <f t="shared" si="16"/>
        <v>-20</v>
      </c>
      <c r="Z120" s="75" t="e">
        <f>NA()</f>
        <v>#N/A</v>
      </c>
    </row>
    <row r="121" spans="1:26" x14ac:dyDescent="0.2">
      <c r="A121" s="74">
        <v>10980</v>
      </c>
      <c r="B121" s="68">
        <f>INDEX('A-B OSRoad'!$F$2:$F$21,MATCH(A121,'A-B OSRoad'!$C$2:$C$21))</f>
        <v>3.3</v>
      </c>
      <c r="C121" s="68" t="str">
        <f>IF(INDEX('A-B OSRoad'!$B$2:$B$21,MATCH(A121,'A-B OSRoad'!$C$2:$C$21))="Straight","",RIGHT(INDEX('A-B OSRoad'!$B$2:$B$21,MATCH(A121,'A-B OSRoad'!$C$2:$C$21)),LEN(INDEX('A-B OSRoad'!$B$2:$B$21,MATCH(A121,'A-B OSRoad'!$C$2:$C$21)))-1))</f>
        <v>450</v>
      </c>
      <c r="D121" s="69">
        <f>(INDEX('A-B OSRoad'!$I$2:$I$21,MATCH(A121,'A-B OSRoad'!$C$2:$C$21)))+$C$3+$C$4+$C$1</f>
        <v>104</v>
      </c>
      <c r="E121" s="70" t="e">
        <f>VLOOKUP(A121,'Crash Data'!$E$3:$F$6,2,FALSE)</f>
        <v>#N/A</v>
      </c>
      <c r="F121" s="70" t="e">
        <f>VLOOKUP(A121,'Crash Data'!$B$3:$C$32,2,FALSE)</f>
        <v>#N/A</v>
      </c>
      <c r="G121" s="40">
        <v>210</v>
      </c>
      <c r="H121" s="40">
        <v>177</v>
      </c>
      <c r="I121" s="39">
        <v>177</v>
      </c>
      <c r="J121" s="40">
        <v>177</v>
      </c>
      <c r="K121" s="39">
        <v>177</v>
      </c>
      <c r="L121" s="93">
        <f t="shared" si="17"/>
        <v>210</v>
      </c>
      <c r="M121" s="93" t="str">
        <f t="shared" si="18"/>
        <v/>
      </c>
      <c r="N121" s="99">
        <f t="shared" si="19"/>
        <v>162</v>
      </c>
      <c r="O121" s="99" t="str">
        <f t="shared" si="20"/>
        <v/>
      </c>
      <c r="P121" s="102">
        <f t="shared" si="21"/>
        <v>162</v>
      </c>
      <c r="Q121" s="102" t="str">
        <f t="shared" si="22"/>
        <v/>
      </c>
      <c r="R121" s="105">
        <f t="shared" si="23"/>
        <v>162</v>
      </c>
      <c r="S121" s="105" t="str">
        <f t="shared" si="24"/>
        <v/>
      </c>
      <c r="T121" s="69">
        <f t="shared" si="25"/>
        <v>116</v>
      </c>
      <c r="U121" s="69" t="str">
        <f t="shared" si="26"/>
        <v/>
      </c>
      <c r="V121" s="143">
        <f t="shared" si="27"/>
        <v>162</v>
      </c>
      <c r="W121" s="143" t="str">
        <f t="shared" si="28"/>
        <v/>
      </c>
      <c r="X121" s="109">
        <f t="shared" si="15"/>
        <v>0.17872353455818021</v>
      </c>
      <c r="Y121" s="110">
        <f t="shared" si="16"/>
        <v>-20</v>
      </c>
      <c r="Z121" s="75" t="e">
        <f>NA()</f>
        <v>#N/A</v>
      </c>
    </row>
    <row r="122" spans="1:26" x14ac:dyDescent="0.2">
      <c r="A122" s="74">
        <v>10990</v>
      </c>
      <c r="B122" s="68">
        <f>INDEX('A-B OSRoad'!$F$2:$F$21,MATCH(A122,'A-B OSRoad'!$C$2:$C$21))</f>
        <v>3.3</v>
      </c>
      <c r="C122" s="68" t="str">
        <f>IF(INDEX('A-B OSRoad'!$B$2:$B$21,MATCH(A122,'A-B OSRoad'!$C$2:$C$21))="Straight","",RIGHT(INDEX('A-B OSRoad'!$B$2:$B$21,MATCH(A122,'A-B OSRoad'!$C$2:$C$21)),LEN(INDEX('A-B OSRoad'!$B$2:$B$21,MATCH(A122,'A-B OSRoad'!$C$2:$C$21)))-1))</f>
        <v>450</v>
      </c>
      <c r="D122" s="69">
        <f>(INDEX('A-B OSRoad'!$I$2:$I$21,MATCH(A122,'A-B OSRoad'!$C$2:$C$21)))+$C$3+$C$4+$C$1</f>
        <v>104</v>
      </c>
      <c r="E122" s="70" t="e">
        <f>VLOOKUP(A122,'Crash Data'!$E$3:$F$6,2,FALSE)</f>
        <v>#N/A</v>
      </c>
      <c r="F122" s="70" t="e">
        <f>VLOOKUP(A122,'Crash Data'!$B$3:$C$32,2,FALSE)</f>
        <v>#N/A</v>
      </c>
      <c r="G122" s="40">
        <v>210</v>
      </c>
      <c r="H122" s="40">
        <v>177</v>
      </c>
      <c r="I122" s="39">
        <v>177</v>
      </c>
      <c r="J122" s="40">
        <v>177</v>
      </c>
      <c r="K122" s="39">
        <v>177</v>
      </c>
      <c r="L122" s="93">
        <f t="shared" si="17"/>
        <v>210</v>
      </c>
      <c r="M122" s="93" t="str">
        <f t="shared" si="18"/>
        <v/>
      </c>
      <c r="N122" s="99">
        <f t="shared" si="19"/>
        <v>162</v>
      </c>
      <c r="O122" s="99" t="str">
        <f t="shared" si="20"/>
        <v/>
      </c>
      <c r="P122" s="102">
        <f t="shared" si="21"/>
        <v>162</v>
      </c>
      <c r="Q122" s="102" t="str">
        <f t="shared" si="22"/>
        <v/>
      </c>
      <c r="R122" s="105">
        <f t="shared" si="23"/>
        <v>162</v>
      </c>
      <c r="S122" s="105" t="str">
        <f t="shared" si="24"/>
        <v/>
      </c>
      <c r="T122" s="69">
        <f t="shared" si="25"/>
        <v>116</v>
      </c>
      <c r="U122" s="69" t="str">
        <f t="shared" si="26"/>
        <v/>
      </c>
      <c r="V122" s="143">
        <f t="shared" si="27"/>
        <v>162</v>
      </c>
      <c r="W122" s="143" t="str">
        <f t="shared" si="28"/>
        <v/>
      </c>
      <c r="X122" s="109">
        <f t="shared" si="15"/>
        <v>0.17872353455818021</v>
      </c>
      <c r="Y122" s="110">
        <f t="shared" si="16"/>
        <v>-20</v>
      </c>
      <c r="Z122" s="75" t="e">
        <f>NA()</f>
        <v>#N/A</v>
      </c>
    </row>
    <row r="123" spans="1:26" x14ac:dyDescent="0.2">
      <c r="A123" s="74">
        <v>11000</v>
      </c>
      <c r="B123" s="68">
        <f>INDEX('A-B OSRoad'!$F$2:$F$21,MATCH(A123,'A-B OSRoad'!$C$2:$C$21))</f>
        <v>3.3</v>
      </c>
      <c r="C123" s="68" t="str">
        <f>IF(INDEX('A-B OSRoad'!$B$2:$B$21,MATCH(A123,'A-B OSRoad'!$C$2:$C$21))="Straight","",RIGHT(INDEX('A-B OSRoad'!$B$2:$B$21,MATCH(A123,'A-B OSRoad'!$C$2:$C$21)),LEN(INDEX('A-B OSRoad'!$B$2:$B$21,MATCH(A123,'A-B OSRoad'!$C$2:$C$21)))-1))</f>
        <v>450</v>
      </c>
      <c r="D123" s="69">
        <f>(INDEX('A-B OSRoad'!$I$2:$I$21,MATCH(A123,'A-B OSRoad'!$C$2:$C$21)))+$C$3+$C$4+$C$1</f>
        <v>104</v>
      </c>
      <c r="E123" s="70" t="e">
        <f>VLOOKUP(A123,'Crash Data'!$E$3:$F$6,2,FALSE)</f>
        <v>#N/A</v>
      </c>
      <c r="F123" s="70" t="e">
        <f>VLOOKUP(A123,'Crash Data'!$B$3:$C$32,2,FALSE)</f>
        <v>#N/A</v>
      </c>
      <c r="G123" s="40">
        <v>210</v>
      </c>
      <c r="H123" s="40">
        <v>177</v>
      </c>
      <c r="I123" s="39">
        <v>177</v>
      </c>
      <c r="J123" s="40">
        <v>177</v>
      </c>
      <c r="K123" s="39">
        <v>177</v>
      </c>
      <c r="L123" s="93">
        <f t="shared" si="17"/>
        <v>210</v>
      </c>
      <c r="M123" s="93" t="str">
        <f t="shared" si="18"/>
        <v/>
      </c>
      <c r="N123" s="99">
        <f t="shared" si="19"/>
        <v>162</v>
      </c>
      <c r="O123" s="99" t="str">
        <f t="shared" si="20"/>
        <v/>
      </c>
      <c r="P123" s="102">
        <f t="shared" si="21"/>
        <v>162</v>
      </c>
      <c r="Q123" s="102" t="str">
        <f t="shared" si="22"/>
        <v/>
      </c>
      <c r="R123" s="105">
        <f t="shared" si="23"/>
        <v>162</v>
      </c>
      <c r="S123" s="105" t="str">
        <f t="shared" si="24"/>
        <v/>
      </c>
      <c r="T123" s="69">
        <f t="shared" si="25"/>
        <v>116</v>
      </c>
      <c r="U123" s="69" t="str">
        <f t="shared" si="26"/>
        <v/>
      </c>
      <c r="V123" s="143">
        <f t="shared" si="27"/>
        <v>162</v>
      </c>
      <c r="W123" s="143" t="str">
        <f t="shared" si="28"/>
        <v/>
      </c>
      <c r="X123" s="109">
        <f t="shared" si="15"/>
        <v>0.17872353455818021</v>
      </c>
      <c r="Y123" s="110">
        <f t="shared" si="16"/>
        <v>-20</v>
      </c>
      <c r="Z123" s="75" t="e">
        <f>NA()</f>
        <v>#N/A</v>
      </c>
    </row>
    <row r="124" spans="1:26" x14ac:dyDescent="0.2">
      <c r="A124" s="74">
        <v>11010</v>
      </c>
      <c r="B124" s="68">
        <f>INDEX('A-B OSRoad'!$F$2:$F$21,MATCH(A124,'A-B OSRoad'!$C$2:$C$21))</f>
        <v>3.3</v>
      </c>
      <c r="C124" s="68" t="str">
        <f>IF(INDEX('A-B OSRoad'!$B$2:$B$21,MATCH(A124,'A-B OSRoad'!$C$2:$C$21))="Straight","",RIGHT(INDEX('A-B OSRoad'!$B$2:$B$21,MATCH(A124,'A-B OSRoad'!$C$2:$C$21)),LEN(INDEX('A-B OSRoad'!$B$2:$B$21,MATCH(A124,'A-B OSRoad'!$C$2:$C$21)))-1))</f>
        <v>450</v>
      </c>
      <c r="D124" s="69">
        <f>(INDEX('A-B OSRoad'!$I$2:$I$21,MATCH(A124,'A-B OSRoad'!$C$2:$C$21)))+$C$3+$C$4+$C$1</f>
        <v>104</v>
      </c>
      <c r="E124" s="70" t="e">
        <f>VLOOKUP(A124,'Crash Data'!$E$3:$F$6,2,FALSE)</f>
        <v>#N/A</v>
      </c>
      <c r="F124" s="70" t="e">
        <f>VLOOKUP(A124,'Crash Data'!$B$3:$C$32,2,FALSE)</f>
        <v>#N/A</v>
      </c>
      <c r="G124" s="40">
        <v>210</v>
      </c>
      <c r="H124" s="40">
        <v>177</v>
      </c>
      <c r="I124" s="39">
        <v>177</v>
      </c>
      <c r="J124" s="40">
        <v>177</v>
      </c>
      <c r="K124" s="39">
        <v>177</v>
      </c>
      <c r="L124" s="93">
        <f t="shared" si="17"/>
        <v>210</v>
      </c>
      <c r="M124" s="93" t="str">
        <f t="shared" si="18"/>
        <v/>
      </c>
      <c r="N124" s="99">
        <f t="shared" si="19"/>
        <v>162</v>
      </c>
      <c r="O124" s="99" t="str">
        <f t="shared" si="20"/>
        <v/>
      </c>
      <c r="P124" s="102">
        <f t="shared" si="21"/>
        <v>162</v>
      </c>
      <c r="Q124" s="102" t="str">
        <f t="shared" si="22"/>
        <v/>
      </c>
      <c r="R124" s="105">
        <f t="shared" si="23"/>
        <v>162</v>
      </c>
      <c r="S124" s="105" t="str">
        <f t="shared" si="24"/>
        <v/>
      </c>
      <c r="T124" s="69">
        <f t="shared" si="25"/>
        <v>116</v>
      </c>
      <c r="U124" s="69" t="str">
        <f t="shared" si="26"/>
        <v/>
      </c>
      <c r="V124" s="143">
        <f t="shared" si="27"/>
        <v>162</v>
      </c>
      <c r="W124" s="143" t="str">
        <f t="shared" si="28"/>
        <v/>
      </c>
      <c r="X124" s="109">
        <f t="shared" si="15"/>
        <v>0.17872353455818021</v>
      </c>
      <c r="Y124" s="110">
        <f t="shared" si="16"/>
        <v>-20</v>
      </c>
      <c r="Z124" s="75" t="e">
        <f>NA()</f>
        <v>#N/A</v>
      </c>
    </row>
    <row r="125" spans="1:26" x14ac:dyDescent="0.2">
      <c r="A125" s="74">
        <v>11020</v>
      </c>
      <c r="B125" s="68">
        <f>INDEX('A-B OSRoad'!$F$2:$F$21,MATCH(A125,'A-B OSRoad'!$C$2:$C$21))</f>
        <v>3.3</v>
      </c>
      <c r="C125" s="68" t="str">
        <f>IF(INDEX('A-B OSRoad'!$B$2:$B$21,MATCH(A125,'A-B OSRoad'!$C$2:$C$21))="Straight","",RIGHT(INDEX('A-B OSRoad'!$B$2:$B$21,MATCH(A125,'A-B OSRoad'!$C$2:$C$21)),LEN(INDEX('A-B OSRoad'!$B$2:$B$21,MATCH(A125,'A-B OSRoad'!$C$2:$C$21)))-1))</f>
        <v>450</v>
      </c>
      <c r="D125" s="69">
        <f>(INDEX('A-B OSRoad'!$I$2:$I$21,MATCH(A125,'A-B OSRoad'!$C$2:$C$21)))+$C$3+$C$4+$C$1</f>
        <v>104</v>
      </c>
      <c r="E125" s="70" t="e">
        <f>VLOOKUP(A125,'Crash Data'!$E$3:$F$6,2,FALSE)</f>
        <v>#N/A</v>
      </c>
      <c r="F125" s="70" t="e">
        <f>VLOOKUP(A125,'Crash Data'!$B$3:$C$32,2,FALSE)</f>
        <v>#N/A</v>
      </c>
      <c r="G125" s="40">
        <v>210</v>
      </c>
      <c r="H125" s="40">
        <v>177</v>
      </c>
      <c r="I125" s="39">
        <v>177</v>
      </c>
      <c r="J125" s="40">
        <v>177</v>
      </c>
      <c r="K125" s="39">
        <v>177</v>
      </c>
      <c r="L125" s="93">
        <f t="shared" si="17"/>
        <v>210</v>
      </c>
      <c r="M125" s="93" t="str">
        <f t="shared" si="18"/>
        <v/>
      </c>
      <c r="N125" s="99">
        <f t="shared" si="19"/>
        <v>162</v>
      </c>
      <c r="O125" s="99" t="str">
        <f t="shared" si="20"/>
        <v/>
      </c>
      <c r="P125" s="102">
        <f t="shared" si="21"/>
        <v>162</v>
      </c>
      <c r="Q125" s="102" t="str">
        <f t="shared" si="22"/>
        <v/>
      </c>
      <c r="R125" s="105">
        <f t="shared" si="23"/>
        <v>162</v>
      </c>
      <c r="S125" s="105" t="str">
        <f t="shared" si="24"/>
        <v/>
      </c>
      <c r="T125" s="69">
        <f t="shared" si="25"/>
        <v>116</v>
      </c>
      <c r="U125" s="69" t="str">
        <f t="shared" si="26"/>
        <v/>
      </c>
      <c r="V125" s="143">
        <f t="shared" si="27"/>
        <v>162</v>
      </c>
      <c r="W125" s="143" t="str">
        <f t="shared" si="28"/>
        <v/>
      </c>
      <c r="X125" s="109">
        <f t="shared" si="15"/>
        <v>0.17872353455818021</v>
      </c>
      <c r="Y125" s="110">
        <f t="shared" si="16"/>
        <v>-20</v>
      </c>
      <c r="Z125" s="75" t="e">
        <f>NA()</f>
        <v>#N/A</v>
      </c>
    </row>
    <row r="126" spans="1:26" x14ac:dyDescent="0.2">
      <c r="A126" s="74">
        <v>11030</v>
      </c>
      <c r="B126" s="68">
        <f>INDEX('A-B OSRoad'!$F$2:$F$21,MATCH(A126,'A-B OSRoad'!$C$2:$C$21))</f>
        <v>3.3</v>
      </c>
      <c r="C126" s="68" t="str">
        <f>IF(INDEX('A-B OSRoad'!$B$2:$B$21,MATCH(A126,'A-B OSRoad'!$C$2:$C$21))="Straight","",RIGHT(INDEX('A-B OSRoad'!$B$2:$B$21,MATCH(A126,'A-B OSRoad'!$C$2:$C$21)),LEN(INDEX('A-B OSRoad'!$B$2:$B$21,MATCH(A126,'A-B OSRoad'!$C$2:$C$21)))-1))</f>
        <v>450</v>
      </c>
      <c r="D126" s="69">
        <f>(INDEX('A-B OSRoad'!$I$2:$I$21,MATCH(A126,'A-B OSRoad'!$C$2:$C$21)))+$C$3+$C$4+$C$1</f>
        <v>104</v>
      </c>
      <c r="E126" s="70" t="e">
        <f>VLOOKUP(A126,'Crash Data'!$E$3:$F$6,2,FALSE)</f>
        <v>#N/A</v>
      </c>
      <c r="F126" s="70" t="e">
        <f>VLOOKUP(A126,'Crash Data'!$B$3:$C$32,2,FALSE)</f>
        <v>#N/A</v>
      </c>
      <c r="G126" s="40">
        <v>210</v>
      </c>
      <c r="H126" s="40">
        <v>177</v>
      </c>
      <c r="I126" s="39">
        <v>177</v>
      </c>
      <c r="J126" s="40">
        <v>177</v>
      </c>
      <c r="K126" s="39">
        <v>177</v>
      </c>
      <c r="L126" s="93">
        <f t="shared" si="17"/>
        <v>210</v>
      </c>
      <c r="M126" s="93" t="str">
        <f t="shared" si="18"/>
        <v/>
      </c>
      <c r="N126" s="99">
        <f t="shared" si="19"/>
        <v>162</v>
      </c>
      <c r="O126" s="99" t="str">
        <f t="shared" si="20"/>
        <v/>
      </c>
      <c r="P126" s="102">
        <f t="shared" si="21"/>
        <v>162</v>
      </c>
      <c r="Q126" s="102" t="str">
        <f t="shared" si="22"/>
        <v/>
      </c>
      <c r="R126" s="105">
        <f t="shared" si="23"/>
        <v>162</v>
      </c>
      <c r="S126" s="105" t="str">
        <f t="shared" si="24"/>
        <v/>
      </c>
      <c r="T126" s="69">
        <f t="shared" si="25"/>
        <v>116</v>
      </c>
      <c r="U126" s="69" t="str">
        <f t="shared" si="26"/>
        <v/>
      </c>
      <c r="V126" s="143">
        <f t="shared" si="27"/>
        <v>162</v>
      </c>
      <c r="W126" s="143" t="str">
        <f t="shared" si="28"/>
        <v/>
      </c>
      <c r="X126" s="109">
        <f t="shared" si="15"/>
        <v>0.17872353455818021</v>
      </c>
      <c r="Y126" s="110">
        <f t="shared" si="16"/>
        <v>-20</v>
      </c>
      <c r="Z126" s="75" t="e">
        <f>NA()</f>
        <v>#N/A</v>
      </c>
    </row>
    <row r="127" spans="1:26" x14ac:dyDescent="0.2">
      <c r="A127" s="74">
        <v>11040</v>
      </c>
      <c r="B127" s="68">
        <f>INDEX('A-B OSRoad'!$F$2:$F$21,MATCH(A127,'A-B OSRoad'!$C$2:$C$21))</f>
        <v>3.3</v>
      </c>
      <c r="C127" s="68" t="str">
        <f>IF(INDEX('A-B OSRoad'!$B$2:$B$21,MATCH(A127,'A-B OSRoad'!$C$2:$C$21))="Straight","",RIGHT(INDEX('A-B OSRoad'!$B$2:$B$21,MATCH(A127,'A-B OSRoad'!$C$2:$C$21)),LEN(INDEX('A-B OSRoad'!$B$2:$B$21,MATCH(A127,'A-B OSRoad'!$C$2:$C$21)))-1))</f>
        <v>450</v>
      </c>
      <c r="D127" s="69">
        <f>(INDEX('A-B OSRoad'!$I$2:$I$21,MATCH(A127,'A-B OSRoad'!$C$2:$C$21)))+$C$3+$C$4+$C$1</f>
        <v>104</v>
      </c>
      <c r="E127" s="70" t="e">
        <f>VLOOKUP(A127,'Crash Data'!$E$3:$F$6,2,FALSE)</f>
        <v>#N/A</v>
      </c>
      <c r="F127" s="70" t="e">
        <f>VLOOKUP(A127,'Crash Data'!$B$3:$C$32,2,FALSE)</f>
        <v>#N/A</v>
      </c>
      <c r="G127" s="40">
        <v>210</v>
      </c>
      <c r="H127" s="40">
        <v>177</v>
      </c>
      <c r="I127" s="39">
        <v>177</v>
      </c>
      <c r="J127" s="40">
        <v>177</v>
      </c>
      <c r="K127" s="39">
        <v>177</v>
      </c>
      <c r="L127" s="93">
        <f t="shared" si="17"/>
        <v>210</v>
      </c>
      <c r="M127" s="93" t="str">
        <f t="shared" si="18"/>
        <v/>
      </c>
      <c r="N127" s="99">
        <f t="shared" si="19"/>
        <v>162</v>
      </c>
      <c r="O127" s="99" t="str">
        <f t="shared" si="20"/>
        <v/>
      </c>
      <c r="P127" s="102">
        <f t="shared" si="21"/>
        <v>162</v>
      </c>
      <c r="Q127" s="102" t="str">
        <f t="shared" si="22"/>
        <v/>
      </c>
      <c r="R127" s="105">
        <f t="shared" si="23"/>
        <v>162</v>
      </c>
      <c r="S127" s="105" t="str">
        <f t="shared" si="24"/>
        <v/>
      </c>
      <c r="T127" s="69">
        <f t="shared" si="25"/>
        <v>116</v>
      </c>
      <c r="U127" s="69" t="str">
        <f t="shared" si="26"/>
        <v/>
      </c>
      <c r="V127" s="143">
        <f t="shared" si="27"/>
        <v>162</v>
      </c>
      <c r="W127" s="143" t="str">
        <f t="shared" si="28"/>
        <v/>
      </c>
      <c r="X127" s="109">
        <f t="shared" si="15"/>
        <v>0.17872353455818021</v>
      </c>
      <c r="Y127" s="110">
        <f t="shared" si="16"/>
        <v>-20</v>
      </c>
      <c r="Z127" s="75" t="e">
        <f>NA()</f>
        <v>#N/A</v>
      </c>
    </row>
    <row r="128" spans="1:26" x14ac:dyDescent="0.2">
      <c r="A128" s="74">
        <v>11050</v>
      </c>
      <c r="B128" s="68">
        <f>INDEX('A-B OSRoad'!$F$2:$F$21,MATCH(A128,'A-B OSRoad'!$C$2:$C$21))</f>
        <v>3.3</v>
      </c>
      <c r="C128" s="68" t="str">
        <f>IF(INDEX('A-B OSRoad'!$B$2:$B$21,MATCH(A128,'A-B OSRoad'!$C$2:$C$21))="Straight","",RIGHT(INDEX('A-B OSRoad'!$B$2:$B$21,MATCH(A128,'A-B OSRoad'!$C$2:$C$21)),LEN(INDEX('A-B OSRoad'!$B$2:$B$21,MATCH(A128,'A-B OSRoad'!$C$2:$C$21)))-1))</f>
        <v>450</v>
      </c>
      <c r="D128" s="69">
        <f>(INDEX('A-B OSRoad'!$I$2:$I$21,MATCH(A128,'A-B OSRoad'!$C$2:$C$21)))+$C$3+$C$4+$C$1</f>
        <v>104</v>
      </c>
      <c r="E128" s="70" t="e">
        <f>VLOOKUP(A128,'Crash Data'!$E$3:$F$6,2,FALSE)</f>
        <v>#N/A</v>
      </c>
      <c r="F128" s="70" t="e">
        <f>VLOOKUP(A128,'Crash Data'!$B$3:$C$32,2,FALSE)</f>
        <v>#N/A</v>
      </c>
      <c r="G128" s="40">
        <v>210</v>
      </c>
      <c r="H128" s="40">
        <v>177</v>
      </c>
      <c r="I128" s="39">
        <v>177</v>
      </c>
      <c r="J128" s="40">
        <v>177</v>
      </c>
      <c r="K128" s="39">
        <v>177</v>
      </c>
      <c r="L128" s="93">
        <f t="shared" si="17"/>
        <v>210</v>
      </c>
      <c r="M128" s="93" t="str">
        <f t="shared" si="18"/>
        <v/>
      </c>
      <c r="N128" s="99">
        <f t="shared" si="19"/>
        <v>162</v>
      </c>
      <c r="O128" s="99" t="str">
        <f t="shared" si="20"/>
        <v/>
      </c>
      <c r="P128" s="102">
        <f t="shared" si="21"/>
        <v>162</v>
      </c>
      <c r="Q128" s="102" t="str">
        <f t="shared" si="22"/>
        <v/>
      </c>
      <c r="R128" s="105">
        <f t="shared" si="23"/>
        <v>162</v>
      </c>
      <c r="S128" s="105" t="str">
        <f t="shared" si="24"/>
        <v/>
      </c>
      <c r="T128" s="69">
        <f t="shared" si="25"/>
        <v>116</v>
      </c>
      <c r="U128" s="69" t="str">
        <f t="shared" si="26"/>
        <v/>
      </c>
      <c r="V128" s="143">
        <f t="shared" si="27"/>
        <v>162</v>
      </c>
      <c r="W128" s="143" t="str">
        <f t="shared" si="28"/>
        <v/>
      </c>
      <c r="X128" s="109">
        <f t="shared" si="15"/>
        <v>0.17872353455818021</v>
      </c>
      <c r="Y128" s="110">
        <f t="shared" si="16"/>
        <v>-20</v>
      </c>
      <c r="Z128" s="75" t="e">
        <f>NA()</f>
        <v>#N/A</v>
      </c>
    </row>
    <row r="129" spans="1:26" x14ac:dyDescent="0.2">
      <c r="A129" s="74">
        <v>11060</v>
      </c>
      <c r="B129" s="68">
        <f>INDEX('A-B OSRoad'!$F$2:$F$21,MATCH(A129,'A-B OSRoad'!$C$2:$C$21))</f>
        <v>3.3</v>
      </c>
      <c r="C129" s="68" t="str">
        <f>IF(INDEX('A-B OSRoad'!$B$2:$B$21,MATCH(A129,'A-B OSRoad'!$C$2:$C$21))="Straight","",RIGHT(INDEX('A-B OSRoad'!$B$2:$B$21,MATCH(A129,'A-B OSRoad'!$C$2:$C$21)),LEN(INDEX('A-B OSRoad'!$B$2:$B$21,MATCH(A129,'A-B OSRoad'!$C$2:$C$21)))-1))</f>
        <v>450</v>
      </c>
      <c r="D129" s="69">
        <f>(INDEX('A-B OSRoad'!$I$2:$I$21,MATCH(A129,'A-B OSRoad'!$C$2:$C$21)))+$C$3+$C$4+$C$1</f>
        <v>104</v>
      </c>
      <c r="E129" s="70" t="e">
        <f>VLOOKUP(A129,'Crash Data'!$E$3:$F$6,2,FALSE)</f>
        <v>#N/A</v>
      </c>
      <c r="F129" s="70" t="e">
        <f>VLOOKUP(A129,'Crash Data'!$B$3:$C$32,2,FALSE)</f>
        <v>#N/A</v>
      </c>
      <c r="G129" s="40">
        <v>210</v>
      </c>
      <c r="H129" s="40">
        <v>177</v>
      </c>
      <c r="I129" s="39">
        <v>177</v>
      </c>
      <c r="J129" s="40">
        <v>177</v>
      </c>
      <c r="K129" s="39">
        <v>177</v>
      </c>
      <c r="L129" s="93">
        <f t="shared" si="17"/>
        <v>210</v>
      </c>
      <c r="M129" s="93" t="str">
        <f t="shared" si="18"/>
        <v/>
      </c>
      <c r="N129" s="99">
        <f t="shared" si="19"/>
        <v>162</v>
      </c>
      <c r="O129" s="99" t="str">
        <f t="shared" si="20"/>
        <v/>
      </c>
      <c r="P129" s="102">
        <f t="shared" si="21"/>
        <v>162</v>
      </c>
      <c r="Q129" s="102" t="str">
        <f t="shared" si="22"/>
        <v/>
      </c>
      <c r="R129" s="105">
        <f t="shared" si="23"/>
        <v>162</v>
      </c>
      <c r="S129" s="105" t="str">
        <f t="shared" si="24"/>
        <v/>
      </c>
      <c r="T129" s="69">
        <f t="shared" si="25"/>
        <v>116</v>
      </c>
      <c r="U129" s="69" t="str">
        <f t="shared" si="26"/>
        <v/>
      </c>
      <c r="V129" s="143">
        <f t="shared" si="27"/>
        <v>162</v>
      </c>
      <c r="W129" s="143" t="str">
        <f t="shared" si="28"/>
        <v/>
      </c>
      <c r="X129" s="109">
        <f t="shared" si="15"/>
        <v>0.17872353455818021</v>
      </c>
      <c r="Y129" s="110">
        <f t="shared" si="16"/>
        <v>-20</v>
      </c>
      <c r="Z129" s="75" t="e">
        <f>NA()</f>
        <v>#N/A</v>
      </c>
    </row>
    <row r="130" spans="1:26" x14ac:dyDescent="0.2">
      <c r="A130" s="74">
        <v>11070</v>
      </c>
      <c r="B130" s="68">
        <f>INDEX('A-B OSRoad'!$F$2:$F$21,MATCH(A130,'A-B OSRoad'!$C$2:$C$21))</f>
        <v>3.3</v>
      </c>
      <c r="C130" s="68" t="str">
        <f>IF(INDEX('A-B OSRoad'!$B$2:$B$21,MATCH(A130,'A-B OSRoad'!$C$2:$C$21))="Straight","",RIGHT(INDEX('A-B OSRoad'!$B$2:$B$21,MATCH(A130,'A-B OSRoad'!$C$2:$C$21)),LEN(INDEX('A-B OSRoad'!$B$2:$B$21,MATCH(A130,'A-B OSRoad'!$C$2:$C$21)))-1))</f>
        <v>450</v>
      </c>
      <c r="D130" s="69">
        <f>(INDEX('A-B OSRoad'!$I$2:$I$21,MATCH(A130,'A-B OSRoad'!$C$2:$C$21)))+$C$3+$C$4+$C$1</f>
        <v>104</v>
      </c>
      <c r="E130" s="70" t="e">
        <f>VLOOKUP(A130,'Crash Data'!$E$3:$F$6,2,FALSE)</f>
        <v>#N/A</v>
      </c>
      <c r="F130" s="70" t="e">
        <f>VLOOKUP(A130,'Crash Data'!$B$3:$C$32,2,FALSE)</f>
        <v>#N/A</v>
      </c>
      <c r="G130" s="40">
        <v>210</v>
      </c>
      <c r="H130" s="40">
        <v>177</v>
      </c>
      <c r="I130" s="39">
        <v>177</v>
      </c>
      <c r="J130" s="40">
        <v>177</v>
      </c>
      <c r="K130" s="39">
        <v>177</v>
      </c>
      <c r="L130" s="93">
        <f t="shared" si="17"/>
        <v>210</v>
      </c>
      <c r="M130" s="93" t="str">
        <f t="shared" si="18"/>
        <v/>
      </c>
      <c r="N130" s="99">
        <f t="shared" si="19"/>
        <v>162</v>
      </c>
      <c r="O130" s="99" t="str">
        <f t="shared" si="20"/>
        <v/>
      </c>
      <c r="P130" s="102">
        <f t="shared" si="21"/>
        <v>162</v>
      </c>
      <c r="Q130" s="102" t="str">
        <f t="shared" si="22"/>
        <v/>
      </c>
      <c r="R130" s="105">
        <f t="shared" si="23"/>
        <v>162</v>
      </c>
      <c r="S130" s="105" t="str">
        <f t="shared" si="24"/>
        <v/>
      </c>
      <c r="T130" s="69">
        <f t="shared" si="25"/>
        <v>116</v>
      </c>
      <c r="U130" s="69" t="str">
        <f t="shared" si="26"/>
        <v/>
      </c>
      <c r="V130" s="143">
        <f t="shared" si="27"/>
        <v>162</v>
      </c>
      <c r="W130" s="143" t="str">
        <f t="shared" si="28"/>
        <v/>
      </c>
      <c r="X130" s="109">
        <f t="shared" si="15"/>
        <v>0.17872353455818021</v>
      </c>
      <c r="Y130" s="110">
        <f t="shared" si="16"/>
        <v>-20</v>
      </c>
      <c r="Z130" s="75" t="e">
        <f>NA()</f>
        <v>#N/A</v>
      </c>
    </row>
    <row r="131" spans="1:26" x14ac:dyDescent="0.2">
      <c r="A131" s="74">
        <v>11080</v>
      </c>
      <c r="B131" s="68">
        <f>INDEX('A-B OSRoad'!$F$2:$F$21,MATCH(A131,'A-B OSRoad'!$C$2:$C$21))</f>
        <v>3.3</v>
      </c>
      <c r="C131" s="68" t="str">
        <f>IF(INDEX('A-B OSRoad'!$B$2:$B$21,MATCH(A131,'A-B OSRoad'!$C$2:$C$21))="Straight","",RIGHT(INDEX('A-B OSRoad'!$B$2:$B$21,MATCH(A131,'A-B OSRoad'!$C$2:$C$21)),LEN(INDEX('A-B OSRoad'!$B$2:$B$21,MATCH(A131,'A-B OSRoad'!$C$2:$C$21)))-1))</f>
        <v>450</v>
      </c>
      <c r="D131" s="69">
        <f>(INDEX('A-B OSRoad'!$I$2:$I$21,MATCH(A131,'A-B OSRoad'!$C$2:$C$21)))+$C$3+$C$4+$C$1</f>
        <v>104</v>
      </c>
      <c r="E131" s="70" t="e">
        <f>VLOOKUP(A131,'Crash Data'!$E$3:$F$6,2,FALSE)</f>
        <v>#N/A</v>
      </c>
      <c r="F131" s="70" t="e">
        <f>VLOOKUP(A131,'Crash Data'!$B$3:$C$32,2,FALSE)</f>
        <v>#N/A</v>
      </c>
      <c r="G131" s="40">
        <v>207.41900000000001</v>
      </c>
      <c r="H131" s="40">
        <v>177</v>
      </c>
      <c r="I131" s="39">
        <v>177</v>
      </c>
      <c r="J131" s="40">
        <v>177</v>
      </c>
      <c r="K131" s="39">
        <v>177</v>
      </c>
      <c r="L131" s="93">
        <f t="shared" si="17"/>
        <v>210</v>
      </c>
      <c r="M131" s="93">
        <f t="shared" si="18"/>
        <v>2.5809999999999889</v>
      </c>
      <c r="N131" s="99">
        <f t="shared" si="19"/>
        <v>162</v>
      </c>
      <c r="O131" s="99" t="str">
        <f t="shared" si="20"/>
        <v/>
      </c>
      <c r="P131" s="102">
        <f t="shared" si="21"/>
        <v>162</v>
      </c>
      <c r="Q131" s="102" t="str">
        <f t="shared" si="22"/>
        <v/>
      </c>
      <c r="R131" s="105">
        <f t="shared" si="23"/>
        <v>162</v>
      </c>
      <c r="S131" s="105" t="str">
        <f t="shared" si="24"/>
        <v/>
      </c>
      <c r="T131" s="69">
        <f t="shared" si="25"/>
        <v>116</v>
      </c>
      <c r="U131" s="69" t="str">
        <f t="shared" si="26"/>
        <v/>
      </c>
      <c r="V131" s="143">
        <f t="shared" si="27"/>
        <v>162</v>
      </c>
      <c r="W131" s="143" t="str">
        <f t="shared" si="28"/>
        <v/>
      </c>
      <c r="X131" s="109">
        <f t="shared" si="15"/>
        <v>0.17872353455818021</v>
      </c>
      <c r="Y131" s="110">
        <f t="shared" si="16"/>
        <v>-20</v>
      </c>
      <c r="Z131" s="75" t="e">
        <f>NA()</f>
        <v>#N/A</v>
      </c>
    </row>
    <row r="132" spans="1:26" x14ac:dyDescent="0.2">
      <c r="A132" s="74">
        <v>11090</v>
      </c>
      <c r="B132" s="68">
        <f>INDEX('A-B OSRoad'!$F$2:$F$21,MATCH(A132,'A-B OSRoad'!$C$2:$C$21))</f>
        <v>3.3</v>
      </c>
      <c r="C132" s="68" t="str">
        <f>IF(INDEX('A-B OSRoad'!$B$2:$B$21,MATCH(A132,'A-B OSRoad'!$C$2:$C$21))="Straight","",RIGHT(INDEX('A-B OSRoad'!$B$2:$B$21,MATCH(A132,'A-B OSRoad'!$C$2:$C$21)),LEN(INDEX('A-B OSRoad'!$B$2:$B$21,MATCH(A132,'A-B OSRoad'!$C$2:$C$21)))-1))</f>
        <v>450</v>
      </c>
      <c r="D132" s="69">
        <f>(INDEX('A-B OSRoad'!$I$2:$I$21,MATCH(A132,'A-B OSRoad'!$C$2:$C$21)))+$C$3+$C$4+$C$1</f>
        <v>104</v>
      </c>
      <c r="E132" s="70">
        <f>VLOOKUP(A132,'Crash Data'!$E$3:$F$6,2,FALSE)</f>
        <v>-7</v>
      </c>
      <c r="F132" s="70" t="e">
        <f>VLOOKUP(A132,'Crash Data'!$B$3:$C$32,2,FALSE)</f>
        <v>#N/A</v>
      </c>
      <c r="G132" s="40">
        <v>195.94499999999999</v>
      </c>
      <c r="H132" s="40">
        <v>177</v>
      </c>
      <c r="I132" s="39">
        <v>177</v>
      </c>
      <c r="J132" s="40">
        <v>177</v>
      </c>
      <c r="K132" s="39">
        <v>177</v>
      </c>
      <c r="L132" s="93">
        <f t="shared" si="17"/>
        <v>210</v>
      </c>
      <c r="M132" s="93">
        <f t="shared" si="18"/>
        <v>14.055000000000007</v>
      </c>
      <c r="N132" s="99">
        <f t="shared" si="19"/>
        <v>162</v>
      </c>
      <c r="O132" s="99" t="str">
        <f t="shared" si="20"/>
        <v/>
      </c>
      <c r="P132" s="102">
        <f t="shared" si="21"/>
        <v>162</v>
      </c>
      <c r="Q132" s="102" t="str">
        <f t="shared" si="22"/>
        <v/>
      </c>
      <c r="R132" s="105">
        <f t="shared" si="23"/>
        <v>162</v>
      </c>
      <c r="S132" s="105" t="str">
        <f t="shared" si="24"/>
        <v/>
      </c>
      <c r="T132" s="69">
        <f t="shared" si="25"/>
        <v>116</v>
      </c>
      <c r="U132" s="69" t="str">
        <f t="shared" si="26"/>
        <v/>
      </c>
      <c r="V132" s="143">
        <f t="shared" si="27"/>
        <v>162</v>
      </c>
      <c r="W132" s="143" t="str">
        <f t="shared" si="28"/>
        <v/>
      </c>
      <c r="X132" s="109">
        <f t="shared" si="15"/>
        <v>0.17872353455818021</v>
      </c>
      <c r="Y132" s="110">
        <f t="shared" si="16"/>
        <v>-20</v>
      </c>
      <c r="Z132" s="75" t="e">
        <f>NA()</f>
        <v>#N/A</v>
      </c>
    </row>
    <row r="133" spans="1:26" x14ac:dyDescent="0.2">
      <c r="A133" s="74">
        <v>11100</v>
      </c>
      <c r="B133" s="68">
        <f>INDEX('A-B OSRoad'!$F$2:$F$21,MATCH(A133,'A-B OSRoad'!$C$2:$C$21))</f>
        <v>3.3</v>
      </c>
      <c r="C133" s="68" t="str">
        <f>IF(INDEX('A-B OSRoad'!$B$2:$B$21,MATCH(A133,'A-B OSRoad'!$C$2:$C$21))="Straight","",RIGHT(INDEX('A-B OSRoad'!$B$2:$B$21,MATCH(A133,'A-B OSRoad'!$C$2:$C$21)),LEN(INDEX('A-B OSRoad'!$B$2:$B$21,MATCH(A133,'A-B OSRoad'!$C$2:$C$21)))-1))</f>
        <v>450</v>
      </c>
      <c r="D133" s="69">
        <f>(INDEX('A-B OSRoad'!$I$2:$I$21,MATCH(A133,'A-B OSRoad'!$C$2:$C$21)))+$C$3+$C$4+$C$1</f>
        <v>104</v>
      </c>
      <c r="E133" s="70" t="e">
        <f>VLOOKUP(A133,'Crash Data'!$E$3:$F$6,2,FALSE)</f>
        <v>#N/A</v>
      </c>
      <c r="F133" s="70" t="e">
        <f>VLOOKUP(A133,'Crash Data'!$B$3:$C$32,2,FALSE)</f>
        <v>#N/A</v>
      </c>
      <c r="G133" s="40">
        <v>185.31200000000001</v>
      </c>
      <c r="H133" s="40">
        <v>177</v>
      </c>
      <c r="I133" s="39">
        <v>177</v>
      </c>
      <c r="J133" s="40">
        <v>177</v>
      </c>
      <c r="K133" s="39">
        <v>177</v>
      </c>
      <c r="L133" s="93">
        <f t="shared" si="17"/>
        <v>210</v>
      </c>
      <c r="M133" s="93">
        <f t="shared" si="18"/>
        <v>24.687999999999988</v>
      </c>
      <c r="N133" s="99">
        <f t="shared" si="19"/>
        <v>162</v>
      </c>
      <c r="O133" s="99" t="str">
        <f t="shared" si="20"/>
        <v/>
      </c>
      <c r="P133" s="102">
        <f t="shared" si="21"/>
        <v>162</v>
      </c>
      <c r="Q133" s="102" t="str">
        <f t="shared" si="22"/>
        <v/>
      </c>
      <c r="R133" s="105">
        <f t="shared" si="23"/>
        <v>162</v>
      </c>
      <c r="S133" s="105" t="str">
        <f t="shared" si="24"/>
        <v/>
      </c>
      <c r="T133" s="69">
        <f t="shared" si="25"/>
        <v>116</v>
      </c>
      <c r="U133" s="69" t="str">
        <f t="shared" si="26"/>
        <v/>
      </c>
      <c r="V133" s="143">
        <f t="shared" si="27"/>
        <v>162</v>
      </c>
      <c r="W133" s="143" t="str">
        <f t="shared" si="28"/>
        <v/>
      </c>
      <c r="X133" s="109">
        <f t="shared" si="15"/>
        <v>0.17872353455818021</v>
      </c>
      <c r="Y133" s="110">
        <f t="shared" si="16"/>
        <v>-20</v>
      </c>
      <c r="Z133" s="75" t="e">
        <f>NA()</f>
        <v>#N/A</v>
      </c>
    </row>
    <row r="134" spans="1:26" x14ac:dyDescent="0.2">
      <c r="A134" s="74">
        <v>11110</v>
      </c>
      <c r="B134" s="68">
        <f>INDEX('A-B OSRoad'!$F$2:$F$21,MATCH(A134,'A-B OSRoad'!$C$2:$C$21))</f>
        <v>3.3</v>
      </c>
      <c r="C134" s="68" t="str">
        <f>IF(INDEX('A-B OSRoad'!$B$2:$B$21,MATCH(A134,'A-B OSRoad'!$C$2:$C$21))="Straight","",RIGHT(INDEX('A-B OSRoad'!$B$2:$B$21,MATCH(A134,'A-B OSRoad'!$C$2:$C$21)),LEN(INDEX('A-B OSRoad'!$B$2:$B$21,MATCH(A134,'A-B OSRoad'!$C$2:$C$21)))-1))</f>
        <v>450</v>
      </c>
      <c r="D134" s="69">
        <f>(INDEX('A-B OSRoad'!$I$2:$I$21,MATCH(A134,'A-B OSRoad'!$C$2:$C$21)))+$C$3+$C$4+$C$1</f>
        <v>104</v>
      </c>
      <c r="E134" s="70" t="e">
        <f>VLOOKUP(A134,'Crash Data'!$E$3:$F$6,2,FALSE)</f>
        <v>#N/A</v>
      </c>
      <c r="F134" s="70" t="e">
        <f>VLOOKUP(A134,'Crash Data'!$B$3:$C$32,2,FALSE)</f>
        <v>#N/A</v>
      </c>
      <c r="G134" s="40">
        <v>174.88300000000001</v>
      </c>
      <c r="H134" s="40">
        <v>177</v>
      </c>
      <c r="I134" s="39">
        <v>177</v>
      </c>
      <c r="J134" s="40">
        <v>177</v>
      </c>
      <c r="K134" s="39">
        <v>177</v>
      </c>
      <c r="L134" s="93">
        <f t="shared" si="17"/>
        <v>210</v>
      </c>
      <c r="M134" s="93">
        <f t="shared" si="18"/>
        <v>35.11699999999999</v>
      </c>
      <c r="N134" s="99">
        <f t="shared" si="19"/>
        <v>162</v>
      </c>
      <c r="O134" s="99" t="str">
        <f t="shared" si="20"/>
        <v/>
      </c>
      <c r="P134" s="102">
        <f t="shared" si="21"/>
        <v>162</v>
      </c>
      <c r="Q134" s="102" t="str">
        <f t="shared" si="22"/>
        <v/>
      </c>
      <c r="R134" s="105">
        <f t="shared" si="23"/>
        <v>162</v>
      </c>
      <c r="S134" s="105" t="str">
        <f t="shared" si="24"/>
        <v/>
      </c>
      <c r="T134" s="69">
        <f t="shared" si="25"/>
        <v>116</v>
      </c>
      <c r="U134" s="69" t="str">
        <f t="shared" si="26"/>
        <v/>
      </c>
      <c r="V134" s="143">
        <f t="shared" si="27"/>
        <v>162</v>
      </c>
      <c r="W134" s="143" t="str">
        <f t="shared" si="28"/>
        <v/>
      </c>
      <c r="X134" s="109">
        <f t="shared" si="15"/>
        <v>0.17872353455818021</v>
      </c>
      <c r="Y134" s="110">
        <f t="shared" si="16"/>
        <v>-20</v>
      </c>
      <c r="Z134" s="75" t="e">
        <f>NA()</f>
        <v>#N/A</v>
      </c>
    </row>
    <row r="135" spans="1:26" x14ac:dyDescent="0.2">
      <c r="A135" s="74">
        <v>11120</v>
      </c>
      <c r="B135" s="68">
        <f>INDEX('A-B OSRoad'!$F$2:$F$21,MATCH(A135,'A-B OSRoad'!$C$2:$C$21))</f>
        <v>3.3</v>
      </c>
      <c r="C135" s="68" t="str">
        <f>IF(INDEX('A-B OSRoad'!$B$2:$B$21,MATCH(A135,'A-B OSRoad'!$C$2:$C$21))="Straight","",RIGHT(INDEX('A-B OSRoad'!$B$2:$B$21,MATCH(A135,'A-B OSRoad'!$C$2:$C$21)),LEN(INDEX('A-B OSRoad'!$B$2:$B$21,MATCH(A135,'A-B OSRoad'!$C$2:$C$21)))-1))</f>
        <v>450</v>
      </c>
      <c r="D135" s="69">
        <f>(INDEX('A-B OSRoad'!$I$2:$I$21,MATCH(A135,'A-B OSRoad'!$C$2:$C$21)))+$C$3+$C$4+$C$1</f>
        <v>104</v>
      </c>
      <c r="E135" s="70" t="e">
        <f>VLOOKUP(A135,'Crash Data'!$E$3:$F$6,2,FALSE)</f>
        <v>#N/A</v>
      </c>
      <c r="F135" s="70" t="e">
        <f>VLOOKUP(A135,'Crash Data'!$B$3:$C$32,2,FALSE)</f>
        <v>#N/A</v>
      </c>
      <c r="G135" s="40">
        <v>167.00399999999999</v>
      </c>
      <c r="H135" s="40">
        <v>177</v>
      </c>
      <c r="I135" s="39">
        <v>177</v>
      </c>
      <c r="J135" s="40">
        <v>177</v>
      </c>
      <c r="K135" s="39">
        <v>177</v>
      </c>
      <c r="L135" s="93">
        <f t="shared" si="17"/>
        <v>210</v>
      </c>
      <c r="M135" s="93">
        <f t="shared" si="18"/>
        <v>42.996000000000009</v>
      </c>
      <c r="N135" s="99">
        <f t="shared" si="19"/>
        <v>162</v>
      </c>
      <c r="O135" s="99" t="str">
        <f t="shared" si="20"/>
        <v/>
      </c>
      <c r="P135" s="102">
        <f t="shared" si="21"/>
        <v>162</v>
      </c>
      <c r="Q135" s="102" t="str">
        <f t="shared" si="22"/>
        <v/>
      </c>
      <c r="R135" s="105">
        <f t="shared" si="23"/>
        <v>162</v>
      </c>
      <c r="S135" s="105" t="str">
        <f t="shared" si="24"/>
        <v/>
      </c>
      <c r="T135" s="69">
        <f t="shared" si="25"/>
        <v>116</v>
      </c>
      <c r="U135" s="69" t="str">
        <f t="shared" si="26"/>
        <v/>
      </c>
      <c r="V135" s="143">
        <f t="shared" si="27"/>
        <v>162</v>
      </c>
      <c r="W135" s="143" t="str">
        <f t="shared" si="28"/>
        <v/>
      </c>
      <c r="X135" s="109">
        <f t="shared" ref="X135:X198" si="29">IF(B135=0,0,((VLOOKUP($C$2,MROSM,2))^2/(127*C135)-(B135/100))   )</f>
        <v>0.17872353455818021</v>
      </c>
      <c r="Y135" s="110">
        <f t="shared" ref="Y135:Y198" si="30">IF(X135&gt;(VLOOKUP(D135,SFF,3)),-20,  IF(X135&gt;(VLOOKUP(D135,SFF,2)),-15,NA()) )</f>
        <v>-20</v>
      </c>
      <c r="Z135" s="75" t="e">
        <f>NA()</f>
        <v>#N/A</v>
      </c>
    </row>
    <row r="136" spans="1:26" x14ac:dyDescent="0.2">
      <c r="A136" s="74">
        <v>11130</v>
      </c>
      <c r="B136" s="68">
        <f>INDEX('A-B OSRoad'!$F$2:$F$21,MATCH(A136,'A-B OSRoad'!$C$2:$C$21))</f>
        <v>3.3</v>
      </c>
      <c r="C136" s="68" t="str">
        <f>IF(INDEX('A-B OSRoad'!$B$2:$B$21,MATCH(A136,'A-B OSRoad'!$C$2:$C$21))="Straight","",RIGHT(INDEX('A-B OSRoad'!$B$2:$B$21,MATCH(A136,'A-B OSRoad'!$C$2:$C$21)),LEN(INDEX('A-B OSRoad'!$B$2:$B$21,MATCH(A136,'A-B OSRoad'!$C$2:$C$21)))-1))</f>
        <v>450</v>
      </c>
      <c r="D136" s="69">
        <f>(INDEX('A-B OSRoad'!$I$2:$I$21,MATCH(A136,'A-B OSRoad'!$C$2:$C$21)))+$C$3+$C$4+$C$1</f>
        <v>104</v>
      </c>
      <c r="E136" s="70" t="e">
        <f>VLOOKUP(A136,'Crash Data'!$E$3:$F$6,2,FALSE)</f>
        <v>#N/A</v>
      </c>
      <c r="F136" s="70" t="e">
        <f>VLOOKUP(A136,'Crash Data'!$B$3:$C$32,2,FALSE)</f>
        <v>#N/A</v>
      </c>
      <c r="G136" s="40">
        <v>159.01499999999999</v>
      </c>
      <c r="H136" s="40">
        <v>177</v>
      </c>
      <c r="I136" s="39">
        <v>177</v>
      </c>
      <c r="J136" s="40">
        <v>177</v>
      </c>
      <c r="K136" s="39">
        <v>159.869</v>
      </c>
      <c r="L136" s="93">
        <f t="shared" ref="L136:L199" si="31">IFERROR(IF(Y136&lt;0,   (ROUND($M$2*$D136/3.6+$D136^2/(254*($M$3-0.05)),0))),   (ROUND($M$2*$D136/3.6+$D136^2/(254*$M$3),0)))</f>
        <v>210</v>
      </c>
      <c r="M136" s="93">
        <f t="shared" ref="M136:M199" si="32">IF(  (L136-$G136)&lt;=0,"",(L136-$G136))</f>
        <v>50.985000000000014</v>
      </c>
      <c r="N136" s="99">
        <f t="shared" ref="N136:N199" si="33">IFERROR(IF(Y136&lt;0,             (ROUND($O$2*$D136/3.6+$D136^2/(254*($O$3-0.05)),0))),   (ROUND($O$2*$D136/3.6+$D136^2/(254*$O$3),0)))</f>
        <v>162</v>
      </c>
      <c r="O136" s="99" t="str">
        <f t="shared" ref="O136:O199" si="34">IF(  (N136-$H136)&lt;=0,"",(N136-$H136))</f>
        <v/>
      </c>
      <c r="P136" s="102">
        <f t="shared" ref="P136:P199" si="35">IFERROR(IF(Y136&lt;0,             (ROUND($Q$2*$D136/3.6+$D136^2/(254*($Q$3-0.05)),0))),   (ROUND($Q$2*$D136/3.6+$D136^2/(254*$Q$3),0)))</f>
        <v>162</v>
      </c>
      <c r="Q136" s="102" t="str">
        <f t="shared" ref="Q136:Q199" si="36">IF(  (P136-$I136)&lt;=0,"",(P136-$I136))</f>
        <v/>
      </c>
      <c r="R136" s="105">
        <f t="shared" ref="R136:R199" si="37">IFERROR(IF(Y136&lt;0,             (ROUND($S$2*$D136/3.6+$D136^2/(254*($S$3-0.05)),0))),   (ROUND($S$2*$D136/3.6+$D136^2/(254*$S$3),0)))</f>
        <v>162</v>
      </c>
      <c r="S136" s="105" t="str">
        <f t="shared" ref="S136:S199" si="38">IF(  (R136-$J136)&lt;=0,"",(R136-$J136))</f>
        <v/>
      </c>
      <c r="T136" s="69">
        <f t="shared" ref="T136:T199" si="39">IFERROR(IF(Y136&lt;0,     (ROUND(($U$2+$U$3+0.5)*$D136/3.6,0))      ),         (ROUND(($U$2+$U$3)*$D136/3.6,0)))</f>
        <v>116</v>
      </c>
      <c r="U136" s="69" t="str">
        <f t="shared" ref="U136:U199" si="40">IF(  (T136-$G136)&lt;=0,"",(T136-$G136))</f>
        <v/>
      </c>
      <c r="V136" s="143">
        <f t="shared" ref="V136:V199" si="41">IFERROR(IF(Y136&lt;0,             (ROUND($W$2*$D136/3.6+$D136^2/(254*($W$3-0.05)),0))),   (ROUND($W$2*$D136/3.6+$D136^2/(254*$W$3),0)))</f>
        <v>162</v>
      </c>
      <c r="W136" s="143">
        <f t="shared" ref="W136:W199" si="42">IF(  (V136-$K136)&lt;=0,"",(V136-$K136))</f>
        <v>2.1310000000000002</v>
      </c>
      <c r="X136" s="109">
        <f t="shared" si="29"/>
        <v>0.17872353455818021</v>
      </c>
      <c r="Y136" s="110">
        <f t="shared" si="30"/>
        <v>-20</v>
      </c>
      <c r="Z136" s="75" t="e">
        <f>NA()</f>
        <v>#N/A</v>
      </c>
    </row>
    <row r="137" spans="1:26" x14ac:dyDescent="0.2">
      <c r="A137" s="74">
        <v>11140</v>
      </c>
      <c r="B137" s="68">
        <f>INDEX('A-B OSRoad'!$F$2:$F$21,MATCH(A137,'A-B OSRoad'!$C$2:$C$21))</f>
        <v>3.3</v>
      </c>
      <c r="C137" s="68" t="str">
        <f>IF(INDEX('A-B OSRoad'!$B$2:$B$21,MATCH(A137,'A-B OSRoad'!$C$2:$C$21))="Straight","",RIGHT(INDEX('A-B OSRoad'!$B$2:$B$21,MATCH(A137,'A-B OSRoad'!$C$2:$C$21)),LEN(INDEX('A-B OSRoad'!$B$2:$B$21,MATCH(A137,'A-B OSRoad'!$C$2:$C$21)))-1))</f>
        <v>450</v>
      </c>
      <c r="D137" s="69">
        <f>(INDEX('A-B OSRoad'!$I$2:$I$21,MATCH(A137,'A-B OSRoad'!$C$2:$C$21)))+$C$3+$C$4+$C$1</f>
        <v>104</v>
      </c>
      <c r="E137" s="70" t="e">
        <f>VLOOKUP(A137,'Crash Data'!$E$3:$F$6,2,FALSE)</f>
        <v>#N/A</v>
      </c>
      <c r="F137" s="70" t="e">
        <f>VLOOKUP(A137,'Crash Data'!$B$3:$C$32,2,FALSE)</f>
        <v>#N/A</v>
      </c>
      <c r="G137" s="40">
        <v>147.15299999999999</v>
      </c>
      <c r="H137" s="40">
        <v>157.268</v>
      </c>
      <c r="I137" s="39">
        <v>177</v>
      </c>
      <c r="J137" s="40">
        <v>177</v>
      </c>
      <c r="K137" s="39">
        <v>148.60599999999999</v>
      </c>
      <c r="L137" s="93">
        <f t="shared" si="31"/>
        <v>210</v>
      </c>
      <c r="M137" s="93">
        <f t="shared" si="32"/>
        <v>62.847000000000008</v>
      </c>
      <c r="N137" s="99">
        <f t="shared" si="33"/>
        <v>162</v>
      </c>
      <c r="O137" s="99">
        <f t="shared" si="34"/>
        <v>4.7319999999999993</v>
      </c>
      <c r="P137" s="102">
        <f t="shared" si="35"/>
        <v>162</v>
      </c>
      <c r="Q137" s="102" t="str">
        <f t="shared" si="36"/>
        <v/>
      </c>
      <c r="R137" s="105">
        <f t="shared" si="37"/>
        <v>162</v>
      </c>
      <c r="S137" s="105" t="str">
        <f t="shared" si="38"/>
        <v/>
      </c>
      <c r="T137" s="69">
        <f t="shared" si="39"/>
        <v>116</v>
      </c>
      <c r="U137" s="69" t="str">
        <f t="shared" si="40"/>
        <v/>
      </c>
      <c r="V137" s="143">
        <f t="shared" si="41"/>
        <v>162</v>
      </c>
      <c r="W137" s="143">
        <f t="shared" si="42"/>
        <v>13.394000000000005</v>
      </c>
      <c r="X137" s="109">
        <f t="shared" si="29"/>
        <v>0.17872353455818021</v>
      </c>
      <c r="Y137" s="110">
        <f t="shared" si="30"/>
        <v>-20</v>
      </c>
      <c r="Z137" s="75" t="e">
        <f>NA()</f>
        <v>#N/A</v>
      </c>
    </row>
    <row r="138" spans="1:26" x14ac:dyDescent="0.2">
      <c r="A138" s="74">
        <v>11150</v>
      </c>
      <c r="B138" s="68">
        <f>INDEX('A-B OSRoad'!$F$2:$F$21,MATCH(A138,'A-B OSRoad'!$C$2:$C$21))</f>
        <v>3.3</v>
      </c>
      <c r="C138" s="68" t="str">
        <f>IF(INDEX('A-B OSRoad'!$B$2:$B$21,MATCH(A138,'A-B OSRoad'!$C$2:$C$21))="Straight","",RIGHT(INDEX('A-B OSRoad'!$B$2:$B$21,MATCH(A138,'A-B OSRoad'!$C$2:$C$21)),LEN(INDEX('A-B OSRoad'!$B$2:$B$21,MATCH(A138,'A-B OSRoad'!$C$2:$C$21)))-1))</f>
        <v>450</v>
      </c>
      <c r="D138" s="69">
        <f>(INDEX('A-B OSRoad'!$I$2:$I$21,MATCH(A138,'A-B OSRoad'!$C$2:$C$21)))+$C$3+$C$4+$C$1</f>
        <v>104</v>
      </c>
      <c r="E138" s="70" t="e">
        <f>VLOOKUP(A138,'Crash Data'!$E$3:$F$6,2,FALSE)</f>
        <v>#N/A</v>
      </c>
      <c r="F138" s="70" t="e">
        <f>VLOOKUP(A138,'Crash Data'!$B$3:$C$32,2,FALSE)</f>
        <v>#N/A</v>
      </c>
      <c r="G138" s="40">
        <v>139.952</v>
      </c>
      <c r="H138" s="40">
        <v>149.149</v>
      </c>
      <c r="I138" s="39">
        <v>177</v>
      </c>
      <c r="J138" s="40">
        <v>177</v>
      </c>
      <c r="K138" s="39">
        <v>138.91999999999999</v>
      </c>
      <c r="L138" s="93">
        <f t="shared" si="31"/>
        <v>210</v>
      </c>
      <c r="M138" s="93">
        <f t="shared" si="32"/>
        <v>70.048000000000002</v>
      </c>
      <c r="N138" s="99">
        <f t="shared" si="33"/>
        <v>162</v>
      </c>
      <c r="O138" s="99">
        <f t="shared" si="34"/>
        <v>12.850999999999999</v>
      </c>
      <c r="P138" s="102">
        <f t="shared" si="35"/>
        <v>162</v>
      </c>
      <c r="Q138" s="102" t="str">
        <f t="shared" si="36"/>
        <v/>
      </c>
      <c r="R138" s="105">
        <f t="shared" si="37"/>
        <v>162</v>
      </c>
      <c r="S138" s="105" t="str">
        <f t="shared" si="38"/>
        <v/>
      </c>
      <c r="T138" s="69">
        <f t="shared" si="39"/>
        <v>116</v>
      </c>
      <c r="U138" s="69" t="str">
        <f t="shared" si="40"/>
        <v/>
      </c>
      <c r="V138" s="143">
        <f t="shared" si="41"/>
        <v>162</v>
      </c>
      <c r="W138" s="143">
        <f t="shared" si="42"/>
        <v>23.080000000000013</v>
      </c>
      <c r="X138" s="109">
        <f t="shared" si="29"/>
        <v>0.17872353455818021</v>
      </c>
      <c r="Y138" s="110">
        <f t="shared" si="30"/>
        <v>-20</v>
      </c>
      <c r="Z138" s="75" t="e">
        <f>NA()</f>
        <v>#N/A</v>
      </c>
    </row>
    <row r="139" spans="1:26" x14ac:dyDescent="0.2">
      <c r="A139" s="74">
        <v>11160</v>
      </c>
      <c r="B139" s="68">
        <f>INDEX('A-B OSRoad'!$F$2:$F$21,MATCH(A139,'A-B OSRoad'!$C$2:$C$21))</f>
        <v>3.3</v>
      </c>
      <c r="C139" s="68" t="str">
        <f>IF(INDEX('A-B OSRoad'!$B$2:$B$21,MATCH(A139,'A-B OSRoad'!$C$2:$C$21))="Straight","",RIGHT(INDEX('A-B OSRoad'!$B$2:$B$21,MATCH(A139,'A-B OSRoad'!$C$2:$C$21)),LEN(INDEX('A-B OSRoad'!$B$2:$B$21,MATCH(A139,'A-B OSRoad'!$C$2:$C$21)))-1))</f>
        <v>450</v>
      </c>
      <c r="D139" s="69">
        <f>(INDEX('A-B OSRoad'!$I$2:$I$21,MATCH(A139,'A-B OSRoad'!$C$2:$C$21)))+$C$3+$C$4+$C$1</f>
        <v>104</v>
      </c>
      <c r="E139" s="70" t="e">
        <f>VLOOKUP(A139,'Crash Data'!$E$3:$F$6,2,FALSE)</f>
        <v>#N/A</v>
      </c>
      <c r="F139" s="70" t="e">
        <f>VLOOKUP(A139,'Crash Data'!$B$3:$C$32,2,FALSE)</f>
        <v>#N/A</v>
      </c>
      <c r="G139" s="40">
        <v>136.797</v>
      </c>
      <c r="H139" s="40">
        <v>145.91999999999999</v>
      </c>
      <c r="I139" s="39">
        <v>177</v>
      </c>
      <c r="J139" s="40">
        <v>177</v>
      </c>
      <c r="K139" s="39">
        <v>138.25700000000001</v>
      </c>
      <c r="L139" s="93">
        <f t="shared" si="31"/>
        <v>210</v>
      </c>
      <c r="M139" s="93">
        <f t="shared" si="32"/>
        <v>73.203000000000003</v>
      </c>
      <c r="N139" s="99">
        <f t="shared" si="33"/>
        <v>162</v>
      </c>
      <c r="O139" s="99">
        <f t="shared" si="34"/>
        <v>16.080000000000013</v>
      </c>
      <c r="P139" s="102">
        <f t="shared" si="35"/>
        <v>162</v>
      </c>
      <c r="Q139" s="102" t="str">
        <f t="shared" si="36"/>
        <v/>
      </c>
      <c r="R139" s="105">
        <f t="shared" si="37"/>
        <v>162</v>
      </c>
      <c r="S139" s="105" t="str">
        <f t="shared" si="38"/>
        <v/>
      </c>
      <c r="T139" s="69">
        <f t="shared" si="39"/>
        <v>116</v>
      </c>
      <c r="U139" s="69" t="str">
        <f t="shared" si="40"/>
        <v/>
      </c>
      <c r="V139" s="143">
        <f t="shared" si="41"/>
        <v>162</v>
      </c>
      <c r="W139" s="143">
        <f t="shared" si="42"/>
        <v>23.742999999999995</v>
      </c>
      <c r="X139" s="109">
        <f t="shared" si="29"/>
        <v>0.17872353455818021</v>
      </c>
      <c r="Y139" s="110">
        <f t="shared" si="30"/>
        <v>-20</v>
      </c>
      <c r="Z139" s="75" t="e">
        <f>NA()</f>
        <v>#N/A</v>
      </c>
    </row>
    <row r="140" spans="1:26" x14ac:dyDescent="0.2">
      <c r="A140" s="74">
        <v>11170</v>
      </c>
      <c r="B140" s="68">
        <f>INDEX('A-B OSRoad'!$F$2:$F$21,MATCH(A140,'A-B OSRoad'!$C$2:$C$21))</f>
        <v>3.3</v>
      </c>
      <c r="C140" s="68" t="str">
        <f>IF(INDEX('A-B OSRoad'!$B$2:$B$21,MATCH(A140,'A-B OSRoad'!$C$2:$C$21))="Straight","",RIGHT(INDEX('A-B OSRoad'!$B$2:$B$21,MATCH(A140,'A-B OSRoad'!$C$2:$C$21)),LEN(INDEX('A-B OSRoad'!$B$2:$B$21,MATCH(A140,'A-B OSRoad'!$C$2:$C$21)))-1))</f>
        <v>450</v>
      </c>
      <c r="D140" s="69">
        <f>(INDEX('A-B OSRoad'!$I$2:$I$21,MATCH(A140,'A-B OSRoad'!$C$2:$C$21)))+$C$3+$C$4+$C$1</f>
        <v>104</v>
      </c>
      <c r="E140" s="70" t="e">
        <f>VLOOKUP(A140,'Crash Data'!$E$3:$F$6,2,FALSE)</f>
        <v>#N/A</v>
      </c>
      <c r="F140" s="70" t="e">
        <f>VLOOKUP(A140,'Crash Data'!$B$3:$C$32,2,FALSE)</f>
        <v>#N/A</v>
      </c>
      <c r="G140" s="40">
        <v>129.501</v>
      </c>
      <c r="H140" s="40">
        <v>139.15299999999999</v>
      </c>
      <c r="I140" s="39">
        <v>159.983</v>
      </c>
      <c r="J140" s="40">
        <v>177</v>
      </c>
      <c r="K140" s="39">
        <v>126.601</v>
      </c>
      <c r="L140" s="93">
        <f t="shared" si="31"/>
        <v>210</v>
      </c>
      <c r="M140" s="93">
        <f t="shared" si="32"/>
        <v>80.498999999999995</v>
      </c>
      <c r="N140" s="99">
        <f t="shared" si="33"/>
        <v>162</v>
      </c>
      <c r="O140" s="99">
        <f t="shared" si="34"/>
        <v>22.847000000000008</v>
      </c>
      <c r="P140" s="102">
        <f t="shared" si="35"/>
        <v>162</v>
      </c>
      <c r="Q140" s="102">
        <f t="shared" si="36"/>
        <v>2.0169999999999959</v>
      </c>
      <c r="R140" s="105">
        <f t="shared" si="37"/>
        <v>162</v>
      </c>
      <c r="S140" s="105" t="str">
        <f t="shared" si="38"/>
        <v/>
      </c>
      <c r="T140" s="69">
        <f t="shared" si="39"/>
        <v>116</v>
      </c>
      <c r="U140" s="69" t="str">
        <f t="shared" si="40"/>
        <v/>
      </c>
      <c r="V140" s="143">
        <f t="shared" si="41"/>
        <v>162</v>
      </c>
      <c r="W140" s="143">
        <f t="shared" si="42"/>
        <v>35.399000000000001</v>
      </c>
      <c r="X140" s="109">
        <f t="shared" si="29"/>
        <v>0.17872353455818021</v>
      </c>
      <c r="Y140" s="110">
        <f t="shared" si="30"/>
        <v>-20</v>
      </c>
      <c r="Z140" s="75" t="e">
        <f>NA()</f>
        <v>#N/A</v>
      </c>
    </row>
    <row r="141" spans="1:26" x14ac:dyDescent="0.2">
      <c r="A141" s="74">
        <v>11180</v>
      </c>
      <c r="B141" s="68">
        <f>INDEX('A-B OSRoad'!$F$2:$F$21,MATCH(A141,'A-B OSRoad'!$C$2:$C$21))</f>
        <v>3.3</v>
      </c>
      <c r="C141" s="68" t="str">
        <f>IF(INDEX('A-B OSRoad'!$B$2:$B$21,MATCH(A141,'A-B OSRoad'!$C$2:$C$21))="Straight","",RIGHT(INDEX('A-B OSRoad'!$B$2:$B$21,MATCH(A141,'A-B OSRoad'!$C$2:$C$21)),LEN(INDEX('A-B OSRoad'!$B$2:$B$21,MATCH(A141,'A-B OSRoad'!$C$2:$C$21)))-1))</f>
        <v>450</v>
      </c>
      <c r="D141" s="69">
        <f>(INDEX('A-B OSRoad'!$I$2:$I$21,MATCH(A141,'A-B OSRoad'!$C$2:$C$21)))+$C$3+$C$4+$C$1</f>
        <v>104</v>
      </c>
      <c r="E141" s="70" t="e">
        <f>VLOOKUP(A141,'Crash Data'!$E$3:$F$6,2,FALSE)</f>
        <v>#N/A</v>
      </c>
      <c r="F141" s="70" t="e">
        <f>VLOOKUP(A141,'Crash Data'!$B$3:$C$32,2,FALSE)</f>
        <v>#N/A</v>
      </c>
      <c r="G141" s="40">
        <v>118.58499999999999</v>
      </c>
      <c r="H141" s="40">
        <v>134.56100000000001</v>
      </c>
      <c r="I141" s="39">
        <v>148.887</v>
      </c>
      <c r="J141" s="40">
        <v>177</v>
      </c>
      <c r="K141" s="39">
        <v>119.54600000000001</v>
      </c>
      <c r="L141" s="93">
        <f t="shared" si="31"/>
        <v>210</v>
      </c>
      <c r="M141" s="93">
        <f t="shared" si="32"/>
        <v>91.415000000000006</v>
      </c>
      <c r="N141" s="99">
        <f t="shared" si="33"/>
        <v>162</v>
      </c>
      <c r="O141" s="99">
        <f t="shared" si="34"/>
        <v>27.438999999999993</v>
      </c>
      <c r="P141" s="102">
        <f t="shared" si="35"/>
        <v>162</v>
      </c>
      <c r="Q141" s="102">
        <f t="shared" si="36"/>
        <v>13.113</v>
      </c>
      <c r="R141" s="105">
        <f t="shared" si="37"/>
        <v>162</v>
      </c>
      <c r="S141" s="105" t="str">
        <f t="shared" si="38"/>
        <v/>
      </c>
      <c r="T141" s="69">
        <f t="shared" si="39"/>
        <v>116</v>
      </c>
      <c r="U141" s="69" t="str">
        <f t="shared" si="40"/>
        <v/>
      </c>
      <c r="V141" s="143">
        <f t="shared" si="41"/>
        <v>162</v>
      </c>
      <c r="W141" s="143">
        <f t="shared" si="42"/>
        <v>42.453999999999994</v>
      </c>
      <c r="X141" s="109">
        <f t="shared" si="29"/>
        <v>0.17872353455818021</v>
      </c>
      <c r="Y141" s="110">
        <f t="shared" si="30"/>
        <v>-20</v>
      </c>
      <c r="Z141" s="75" t="e">
        <f>NA()</f>
        <v>#N/A</v>
      </c>
    </row>
    <row r="142" spans="1:26" x14ac:dyDescent="0.2">
      <c r="A142" s="74">
        <v>11190</v>
      </c>
      <c r="B142" s="68">
        <f>INDEX('A-B OSRoad'!$F$2:$F$21,MATCH(A142,'A-B OSRoad'!$C$2:$C$21))</f>
        <v>0</v>
      </c>
      <c r="C142" s="68" t="str">
        <f>IF(INDEX('A-B OSRoad'!$B$2:$B$21,MATCH(A142,'A-B OSRoad'!$C$2:$C$21))="Straight","",RIGHT(INDEX('A-B OSRoad'!$B$2:$B$21,MATCH(A142,'A-B OSRoad'!$C$2:$C$21)),LEN(INDEX('A-B OSRoad'!$B$2:$B$21,MATCH(A142,'A-B OSRoad'!$C$2:$C$21)))-1))</f>
        <v/>
      </c>
      <c r="D142" s="69">
        <f>(INDEX('A-B OSRoad'!$I$2:$I$21,MATCH(A142,'A-B OSRoad'!$C$2:$C$21)))+$C$3+$C$4+$C$1</f>
        <v>110</v>
      </c>
      <c r="E142" s="70" t="e">
        <f>VLOOKUP(A142,'Crash Data'!$E$3:$F$6,2,FALSE)</f>
        <v>#N/A</v>
      </c>
      <c r="F142" s="70" t="e">
        <f>VLOOKUP(A142,'Crash Data'!$B$3:$C$32,2,FALSE)</f>
        <v>#N/A</v>
      </c>
      <c r="G142" s="40">
        <v>112.83799999999999</v>
      </c>
      <c r="H142" s="40">
        <v>128.50299999999999</v>
      </c>
      <c r="I142" s="39">
        <v>149.44800000000001</v>
      </c>
      <c r="J142" s="40">
        <v>159.40700000000001</v>
      </c>
      <c r="K142" s="39">
        <v>114.137</v>
      </c>
      <c r="L142" s="93">
        <f t="shared" si="31"/>
        <v>209</v>
      </c>
      <c r="M142" s="93">
        <f t="shared" si="32"/>
        <v>96.162000000000006</v>
      </c>
      <c r="N142" s="99">
        <f t="shared" si="33"/>
        <v>165</v>
      </c>
      <c r="O142" s="99">
        <f t="shared" si="34"/>
        <v>36.497000000000014</v>
      </c>
      <c r="P142" s="102">
        <f t="shared" si="35"/>
        <v>165</v>
      </c>
      <c r="Q142" s="102">
        <f t="shared" si="36"/>
        <v>15.551999999999992</v>
      </c>
      <c r="R142" s="105">
        <f t="shared" si="37"/>
        <v>165</v>
      </c>
      <c r="S142" s="105">
        <f t="shared" si="38"/>
        <v>5.5929999999999893</v>
      </c>
      <c r="T142" s="69">
        <f t="shared" si="39"/>
        <v>107</v>
      </c>
      <c r="U142" s="69" t="str">
        <f t="shared" si="40"/>
        <v/>
      </c>
      <c r="V142" s="143">
        <f t="shared" si="41"/>
        <v>165</v>
      </c>
      <c r="W142" s="143">
        <f t="shared" si="42"/>
        <v>50.863</v>
      </c>
      <c r="X142" s="109">
        <f t="shared" si="29"/>
        <v>0</v>
      </c>
      <c r="Y142" s="110" t="e">
        <f t="shared" si="30"/>
        <v>#N/A</v>
      </c>
      <c r="Z142" s="75" t="e">
        <f>NA()</f>
        <v>#N/A</v>
      </c>
    </row>
    <row r="143" spans="1:26" x14ac:dyDescent="0.2">
      <c r="A143" s="74">
        <v>11200</v>
      </c>
      <c r="B143" s="68">
        <f>INDEX('A-B OSRoad'!$F$2:$F$21,MATCH(A143,'A-B OSRoad'!$C$2:$C$21))</f>
        <v>0</v>
      </c>
      <c r="C143" s="68" t="str">
        <f>IF(INDEX('A-B OSRoad'!$B$2:$B$21,MATCH(A143,'A-B OSRoad'!$C$2:$C$21))="Straight","",RIGHT(INDEX('A-B OSRoad'!$B$2:$B$21,MATCH(A143,'A-B OSRoad'!$C$2:$C$21)),LEN(INDEX('A-B OSRoad'!$B$2:$B$21,MATCH(A143,'A-B OSRoad'!$C$2:$C$21)))-1))</f>
        <v/>
      </c>
      <c r="D143" s="69">
        <f>(INDEX('A-B OSRoad'!$I$2:$I$21,MATCH(A143,'A-B OSRoad'!$C$2:$C$21)))+$C$3+$C$4+$C$1</f>
        <v>110</v>
      </c>
      <c r="E143" s="70" t="e">
        <f>VLOOKUP(A143,'Crash Data'!$E$3:$F$6,2,FALSE)</f>
        <v>#N/A</v>
      </c>
      <c r="F143" s="70" t="e">
        <f>VLOOKUP(A143,'Crash Data'!$B$3:$C$32,2,FALSE)</f>
        <v>#N/A</v>
      </c>
      <c r="G143" s="40">
        <v>114.408</v>
      </c>
      <c r="H143" s="40">
        <v>125.324</v>
      </c>
      <c r="I143" s="39">
        <v>148.47800000000001</v>
      </c>
      <c r="J143" s="40">
        <v>155.88499999999999</v>
      </c>
      <c r="K143" s="39">
        <v>119.155</v>
      </c>
      <c r="L143" s="93">
        <f t="shared" si="31"/>
        <v>209</v>
      </c>
      <c r="M143" s="93">
        <f t="shared" si="32"/>
        <v>94.591999999999999</v>
      </c>
      <c r="N143" s="99">
        <f t="shared" si="33"/>
        <v>165</v>
      </c>
      <c r="O143" s="99">
        <f t="shared" si="34"/>
        <v>39.676000000000002</v>
      </c>
      <c r="P143" s="102">
        <f t="shared" si="35"/>
        <v>165</v>
      </c>
      <c r="Q143" s="102">
        <f t="shared" si="36"/>
        <v>16.521999999999991</v>
      </c>
      <c r="R143" s="105">
        <f t="shared" si="37"/>
        <v>165</v>
      </c>
      <c r="S143" s="105">
        <f t="shared" si="38"/>
        <v>9.1150000000000091</v>
      </c>
      <c r="T143" s="69">
        <f t="shared" si="39"/>
        <v>107</v>
      </c>
      <c r="U143" s="69" t="str">
        <f t="shared" si="40"/>
        <v/>
      </c>
      <c r="V143" s="143">
        <f t="shared" si="41"/>
        <v>165</v>
      </c>
      <c r="W143" s="143">
        <f t="shared" si="42"/>
        <v>45.844999999999999</v>
      </c>
      <c r="X143" s="109">
        <f t="shared" si="29"/>
        <v>0</v>
      </c>
      <c r="Y143" s="110" t="e">
        <f t="shared" si="30"/>
        <v>#N/A</v>
      </c>
      <c r="Z143" s="75" t="e">
        <f>NA()</f>
        <v>#N/A</v>
      </c>
    </row>
    <row r="144" spans="1:26" x14ac:dyDescent="0.2">
      <c r="A144" s="74">
        <v>11210</v>
      </c>
      <c r="B144" s="68">
        <f>INDEX('A-B OSRoad'!$F$2:$F$21,MATCH(A144,'A-B OSRoad'!$C$2:$C$21))</f>
        <v>0</v>
      </c>
      <c r="C144" s="68" t="str">
        <f>IF(INDEX('A-B OSRoad'!$B$2:$B$21,MATCH(A144,'A-B OSRoad'!$C$2:$C$21))="Straight","",RIGHT(INDEX('A-B OSRoad'!$B$2:$B$21,MATCH(A144,'A-B OSRoad'!$C$2:$C$21)),LEN(INDEX('A-B OSRoad'!$B$2:$B$21,MATCH(A144,'A-B OSRoad'!$C$2:$C$21)))-1))</f>
        <v/>
      </c>
      <c r="D144" s="69">
        <f>(INDEX('A-B OSRoad'!$I$2:$I$21,MATCH(A144,'A-B OSRoad'!$C$2:$C$21)))+$C$3+$C$4+$C$1</f>
        <v>110</v>
      </c>
      <c r="E144" s="70" t="e">
        <f>VLOOKUP(A144,'Crash Data'!$E$3:$F$6,2,FALSE)</f>
        <v>#N/A</v>
      </c>
      <c r="F144" s="70" t="e">
        <f>VLOOKUP(A144,'Crash Data'!$B$3:$C$32,2,FALSE)</f>
        <v>#N/A</v>
      </c>
      <c r="G144" s="40">
        <v>108.476</v>
      </c>
      <c r="H144" s="40">
        <v>119.83199999999999</v>
      </c>
      <c r="I144" s="39">
        <v>138.154</v>
      </c>
      <c r="J144" s="40">
        <v>156.137</v>
      </c>
      <c r="K144" s="39">
        <v>106.318</v>
      </c>
      <c r="L144" s="93">
        <f t="shared" si="31"/>
        <v>209</v>
      </c>
      <c r="M144" s="93">
        <f t="shared" si="32"/>
        <v>100.524</v>
      </c>
      <c r="N144" s="99">
        <f t="shared" si="33"/>
        <v>165</v>
      </c>
      <c r="O144" s="99">
        <f t="shared" si="34"/>
        <v>45.168000000000006</v>
      </c>
      <c r="P144" s="102">
        <f t="shared" si="35"/>
        <v>165</v>
      </c>
      <c r="Q144" s="102">
        <f t="shared" si="36"/>
        <v>26.846000000000004</v>
      </c>
      <c r="R144" s="105">
        <f t="shared" si="37"/>
        <v>165</v>
      </c>
      <c r="S144" s="105">
        <f t="shared" si="38"/>
        <v>8.8629999999999995</v>
      </c>
      <c r="T144" s="69">
        <f t="shared" si="39"/>
        <v>107</v>
      </c>
      <c r="U144" s="69" t="str">
        <f t="shared" si="40"/>
        <v/>
      </c>
      <c r="V144" s="143">
        <f t="shared" si="41"/>
        <v>165</v>
      </c>
      <c r="W144" s="143">
        <f t="shared" si="42"/>
        <v>58.682000000000002</v>
      </c>
      <c r="X144" s="109">
        <f t="shared" si="29"/>
        <v>0</v>
      </c>
      <c r="Y144" s="110" t="e">
        <f t="shared" si="30"/>
        <v>#N/A</v>
      </c>
      <c r="Z144" s="75" t="e">
        <f>NA()</f>
        <v>#N/A</v>
      </c>
    </row>
    <row r="145" spans="1:26" x14ac:dyDescent="0.2">
      <c r="A145" s="74">
        <v>11220</v>
      </c>
      <c r="B145" s="68">
        <f>INDEX('A-B OSRoad'!$F$2:$F$21,MATCH(A145,'A-B OSRoad'!$C$2:$C$21))</f>
        <v>0</v>
      </c>
      <c r="C145" s="68" t="str">
        <f>IF(INDEX('A-B OSRoad'!$B$2:$B$21,MATCH(A145,'A-B OSRoad'!$C$2:$C$21))="Straight","",RIGHT(INDEX('A-B OSRoad'!$B$2:$B$21,MATCH(A145,'A-B OSRoad'!$C$2:$C$21)),LEN(INDEX('A-B OSRoad'!$B$2:$B$21,MATCH(A145,'A-B OSRoad'!$C$2:$C$21)))-1))</f>
        <v/>
      </c>
      <c r="D145" s="69">
        <f>(INDEX('A-B OSRoad'!$I$2:$I$21,MATCH(A145,'A-B OSRoad'!$C$2:$C$21)))+$C$3+$C$4+$C$1</f>
        <v>110</v>
      </c>
      <c r="E145" s="70" t="e">
        <f>VLOOKUP(A145,'Crash Data'!$E$3:$F$6,2,FALSE)</f>
        <v>#N/A</v>
      </c>
      <c r="F145" s="70" t="e">
        <f>VLOOKUP(A145,'Crash Data'!$B$3:$C$32,2,FALSE)</f>
        <v>#N/A</v>
      </c>
      <c r="G145" s="40">
        <v>104.726</v>
      </c>
      <c r="H145" s="40">
        <v>116.54300000000001</v>
      </c>
      <c r="I145" s="39">
        <v>137.09800000000001</v>
      </c>
      <c r="J145" s="40">
        <v>147.94800000000001</v>
      </c>
      <c r="K145" s="39">
        <v>103.38500000000001</v>
      </c>
      <c r="L145" s="93">
        <f t="shared" si="31"/>
        <v>209</v>
      </c>
      <c r="M145" s="93">
        <f t="shared" si="32"/>
        <v>104.274</v>
      </c>
      <c r="N145" s="99">
        <f t="shared" si="33"/>
        <v>165</v>
      </c>
      <c r="O145" s="99">
        <f t="shared" si="34"/>
        <v>48.456999999999994</v>
      </c>
      <c r="P145" s="102">
        <f t="shared" si="35"/>
        <v>165</v>
      </c>
      <c r="Q145" s="102">
        <f t="shared" si="36"/>
        <v>27.901999999999987</v>
      </c>
      <c r="R145" s="105">
        <f t="shared" si="37"/>
        <v>165</v>
      </c>
      <c r="S145" s="105">
        <f t="shared" si="38"/>
        <v>17.051999999999992</v>
      </c>
      <c r="T145" s="69">
        <f t="shared" si="39"/>
        <v>107</v>
      </c>
      <c r="U145" s="69">
        <f t="shared" si="40"/>
        <v>2.2740000000000009</v>
      </c>
      <c r="V145" s="143">
        <f t="shared" si="41"/>
        <v>165</v>
      </c>
      <c r="W145" s="143">
        <f t="shared" si="42"/>
        <v>61.614999999999995</v>
      </c>
      <c r="X145" s="109">
        <f t="shared" si="29"/>
        <v>0</v>
      </c>
      <c r="Y145" s="110" t="e">
        <f t="shared" si="30"/>
        <v>#N/A</v>
      </c>
      <c r="Z145" s="75" t="e">
        <f>NA()</f>
        <v>#N/A</v>
      </c>
    </row>
    <row r="146" spans="1:26" x14ac:dyDescent="0.2">
      <c r="A146" s="74">
        <v>11230</v>
      </c>
      <c r="B146" s="68">
        <f>INDEX('A-B OSRoad'!$F$2:$F$21,MATCH(A146,'A-B OSRoad'!$C$2:$C$21))</f>
        <v>0</v>
      </c>
      <c r="C146" s="68" t="str">
        <f>IF(INDEX('A-B OSRoad'!$B$2:$B$21,MATCH(A146,'A-B OSRoad'!$C$2:$C$21))="Straight","",RIGHT(INDEX('A-B OSRoad'!$B$2:$B$21,MATCH(A146,'A-B OSRoad'!$C$2:$C$21)),LEN(INDEX('A-B OSRoad'!$B$2:$B$21,MATCH(A146,'A-B OSRoad'!$C$2:$C$21)))-1))</f>
        <v/>
      </c>
      <c r="D146" s="69">
        <f>(INDEX('A-B OSRoad'!$I$2:$I$21,MATCH(A146,'A-B OSRoad'!$C$2:$C$21)))+$C$3+$C$4+$C$1</f>
        <v>110</v>
      </c>
      <c r="E146" s="70" t="e">
        <f>VLOOKUP(A146,'Crash Data'!$E$3:$F$6,2,FALSE)</f>
        <v>#N/A</v>
      </c>
      <c r="F146" s="70" t="e">
        <f>VLOOKUP(A146,'Crash Data'!$B$3:$C$32,2,FALSE)</f>
        <v>#N/A</v>
      </c>
      <c r="G146" s="40">
        <v>105.47499999999999</v>
      </c>
      <c r="H146" s="40">
        <v>116.38200000000001</v>
      </c>
      <c r="I146" s="39">
        <v>129.60900000000001</v>
      </c>
      <c r="J146" s="40">
        <v>149.292</v>
      </c>
      <c r="K146" s="39">
        <v>98.796000000000006</v>
      </c>
      <c r="L146" s="93">
        <f t="shared" si="31"/>
        <v>209</v>
      </c>
      <c r="M146" s="93">
        <f t="shared" si="32"/>
        <v>103.52500000000001</v>
      </c>
      <c r="N146" s="99">
        <f t="shared" si="33"/>
        <v>165</v>
      </c>
      <c r="O146" s="99">
        <f t="shared" si="34"/>
        <v>48.617999999999995</v>
      </c>
      <c r="P146" s="102">
        <f t="shared" si="35"/>
        <v>165</v>
      </c>
      <c r="Q146" s="102">
        <f t="shared" si="36"/>
        <v>35.390999999999991</v>
      </c>
      <c r="R146" s="105">
        <f t="shared" si="37"/>
        <v>165</v>
      </c>
      <c r="S146" s="105">
        <f t="shared" si="38"/>
        <v>15.707999999999998</v>
      </c>
      <c r="T146" s="69">
        <f t="shared" si="39"/>
        <v>107</v>
      </c>
      <c r="U146" s="69">
        <f t="shared" si="40"/>
        <v>1.5250000000000057</v>
      </c>
      <c r="V146" s="143">
        <f t="shared" si="41"/>
        <v>165</v>
      </c>
      <c r="W146" s="143">
        <f t="shared" si="42"/>
        <v>66.203999999999994</v>
      </c>
      <c r="X146" s="109">
        <f t="shared" si="29"/>
        <v>0</v>
      </c>
      <c r="Y146" s="110" t="e">
        <f t="shared" si="30"/>
        <v>#N/A</v>
      </c>
      <c r="Z146" s="75" t="e">
        <f>NA()</f>
        <v>#N/A</v>
      </c>
    </row>
    <row r="147" spans="1:26" x14ac:dyDescent="0.2">
      <c r="A147" s="74">
        <v>11240</v>
      </c>
      <c r="B147" s="68">
        <f>INDEX('A-B OSRoad'!$F$2:$F$21,MATCH(A147,'A-B OSRoad'!$C$2:$C$21))</f>
        <v>0</v>
      </c>
      <c r="C147" s="68" t="str">
        <f>IF(INDEX('A-B OSRoad'!$B$2:$B$21,MATCH(A147,'A-B OSRoad'!$C$2:$C$21))="Straight","",RIGHT(INDEX('A-B OSRoad'!$B$2:$B$21,MATCH(A147,'A-B OSRoad'!$C$2:$C$21)),LEN(INDEX('A-B OSRoad'!$B$2:$B$21,MATCH(A147,'A-B OSRoad'!$C$2:$C$21)))-1))</f>
        <v/>
      </c>
      <c r="D147" s="69">
        <f>(INDEX('A-B OSRoad'!$I$2:$I$21,MATCH(A147,'A-B OSRoad'!$C$2:$C$21)))+$C$3+$C$4+$C$1</f>
        <v>110</v>
      </c>
      <c r="E147" s="70" t="e">
        <f>VLOOKUP(A147,'Crash Data'!$E$3:$F$6,2,FALSE)</f>
        <v>#N/A</v>
      </c>
      <c r="F147" s="70" t="e">
        <f>VLOOKUP(A147,'Crash Data'!$B$3:$C$32,2,FALSE)</f>
        <v>#N/A</v>
      </c>
      <c r="G147" s="40">
        <v>98.132000000000005</v>
      </c>
      <c r="H147" s="40">
        <v>109.824</v>
      </c>
      <c r="I147" s="39">
        <v>127.711</v>
      </c>
      <c r="J147" s="40">
        <v>146.285</v>
      </c>
      <c r="K147" s="39">
        <v>97.691999999999993</v>
      </c>
      <c r="L147" s="93">
        <f t="shared" si="31"/>
        <v>209</v>
      </c>
      <c r="M147" s="93">
        <f t="shared" si="32"/>
        <v>110.86799999999999</v>
      </c>
      <c r="N147" s="99">
        <f t="shared" si="33"/>
        <v>165</v>
      </c>
      <c r="O147" s="99">
        <f t="shared" si="34"/>
        <v>55.176000000000002</v>
      </c>
      <c r="P147" s="102">
        <f t="shared" si="35"/>
        <v>165</v>
      </c>
      <c r="Q147" s="102">
        <f t="shared" si="36"/>
        <v>37.289000000000001</v>
      </c>
      <c r="R147" s="105">
        <f t="shared" si="37"/>
        <v>165</v>
      </c>
      <c r="S147" s="105">
        <f t="shared" si="38"/>
        <v>18.715000000000003</v>
      </c>
      <c r="T147" s="69">
        <f t="shared" si="39"/>
        <v>107</v>
      </c>
      <c r="U147" s="69">
        <f t="shared" si="40"/>
        <v>8.867999999999995</v>
      </c>
      <c r="V147" s="143">
        <f t="shared" si="41"/>
        <v>165</v>
      </c>
      <c r="W147" s="143">
        <f t="shared" si="42"/>
        <v>67.308000000000007</v>
      </c>
      <c r="X147" s="109">
        <f t="shared" si="29"/>
        <v>0</v>
      </c>
      <c r="Y147" s="110" t="e">
        <f t="shared" si="30"/>
        <v>#N/A</v>
      </c>
      <c r="Z147" s="75" t="e">
        <f>NA()</f>
        <v>#N/A</v>
      </c>
    </row>
    <row r="148" spans="1:26" x14ac:dyDescent="0.2">
      <c r="A148" s="74">
        <v>11250</v>
      </c>
      <c r="B148" s="68">
        <f>INDEX('A-B OSRoad'!$F$2:$F$21,MATCH(A148,'A-B OSRoad'!$C$2:$C$21))</f>
        <v>0</v>
      </c>
      <c r="C148" s="68" t="str">
        <f>IF(INDEX('A-B OSRoad'!$B$2:$B$21,MATCH(A148,'A-B OSRoad'!$C$2:$C$21))="Straight","",RIGHT(INDEX('A-B OSRoad'!$B$2:$B$21,MATCH(A148,'A-B OSRoad'!$C$2:$C$21)),LEN(INDEX('A-B OSRoad'!$B$2:$B$21,MATCH(A148,'A-B OSRoad'!$C$2:$C$21)))-1))</f>
        <v/>
      </c>
      <c r="D148" s="69">
        <f>(INDEX('A-B OSRoad'!$I$2:$I$21,MATCH(A148,'A-B OSRoad'!$C$2:$C$21)))+$C$3+$C$4+$C$1</f>
        <v>110</v>
      </c>
      <c r="E148" s="70" t="e">
        <f>VLOOKUP(A148,'Crash Data'!$E$3:$F$6,2,FALSE)</f>
        <v>#N/A</v>
      </c>
      <c r="F148" s="70" t="e">
        <f>VLOOKUP(A148,'Crash Data'!$B$3:$C$32,2,FALSE)</f>
        <v>#N/A</v>
      </c>
      <c r="G148" s="40">
        <v>97.552000000000007</v>
      </c>
      <c r="H148" s="40">
        <v>109.416</v>
      </c>
      <c r="I148" s="39">
        <v>129.70400000000001</v>
      </c>
      <c r="J148" s="40">
        <v>151.12799999999999</v>
      </c>
      <c r="K148" s="39">
        <v>99.13</v>
      </c>
      <c r="L148" s="93">
        <f t="shared" si="31"/>
        <v>209</v>
      </c>
      <c r="M148" s="93">
        <f t="shared" si="32"/>
        <v>111.44799999999999</v>
      </c>
      <c r="N148" s="99">
        <f t="shared" si="33"/>
        <v>165</v>
      </c>
      <c r="O148" s="99">
        <f t="shared" si="34"/>
        <v>55.584000000000003</v>
      </c>
      <c r="P148" s="102">
        <f t="shared" si="35"/>
        <v>165</v>
      </c>
      <c r="Q148" s="102">
        <f t="shared" si="36"/>
        <v>35.295999999999992</v>
      </c>
      <c r="R148" s="105">
        <f t="shared" si="37"/>
        <v>165</v>
      </c>
      <c r="S148" s="105">
        <f t="shared" si="38"/>
        <v>13.872000000000014</v>
      </c>
      <c r="T148" s="69">
        <f t="shared" si="39"/>
        <v>107</v>
      </c>
      <c r="U148" s="69">
        <f t="shared" si="40"/>
        <v>9.4479999999999933</v>
      </c>
      <c r="V148" s="143">
        <f t="shared" si="41"/>
        <v>165</v>
      </c>
      <c r="W148" s="143">
        <f t="shared" si="42"/>
        <v>65.87</v>
      </c>
      <c r="X148" s="109">
        <f t="shared" si="29"/>
        <v>0</v>
      </c>
      <c r="Y148" s="110" t="e">
        <f t="shared" si="30"/>
        <v>#N/A</v>
      </c>
      <c r="Z148" s="75" t="e">
        <f>NA()</f>
        <v>#N/A</v>
      </c>
    </row>
    <row r="149" spans="1:26" x14ac:dyDescent="0.2">
      <c r="A149" s="74">
        <v>11260</v>
      </c>
      <c r="B149" s="68">
        <f>INDEX('A-B OSRoad'!$F$2:$F$21,MATCH(A149,'A-B OSRoad'!$C$2:$C$21))</f>
        <v>0</v>
      </c>
      <c r="C149" s="68" t="str">
        <f>IF(INDEX('A-B OSRoad'!$B$2:$B$21,MATCH(A149,'A-B OSRoad'!$C$2:$C$21))="Straight","",RIGHT(INDEX('A-B OSRoad'!$B$2:$B$21,MATCH(A149,'A-B OSRoad'!$C$2:$C$21)),LEN(INDEX('A-B OSRoad'!$B$2:$B$21,MATCH(A149,'A-B OSRoad'!$C$2:$C$21)))-1))</f>
        <v/>
      </c>
      <c r="D149" s="69">
        <f>(INDEX('A-B OSRoad'!$I$2:$I$21,MATCH(A149,'A-B OSRoad'!$C$2:$C$21)))+$C$3+$C$4+$C$1</f>
        <v>110</v>
      </c>
      <c r="E149" s="70" t="e">
        <f>VLOOKUP(A149,'Crash Data'!$E$3:$F$6,2,FALSE)</f>
        <v>#N/A</v>
      </c>
      <c r="F149" s="70" t="e">
        <f>VLOOKUP(A149,'Crash Data'!$B$3:$C$32,2,FALSE)</f>
        <v>#N/A</v>
      </c>
      <c r="G149" s="40">
        <v>97.9</v>
      </c>
      <c r="H149" s="40">
        <v>111.605</v>
      </c>
      <c r="I149" s="39">
        <v>137.03</v>
      </c>
      <c r="J149" s="40">
        <v>163.63999999999999</v>
      </c>
      <c r="K149" s="39">
        <v>92.269000000000005</v>
      </c>
      <c r="L149" s="93">
        <f t="shared" si="31"/>
        <v>209</v>
      </c>
      <c r="M149" s="93">
        <f t="shared" si="32"/>
        <v>111.1</v>
      </c>
      <c r="N149" s="99">
        <f t="shared" si="33"/>
        <v>165</v>
      </c>
      <c r="O149" s="99">
        <f t="shared" si="34"/>
        <v>53.394999999999996</v>
      </c>
      <c r="P149" s="102">
        <f t="shared" si="35"/>
        <v>165</v>
      </c>
      <c r="Q149" s="102">
        <f t="shared" si="36"/>
        <v>27.97</v>
      </c>
      <c r="R149" s="105">
        <f t="shared" si="37"/>
        <v>165</v>
      </c>
      <c r="S149" s="105">
        <f t="shared" si="38"/>
        <v>1.3600000000000136</v>
      </c>
      <c r="T149" s="69">
        <f t="shared" si="39"/>
        <v>107</v>
      </c>
      <c r="U149" s="69">
        <f t="shared" si="40"/>
        <v>9.0999999999999943</v>
      </c>
      <c r="V149" s="143">
        <f t="shared" si="41"/>
        <v>165</v>
      </c>
      <c r="W149" s="143">
        <f t="shared" si="42"/>
        <v>72.730999999999995</v>
      </c>
      <c r="X149" s="109">
        <f t="shared" si="29"/>
        <v>0</v>
      </c>
      <c r="Y149" s="110" t="e">
        <f t="shared" si="30"/>
        <v>#N/A</v>
      </c>
      <c r="Z149" s="75" t="e">
        <f>NA()</f>
        <v>#N/A</v>
      </c>
    </row>
    <row r="150" spans="1:26" x14ac:dyDescent="0.2">
      <c r="A150" s="74">
        <v>11270</v>
      </c>
      <c r="B150" s="68">
        <f>INDEX('A-B OSRoad'!$F$2:$F$21,MATCH(A150,'A-B OSRoad'!$C$2:$C$21))</f>
        <v>0</v>
      </c>
      <c r="C150" s="68" t="str">
        <f>IF(INDEX('A-B OSRoad'!$B$2:$B$21,MATCH(A150,'A-B OSRoad'!$C$2:$C$21))="Straight","",RIGHT(INDEX('A-B OSRoad'!$B$2:$B$21,MATCH(A150,'A-B OSRoad'!$C$2:$C$21)),LEN(INDEX('A-B OSRoad'!$B$2:$B$21,MATCH(A150,'A-B OSRoad'!$C$2:$C$21)))-1))</f>
        <v/>
      </c>
      <c r="D150" s="69">
        <f>(INDEX('A-B OSRoad'!$I$2:$I$21,MATCH(A150,'A-B OSRoad'!$C$2:$C$21)))+$C$3+$C$4+$C$1</f>
        <v>110</v>
      </c>
      <c r="E150" s="70" t="e">
        <f>VLOOKUP(A150,'Crash Data'!$E$3:$F$6,2,FALSE)</f>
        <v>#N/A</v>
      </c>
      <c r="F150" s="70" t="e">
        <f>VLOOKUP(A150,'Crash Data'!$B$3:$C$32,2,FALSE)</f>
        <v>#N/A</v>
      </c>
      <c r="G150" s="40">
        <v>97.191999999999993</v>
      </c>
      <c r="H150" s="40">
        <v>110.051</v>
      </c>
      <c r="I150" s="39">
        <v>148.72499999999999</v>
      </c>
      <c r="J150" s="40">
        <v>177</v>
      </c>
      <c r="K150" s="39">
        <v>97.048000000000002</v>
      </c>
      <c r="L150" s="93">
        <f t="shared" si="31"/>
        <v>209</v>
      </c>
      <c r="M150" s="93">
        <f t="shared" si="32"/>
        <v>111.80800000000001</v>
      </c>
      <c r="N150" s="99">
        <f t="shared" si="33"/>
        <v>165</v>
      </c>
      <c r="O150" s="99">
        <f t="shared" si="34"/>
        <v>54.948999999999998</v>
      </c>
      <c r="P150" s="102">
        <f t="shared" si="35"/>
        <v>165</v>
      </c>
      <c r="Q150" s="102">
        <f t="shared" si="36"/>
        <v>16.275000000000006</v>
      </c>
      <c r="R150" s="105">
        <f t="shared" si="37"/>
        <v>165</v>
      </c>
      <c r="S150" s="105" t="str">
        <f t="shared" si="38"/>
        <v/>
      </c>
      <c r="T150" s="69">
        <f t="shared" si="39"/>
        <v>107</v>
      </c>
      <c r="U150" s="69">
        <f t="shared" si="40"/>
        <v>9.8080000000000069</v>
      </c>
      <c r="V150" s="143">
        <f t="shared" si="41"/>
        <v>165</v>
      </c>
      <c r="W150" s="143">
        <f t="shared" si="42"/>
        <v>67.951999999999998</v>
      </c>
      <c r="X150" s="109">
        <f t="shared" si="29"/>
        <v>0</v>
      </c>
      <c r="Y150" s="110" t="e">
        <f t="shared" si="30"/>
        <v>#N/A</v>
      </c>
      <c r="Z150" s="75" t="e">
        <f>NA()</f>
        <v>#N/A</v>
      </c>
    </row>
    <row r="151" spans="1:26" x14ac:dyDescent="0.2">
      <c r="A151" s="74">
        <v>11280</v>
      </c>
      <c r="B151" s="68">
        <f>INDEX('A-B OSRoad'!$F$2:$F$21,MATCH(A151,'A-B OSRoad'!$C$2:$C$21))</f>
        <v>0</v>
      </c>
      <c r="C151" s="68" t="str">
        <f>IF(INDEX('A-B OSRoad'!$B$2:$B$21,MATCH(A151,'A-B OSRoad'!$C$2:$C$21))="Straight","",RIGHT(INDEX('A-B OSRoad'!$B$2:$B$21,MATCH(A151,'A-B OSRoad'!$C$2:$C$21)),LEN(INDEX('A-B OSRoad'!$B$2:$B$21,MATCH(A151,'A-B OSRoad'!$C$2:$C$21)))-1))</f>
        <v/>
      </c>
      <c r="D151" s="69">
        <f>(INDEX('A-B OSRoad'!$I$2:$I$21,MATCH(A151,'A-B OSRoad'!$C$2:$C$21)))+$C$3+$C$4+$C$1</f>
        <v>110</v>
      </c>
      <c r="E151" s="70" t="e">
        <f>VLOOKUP(A151,'Crash Data'!$E$3:$F$6,2,FALSE)</f>
        <v>#N/A</v>
      </c>
      <c r="F151" s="70" t="e">
        <f>VLOOKUP(A151,'Crash Data'!$B$3:$C$32,2,FALSE)</f>
        <v>#N/A</v>
      </c>
      <c r="G151" s="40">
        <v>100.062</v>
      </c>
      <c r="H151" s="40">
        <v>133.672</v>
      </c>
      <c r="I151" s="39">
        <v>177</v>
      </c>
      <c r="J151" s="40">
        <v>177</v>
      </c>
      <c r="K151" s="39">
        <v>99.793999999999997</v>
      </c>
      <c r="L151" s="93">
        <f t="shared" si="31"/>
        <v>209</v>
      </c>
      <c r="M151" s="93">
        <f t="shared" si="32"/>
        <v>108.938</v>
      </c>
      <c r="N151" s="99">
        <f t="shared" si="33"/>
        <v>165</v>
      </c>
      <c r="O151" s="99">
        <f t="shared" si="34"/>
        <v>31.328000000000003</v>
      </c>
      <c r="P151" s="102">
        <f t="shared" si="35"/>
        <v>165</v>
      </c>
      <c r="Q151" s="102" t="str">
        <f t="shared" si="36"/>
        <v/>
      </c>
      <c r="R151" s="105">
        <f t="shared" si="37"/>
        <v>165</v>
      </c>
      <c r="S151" s="105" t="str">
        <f t="shared" si="38"/>
        <v/>
      </c>
      <c r="T151" s="69">
        <f t="shared" si="39"/>
        <v>107</v>
      </c>
      <c r="U151" s="69">
        <f t="shared" si="40"/>
        <v>6.9380000000000024</v>
      </c>
      <c r="V151" s="143">
        <f t="shared" si="41"/>
        <v>165</v>
      </c>
      <c r="W151" s="143">
        <f t="shared" si="42"/>
        <v>65.206000000000003</v>
      </c>
      <c r="X151" s="109">
        <f t="shared" si="29"/>
        <v>0</v>
      </c>
      <c r="Y151" s="110" t="e">
        <f t="shared" si="30"/>
        <v>#N/A</v>
      </c>
      <c r="Z151" s="75" t="e">
        <f>NA()</f>
        <v>#N/A</v>
      </c>
    </row>
    <row r="152" spans="1:26" x14ac:dyDescent="0.2">
      <c r="A152" s="74">
        <v>11290</v>
      </c>
      <c r="B152" s="68">
        <f>INDEX('A-B OSRoad'!$F$2:$F$21,MATCH(A152,'A-B OSRoad'!$C$2:$C$21))</f>
        <v>0</v>
      </c>
      <c r="C152" s="68" t="str">
        <f>IF(INDEX('A-B OSRoad'!$B$2:$B$21,MATCH(A152,'A-B OSRoad'!$C$2:$C$21))="Straight","",RIGHT(INDEX('A-B OSRoad'!$B$2:$B$21,MATCH(A152,'A-B OSRoad'!$C$2:$C$21)),LEN(INDEX('A-B OSRoad'!$B$2:$B$21,MATCH(A152,'A-B OSRoad'!$C$2:$C$21)))-1))</f>
        <v/>
      </c>
      <c r="D152" s="69">
        <f>(INDEX('A-B OSRoad'!$I$2:$I$21,MATCH(A152,'A-B OSRoad'!$C$2:$C$21)))+$C$3+$C$4+$C$1</f>
        <v>110</v>
      </c>
      <c r="E152" s="70" t="e">
        <f>VLOOKUP(A152,'Crash Data'!$E$3:$F$6,2,FALSE)</f>
        <v>#N/A</v>
      </c>
      <c r="F152" s="70" t="e">
        <f>VLOOKUP(A152,'Crash Data'!$B$3:$C$32,2,FALSE)</f>
        <v>#N/A</v>
      </c>
      <c r="G152" s="40">
        <v>159.80000000000001</v>
      </c>
      <c r="H152" s="40">
        <v>177</v>
      </c>
      <c r="I152" s="39">
        <v>177</v>
      </c>
      <c r="J152" s="40">
        <v>177</v>
      </c>
      <c r="K152" s="39">
        <v>103.61199999999999</v>
      </c>
      <c r="L152" s="93">
        <f t="shared" si="31"/>
        <v>209</v>
      </c>
      <c r="M152" s="93">
        <f t="shared" si="32"/>
        <v>49.199999999999989</v>
      </c>
      <c r="N152" s="99">
        <f t="shared" si="33"/>
        <v>165</v>
      </c>
      <c r="O152" s="99" t="str">
        <f t="shared" si="34"/>
        <v/>
      </c>
      <c r="P152" s="102">
        <f t="shared" si="35"/>
        <v>165</v>
      </c>
      <c r="Q152" s="102" t="str">
        <f t="shared" si="36"/>
        <v/>
      </c>
      <c r="R152" s="105">
        <f t="shared" si="37"/>
        <v>165</v>
      </c>
      <c r="S152" s="105" t="str">
        <f t="shared" si="38"/>
        <v/>
      </c>
      <c r="T152" s="69">
        <f t="shared" si="39"/>
        <v>107</v>
      </c>
      <c r="U152" s="69" t="str">
        <f t="shared" si="40"/>
        <v/>
      </c>
      <c r="V152" s="143">
        <f t="shared" si="41"/>
        <v>165</v>
      </c>
      <c r="W152" s="143">
        <f t="shared" si="42"/>
        <v>61.388000000000005</v>
      </c>
      <c r="X152" s="109">
        <f t="shared" si="29"/>
        <v>0</v>
      </c>
      <c r="Y152" s="110" t="e">
        <f t="shared" si="30"/>
        <v>#N/A</v>
      </c>
      <c r="Z152" s="75" t="e">
        <f>NA()</f>
        <v>#N/A</v>
      </c>
    </row>
    <row r="153" spans="1:26" x14ac:dyDescent="0.2">
      <c r="A153" s="74">
        <v>11300</v>
      </c>
      <c r="B153" s="68">
        <f>INDEX('A-B OSRoad'!$F$2:$F$21,MATCH(A153,'A-B OSRoad'!$C$2:$C$21))</f>
        <v>0</v>
      </c>
      <c r="C153" s="68" t="str">
        <f>IF(INDEX('A-B OSRoad'!$B$2:$B$21,MATCH(A153,'A-B OSRoad'!$C$2:$C$21))="Straight","",RIGHT(INDEX('A-B OSRoad'!$B$2:$B$21,MATCH(A153,'A-B OSRoad'!$C$2:$C$21)),LEN(INDEX('A-B OSRoad'!$B$2:$B$21,MATCH(A153,'A-B OSRoad'!$C$2:$C$21)))-1))</f>
        <v/>
      </c>
      <c r="D153" s="69">
        <f>(INDEX('A-B OSRoad'!$I$2:$I$21,MATCH(A153,'A-B OSRoad'!$C$2:$C$21)))+$C$3+$C$4+$C$1</f>
        <v>110</v>
      </c>
      <c r="E153" s="70" t="e">
        <f>VLOOKUP(A153,'Crash Data'!$E$3:$F$6,2,FALSE)</f>
        <v>#N/A</v>
      </c>
      <c r="F153" s="70" t="e">
        <f>VLOOKUP(A153,'Crash Data'!$B$3:$C$32,2,FALSE)</f>
        <v>#N/A</v>
      </c>
      <c r="G153" s="40">
        <v>179.35900000000001</v>
      </c>
      <c r="H153" s="40">
        <v>177</v>
      </c>
      <c r="I153" s="39">
        <v>177</v>
      </c>
      <c r="J153" s="40">
        <v>177</v>
      </c>
      <c r="K153" s="39">
        <v>127.517</v>
      </c>
      <c r="L153" s="93">
        <f t="shared" si="31"/>
        <v>209</v>
      </c>
      <c r="M153" s="93">
        <f t="shared" si="32"/>
        <v>29.640999999999991</v>
      </c>
      <c r="N153" s="99">
        <f t="shared" si="33"/>
        <v>165</v>
      </c>
      <c r="O153" s="99" t="str">
        <f t="shared" si="34"/>
        <v/>
      </c>
      <c r="P153" s="102">
        <f t="shared" si="35"/>
        <v>165</v>
      </c>
      <c r="Q153" s="102" t="str">
        <f t="shared" si="36"/>
        <v/>
      </c>
      <c r="R153" s="105">
        <f t="shared" si="37"/>
        <v>165</v>
      </c>
      <c r="S153" s="105" t="str">
        <f t="shared" si="38"/>
        <v/>
      </c>
      <c r="T153" s="69">
        <f t="shared" si="39"/>
        <v>107</v>
      </c>
      <c r="U153" s="69" t="str">
        <f t="shared" si="40"/>
        <v/>
      </c>
      <c r="V153" s="143">
        <f t="shared" si="41"/>
        <v>165</v>
      </c>
      <c r="W153" s="143">
        <f t="shared" si="42"/>
        <v>37.483000000000004</v>
      </c>
      <c r="X153" s="109">
        <f t="shared" si="29"/>
        <v>0</v>
      </c>
      <c r="Y153" s="110" t="e">
        <f t="shared" si="30"/>
        <v>#N/A</v>
      </c>
      <c r="Z153" s="75" t="e">
        <f>NA()</f>
        <v>#N/A</v>
      </c>
    </row>
    <row r="154" spans="1:26" x14ac:dyDescent="0.2">
      <c r="A154" s="74">
        <v>11310</v>
      </c>
      <c r="B154" s="68">
        <f>INDEX('A-B OSRoad'!$F$2:$F$21,MATCH(A154,'A-B OSRoad'!$C$2:$C$21))</f>
        <v>0</v>
      </c>
      <c r="C154" s="68" t="str">
        <f>IF(INDEX('A-B OSRoad'!$B$2:$B$21,MATCH(A154,'A-B OSRoad'!$C$2:$C$21))="Straight","",RIGHT(INDEX('A-B OSRoad'!$B$2:$B$21,MATCH(A154,'A-B OSRoad'!$C$2:$C$21)),LEN(INDEX('A-B OSRoad'!$B$2:$B$21,MATCH(A154,'A-B OSRoad'!$C$2:$C$21)))-1))</f>
        <v/>
      </c>
      <c r="D154" s="69">
        <f>(INDEX('A-B OSRoad'!$I$2:$I$21,MATCH(A154,'A-B OSRoad'!$C$2:$C$21)))+$C$3+$C$4+$C$1</f>
        <v>110</v>
      </c>
      <c r="E154" s="70" t="e">
        <f>VLOOKUP(A154,'Crash Data'!$E$3:$F$6,2,FALSE)</f>
        <v>#N/A</v>
      </c>
      <c r="F154" s="70" t="e">
        <f>VLOOKUP(A154,'Crash Data'!$B$3:$C$32,2,FALSE)</f>
        <v>#N/A</v>
      </c>
      <c r="G154" s="40">
        <v>230</v>
      </c>
      <c r="H154" s="40">
        <v>177</v>
      </c>
      <c r="I154" s="39">
        <v>177</v>
      </c>
      <c r="J154" s="40">
        <v>177</v>
      </c>
      <c r="K154" s="39">
        <v>177</v>
      </c>
      <c r="L154" s="93">
        <f t="shared" si="31"/>
        <v>209</v>
      </c>
      <c r="M154" s="93" t="str">
        <f t="shared" si="32"/>
        <v/>
      </c>
      <c r="N154" s="99">
        <f t="shared" si="33"/>
        <v>165</v>
      </c>
      <c r="O154" s="99" t="str">
        <f t="shared" si="34"/>
        <v/>
      </c>
      <c r="P154" s="102">
        <f t="shared" si="35"/>
        <v>165</v>
      </c>
      <c r="Q154" s="102" t="str">
        <f t="shared" si="36"/>
        <v/>
      </c>
      <c r="R154" s="105">
        <f t="shared" si="37"/>
        <v>165</v>
      </c>
      <c r="S154" s="105" t="str">
        <f t="shared" si="38"/>
        <v/>
      </c>
      <c r="T154" s="69">
        <f t="shared" si="39"/>
        <v>107</v>
      </c>
      <c r="U154" s="69" t="str">
        <f t="shared" si="40"/>
        <v/>
      </c>
      <c r="V154" s="143">
        <f t="shared" si="41"/>
        <v>165</v>
      </c>
      <c r="W154" s="143" t="str">
        <f t="shared" si="42"/>
        <v/>
      </c>
      <c r="X154" s="109">
        <f t="shared" si="29"/>
        <v>0</v>
      </c>
      <c r="Y154" s="110" t="e">
        <f t="shared" si="30"/>
        <v>#N/A</v>
      </c>
      <c r="Z154" s="75" t="e">
        <f>NA()</f>
        <v>#N/A</v>
      </c>
    </row>
    <row r="155" spans="1:26" x14ac:dyDescent="0.2">
      <c r="A155" s="74">
        <v>11320</v>
      </c>
      <c r="B155" s="68">
        <f>INDEX('A-B OSRoad'!$F$2:$F$21,MATCH(A155,'A-B OSRoad'!$C$2:$C$21))</f>
        <v>0</v>
      </c>
      <c r="C155" s="68" t="str">
        <f>IF(INDEX('A-B OSRoad'!$B$2:$B$21,MATCH(A155,'A-B OSRoad'!$C$2:$C$21))="Straight","",RIGHT(INDEX('A-B OSRoad'!$B$2:$B$21,MATCH(A155,'A-B OSRoad'!$C$2:$C$21)),LEN(INDEX('A-B OSRoad'!$B$2:$B$21,MATCH(A155,'A-B OSRoad'!$C$2:$C$21)))-1))</f>
        <v/>
      </c>
      <c r="D155" s="69">
        <f>(INDEX('A-B OSRoad'!$I$2:$I$21,MATCH(A155,'A-B OSRoad'!$C$2:$C$21)))+$C$3+$C$4+$C$1</f>
        <v>110</v>
      </c>
      <c r="E155" s="70" t="e">
        <f>VLOOKUP(A155,'Crash Data'!$E$3:$F$6,2,FALSE)</f>
        <v>#N/A</v>
      </c>
      <c r="F155" s="70" t="e">
        <f>VLOOKUP(A155,'Crash Data'!$B$3:$C$32,2,FALSE)</f>
        <v>#N/A</v>
      </c>
      <c r="G155" s="40">
        <v>230</v>
      </c>
      <c r="H155" s="40">
        <v>177</v>
      </c>
      <c r="I155" s="39">
        <v>177</v>
      </c>
      <c r="J155" s="40">
        <v>177</v>
      </c>
      <c r="K155" s="39">
        <v>177</v>
      </c>
      <c r="L155" s="93">
        <f t="shared" si="31"/>
        <v>209</v>
      </c>
      <c r="M155" s="93" t="str">
        <f t="shared" si="32"/>
        <v/>
      </c>
      <c r="N155" s="99">
        <f t="shared" si="33"/>
        <v>165</v>
      </c>
      <c r="O155" s="99" t="str">
        <f t="shared" si="34"/>
        <v/>
      </c>
      <c r="P155" s="102">
        <f t="shared" si="35"/>
        <v>165</v>
      </c>
      <c r="Q155" s="102" t="str">
        <f t="shared" si="36"/>
        <v/>
      </c>
      <c r="R155" s="105">
        <f t="shared" si="37"/>
        <v>165</v>
      </c>
      <c r="S155" s="105" t="str">
        <f t="shared" si="38"/>
        <v/>
      </c>
      <c r="T155" s="69">
        <f t="shared" si="39"/>
        <v>107</v>
      </c>
      <c r="U155" s="69" t="str">
        <f t="shared" si="40"/>
        <v/>
      </c>
      <c r="V155" s="143">
        <f t="shared" si="41"/>
        <v>165</v>
      </c>
      <c r="W155" s="143" t="str">
        <f t="shared" si="42"/>
        <v/>
      </c>
      <c r="X155" s="109">
        <f t="shared" si="29"/>
        <v>0</v>
      </c>
      <c r="Y155" s="110" t="e">
        <f t="shared" si="30"/>
        <v>#N/A</v>
      </c>
      <c r="Z155" s="75" t="e">
        <f>NA()</f>
        <v>#N/A</v>
      </c>
    </row>
    <row r="156" spans="1:26" x14ac:dyDescent="0.2">
      <c r="A156" s="74">
        <v>11330</v>
      </c>
      <c r="B156" s="68">
        <f>INDEX('A-B OSRoad'!$F$2:$F$21,MATCH(A156,'A-B OSRoad'!$C$2:$C$21))</f>
        <v>0</v>
      </c>
      <c r="C156" s="68" t="str">
        <f>IF(INDEX('A-B OSRoad'!$B$2:$B$21,MATCH(A156,'A-B OSRoad'!$C$2:$C$21))="Straight","",RIGHT(INDEX('A-B OSRoad'!$B$2:$B$21,MATCH(A156,'A-B OSRoad'!$C$2:$C$21)),LEN(INDEX('A-B OSRoad'!$B$2:$B$21,MATCH(A156,'A-B OSRoad'!$C$2:$C$21)))-1))</f>
        <v/>
      </c>
      <c r="D156" s="69">
        <f>(INDEX('A-B OSRoad'!$I$2:$I$21,MATCH(A156,'A-B OSRoad'!$C$2:$C$21)))+$C$3+$C$4+$C$1</f>
        <v>110</v>
      </c>
      <c r="E156" s="70" t="e">
        <f>VLOOKUP(A156,'Crash Data'!$E$3:$F$6,2,FALSE)</f>
        <v>#N/A</v>
      </c>
      <c r="F156" s="70" t="e">
        <f>VLOOKUP(A156,'Crash Data'!$B$3:$C$32,2,FALSE)</f>
        <v>#N/A</v>
      </c>
      <c r="G156" s="40">
        <v>230</v>
      </c>
      <c r="H156" s="40">
        <v>177</v>
      </c>
      <c r="I156" s="39">
        <v>177</v>
      </c>
      <c r="J156" s="40">
        <v>177</v>
      </c>
      <c r="K156" s="39">
        <v>177</v>
      </c>
      <c r="L156" s="93">
        <f t="shared" si="31"/>
        <v>209</v>
      </c>
      <c r="M156" s="93" t="str">
        <f t="shared" si="32"/>
        <v/>
      </c>
      <c r="N156" s="99">
        <f t="shared" si="33"/>
        <v>165</v>
      </c>
      <c r="O156" s="99" t="str">
        <f t="shared" si="34"/>
        <v/>
      </c>
      <c r="P156" s="102">
        <f t="shared" si="35"/>
        <v>165</v>
      </c>
      <c r="Q156" s="102" t="str">
        <f t="shared" si="36"/>
        <v/>
      </c>
      <c r="R156" s="105">
        <f t="shared" si="37"/>
        <v>165</v>
      </c>
      <c r="S156" s="105" t="str">
        <f t="shared" si="38"/>
        <v/>
      </c>
      <c r="T156" s="69">
        <f t="shared" si="39"/>
        <v>107</v>
      </c>
      <c r="U156" s="69" t="str">
        <f t="shared" si="40"/>
        <v/>
      </c>
      <c r="V156" s="143">
        <f t="shared" si="41"/>
        <v>165</v>
      </c>
      <c r="W156" s="143" t="str">
        <f t="shared" si="42"/>
        <v/>
      </c>
      <c r="X156" s="109">
        <f t="shared" si="29"/>
        <v>0</v>
      </c>
      <c r="Y156" s="110" t="e">
        <f t="shared" si="30"/>
        <v>#N/A</v>
      </c>
      <c r="Z156" s="75" t="e">
        <f>NA()</f>
        <v>#N/A</v>
      </c>
    </row>
    <row r="157" spans="1:26" x14ac:dyDescent="0.2">
      <c r="A157" s="74">
        <v>11340</v>
      </c>
      <c r="B157" s="68">
        <f>INDEX('A-B OSRoad'!$F$2:$F$21,MATCH(A157,'A-B OSRoad'!$C$2:$C$21))</f>
        <v>0</v>
      </c>
      <c r="C157" s="68" t="str">
        <f>IF(INDEX('A-B OSRoad'!$B$2:$B$21,MATCH(A157,'A-B OSRoad'!$C$2:$C$21))="Straight","",RIGHT(INDEX('A-B OSRoad'!$B$2:$B$21,MATCH(A157,'A-B OSRoad'!$C$2:$C$21)),LEN(INDEX('A-B OSRoad'!$B$2:$B$21,MATCH(A157,'A-B OSRoad'!$C$2:$C$21)))-1))</f>
        <v/>
      </c>
      <c r="D157" s="69">
        <f>(INDEX('A-B OSRoad'!$I$2:$I$21,MATCH(A157,'A-B OSRoad'!$C$2:$C$21)))+$C$3+$C$4+$C$1</f>
        <v>110</v>
      </c>
      <c r="E157" s="70" t="e">
        <f>VLOOKUP(A157,'Crash Data'!$E$3:$F$6,2,FALSE)</f>
        <v>#N/A</v>
      </c>
      <c r="F157" s="70" t="e">
        <f>VLOOKUP(A157,'Crash Data'!$B$3:$C$32,2,FALSE)</f>
        <v>#N/A</v>
      </c>
      <c r="G157" s="40">
        <v>230</v>
      </c>
      <c r="H157" s="40">
        <v>177</v>
      </c>
      <c r="I157" s="39">
        <v>177</v>
      </c>
      <c r="J157" s="40">
        <v>177</v>
      </c>
      <c r="K157" s="39">
        <v>177</v>
      </c>
      <c r="L157" s="93">
        <f t="shared" si="31"/>
        <v>209</v>
      </c>
      <c r="M157" s="93" t="str">
        <f t="shared" si="32"/>
        <v/>
      </c>
      <c r="N157" s="99">
        <f t="shared" si="33"/>
        <v>165</v>
      </c>
      <c r="O157" s="99" t="str">
        <f t="shared" si="34"/>
        <v/>
      </c>
      <c r="P157" s="102">
        <f t="shared" si="35"/>
        <v>165</v>
      </c>
      <c r="Q157" s="102" t="str">
        <f t="shared" si="36"/>
        <v/>
      </c>
      <c r="R157" s="105">
        <f t="shared" si="37"/>
        <v>165</v>
      </c>
      <c r="S157" s="105" t="str">
        <f t="shared" si="38"/>
        <v/>
      </c>
      <c r="T157" s="69">
        <f t="shared" si="39"/>
        <v>107</v>
      </c>
      <c r="U157" s="69" t="str">
        <f t="shared" si="40"/>
        <v/>
      </c>
      <c r="V157" s="143">
        <f t="shared" si="41"/>
        <v>165</v>
      </c>
      <c r="W157" s="143" t="str">
        <f t="shared" si="42"/>
        <v/>
      </c>
      <c r="X157" s="109">
        <f t="shared" si="29"/>
        <v>0</v>
      </c>
      <c r="Y157" s="110" t="e">
        <f t="shared" si="30"/>
        <v>#N/A</v>
      </c>
      <c r="Z157" s="75" t="e">
        <f>NA()</f>
        <v>#N/A</v>
      </c>
    </row>
    <row r="158" spans="1:26" x14ac:dyDescent="0.2">
      <c r="A158" s="74">
        <v>11350</v>
      </c>
      <c r="B158" s="68">
        <f>INDEX('A-B OSRoad'!$F$2:$F$21,MATCH(A158,'A-B OSRoad'!$C$2:$C$21))</f>
        <v>0</v>
      </c>
      <c r="C158" s="68" t="str">
        <f>IF(INDEX('A-B OSRoad'!$B$2:$B$21,MATCH(A158,'A-B OSRoad'!$C$2:$C$21))="Straight","",RIGHT(INDEX('A-B OSRoad'!$B$2:$B$21,MATCH(A158,'A-B OSRoad'!$C$2:$C$21)),LEN(INDEX('A-B OSRoad'!$B$2:$B$21,MATCH(A158,'A-B OSRoad'!$C$2:$C$21)))-1))</f>
        <v/>
      </c>
      <c r="D158" s="69">
        <f>(INDEX('A-B OSRoad'!$I$2:$I$21,MATCH(A158,'A-B OSRoad'!$C$2:$C$21)))+$C$3+$C$4+$C$1</f>
        <v>110</v>
      </c>
      <c r="E158" s="70" t="e">
        <f>VLOOKUP(A158,'Crash Data'!$E$3:$F$6,2,FALSE)</f>
        <v>#N/A</v>
      </c>
      <c r="F158" s="70" t="e">
        <f>VLOOKUP(A158,'Crash Data'!$B$3:$C$32,2,FALSE)</f>
        <v>#N/A</v>
      </c>
      <c r="G158" s="40">
        <v>230</v>
      </c>
      <c r="H158" s="40">
        <v>177</v>
      </c>
      <c r="I158" s="39">
        <v>177</v>
      </c>
      <c r="J158" s="40">
        <v>177</v>
      </c>
      <c r="K158" s="39">
        <v>177</v>
      </c>
      <c r="L158" s="93">
        <f t="shared" si="31"/>
        <v>209</v>
      </c>
      <c r="M158" s="93" t="str">
        <f t="shared" si="32"/>
        <v/>
      </c>
      <c r="N158" s="99">
        <f t="shared" si="33"/>
        <v>165</v>
      </c>
      <c r="O158" s="99" t="str">
        <f t="shared" si="34"/>
        <v/>
      </c>
      <c r="P158" s="102">
        <f t="shared" si="35"/>
        <v>165</v>
      </c>
      <c r="Q158" s="102" t="str">
        <f t="shared" si="36"/>
        <v/>
      </c>
      <c r="R158" s="105">
        <f t="shared" si="37"/>
        <v>165</v>
      </c>
      <c r="S158" s="105" t="str">
        <f t="shared" si="38"/>
        <v/>
      </c>
      <c r="T158" s="69">
        <f t="shared" si="39"/>
        <v>107</v>
      </c>
      <c r="U158" s="69" t="str">
        <f t="shared" si="40"/>
        <v/>
      </c>
      <c r="V158" s="143">
        <f t="shared" si="41"/>
        <v>165</v>
      </c>
      <c r="W158" s="143" t="str">
        <f t="shared" si="42"/>
        <v/>
      </c>
      <c r="X158" s="109">
        <f t="shared" si="29"/>
        <v>0</v>
      </c>
      <c r="Y158" s="110" t="e">
        <f t="shared" si="30"/>
        <v>#N/A</v>
      </c>
      <c r="Z158" s="75" t="e">
        <f>NA()</f>
        <v>#N/A</v>
      </c>
    </row>
    <row r="159" spans="1:26" x14ac:dyDescent="0.2">
      <c r="A159" s="74">
        <v>11360</v>
      </c>
      <c r="B159" s="68">
        <f>INDEX('A-B OSRoad'!$F$2:$F$21,MATCH(A159,'A-B OSRoad'!$C$2:$C$21))</f>
        <v>0</v>
      </c>
      <c r="C159" s="68" t="str">
        <f>IF(INDEX('A-B OSRoad'!$B$2:$B$21,MATCH(A159,'A-B OSRoad'!$C$2:$C$21))="Straight","",RIGHT(INDEX('A-B OSRoad'!$B$2:$B$21,MATCH(A159,'A-B OSRoad'!$C$2:$C$21)),LEN(INDEX('A-B OSRoad'!$B$2:$B$21,MATCH(A159,'A-B OSRoad'!$C$2:$C$21)))-1))</f>
        <v/>
      </c>
      <c r="D159" s="69">
        <f>(INDEX('A-B OSRoad'!$I$2:$I$21,MATCH(A159,'A-B OSRoad'!$C$2:$C$21)))+$C$3+$C$4+$C$1</f>
        <v>110</v>
      </c>
      <c r="E159" s="70" t="e">
        <f>VLOOKUP(A159,'Crash Data'!$E$3:$F$6,2,FALSE)</f>
        <v>#N/A</v>
      </c>
      <c r="F159" s="70" t="e">
        <f>VLOOKUP(A159,'Crash Data'!$B$3:$C$32,2,FALSE)</f>
        <v>#N/A</v>
      </c>
      <c r="G159" s="40">
        <v>230</v>
      </c>
      <c r="H159" s="40">
        <v>177</v>
      </c>
      <c r="I159" s="39">
        <v>177</v>
      </c>
      <c r="J159" s="40">
        <v>177</v>
      </c>
      <c r="K159" s="39">
        <v>177</v>
      </c>
      <c r="L159" s="93">
        <f t="shared" si="31"/>
        <v>209</v>
      </c>
      <c r="M159" s="93" t="str">
        <f t="shared" si="32"/>
        <v/>
      </c>
      <c r="N159" s="99">
        <f t="shared" si="33"/>
        <v>165</v>
      </c>
      <c r="O159" s="99" t="str">
        <f t="shared" si="34"/>
        <v/>
      </c>
      <c r="P159" s="102">
        <f t="shared" si="35"/>
        <v>165</v>
      </c>
      <c r="Q159" s="102" t="str">
        <f t="shared" si="36"/>
        <v/>
      </c>
      <c r="R159" s="105">
        <f t="shared" si="37"/>
        <v>165</v>
      </c>
      <c r="S159" s="105" t="str">
        <f t="shared" si="38"/>
        <v/>
      </c>
      <c r="T159" s="69">
        <f t="shared" si="39"/>
        <v>107</v>
      </c>
      <c r="U159" s="69" t="str">
        <f t="shared" si="40"/>
        <v/>
      </c>
      <c r="V159" s="143">
        <f t="shared" si="41"/>
        <v>165</v>
      </c>
      <c r="W159" s="143" t="str">
        <f t="shared" si="42"/>
        <v/>
      </c>
      <c r="X159" s="109">
        <f t="shared" si="29"/>
        <v>0</v>
      </c>
      <c r="Y159" s="110" t="e">
        <f t="shared" si="30"/>
        <v>#N/A</v>
      </c>
      <c r="Z159" s="75" t="e">
        <f>NA()</f>
        <v>#N/A</v>
      </c>
    </row>
    <row r="160" spans="1:26" x14ac:dyDescent="0.2">
      <c r="A160" s="74">
        <v>11370</v>
      </c>
      <c r="B160" s="68">
        <f>INDEX('A-B OSRoad'!$F$2:$F$21,MATCH(A160,'A-B OSRoad'!$C$2:$C$21))</f>
        <v>0</v>
      </c>
      <c r="C160" s="68" t="str">
        <f>IF(INDEX('A-B OSRoad'!$B$2:$B$21,MATCH(A160,'A-B OSRoad'!$C$2:$C$21))="Straight","",RIGHT(INDEX('A-B OSRoad'!$B$2:$B$21,MATCH(A160,'A-B OSRoad'!$C$2:$C$21)),LEN(INDEX('A-B OSRoad'!$B$2:$B$21,MATCH(A160,'A-B OSRoad'!$C$2:$C$21)))-1))</f>
        <v/>
      </c>
      <c r="D160" s="69">
        <f>(INDEX('A-B OSRoad'!$I$2:$I$21,MATCH(A160,'A-B OSRoad'!$C$2:$C$21)))+$C$3+$C$4+$C$1</f>
        <v>110</v>
      </c>
      <c r="E160" s="70" t="e">
        <f>VLOOKUP(A160,'Crash Data'!$E$3:$F$6,2,FALSE)</f>
        <v>#N/A</v>
      </c>
      <c r="F160" s="70" t="e">
        <f>VLOOKUP(A160,'Crash Data'!$B$3:$C$32,2,FALSE)</f>
        <v>#N/A</v>
      </c>
      <c r="G160" s="40">
        <v>230</v>
      </c>
      <c r="H160" s="40">
        <v>177</v>
      </c>
      <c r="I160" s="39">
        <v>177</v>
      </c>
      <c r="J160" s="40">
        <v>177</v>
      </c>
      <c r="K160" s="39">
        <v>177</v>
      </c>
      <c r="L160" s="93">
        <f t="shared" si="31"/>
        <v>209</v>
      </c>
      <c r="M160" s="93" t="str">
        <f t="shared" si="32"/>
        <v/>
      </c>
      <c r="N160" s="99">
        <f t="shared" si="33"/>
        <v>165</v>
      </c>
      <c r="O160" s="99" t="str">
        <f t="shared" si="34"/>
        <v/>
      </c>
      <c r="P160" s="102">
        <f t="shared" si="35"/>
        <v>165</v>
      </c>
      <c r="Q160" s="102" t="str">
        <f t="shared" si="36"/>
        <v/>
      </c>
      <c r="R160" s="105">
        <f t="shared" si="37"/>
        <v>165</v>
      </c>
      <c r="S160" s="105" t="str">
        <f t="shared" si="38"/>
        <v/>
      </c>
      <c r="T160" s="69">
        <f t="shared" si="39"/>
        <v>107</v>
      </c>
      <c r="U160" s="69" t="str">
        <f t="shared" si="40"/>
        <v/>
      </c>
      <c r="V160" s="143">
        <f t="shared" si="41"/>
        <v>165</v>
      </c>
      <c r="W160" s="143" t="str">
        <f t="shared" si="42"/>
        <v/>
      </c>
      <c r="X160" s="109">
        <f t="shared" si="29"/>
        <v>0</v>
      </c>
      <c r="Y160" s="110" t="e">
        <f t="shared" si="30"/>
        <v>#N/A</v>
      </c>
      <c r="Z160" s="75" t="e">
        <f>NA()</f>
        <v>#N/A</v>
      </c>
    </row>
    <row r="161" spans="1:26" x14ac:dyDescent="0.2">
      <c r="A161" s="74">
        <v>11380</v>
      </c>
      <c r="B161" s="68">
        <f>INDEX('A-B OSRoad'!$F$2:$F$21,MATCH(A161,'A-B OSRoad'!$C$2:$C$21))</f>
        <v>0</v>
      </c>
      <c r="C161" s="68" t="str">
        <f>IF(INDEX('A-B OSRoad'!$B$2:$B$21,MATCH(A161,'A-B OSRoad'!$C$2:$C$21))="Straight","",RIGHT(INDEX('A-B OSRoad'!$B$2:$B$21,MATCH(A161,'A-B OSRoad'!$C$2:$C$21)),LEN(INDEX('A-B OSRoad'!$B$2:$B$21,MATCH(A161,'A-B OSRoad'!$C$2:$C$21)))-1))</f>
        <v/>
      </c>
      <c r="D161" s="69">
        <f>(INDEX('A-B OSRoad'!$I$2:$I$21,MATCH(A161,'A-B OSRoad'!$C$2:$C$21)))+$C$3+$C$4+$C$1</f>
        <v>110</v>
      </c>
      <c r="E161" s="70" t="e">
        <f>VLOOKUP(A161,'Crash Data'!$E$3:$F$6,2,FALSE)</f>
        <v>#N/A</v>
      </c>
      <c r="F161" s="70" t="e">
        <f>VLOOKUP(A161,'Crash Data'!$B$3:$C$32,2,FALSE)</f>
        <v>#N/A</v>
      </c>
      <c r="G161" s="40">
        <v>230</v>
      </c>
      <c r="H161" s="40">
        <v>177</v>
      </c>
      <c r="I161" s="39">
        <v>177</v>
      </c>
      <c r="J161" s="40">
        <v>177</v>
      </c>
      <c r="K161" s="39">
        <v>177</v>
      </c>
      <c r="L161" s="93">
        <f t="shared" si="31"/>
        <v>209</v>
      </c>
      <c r="M161" s="93" t="str">
        <f t="shared" si="32"/>
        <v/>
      </c>
      <c r="N161" s="99">
        <f t="shared" si="33"/>
        <v>165</v>
      </c>
      <c r="O161" s="99" t="str">
        <f t="shared" si="34"/>
        <v/>
      </c>
      <c r="P161" s="102">
        <f t="shared" si="35"/>
        <v>165</v>
      </c>
      <c r="Q161" s="102" t="str">
        <f t="shared" si="36"/>
        <v/>
      </c>
      <c r="R161" s="105">
        <f t="shared" si="37"/>
        <v>165</v>
      </c>
      <c r="S161" s="105" t="str">
        <f t="shared" si="38"/>
        <v/>
      </c>
      <c r="T161" s="69">
        <f t="shared" si="39"/>
        <v>107</v>
      </c>
      <c r="U161" s="69" t="str">
        <f t="shared" si="40"/>
        <v/>
      </c>
      <c r="V161" s="143">
        <f t="shared" si="41"/>
        <v>165</v>
      </c>
      <c r="W161" s="143" t="str">
        <f t="shared" si="42"/>
        <v/>
      </c>
      <c r="X161" s="109">
        <f t="shared" si="29"/>
        <v>0</v>
      </c>
      <c r="Y161" s="110" t="e">
        <f t="shared" si="30"/>
        <v>#N/A</v>
      </c>
      <c r="Z161" s="75" t="e">
        <f>NA()</f>
        <v>#N/A</v>
      </c>
    </row>
    <row r="162" spans="1:26" x14ac:dyDescent="0.2">
      <c r="A162" s="74">
        <v>11390</v>
      </c>
      <c r="B162" s="68">
        <f>INDEX('A-B OSRoad'!$F$2:$F$21,MATCH(A162,'A-B OSRoad'!$C$2:$C$21))</f>
        <v>0</v>
      </c>
      <c r="C162" s="68" t="str">
        <f>IF(INDEX('A-B OSRoad'!$B$2:$B$21,MATCH(A162,'A-B OSRoad'!$C$2:$C$21))="Straight","",RIGHT(INDEX('A-B OSRoad'!$B$2:$B$21,MATCH(A162,'A-B OSRoad'!$C$2:$C$21)),LEN(INDEX('A-B OSRoad'!$B$2:$B$21,MATCH(A162,'A-B OSRoad'!$C$2:$C$21)))-1))</f>
        <v/>
      </c>
      <c r="D162" s="69">
        <f>(INDEX('A-B OSRoad'!$I$2:$I$21,MATCH(A162,'A-B OSRoad'!$C$2:$C$21)))+$C$3+$C$4+$C$1</f>
        <v>110</v>
      </c>
      <c r="E162" s="70" t="e">
        <f>VLOOKUP(A162,'Crash Data'!$E$3:$F$6,2,FALSE)</f>
        <v>#N/A</v>
      </c>
      <c r="F162" s="70" t="e">
        <f>VLOOKUP(A162,'Crash Data'!$B$3:$C$32,2,FALSE)</f>
        <v>#N/A</v>
      </c>
      <c r="G162" s="40">
        <v>230</v>
      </c>
      <c r="H162" s="40">
        <v>177</v>
      </c>
      <c r="I162" s="39">
        <v>177</v>
      </c>
      <c r="J162" s="40">
        <v>177</v>
      </c>
      <c r="K162" s="39">
        <v>177</v>
      </c>
      <c r="L162" s="93">
        <f t="shared" si="31"/>
        <v>209</v>
      </c>
      <c r="M162" s="93" t="str">
        <f t="shared" si="32"/>
        <v/>
      </c>
      <c r="N162" s="99">
        <f t="shared" si="33"/>
        <v>165</v>
      </c>
      <c r="O162" s="99" t="str">
        <f t="shared" si="34"/>
        <v/>
      </c>
      <c r="P162" s="102">
        <f t="shared" si="35"/>
        <v>165</v>
      </c>
      <c r="Q162" s="102" t="str">
        <f t="shared" si="36"/>
        <v/>
      </c>
      <c r="R162" s="105">
        <f t="shared" si="37"/>
        <v>165</v>
      </c>
      <c r="S162" s="105" t="str">
        <f t="shared" si="38"/>
        <v/>
      </c>
      <c r="T162" s="69">
        <f t="shared" si="39"/>
        <v>107</v>
      </c>
      <c r="U162" s="69" t="str">
        <f t="shared" si="40"/>
        <v/>
      </c>
      <c r="V162" s="143">
        <f t="shared" si="41"/>
        <v>165</v>
      </c>
      <c r="W162" s="143" t="str">
        <f t="shared" si="42"/>
        <v/>
      </c>
      <c r="X162" s="109">
        <f t="shared" si="29"/>
        <v>0</v>
      </c>
      <c r="Y162" s="110" t="e">
        <f t="shared" si="30"/>
        <v>#N/A</v>
      </c>
      <c r="Z162" s="75" t="e">
        <f>NA()</f>
        <v>#N/A</v>
      </c>
    </row>
    <row r="163" spans="1:26" x14ac:dyDescent="0.2">
      <c r="A163" s="74">
        <v>11400</v>
      </c>
      <c r="B163" s="68">
        <f>INDEX('A-B OSRoad'!$F$2:$F$21,MATCH(A163,'A-B OSRoad'!$C$2:$C$21))</f>
        <v>0</v>
      </c>
      <c r="C163" s="68" t="str">
        <f>IF(INDEX('A-B OSRoad'!$B$2:$B$21,MATCH(A163,'A-B OSRoad'!$C$2:$C$21))="Straight","",RIGHT(INDEX('A-B OSRoad'!$B$2:$B$21,MATCH(A163,'A-B OSRoad'!$C$2:$C$21)),LEN(INDEX('A-B OSRoad'!$B$2:$B$21,MATCH(A163,'A-B OSRoad'!$C$2:$C$21)))-1))</f>
        <v/>
      </c>
      <c r="D163" s="69">
        <f>(INDEX('A-B OSRoad'!$I$2:$I$21,MATCH(A163,'A-B OSRoad'!$C$2:$C$21)))+$C$3+$C$4+$C$1</f>
        <v>110</v>
      </c>
      <c r="E163" s="70" t="e">
        <f>VLOOKUP(A163,'Crash Data'!$E$3:$F$6,2,FALSE)</f>
        <v>#N/A</v>
      </c>
      <c r="F163" s="70" t="e">
        <f>VLOOKUP(A163,'Crash Data'!$B$3:$C$32,2,FALSE)</f>
        <v>#N/A</v>
      </c>
      <c r="G163" s="40">
        <v>230</v>
      </c>
      <c r="H163" s="40">
        <v>177</v>
      </c>
      <c r="I163" s="39">
        <v>177</v>
      </c>
      <c r="J163" s="40">
        <v>177</v>
      </c>
      <c r="K163" s="39">
        <v>177</v>
      </c>
      <c r="L163" s="93">
        <f t="shared" si="31"/>
        <v>209</v>
      </c>
      <c r="M163" s="93" t="str">
        <f t="shared" si="32"/>
        <v/>
      </c>
      <c r="N163" s="99">
        <f t="shared" si="33"/>
        <v>165</v>
      </c>
      <c r="O163" s="99" t="str">
        <f t="shared" si="34"/>
        <v/>
      </c>
      <c r="P163" s="102">
        <f t="shared" si="35"/>
        <v>165</v>
      </c>
      <c r="Q163" s="102" t="str">
        <f t="shared" si="36"/>
        <v/>
      </c>
      <c r="R163" s="105">
        <f t="shared" si="37"/>
        <v>165</v>
      </c>
      <c r="S163" s="105" t="str">
        <f t="shared" si="38"/>
        <v/>
      </c>
      <c r="T163" s="69">
        <f t="shared" si="39"/>
        <v>107</v>
      </c>
      <c r="U163" s="69" t="str">
        <f t="shared" si="40"/>
        <v/>
      </c>
      <c r="V163" s="143">
        <f t="shared" si="41"/>
        <v>165</v>
      </c>
      <c r="W163" s="143" t="str">
        <f t="shared" si="42"/>
        <v/>
      </c>
      <c r="X163" s="109">
        <f t="shared" si="29"/>
        <v>0</v>
      </c>
      <c r="Y163" s="110" t="e">
        <f t="shared" si="30"/>
        <v>#N/A</v>
      </c>
      <c r="Z163" s="75" t="e">
        <f>NA()</f>
        <v>#N/A</v>
      </c>
    </row>
    <row r="164" spans="1:26" x14ac:dyDescent="0.2">
      <c r="A164" s="74">
        <v>11410</v>
      </c>
      <c r="B164" s="68">
        <f>INDEX('A-B OSRoad'!$F$2:$F$21,MATCH(A164,'A-B OSRoad'!$C$2:$C$21))</f>
        <v>0</v>
      </c>
      <c r="C164" s="68" t="str">
        <f>IF(INDEX('A-B OSRoad'!$B$2:$B$21,MATCH(A164,'A-B OSRoad'!$C$2:$C$21))="Straight","",RIGHT(INDEX('A-B OSRoad'!$B$2:$B$21,MATCH(A164,'A-B OSRoad'!$C$2:$C$21)),LEN(INDEX('A-B OSRoad'!$B$2:$B$21,MATCH(A164,'A-B OSRoad'!$C$2:$C$21)))-1))</f>
        <v/>
      </c>
      <c r="D164" s="69">
        <f>(INDEX('A-B OSRoad'!$I$2:$I$21,MATCH(A164,'A-B OSRoad'!$C$2:$C$21)))+$C$3+$C$4+$C$1</f>
        <v>110</v>
      </c>
      <c r="E164" s="70" t="e">
        <f>VLOOKUP(A164,'Crash Data'!$E$3:$F$6,2,FALSE)</f>
        <v>#N/A</v>
      </c>
      <c r="F164" s="70">
        <f>VLOOKUP(A164,'Crash Data'!$B$3:$C$32,2,FALSE)</f>
        <v>-4</v>
      </c>
      <c r="G164" s="40">
        <v>230</v>
      </c>
      <c r="H164" s="40">
        <v>177</v>
      </c>
      <c r="I164" s="39">
        <v>177</v>
      </c>
      <c r="J164" s="40">
        <v>177</v>
      </c>
      <c r="K164" s="39">
        <v>177</v>
      </c>
      <c r="L164" s="93">
        <f t="shared" si="31"/>
        <v>209</v>
      </c>
      <c r="M164" s="93" t="str">
        <f t="shared" si="32"/>
        <v/>
      </c>
      <c r="N164" s="99">
        <f t="shared" si="33"/>
        <v>165</v>
      </c>
      <c r="O164" s="99" t="str">
        <f t="shared" si="34"/>
        <v/>
      </c>
      <c r="P164" s="102">
        <f t="shared" si="35"/>
        <v>165</v>
      </c>
      <c r="Q164" s="102" t="str">
        <f t="shared" si="36"/>
        <v/>
      </c>
      <c r="R164" s="105">
        <f t="shared" si="37"/>
        <v>165</v>
      </c>
      <c r="S164" s="105" t="str">
        <f t="shared" si="38"/>
        <v/>
      </c>
      <c r="T164" s="69">
        <f t="shared" si="39"/>
        <v>107</v>
      </c>
      <c r="U164" s="69" t="str">
        <f t="shared" si="40"/>
        <v/>
      </c>
      <c r="V164" s="143">
        <f t="shared" si="41"/>
        <v>165</v>
      </c>
      <c r="W164" s="143" t="str">
        <f t="shared" si="42"/>
        <v/>
      </c>
      <c r="X164" s="109">
        <f t="shared" si="29"/>
        <v>0</v>
      </c>
      <c r="Y164" s="110" t="e">
        <f t="shared" si="30"/>
        <v>#N/A</v>
      </c>
      <c r="Z164" s="75" t="e">
        <f>NA()</f>
        <v>#N/A</v>
      </c>
    </row>
    <row r="165" spans="1:26" x14ac:dyDescent="0.2">
      <c r="A165" s="74">
        <v>11420</v>
      </c>
      <c r="B165" s="68">
        <f>INDEX('A-B OSRoad'!$F$2:$F$21,MATCH(A165,'A-B OSRoad'!$C$2:$C$21))</f>
        <v>0</v>
      </c>
      <c r="C165" s="68" t="str">
        <f>IF(INDEX('A-B OSRoad'!$B$2:$B$21,MATCH(A165,'A-B OSRoad'!$C$2:$C$21))="Straight","",RIGHT(INDEX('A-B OSRoad'!$B$2:$B$21,MATCH(A165,'A-B OSRoad'!$C$2:$C$21)),LEN(INDEX('A-B OSRoad'!$B$2:$B$21,MATCH(A165,'A-B OSRoad'!$C$2:$C$21)))-1))</f>
        <v/>
      </c>
      <c r="D165" s="69">
        <f>(INDEX('A-B OSRoad'!$I$2:$I$21,MATCH(A165,'A-B OSRoad'!$C$2:$C$21)))+$C$3+$C$4+$C$1</f>
        <v>110</v>
      </c>
      <c r="E165" s="70" t="e">
        <f>VLOOKUP(A165,'Crash Data'!$E$3:$F$6,2,FALSE)</f>
        <v>#N/A</v>
      </c>
      <c r="F165" s="70" t="e">
        <f>VLOOKUP(A165,'Crash Data'!$B$3:$C$32,2,FALSE)</f>
        <v>#N/A</v>
      </c>
      <c r="G165" s="40">
        <v>230</v>
      </c>
      <c r="H165" s="40">
        <v>177</v>
      </c>
      <c r="I165" s="39">
        <v>177</v>
      </c>
      <c r="J165" s="40">
        <v>177</v>
      </c>
      <c r="K165" s="39">
        <v>177</v>
      </c>
      <c r="L165" s="93">
        <f t="shared" si="31"/>
        <v>209</v>
      </c>
      <c r="M165" s="93" t="str">
        <f t="shared" si="32"/>
        <v/>
      </c>
      <c r="N165" s="99">
        <f t="shared" si="33"/>
        <v>165</v>
      </c>
      <c r="O165" s="99" t="str">
        <f t="shared" si="34"/>
        <v/>
      </c>
      <c r="P165" s="102">
        <f t="shared" si="35"/>
        <v>165</v>
      </c>
      <c r="Q165" s="102" t="str">
        <f t="shared" si="36"/>
        <v/>
      </c>
      <c r="R165" s="105">
        <f t="shared" si="37"/>
        <v>165</v>
      </c>
      <c r="S165" s="105" t="str">
        <f t="shared" si="38"/>
        <v/>
      </c>
      <c r="T165" s="69">
        <f t="shared" si="39"/>
        <v>107</v>
      </c>
      <c r="U165" s="69" t="str">
        <f t="shared" si="40"/>
        <v/>
      </c>
      <c r="V165" s="143">
        <f t="shared" si="41"/>
        <v>165</v>
      </c>
      <c r="W165" s="143" t="str">
        <f t="shared" si="42"/>
        <v/>
      </c>
      <c r="X165" s="109">
        <f t="shared" si="29"/>
        <v>0</v>
      </c>
      <c r="Y165" s="110" t="e">
        <f t="shared" si="30"/>
        <v>#N/A</v>
      </c>
      <c r="Z165" s="75" t="e">
        <f>NA()</f>
        <v>#N/A</v>
      </c>
    </row>
    <row r="166" spans="1:26" x14ac:dyDescent="0.2">
      <c r="A166" s="74">
        <v>11430</v>
      </c>
      <c r="B166" s="68">
        <f>INDEX('A-B OSRoad'!$F$2:$F$21,MATCH(A166,'A-B OSRoad'!$C$2:$C$21))</f>
        <v>0</v>
      </c>
      <c r="C166" s="68" t="str">
        <f>IF(INDEX('A-B OSRoad'!$B$2:$B$21,MATCH(A166,'A-B OSRoad'!$C$2:$C$21))="Straight","",RIGHT(INDEX('A-B OSRoad'!$B$2:$B$21,MATCH(A166,'A-B OSRoad'!$C$2:$C$21)),LEN(INDEX('A-B OSRoad'!$B$2:$B$21,MATCH(A166,'A-B OSRoad'!$C$2:$C$21)))-1))</f>
        <v/>
      </c>
      <c r="D166" s="69">
        <f>(INDEX('A-B OSRoad'!$I$2:$I$21,MATCH(A166,'A-B OSRoad'!$C$2:$C$21)))+$C$3+$C$4+$C$1</f>
        <v>110</v>
      </c>
      <c r="E166" s="70" t="e">
        <f>VLOOKUP(A166,'Crash Data'!$E$3:$F$6,2,FALSE)</f>
        <v>#N/A</v>
      </c>
      <c r="F166" s="70" t="e">
        <f>VLOOKUP(A166,'Crash Data'!$B$3:$C$32,2,FALSE)</f>
        <v>#N/A</v>
      </c>
      <c r="G166" s="40">
        <v>230</v>
      </c>
      <c r="H166" s="40">
        <v>177</v>
      </c>
      <c r="I166" s="39">
        <v>177</v>
      </c>
      <c r="J166" s="40">
        <v>177</v>
      </c>
      <c r="K166" s="39">
        <v>177</v>
      </c>
      <c r="L166" s="93">
        <f t="shared" si="31"/>
        <v>209</v>
      </c>
      <c r="M166" s="93" t="str">
        <f t="shared" si="32"/>
        <v/>
      </c>
      <c r="N166" s="99">
        <f t="shared" si="33"/>
        <v>165</v>
      </c>
      <c r="O166" s="99" t="str">
        <f t="shared" si="34"/>
        <v/>
      </c>
      <c r="P166" s="102">
        <f t="shared" si="35"/>
        <v>165</v>
      </c>
      <c r="Q166" s="102" t="str">
        <f t="shared" si="36"/>
        <v/>
      </c>
      <c r="R166" s="105">
        <f t="shared" si="37"/>
        <v>165</v>
      </c>
      <c r="S166" s="105" t="str">
        <f t="shared" si="38"/>
        <v/>
      </c>
      <c r="T166" s="69">
        <f t="shared" si="39"/>
        <v>107</v>
      </c>
      <c r="U166" s="69" t="str">
        <f t="shared" si="40"/>
        <v/>
      </c>
      <c r="V166" s="143">
        <f t="shared" si="41"/>
        <v>165</v>
      </c>
      <c r="W166" s="143" t="str">
        <f t="shared" si="42"/>
        <v/>
      </c>
      <c r="X166" s="109">
        <f t="shared" si="29"/>
        <v>0</v>
      </c>
      <c r="Y166" s="110" t="e">
        <f t="shared" si="30"/>
        <v>#N/A</v>
      </c>
      <c r="Z166" s="75" t="e">
        <f>NA()</f>
        <v>#N/A</v>
      </c>
    </row>
    <row r="167" spans="1:26" x14ac:dyDescent="0.2">
      <c r="A167" s="74">
        <v>11440</v>
      </c>
      <c r="B167" s="68">
        <f>INDEX('A-B OSRoad'!$F$2:$F$21,MATCH(A167,'A-B OSRoad'!$C$2:$C$21))</f>
        <v>0</v>
      </c>
      <c r="C167" s="68" t="str">
        <f>IF(INDEX('A-B OSRoad'!$B$2:$B$21,MATCH(A167,'A-B OSRoad'!$C$2:$C$21))="Straight","",RIGHT(INDEX('A-B OSRoad'!$B$2:$B$21,MATCH(A167,'A-B OSRoad'!$C$2:$C$21)),LEN(INDEX('A-B OSRoad'!$B$2:$B$21,MATCH(A167,'A-B OSRoad'!$C$2:$C$21)))-1))</f>
        <v/>
      </c>
      <c r="D167" s="69">
        <f>(INDEX('A-B OSRoad'!$I$2:$I$21,MATCH(A167,'A-B OSRoad'!$C$2:$C$21)))+$C$3+$C$4+$C$1</f>
        <v>110</v>
      </c>
      <c r="E167" s="70" t="e">
        <f>VLOOKUP(A167,'Crash Data'!$E$3:$F$6,2,FALSE)</f>
        <v>#N/A</v>
      </c>
      <c r="F167" s="70" t="e">
        <f>VLOOKUP(A167,'Crash Data'!$B$3:$C$32,2,FALSE)</f>
        <v>#N/A</v>
      </c>
      <c r="G167" s="40">
        <v>230</v>
      </c>
      <c r="H167" s="40">
        <v>177</v>
      </c>
      <c r="I167" s="39">
        <v>177</v>
      </c>
      <c r="J167" s="40">
        <v>177</v>
      </c>
      <c r="K167" s="39">
        <v>177</v>
      </c>
      <c r="L167" s="93">
        <f t="shared" si="31"/>
        <v>209</v>
      </c>
      <c r="M167" s="93" t="str">
        <f t="shared" si="32"/>
        <v/>
      </c>
      <c r="N167" s="99">
        <f t="shared" si="33"/>
        <v>165</v>
      </c>
      <c r="O167" s="99" t="str">
        <f t="shared" si="34"/>
        <v/>
      </c>
      <c r="P167" s="102">
        <f t="shared" si="35"/>
        <v>165</v>
      </c>
      <c r="Q167" s="102" t="str">
        <f t="shared" si="36"/>
        <v/>
      </c>
      <c r="R167" s="105">
        <f t="shared" si="37"/>
        <v>165</v>
      </c>
      <c r="S167" s="105" t="str">
        <f t="shared" si="38"/>
        <v/>
      </c>
      <c r="T167" s="69">
        <f t="shared" si="39"/>
        <v>107</v>
      </c>
      <c r="U167" s="69" t="str">
        <f t="shared" si="40"/>
        <v/>
      </c>
      <c r="V167" s="143">
        <f t="shared" si="41"/>
        <v>165</v>
      </c>
      <c r="W167" s="143" t="str">
        <f t="shared" si="42"/>
        <v/>
      </c>
      <c r="X167" s="109">
        <f t="shared" si="29"/>
        <v>0</v>
      </c>
      <c r="Y167" s="110" t="e">
        <f t="shared" si="30"/>
        <v>#N/A</v>
      </c>
      <c r="Z167" s="75" t="e">
        <f>NA()</f>
        <v>#N/A</v>
      </c>
    </row>
    <row r="168" spans="1:26" x14ac:dyDescent="0.2">
      <c r="A168" s="74">
        <v>11450</v>
      </c>
      <c r="B168" s="68">
        <f>INDEX('A-B OSRoad'!$F$2:$F$21,MATCH(A168,'A-B OSRoad'!$C$2:$C$21))</f>
        <v>0</v>
      </c>
      <c r="C168" s="68" t="str">
        <f>IF(INDEX('A-B OSRoad'!$B$2:$B$21,MATCH(A168,'A-B OSRoad'!$C$2:$C$21))="Straight","",RIGHT(INDEX('A-B OSRoad'!$B$2:$B$21,MATCH(A168,'A-B OSRoad'!$C$2:$C$21)),LEN(INDEX('A-B OSRoad'!$B$2:$B$21,MATCH(A168,'A-B OSRoad'!$C$2:$C$21)))-1))</f>
        <v/>
      </c>
      <c r="D168" s="69">
        <f>(INDEX('A-B OSRoad'!$I$2:$I$21,MATCH(A168,'A-B OSRoad'!$C$2:$C$21)))+$C$3+$C$4+$C$1</f>
        <v>110</v>
      </c>
      <c r="E168" s="70" t="e">
        <f>VLOOKUP(A168,'Crash Data'!$E$3:$F$6,2,FALSE)</f>
        <v>#N/A</v>
      </c>
      <c r="F168" s="70" t="e">
        <f>VLOOKUP(A168,'Crash Data'!$B$3:$C$32,2,FALSE)</f>
        <v>#N/A</v>
      </c>
      <c r="G168" s="40">
        <v>230</v>
      </c>
      <c r="H168" s="40">
        <v>177</v>
      </c>
      <c r="I168" s="39">
        <v>177</v>
      </c>
      <c r="J168" s="40">
        <v>177</v>
      </c>
      <c r="K168" s="39">
        <v>177</v>
      </c>
      <c r="L168" s="93">
        <f t="shared" si="31"/>
        <v>209</v>
      </c>
      <c r="M168" s="93" t="str">
        <f t="shared" si="32"/>
        <v/>
      </c>
      <c r="N168" s="99">
        <f t="shared" si="33"/>
        <v>165</v>
      </c>
      <c r="O168" s="99" t="str">
        <f t="shared" si="34"/>
        <v/>
      </c>
      <c r="P168" s="102">
        <f t="shared" si="35"/>
        <v>165</v>
      </c>
      <c r="Q168" s="102" t="str">
        <f t="shared" si="36"/>
        <v/>
      </c>
      <c r="R168" s="105">
        <f t="shared" si="37"/>
        <v>165</v>
      </c>
      <c r="S168" s="105" t="str">
        <f t="shared" si="38"/>
        <v/>
      </c>
      <c r="T168" s="69">
        <f t="shared" si="39"/>
        <v>107</v>
      </c>
      <c r="U168" s="69" t="str">
        <f t="shared" si="40"/>
        <v/>
      </c>
      <c r="V168" s="143">
        <f t="shared" si="41"/>
        <v>165</v>
      </c>
      <c r="W168" s="143" t="str">
        <f t="shared" si="42"/>
        <v/>
      </c>
      <c r="X168" s="109">
        <f t="shared" si="29"/>
        <v>0</v>
      </c>
      <c r="Y168" s="110" t="e">
        <f t="shared" si="30"/>
        <v>#N/A</v>
      </c>
      <c r="Z168" s="75" t="e">
        <f>NA()</f>
        <v>#N/A</v>
      </c>
    </row>
    <row r="169" spans="1:26" x14ac:dyDescent="0.2">
      <c r="A169" s="74">
        <v>11460</v>
      </c>
      <c r="B169" s="68">
        <f>INDEX('A-B OSRoad'!$F$2:$F$21,MATCH(A169,'A-B OSRoad'!$C$2:$C$21))</f>
        <v>0</v>
      </c>
      <c r="C169" s="68" t="str">
        <f>IF(INDEX('A-B OSRoad'!$B$2:$B$21,MATCH(A169,'A-B OSRoad'!$C$2:$C$21))="Straight","",RIGHT(INDEX('A-B OSRoad'!$B$2:$B$21,MATCH(A169,'A-B OSRoad'!$C$2:$C$21)),LEN(INDEX('A-B OSRoad'!$B$2:$B$21,MATCH(A169,'A-B OSRoad'!$C$2:$C$21)))-1))</f>
        <v/>
      </c>
      <c r="D169" s="69">
        <f>(INDEX('A-B OSRoad'!$I$2:$I$21,MATCH(A169,'A-B OSRoad'!$C$2:$C$21)))+$C$3+$C$4+$C$1</f>
        <v>110</v>
      </c>
      <c r="E169" s="70" t="e">
        <f>VLOOKUP(A169,'Crash Data'!$E$3:$F$6,2,FALSE)</f>
        <v>#N/A</v>
      </c>
      <c r="F169" s="70" t="e">
        <f>VLOOKUP(A169,'Crash Data'!$B$3:$C$32,2,FALSE)</f>
        <v>#N/A</v>
      </c>
      <c r="G169" s="40">
        <v>230</v>
      </c>
      <c r="H169" s="40">
        <v>177</v>
      </c>
      <c r="I169" s="39">
        <v>177</v>
      </c>
      <c r="J169" s="40">
        <v>177</v>
      </c>
      <c r="K169" s="39">
        <v>177</v>
      </c>
      <c r="L169" s="93">
        <f t="shared" si="31"/>
        <v>209</v>
      </c>
      <c r="M169" s="93" t="str">
        <f t="shared" si="32"/>
        <v/>
      </c>
      <c r="N169" s="99">
        <f t="shared" si="33"/>
        <v>165</v>
      </c>
      <c r="O169" s="99" t="str">
        <f t="shared" si="34"/>
        <v/>
      </c>
      <c r="P169" s="102">
        <f t="shared" si="35"/>
        <v>165</v>
      </c>
      <c r="Q169" s="102" t="str">
        <f t="shared" si="36"/>
        <v/>
      </c>
      <c r="R169" s="105">
        <f t="shared" si="37"/>
        <v>165</v>
      </c>
      <c r="S169" s="105" t="str">
        <f t="shared" si="38"/>
        <v/>
      </c>
      <c r="T169" s="69">
        <f t="shared" si="39"/>
        <v>107</v>
      </c>
      <c r="U169" s="69" t="str">
        <f t="shared" si="40"/>
        <v/>
      </c>
      <c r="V169" s="143">
        <f t="shared" si="41"/>
        <v>165</v>
      </c>
      <c r="W169" s="143" t="str">
        <f t="shared" si="42"/>
        <v/>
      </c>
      <c r="X169" s="109">
        <f t="shared" si="29"/>
        <v>0</v>
      </c>
      <c r="Y169" s="110" t="e">
        <f t="shared" si="30"/>
        <v>#N/A</v>
      </c>
      <c r="Z169" s="75" t="e">
        <f>NA()</f>
        <v>#N/A</v>
      </c>
    </row>
    <row r="170" spans="1:26" x14ac:dyDescent="0.2">
      <c r="A170" s="74">
        <v>11470</v>
      </c>
      <c r="B170" s="68">
        <f>INDEX('A-B OSRoad'!$F$2:$F$21,MATCH(A170,'A-B OSRoad'!$C$2:$C$21))</f>
        <v>0</v>
      </c>
      <c r="C170" s="68" t="str">
        <f>IF(INDEX('A-B OSRoad'!$B$2:$B$21,MATCH(A170,'A-B OSRoad'!$C$2:$C$21))="Straight","",RIGHT(INDEX('A-B OSRoad'!$B$2:$B$21,MATCH(A170,'A-B OSRoad'!$C$2:$C$21)),LEN(INDEX('A-B OSRoad'!$B$2:$B$21,MATCH(A170,'A-B OSRoad'!$C$2:$C$21)))-1))</f>
        <v/>
      </c>
      <c r="D170" s="69">
        <f>(INDEX('A-B OSRoad'!$I$2:$I$21,MATCH(A170,'A-B OSRoad'!$C$2:$C$21)))+$C$3+$C$4+$C$1</f>
        <v>110</v>
      </c>
      <c r="E170" s="70" t="e">
        <f>VLOOKUP(A170,'Crash Data'!$E$3:$F$6,2,FALSE)</f>
        <v>#N/A</v>
      </c>
      <c r="F170" s="70" t="e">
        <f>VLOOKUP(A170,'Crash Data'!$B$3:$C$32,2,FALSE)</f>
        <v>#N/A</v>
      </c>
      <c r="G170" s="40">
        <v>230</v>
      </c>
      <c r="H170" s="40">
        <v>177</v>
      </c>
      <c r="I170" s="39">
        <v>177</v>
      </c>
      <c r="J170" s="40">
        <v>177</v>
      </c>
      <c r="K170" s="39">
        <v>177</v>
      </c>
      <c r="L170" s="93">
        <f t="shared" si="31"/>
        <v>209</v>
      </c>
      <c r="M170" s="93" t="str">
        <f t="shared" si="32"/>
        <v/>
      </c>
      <c r="N170" s="99">
        <f t="shared" si="33"/>
        <v>165</v>
      </c>
      <c r="O170" s="99" t="str">
        <f t="shared" si="34"/>
        <v/>
      </c>
      <c r="P170" s="102">
        <f t="shared" si="35"/>
        <v>165</v>
      </c>
      <c r="Q170" s="102" t="str">
        <f t="shared" si="36"/>
        <v/>
      </c>
      <c r="R170" s="105">
        <f t="shared" si="37"/>
        <v>165</v>
      </c>
      <c r="S170" s="105" t="str">
        <f t="shared" si="38"/>
        <v/>
      </c>
      <c r="T170" s="69">
        <f t="shared" si="39"/>
        <v>107</v>
      </c>
      <c r="U170" s="69" t="str">
        <f t="shared" si="40"/>
        <v/>
      </c>
      <c r="V170" s="143">
        <f t="shared" si="41"/>
        <v>165</v>
      </c>
      <c r="W170" s="143" t="str">
        <f t="shared" si="42"/>
        <v/>
      </c>
      <c r="X170" s="109">
        <f t="shared" si="29"/>
        <v>0</v>
      </c>
      <c r="Y170" s="110" t="e">
        <f t="shared" si="30"/>
        <v>#N/A</v>
      </c>
      <c r="Z170" s="75" t="e">
        <f>NA()</f>
        <v>#N/A</v>
      </c>
    </row>
    <row r="171" spans="1:26" x14ac:dyDescent="0.2">
      <c r="A171" s="74">
        <v>11480</v>
      </c>
      <c r="B171" s="68">
        <f>INDEX('A-B OSRoad'!$F$2:$F$21,MATCH(A171,'A-B OSRoad'!$C$2:$C$21))</f>
        <v>0</v>
      </c>
      <c r="C171" s="68" t="str">
        <f>IF(INDEX('A-B OSRoad'!$B$2:$B$21,MATCH(A171,'A-B OSRoad'!$C$2:$C$21))="Straight","",RIGHT(INDEX('A-B OSRoad'!$B$2:$B$21,MATCH(A171,'A-B OSRoad'!$C$2:$C$21)),LEN(INDEX('A-B OSRoad'!$B$2:$B$21,MATCH(A171,'A-B OSRoad'!$C$2:$C$21)))-1))</f>
        <v/>
      </c>
      <c r="D171" s="69">
        <f>(INDEX('A-B OSRoad'!$I$2:$I$21,MATCH(A171,'A-B OSRoad'!$C$2:$C$21)))+$C$3+$C$4+$C$1</f>
        <v>110</v>
      </c>
      <c r="E171" s="70" t="e">
        <f>VLOOKUP(A171,'Crash Data'!$E$3:$F$6,2,FALSE)</f>
        <v>#N/A</v>
      </c>
      <c r="F171" s="70" t="e">
        <f>VLOOKUP(A171,'Crash Data'!$B$3:$C$32,2,FALSE)</f>
        <v>#N/A</v>
      </c>
      <c r="G171" s="40">
        <v>230</v>
      </c>
      <c r="H171" s="40">
        <v>177</v>
      </c>
      <c r="I171" s="39">
        <v>177</v>
      </c>
      <c r="J171" s="40">
        <v>177</v>
      </c>
      <c r="K171" s="39">
        <v>177</v>
      </c>
      <c r="L171" s="93">
        <f t="shared" si="31"/>
        <v>209</v>
      </c>
      <c r="M171" s="93" t="str">
        <f t="shared" si="32"/>
        <v/>
      </c>
      <c r="N171" s="99">
        <f t="shared" si="33"/>
        <v>165</v>
      </c>
      <c r="O171" s="99" t="str">
        <f t="shared" si="34"/>
        <v/>
      </c>
      <c r="P171" s="102">
        <f t="shared" si="35"/>
        <v>165</v>
      </c>
      <c r="Q171" s="102" t="str">
        <f t="shared" si="36"/>
        <v/>
      </c>
      <c r="R171" s="105">
        <f t="shared" si="37"/>
        <v>165</v>
      </c>
      <c r="S171" s="105" t="str">
        <f t="shared" si="38"/>
        <v/>
      </c>
      <c r="T171" s="69">
        <f t="shared" si="39"/>
        <v>107</v>
      </c>
      <c r="U171" s="69" t="str">
        <f t="shared" si="40"/>
        <v/>
      </c>
      <c r="V171" s="143">
        <f t="shared" si="41"/>
        <v>165</v>
      </c>
      <c r="W171" s="143" t="str">
        <f t="shared" si="42"/>
        <v/>
      </c>
      <c r="X171" s="109">
        <f t="shared" si="29"/>
        <v>0</v>
      </c>
      <c r="Y171" s="110" t="e">
        <f t="shared" si="30"/>
        <v>#N/A</v>
      </c>
      <c r="Z171" s="75" t="e">
        <f>NA()</f>
        <v>#N/A</v>
      </c>
    </row>
    <row r="172" spans="1:26" x14ac:dyDescent="0.2">
      <c r="A172" s="74">
        <v>11490</v>
      </c>
      <c r="B172" s="68">
        <f>INDEX('A-B OSRoad'!$F$2:$F$21,MATCH(A172,'A-B OSRoad'!$C$2:$C$21))</f>
        <v>0</v>
      </c>
      <c r="C172" s="68" t="str">
        <f>IF(INDEX('A-B OSRoad'!$B$2:$B$21,MATCH(A172,'A-B OSRoad'!$C$2:$C$21))="Straight","",RIGHT(INDEX('A-B OSRoad'!$B$2:$B$21,MATCH(A172,'A-B OSRoad'!$C$2:$C$21)),LEN(INDEX('A-B OSRoad'!$B$2:$B$21,MATCH(A172,'A-B OSRoad'!$C$2:$C$21)))-1))</f>
        <v/>
      </c>
      <c r="D172" s="69">
        <f>(INDEX('A-B OSRoad'!$I$2:$I$21,MATCH(A172,'A-B OSRoad'!$C$2:$C$21)))+$C$3+$C$4+$C$1</f>
        <v>110</v>
      </c>
      <c r="E172" s="70" t="e">
        <f>VLOOKUP(A172,'Crash Data'!$E$3:$F$6,2,FALSE)</f>
        <v>#N/A</v>
      </c>
      <c r="F172" s="70" t="e">
        <f>VLOOKUP(A172,'Crash Data'!$B$3:$C$32,2,FALSE)</f>
        <v>#N/A</v>
      </c>
      <c r="G172" s="40">
        <v>230</v>
      </c>
      <c r="H172" s="40">
        <v>177</v>
      </c>
      <c r="I172" s="39">
        <v>177</v>
      </c>
      <c r="J172" s="40">
        <v>177</v>
      </c>
      <c r="K172" s="39">
        <v>177</v>
      </c>
      <c r="L172" s="93">
        <f t="shared" si="31"/>
        <v>209</v>
      </c>
      <c r="M172" s="93" t="str">
        <f t="shared" si="32"/>
        <v/>
      </c>
      <c r="N172" s="99">
        <f t="shared" si="33"/>
        <v>165</v>
      </c>
      <c r="O172" s="99" t="str">
        <f t="shared" si="34"/>
        <v/>
      </c>
      <c r="P172" s="102">
        <f t="shared" si="35"/>
        <v>165</v>
      </c>
      <c r="Q172" s="102" t="str">
        <f t="shared" si="36"/>
        <v/>
      </c>
      <c r="R172" s="105">
        <f t="shared" si="37"/>
        <v>165</v>
      </c>
      <c r="S172" s="105" t="str">
        <f t="shared" si="38"/>
        <v/>
      </c>
      <c r="T172" s="69">
        <f t="shared" si="39"/>
        <v>107</v>
      </c>
      <c r="U172" s="69" t="str">
        <f t="shared" si="40"/>
        <v/>
      </c>
      <c r="V172" s="143">
        <f t="shared" si="41"/>
        <v>165</v>
      </c>
      <c r="W172" s="143" t="str">
        <f t="shared" si="42"/>
        <v/>
      </c>
      <c r="X172" s="109">
        <f t="shared" si="29"/>
        <v>0</v>
      </c>
      <c r="Y172" s="110" t="e">
        <f t="shared" si="30"/>
        <v>#N/A</v>
      </c>
      <c r="Z172" s="75" t="e">
        <f>NA()</f>
        <v>#N/A</v>
      </c>
    </row>
    <row r="173" spans="1:26" x14ac:dyDescent="0.2">
      <c r="A173" s="74">
        <v>11500</v>
      </c>
      <c r="B173" s="68">
        <f>INDEX('A-B OSRoad'!$F$2:$F$21,MATCH(A173,'A-B OSRoad'!$C$2:$C$21))</f>
        <v>0</v>
      </c>
      <c r="C173" s="68" t="str">
        <f>IF(INDEX('A-B OSRoad'!$B$2:$B$21,MATCH(A173,'A-B OSRoad'!$C$2:$C$21))="Straight","",RIGHT(INDEX('A-B OSRoad'!$B$2:$B$21,MATCH(A173,'A-B OSRoad'!$C$2:$C$21)),LEN(INDEX('A-B OSRoad'!$B$2:$B$21,MATCH(A173,'A-B OSRoad'!$C$2:$C$21)))-1))</f>
        <v/>
      </c>
      <c r="D173" s="69">
        <f>(INDEX('A-B OSRoad'!$I$2:$I$21,MATCH(A173,'A-B OSRoad'!$C$2:$C$21)))+$C$3+$C$4+$C$1</f>
        <v>110</v>
      </c>
      <c r="E173" s="70" t="e">
        <f>VLOOKUP(A173,'Crash Data'!$E$3:$F$6,2,FALSE)</f>
        <v>#N/A</v>
      </c>
      <c r="F173" s="70" t="e">
        <f>VLOOKUP(A173,'Crash Data'!$B$3:$C$32,2,FALSE)</f>
        <v>#N/A</v>
      </c>
      <c r="G173" s="40">
        <v>230</v>
      </c>
      <c r="H173" s="40">
        <v>177</v>
      </c>
      <c r="I173" s="39">
        <v>177</v>
      </c>
      <c r="J173" s="40">
        <v>177</v>
      </c>
      <c r="K173" s="39">
        <v>177</v>
      </c>
      <c r="L173" s="93">
        <f t="shared" si="31"/>
        <v>209</v>
      </c>
      <c r="M173" s="93" t="str">
        <f t="shared" si="32"/>
        <v/>
      </c>
      <c r="N173" s="99">
        <f t="shared" si="33"/>
        <v>165</v>
      </c>
      <c r="O173" s="99" t="str">
        <f t="shared" si="34"/>
        <v/>
      </c>
      <c r="P173" s="102">
        <f t="shared" si="35"/>
        <v>165</v>
      </c>
      <c r="Q173" s="102" t="str">
        <f t="shared" si="36"/>
        <v/>
      </c>
      <c r="R173" s="105">
        <f t="shared" si="37"/>
        <v>165</v>
      </c>
      <c r="S173" s="105" t="str">
        <f t="shared" si="38"/>
        <v/>
      </c>
      <c r="T173" s="69">
        <f t="shared" si="39"/>
        <v>107</v>
      </c>
      <c r="U173" s="69" t="str">
        <f t="shared" si="40"/>
        <v/>
      </c>
      <c r="V173" s="143">
        <f t="shared" si="41"/>
        <v>165</v>
      </c>
      <c r="W173" s="143" t="str">
        <f t="shared" si="42"/>
        <v/>
      </c>
      <c r="X173" s="109">
        <f t="shared" si="29"/>
        <v>0</v>
      </c>
      <c r="Y173" s="110" t="e">
        <f t="shared" si="30"/>
        <v>#N/A</v>
      </c>
      <c r="Z173" s="75" t="e">
        <f>NA()</f>
        <v>#N/A</v>
      </c>
    </row>
    <row r="174" spans="1:26" x14ac:dyDescent="0.2">
      <c r="A174" s="74">
        <v>11510</v>
      </c>
      <c r="B174" s="68">
        <f>INDEX('A-B OSRoad'!$F$2:$F$21,MATCH(A174,'A-B OSRoad'!$C$2:$C$21))</f>
        <v>0</v>
      </c>
      <c r="C174" s="68" t="str">
        <f>IF(INDEX('A-B OSRoad'!$B$2:$B$21,MATCH(A174,'A-B OSRoad'!$C$2:$C$21))="Straight","",RIGHT(INDEX('A-B OSRoad'!$B$2:$B$21,MATCH(A174,'A-B OSRoad'!$C$2:$C$21)),LEN(INDEX('A-B OSRoad'!$B$2:$B$21,MATCH(A174,'A-B OSRoad'!$C$2:$C$21)))-1))</f>
        <v/>
      </c>
      <c r="D174" s="69">
        <f>(INDEX('A-B OSRoad'!$I$2:$I$21,MATCH(A174,'A-B OSRoad'!$C$2:$C$21)))+$C$3+$C$4+$C$1</f>
        <v>110</v>
      </c>
      <c r="E174" s="70" t="e">
        <f>VLOOKUP(A174,'Crash Data'!$E$3:$F$6,2,FALSE)</f>
        <v>#N/A</v>
      </c>
      <c r="F174" s="70" t="e">
        <f>VLOOKUP(A174,'Crash Data'!$B$3:$C$32,2,FALSE)</f>
        <v>#N/A</v>
      </c>
      <c r="G174" s="40">
        <v>230</v>
      </c>
      <c r="H174" s="40">
        <v>177</v>
      </c>
      <c r="I174" s="39">
        <v>177</v>
      </c>
      <c r="J174" s="40">
        <v>177</v>
      </c>
      <c r="K174" s="39">
        <v>177</v>
      </c>
      <c r="L174" s="93">
        <f t="shared" si="31"/>
        <v>209</v>
      </c>
      <c r="M174" s="93" t="str">
        <f t="shared" si="32"/>
        <v/>
      </c>
      <c r="N174" s="99">
        <f t="shared" si="33"/>
        <v>165</v>
      </c>
      <c r="O174" s="99" t="str">
        <f t="shared" si="34"/>
        <v/>
      </c>
      <c r="P174" s="102">
        <f t="shared" si="35"/>
        <v>165</v>
      </c>
      <c r="Q174" s="102" t="str">
        <f t="shared" si="36"/>
        <v/>
      </c>
      <c r="R174" s="105">
        <f t="shared" si="37"/>
        <v>165</v>
      </c>
      <c r="S174" s="105" t="str">
        <f t="shared" si="38"/>
        <v/>
      </c>
      <c r="T174" s="69">
        <f t="shared" si="39"/>
        <v>107</v>
      </c>
      <c r="U174" s="69" t="str">
        <f t="shared" si="40"/>
        <v/>
      </c>
      <c r="V174" s="143">
        <f t="shared" si="41"/>
        <v>165</v>
      </c>
      <c r="W174" s="143" t="str">
        <f t="shared" si="42"/>
        <v/>
      </c>
      <c r="X174" s="109">
        <f t="shared" si="29"/>
        <v>0</v>
      </c>
      <c r="Y174" s="110" t="e">
        <f t="shared" si="30"/>
        <v>#N/A</v>
      </c>
      <c r="Z174" s="75" t="e">
        <f>NA()</f>
        <v>#N/A</v>
      </c>
    </row>
    <row r="175" spans="1:26" x14ac:dyDescent="0.2">
      <c r="A175" s="74">
        <v>11520</v>
      </c>
      <c r="B175" s="68">
        <f>INDEX('A-B OSRoad'!$F$2:$F$21,MATCH(A175,'A-B OSRoad'!$C$2:$C$21))</f>
        <v>0</v>
      </c>
      <c r="C175" s="68" t="str">
        <f>IF(INDEX('A-B OSRoad'!$B$2:$B$21,MATCH(A175,'A-B OSRoad'!$C$2:$C$21))="Straight","",RIGHT(INDEX('A-B OSRoad'!$B$2:$B$21,MATCH(A175,'A-B OSRoad'!$C$2:$C$21)),LEN(INDEX('A-B OSRoad'!$B$2:$B$21,MATCH(A175,'A-B OSRoad'!$C$2:$C$21)))-1))</f>
        <v/>
      </c>
      <c r="D175" s="69">
        <f>(INDEX('A-B OSRoad'!$I$2:$I$21,MATCH(A175,'A-B OSRoad'!$C$2:$C$21)))+$C$3+$C$4+$C$1</f>
        <v>110</v>
      </c>
      <c r="E175" s="70" t="e">
        <f>VLOOKUP(A175,'Crash Data'!$E$3:$F$6,2,FALSE)</f>
        <v>#N/A</v>
      </c>
      <c r="F175" s="70" t="e">
        <f>VLOOKUP(A175,'Crash Data'!$B$3:$C$32,2,FALSE)</f>
        <v>#N/A</v>
      </c>
      <c r="G175" s="40">
        <v>230</v>
      </c>
      <c r="H175" s="40">
        <v>177</v>
      </c>
      <c r="I175" s="39">
        <v>177</v>
      </c>
      <c r="J175" s="40">
        <v>177</v>
      </c>
      <c r="K175" s="39">
        <v>177</v>
      </c>
      <c r="L175" s="93">
        <f t="shared" si="31"/>
        <v>209</v>
      </c>
      <c r="M175" s="93" t="str">
        <f t="shared" si="32"/>
        <v/>
      </c>
      <c r="N175" s="99">
        <f t="shared" si="33"/>
        <v>165</v>
      </c>
      <c r="O175" s="99" t="str">
        <f t="shared" si="34"/>
        <v/>
      </c>
      <c r="P175" s="102">
        <f t="shared" si="35"/>
        <v>165</v>
      </c>
      <c r="Q175" s="102" t="str">
        <f t="shared" si="36"/>
        <v/>
      </c>
      <c r="R175" s="105">
        <f t="shared" si="37"/>
        <v>165</v>
      </c>
      <c r="S175" s="105" t="str">
        <f t="shared" si="38"/>
        <v/>
      </c>
      <c r="T175" s="69">
        <f t="shared" si="39"/>
        <v>107</v>
      </c>
      <c r="U175" s="69" t="str">
        <f t="shared" si="40"/>
        <v/>
      </c>
      <c r="V175" s="143">
        <f t="shared" si="41"/>
        <v>165</v>
      </c>
      <c r="W175" s="143" t="str">
        <f t="shared" si="42"/>
        <v/>
      </c>
      <c r="X175" s="109">
        <f t="shared" si="29"/>
        <v>0</v>
      </c>
      <c r="Y175" s="110" t="e">
        <f t="shared" si="30"/>
        <v>#N/A</v>
      </c>
      <c r="Z175" s="75" t="e">
        <f>NA()</f>
        <v>#N/A</v>
      </c>
    </row>
    <row r="176" spans="1:26" x14ac:dyDescent="0.2">
      <c r="A176" s="74">
        <v>11530</v>
      </c>
      <c r="B176" s="68">
        <f>INDEX('A-B OSRoad'!$F$2:$F$21,MATCH(A176,'A-B OSRoad'!$C$2:$C$21))</f>
        <v>0</v>
      </c>
      <c r="C176" s="68" t="str">
        <f>IF(INDEX('A-B OSRoad'!$B$2:$B$21,MATCH(A176,'A-B OSRoad'!$C$2:$C$21))="Straight","",RIGHT(INDEX('A-B OSRoad'!$B$2:$B$21,MATCH(A176,'A-B OSRoad'!$C$2:$C$21)),LEN(INDEX('A-B OSRoad'!$B$2:$B$21,MATCH(A176,'A-B OSRoad'!$C$2:$C$21)))-1))</f>
        <v/>
      </c>
      <c r="D176" s="69">
        <f>(INDEX('A-B OSRoad'!$I$2:$I$21,MATCH(A176,'A-B OSRoad'!$C$2:$C$21)))+$C$3+$C$4+$C$1</f>
        <v>110</v>
      </c>
      <c r="E176" s="70" t="e">
        <f>VLOOKUP(A176,'Crash Data'!$E$3:$F$6,2,FALSE)</f>
        <v>#N/A</v>
      </c>
      <c r="F176" s="70" t="e">
        <f>VLOOKUP(A176,'Crash Data'!$B$3:$C$32,2,FALSE)</f>
        <v>#N/A</v>
      </c>
      <c r="G176" s="40">
        <v>230</v>
      </c>
      <c r="H176" s="40">
        <v>177</v>
      </c>
      <c r="I176" s="39">
        <v>177</v>
      </c>
      <c r="J176" s="40">
        <v>177</v>
      </c>
      <c r="K176" s="39">
        <v>177</v>
      </c>
      <c r="L176" s="93">
        <f t="shared" si="31"/>
        <v>209</v>
      </c>
      <c r="M176" s="93" t="str">
        <f t="shared" si="32"/>
        <v/>
      </c>
      <c r="N176" s="99">
        <f t="shared" si="33"/>
        <v>165</v>
      </c>
      <c r="O176" s="99" t="str">
        <f t="shared" si="34"/>
        <v/>
      </c>
      <c r="P176" s="102">
        <f t="shared" si="35"/>
        <v>165</v>
      </c>
      <c r="Q176" s="102" t="str">
        <f t="shared" si="36"/>
        <v/>
      </c>
      <c r="R176" s="105">
        <f t="shared" si="37"/>
        <v>165</v>
      </c>
      <c r="S176" s="105" t="str">
        <f t="shared" si="38"/>
        <v/>
      </c>
      <c r="T176" s="69">
        <f t="shared" si="39"/>
        <v>107</v>
      </c>
      <c r="U176" s="69" t="str">
        <f t="shared" si="40"/>
        <v/>
      </c>
      <c r="V176" s="143">
        <f t="shared" si="41"/>
        <v>165</v>
      </c>
      <c r="W176" s="143" t="str">
        <f t="shared" si="42"/>
        <v/>
      </c>
      <c r="X176" s="109">
        <f t="shared" si="29"/>
        <v>0</v>
      </c>
      <c r="Y176" s="110" t="e">
        <f t="shared" si="30"/>
        <v>#N/A</v>
      </c>
      <c r="Z176" s="75" t="e">
        <f>NA()</f>
        <v>#N/A</v>
      </c>
    </row>
    <row r="177" spans="1:26" x14ac:dyDescent="0.2">
      <c r="A177" s="74">
        <v>11540</v>
      </c>
      <c r="B177" s="68">
        <f>INDEX('A-B OSRoad'!$F$2:$F$21,MATCH(A177,'A-B OSRoad'!$C$2:$C$21))</f>
        <v>0</v>
      </c>
      <c r="C177" s="68" t="str">
        <f>IF(INDEX('A-B OSRoad'!$B$2:$B$21,MATCH(A177,'A-B OSRoad'!$C$2:$C$21))="Straight","",RIGHT(INDEX('A-B OSRoad'!$B$2:$B$21,MATCH(A177,'A-B OSRoad'!$C$2:$C$21)),LEN(INDEX('A-B OSRoad'!$B$2:$B$21,MATCH(A177,'A-B OSRoad'!$C$2:$C$21)))-1))</f>
        <v/>
      </c>
      <c r="D177" s="69">
        <f>(INDEX('A-B OSRoad'!$I$2:$I$21,MATCH(A177,'A-B OSRoad'!$C$2:$C$21)))+$C$3+$C$4+$C$1</f>
        <v>110</v>
      </c>
      <c r="E177" s="70" t="e">
        <f>VLOOKUP(A177,'Crash Data'!$E$3:$F$6,2,FALSE)</f>
        <v>#N/A</v>
      </c>
      <c r="F177" s="70" t="e">
        <f>VLOOKUP(A177,'Crash Data'!$B$3:$C$32,2,FALSE)</f>
        <v>#N/A</v>
      </c>
      <c r="G177" s="40">
        <v>230</v>
      </c>
      <c r="H177" s="40">
        <v>177</v>
      </c>
      <c r="I177" s="39">
        <v>177</v>
      </c>
      <c r="J177" s="40">
        <v>177</v>
      </c>
      <c r="K177" s="39">
        <v>177</v>
      </c>
      <c r="L177" s="93">
        <f t="shared" si="31"/>
        <v>209</v>
      </c>
      <c r="M177" s="93" t="str">
        <f t="shared" si="32"/>
        <v/>
      </c>
      <c r="N177" s="99">
        <f t="shared" si="33"/>
        <v>165</v>
      </c>
      <c r="O177" s="99" t="str">
        <f t="shared" si="34"/>
        <v/>
      </c>
      <c r="P177" s="102">
        <f t="shared" si="35"/>
        <v>165</v>
      </c>
      <c r="Q177" s="102" t="str">
        <f t="shared" si="36"/>
        <v/>
      </c>
      <c r="R177" s="105">
        <f t="shared" si="37"/>
        <v>165</v>
      </c>
      <c r="S177" s="105" t="str">
        <f t="shared" si="38"/>
        <v/>
      </c>
      <c r="T177" s="69">
        <f t="shared" si="39"/>
        <v>107</v>
      </c>
      <c r="U177" s="69" t="str">
        <f t="shared" si="40"/>
        <v/>
      </c>
      <c r="V177" s="143">
        <f t="shared" si="41"/>
        <v>165</v>
      </c>
      <c r="W177" s="143" t="str">
        <f t="shared" si="42"/>
        <v/>
      </c>
      <c r="X177" s="109">
        <f t="shared" si="29"/>
        <v>0</v>
      </c>
      <c r="Y177" s="110" t="e">
        <f t="shared" si="30"/>
        <v>#N/A</v>
      </c>
      <c r="Z177" s="75" t="e">
        <f>NA()</f>
        <v>#N/A</v>
      </c>
    </row>
    <row r="178" spans="1:26" x14ac:dyDescent="0.2">
      <c r="A178" s="74">
        <v>11550</v>
      </c>
      <c r="B178" s="68">
        <f>INDEX('A-B OSRoad'!$F$2:$F$21,MATCH(A178,'A-B OSRoad'!$C$2:$C$21))</f>
        <v>0</v>
      </c>
      <c r="C178" s="68" t="str">
        <f>IF(INDEX('A-B OSRoad'!$B$2:$B$21,MATCH(A178,'A-B OSRoad'!$C$2:$C$21))="Straight","",RIGHT(INDEX('A-B OSRoad'!$B$2:$B$21,MATCH(A178,'A-B OSRoad'!$C$2:$C$21)),LEN(INDEX('A-B OSRoad'!$B$2:$B$21,MATCH(A178,'A-B OSRoad'!$C$2:$C$21)))-1))</f>
        <v/>
      </c>
      <c r="D178" s="69">
        <f>(INDEX('A-B OSRoad'!$I$2:$I$21,MATCH(A178,'A-B OSRoad'!$C$2:$C$21)))+$C$3+$C$4+$C$1</f>
        <v>110</v>
      </c>
      <c r="E178" s="70" t="e">
        <f>VLOOKUP(A178,'Crash Data'!$E$3:$F$6,2,FALSE)</f>
        <v>#N/A</v>
      </c>
      <c r="F178" s="70" t="e">
        <f>VLOOKUP(A178,'Crash Data'!$B$3:$C$32,2,FALSE)</f>
        <v>#N/A</v>
      </c>
      <c r="G178" s="40">
        <v>230</v>
      </c>
      <c r="H178" s="40">
        <v>177</v>
      </c>
      <c r="I178" s="39">
        <v>177</v>
      </c>
      <c r="J178" s="40">
        <v>177</v>
      </c>
      <c r="K178" s="39">
        <v>177</v>
      </c>
      <c r="L178" s="93">
        <f t="shared" si="31"/>
        <v>209</v>
      </c>
      <c r="M178" s="93" t="str">
        <f t="shared" si="32"/>
        <v/>
      </c>
      <c r="N178" s="99">
        <f t="shared" si="33"/>
        <v>165</v>
      </c>
      <c r="O178" s="99" t="str">
        <f t="shared" si="34"/>
        <v/>
      </c>
      <c r="P178" s="102">
        <f t="shared" si="35"/>
        <v>165</v>
      </c>
      <c r="Q178" s="102" t="str">
        <f t="shared" si="36"/>
        <v/>
      </c>
      <c r="R178" s="105">
        <f t="shared" si="37"/>
        <v>165</v>
      </c>
      <c r="S178" s="105" t="str">
        <f t="shared" si="38"/>
        <v/>
      </c>
      <c r="T178" s="69">
        <f t="shared" si="39"/>
        <v>107</v>
      </c>
      <c r="U178" s="69" t="str">
        <f t="shared" si="40"/>
        <v/>
      </c>
      <c r="V178" s="143">
        <f t="shared" si="41"/>
        <v>165</v>
      </c>
      <c r="W178" s="143" t="str">
        <f t="shared" si="42"/>
        <v/>
      </c>
      <c r="X178" s="109">
        <f t="shared" si="29"/>
        <v>0</v>
      </c>
      <c r="Y178" s="110" t="e">
        <f t="shared" si="30"/>
        <v>#N/A</v>
      </c>
      <c r="Z178" s="75" t="e">
        <f>NA()</f>
        <v>#N/A</v>
      </c>
    </row>
    <row r="179" spans="1:26" x14ac:dyDescent="0.2">
      <c r="A179" s="74">
        <v>11560</v>
      </c>
      <c r="B179" s="68">
        <f>INDEX('A-B OSRoad'!$F$2:$F$21,MATCH(A179,'A-B OSRoad'!$C$2:$C$21))</f>
        <v>0</v>
      </c>
      <c r="C179" s="68" t="str">
        <f>IF(INDEX('A-B OSRoad'!$B$2:$B$21,MATCH(A179,'A-B OSRoad'!$C$2:$C$21))="Straight","",RIGHT(INDEX('A-B OSRoad'!$B$2:$B$21,MATCH(A179,'A-B OSRoad'!$C$2:$C$21)),LEN(INDEX('A-B OSRoad'!$B$2:$B$21,MATCH(A179,'A-B OSRoad'!$C$2:$C$21)))-1))</f>
        <v/>
      </c>
      <c r="D179" s="69">
        <f>(INDEX('A-B OSRoad'!$I$2:$I$21,MATCH(A179,'A-B OSRoad'!$C$2:$C$21)))+$C$3+$C$4+$C$1</f>
        <v>110</v>
      </c>
      <c r="E179" s="70" t="e">
        <f>VLOOKUP(A179,'Crash Data'!$E$3:$F$6,2,FALSE)</f>
        <v>#N/A</v>
      </c>
      <c r="F179" s="70" t="e">
        <f>VLOOKUP(A179,'Crash Data'!$B$3:$C$32,2,FALSE)</f>
        <v>#N/A</v>
      </c>
      <c r="G179" s="40">
        <v>230</v>
      </c>
      <c r="H179" s="40">
        <v>177</v>
      </c>
      <c r="I179" s="39">
        <v>177</v>
      </c>
      <c r="J179" s="40">
        <v>177</v>
      </c>
      <c r="K179" s="39">
        <v>177</v>
      </c>
      <c r="L179" s="93">
        <f t="shared" si="31"/>
        <v>209</v>
      </c>
      <c r="M179" s="93" t="str">
        <f t="shared" si="32"/>
        <v/>
      </c>
      <c r="N179" s="99">
        <f t="shared" si="33"/>
        <v>165</v>
      </c>
      <c r="O179" s="99" t="str">
        <f t="shared" si="34"/>
        <v/>
      </c>
      <c r="P179" s="102">
        <f t="shared" si="35"/>
        <v>165</v>
      </c>
      <c r="Q179" s="102" t="str">
        <f t="shared" si="36"/>
        <v/>
      </c>
      <c r="R179" s="105">
        <f t="shared" si="37"/>
        <v>165</v>
      </c>
      <c r="S179" s="105" t="str">
        <f t="shared" si="38"/>
        <v/>
      </c>
      <c r="T179" s="69">
        <f t="shared" si="39"/>
        <v>107</v>
      </c>
      <c r="U179" s="69" t="str">
        <f t="shared" si="40"/>
        <v/>
      </c>
      <c r="V179" s="143">
        <f t="shared" si="41"/>
        <v>165</v>
      </c>
      <c r="W179" s="143" t="str">
        <f t="shared" si="42"/>
        <v/>
      </c>
      <c r="X179" s="109">
        <f t="shared" si="29"/>
        <v>0</v>
      </c>
      <c r="Y179" s="110" t="e">
        <f t="shared" si="30"/>
        <v>#N/A</v>
      </c>
      <c r="Z179" s="75" t="e">
        <f>NA()</f>
        <v>#N/A</v>
      </c>
    </row>
    <row r="180" spans="1:26" x14ac:dyDescent="0.2">
      <c r="A180" s="74">
        <v>11570</v>
      </c>
      <c r="B180" s="68">
        <f>INDEX('A-B OSRoad'!$F$2:$F$21,MATCH(A180,'A-B OSRoad'!$C$2:$C$21))</f>
        <v>0</v>
      </c>
      <c r="C180" s="68" t="str">
        <f>IF(INDEX('A-B OSRoad'!$B$2:$B$21,MATCH(A180,'A-B OSRoad'!$C$2:$C$21))="Straight","",RIGHT(INDEX('A-B OSRoad'!$B$2:$B$21,MATCH(A180,'A-B OSRoad'!$C$2:$C$21)),LEN(INDEX('A-B OSRoad'!$B$2:$B$21,MATCH(A180,'A-B OSRoad'!$C$2:$C$21)))-1))</f>
        <v/>
      </c>
      <c r="D180" s="69">
        <f>(INDEX('A-B OSRoad'!$I$2:$I$21,MATCH(A180,'A-B OSRoad'!$C$2:$C$21)))+$C$3+$C$4+$C$1</f>
        <v>110</v>
      </c>
      <c r="E180" s="70" t="e">
        <f>VLOOKUP(A180,'Crash Data'!$E$3:$F$6,2,FALSE)</f>
        <v>#N/A</v>
      </c>
      <c r="F180" s="70" t="e">
        <f>VLOOKUP(A180,'Crash Data'!$B$3:$C$32,2,FALSE)</f>
        <v>#N/A</v>
      </c>
      <c r="G180" s="40">
        <v>230</v>
      </c>
      <c r="H180" s="40">
        <v>177</v>
      </c>
      <c r="I180" s="39">
        <v>177</v>
      </c>
      <c r="J180" s="40">
        <v>177</v>
      </c>
      <c r="K180" s="39">
        <v>177</v>
      </c>
      <c r="L180" s="93">
        <f t="shared" si="31"/>
        <v>209</v>
      </c>
      <c r="M180" s="93" t="str">
        <f t="shared" si="32"/>
        <v/>
      </c>
      <c r="N180" s="99">
        <f t="shared" si="33"/>
        <v>165</v>
      </c>
      <c r="O180" s="99" t="str">
        <f t="shared" si="34"/>
        <v/>
      </c>
      <c r="P180" s="102">
        <f t="shared" si="35"/>
        <v>165</v>
      </c>
      <c r="Q180" s="102" t="str">
        <f t="shared" si="36"/>
        <v/>
      </c>
      <c r="R180" s="105">
        <f t="shared" si="37"/>
        <v>165</v>
      </c>
      <c r="S180" s="105" t="str">
        <f t="shared" si="38"/>
        <v/>
      </c>
      <c r="T180" s="69">
        <f t="shared" si="39"/>
        <v>107</v>
      </c>
      <c r="U180" s="69" t="str">
        <f t="shared" si="40"/>
        <v/>
      </c>
      <c r="V180" s="143">
        <f t="shared" si="41"/>
        <v>165</v>
      </c>
      <c r="W180" s="143" t="str">
        <f t="shared" si="42"/>
        <v/>
      </c>
      <c r="X180" s="109">
        <f t="shared" si="29"/>
        <v>0</v>
      </c>
      <c r="Y180" s="110" t="e">
        <f t="shared" si="30"/>
        <v>#N/A</v>
      </c>
      <c r="Z180" s="75" t="e">
        <f>NA()</f>
        <v>#N/A</v>
      </c>
    </row>
    <row r="181" spans="1:26" x14ac:dyDescent="0.2">
      <c r="A181" s="74">
        <v>11580</v>
      </c>
      <c r="B181" s="68">
        <f>INDEX('A-B OSRoad'!$F$2:$F$21,MATCH(A181,'A-B OSRoad'!$C$2:$C$21))</f>
        <v>0</v>
      </c>
      <c r="C181" s="68" t="str">
        <f>IF(INDEX('A-B OSRoad'!$B$2:$B$21,MATCH(A181,'A-B OSRoad'!$C$2:$C$21))="Straight","",RIGHT(INDEX('A-B OSRoad'!$B$2:$B$21,MATCH(A181,'A-B OSRoad'!$C$2:$C$21)),LEN(INDEX('A-B OSRoad'!$B$2:$B$21,MATCH(A181,'A-B OSRoad'!$C$2:$C$21)))-1))</f>
        <v/>
      </c>
      <c r="D181" s="69">
        <f>(INDEX('A-B OSRoad'!$I$2:$I$21,MATCH(A181,'A-B OSRoad'!$C$2:$C$21)))+$C$3+$C$4+$C$1</f>
        <v>110</v>
      </c>
      <c r="E181" s="70" t="e">
        <f>VLOOKUP(A181,'Crash Data'!$E$3:$F$6,2,FALSE)</f>
        <v>#N/A</v>
      </c>
      <c r="F181" s="70" t="e">
        <f>VLOOKUP(A181,'Crash Data'!$B$3:$C$32,2,FALSE)</f>
        <v>#N/A</v>
      </c>
      <c r="G181" s="40">
        <v>230</v>
      </c>
      <c r="H181" s="40">
        <v>177</v>
      </c>
      <c r="I181" s="39">
        <v>177</v>
      </c>
      <c r="J181" s="40">
        <v>177</v>
      </c>
      <c r="K181" s="39">
        <v>177</v>
      </c>
      <c r="L181" s="93">
        <f t="shared" si="31"/>
        <v>209</v>
      </c>
      <c r="M181" s="93" t="str">
        <f t="shared" si="32"/>
        <v/>
      </c>
      <c r="N181" s="99">
        <f t="shared" si="33"/>
        <v>165</v>
      </c>
      <c r="O181" s="99" t="str">
        <f t="shared" si="34"/>
        <v/>
      </c>
      <c r="P181" s="102">
        <f t="shared" si="35"/>
        <v>165</v>
      </c>
      <c r="Q181" s="102" t="str">
        <f t="shared" si="36"/>
        <v/>
      </c>
      <c r="R181" s="105">
        <f t="shared" si="37"/>
        <v>165</v>
      </c>
      <c r="S181" s="105" t="str">
        <f t="shared" si="38"/>
        <v/>
      </c>
      <c r="T181" s="69">
        <f t="shared" si="39"/>
        <v>107</v>
      </c>
      <c r="U181" s="69" t="str">
        <f t="shared" si="40"/>
        <v/>
      </c>
      <c r="V181" s="143">
        <f t="shared" si="41"/>
        <v>165</v>
      </c>
      <c r="W181" s="143" t="str">
        <f t="shared" si="42"/>
        <v/>
      </c>
      <c r="X181" s="109">
        <f t="shared" si="29"/>
        <v>0</v>
      </c>
      <c r="Y181" s="110" t="e">
        <f t="shared" si="30"/>
        <v>#N/A</v>
      </c>
      <c r="Z181" s="75" t="e">
        <f>NA()</f>
        <v>#N/A</v>
      </c>
    </row>
    <row r="182" spans="1:26" x14ac:dyDescent="0.2">
      <c r="A182" s="74">
        <v>11590</v>
      </c>
      <c r="B182" s="68">
        <f>INDEX('A-B OSRoad'!$F$2:$F$21,MATCH(A182,'A-B OSRoad'!$C$2:$C$21))</f>
        <v>0</v>
      </c>
      <c r="C182" s="68" t="str">
        <f>IF(INDEX('A-B OSRoad'!$B$2:$B$21,MATCH(A182,'A-B OSRoad'!$C$2:$C$21))="Straight","",RIGHT(INDEX('A-B OSRoad'!$B$2:$B$21,MATCH(A182,'A-B OSRoad'!$C$2:$C$21)),LEN(INDEX('A-B OSRoad'!$B$2:$B$21,MATCH(A182,'A-B OSRoad'!$C$2:$C$21)))-1))</f>
        <v/>
      </c>
      <c r="D182" s="69">
        <f>(INDEX('A-B OSRoad'!$I$2:$I$21,MATCH(A182,'A-B OSRoad'!$C$2:$C$21)))+$C$3+$C$4+$C$1</f>
        <v>110</v>
      </c>
      <c r="E182" s="70" t="e">
        <f>VLOOKUP(A182,'Crash Data'!$E$3:$F$6,2,FALSE)</f>
        <v>#N/A</v>
      </c>
      <c r="F182" s="70" t="e">
        <f>VLOOKUP(A182,'Crash Data'!$B$3:$C$32,2,FALSE)</f>
        <v>#N/A</v>
      </c>
      <c r="G182" s="40">
        <v>230</v>
      </c>
      <c r="H182" s="40">
        <v>177</v>
      </c>
      <c r="I182" s="39">
        <v>177</v>
      </c>
      <c r="J182" s="40">
        <v>177</v>
      </c>
      <c r="K182" s="39">
        <v>177</v>
      </c>
      <c r="L182" s="93">
        <f t="shared" si="31"/>
        <v>209</v>
      </c>
      <c r="M182" s="93" t="str">
        <f t="shared" si="32"/>
        <v/>
      </c>
      <c r="N182" s="99">
        <f t="shared" si="33"/>
        <v>165</v>
      </c>
      <c r="O182" s="99" t="str">
        <f t="shared" si="34"/>
        <v/>
      </c>
      <c r="P182" s="102">
        <f t="shared" si="35"/>
        <v>165</v>
      </c>
      <c r="Q182" s="102" t="str">
        <f t="shared" si="36"/>
        <v/>
      </c>
      <c r="R182" s="105">
        <f t="shared" si="37"/>
        <v>165</v>
      </c>
      <c r="S182" s="105" t="str">
        <f t="shared" si="38"/>
        <v/>
      </c>
      <c r="T182" s="69">
        <f t="shared" si="39"/>
        <v>107</v>
      </c>
      <c r="U182" s="69" t="str">
        <f t="shared" si="40"/>
        <v/>
      </c>
      <c r="V182" s="143">
        <f t="shared" si="41"/>
        <v>165</v>
      </c>
      <c r="W182" s="143" t="str">
        <f t="shared" si="42"/>
        <v/>
      </c>
      <c r="X182" s="109">
        <f t="shared" si="29"/>
        <v>0</v>
      </c>
      <c r="Y182" s="110" t="e">
        <f t="shared" si="30"/>
        <v>#N/A</v>
      </c>
      <c r="Z182" s="75" t="e">
        <f>NA()</f>
        <v>#N/A</v>
      </c>
    </row>
    <row r="183" spans="1:26" x14ac:dyDescent="0.2">
      <c r="A183" s="74">
        <v>11600</v>
      </c>
      <c r="B183" s="68">
        <f>INDEX('A-B OSRoad'!$F$2:$F$21,MATCH(A183,'A-B OSRoad'!$C$2:$C$21))</f>
        <v>0</v>
      </c>
      <c r="C183" s="68" t="str">
        <f>IF(INDEX('A-B OSRoad'!$B$2:$B$21,MATCH(A183,'A-B OSRoad'!$C$2:$C$21))="Straight","",RIGHT(INDEX('A-B OSRoad'!$B$2:$B$21,MATCH(A183,'A-B OSRoad'!$C$2:$C$21)),LEN(INDEX('A-B OSRoad'!$B$2:$B$21,MATCH(A183,'A-B OSRoad'!$C$2:$C$21)))-1))</f>
        <v/>
      </c>
      <c r="D183" s="69">
        <f>(INDEX('A-B OSRoad'!$I$2:$I$21,MATCH(A183,'A-B OSRoad'!$C$2:$C$21)))+$C$3+$C$4+$C$1</f>
        <v>110</v>
      </c>
      <c r="E183" s="70" t="e">
        <f>VLOOKUP(A183,'Crash Data'!$E$3:$F$6,2,FALSE)</f>
        <v>#N/A</v>
      </c>
      <c r="F183" s="70" t="e">
        <f>VLOOKUP(A183,'Crash Data'!$B$3:$C$32,2,FALSE)</f>
        <v>#N/A</v>
      </c>
      <c r="G183" s="40">
        <v>230</v>
      </c>
      <c r="H183" s="40">
        <v>177</v>
      </c>
      <c r="I183" s="39">
        <v>177</v>
      </c>
      <c r="J183" s="40">
        <v>177</v>
      </c>
      <c r="K183" s="39">
        <v>177</v>
      </c>
      <c r="L183" s="93">
        <f t="shared" si="31"/>
        <v>209</v>
      </c>
      <c r="M183" s="93" t="str">
        <f t="shared" si="32"/>
        <v/>
      </c>
      <c r="N183" s="99">
        <f t="shared" si="33"/>
        <v>165</v>
      </c>
      <c r="O183" s="99" t="str">
        <f t="shared" si="34"/>
        <v/>
      </c>
      <c r="P183" s="102">
        <f t="shared" si="35"/>
        <v>165</v>
      </c>
      <c r="Q183" s="102" t="str">
        <f t="shared" si="36"/>
        <v/>
      </c>
      <c r="R183" s="105">
        <f t="shared" si="37"/>
        <v>165</v>
      </c>
      <c r="S183" s="105" t="str">
        <f t="shared" si="38"/>
        <v/>
      </c>
      <c r="T183" s="69">
        <f t="shared" si="39"/>
        <v>107</v>
      </c>
      <c r="U183" s="69" t="str">
        <f t="shared" si="40"/>
        <v/>
      </c>
      <c r="V183" s="143">
        <f t="shared" si="41"/>
        <v>165</v>
      </c>
      <c r="W183" s="143" t="str">
        <f t="shared" si="42"/>
        <v/>
      </c>
      <c r="X183" s="109">
        <f t="shared" si="29"/>
        <v>0</v>
      </c>
      <c r="Y183" s="110" t="e">
        <f t="shared" si="30"/>
        <v>#N/A</v>
      </c>
      <c r="Z183" s="75" t="e">
        <f>NA()</f>
        <v>#N/A</v>
      </c>
    </row>
    <row r="184" spans="1:26" x14ac:dyDescent="0.2">
      <c r="A184" s="74">
        <v>11610</v>
      </c>
      <c r="B184" s="68">
        <f>INDEX('A-B OSRoad'!$F$2:$F$21,MATCH(A184,'A-B OSRoad'!$C$2:$C$21))</f>
        <v>0</v>
      </c>
      <c r="C184" s="68" t="str">
        <f>IF(INDEX('A-B OSRoad'!$B$2:$B$21,MATCH(A184,'A-B OSRoad'!$C$2:$C$21))="Straight","",RIGHT(INDEX('A-B OSRoad'!$B$2:$B$21,MATCH(A184,'A-B OSRoad'!$C$2:$C$21)),LEN(INDEX('A-B OSRoad'!$B$2:$B$21,MATCH(A184,'A-B OSRoad'!$C$2:$C$21)))-1))</f>
        <v/>
      </c>
      <c r="D184" s="69">
        <f>(INDEX('A-B OSRoad'!$I$2:$I$21,MATCH(A184,'A-B OSRoad'!$C$2:$C$21)))+$C$3+$C$4+$C$1</f>
        <v>110</v>
      </c>
      <c r="E184" s="70" t="e">
        <f>VLOOKUP(A184,'Crash Data'!$E$3:$F$6,2,FALSE)</f>
        <v>#N/A</v>
      </c>
      <c r="F184" s="70" t="e">
        <f>VLOOKUP(A184,'Crash Data'!$B$3:$C$32,2,FALSE)</f>
        <v>#N/A</v>
      </c>
      <c r="G184" s="40">
        <v>230</v>
      </c>
      <c r="H184" s="40">
        <v>177</v>
      </c>
      <c r="I184" s="39">
        <v>177</v>
      </c>
      <c r="J184" s="40">
        <v>177</v>
      </c>
      <c r="K184" s="39">
        <v>177</v>
      </c>
      <c r="L184" s="93">
        <f t="shared" si="31"/>
        <v>209</v>
      </c>
      <c r="M184" s="93" t="str">
        <f t="shared" si="32"/>
        <v/>
      </c>
      <c r="N184" s="99">
        <f t="shared" si="33"/>
        <v>165</v>
      </c>
      <c r="O184" s="99" t="str">
        <f t="shared" si="34"/>
        <v/>
      </c>
      <c r="P184" s="102">
        <f t="shared" si="35"/>
        <v>165</v>
      </c>
      <c r="Q184" s="102" t="str">
        <f t="shared" si="36"/>
        <v/>
      </c>
      <c r="R184" s="105">
        <f t="shared" si="37"/>
        <v>165</v>
      </c>
      <c r="S184" s="105" t="str">
        <f t="shared" si="38"/>
        <v/>
      </c>
      <c r="T184" s="69">
        <f t="shared" si="39"/>
        <v>107</v>
      </c>
      <c r="U184" s="69" t="str">
        <f t="shared" si="40"/>
        <v/>
      </c>
      <c r="V184" s="143">
        <f t="shared" si="41"/>
        <v>165</v>
      </c>
      <c r="W184" s="143" t="str">
        <f t="shared" si="42"/>
        <v/>
      </c>
      <c r="X184" s="109">
        <f t="shared" si="29"/>
        <v>0</v>
      </c>
      <c r="Y184" s="110" t="e">
        <f t="shared" si="30"/>
        <v>#N/A</v>
      </c>
      <c r="Z184" s="75" t="e">
        <f>NA()</f>
        <v>#N/A</v>
      </c>
    </row>
    <row r="185" spans="1:26" x14ac:dyDescent="0.2">
      <c r="A185" s="74">
        <v>11620</v>
      </c>
      <c r="B185" s="68">
        <f>INDEX('A-B OSRoad'!$F$2:$F$21,MATCH(A185,'A-B OSRoad'!$C$2:$C$21))</f>
        <v>0</v>
      </c>
      <c r="C185" s="68" t="str">
        <f>IF(INDEX('A-B OSRoad'!$B$2:$B$21,MATCH(A185,'A-B OSRoad'!$C$2:$C$21))="Straight","",RIGHT(INDEX('A-B OSRoad'!$B$2:$B$21,MATCH(A185,'A-B OSRoad'!$C$2:$C$21)),LEN(INDEX('A-B OSRoad'!$B$2:$B$21,MATCH(A185,'A-B OSRoad'!$C$2:$C$21)))-1))</f>
        <v/>
      </c>
      <c r="D185" s="69">
        <f>(INDEX('A-B OSRoad'!$I$2:$I$21,MATCH(A185,'A-B OSRoad'!$C$2:$C$21)))+$C$3+$C$4+$C$1</f>
        <v>110</v>
      </c>
      <c r="E185" s="70" t="e">
        <f>VLOOKUP(A185,'Crash Data'!$E$3:$F$6,2,FALSE)</f>
        <v>#N/A</v>
      </c>
      <c r="F185" s="70" t="e">
        <f>VLOOKUP(A185,'Crash Data'!$B$3:$C$32,2,FALSE)</f>
        <v>#N/A</v>
      </c>
      <c r="G185" s="40">
        <v>230</v>
      </c>
      <c r="H185" s="40">
        <v>177</v>
      </c>
      <c r="I185" s="39">
        <v>177</v>
      </c>
      <c r="J185" s="40">
        <v>177</v>
      </c>
      <c r="K185" s="39">
        <v>177</v>
      </c>
      <c r="L185" s="93">
        <f t="shared" si="31"/>
        <v>209</v>
      </c>
      <c r="M185" s="93" t="str">
        <f t="shared" si="32"/>
        <v/>
      </c>
      <c r="N185" s="99">
        <f t="shared" si="33"/>
        <v>165</v>
      </c>
      <c r="O185" s="99" t="str">
        <f t="shared" si="34"/>
        <v/>
      </c>
      <c r="P185" s="102">
        <f t="shared" si="35"/>
        <v>165</v>
      </c>
      <c r="Q185" s="102" t="str">
        <f t="shared" si="36"/>
        <v/>
      </c>
      <c r="R185" s="105">
        <f t="shared" si="37"/>
        <v>165</v>
      </c>
      <c r="S185" s="105" t="str">
        <f t="shared" si="38"/>
        <v/>
      </c>
      <c r="T185" s="69">
        <f t="shared" si="39"/>
        <v>107</v>
      </c>
      <c r="U185" s="69" t="str">
        <f t="shared" si="40"/>
        <v/>
      </c>
      <c r="V185" s="143">
        <f t="shared" si="41"/>
        <v>165</v>
      </c>
      <c r="W185" s="143" t="str">
        <f t="shared" si="42"/>
        <v/>
      </c>
      <c r="X185" s="109">
        <f t="shared" si="29"/>
        <v>0</v>
      </c>
      <c r="Y185" s="110" t="e">
        <f t="shared" si="30"/>
        <v>#N/A</v>
      </c>
      <c r="Z185" s="75" t="e">
        <f>NA()</f>
        <v>#N/A</v>
      </c>
    </row>
    <row r="186" spans="1:26" x14ac:dyDescent="0.2">
      <c r="A186" s="74">
        <v>11630</v>
      </c>
      <c r="B186" s="68">
        <f>INDEX('A-B OSRoad'!$F$2:$F$21,MATCH(A186,'A-B OSRoad'!$C$2:$C$21))</f>
        <v>0</v>
      </c>
      <c r="C186" s="68" t="str">
        <f>IF(INDEX('A-B OSRoad'!$B$2:$B$21,MATCH(A186,'A-B OSRoad'!$C$2:$C$21))="Straight","",RIGHT(INDEX('A-B OSRoad'!$B$2:$B$21,MATCH(A186,'A-B OSRoad'!$C$2:$C$21)),LEN(INDEX('A-B OSRoad'!$B$2:$B$21,MATCH(A186,'A-B OSRoad'!$C$2:$C$21)))-1))</f>
        <v/>
      </c>
      <c r="D186" s="69">
        <f>(INDEX('A-B OSRoad'!$I$2:$I$21,MATCH(A186,'A-B OSRoad'!$C$2:$C$21)))+$C$3+$C$4+$C$1</f>
        <v>110</v>
      </c>
      <c r="E186" s="70" t="e">
        <f>VLOOKUP(A186,'Crash Data'!$E$3:$F$6,2,FALSE)</f>
        <v>#N/A</v>
      </c>
      <c r="F186" s="70" t="e">
        <f>VLOOKUP(A186,'Crash Data'!$B$3:$C$32,2,FALSE)</f>
        <v>#N/A</v>
      </c>
      <c r="G186" s="40">
        <v>230</v>
      </c>
      <c r="H186" s="40">
        <v>177</v>
      </c>
      <c r="I186" s="39">
        <v>177</v>
      </c>
      <c r="J186" s="40">
        <v>177</v>
      </c>
      <c r="K186" s="39">
        <v>177</v>
      </c>
      <c r="L186" s="93">
        <f t="shared" si="31"/>
        <v>209</v>
      </c>
      <c r="M186" s="93" t="str">
        <f t="shared" si="32"/>
        <v/>
      </c>
      <c r="N186" s="99">
        <f t="shared" si="33"/>
        <v>165</v>
      </c>
      <c r="O186" s="99" t="str">
        <f t="shared" si="34"/>
        <v/>
      </c>
      <c r="P186" s="102">
        <f t="shared" si="35"/>
        <v>165</v>
      </c>
      <c r="Q186" s="102" t="str">
        <f t="shared" si="36"/>
        <v/>
      </c>
      <c r="R186" s="105">
        <f t="shared" si="37"/>
        <v>165</v>
      </c>
      <c r="S186" s="105" t="str">
        <f t="shared" si="38"/>
        <v/>
      </c>
      <c r="T186" s="69">
        <f t="shared" si="39"/>
        <v>107</v>
      </c>
      <c r="U186" s="69" t="str">
        <f t="shared" si="40"/>
        <v/>
      </c>
      <c r="V186" s="143">
        <f t="shared" si="41"/>
        <v>165</v>
      </c>
      <c r="W186" s="143" t="str">
        <f t="shared" si="42"/>
        <v/>
      </c>
      <c r="X186" s="109">
        <f t="shared" si="29"/>
        <v>0</v>
      </c>
      <c r="Y186" s="110" t="e">
        <f t="shared" si="30"/>
        <v>#N/A</v>
      </c>
      <c r="Z186" s="75" t="e">
        <f>NA()</f>
        <v>#N/A</v>
      </c>
    </row>
    <row r="187" spans="1:26" x14ac:dyDescent="0.2">
      <c r="A187" s="74">
        <v>11640</v>
      </c>
      <c r="B187" s="68">
        <f>INDEX('A-B OSRoad'!$F$2:$F$21,MATCH(A187,'A-B OSRoad'!$C$2:$C$21))</f>
        <v>0</v>
      </c>
      <c r="C187" s="68" t="str">
        <f>IF(INDEX('A-B OSRoad'!$B$2:$B$21,MATCH(A187,'A-B OSRoad'!$C$2:$C$21))="Straight","",RIGHT(INDEX('A-B OSRoad'!$B$2:$B$21,MATCH(A187,'A-B OSRoad'!$C$2:$C$21)),LEN(INDEX('A-B OSRoad'!$B$2:$B$21,MATCH(A187,'A-B OSRoad'!$C$2:$C$21)))-1))</f>
        <v/>
      </c>
      <c r="D187" s="69">
        <f>(INDEX('A-B OSRoad'!$I$2:$I$21,MATCH(A187,'A-B OSRoad'!$C$2:$C$21)))+$C$3+$C$4+$C$1</f>
        <v>110</v>
      </c>
      <c r="E187" s="70" t="e">
        <f>VLOOKUP(A187,'Crash Data'!$E$3:$F$6,2,FALSE)</f>
        <v>#N/A</v>
      </c>
      <c r="F187" s="70" t="e">
        <f>VLOOKUP(A187,'Crash Data'!$B$3:$C$32,2,FALSE)</f>
        <v>#N/A</v>
      </c>
      <c r="G187" s="40">
        <v>230</v>
      </c>
      <c r="H187" s="40">
        <v>177</v>
      </c>
      <c r="I187" s="39">
        <v>177</v>
      </c>
      <c r="J187" s="40">
        <v>177</v>
      </c>
      <c r="K187" s="39">
        <v>177</v>
      </c>
      <c r="L187" s="93">
        <f t="shared" si="31"/>
        <v>209</v>
      </c>
      <c r="M187" s="93" t="str">
        <f t="shared" si="32"/>
        <v/>
      </c>
      <c r="N187" s="99">
        <f t="shared" si="33"/>
        <v>165</v>
      </c>
      <c r="O187" s="99" t="str">
        <f t="shared" si="34"/>
        <v/>
      </c>
      <c r="P187" s="102">
        <f t="shared" si="35"/>
        <v>165</v>
      </c>
      <c r="Q187" s="102" t="str">
        <f t="shared" si="36"/>
        <v/>
      </c>
      <c r="R187" s="105">
        <f t="shared" si="37"/>
        <v>165</v>
      </c>
      <c r="S187" s="105" t="str">
        <f t="shared" si="38"/>
        <v/>
      </c>
      <c r="T187" s="69">
        <f t="shared" si="39"/>
        <v>107</v>
      </c>
      <c r="U187" s="69" t="str">
        <f t="shared" si="40"/>
        <v/>
      </c>
      <c r="V187" s="143">
        <f t="shared" si="41"/>
        <v>165</v>
      </c>
      <c r="W187" s="143" t="str">
        <f t="shared" si="42"/>
        <v/>
      </c>
      <c r="X187" s="109">
        <f t="shared" si="29"/>
        <v>0</v>
      </c>
      <c r="Y187" s="110" t="e">
        <f t="shared" si="30"/>
        <v>#N/A</v>
      </c>
      <c r="Z187" s="75" t="e">
        <f>NA()</f>
        <v>#N/A</v>
      </c>
    </row>
    <row r="188" spans="1:26" x14ac:dyDescent="0.2">
      <c r="A188" s="74">
        <v>11650</v>
      </c>
      <c r="B188" s="68">
        <f>INDEX('A-B OSRoad'!$F$2:$F$21,MATCH(A188,'A-B OSRoad'!$C$2:$C$21))</f>
        <v>0</v>
      </c>
      <c r="C188" s="68" t="str">
        <f>IF(INDEX('A-B OSRoad'!$B$2:$B$21,MATCH(A188,'A-B OSRoad'!$C$2:$C$21))="Straight","",RIGHT(INDEX('A-B OSRoad'!$B$2:$B$21,MATCH(A188,'A-B OSRoad'!$C$2:$C$21)),LEN(INDEX('A-B OSRoad'!$B$2:$B$21,MATCH(A188,'A-B OSRoad'!$C$2:$C$21)))-1))</f>
        <v/>
      </c>
      <c r="D188" s="69">
        <f>(INDEX('A-B OSRoad'!$I$2:$I$21,MATCH(A188,'A-B OSRoad'!$C$2:$C$21)))+$C$3+$C$4+$C$1</f>
        <v>110</v>
      </c>
      <c r="E188" s="70" t="e">
        <f>VLOOKUP(A188,'Crash Data'!$E$3:$F$6,2,FALSE)</f>
        <v>#N/A</v>
      </c>
      <c r="F188" s="70" t="e">
        <f>VLOOKUP(A188,'Crash Data'!$B$3:$C$32,2,FALSE)</f>
        <v>#N/A</v>
      </c>
      <c r="G188" s="40">
        <v>230</v>
      </c>
      <c r="H188" s="40">
        <v>177</v>
      </c>
      <c r="I188" s="39">
        <v>177</v>
      </c>
      <c r="J188" s="40">
        <v>177</v>
      </c>
      <c r="K188" s="39">
        <v>177</v>
      </c>
      <c r="L188" s="93">
        <f t="shared" si="31"/>
        <v>209</v>
      </c>
      <c r="M188" s="93" t="str">
        <f t="shared" si="32"/>
        <v/>
      </c>
      <c r="N188" s="99">
        <f t="shared" si="33"/>
        <v>165</v>
      </c>
      <c r="O188" s="99" t="str">
        <f t="shared" si="34"/>
        <v/>
      </c>
      <c r="P188" s="102">
        <f t="shared" si="35"/>
        <v>165</v>
      </c>
      <c r="Q188" s="102" t="str">
        <f t="shared" si="36"/>
        <v/>
      </c>
      <c r="R188" s="105">
        <f t="shared" si="37"/>
        <v>165</v>
      </c>
      <c r="S188" s="105" t="str">
        <f t="shared" si="38"/>
        <v/>
      </c>
      <c r="T188" s="69">
        <f t="shared" si="39"/>
        <v>107</v>
      </c>
      <c r="U188" s="69" t="str">
        <f t="shared" si="40"/>
        <v/>
      </c>
      <c r="V188" s="143">
        <f t="shared" si="41"/>
        <v>165</v>
      </c>
      <c r="W188" s="143" t="str">
        <f t="shared" si="42"/>
        <v/>
      </c>
      <c r="X188" s="109">
        <f t="shared" si="29"/>
        <v>0</v>
      </c>
      <c r="Y188" s="110" t="e">
        <f t="shared" si="30"/>
        <v>#N/A</v>
      </c>
      <c r="Z188" s="75" t="e">
        <f>NA()</f>
        <v>#N/A</v>
      </c>
    </row>
    <row r="189" spans="1:26" x14ac:dyDescent="0.2">
      <c r="A189" s="74">
        <v>11660</v>
      </c>
      <c r="B189" s="68">
        <f>INDEX('A-B OSRoad'!$F$2:$F$21,MATCH(A189,'A-B OSRoad'!$C$2:$C$21))</f>
        <v>0</v>
      </c>
      <c r="C189" s="68" t="str">
        <f>IF(INDEX('A-B OSRoad'!$B$2:$B$21,MATCH(A189,'A-B OSRoad'!$C$2:$C$21))="Straight","",RIGHT(INDEX('A-B OSRoad'!$B$2:$B$21,MATCH(A189,'A-B OSRoad'!$C$2:$C$21)),LEN(INDEX('A-B OSRoad'!$B$2:$B$21,MATCH(A189,'A-B OSRoad'!$C$2:$C$21)))-1))</f>
        <v/>
      </c>
      <c r="D189" s="69">
        <f>(INDEX('A-B OSRoad'!$I$2:$I$21,MATCH(A189,'A-B OSRoad'!$C$2:$C$21)))+$C$3+$C$4+$C$1</f>
        <v>110</v>
      </c>
      <c r="E189" s="70" t="e">
        <f>VLOOKUP(A189,'Crash Data'!$E$3:$F$6,2,FALSE)</f>
        <v>#N/A</v>
      </c>
      <c r="F189" s="70" t="e">
        <f>VLOOKUP(A189,'Crash Data'!$B$3:$C$32,2,FALSE)</f>
        <v>#N/A</v>
      </c>
      <c r="G189" s="40">
        <v>230</v>
      </c>
      <c r="H189" s="40">
        <v>177</v>
      </c>
      <c r="I189" s="39">
        <v>177</v>
      </c>
      <c r="J189" s="40">
        <v>177</v>
      </c>
      <c r="K189" s="39">
        <v>177</v>
      </c>
      <c r="L189" s="93">
        <f t="shared" si="31"/>
        <v>209</v>
      </c>
      <c r="M189" s="93" t="str">
        <f t="shared" si="32"/>
        <v/>
      </c>
      <c r="N189" s="99">
        <f t="shared" si="33"/>
        <v>165</v>
      </c>
      <c r="O189" s="99" t="str">
        <f t="shared" si="34"/>
        <v/>
      </c>
      <c r="P189" s="102">
        <f t="shared" si="35"/>
        <v>165</v>
      </c>
      <c r="Q189" s="102" t="str">
        <f t="shared" si="36"/>
        <v/>
      </c>
      <c r="R189" s="105">
        <f t="shared" si="37"/>
        <v>165</v>
      </c>
      <c r="S189" s="105" t="str">
        <f t="shared" si="38"/>
        <v/>
      </c>
      <c r="T189" s="69">
        <f t="shared" si="39"/>
        <v>107</v>
      </c>
      <c r="U189" s="69" t="str">
        <f t="shared" si="40"/>
        <v/>
      </c>
      <c r="V189" s="143">
        <f t="shared" si="41"/>
        <v>165</v>
      </c>
      <c r="W189" s="143" t="str">
        <f t="shared" si="42"/>
        <v/>
      </c>
      <c r="X189" s="109">
        <f t="shared" si="29"/>
        <v>0</v>
      </c>
      <c r="Y189" s="110" t="e">
        <f t="shared" si="30"/>
        <v>#N/A</v>
      </c>
      <c r="Z189" s="75" t="e">
        <f>NA()</f>
        <v>#N/A</v>
      </c>
    </row>
    <row r="190" spans="1:26" x14ac:dyDescent="0.2">
      <c r="A190" s="74">
        <v>11670</v>
      </c>
      <c r="B190" s="68">
        <f>INDEX('A-B OSRoad'!$F$2:$F$21,MATCH(A190,'A-B OSRoad'!$C$2:$C$21))</f>
        <v>0</v>
      </c>
      <c r="C190" s="68" t="str">
        <f>IF(INDEX('A-B OSRoad'!$B$2:$B$21,MATCH(A190,'A-B OSRoad'!$C$2:$C$21))="Straight","",RIGHT(INDEX('A-B OSRoad'!$B$2:$B$21,MATCH(A190,'A-B OSRoad'!$C$2:$C$21)),LEN(INDEX('A-B OSRoad'!$B$2:$B$21,MATCH(A190,'A-B OSRoad'!$C$2:$C$21)))-1))</f>
        <v/>
      </c>
      <c r="D190" s="69">
        <f>(INDEX('A-B OSRoad'!$I$2:$I$21,MATCH(A190,'A-B OSRoad'!$C$2:$C$21)))+$C$3+$C$4+$C$1</f>
        <v>110</v>
      </c>
      <c r="E190" s="70">
        <f>VLOOKUP(A190,'Crash Data'!$E$3:$F$6,2,FALSE)</f>
        <v>-7</v>
      </c>
      <c r="F190" s="70" t="e">
        <f>VLOOKUP(A190,'Crash Data'!$B$3:$C$32,2,FALSE)</f>
        <v>#N/A</v>
      </c>
      <c r="G190" s="40">
        <v>230</v>
      </c>
      <c r="H190" s="40">
        <v>177</v>
      </c>
      <c r="I190" s="39">
        <v>177</v>
      </c>
      <c r="J190" s="40">
        <v>177</v>
      </c>
      <c r="K190" s="39">
        <v>177</v>
      </c>
      <c r="L190" s="93">
        <f t="shared" si="31"/>
        <v>209</v>
      </c>
      <c r="M190" s="93" t="str">
        <f t="shared" si="32"/>
        <v/>
      </c>
      <c r="N190" s="99">
        <f t="shared" si="33"/>
        <v>165</v>
      </c>
      <c r="O190" s="99" t="str">
        <f t="shared" si="34"/>
        <v/>
      </c>
      <c r="P190" s="102">
        <f t="shared" si="35"/>
        <v>165</v>
      </c>
      <c r="Q190" s="102" t="str">
        <f t="shared" si="36"/>
        <v/>
      </c>
      <c r="R190" s="105">
        <f t="shared" si="37"/>
        <v>165</v>
      </c>
      <c r="S190" s="105" t="str">
        <f t="shared" si="38"/>
        <v/>
      </c>
      <c r="T190" s="69">
        <f t="shared" si="39"/>
        <v>107</v>
      </c>
      <c r="U190" s="69" t="str">
        <f t="shared" si="40"/>
        <v/>
      </c>
      <c r="V190" s="143">
        <f t="shared" si="41"/>
        <v>165</v>
      </c>
      <c r="W190" s="143" t="str">
        <f t="shared" si="42"/>
        <v/>
      </c>
      <c r="X190" s="109">
        <f t="shared" si="29"/>
        <v>0</v>
      </c>
      <c r="Y190" s="110" t="e">
        <f t="shared" si="30"/>
        <v>#N/A</v>
      </c>
      <c r="Z190" s="75" t="e">
        <f>NA()</f>
        <v>#N/A</v>
      </c>
    </row>
    <row r="191" spans="1:26" x14ac:dyDescent="0.2">
      <c r="A191" s="74">
        <v>11680</v>
      </c>
      <c r="B191" s="68">
        <f>INDEX('A-B OSRoad'!$F$2:$F$21,MATCH(A191,'A-B OSRoad'!$C$2:$C$21))</f>
        <v>0</v>
      </c>
      <c r="C191" s="68" t="str">
        <f>IF(INDEX('A-B OSRoad'!$B$2:$B$21,MATCH(A191,'A-B OSRoad'!$C$2:$C$21))="Straight","",RIGHT(INDEX('A-B OSRoad'!$B$2:$B$21,MATCH(A191,'A-B OSRoad'!$C$2:$C$21)),LEN(INDEX('A-B OSRoad'!$B$2:$B$21,MATCH(A191,'A-B OSRoad'!$C$2:$C$21)))-1))</f>
        <v/>
      </c>
      <c r="D191" s="69">
        <f>(INDEX('A-B OSRoad'!$I$2:$I$21,MATCH(A191,'A-B OSRoad'!$C$2:$C$21)))+$C$3+$C$4+$C$1</f>
        <v>110</v>
      </c>
      <c r="E191" s="70" t="e">
        <f>VLOOKUP(A191,'Crash Data'!$E$3:$F$6,2,FALSE)</f>
        <v>#N/A</v>
      </c>
      <c r="F191" s="70" t="e">
        <f>VLOOKUP(A191,'Crash Data'!$B$3:$C$32,2,FALSE)</f>
        <v>#N/A</v>
      </c>
      <c r="G191" s="40">
        <v>230</v>
      </c>
      <c r="H191" s="40">
        <v>177</v>
      </c>
      <c r="I191" s="39">
        <v>177</v>
      </c>
      <c r="J191" s="40">
        <v>177</v>
      </c>
      <c r="K191" s="39">
        <v>177</v>
      </c>
      <c r="L191" s="93">
        <f t="shared" si="31"/>
        <v>209</v>
      </c>
      <c r="M191" s="93" t="str">
        <f t="shared" si="32"/>
        <v/>
      </c>
      <c r="N191" s="99">
        <f t="shared" si="33"/>
        <v>165</v>
      </c>
      <c r="O191" s="99" t="str">
        <f t="shared" si="34"/>
        <v/>
      </c>
      <c r="P191" s="102">
        <f t="shared" si="35"/>
        <v>165</v>
      </c>
      <c r="Q191" s="102" t="str">
        <f t="shared" si="36"/>
        <v/>
      </c>
      <c r="R191" s="105">
        <f t="shared" si="37"/>
        <v>165</v>
      </c>
      <c r="S191" s="105" t="str">
        <f t="shared" si="38"/>
        <v/>
      </c>
      <c r="T191" s="69">
        <f t="shared" si="39"/>
        <v>107</v>
      </c>
      <c r="U191" s="69" t="str">
        <f t="shared" si="40"/>
        <v/>
      </c>
      <c r="V191" s="143">
        <f t="shared" si="41"/>
        <v>165</v>
      </c>
      <c r="W191" s="143" t="str">
        <f t="shared" si="42"/>
        <v/>
      </c>
      <c r="X191" s="109">
        <f t="shared" si="29"/>
        <v>0</v>
      </c>
      <c r="Y191" s="110" t="e">
        <f t="shared" si="30"/>
        <v>#N/A</v>
      </c>
      <c r="Z191" s="75" t="e">
        <f>NA()</f>
        <v>#N/A</v>
      </c>
    </row>
    <row r="192" spans="1:26" x14ac:dyDescent="0.2">
      <c r="A192" s="74">
        <v>11690</v>
      </c>
      <c r="B192" s="68">
        <f>INDEX('A-B OSRoad'!$F$2:$F$21,MATCH(A192,'A-B OSRoad'!$C$2:$C$21))</f>
        <v>3</v>
      </c>
      <c r="C192" s="68" t="str">
        <f>IF(INDEX('A-B OSRoad'!$B$2:$B$21,MATCH(A192,'A-B OSRoad'!$C$2:$C$21))="Straight","",RIGHT(INDEX('A-B OSRoad'!$B$2:$B$21,MATCH(A192,'A-B OSRoad'!$C$2:$C$21)),LEN(INDEX('A-B OSRoad'!$B$2:$B$21,MATCH(A192,'A-B OSRoad'!$C$2:$C$21)))-1))</f>
        <v>450</v>
      </c>
      <c r="D192" s="69">
        <f>(INDEX('A-B OSRoad'!$I$2:$I$21,MATCH(A192,'A-B OSRoad'!$C$2:$C$21)))+$C$3+$C$4+$C$1</f>
        <v>104</v>
      </c>
      <c r="E192" s="70" t="e">
        <f>VLOOKUP(A192,'Crash Data'!$E$3:$F$6,2,FALSE)</f>
        <v>#N/A</v>
      </c>
      <c r="F192" s="70" t="e">
        <f>VLOOKUP(A192,'Crash Data'!$B$3:$C$32,2,FALSE)</f>
        <v>#N/A</v>
      </c>
      <c r="G192" s="40">
        <v>210</v>
      </c>
      <c r="H192" s="40">
        <v>177</v>
      </c>
      <c r="I192" s="39">
        <v>177</v>
      </c>
      <c r="J192" s="40">
        <v>177</v>
      </c>
      <c r="K192" s="39">
        <v>177</v>
      </c>
      <c r="L192" s="93">
        <f t="shared" si="31"/>
        <v>210</v>
      </c>
      <c r="M192" s="93" t="str">
        <f t="shared" si="32"/>
        <v/>
      </c>
      <c r="N192" s="99">
        <f t="shared" si="33"/>
        <v>162</v>
      </c>
      <c r="O192" s="99" t="str">
        <f t="shared" si="34"/>
        <v/>
      </c>
      <c r="P192" s="102">
        <f t="shared" si="35"/>
        <v>162</v>
      </c>
      <c r="Q192" s="102" t="str">
        <f t="shared" si="36"/>
        <v/>
      </c>
      <c r="R192" s="105">
        <f t="shared" si="37"/>
        <v>162</v>
      </c>
      <c r="S192" s="105" t="str">
        <f t="shared" si="38"/>
        <v/>
      </c>
      <c r="T192" s="69">
        <f t="shared" si="39"/>
        <v>116</v>
      </c>
      <c r="U192" s="69" t="str">
        <f t="shared" si="40"/>
        <v/>
      </c>
      <c r="V192" s="143">
        <f t="shared" si="41"/>
        <v>162</v>
      </c>
      <c r="W192" s="143" t="str">
        <f t="shared" si="42"/>
        <v/>
      </c>
      <c r="X192" s="109">
        <f t="shared" si="29"/>
        <v>0.18172353455818022</v>
      </c>
      <c r="Y192" s="110">
        <f t="shared" si="30"/>
        <v>-20</v>
      </c>
      <c r="Z192" s="75" t="e">
        <f>NA()</f>
        <v>#N/A</v>
      </c>
    </row>
    <row r="193" spans="1:26" x14ac:dyDescent="0.2">
      <c r="A193" s="74">
        <v>11700</v>
      </c>
      <c r="B193" s="68">
        <f>INDEX('A-B OSRoad'!$F$2:$F$21,MATCH(A193,'A-B OSRoad'!$C$2:$C$21))</f>
        <v>3</v>
      </c>
      <c r="C193" s="68" t="str">
        <f>IF(INDEX('A-B OSRoad'!$B$2:$B$21,MATCH(A193,'A-B OSRoad'!$C$2:$C$21))="Straight","",RIGHT(INDEX('A-B OSRoad'!$B$2:$B$21,MATCH(A193,'A-B OSRoad'!$C$2:$C$21)),LEN(INDEX('A-B OSRoad'!$B$2:$B$21,MATCH(A193,'A-B OSRoad'!$C$2:$C$21)))-1))</f>
        <v>450</v>
      </c>
      <c r="D193" s="69">
        <f>(INDEX('A-B OSRoad'!$I$2:$I$21,MATCH(A193,'A-B OSRoad'!$C$2:$C$21)))+$C$3+$C$4+$C$1</f>
        <v>104</v>
      </c>
      <c r="E193" s="70" t="e">
        <f>VLOOKUP(A193,'Crash Data'!$E$3:$F$6,2,FALSE)</f>
        <v>#N/A</v>
      </c>
      <c r="F193" s="70" t="e">
        <f>VLOOKUP(A193,'Crash Data'!$B$3:$C$32,2,FALSE)</f>
        <v>#N/A</v>
      </c>
      <c r="G193" s="40">
        <v>210</v>
      </c>
      <c r="H193" s="40">
        <v>177</v>
      </c>
      <c r="I193" s="39">
        <v>177</v>
      </c>
      <c r="J193" s="40">
        <v>177</v>
      </c>
      <c r="K193" s="39">
        <v>177</v>
      </c>
      <c r="L193" s="93">
        <f t="shared" si="31"/>
        <v>210</v>
      </c>
      <c r="M193" s="93" t="str">
        <f t="shared" si="32"/>
        <v/>
      </c>
      <c r="N193" s="99">
        <f t="shared" si="33"/>
        <v>162</v>
      </c>
      <c r="O193" s="99" t="str">
        <f t="shared" si="34"/>
        <v/>
      </c>
      <c r="P193" s="102">
        <f t="shared" si="35"/>
        <v>162</v>
      </c>
      <c r="Q193" s="102" t="str">
        <f t="shared" si="36"/>
        <v/>
      </c>
      <c r="R193" s="105">
        <f t="shared" si="37"/>
        <v>162</v>
      </c>
      <c r="S193" s="105" t="str">
        <f t="shared" si="38"/>
        <v/>
      </c>
      <c r="T193" s="69">
        <f t="shared" si="39"/>
        <v>116</v>
      </c>
      <c r="U193" s="69" t="str">
        <f t="shared" si="40"/>
        <v/>
      </c>
      <c r="V193" s="143">
        <f t="shared" si="41"/>
        <v>162</v>
      </c>
      <c r="W193" s="143" t="str">
        <f t="shared" si="42"/>
        <v/>
      </c>
      <c r="X193" s="109">
        <f t="shared" si="29"/>
        <v>0.18172353455818022</v>
      </c>
      <c r="Y193" s="110">
        <f t="shared" si="30"/>
        <v>-20</v>
      </c>
      <c r="Z193" s="75" t="e">
        <f>NA()</f>
        <v>#N/A</v>
      </c>
    </row>
    <row r="194" spans="1:26" x14ac:dyDescent="0.2">
      <c r="A194" s="74">
        <v>11710</v>
      </c>
      <c r="B194" s="68">
        <f>INDEX('A-B OSRoad'!$F$2:$F$21,MATCH(A194,'A-B OSRoad'!$C$2:$C$21))</f>
        <v>3</v>
      </c>
      <c r="C194" s="68" t="str">
        <f>IF(INDEX('A-B OSRoad'!$B$2:$B$21,MATCH(A194,'A-B OSRoad'!$C$2:$C$21))="Straight","",RIGHT(INDEX('A-B OSRoad'!$B$2:$B$21,MATCH(A194,'A-B OSRoad'!$C$2:$C$21)),LEN(INDEX('A-B OSRoad'!$B$2:$B$21,MATCH(A194,'A-B OSRoad'!$C$2:$C$21)))-1))</f>
        <v>450</v>
      </c>
      <c r="D194" s="69">
        <f>(INDEX('A-B OSRoad'!$I$2:$I$21,MATCH(A194,'A-B OSRoad'!$C$2:$C$21)))+$C$3+$C$4+$C$1</f>
        <v>104</v>
      </c>
      <c r="E194" s="70" t="e">
        <f>VLOOKUP(A194,'Crash Data'!$E$3:$F$6,2,FALSE)</f>
        <v>#N/A</v>
      </c>
      <c r="F194" s="70" t="e">
        <f>VLOOKUP(A194,'Crash Data'!$B$3:$C$32,2,FALSE)</f>
        <v>#N/A</v>
      </c>
      <c r="G194" s="40">
        <v>210</v>
      </c>
      <c r="H194" s="40">
        <v>177</v>
      </c>
      <c r="I194" s="39">
        <v>177</v>
      </c>
      <c r="J194" s="40">
        <v>177</v>
      </c>
      <c r="K194" s="39">
        <v>177</v>
      </c>
      <c r="L194" s="93">
        <f t="shared" si="31"/>
        <v>210</v>
      </c>
      <c r="M194" s="93" t="str">
        <f t="shared" si="32"/>
        <v/>
      </c>
      <c r="N194" s="99">
        <f t="shared" si="33"/>
        <v>162</v>
      </c>
      <c r="O194" s="99" t="str">
        <f t="shared" si="34"/>
        <v/>
      </c>
      <c r="P194" s="102">
        <f t="shared" si="35"/>
        <v>162</v>
      </c>
      <c r="Q194" s="102" t="str">
        <f t="shared" si="36"/>
        <v/>
      </c>
      <c r="R194" s="105">
        <f t="shared" si="37"/>
        <v>162</v>
      </c>
      <c r="S194" s="105" t="str">
        <f t="shared" si="38"/>
        <v/>
      </c>
      <c r="T194" s="69">
        <f t="shared" si="39"/>
        <v>116</v>
      </c>
      <c r="U194" s="69" t="str">
        <f t="shared" si="40"/>
        <v/>
      </c>
      <c r="V194" s="143">
        <f t="shared" si="41"/>
        <v>162</v>
      </c>
      <c r="W194" s="143" t="str">
        <f t="shared" si="42"/>
        <v/>
      </c>
      <c r="X194" s="109">
        <f t="shared" si="29"/>
        <v>0.18172353455818022</v>
      </c>
      <c r="Y194" s="110">
        <f t="shared" si="30"/>
        <v>-20</v>
      </c>
      <c r="Z194" s="75" t="e">
        <f>NA()</f>
        <v>#N/A</v>
      </c>
    </row>
    <row r="195" spans="1:26" x14ac:dyDescent="0.2">
      <c r="A195" s="74">
        <v>11720</v>
      </c>
      <c r="B195" s="68">
        <f>INDEX('A-B OSRoad'!$F$2:$F$21,MATCH(A195,'A-B OSRoad'!$C$2:$C$21))</f>
        <v>3</v>
      </c>
      <c r="C195" s="68" t="str">
        <f>IF(INDEX('A-B OSRoad'!$B$2:$B$21,MATCH(A195,'A-B OSRoad'!$C$2:$C$21))="Straight","",RIGHT(INDEX('A-B OSRoad'!$B$2:$B$21,MATCH(A195,'A-B OSRoad'!$C$2:$C$21)),LEN(INDEX('A-B OSRoad'!$B$2:$B$21,MATCH(A195,'A-B OSRoad'!$C$2:$C$21)))-1))</f>
        <v>450</v>
      </c>
      <c r="D195" s="69">
        <f>(INDEX('A-B OSRoad'!$I$2:$I$21,MATCH(A195,'A-B OSRoad'!$C$2:$C$21)))+$C$3+$C$4+$C$1</f>
        <v>104</v>
      </c>
      <c r="E195" s="70" t="e">
        <f>VLOOKUP(A195,'Crash Data'!$E$3:$F$6,2,FALSE)</f>
        <v>#N/A</v>
      </c>
      <c r="F195" s="70" t="e">
        <f>VLOOKUP(A195,'Crash Data'!$B$3:$C$32,2,FALSE)</f>
        <v>#N/A</v>
      </c>
      <c r="G195" s="40">
        <v>210</v>
      </c>
      <c r="H195" s="40">
        <v>177</v>
      </c>
      <c r="I195" s="39">
        <v>177</v>
      </c>
      <c r="J195" s="40">
        <v>177</v>
      </c>
      <c r="K195" s="39">
        <v>177</v>
      </c>
      <c r="L195" s="93">
        <f t="shared" si="31"/>
        <v>210</v>
      </c>
      <c r="M195" s="93" t="str">
        <f t="shared" si="32"/>
        <v/>
      </c>
      <c r="N195" s="99">
        <f t="shared" si="33"/>
        <v>162</v>
      </c>
      <c r="O195" s="99" t="str">
        <f t="shared" si="34"/>
        <v/>
      </c>
      <c r="P195" s="102">
        <f t="shared" si="35"/>
        <v>162</v>
      </c>
      <c r="Q195" s="102" t="str">
        <f t="shared" si="36"/>
        <v/>
      </c>
      <c r="R195" s="105">
        <f t="shared" si="37"/>
        <v>162</v>
      </c>
      <c r="S195" s="105" t="str">
        <f t="shared" si="38"/>
        <v/>
      </c>
      <c r="T195" s="69">
        <f t="shared" si="39"/>
        <v>116</v>
      </c>
      <c r="U195" s="69" t="str">
        <f t="shared" si="40"/>
        <v/>
      </c>
      <c r="V195" s="143">
        <f t="shared" si="41"/>
        <v>162</v>
      </c>
      <c r="W195" s="143" t="str">
        <f t="shared" si="42"/>
        <v/>
      </c>
      <c r="X195" s="109">
        <f t="shared" si="29"/>
        <v>0.18172353455818022</v>
      </c>
      <c r="Y195" s="110">
        <f t="shared" si="30"/>
        <v>-20</v>
      </c>
      <c r="Z195" s="75" t="e">
        <f>NA()</f>
        <v>#N/A</v>
      </c>
    </row>
    <row r="196" spans="1:26" x14ac:dyDescent="0.2">
      <c r="A196" s="74">
        <v>11730</v>
      </c>
      <c r="B196" s="68">
        <f>INDEX('A-B OSRoad'!$F$2:$F$21,MATCH(A196,'A-B OSRoad'!$C$2:$C$21))</f>
        <v>3</v>
      </c>
      <c r="C196" s="68" t="str">
        <f>IF(INDEX('A-B OSRoad'!$B$2:$B$21,MATCH(A196,'A-B OSRoad'!$C$2:$C$21))="Straight","",RIGHT(INDEX('A-B OSRoad'!$B$2:$B$21,MATCH(A196,'A-B OSRoad'!$C$2:$C$21)),LEN(INDEX('A-B OSRoad'!$B$2:$B$21,MATCH(A196,'A-B OSRoad'!$C$2:$C$21)))-1))</f>
        <v>450</v>
      </c>
      <c r="D196" s="69">
        <f>(INDEX('A-B OSRoad'!$I$2:$I$21,MATCH(A196,'A-B OSRoad'!$C$2:$C$21)))+$C$3+$C$4+$C$1</f>
        <v>104</v>
      </c>
      <c r="E196" s="70" t="e">
        <f>VLOOKUP(A196,'Crash Data'!$E$3:$F$6,2,FALSE)</f>
        <v>#N/A</v>
      </c>
      <c r="F196" s="70" t="e">
        <f>VLOOKUP(A196,'Crash Data'!$B$3:$C$32,2,FALSE)</f>
        <v>#N/A</v>
      </c>
      <c r="G196" s="40">
        <v>210</v>
      </c>
      <c r="H196" s="40">
        <v>177</v>
      </c>
      <c r="I196" s="39">
        <v>177</v>
      </c>
      <c r="J196" s="40">
        <v>177</v>
      </c>
      <c r="K196" s="39">
        <v>177</v>
      </c>
      <c r="L196" s="93">
        <f t="shared" si="31"/>
        <v>210</v>
      </c>
      <c r="M196" s="93" t="str">
        <f t="shared" si="32"/>
        <v/>
      </c>
      <c r="N196" s="99">
        <f t="shared" si="33"/>
        <v>162</v>
      </c>
      <c r="O196" s="99" t="str">
        <f t="shared" si="34"/>
        <v/>
      </c>
      <c r="P196" s="102">
        <f t="shared" si="35"/>
        <v>162</v>
      </c>
      <c r="Q196" s="102" t="str">
        <f t="shared" si="36"/>
        <v/>
      </c>
      <c r="R196" s="105">
        <f t="shared" si="37"/>
        <v>162</v>
      </c>
      <c r="S196" s="105" t="str">
        <f t="shared" si="38"/>
        <v/>
      </c>
      <c r="T196" s="69">
        <f t="shared" si="39"/>
        <v>116</v>
      </c>
      <c r="U196" s="69" t="str">
        <f t="shared" si="40"/>
        <v/>
      </c>
      <c r="V196" s="143">
        <f t="shared" si="41"/>
        <v>162</v>
      </c>
      <c r="W196" s="143" t="str">
        <f t="shared" si="42"/>
        <v/>
      </c>
      <c r="X196" s="109">
        <f t="shared" si="29"/>
        <v>0.18172353455818022</v>
      </c>
      <c r="Y196" s="110">
        <f t="shared" si="30"/>
        <v>-20</v>
      </c>
      <c r="Z196" s="75" t="e">
        <f>NA()</f>
        <v>#N/A</v>
      </c>
    </row>
    <row r="197" spans="1:26" x14ac:dyDescent="0.2">
      <c r="A197" s="74">
        <v>11740</v>
      </c>
      <c r="B197" s="68">
        <f>INDEX('A-B OSRoad'!$F$2:$F$21,MATCH(A197,'A-B OSRoad'!$C$2:$C$21))</f>
        <v>3</v>
      </c>
      <c r="C197" s="68" t="str">
        <f>IF(INDEX('A-B OSRoad'!$B$2:$B$21,MATCH(A197,'A-B OSRoad'!$C$2:$C$21))="Straight","",RIGHT(INDEX('A-B OSRoad'!$B$2:$B$21,MATCH(A197,'A-B OSRoad'!$C$2:$C$21)),LEN(INDEX('A-B OSRoad'!$B$2:$B$21,MATCH(A197,'A-B OSRoad'!$C$2:$C$21)))-1))</f>
        <v>450</v>
      </c>
      <c r="D197" s="69">
        <f>(INDEX('A-B OSRoad'!$I$2:$I$21,MATCH(A197,'A-B OSRoad'!$C$2:$C$21)))+$C$3+$C$4+$C$1</f>
        <v>104</v>
      </c>
      <c r="E197" s="70" t="e">
        <f>VLOOKUP(A197,'Crash Data'!$E$3:$F$6,2,FALSE)</f>
        <v>#N/A</v>
      </c>
      <c r="F197" s="70" t="e">
        <f>VLOOKUP(A197,'Crash Data'!$B$3:$C$32,2,FALSE)</f>
        <v>#N/A</v>
      </c>
      <c r="G197" s="40">
        <v>210</v>
      </c>
      <c r="H197" s="40">
        <v>177</v>
      </c>
      <c r="I197" s="39">
        <v>177</v>
      </c>
      <c r="J197" s="40">
        <v>177</v>
      </c>
      <c r="K197" s="39">
        <v>177</v>
      </c>
      <c r="L197" s="93">
        <f t="shared" si="31"/>
        <v>210</v>
      </c>
      <c r="M197" s="93" t="str">
        <f t="shared" si="32"/>
        <v/>
      </c>
      <c r="N197" s="99">
        <f t="shared" si="33"/>
        <v>162</v>
      </c>
      <c r="O197" s="99" t="str">
        <f t="shared" si="34"/>
        <v/>
      </c>
      <c r="P197" s="102">
        <f t="shared" si="35"/>
        <v>162</v>
      </c>
      <c r="Q197" s="102" t="str">
        <f t="shared" si="36"/>
        <v/>
      </c>
      <c r="R197" s="105">
        <f t="shared" si="37"/>
        <v>162</v>
      </c>
      <c r="S197" s="105" t="str">
        <f t="shared" si="38"/>
        <v/>
      </c>
      <c r="T197" s="69">
        <f t="shared" si="39"/>
        <v>116</v>
      </c>
      <c r="U197" s="69" t="str">
        <f t="shared" si="40"/>
        <v/>
      </c>
      <c r="V197" s="143">
        <f t="shared" si="41"/>
        <v>162</v>
      </c>
      <c r="W197" s="143" t="str">
        <f t="shared" si="42"/>
        <v/>
      </c>
      <c r="X197" s="109">
        <f t="shared" si="29"/>
        <v>0.18172353455818022</v>
      </c>
      <c r="Y197" s="110">
        <f t="shared" si="30"/>
        <v>-20</v>
      </c>
      <c r="Z197" s="75" t="e">
        <f>NA()</f>
        <v>#N/A</v>
      </c>
    </row>
    <row r="198" spans="1:26" x14ac:dyDescent="0.2">
      <c r="A198" s="74">
        <v>11750</v>
      </c>
      <c r="B198" s="68">
        <f>INDEX('A-B OSRoad'!$F$2:$F$21,MATCH(A198,'A-B OSRoad'!$C$2:$C$21))</f>
        <v>3</v>
      </c>
      <c r="C198" s="68" t="str">
        <f>IF(INDEX('A-B OSRoad'!$B$2:$B$21,MATCH(A198,'A-B OSRoad'!$C$2:$C$21))="Straight","",RIGHT(INDEX('A-B OSRoad'!$B$2:$B$21,MATCH(A198,'A-B OSRoad'!$C$2:$C$21)),LEN(INDEX('A-B OSRoad'!$B$2:$B$21,MATCH(A198,'A-B OSRoad'!$C$2:$C$21)))-1))</f>
        <v>450</v>
      </c>
      <c r="D198" s="69">
        <f>(INDEX('A-B OSRoad'!$I$2:$I$21,MATCH(A198,'A-B OSRoad'!$C$2:$C$21)))+$C$3+$C$4+$C$1</f>
        <v>104</v>
      </c>
      <c r="E198" s="70" t="e">
        <f>VLOOKUP(A198,'Crash Data'!$E$3:$F$6,2,FALSE)</f>
        <v>#N/A</v>
      </c>
      <c r="F198" s="70" t="e">
        <f>VLOOKUP(A198,'Crash Data'!$B$3:$C$32,2,FALSE)</f>
        <v>#N/A</v>
      </c>
      <c r="G198" s="40">
        <v>210</v>
      </c>
      <c r="H198" s="40">
        <v>177</v>
      </c>
      <c r="I198" s="39">
        <v>177</v>
      </c>
      <c r="J198" s="40">
        <v>177</v>
      </c>
      <c r="K198" s="39">
        <v>177</v>
      </c>
      <c r="L198" s="93">
        <f t="shared" si="31"/>
        <v>210</v>
      </c>
      <c r="M198" s="93" t="str">
        <f t="shared" si="32"/>
        <v/>
      </c>
      <c r="N198" s="99">
        <f t="shared" si="33"/>
        <v>162</v>
      </c>
      <c r="O198" s="99" t="str">
        <f t="shared" si="34"/>
        <v/>
      </c>
      <c r="P198" s="102">
        <f t="shared" si="35"/>
        <v>162</v>
      </c>
      <c r="Q198" s="102" t="str">
        <f t="shared" si="36"/>
        <v/>
      </c>
      <c r="R198" s="105">
        <f t="shared" si="37"/>
        <v>162</v>
      </c>
      <c r="S198" s="105" t="str">
        <f t="shared" si="38"/>
        <v/>
      </c>
      <c r="T198" s="69">
        <f t="shared" si="39"/>
        <v>116</v>
      </c>
      <c r="U198" s="69" t="str">
        <f t="shared" si="40"/>
        <v/>
      </c>
      <c r="V198" s="143">
        <f t="shared" si="41"/>
        <v>162</v>
      </c>
      <c r="W198" s="143" t="str">
        <f t="shared" si="42"/>
        <v/>
      </c>
      <c r="X198" s="109">
        <f t="shared" si="29"/>
        <v>0.18172353455818022</v>
      </c>
      <c r="Y198" s="110">
        <f t="shared" si="30"/>
        <v>-20</v>
      </c>
      <c r="Z198" s="75">
        <v>-25</v>
      </c>
    </row>
    <row r="199" spans="1:26" x14ac:dyDescent="0.2">
      <c r="A199" s="74">
        <v>11760</v>
      </c>
      <c r="B199" s="68">
        <f>INDEX('A-B OSRoad'!$F$2:$F$21,MATCH(A199,'A-B OSRoad'!$C$2:$C$21))</f>
        <v>3</v>
      </c>
      <c r="C199" s="68" t="str">
        <f>IF(INDEX('A-B OSRoad'!$B$2:$B$21,MATCH(A199,'A-B OSRoad'!$C$2:$C$21))="Straight","",RIGHT(INDEX('A-B OSRoad'!$B$2:$B$21,MATCH(A199,'A-B OSRoad'!$C$2:$C$21)),LEN(INDEX('A-B OSRoad'!$B$2:$B$21,MATCH(A199,'A-B OSRoad'!$C$2:$C$21)))-1))</f>
        <v>450</v>
      </c>
      <c r="D199" s="69">
        <f>(INDEX('A-B OSRoad'!$I$2:$I$21,MATCH(A199,'A-B OSRoad'!$C$2:$C$21)))+$C$3+$C$4+$C$1</f>
        <v>104</v>
      </c>
      <c r="E199" s="70" t="e">
        <f>VLOOKUP(A199,'Crash Data'!$E$3:$F$6,2,FALSE)</f>
        <v>#N/A</v>
      </c>
      <c r="F199" s="70" t="e">
        <f>VLOOKUP(A199,'Crash Data'!$B$3:$C$32,2,FALSE)</f>
        <v>#N/A</v>
      </c>
      <c r="G199" s="40">
        <v>210</v>
      </c>
      <c r="H199" s="40">
        <v>177</v>
      </c>
      <c r="I199" s="39">
        <v>177</v>
      </c>
      <c r="J199" s="40">
        <v>177</v>
      </c>
      <c r="K199" s="39">
        <v>177</v>
      </c>
      <c r="L199" s="93">
        <f t="shared" si="31"/>
        <v>210</v>
      </c>
      <c r="M199" s="93" t="str">
        <f t="shared" si="32"/>
        <v/>
      </c>
      <c r="N199" s="99">
        <f t="shared" si="33"/>
        <v>162</v>
      </c>
      <c r="O199" s="99" t="str">
        <f t="shared" si="34"/>
        <v/>
      </c>
      <c r="P199" s="102">
        <f t="shared" si="35"/>
        <v>162</v>
      </c>
      <c r="Q199" s="102" t="str">
        <f t="shared" si="36"/>
        <v/>
      </c>
      <c r="R199" s="105">
        <f t="shared" si="37"/>
        <v>162</v>
      </c>
      <c r="S199" s="105" t="str">
        <f t="shared" si="38"/>
        <v/>
      </c>
      <c r="T199" s="69">
        <f t="shared" si="39"/>
        <v>116</v>
      </c>
      <c r="U199" s="69" t="str">
        <f t="shared" si="40"/>
        <v/>
      </c>
      <c r="V199" s="143">
        <f t="shared" si="41"/>
        <v>162</v>
      </c>
      <c r="W199" s="143" t="str">
        <f t="shared" si="42"/>
        <v/>
      </c>
      <c r="X199" s="109">
        <f t="shared" ref="X199:X262" si="43">IF(B199=0,0,((VLOOKUP($C$2,MROSM,2))^2/(127*C199)-(B199/100))   )</f>
        <v>0.18172353455818022</v>
      </c>
      <c r="Y199" s="110">
        <f t="shared" ref="Y199:Y262" si="44">IF(X199&gt;(VLOOKUP(D199,SFF,3)),-20,  IF(X199&gt;(VLOOKUP(D199,SFF,2)),-15,NA()) )</f>
        <v>-20</v>
      </c>
      <c r="Z199" s="75">
        <v>-25</v>
      </c>
    </row>
    <row r="200" spans="1:26" x14ac:dyDescent="0.2">
      <c r="A200" s="74">
        <v>11770</v>
      </c>
      <c r="B200" s="68">
        <f>INDEX('A-B OSRoad'!$F$2:$F$21,MATCH(A200,'A-B OSRoad'!$C$2:$C$21))</f>
        <v>3</v>
      </c>
      <c r="C200" s="68" t="str">
        <f>IF(INDEX('A-B OSRoad'!$B$2:$B$21,MATCH(A200,'A-B OSRoad'!$C$2:$C$21))="Straight","",RIGHT(INDEX('A-B OSRoad'!$B$2:$B$21,MATCH(A200,'A-B OSRoad'!$C$2:$C$21)),LEN(INDEX('A-B OSRoad'!$B$2:$B$21,MATCH(A200,'A-B OSRoad'!$C$2:$C$21)))-1))</f>
        <v>450</v>
      </c>
      <c r="D200" s="69">
        <f>(INDEX('A-B OSRoad'!$I$2:$I$21,MATCH(A200,'A-B OSRoad'!$C$2:$C$21)))+$C$3+$C$4+$C$1</f>
        <v>104</v>
      </c>
      <c r="E200" s="70" t="e">
        <f>VLOOKUP(A200,'Crash Data'!$E$3:$F$6,2,FALSE)</f>
        <v>#N/A</v>
      </c>
      <c r="F200" s="70" t="e">
        <f>VLOOKUP(A200,'Crash Data'!$B$3:$C$32,2,FALSE)</f>
        <v>#N/A</v>
      </c>
      <c r="G200" s="40">
        <v>210</v>
      </c>
      <c r="H200" s="40">
        <v>177</v>
      </c>
      <c r="I200" s="39">
        <v>177</v>
      </c>
      <c r="J200" s="40">
        <v>177</v>
      </c>
      <c r="K200" s="39">
        <v>177</v>
      </c>
      <c r="L200" s="93">
        <f t="shared" ref="L200:L263" si="45">IFERROR(IF(Y200&lt;0,   (ROUND($M$2*$D200/3.6+$D200^2/(254*($M$3-0.05)),0))),   (ROUND($M$2*$D200/3.6+$D200^2/(254*$M$3),0)))</f>
        <v>210</v>
      </c>
      <c r="M200" s="93" t="str">
        <f t="shared" ref="M200:M263" si="46">IF(  (L200-$G200)&lt;=0,"",(L200-$G200))</f>
        <v/>
      </c>
      <c r="N200" s="99">
        <f t="shared" ref="N200:N263" si="47">IFERROR(IF(Y200&lt;0,             (ROUND($O$2*$D200/3.6+$D200^2/(254*($O$3-0.05)),0))),   (ROUND($O$2*$D200/3.6+$D200^2/(254*$O$3),0)))</f>
        <v>162</v>
      </c>
      <c r="O200" s="99" t="str">
        <f t="shared" ref="O200:O263" si="48">IF(  (N200-$H200)&lt;=0,"",(N200-$H200))</f>
        <v/>
      </c>
      <c r="P200" s="102">
        <f t="shared" ref="P200:P263" si="49">IFERROR(IF(Y200&lt;0,             (ROUND($Q$2*$D200/3.6+$D200^2/(254*($Q$3-0.05)),0))),   (ROUND($Q$2*$D200/3.6+$D200^2/(254*$Q$3),0)))</f>
        <v>162</v>
      </c>
      <c r="Q200" s="102" t="str">
        <f t="shared" ref="Q200:Q263" si="50">IF(  (P200-$I200)&lt;=0,"",(P200-$I200))</f>
        <v/>
      </c>
      <c r="R200" s="105">
        <f t="shared" ref="R200:R263" si="51">IFERROR(IF(Y200&lt;0,             (ROUND($S$2*$D200/3.6+$D200^2/(254*($S$3-0.05)),0))),   (ROUND($S$2*$D200/3.6+$D200^2/(254*$S$3),0)))</f>
        <v>162</v>
      </c>
      <c r="S200" s="105" t="str">
        <f t="shared" ref="S200:S263" si="52">IF(  (R200-$J200)&lt;=0,"",(R200-$J200))</f>
        <v/>
      </c>
      <c r="T200" s="69">
        <f t="shared" ref="T200:T263" si="53">IFERROR(IF(Y200&lt;0,     (ROUND(($U$2+$U$3+0.5)*$D200/3.6,0))      ),         (ROUND(($U$2+$U$3)*$D200/3.6,0)))</f>
        <v>116</v>
      </c>
      <c r="U200" s="69" t="str">
        <f t="shared" ref="U200:U263" si="54">IF(  (T200-$G200)&lt;=0,"",(T200-$G200))</f>
        <v/>
      </c>
      <c r="V200" s="143">
        <f t="shared" ref="V200:V263" si="55">IFERROR(IF(Y200&lt;0,             (ROUND($W$2*$D200/3.6+$D200^2/(254*($W$3-0.05)),0))),   (ROUND($W$2*$D200/3.6+$D200^2/(254*$W$3),0)))</f>
        <v>162</v>
      </c>
      <c r="W200" s="143" t="str">
        <f t="shared" ref="W200:W263" si="56">IF(  (V200-$K200)&lt;=0,"",(V200-$K200))</f>
        <v/>
      </c>
      <c r="X200" s="109">
        <f t="shared" si="43"/>
        <v>0.18172353455818022</v>
      </c>
      <c r="Y200" s="110">
        <f t="shared" si="44"/>
        <v>-20</v>
      </c>
      <c r="Z200" s="75">
        <v>-25</v>
      </c>
    </row>
    <row r="201" spans="1:26" x14ac:dyDescent="0.2">
      <c r="A201" s="74">
        <v>11780</v>
      </c>
      <c r="B201" s="68">
        <f>INDEX('A-B OSRoad'!$F$2:$F$21,MATCH(A201,'A-B OSRoad'!$C$2:$C$21))</f>
        <v>3</v>
      </c>
      <c r="C201" s="68" t="str">
        <f>IF(INDEX('A-B OSRoad'!$B$2:$B$21,MATCH(A201,'A-B OSRoad'!$C$2:$C$21))="Straight","",RIGHT(INDEX('A-B OSRoad'!$B$2:$B$21,MATCH(A201,'A-B OSRoad'!$C$2:$C$21)),LEN(INDEX('A-B OSRoad'!$B$2:$B$21,MATCH(A201,'A-B OSRoad'!$C$2:$C$21)))-1))</f>
        <v>450</v>
      </c>
      <c r="D201" s="69">
        <f>(INDEX('A-B OSRoad'!$I$2:$I$21,MATCH(A201,'A-B OSRoad'!$C$2:$C$21)))+$C$3+$C$4+$C$1</f>
        <v>104</v>
      </c>
      <c r="E201" s="70" t="e">
        <f>VLOOKUP(A201,'Crash Data'!$E$3:$F$6,2,FALSE)</f>
        <v>#N/A</v>
      </c>
      <c r="F201" s="70" t="e">
        <f>VLOOKUP(A201,'Crash Data'!$B$3:$C$32,2,FALSE)</f>
        <v>#N/A</v>
      </c>
      <c r="G201" s="40">
        <v>210</v>
      </c>
      <c r="H201" s="40">
        <v>177</v>
      </c>
      <c r="I201" s="39">
        <v>177</v>
      </c>
      <c r="J201" s="40">
        <v>177</v>
      </c>
      <c r="K201" s="39">
        <v>177</v>
      </c>
      <c r="L201" s="93">
        <f t="shared" si="45"/>
        <v>210</v>
      </c>
      <c r="M201" s="93" t="str">
        <f t="shared" si="46"/>
        <v/>
      </c>
      <c r="N201" s="99">
        <f t="shared" si="47"/>
        <v>162</v>
      </c>
      <c r="O201" s="99" t="str">
        <f t="shared" si="48"/>
        <v/>
      </c>
      <c r="P201" s="102">
        <f t="shared" si="49"/>
        <v>162</v>
      </c>
      <c r="Q201" s="102" t="str">
        <f t="shared" si="50"/>
        <v/>
      </c>
      <c r="R201" s="105">
        <f t="shared" si="51"/>
        <v>162</v>
      </c>
      <c r="S201" s="105" t="str">
        <f t="shared" si="52"/>
        <v/>
      </c>
      <c r="T201" s="69">
        <f t="shared" si="53"/>
        <v>116</v>
      </c>
      <c r="U201" s="69" t="str">
        <f t="shared" si="54"/>
        <v/>
      </c>
      <c r="V201" s="143">
        <f t="shared" si="55"/>
        <v>162</v>
      </c>
      <c r="W201" s="143" t="str">
        <f t="shared" si="56"/>
        <v/>
      </c>
      <c r="X201" s="109">
        <f t="shared" si="43"/>
        <v>0.18172353455818022</v>
      </c>
      <c r="Y201" s="110">
        <f t="shared" si="44"/>
        <v>-20</v>
      </c>
      <c r="Z201" s="75">
        <v>-25</v>
      </c>
    </row>
    <row r="202" spans="1:26" x14ac:dyDescent="0.2">
      <c r="A202" s="74">
        <v>11790</v>
      </c>
      <c r="B202" s="68">
        <f>INDEX('A-B OSRoad'!$F$2:$F$21,MATCH(A202,'A-B OSRoad'!$C$2:$C$21))</f>
        <v>3</v>
      </c>
      <c r="C202" s="68" t="str">
        <f>IF(INDEX('A-B OSRoad'!$B$2:$B$21,MATCH(A202,'A-B OSRoad'!$C$2:$C$21))="Straight","",RIGHT(INDEX('A-B OSRoad'!$B$2:$B$21,MATCH(A202,'A-B OSRoad'!$C$2:$C$21)),LEN(INDEX('A-B OSRoad'!$B$2:$B$21,MATCH(A202,'A-B OSRoad'!$C$2:$C$21)))-1))</f>
        <v>450</v>
      </c>
      <c r="D202" s="69">
        <f>(INDEX('A-B OSRoad'!$I$2:$I$21,MATCH(A202,'A-B OSRoad'!$C$2:$C$21)))+$C$3+$C$4+$C$1</f>
        <v>104</v>
      </c>
      <c r="E202" s="70" t="e">
        <f>VLOOKUP(A202,'Crash Data'!$E$3:$F$6,2,FALSE)</f>
        <v>#N/A</v>
      </c>
      <c r="F202" s="70" t="e">
        <f>VLOOKUP(A202,'Crash Data'!$B$3:$C$32,2,FALSE)</f>
        <v>#N/A</v>
      </c>
      <c r="G202" s="40">
        <v>210</v>
      </c>
      <c r="H202" s="40">
        <v>177</v>
      </c>
      <c r="I202" s="39">
        <v>177</v>
      </c>
      <c r="J202" s="40">
        <v>177</v>
      </c>
      <c r="K202" s="39">
        <v>177</v>
      </c>
      <c r="L202" s="93">
        <f t="shared" si="45"/>
        <v>210</v>
      </c>
      <c r="M202" s="93" t="str">
        <f t="shared" si="46"/>
        <v/>
      </c>
      <c r="N202" s="99">
        <f t="shared" si="47"/>
        <v>162</v>
      </c>
      <c r="O202" s="99" t="str">
        <f t="shared" si="48"/>
        <v/>
      </c>
      <c r="P202" s="102">
        <f t="shared" si="49"/>
        <v>162</v>
      </c>
      <c r="Q202" s="102" t="str">
        <f t="shared" si="50"/>
        <v/>
      </c>
      <c r="R202" s="105">
        <f t="shared" si="51"/>
        <v>162</v>
      </c>
      <c r="S202" s="105" t="str">
        <f t="shared" si="52"/>
        <v/>
      </c>
      <c r="T202" s="69">
        <f t="shared" si="53"/>
        <v>116</v>
      </c>
      <c r="U202" s="69" t="str">
        <f t="shared" si="54"/>
        <v/>
      </c>
      <c r="V202" s="143">
        <f t="shared" si="55"/>
        <v>162</v>
      </c>
      <c r="W202" s="143" t="str">
        <f t="shared" si="56"/>
        <v/>
      </c>
      <c r="X202" s="109">
        <f t="shared" si="43"/>
        <v>0.18172353455818022</v>
      </c>
      <c r="Y202" s="110">
        <f t="shared" si="44"/>
        <v>-20</v>
      </c>
      <c r="Z202" s="75">
        <v>-25</v>
      </c>
    </row>
    <row r="203" spans="1:26" x14ac:dyDescent="0.2">
      <c r="A203" s="74">
        <v>11800</v>
      </c>
      <c r="B203" s="68">
        <f>INDEX('A-B OSRoad'!$F$2:$F$21,MATCH(A203,'A-B OSRoad'!$C$2:$C$21))</f>
        <v>3</v>
      </c>
      <c r="C203" s="68" t="str">
        <f>IF(INDEX('A-B OSRoad'!$B$2:$B$21,MATCH(A203,'A-B OSRoad'!$C$2:$C$21))="Straight","",RIGHT(INDEX('A-B OSRoad'!$B$2:$B$21,MATCH(A203,'A-B OSRoad'!$C$2:$C$21)),LEN(INDEX('A-B OSRoad'!$B$2:$B$21,MATCH(A203,'A-B OSRoad'!$C$2:$C$21)))-1))</f>
        <v>450</v>
      </c>
      <c r="D203" s="69">
        <f>(INDEX('A-B OSRoad'!$I$2:$I$21,MATCH(A203,'A-B OSRoad'!$C$2:$C$21)))+$C$3+$C$4+$C$1</f>
        <v>104</v>
      </c>
      <c r="E203" s="70" t="e">
        <f>VLOOKUP(A203,'Crash Data'!$E$3:$F$6,2,FALSE)</f>
        <v>#N/A</v>
      </c>
      <c r="F203" s="70" t="e">
        <f>VLOOKUP(A203,'Crash Data'!$B$3:$C$32,2,FALSE)</f>
        <v>#N/A</v>
      </c>
      <c r="G203" s="40">
        <v>210</v>
      </c>
      <c r="H203" s="40">
        <v>177</v>
      </c>
      <c r="I203" s="39">
        <v>177</v>
      </c>
      <c r="J203" s="40">
        <v>177</v>
      </c>
      <c r="K203" s="39">
        <v>177</v>
      </c>
      <c r="L203" s="93">
        <f t="shared" si="45"/>
        <v>210</v>
      </c>
      <c r="M203" s="93" t="str">
        <f t="shared" si="46"/>
        <v/>
      </c>
      <c r="N203" s="99">
        <f t="shared" si="47"/>
        <v>162</v>
      </c>
      <c r="O203" s="99" t="str">
        <f t="shared" si="48"/>
        <v/>
      </c>
      <c r="P203" s="102">
        <f t="shared" si="49"/>
        <v>162</v>
      </c>
      <c r="Q203" s="102" t="str">
        <f t="shared" si="50"/>
        <v/>
      </c>
      <c r="R203" s="105">
        <f t="shared" si="51"/>
        <v>162</v>
      </c>
      <c r="S203" s="105" t="str">
        <f t="shared" si="52"/>
        <v/>
      </c>
      <c r="T203" s="69">
        <f t="shared" si="53"/>
        <v>116</v>
      </c>
      <c r="U203" s="69" t="str">
        <f t="shared" si="54"/>
        <v/>
      </c>
      <c r="V203" s="143">
        <f t="shared" si="55"/>
        <v>162</v>
      </c>
      <c r="W203" s="143" t="str">
        <f t="shared" si="56"/>
        <v/>
      </c>
      <c r="X203" s="109">
        <f t="shared" si="43"/>
        <v>0.18172353455818022</v>
      </c>
      <c r="Y203" s="110">
        <f t="shared" si="44"/>
        <v>-20</v>
      </c>
      <c r="Z203" s="75">
        <v>-25</v>
      </c>
    </row>
    <row r="204" spans="1:26" x14ac:dyDescent="0.2">
      <c r="A204" s="74">
        <v>11810</v>
      </c>
      <c r="B204" s="68">
        <f>INDEX('A-B OSRoad'!$F$2:$F$21,MATCH(A204,'A-B OSRoad'!$C$2:$C$21))</f>
        <v>0</v>
      </c>
      <c r="C204" s="68" t="str">
        <f>IF(INDEX('A-B OSRoad'!$B$2:$B$21,MATCH(A204,'A-B OSRoad'!$C$2:$C$21))="Straight","",RIGHT(INDEX('A-B OSRoad'!$B$2:$B$21,MATCH(A204,'A-B OSRoad'!$C$2:$C$21)),LEN(INDEX('A-B OSRoad'!$B$2:$B$21,MATCH(A204,'A-B OSRoad'!$C$2:$C$21)))-1))</f>
        <v/>
      </c>
      <c r="D204" s="69">
        <f>(INDEX('A-B OSRoad'!$I$2:$I$21,MATCH(A204,'A-B OSRoad'!$C$2:$C$21)))+$C$3+$C$4+$C$1</f>
        <v>110</v>
      </c>
      <c r="E204" s="70" t="e">
        <f>VLOOKUP(A204,'Crash Data'!$E$3:$F$6,2,FALSE)</f>
        <v>#N/A</v>
      </c>
      <c r="F204" s="70" t="e">
        <f>VLOOKUP(A204,'Crash Data'!$B$3:$C$32,2,FALSE)</f>
        <v>#N/A</v>
      </c>
      <c r="G204" s="40">
        <v>230</v>
      </c>
      <c r="H204" s="40">
        <v>177</v>
      </c>
      <c r="I204" s="39">
        <v>177</v>
      </c>
      <c r="J204" s="40">
        <v>177</v>
      </c>
      <c r="K204" s="39">
        <v>177</v>
      </c>
      <c r="L204" s="93">
        <f t="shared" si="45"/>
        <v>209</v>
      </c>
      <c r="M204" s="93" t="str">
        <f t="shared" si="46"/>
        <v/>
      </c>
      <c r="N204" s="99">
        <f t="shared" si="47"/>
        <v>165</v>
      </c>
      <c r="O204" s="99" t="str">
        <f t="shared" si="48"/>
        <v/>
      </c>
      <c r="P204" s="102">
        <f t="shared" si="49"/>
        <v>165</v>
      </c>
      <c r="Q204" s="102" t="str">
        <f t="shared" si="50"/>
        <v/>
      </c>
      <c r="R204" s="105">
        <f t="shared" si="51"/>
        <v>165</v>
      </c>
      <c r="S204" s="105" t="str">
        <f t="shared" si="52"/>
        <v/>
      </c>
      <c r="T204" s="69">
        <f t="shared" si="53"/>
        <v>107</v>
      </c>
      <c r="U204" s="69" t="str">
        <f t="shared" si="54"/>
        <v/>
      </c>
      <c r="V204" s="143">
        <f t="shared" si="55"/>
        <v>165</v>
      </c>
      <c r="W204" s="143" t="str">
        <f t="shared" si="56"/>
        <v/>
      </c>
      <c r="X204" s="109">
        <f t="shared" si="43"/>
        <v>0</v>
      </c>
      <c r="Y204" s="110" t="e">
        <f t="shared" si="44"/>
        <v>#N/A</v>
      </c>
      <c r="Z204" s="75">
        <v>-25</v>
      </c>
    </row>
    <row r="205" spans="1:26" x14ac:dyDescent="0.2">
      <c r="A205" s="74">
        <v>11820</v>
      </c>
      <c r="B205" s="68">
        <f>INDEX('A-B OSRoad'!$F$2:$F$21,MATCH(A205,'A-B OSRoad'!$C$2:$C$21))</f>
        <v>0</v>
      </c>
      <c r="C205" s="68" t="str">
        <f>IF(INDEX('A-B OSRoad'!$B$2:$B$21,MATCH(A205,'A-B OSRoad'!$C$2:$C$21))="Straight","",RIGHT(INDEX('A-B OSRoad'!$B$2:$B$21,MATCH(A205,'A-B OSRoad'!$C$2:$C$21)),LEN(INDEX('A-B OSRoad'!$B$2:$B$21,MATCH(A205,'A-B OSRoad'!$C$2:$C$21)))-1))</f>
        <v/>
      </c>
      <c r="D205" s="69">
        <f>(INDEX('A-B OSRoad'!$I$2:$I$21,MATCH(A205,'A-B OSRoad'!$C$2:$C$21)))+$C$3+$C$4+$C$1</f>
        <v>110</v>
      </c>
      <c r="E205" s="70" t="e">
        <f>VLOOKUP(A205,'Crash Data'!$E$3:$F$6,2,FALSE)</f>
        <v>#N/A</v>
      </c>
      <c r="F205" s="70" t="e">
        <f>VLOOKUP(A205,'Crash Data'!$B$3:$C$32,2,FALSE)</f>
        <v>#N/A</v>
      </c>
      <c r="G205" s="40">
        <v>230</v>
      </c>
      <c r="H205" s="40">
        <v>177</v>
      </c>
      <c r="I205" s="39">
        <v>177</v>
      </c>
      <c r="J205" s="40">
        <v>177</v>
      </c>
      <c r="K205" s="39">
        <v>177</v>
      </c>
      <c r="L205" s="93">
        <f t="shared" si="45"/>
        <v>209</v>
      </c>
      <c r="M205" s="93" t="str">
        <f t="shared" si="46"/>
        <v/>
      </c>
      <c r="N205" s="99">
        <f t="shared" si="47"/>
        <v>165</v>
      </c>
      <c r="O205" s="99" t="str">
        <f t="shared" si="48"/>
        <v/>
      </c>
      <c r="P205" s="102">
        <f t="shared" si="49"/>
        <v>165</v>
      </c>
      <c r="Q205" s="102" t="str">
        <f t="shared" si="50"/>
        <v/>
      </c>
      <c r="R205" s="105">
        <f t="shared" si="51"/>
        <v>165</v>
      </c>
      <c r="S205" s="105" t="str">
        <f t="shared" si="52"/>
        <v/>
      </c>
      <c r="T205" s="69">
        <f t="shared" si="53"/>
        <v>107</v>
      </c>
      <c r="U205" s="69" t="str">
        <f t="shared" si="54"/>
        <v/>
      </c>
      <c r="V205" s="143">
        <f t="shared" si="55"/>
        <v>165</v>
      </c>
      <c r="W205" s="143" t="str">
        <f t="shared" si="56"/>
        <v/>
      </c>
      <c r="X205" s="109">
        <f t="shared" si="43"/>
        <v>0</v>
      </c>
      <c r="Y205" s="110" t="e">
        <f t="shared" si="44"/>
        <v>#N/A</v>
      </c>
      <c r="Z205" s="75">
        <v>-25</v>
      </c>
    </row>
    <row r="206" spans="1:26" x14ac:dyDescent="0.2">
      <c r="A206" s="74">
        <v>11830</v>
      </c>
      <c r="B206" s="68">
        <f>INDEX('A-B OSRoad'!$F$2:$F$21,MATCH(A206,'A-B OSRoad'!$C$2:$C$21))</f>
        <v>0</v>
      </c>
      <c r="C206" s="68" t="str">
        <f>IF(INDEX('A-B OSRoad'!$B$2:$B$21,MATCH(A206,'A-B OSRoad'!$C$2:$C$21))="Straight","",RIGHT(INDEX('A-B OSRoad'!$B$2:$B$21,MATCH(A206,'A-B OSRoad'!$C$2:$C$21)),LEN(INDEX('A-B OSRoad'!$B$2:$B$21,MATCH(A206,'A-B OSRoad'!$C$2:$C$21)))-1))</f>
        <v/>
      </c>
      <c r="D206" s="69">
        <f>(INDEX('A-B OSRoad'!$I$2:$I$21,MATCH(A206,'A-B OSRoad'!$C$2:$C$21)))+$C$3+$C$4+$C$1</f>
        <v>110</v>
      </c>
      <c r="E206" s="70" t="e">
        <f>VLOOKUP(A206,'Crash Data'!$E$3:$F$6,2,FALSE)</f>
        <v>#N/A</v>
      </c>
      <c r="F206" s="70" t="e">
        <f>VLOOKUP(A206,'Crash Data'!$B$3:$C$32,2,FALSE)</f>
        <v>#N/A</v>
      </c>
      <c r="G206" s="40">
        <v>230</v>
      </c>
      <c r="H206" s="40">
        <v>177</v>
      </c>
      <c r="I206" s="39">
        <v>177</v>
      </c>
      <c r="J206" s="40">
        <v>177</v>
      </c>
      <c r="K206" s="39">
        <v>177</v>
      </c>
      <c r="L206" s="93">
        <f t="shared" si="45"/>
        <v>209</v>
      </c>
      <c r="M206" s="93" t="str">
        <f t="shared" si="46"/>
        <v/>
      </c>
      <c r="N206" s="99">
        <f t="shared" si="47"/>
        <v>165</v>
      </c>
      <c r="O206" s="99" t="str">
        <f t="shared" si="48"/>
        <v/>
      </c>
      <c r="P206" s="102">
        <f t="shared" si="49"/>
        <v>165</v>
      </c>
      <c r="Q206" s="102" t="str">
        <f t="shared" si="50"/>
        <v/>
      </c>
      <c r="R206" s="105">
        <f t="shared" si="51"/>
        <v>165</v>
      </c>
      <c r="S206" s="105" t="str">
        <f t="shared" si="52"/>
        <v/>
      </c>
      <c r="T206" s="69">
        <f t="shared" si="53"/>
        <v>107</v>
      </c>
      <c r="U206" s="69" t="str">
        <f t="shared" si="54"/>
        <v/>
      </c>
      <c r="V206" s="143">
        <f t="shared" si="55"/>
        <v>165</v>
      </c>
      <c r="W206" s="143" t="str">
        <f t="shared" si="56"/>
        <v/>
      </c>
      <c r="X206" s="109">
        <f t="shared" si="43"/>
        <v>0</v>
      </c>
      <c r="Y206" s="110" t="e">
        <f t="shared" si="44"/>
        <v>#N/A</v>
      </c>
      <c r="Z206" s="75">
        <v>-25</v>
      </c>
    </row>
    <row r="207" spans="1:26" x14ac:dyDescent="0.2">
      <c r="A207" s="74">
        <v>11840</v>
      </c>
      <c r="B207" s="68">
        <f>INDEX('A-B OSRoad'!$F$2:$F$21,MATCH(A207,'A-B OSRoad'!$C$2:$C$21))</f>
        <v>0</v>
      </c>
      <c r="C207" s="68" t="str">
        <f>IF(INDEX('A-B OSRoad'!$B$2:$B$21,MATCH(A207,'A-B OSRoad'!$C$2:$C$21))="Straight","",RIGHT(INDEX('A-B OSRoad'!$B$2:$B$21,MATCH(A207,'A-B OSRoad'!$C$2:$C$21)),LEN(INDEX('A-B OSRoad'!$B$2:$B$21,MATCH(A207,'A-B OSRoad'!$C$2:$C$21)))-1))</f>
        <v/>
      </c>
      <c r="D207" s="69">
        <f>(INDEX('A-B OSRoad'!$I$2:$I$21,MATCH(A207,'A-B OSRoad'!$C$2:$C$21)))+$C$3+$C$4+$C$1</f>
        <v>110</v>
      </c>
      <c r="E207" s="70" t="e">
        <f>VLOOKUP(A207,'Crash Data'!$E$3:$F$6,2,FALSE)</f>
        <v>#N/A</v>
      </c>
      <c r="F207" s="70" t="e">
        <f>VLOOKUP(A207,'Crash Data'!$B$3:$C$32,2,FALSE)</f>
        <v>#N/A</v>
      </c>
      <c r="G207" s="40">
        <v>230</v>
      </c>
      <c r="H207" s="40">
        <v>177</v>
      </c>
      <c r="I207" s="39">
        <v>177</v>
      </c>
      <c r="J207" s="40">
        <v>177</v>
      </c>
      <c r="K207" s="39">
        <v>177</v>
      </c>
      <c r="L207" s="93">
        <f t="shared" si="45"/>
        <v>209</v>
      </c>
      <c r="M207" s="93" t="str">
        <f t="shared" si="46"/>
        <v/>
      </c>
      <c r="N207" s="99">
        <f t="shared" si="47"/>
        <v>165</v>
      </c>
      <c r="O207" s="99" t="str">
        <f t="shared" si="48"/>
        <v/>
      </c>
      <c r="P207" s="102">
        <f t="shared" si="49"/>
        <v>165</v>
      </c>
      <c r="Q207" s="102" t="str">
        <f t="shared" si="50"/>
        <v/>
      </c>
      <c r="R207" s="105">
        <f t="shared" si="51"/>
        <v>165</v>
      </c>
      <c r="S207" s="105" t="str">
        <f t="shared" si="52"/>
        <v/>
      </c>
      <c r="T207" s="69">
        <f t="shared" si="53"/>
        <v>107</v>
      </c>
      <c r="U207" s="69" t="str">
        <f t="shared" si="54"/>
        <v/>
      </c>
      <c r="V207" s="143">
        <f t="shared" si="55"/>
        <v>165</v>
      </c>
      <c r="W207" s="143" t="str">
        <f t="shared" si="56"/>
        <v/>
      </c>
      <c r="X207" s="109">
        <f t="shared" si="43"/>
        <v>0</v>
      </c>
      <c r="Y207" s="110" t="e">
        <f t="shared" si="44"/>
        <v>#N/A</v>
      </c>
      <c r="Z207" s="75">
        <v>-25</v>
      </c>
    </row>
    <row r="208" spans="1:26" x14ac:dyDescent="0.2">
      <c r="A208" s="74">
        <v>11850</v>
      </c>
      <c r="B208" s="68">
        <f>INDEX('A-B OSRoad'!$F$2:$F$21,MATCH(A208,'A-B OSRoad'!$C$2:$C$21))</f>
        <v>0</v>
      </c>
      <c r="C208" s="68" t="str">
        <f>IF(INDEX('A-B OSRoad'!$B$2:$B$21,MATCH(A208,'A-B OSRoad'!$C$2:$C$21))="Straight","",RIGHT(INDEX('A-B OSRoad'!$B$2:$B$21,MATCH(A208,'A-B OSRoad'!$C$2:$C$21)),LEN(INDEX('A-B OSRoad'!$B$2:$B$21,MATCH(A208,'A-B OSRoad'!$C$2:$C$21)))-1))</f>
        <v/>
      </c>
      <c r="D208" s="69">
        <f>(INDEX('A-B OSRoad'!$I$2:$I$21,MATCH(A208,'A-B OSRoad'!$C$2:$C$21)))+$C$3+$C$4+$C$1</f>
        <v>110</v>
      </c>
      <c r="E208" s="70" t="e">
        <f>VLOOKUP(A208,'Crash Data'!$E$3:$F$6,2,FALSE)</f>
        <v>#N/A</v>
      </c>
      <c r="F208" s="70" t="e">
        <f>VLOOKUP(A208,'Crash Data'!$B$3:$C$32,2,FALSE)</f>
        <v>#N/A</v>
      </c>
      <c r="G208" s="40">
        <v>230</v>
      </c>
      <c r="H208" s="40">
        <v>177</v>
      </c>
      <c r="I208" s="39">
        <v>177</v>
      </c>
      <c r="J208" s="40">
        <v>177</v>
      </c>
      <c r="K208" s="39">
        <v>177</v>
      </c>
      <c r="L208" s="93">
        <f t="shared" si="45"/>
        <v>209</v>
      </c>
      <c r="M208" s="93" t="str">
        <f t="shared" si="46"/>
        <v/>
      </c>
      <c r="N208" s="99">
        <f t="shared" si="47"/>
        <v>165</v>
      </c>
      <c r="O208" s="99" t="str">
        <f t="shared" si="48"/>
        <v/>
      </c>
      <c r="P208" s="102">
        <f t="shared" si="49"/>
        <v>165</v>
      </c>
      <c r="Q208" s="102" t="str">
        <f t="shared" si="50"/>
        <v/>
      </c>
      <c r="R208" s="105">
        <f t="shared" si="51"/>
        <v>165</v>
      </c>
      <c r="S208" s="105" t="str">
        <f t="shared" si="52"/>
        <v/>
      </c>
      <c r="T208" s="69">
        <f t="shared" si="53"/>
        <v>107</v>
      </c>
      <c r="U208" s="69" t="str">
        <f t="shared" si="54"/>
        <v/>
      </c>
      <c r="V208" s="143">
        <f t="shared" si="55"/>
        <v>165</v>
      </c>
      <c r="W208" s="143" t="str">
        <f t="shared" si="56"/>
        <v/>
      </c>
      <c r="X208" s="109">
        <f t="shared" si="43"/>
        <v>0</v>
      </c>
      <c r="Y208" s="110" t="e">
        <f t="shared" si="44"/>
        <v>#N/A</v>
      </c>
      <c r="Z208" s="75">
        <v>-25</v>
      </c>
    </row>
    <row r="209" spans="1:26" x14ac:dyDescent="0.2">
      <c r="A209" s="74">
        <v>11860</v>
      </c>
      <c r="B209" s="68">
        <f>INDEX('A-B OSRoad'!$F$2:$F$21,MATCH(A209,'A-B OSRoad'!$C$2:$C$21))</f>
        <v>0</v>
      </c>
      <c r="C209" s="68" t="str">
        <f>IF(INDEX('A-B OSRoad'!$B$2:$B$21,MATCH(A209,'A-B OSRoad'!$C$2:$C$21))="Straight","",RIGHT(INDEX('A-B OSRoad'!$B$2:$B$21,MATCH(A209,'A-B OSRoad'!$C$2:$C$21)),LEN(INDEX('A-B OSRoad'!$B$2:$B$21,MATCH(A209,'A-B OSRoad'!$C$2:$C$21)))-1))</f>
        <v/>
      </c>
      <c r="D209" s="69">
        <f>(INDEX('A-B OSRoad'!$I$2:$I$21,MATCH(A209,'A-B OSRoad'!$C$2:$C$21)))+$C$3+$C$4+$C$1</f>
        <v>110</v>
      </c>
      <c r="E209" s="70" t="e">
        <f>VLOOKUP(A209,'Crash Data'!$E$3:$F$6,2,FALSE)</f>
        <v>#N/A</v>
      </c>
      <c r="F209" s="70" t="e">
        <f>VLOOKUP(A209,'Crash Data'!$B$3:$C$32,2,FALSE)</f>
        <v>#N/A</v>
      </c>
      <c r="G209" s="40">
        <v>230</v>
      </c>
      <c r="H209" s="40">
        <v>177</v>
      </c>
      <c r="I209" s="39">
        <v>177</v>
      </c>
      <c r="J209" s="40">
        <v>177</v>
      </c>
      <c r="K209" s="39">
        <v>177</v>
      </c>
      <c r="L209" s="93">
        <f t="shared" si="45"/>
        <v>209</v>
      </c>
      <c r="M209" s="93" t="str">
        <f t="shared" si="46"/>
        <v/>
      </c>
      <c r="N209" s="99">
        <f t="shared" si="47"/>
        <v>165</v>
      </c>
      <c r="O209" s="99" t="str">
        <f t="shared" si="48"/>
        <v/>
      </c>
      <c r="P209" s="102">
        <f t="shared" si="49"/>
        <v>165</v>
      </c>
      <c r="Q209" s="102" t="str">
        <f t="shared" si="50"/>
        <v/>
      </c>
      <c r="R209" s="105">
        <f t="shared" si="51"/>
        <v>165</v>
      </c>
      <c r="S209" s="105" t="str">
        <f t="shared" si="52"/>
        <v/>
      </c>
      <c r="T209" s="69">
        <f t="shared" si="53"/>
        <v>107</v>
      </c>
      <c r="U209" s="69" t="str">
        <f t="shared" si="54"/>
        <v/>
      </c>
      <c r="V209" s="143">
        <f t="shared" si="55"/>
        <v>165</v>
      </c>
      <c r="W209" s="143" t="str">
        <f t="shared" si="56"/>
        <v/>
      </c>
      <c r="X209" s="109">
        <f t="shared" si="43"/>
        <v>0</v>
      </c>
      <c r="Y209" s="110" t="e">
        <f t="shared" si="44"/>
        <v>#N/A</v>
      </c>
      <c r="Z209" s="75">
        <v>-25</v>
      </c>
    </row>
    <row r="210" spans="1:26" x14ac:dyDescent="0.2">
      <c r="A210" s="74">
        <v>11870</v>
      </c>
      <c r="B210" s="68">
        <f>INDEX('A-B OSRoad'!$F$2:$F$21,MATCH(A210,'A-B OSRoad'!$C$2:$C$21))</f>
        <v>0</v>
      </c>
      <c r="C210" s="68" t="str">
        <f>IF(INDEX('A-B OSRoad'!$B$2:$B$21,MATCH(A210,'A-B OSRoad'!$C$2:$C$21))="Straight","",RIGHT(INDEX('A-B OSRoad'!$B$2:$B$21,MATCH(A210,'A-B OSRoad'!$C$2:$C$21)),LEN(INDEX('A-B OSRoad'!$B$2:$B$21,MATCH(A210,'A-B OSRoad'!$C$2:$C$21)))-1))</f>
        <v/>
      </c>
      <c r="D210" s="69">
        <f>(INDEX('A-B OSRoad'!$I$2:$I$21,MATCH(A210,'A-B OSRoad'!$C$2:$C$21)))+$C$3+$C$4+$C$1</f>
        <v>110</v>
      </c>
      <c r="E210" s="70" t="e">
        <f>VLOOKUP(A210,'Crash Data'!$E$3:$F$6,2,FALSE)</f>
        <v>#N/A</v>
      </c>
      <c r="F210" s="70" t="e">
        <f>VLOOKUP(A210,'Crash Data'!$B$3:$C$32,2,FALSE)</f>
        <v>#N/A</v>
      </c>
      <c r="G210" s="40">
        <v>230</v>
      </c>
      <c r="H210" s="40">
        <v>177</v>
      </c>
      <c r="I210" s="39">
        <v>177</v>
      </c>
      <c r="J210" s="40">
        <v>177</v>
      </c>
      <c r="K210" s="39">
        <v>177</v>
      </c>
      <c r="L210" s="93">
        <f t="shared" si="45"/>
        <v>209</v>
      </c>
      <c r="M210" s="93" t="str">
        <f t="shared" si="46"/>
        <v/>
      </c>
      <c r="N210" s="99">
        <f t="shared" si="47"/>
        <v>165</v>
      </c>
      <c r="O210" s="99" t="str">
        <f t="shared" si="48"/>
        <v/>
      </c>
      <c r="P210" s="102">
        <f t="shared" si="49"/>
        <v>165</v>
      </c>
      <c r="Q210" s="102" t="str">
        <f t="shared" si="50"/>
        <v/>
      </c>
      <c r="R210" s="105">
        <f t="shared" si="51"/>
        <v>165</v>
      </c>
      <c r="S210" s="105" t="str">
        <f t="shared" si="52"/>
        <v/>
      </c>
      <c r="T210" s="69">
        <f t="shared" si="53"/>
        <v>107</v>
      </c>
      <c r="U210" s="69" t="str">
        <f t="shared" si="54"/>
        <v/>
      </c>
      <c r="V210" s="143">
        <f t="shared" si="55"/>
        <v>165</v>
      </c>
      <c r="W210" s="143" t="str">
        <f t="shared" si="56"/>
        <v/>
      </c>
      <c r="X210" s="109">
        <f t="shared" si="43"/>
        <v>0</v>
      </c>
      <c r="Y210" s="110" t="e">
        <f t="shared" si="44"/>
        <v>#N/A</v>
      </c>
      <c r="Z210" s="75">
        <v>-25</v>
      </c>
    </row>
    <row r="211" spans="1:26" x14ac:dyDescent="0.2">
      <c r="A211" s="74">
        <v>11880</v>
      </c>
      <c r="B211" s="68">
        <f>INDEX('A-B OSRoad'!$F$2:$F$21,MATCH(A211,'A-B OSRoad'!$C$2:$C$21))</f>
        <v>0</v>
      </c>
      <c r="C211" s="68" t="str">
        <f>IF(INDEX('A-B OSRoad'!$B$2:$B$21,MATCH(A211,'A-B OSRoad'!$C$2:$C$21))="Straight","",RIGHT(INDEX('A-B OSRoad'!$B$2:$B$21,MATCH(A211,'A-B OSRoad'!$C$2:$C$21)),LEN(INDEX('A-B OSRoad'!$B$2:$B$21,MATCH(A211,'A-B OSRoad'!$C$2:$C$21)))-1))</f>
        <v/>
      </c>
      <c r="D211" s="69">
        <f>(INDEX('A-B OSRoad'!$I$2:$I$21,MATCH(A211,'A-B OSRoad'!$C$2:$C$21)))+$C$3+$C$4+$C$1</f>
        <v>110</v>
      </c>
      <c r="E211" s="70" t="e">
        <f>VLOOKUP(A211,'Crash Data'!$E$3:$F$6,2,FALSE)</f>
        <v>#N/A</v>
      </c>
      <c r="F211" s="70" t="e">
        <f>VLOOKUP(A211,'Crash Data'!$B$3:$C$32,2,FALSE)</f>
        <v>#N/A</v>
      </c>
      <c r="G211" s="40">
        <v>230</v>
      </c>
      <c r="H211" s="40">
        <v>177</v>
      </c>
      <c r="I211" s="39">
        <v>177</v>
      </c>
      <c r="J211" s="40">
        <v>177</v>
      </c>
      <c r="K211" s="39">
        <v>177</v>
      </c>
      <c r="L211" s="93">
        <f t="shared" si="45"/>
        <v>209</v>
      </c>
      <c r="M211" s="93" t="str">
        <f t="shared" si="46"/>
        <v/>
      </c>
      <c r="N211" s="99">
        <f t="shared" si="47"/>
        <v>165</v>
      </c>
      <c r="O211" s="99" t="str">
        <f t="shared" si="48"/>
        <v/>
      </c>
      <c r="P211" s="102">
        <f t="shared" si="49"/>
        <v>165</v>
      </c>
      <c r="Q211" s="102" t="str">
        <f t="shared" si="50"/>
        <v/>
      </c>
      <c r="R211" s="105">
        <f t="shared" si="51"/>
        <v>165</v>
      </c>
      <c r="S211" s="105" t="str">
        <f t="shared" si="52"/>
        <v/>
      </c>
      <c r="T211" s="69">
        <f t="shared" si="53"/>
        <v>107</v>
      </c>
      <c r="U211" s="69" t="str">
        <f t="shared" si="54"/>
        <v/>
      </c>
      <c r="V211" s="143">
        <f t="shared" si="55"/>
        <v>165</v>
      </c>
      <c r="W211" s="143" t="str">
        <f t="shared" si="56"/>
        <v/>
      </c>
      <c r="X211" s="109">
        <f t="shared" si="43"/>
        <v>0</v>
      </c>
      <c r="Y211" s="110" t="e">
        <f t="shared" si="44"/>
        <v>#N/A</v>
      </c>
      <c r="Z211" s="75">
        <v>-25</v>
      </c>
    </row>
    <row r="212" spans="1:26" x14ac:dyDescent="0.2">
      <c r="A212" s="74">
        <v>11890</v>
      </c>
      <c r="B212" s="68">
        <f>INDEX('A-B OSRoad'!$F$2:$F$21,MATCH(A212,'A-B OSRoad'!$C$2:$C$21))</f>
        <v>0</v>
      </c>
      <c r="C212" s="68" t="str">
        <f>IF(INDEX('A-B OSRoad'!$B$2:$B$21,MATCH(A212,'A-B OSRoad'!$C$2:$C$21))="Straight","",RIGHT(INDEX('A-B OSRoad'!$B$2:$B$21,MATCH(A212,'A-B OSRoad'!$C$2:$C$21)),LEN(INDEX('A-B OSRoad'!$B$2:$B$21,MATCH(A212,'A-B OSRoad'!$C$2:$C$21)))-1))</f>
        <v/>
      </c>
      <c r="D212" s="69">
        <f>(INDEX('A-B OSRoad'!$I$2:$I$21,MATCH(A212,'A-B OSRoad'!$C$2:$C$21)))+$C$3+$C$4+$C$1</f>
        <v>110</v>
      </c>
      <c r="E212" s="70" t="e">
        <f>VLOOKUP(A212,'Crash Data'!$E$3:$F$6,2,FALSE)</f>
        <v>#N/A</v>
      </c>
      <c r="F212" s="70" t="e">
        <f>VLOOKUP(A212,'Crash Data'!$B$3:$C$32,2,FALSE)</f>
        <v>#N/A</v>
      </c>
      <c r="G212" s="40">
        <v>207.25800000000001</v>
      </c>
      <c r="H212" s="40">
        <v>177</v>
      </c>
      <c r="I212" s="39">
        <v>177</v>
      </c>
      <c r="J212" s="40">
        <v>177</v>
      </c>
      <c r="K212" s="39">
        <v>177</v>
      </c>
      <c r="L212" s="93">
        <f t="shared" si="45"/>
        <v>209</v>
      </c>
      <c r="M212" s="93">
        <f t="shared" si="46"/>
        <v>1.7419999999999902</v>
      </c>
      <c r="N212" s="99">
        <f t="shared" si="47"/>
        <v>165</v>
      </c>
      <c r="O212" s="99" t="str">
        <f t="shared" si="48"/>
        <v/>
      </c>
      <c r="P212" s="102">
        <f t="shared" si="49"/>
        <v>165</v>
      </c>
      <c r="Q212" s="102" t="str">
        <f t="shared" si="50"/>
        <v/>
      </c>
      <c r="R212" s="105">
        <f t="shared" si="51"/>
        <v>165</v>
      </c>
      <c r="S212" s="105" t="str">
        <f t="shared" si="52"/>
        <v/>
      </c>
      <c r="T212" s="69">
        <f t="shared" si="53"/>
        <v>107</v>
      </c>
      <c r="U212" s="69" t="str">
        <f t="shared" si="54"/>
        <v/>
      </c>
      <c r="V212" s="143">
        <f t="shared" si="55"/>
        <v>165</v>
      </c>
      <c r="W212" s="143" t="str">
        <f t="shared" si="56"/>
        <v/>
      </c>
      <c r="X212" s="109">
        <f t="shared" si="43"/>
        <v>0</v>
      </c>
      <c r="Y212" s="110" t="e">
        <f t="shared" si="44"/>
        <v>#N/A</v>
      </c>
      <c r="Z212" s="75">
        <v>-25</v>
      </c>
    </row>
    <row r="213" spans="1:26" x14ac:dyDescent="0.2">
      <c r="A213" s="74">
        <v>11900</v>
      </c>
      <c r="B213" s="68">
        <f>INDEX('A-B OSRoad'!$F$2:$F$21,MATCH(A213,'A-B OSRoad'!$C$2:$C$21))</f>
        <v>0</v>
      </c>
      <c r="C213" s="68" t="str">
        <f>IF(INDEX('A-B OSRoad'!$B$2:$B$21,MATCH(A213,'A-B OSRoad'!$C$2:$C$21))="Straight","",RIGHT(INDEX('A-B OSRoad'!$B$2:$B$21,MATCH(A213,'A-B OSRoad'!$C$2:$C$21)),LEN(INDEX('A-B OSRoad'!$B$2:$B$21,MATCH(A213,'A-B OSRoad'!$C$2:$C$21)))-1))</f>
        <v/>
      </c>
      <c r="D213" s="69">
        <f>(INDEX('A-B OSRoad'!$I$2:$I$21,MATCH(A213,'A-B OSRoad'!$C$2:$C$21)))+$C$3+$C$4+$C$1</f>
        <v>110</v>
      </c>
      <c r="E213" s="70" t="e">
        <f>VLOOKUP(A213,'Crash Data'!$E$3:$F$6,2,FALSE)</f>
        <v>#N/A</v>
      </c>
      <c r="F213" s="70" t="e">
        <f>VLOOKUP(A213,'Crash Data'!$B$3:$C$32,2,FALSE)</f>
        <v>#N/A</v>
      </c>
      <c r="G213" s="40">
        <v>196.1</v>
      </c>
      <c r="H213" s="40">
        <v>177</v>
      </c>
      <c r="I213" s="39">
        <v>177</v>
      </c>
      <c r="J213" s="40">
        <v>177</v>
      </c>
      <c r="K213" s="39">
        <v>177</v>
      </c>
      <c r="L213" s="93">
        <f t="shared" si="45"/>
        <v>209</v>
      </c>
      <c r="M213" s="93">
        <f t="shared" si="46"/>
        <v>12.900000000000006</v>
      </c>
      <c r="N213" s="99">
        <f t="shared" si="47"/>
        <v>165</v>
      </c>
      <c r="O213" s="99" t="str">
        <f t="shared" si="48"/>
        <v/>
      </c>
      <c r="P213" s="102">
        <f t="shared" si="49"/>
        <v>165</v>
      </c>
      <c r="Q213" s="102" t="str">
        <f t="shared" si="50"/>
        <v/>
      </c>
      <c r="R213" s="105">
        <f t="shared" si="51"/>
        <v>165</v>
      </c>
      <c r="S213" s="105" t="str">
        <f t="shared" si="52"/>
        <v/>
      </c>
      <c r="T213" s="69">
        <f t="shared" si="53"/>
        <v>107</v>
      </c>
      <c r="U213" s="69" t="str">
        <f t="shared" si="54"/>
        <v/>
      </c>
      <c r="V213" s="143">
        <f t="shared" si="55"/>
        <v>165</v>
      </c>
      <c r="W213" s="143" t="str">
        <f t="shared" si="56"/>
        <v/>
      </c>
      <c r="X213" s="109">
        <f t="shared" si="43"/>
        <v>0</v>
      </c>
      <c r="Y213" s="110" t="e">
        <f t="shared" si="44"/>
        <v>#N/A</v>
      </c>
      <c r="Z213" s="75">
        <v>-25</v>
      </c>
    </row>
    <row r="214" spans="1:26" x14ac:dyDescent="0.2">
      <c r="A214" s="74">
        <v>11910</v>
      </c>
      <c r="B214" s="68">
        <f>INDEX('A-B OSRoad'!$F$2:$F$21,MATCH(A214,'A-B OSRoad'!$C$2:$C$21))</f>
        <v>0</v>
      </c>
      <c r="C214" s="68" t="str">
        <f>IF(INDEX('A-B OSRoad'!$B$2:$B$21,MATCH(A214,'A-B OSRoad'!$C$2:$C$21))="Straight","",RIGHT(INDEX('A-B OSRoad'!$B$2:$B$21,MATCH(A214,'A-B OSRoad'!$C$2:$C$21)),LEN(INDEX('A-B OSRoad'!$B$2:$B$21,MATCH(A214,'A-B OSRoad'!$C$2:$C$21)))-1))</f>
        <v/>
      </c>
      <c r="D214" s="69">
        <f>(INDEX('A-B OSRoad'!$I$2:$I$21,MATCH(A214,'A-B OSRoad'!$C$2:$C$21)))+$C$3+$C$4+$C$1</f>
        <v>110</v>
      </c>
      <c r="E214" s="70" t="e">
        <f>VLOOKUP(A214,'Crash Data'!$E$3:$F$6,2,FALSE)</f>
        <v>#N/A</v>
      </c>
      <c r="F214" s="70" t="e">
        <f>VLOOKUP(A214,'Crash Data'!$B$3:$C$32,2,FALSE)</f>
        <v>#N/A</v>
      </c>
      <c r="G214" s="40">
        <v>185.875</v>
      </c>
      <c r="H214" s="40">
        <v>177</v>
      </c>
      <c r="I214" s="39">
        <v>177</v>
      </c>
      <c r="J214" s="40">
        <v>177</v>
      </c>
      <c r="K214" s="39">
        <v>177</v>
      </c>
      <c r="L214" s="93">
        <f t="shared" si="45"/>
        <v>209</v>
      </c>
      <c r="M214" s="93">
        <f t="shared" si="46"/>
        <v>23.125</v>
      </c>
      <c r="N214" s="99">
        <f t="shared" si="47"/>
        <v>165</v>
      </c>
      <c r="O214" s="99" t="str">
        <f t="shared" si="48"/>
        <v/>
      </c>
      <c r="P214" s="102">
        <f t="shared" si="49"/>
        <v>165</v>
      </c>
      <c r="Q214" s="102" t="str">
        <f t="shared" si="50"/>
        <v/>
      </c>
      <c r="R214" s="105">
        <f t="shared" si="51"/>
        <v>165</v>
      </c>
      <c r="S214" s="105" t="str">
        <f t="shared" si="52"/>
        <v/>
      </c>
      <c r="T214" s="69">
        <f t="shared" si="53"/>
        <v>107</v>
      </c>
      <c r="U214" s="69" t="str">
        <f t="shared" si="54"/>
        <v/>
      </c>
      <c r="V214" s="143">
        <f t="shared" si="55"/>
        <v>165</v>
      </c>
      <c r="W214" s="143" t="str">
        <f t="shared" si="56"/>
        <v/>
      </c>
      <c r="X214" s="109">
        <f t="shared" si="43"/>
        <v>0</v>
      </c>
      <c r="Y214" s="110" t="e">
        <f t="shared" si="44"/>
        <v>#N/A</v>
      </c>
      <c r="Z214" s="75">
        <v>-25</v>
      </c>
    </row>
    <row r="215" spans="1:26" x14ac:dyDescent="0.2">
      <c r="A215" s="74">
        <v>11920</v>
      </c>
      <c r="B215" s="68">
        <f>INDEX('A-B OSRoad'!$F$2:$F$21,MATCH(A215,'A-B OSRoad'!$C$2:$C$21))</f>
        <v>0</v>
      </c>
      <c r="C215" s="68" t="str">
        <f>IF(INDEX('A-B OSRoad'!$B$2:$B$21,MATCH(A215,'A-B OSRoad'!$C$2:$C$21))="Straight","",RIGHT(INDEX('A-B OSRoad'!$B$2:$B$21,MATCH(A215,'A-B OSRoad'!$C$2:$C$21)),LEN(INDEX('A-B OSRoad'!$B$2:$B$21,MATCH(A215,'A-B OSRoad'!$C$2:$C$21)))-1))</f>
        <v/>
      </c>
      <c r="D215" s="69">
        <f>(INDEX('A-B OSRoad'!$I$2:$I$21,MATCH(A215,'A-B OSRoad'!$C$2:$C$21)))+$C$3+$C$4+$C$1</f>
        <v>110</v>
      </c>
      <c r="E215" s="70" t="e">
        <f>VLOOKUP(A215,'Crash Data'!$E$3:$F$6,2,FALSE)</f>
        <v>#N/A</v>
      </c>
      <c r="F215" s="70" t="e">
        <f>VLOOKUP(A215,'Crash Data'!$B$3:$C$32,2,FALSE)</f>
        <v>#N/A</v>
      </c>
      <c r="G215" s="40">
        <v>176.483</v>
      </c>
      <c r="H215" s="40">
        <v>177</v>
      </c>
      <c r="I215" s="39">
        <v>177</v>
      </c>
      <c r="J215" s="40">
        <v>177</v>
      </c>
      <c r="K215" s="39">
        <v>177</v>
      </c>
      <c r="L215" s="93">
        <f t="shared" si="45"/>
        <v>209</v>
      </c>
      <c r="M215" s="93">
        <f t="shared" si="46"/>
        <v>32.516999999999996</v>
      </c>
      <c r="N215" s="99">
        <f t="shared" si="47"/>
        <v>165</v>
      </c>
      <c r="O215" s="99" t="str">
        <f t="shared" si="48"/>
        <v/>
      </c>
      <c r="P215" s="102">
        <f t="shared" si="49"/>
        <v>165</v>
      </c>
      <c r="Q215" s="102" t="str">
        <f t="shared" si="50"/>
        <v/>
      </c>
      <c r="R215" s="105">
        <f t="shared" si="51"/>
        <v>165</v>
      </c>
      <c r="S215" s="105" t="str">
        <f t="shared" si="52"/>
        <v/>
      </c>
      <c r="T215" s="69">
        <f t="shared" si="53"/>
        <v>107</v>
      </c>
      <c r="U215" s="69" t="str">
        <f t="shared" si="54"/>
        <v/>
      </c>
      <c r="V215" s="143">
        <f t="shared" si="55"/>
        <v>165</v>
      </c>
      <c r="W215" s="143" t="str">
        <f t="shared" si="56"/>
        <v/>
      </c>
      <c r="X215" s="109">
        <f t="shared" si="43"/>
        <v>0</v>
      </c>
      <c r="Y215" s="110" t="e">
        <f t="shared" si="44"/>
        <v>#N/A</v>
      </c>
      <c r="Z215" s="75">
        <v>-25</v>
      </c>
    </row>
    <row r="216" spans="1:26" x14ac:dyDescent="0.2">
      <c r="A216" s="74">
        <v>11930</v>
      </c>
      <c r="B216" s="68">
        <f>INDEX('A-B OSRoad'!$F$2:$F$21,MATCH(A216,'A-B OSRoad'!$C$2:$C$21))</f>
        <v>0</v>
      </c>
      <c r="C216" s="68" t="str">
        <f>IF(INDEX('A-B OSRoad'!$B$2:$B$21,MATCH(A216,'A-B OSRoad'!$C$2:$C$21))="Straight","",RIGHT(INDEX('A-B OSRoad'!$B$2:$B$21,MATCH(A216,'A-B OSRoad'!$C$2:$C$21)),LEN(INDEX('A-B OSRoad'!$B$2:$B$21,MATCH(A216,'A-B OSRoad'!$C$2:$C$21)))-1))</f>
        <v/>
      </c>
      <c r="D216" s="69">
        <f>(INDEX('A-B OSRoad'!$I$2:$I$21,MATCH(A216,'A-B OSRoad'!$C$2:$C$21)))+$C$3+$C$4+$C$1</f>
        <v>110</v>
      </c>
      <c r="E216" s="70" t="e">
        <f>VLOOKUP(A216,'Crash Data'!$E$3:$F$6,2,FALSE)</f>
        <v>#N/A</v>
      </c>
      <c r="F216" s="70" t="e">
        <f>VLOOKUP(A216,'Crash Data'!$B$3:$C$32,2,FALSE)</f>
        <v>#N/A</v>
      </c>
      <c r="G216" s="40">
        <v>167.36199999999999</v>
      </c>
      <c r="H216" s="40">
        <v>177</v>
      </c>
      <c r="I216" s="39">
        <v>177</v>
      </c>
      <c r="J216" s="40">
        <v>177</v>
      </c>
      <c r="K216" s="39">
        <v>177</v>
      </c>
      <c r="L216" s="93">
        <f t="shared" si="45"/>
        <v>209</v>
      </c>
      <c r="M216" s="93">
        <f t="shared" si="46"/>
        <v>41.638000000000005</v>
      </c>
      <c r="N216" s="99">
        <f t="shared" si="47"/>
        <v>165</v>
      </c>
      <c r="O216" s="99" t="str">
        <f t="shared" si="48"/>
        <v/>
      </c>
      <c r="P216" s="102">
        <f t="shared" si="49"/>
        <v>165</v>
      </c>
      <c r="Q216" s="102" t="str">
        <f t="shared" si="50"/>
        <v/>
      </c>
      <c r="R216" s="105">
        <f t="shared" si="51"/>
        <v>165</v>
      </c>
      <c r="S216" s="105" t="str">
        <f t="shared" si="52"/>
        <v/>
      </c>
      <c r="T216" s="69">
        <f t="shared" si="53"/>
        <v>107</v>
      </c>
      <c r="U216" s="69" t="str">
        <f t="shared" si="54"/>
        <v/>
      </c>
      <c r="V216" s="143">
        <f t="shared" si="55"/>
        <v>165</v>
      </c>
      <c r="W216" s="143" t="str">
        <f t="shared" si="56"/>
        <v/>
      </c>
      <c r="X216" s="109">
        <f t="shared" si="43"/>
        <v>0</v>
      </c>
      <c r="Y216" s="110" t="e">
        <f t="shared" si="44"/>
        <v>#N/A</v>
      </c>
      <c r="Z216" s="75" t="e">
        <f>NA()</f>
        <v>#N/A</v>
      </c>
    </row>
    <row r="217" spans="1:26" x14ac:dyDescent="0.2">
      <c r="A217" s="74">
        <v>11940</v>
      </c>
      <c r="B217" s="68">
        <f>INDEX('A-B OSRoad'!$F$2:$F$21,MATCH(A217,'A-B OSRoad'!$C$2:$C$21))</f>
        <v>0</v>
      </c>
      <c r="C217" s="68" t="str">
        <f>IF(INDEX('A-B OSRoad'!$B$2:$B$21,MATCH(A217,'A-B OSRoad'!$C$2:$C$21))="Straight","",RIGHT(INDEX('A-B OSRoad'!$B$2:$B$21,MATCH(A217,'A-B OSRoad'!$C$2:$C$21)),LEN(INDEX('A-B OSRoad'!$B$2:$B$21,MATCH(A217,'A-B OSRoad'!$C$2:$C$21)))-1))</f>
        <v/>
      </c>
      <c r="D217" s="69">
        <f>(INDEX('A-B OSRoad'!$I$2:$I$21,MATCH(A217,'A-B OSRoad'!$C$2:$C$21)))+$C$3+$C$4+$C$1</f>
        <v>110</v>
      </c>
      <c r="E217" s="70" t="e">
        <f>VLOOKUP(A217,'Crash Data'!$E$3:$F$6,2,FALSE)</f>
        <v>#N/A</v>
      </c>
      <c r="F217" s="70" t="e">
        <f>VLOOKUP(A217,'Crash Data'!$B$3:$C$32,2,FALSE)</f>
        <v>#N/A</v>
      </c>
      <c r="G217" s="40">
        <v>158.74</v>
      </c>
      <c r="H217" s="40">
        <v>177</v>
      </c>
      <c r="I217" s="39">
        <v>177</v>
      </c>
      <c r="J217" s="40">
        <v>177</v>
      </c>
      <c r="K217" s="39">
        <v>155.851</v>
      </c>
      <c r="L217" s="93">
        <f t="shared" si="45"/>
        <v>209</v>
      </c>
      <c r="M217" s="93">
        <f t="shared" si="46"/>
        <v>50.259999999999991</v>
      </c>
      <c r="N217" s="99">
        <f t="shared" si="47"/>
        <v>165</v>
      </c>
      <c r="O217" s="99" t="str">
        <f t="shared" si="48"/>
        <v/>
      </c>
      <c r="P217" s="102">
        <f t="shared" si="49"/>
        <v>165</v>
      </c>
      <c r="Q217" s="102" t="str">
        <f t="shared" si="50"/>
        <v/>
      </c>
      <c r="R217" s="105">
        <f t="shared" si="51"/>
        <v>165</v>
      </c>
      <c r="S217" s="105" t="str">
        <f t="shared" si="52"/>
        <v/>
      </c>
      <c r="T217" s="69">
        <f t="shared" si="53"/>
        <v>107</v>
      </c>
      <c r="U217" s="69" t="str">
        <f t="shared" si="54"/>
        <v/>
      </c>
      <c r="V217" s="143">
        <f t="shared" si="55"/>
        <v>165</v>
      </c>
      <c r="W217" s="143">
        <f t="shared" si="56"/>
        <v>9.1490000000000009</v>
      </c>
      <c r="X217" s="109">
        <f t="shared" si="43"/>
        <v>0</v>
      </c>
      <c r="Y217" s="110" t="e">
        <f t="shared" si="44"/>
        <v>#N/A</v>
      </c>
      <c r="Z217" s="75" t="e">
        <f>NA()</f>
        <v>#N/A</v>
      </c>
    </row>
    <row r="218" spans="1:26" x14ac:dyDescent="0.2">
      <c r="A218" s="74">
        <v>11950</v>
      </c>
      <c r="B218" s="68">
        <f>INDEX('A-B OSRoad'!$F$2:$F$21,MATCH(A218,'A-B OSRoad'!$C$2:$C$21))</f>
        <v>0</v>
      </c>
      <c r="C218" s="68" t="str">
        <f>IF(INDEX('A-B OSRoad'!$B$2:$B$21,MATCH(A218,'A-B OSRoad'!$C$2:$C$21))="Straight","",RIGHT(INDEX('A-B OSRoad'!$B$2:$B$21,MATCH(A218,'A-B OSRoad'!$C$2:$C$21)),LEN(INDEX('A-B OSRoad'!$B$2:$B$21,MATCH(A218,'A-B OSRoad'!$C$2:$C$21)))-1))</f>
        <v/>
      </c>
      <c r="D218" s="69">
        <f>(INDEX('A-B OSRoad'!$I$2:$I$21,MATCH(A218,'A-B OSRoad'!$C$2:$C$21)))+$C$3+$C$4+$C$1</f>
        <v>110</v>
      </c>
      <c r="E218" s="70" t="e">
        <f>VLOOKUP(A218,'Crash Data'!$E$3:$F$6,2,FALSE)</f>
        <v>#N/A</v>
      </c>
      <c r="F218" s="70" t="e">
        <f>VLOOKUP(A218,'Crash Data'!$B$3:$C$32,2,FALSE)</f>
        <v>#N/A</v>
      </c>
      <c r="G218" s="40">
        <v>155.72399999999999</v>
      </c>
      <c r="H218" s="40">
        <v>177</v>
      </c>
      <c r="I218" s="39">
        <v>177</v>
      </c>
      <c r="J218" s="40">
        <v>177</v>
      </c>
      <c r="K218" s="39">
        <v>147.18700000000001</v>
      </c>
      <c r="L218" s="93">
        <f t="shared" si="45"/>
        <v>209</v>
      </c>
      <c r="M218" s="93">
        <f t="shared" si="46"/>
        <v>53.27600000000001</v>
      </c>
      <c r="N218" s="99">
        <f t="shared" si="47"/>
        <v>165</v>
      </c>
      <c r="O218" s="99" t="str">
        <f t="shared" si="48"/>
        <v/>
      </c>
      <c r="P218" s="102">
        <f t="shared" si="49"/>
        <v>165</v>
      </c>
      <c r="Q218" s="102" t="str">
        <f t="shared" si="50"/>
        <v/>
      </c>
      <c r="R218" s="105">
        <f t="shared" si="51"/>
        <v>165</v>
      </c>
      <c r="S218" s="105" t="str">
        <f t="shared" si="52"/>
        <v/>
      </c>
      <c r="T218" s="69">
        <f t="shared" si="53"/>
        <v>107</v>
      </c>
      <c r="U218" s="69" t="str">
        <f t="shared" si="54"/>
        <v/>
      </c>
      <c r="V218" s="143">
        <f t="shared" si="55"/>
        <v>165</v>
      </c>
      <c r="W218" s="143">
        <f t="shared" si="56"/>
        <v>17.812999999999988</v>
      </c>
      <c r="X218" s="109">
        <f t="shared" si="43"/>
        <v>0</v>
      </c>
      <c r="Y218" s="110" t="e">
        <f t="shared" si="44"/>
        <v>#N/A</v>
      </c>
      <c r="Z218" s="75" t="e">
        <f>NA()</f>
        <v>#N/A</v>
      </c>
    </row>
    <row r="219" spans="1:26" x14ac:dyDescent="0.2">
      <c r="A219" s="74">
        <v>11960</v>
      </c>
      <c r="B219" s="68">
        <f>INDEX('A-B OSRoad'!$F$2:$F$21,MATCH(A219,'A-B OSRoad'!$C$2:$C$21))</f>
        <v>0</v>
      </c>
      <c r="C219" s="68" t="str">
        <f>IF(INDEX('A-B OSRoad'!$B$2:$B$21,MATCH(A219,'A-B OSRoad'!$C$2:$C$21))="Straight","",RIGHT(INDEX('A-B OSRoad'!$B$2:$B$21,MATCH(A219,'A-B OSRoad'!$C$2:$C$21)),LEN(INDEX('A-B OSRoad'!$B$2:$B$21,MATCH(A219,'A-B OSRoad'!$C$2:$C$21)))-1))</f>
        <v/>
      </c>
      <c r="D219" s="69">
        <f>(INDEX('A-B OSRoad'!$I$2:$I$21,MATCH(A219,'A-B OSRoad'!$C$2:$C$21)))+$C$3+$C$4+$C$1</f>
        <v>110</v>
      </c>
      <c r="E219" s="70" t="e">
        <f>VLOOKUP(A219,'Crash Data'!$E$3:$F$6,2,FALSE)</f>
        <v>#N/A</v>
      </c>
      <c r="F219" s="70" t="e">
        <f>VLOOKUP(A219,'Crash Data'!$B$3:$C$32,2,FALSE)</f>
        <v>#N/A</v>
      </c>
      <c r="G219" s="40">
        <v>147.45599999999999</v>
      </c>
      <c r="H219" s="40">
        <v>177</v>
      </c>
      <c r="I219" s="39">
        <v>177</v>
      </c>
      <c r="J219" s="40">
        <v>177</v>
      </c>
      <c r="K219" s="39">
        <v>138.58600000000001</v>
      </c>
      <c r="L219" s="93">
        <f t="shared" si="45"/>
        <v>209</v>
      </c>
      <c r="M219" s="93">
        <f t="shared" si="46"/>
        <v>61.544000000000011</v>
      </c>
      <c r="N219" s="99">
        <f t="shared" si="47"/>
        <v>165</v>
      </c>
      <c r="O219" s="99" t="str">
        <f t="shared" si="48"/>
        <v/>
      </c>
      <c r="P219" s="102">
        <f t="shared" si="49"/>
        <v>165</v>
      </c>
      <c r="Q219" s="102" t="str">
        <f t="shared" si="50"/>
        <v/>
      </c>
      <c r="R219" s="105">
        <f t="shared" si="51"/>
        <v>165</v>
      </c>
      <c r="S219" s="105" t="str">
        <f t="shared" si="52"/>
        <v/>
      </c>
      <c r="T219" s="69">
        <f t="shared" si="53"/>
        <v>107</v>
      </c>
      <c r="U219" s="69" t="str">
        <f t="shared" si="54"/>
        <v/>
      </c>
      <c r="V219" s="143">
        <f t="shared" si="55"/>
        <v>165</v>
      </c>
      <c r="W219" s="143">
        <f t="shared" si="56"/>
        <v>26.413999999999987</v>
      </c>
      <c r="X219" s="109">
        <f t="shared" si="43"/>
        <v>0</v>
      </c>
      <c r="Y219" s="110" t="e">
        <f t="shared" si="44"/>
        <v>#N/A</v>
      </c>
      <c r="Z219" s="75" t="e">
        <f>NA()</f>
        <v>#N/A</v>
      </c>
    </row>
    <row r="220" spans="1:26" x14ac:dyDescent="0.2">
      <c r="A220" s="74">
        <v>11970</v>
      </c>
      <c r="B220" s="68">
        <f>INDEX('A-B OSRoad'!$F$2:$F$21,MATCH(A220,'A-B OSRoad'!$C$2:$C$21))</f>
        <v>0</v>
      </c>
      <c r="C220" s="68" t="str">
        <f>IF(INDEX('A-B OSRoad'!$B$2:$B$21,MATCH(A220,'A-B OSRoad'!$C$2:$C$21))="Straight","",RIGHT(INDEX('A-B OSRoad'!$B$2:$B$21,MATCH(A220,'A-B OSRoad'!$C$2:$C$21)),LEN(INDEX('A-B OSRoad'!$B$2:$B$21,MATCH(A220,'A-B OSRoad'!$C$2:$C$21)))-1))</f>
        <v/>
      </c>
      <c r="D220" s="69">
        <f>(INDEX('A-B OSRoad'!$I$2:$I$21,MATCH(A220,'A-B OSRoad'!$C$2:$C$21)))+$C$3+$C$4+$C$1</f>
        <v>110</v>
      </c>
      <c r="E220" s="70" t="e">
        <f>VLOOKUP(A220,'Crash Data'!$E$3:$F$6,2,FALSE)</f>
        <v>#N/A</v>
      </c>
      <c r="F220" s="70" t="e">
        <f>VLOOKUP(A220,'Crash Data'!$B$3:$C$32,2,FALSE)</f>
        <v>#N/A</v>
      </c>
      <c r="G220" s="40">
        <v>145.476</v>
      </c>
      <c r="H220" s="40">
        <v>159.72999999999999</v>
      </c>
      <c r="I220" s="39">
        <v>177</v>
      </c>
      <c r="J220" s="40">
        <v>177</v>
      </c>
      <c r="K220" s="39">
        <v>132.40899999999999</v>
      </c>
      <c r="L220" s="93">
        <f t="shared" si="45"/>
        <v>209</v>
      </c>
      <c r="M220" s="93">
        <f t="shared" si="46"/>
        <v>63.524000000000001</v>
      </c>
      <c r="N220" s="99">
        <f t="shared" si="47"/>
        <v>165</v>
      </c>
      <c r="O220" s="99">
        <f t="shared" si="48"/>
        <v>5.2700000000000102</v>
      </c>
      <c r="P220" s="102">
        <f t="shared" si="49"/>
        <v>165</v>
      </c>
      <c r="Q220" s="102" t="str">
        <f t="shared" si="50"/>
        <v/>
      </c>
      <c r="R220" s="105">
        <f t="shared" si="51"/>
        <v>165</v>
      </c>
      <c r="S220" s="105" t="str">
        <f t="shared" si="52"/>
        <v/>
      </c>
      <c r="T220" s="69">
        <f t="shared" si="53"/>
        <v>107</v>
      </c>
      <c r="U220" s="69" t="str">
        <f t="shared" si="54"/>
        <v/>
      </c>
      <c r="V220" s="143">
        <f t="shared" si="55"/>
        <v>165</v>
      </c>
      <c r="W220" s="143">
        <f t="shared" si="56"/>
        <v>32.591000000000008</v>
      </c>
      <c r="X220" s="109">
        <f t="shared" si="43"/>
        <v>0</v>
      </c>
      <c r="Y220" s="110" t="e">
        <f t="shared" si="44"/>
        <v>#N/A</v>
      </c>
      <c r="Z220" s="75" t="e">
        <f>NA()</f>
        <v>#N/A</v>
      </c>
    </row>
    <row r="221" spans="1:26" x14ac:dyDescent="0.2">
      <c r="A221" s="74">
        <v>11980</v>
      </c>
      <c r="B221" s="68">
        <f>INDEX('A-B OSRoad'!$F$2:$F$21,MATCH(A221,'A-B OSRoad'!$C$2:$C$21))</f>
        <v>0</v>
      </c>
      <c r="C221" s="68" t="str">
        <f>IF(INDEX('A-B OSRoad'!$B$2:$B$21,MATCH(A221,'A-B OSRoad'!$C$2:$C$21))="Straight","",RIGHT(INDEX('A-B OSRoad'!$B$2:$B$21,MATCH(A221,'A-B OSRoad'!$C$2:$C$21)),LEN(INDEX('A-B OSRoad'!$B$2:$B$21,MATCH(A221,'A-B OSRoad'!$C$2:$C$21)))-1))</f>
        <v/>
      </c>
      <c r="D221" s="69">
        <f>(INDEX('A-B OSRoad'!$I$2:$I$21,MATCH(A221,'A-B OSRoad'!$C$2:$C$21)))+$C$3+$C$4+$C$1</f>
        <v>110</v>
      </c>
      <c r="E221" s="70" t="e">
        <f>VLOOKUP(A221,'Crash Data'!$E$3:$F$6,2,FALSE)</f>
        <v>#N/A</v>
      </c>
      <c r="F221" s="70" t="e">
        <f>VLOOKUP(A221,'Crash Data'!$B$3:$C$32,2,FALSE)</f>
        <v>#N/A</v>
      </c>
      <c r="G221" s="40">
        <v>136.54300000000001</v>
      </c>
      <c r="H221" s="40">
        <v>157.49100000000001</v>
      </c>
      <c r="I221" s="39">
        <v>177</v>
      </c>
      <c r="J221" s="40">
        <v>177</v>
      </c>
      <c r="K221" s="39">
        <v>131.46100000000001</v>
      </c>
      <c r="L221" s="93">
        <f t="shared" si="45"/>
        <v>209</v>
      </c>
      <c r="M221" s="93">
        <f t="shared" si="46"/>
        <v>72.456999999999994</v>
      </c>
      <c r="N221" s="99">
        <f t="shared" si="47"/>
        <v>165</v>
      </c>
      <c r="O221" s="99">
        <f t="shared" si="48"/>
        <v>7.5089999999999861</v>
      </c>
      <c r="P221" s="102">
        <f t="shared" si="49"/>
        <v>165</v>
      </c>
      <c r="Q221" s="102" t="str">
        <f t="shared" si="50"/>
        <v/>
      </c>
      <c r="R221" s="105">
        <f t="shared" si="51"/>
        <v>165</v>
      </c>
      <c r="S221" s="105" t="str">
        <f t="shared" si="52"/>
        <v/>
      </c>
      <c r="T221" s="69">
        <f t="shared" si="53"/>
        <v>107</v>
      </c>
      <c r="U221" s="69" t="str">
        <f t="shared" si="54"/>
        <v/>
      </c>
      <c r="V221" s="143">
        <f t="shared" si="55"/>
        <v>165</v>
      </c>
      <c r="W221" s="143">
        <f t="shared" si="56"/>
        <v>33.538999999999987</v>
      </c>
      <c r="X221" s="109">
        <f t="shared" si="43"/>
        <v>0</v>
      </c>
      <c r="Y221" s="110" t="e">
        <f t="shared" si="44"/>
        <v>#N/A</v>
      </c>
      <c r="Z221" s="75" t="e">
        <f>NA()</f>
        <v>#N/A</v>
      </c>
    </row>
    <row r="222" spans="1:26" x14ac:dyDescent="0.2">
      <c r="A222" s="74">
        <v>11990</v>
      </c>
      <c r="B222" s="68">
        <f>INDEX('A-B OSRoad'!$F$2:$F$21,MATCH(A222,'A-B OSRoad'!$C$2:$C$21))</f>
        <v>0</v>
      </c>
      <c r="C222" s="68" t="str">
        <f>IF(INDEX('A-B OSRoad'!$B$2:$B$21,MATCH(A222,'A-B OSRoad'!$C$2:$C$21))="Straight","",RIGHT(INDEX('A-B OSRoad'!$B$2:$B$21,MATCH(A222,'A-B OSRoad'!$C$2:$C$21)),LEN(INDEX('A-B OSRoad'!$B$2:$B$21,MATCH(A222,'A-B OSRoad'!$C$2:$C$21)))-1))</f>
        <v/>
      </c>
      <c r="D222" s="69">
        <f>(INDEX('A-B OSRoad'!$I$2:$I$21,MATCH(A222,'A-B OSRoad'!$C$2:$C$21)))+$C$3+$C$4+$C$1</f>
        <v>110</v>
      </c>
      <c r="E222" s="70" t="e">
        <f>VLOOKUP(A222,'Crash Data'!$E$3:$F$6,2,FALSE)</f>
        <v>#N/A</v>
      </c>
      <c r="F222" s="70" t="e">
        <f>VLOOKUP(A222,'Crash Data'!$B$3:$C$32,2,FALSE)</f>
        <v>#N/A</v>
      </c>
      <c r="G222" s="40">
        <v>133.441</v>
      </c>
      <c r="H222" s="40">
        <v>149.90199999999999</v>
      </c>
      <c r="I222" s="39">
        <v>177</v>
      </c>
      <c r="J222" s="40">
        <v>177</v>
      </c>
      <c r="K222" s="39">
        <v>129.81399999999999</v>
      </c>
      <c r="L222" s="93">
        <f t="shared" si="45"/>
        <v>209</v>
      </c>
      <c r="M222" s="93">
        <f t="shared" si="46"/>
        <v>75.558999999999997</v>
      </c>
      <c r="N222" s="99">
        <f t="shared" si="47"/>
        <v>165</v>
      </c>
      <c r="O222" s="99">
        <f t="shared" si="48"/>
        <v>15.098000000000013</v>
      </c>
      <c r="P222" s="102">
        <f t="shared" si="49"/>
        <v>165</v>
      </c>
      <c r="Q222" s="102" t="str">
        <f t="shared" si="50"/>
        <v/>
      </c>
      <c r="R222" s="105">
        <f t="shared" si="51"/>
        <v>165</v>
      </c>
      <c r="S222" s="105" t="str">
        <f t="shared" si="52"/>
        <v/>
      </c>
      <c r="T222" s="69">
        <f t="shared" si="53"/>
        <v>107</v>
      </c>
      <c r="U222" s="69" t="str">
        <f t="shared" si="54"/>
        <v/>
      </c>
      <c r="V222" s="143">
        <f t="shared" si="55"/>
        <v>165</v>
      </c>
      <c r="W222" s="143">
        <f t="shared" si="56"/>
        <v>35.186000000000007</v>
      </c>
      <c r="X222" s="109">
        <f t="shared" si="43"/>
        <v>0</v>
      </c>
      <c r="Y222" s="110" t="e">
        <f t="shared" si="44"/>
        <v>#N/A</v>
      </c>
      <c r="Z222" s="75" t="e">
        <f>NA()</f>
        <v>#N/A</v>
      </c>
    </row>
    <row r="223" spans="1:26" x14ac:dyDescent="0.2">
      <c r="A223" s="74">
        <v>12000</v>
      </c>
      <c r="B223" s="68">
        <f>INDEX('A-B OSRoad'!$F$2:$F$21,MATCH(A223,'A-B OSRoad'!$C$2:$C$21))</f>
        <v>0</v>
      </c>
      <c r="C223" s="68" t="str">
        <f>IF(INDEX('A-B OSRoad'!$B$2:$B$21,MATCH(A223,'A-B OSRoad'!$C$2:$C$21))="Straight","",RIGHT(INDEX('A-B OSRoad'!$B$2:$B$21,MATCH(A223,'A-B OSRoad'!$C$2:$C$21)),LEN(INDEX('A-B OSRoad'!$B$2:$B$21,MATCH(A223,'A-B OSRoad'!$C$2:$C$21)))-1))</f>
        <v/>
      </c>
      <c r="D223" s="69">
        <f>(INDEX('A-B OSRoad'!$I$2:$I$21,MATCH(A223,'A-B OSRoad'!$C$2:$C$21)))+$C$3+$C$4+$C$1</f>
        <v>110</v>
      </c>
      <c r="E223" s="70" t="e">
        <f>VLOOKUP(A223,'Crash Data'!$E$3:$F$6,2,FALSE)</f>
        <v>#N/A</v>
      </c>
      <c r="F223" s="70" t="e">
        <f>VLOOKUP(A223,'Crash Data'!$B$3:$C$32,2,FALSE)</f>
        <v>#N/A</v>
      </c>
      <c r="G223" s="40">
        <v>128.62899999999999</v>
      </c>
      <c r="H223" s="40">
        <v>147.59700000000001</v>
      </c>
      <c r="I223" s="39">
        <v>177</v>
      </c>
      <c r="J223" s="40">
        <v>177</v>
      </c>
      <c r="K223" s="39">
        <v>127.83</v>
      </c>
      <c r="L223" s="93">
        <f t="shared" si="45"/>
        <v>209</v>
      </c>
      <c r="M223" s="93">
        <f t="shared" si="46"/>
        <v>80.371000000000009</v>
      </c>
      <c r="N223" s="99">
        <f t="shared" si="47"/>
        <v>165</v>
      </c>
      <c r="O223" s="99">
        <f t="shared" si="48"/>
        <v>17.402999999999992</v>
      </c>
      <c r="P223" s="102">
        <f t="shared" si="49"/>
        <v>165</v>
      </c>
      <c r="Q223" s="102" t="str">
        <f t="shared" si="50"/>
        <v/>
      </c>
      <c r="R223" s="105">
        <f t="shared" si="51"/>
        <v>165</v>
      </c>
      <c r="S223" s="105" t="str">
        <f t="shared" si="52"/>
        <v/>
      </c>
      <c r="T223" s="69">
        <f t="shared" si="53"/>
        <v>107</v>
      </c>
      <c r="U223" s="69" t="str">
        <f t="shared" si="54"/>
        <v/>
      </c>
      <c r="V223" s="143">
        <f t="shared" si="55"/>
        <v>165</v>
      </c>
      <c r="W223" s="143">
        <f t="shared" si="56"/>
        <v>37.17</v>
      </c>
      <c r="X223" s="109">
        <f t="shared" si="43"/>
        <v>0</v>
      </c>
      <c r="Y223" s="110" t="e">
        <f t="shared" si="44"/>
        <v>#N/A</v>
      </c>
      <c r="Z223" s="75" t="e">
        <f>NA()</f>
        <v>#N/A</v>
      </c>
    </row>
    <row r="224" spans="1:26" x14ac:dyDescent="0.2">
      <c r="A224" s="74">
        <v>12010</v>
      </c>
      <c r="B224" s="68">
        <f>INDEX('A-B OSRoad'!$F$2:$F$21,MATCH(A224,'A-B OSRoad'!$C$2:$C$21))</f>
        <v>0</v>
      </c>
      <c r="C224" s="68" t="str">
        <f>IF(INDEX('A-B OSRoad'!$B$2:$B$21,MATCH(A224,'A-B OSRoad'!$C$2:$C$21))="Straight","",RIGHT(INDEX('A-B OSRoad'!$B$2:$B$21,MATCH(A224,'A-B OSRoad'!$C$2:$C$21)),LEN(INDEX('A-B OSRoad'!$B$2:$B$21,MATCH(A224,'A-B OSRoad'!$C$2:$C$21)))-1))</f>
        <v/>
      </c>
      <c r="D224" s="69">
        <f>(INDEX('A-B OSRoad'!$I$2:$I$21,MATCH(A224,'A-B OSRoad'!$C$2:$C$21)))+$C$3+$C$4+$C$1</f>
        <v>110</v>
      </c>
      <c r="E224" s="70" t="e">
        <f>VLOOKUP(A224,'Crash Data'!$E$3:$F$6,2,FALSE)</f>
        <v>#N/A</v>
      </c>
      <c r="F224" s="70" t="e">
        <f>VLOOKUP(A224,'Crash Data'!$B$3:$C$32,2,FALSE)</f>
        <v>#N/A</v>
      </c>
      <c r="G224" s="40">
        <v>133.27799999999999</v>
      </c>
      <c r="H224" s="40">
        <v>161.28899999999999</v>
      </c>
      <c r="I224" s="39">
        <v>177</v>
      </c>
      <c r="J224" s="40">
        <v>177</v>
      </c>
      <c r="K224" s="39">
        <v>126.38500000000001</v>
      </c>
      <c r="L224" s="93">
        <f t="shared" si="45"/>
        <v>209</v>
      </c>
      <c r="M224" s="93">
        <f t="shared" si="46"/>
        <v>75.722000000000008</v>
      </c>
      <c r="N224" s="99">
        <f t="shared" si="47"/>
        <v>165</v>
      </c>
      <c r="O224" s="99">
        <f t="shared" si="48"/>
        <v>3.7110000000000127</v>
      </c>
      <c r="P224" s="102">
        <f t="shared" si="49"/>
        <v>165</v>
      </c>
      <c r="Q224" s="102" t="str">
        <f t="shared" si="50"/>
        <v/>
      </c>
      <c r="R224" s="105">
        <f t="shared" si="51"/>
        <v>165</v>
      </c>
      <c r="S224" s="105" t="str">
        <f t="shared" si="52"/>
        <v/>
      </c>
      <c r="T224" s="69">
        <f t="shared" si="53"/>
        <v>107</v>
      </c>
      <c r="U224" s="69" t="str">
        <f t="shared" si="54"/>
        <v/>
      </c>
      <c r="V224" s="143">
        <f t="shared" si="55"/>
        <v>165</v>
      </c>
      <c r="W224" s="143">
        <f t="shared" si="56"/>
        <v>38.614999999999995</v>
      </c>
      <c r="X224" s="109">
        <f t="shared" si="43"/>
        <v>0</v>
      </c>
      <c r="Y224" s="110" t="e">
        <f t="shared" si="44"/>
        <v>#N/A</v>
      </c>
      <c r="Z224" s="75" t="e">
        <f>NA()</f>
        <v>#N/A</v>
      </c>
    </row>
    <row r="225" spans="1:26" x14ac:dyDescent="0.2">
      <c r="A225" s="74">
        <v>12020</v>
      </c>
      <c r="B225" s="68">
        <f>INDEX('A-B OSRoad'!$F$2:$F$21,MATCH(A225,'A-B OSRoad'!$C$2:$C$21))</f>
        <v>0</v>
      </c>
      <c r="C225" s="68" t="str">
        <f>IF(INDEX('A-B OSRoad'!$B$2:$B$21,MATCH(A225,'A-B OSRoad'!$C$2:$C$21))="Straight","",RIGHT(INDEX('A-B OSRoad'!$B$2:$B$21,MATCH(A225,'A-B OSRoad'!$C$2:$C$21)),LEN(INDEX('A-B OSRoad'!$B$2:$B$21,MATCH(A225,'A-B OSRoad'!$C$2:$C$21)))-1))</f>
        <v/>
      </c>
      <c r="D225" s="69">
        <f>(INDEX('A-B OSRoad'!$I$2:$I$21,MATCH(A225,'A-B OSRoad'!$C$2:$C$21)))+$C$3+$C$4+$C$1</f>
        <v>110</v>
      </c>
      <c r="E225" s="70" t="e">
        <f>VLOOKUP(A225,'Crash Data'!$E$3:$F$6,2,FALSE)</f>
        <v>#N/A</v>
      </c>
      <c r="F225" s="70" t="e">
        <f>VLOOKUP(A225,'Crash Data'!$B$3:$C$32,2,FALSE)</f>
        <v>#N/A</v>
      </c>
      <c r="G225" s="40">
        <v>139.31</v>
      </c>
      <c r="H225" s="40">
        <v>177</v>
      </c>
      <c r="I225" s="39">
        <v>177</v>
      </c>
      <c r="J225" s="40">
        <v>177</v>
      </c>
      <c r="K225" s="39">
        <v>129.149</v>
      </c>
      <c r="L225" s="93">
        <f t="shared" si="45"/>
        <v>209</v>
      </c>
      <c r="M225" s="93">
        <f t="shared" si="46"/>
        <v>69.69</v>
      </c>
      <c r="N225" s="99">
        <f t="shared" si="47"/>
        <v>165</v>
      </c>
      <c r="O225" s="99" t="str">
        <f t="shared" si="48"/>
        <v/>
      </c>
      <c r="P225" s="102">
        <f t="shared" si="49"/>
        <v>165</v>
      </c>
      <c r="Q225" s="102" t="str">
        <f t="shared" si="50"/>
        <v/>
      </c>
      <c r="R225" s="105">
        <f t="shared" si="51"/>
        <v>165</v>
      </c>
      <c r="S225" s="105" t="str">
        <f t="shared" si="52"/>
        <v/>
      </c>
      <c r="T225" s="69">
        <f t="shared" si="53"/>
        <v>107</v>
      </c>
      <c r="U225" s="69" t="str">
        <f t="shared" si="54"/>
        <v/>
      </c>
      <c r="V225" s="143">
        <f t="shared" si="55"/>
        <v>165</v>
      </c>
      <c r="W225" s="143">
        <f t="shared" si="56"/>
        <v>35.850999999999999</v>
      </c>
      <c r="X225" s="109">
        <f t="shared" si="43"/>
        <v>0</v>
      </c>
      <c r="Y225" s="110" t="e">
        <f t="shared" si="44"/>
        <v>#N/A</v>
      </c>
      <c r="Z225" s="75" t="e">
        <f>NA()</f>
        <v>#N/A</v>
      </c>
    </row>
    <row r="226" spans="1:26" x14ac:dyDescent="0.2">
      <c r="A226" s="74">
        <v>12030</v>
      </c>
      <c r="B226" s="68">
        <f>INDEX('A-B OSRoad'!$F$2:$F$21,MATCH(A226,'A-B OSRoad'!$C$2:$C$21))</f>
        <v>0</v>
      </c>
      <c r="C226" s="68" t="str">
        <f>IF(INDEX('A-B OSRoad'!$B$2:$B$21,MATCH(A226,'A-B OSRoad'!$C$2:$C$21))="Straight","",RIGHT(INDEX('A-B OSRoad'!$B$2:$B$21,MATCH(A226,'A-B OSRoad'!$C$2:$C$21)),LEN(INDEX('A-B OSRoad'!$B$2:$B$21,MATCH(A226,'A-B OSRoad'!$C$2:$C$21)))-1))</f>
        <v/>
      </c>
      <c r="D226" s="69">
        <f>(INDEX('A-B OSRoad'!$I$2:$I$21,MATCH(A226,'A-B OSRoad'!$C$2:$C$21)))+$C$3+$C$4+$C$1</f>
        <v>110</v>
      </c>
      <c r="E226" s="70" t="e">
        <f>VLOOKUP(A226,'Crash Data'!$E$3:$F$6,2,FALSE)</f>
        <v>#N/A</v>
      </c>
      <c r="F226" s="70" t="e">
        <f>VLOOKUP(A226,'Crash Data'!$B$3:$C$32,2,FALSE)</f>
        <v>#N/A</v>
      </c>
      <c r="G226" s="40">
        <v>230</v>
      </c>
      <c r="H226" s="40">
        <v>177</v>
      </c>
      <c r="I226" s="39">
        <v>177</v>
      </c>
      <c r="J226" s="40">
        <v>177</v>
      </c>
      <c r="K226" s="39">
        <v>139.11000000000001</v>
      </c>
      <c r="L226" s="93">
        <f t="shared" si="45"/>
        <v>209</v>
      </c>
      <c r="M226" s="93" t="str">
        <f t="shared" si="46"/>
        <v/>
      </c>
      <c r="N226" s="99">
        <f t="shared" si="47"/>
        <v>165</v>
      </c>
      <c r="O226" s="99" t="str">
        <f t="shared" si="48"/>
        <v/>
      </c>
      <c r="P226" s="102">
        <f t="shared" si="49"/>
        <v>165</v>
      </c>
      <c r="Q226" s="102" t="str">
        <f t="shared" si="50"/>
        <v/>
      </c>
      <c r="R226" s="105">
        <f t="shared" si="51"/>
        <v>165</v>
      </c>
      <c r="S226" s="105" t="str">
        <f t="shared" si="52"/>
        <v/>
      </c>
      <c r="T226" s="69">
        <f t="shared" si="53"/>
        <v>107</v>
      </c>
      <c r="U226" s="69" t="str">
        <f t="shared" si="54"/>
        <v/>
      </c>
      <c r="V226" s="143">
        <f t="shared" si="55"/>
        <v>165</v>
      </c>
      <c r="W226" s="143">
        <f t="shared" si="56"/>
        <v>25.889999999999986</v>
      </c>
      <c r="X226" s="109">
        <f t="shared" si="43"/>
        <v>0</v>
      </c>
      <c r="Y226" s="110" t="e">
        <f t="shared" si="44"/>
        <v>#N/A</v>
      </c>
      <c r="Z226" s="75" t="e">
        <f>NA()</f>
        <v>#N/A</v>
      </c>
    </row>
    <row r="227" spans="1:26" x14ac:dyDescent="0.2">
      <c r="A227" s="74">
        <v>12040</v>
      </c>
      <c r="B227" s="68">
        <f>INDEX('A-B OSRoad'!$F$2:$F$21,MATCH(A227,'A-B OSRoad'!$C$2:$C$21))</f>
        <v>0</v>
      </c>
      <c r="C227" s="68" t="str">
        <f>IF(INDEX('A-B OSRoad'!$B$2:$B$21,MATCH(A227,'A-B OSRoad'!$C$2:$C$21))="Straight","",RIGHT(INDEX('A-B OSRoad'!$B$2:$B$21,MATCH(A227,'A-B OSRoad'!$C$2:$C$21)),LEN(INDEX('A-B OSRoad'!$B$2:$B$21,MATCH(A227,'A-B OSRoad'!$C$2:$C$21)))-1))</f>
        <v/>
      </c>
      <c r="D227" s="69">
        <f>(INDEX('A-B OSRoad'!$I$2:$I$21,MATCH(A227,'A-B OSRoad'!$C$2:$C$21)))+$C$3+$C$4+$C$1</f>
        <v>110</v>
      </c>
      <c r="E227" s="70" t="e">
        <f>VLOOKUP(A227,'Crash Data'!$E$3:$F$6,2,FALSE)</f>
        <v>#N/A</v>
      </c>
      <c r="F227" s="70" t="e">
        <f>VLOOKUP(A227,'Crash Data'!$B$3:$C$32,2,FALSE)</f>
        <v>#N/A</v>
      </c>
      <c r="G227" s="40">
        <v>230</v>
      </c>
      <c r="H227" s="40">
        <v>177</v>
      </c>
      <c r="I227" s="39">
        <v>177</v>
      </c>
      <c r="J227" s="40">
        <v>177</v>
      </c>
      <c r="K227" s="39">
        <v>177</v>
      </c>
      <c r="L227" s="93">
        <f t="shared" si="45"/>
        <v>209</v>
      </c>
      <c r="M227" s="93" t="str">
        <f t="shared" si="46"/>
        <v/>
      </c>
      <c r="N227" s="99">
        <f t="shared" si="47"/>
        <v>165</v>
      </c>
      <c r="O227" s="99" t="str">
        <f t="shared" si="48"/>
        <v/>
      </c>
      <c r="P227" s="102">
        <f t="shared" si="49"/>
        <v>165</v>
      </c>
      <c r="Q227" s="102" t="str">
        <f t="shared" si="50"/>
        <v/>
      </c>
      <c r="R227" s="105">
        <f t="shared" si="51"/>
        <v>165</v>
      </c>
      <c r="S227" s="105" t="str">
        <f t="shared" si="52"/>
        <v/>
      </c>
      <c r="T227" s="69">
        <f t="shared" si="53"/>
        <v>107</v>
      </c>
      <c r="U227" s="69" t="str">
        <f t="shared" si="54"/>
        <v/>
      </c>
      <c r="V227" s="143">
        <f t="shared" si="55"/>
        <v>165</v>
      </c>
      <c r="W227" s="143" t="str">
        <f t="shared" si="56"/>
        <v/>
      </c>
      <c r="X227" s="109">
        <f t="shared" si="43"/>
        <v>0</v>
      </c>
      <c r="Y227" s="110" t="e">
        <f t="shared" si="44"/>
        <v>#N/A</v>
      </c>
      <c r="Z227" s="75" t="e">
        <f>NA()</f>
        <v>#N/A</v>
      </c>
    </row>
    <row r="228" spans="1:26" x14ac:dyDescent="0.2">
      <c r="A228" s="74">
        <v>12050</v>
      </c>
      <c r="B228" s="68">
        <f>INDEX('A-B OSRoad'!$F$2:$F$21,MATCH(A228,'A-B OSRoad'!$C$2:$C$21))</f>
        <v>0</v>
      </c>
      <c r="C228" s="68" t="str">
        <f>IF(INDEX('A-B OSRoad'!$B$2:$B$21,MATCH(A228,'A-B OSRoad'!$C$2:$C$21))="Straight","",RIGHT(INDEX('A-B OSRoad'!$B$2:$B$21,MATCH(A228,'A-B OSRoad'!$C$2:$C$21)),LEN(INDEX('A-B OSRoad'!$B$2:$B$21,MATCH(A228,'A-B OSRoad'!$C$2:$C$21)))-1))</f>
        <v/>
      </c>
      <c r="D228" s="69">
        <f>(INDEX('A-B OSRoad'!$I$2:$I$21,MATCH(A228,'A-B OSRoad'!$C$2:$C$21)))+$C$3+$C$4+$C$1</f>
        <v>110</v>
      </c>
      <c r="E228" s="70" t="e">
        <f>VLOOKUP(A228,'Crash Data'!$E$3:$F$6,2,FALSE)</f>
        <v>#N/A</v>
      </c>
      <c r="F228" s="70" t="e">
        <f>VLOOKUP(A228,'Crash Data'!$B$3:$C$32,2,FALSE)</f>
        <v>#N/A</v>
      </c>
      <c r="G228" s="40">
        <v>230</v>
      </c>
      <c r="H228" s="40">
        <v>177</v>
      </c>
      <c r="I228" s="39">
        <v>177</v>
      </c>
      <c r="J228" s="40">
        <v>177</v>
      </c>
      <c r="K228" s="39">
        <v>177</v>
      </c>
      <c r="L228" s="93">
        <f t="shared" si="45"/>
        <v>209</v>
      </c>
      <c r="M228" s="93" t="str">
        <f t="shared" si="46"/>
        <v/>
      </c>
      <c r="N228" s="99">
        <f t="shared" si="47"/>
        <v>165</v>
      </c>
      <c r="O228" s="99" t="str">
        <f t="shared" si="48"/>
        <v/>
      </c>
      <c r="P228" s="102">
        <f t="shared" si="49"/>
        <v>165</v>
      </c>
      <c r="Q228" s="102" t="str">
        <f t="shared" si="50"/>
        <v/>
      </c>
      <c r="R228" s="105">
        <f t="shared" si="51"/>
        <v>165</v>
      </c>
      <c r="S228" s="105" t="str">
        <f t="shared" si="52"/>
        <v/>
      </c>
      <c r="T228" s="69">
        <f t="shared" si="53"/>
        <v>107</v>
      </c>
      <c r="U228" s="69" t="str">
        <f t="shared" si="54"/>
        <v/>
      </c>
      <c r="V228" s="143">
        <f t="shared" si="55"/>
        <v>165</v>
      </c>
      <c r="W228" s="143" t="str">
        <f t="shared" si="56"/>
        <v/>
      </c>
      <c r="X228" s="109">
        <f t="shared" si="43"/>
        <v>0</v>
      </c>
      <c r="Y228" s="110" t="e">
        <f t="shared" si="44"/>
        <v>#N/A</v>
      </c>
      <c r="Z228" s="75" t="e">
        <f>NA()</f>
        <v>#N/A</v>
      </c>
    </row>
    <row r="229" spans="1:26" x14ac:dyDescent="0.2">
      <c r="A229" s="74">
        <v>12060</v>
      </c>
      <c r="B229" s="68">
        <f>INDEX('A-B OSRoad'!$F$2:$F$21,MATCH(A229,'A-B OSRoad'!$C$2:$C$21))</f>
        <v>0</v>
      </c>
      <c r="C229" s="68" t="str">
        <f>IF(INDEX('A-B OSRoad'!$B$2:$B$21,MATCH(A229,'A-B OSRoad'!$C$2:$C$21))="Straight","",RIGHT(INDEX('A-B OSRoad'!$B$2:$B$21,MATCH(A229,'A-B OSRoad'!$C$2:$C$21)),LEN(INDEX('A-B OSRoad'!$B$2:$B$21,MATCH(A229,'A-B OSRoad'!$C$2:$C$21)))-1))</f>
        <v/>
      </c>
      <c r="D229" s="69">
        <f>(INDEX('A-B OSRoad'!$I$2:$I$21,MATCH(A229,'A-B OSRoad'!$C$2:$C$21)))+$C$3+$C$4+$C$1</f>
        <v>110</v>
      </c>
      <c r="E229" s="70" t="e">
        <f>VLOOKUP(A229,'Crash Data'!$E$3:$F$6,2,FALSE)</f>
        <v>#N/A</v>
      </c>
      <c r="F229" s="70" t="e">
        <f>VLOOKUP(A229,'Crash Data'!$B$3:$C$32,2,FALSE)</f>
        <v>#N/A</v>
      </c>
      <c r="G229" s="40">
        <v>230</v>
      </c>
      <c r="H229" s="40">
        <v>177</v>
      </c>
      <c r="I229" s="39">
        <v>177</v>
      </c>
      <c r="J229" s="40">
        <v>177</v>
      </c>
      <c r="K229" s="39">
        <v>177</v>
      </c>
      <c r="L229" s="93">
        <f t="shared" si="45"/>
        <v>209</v>
      </c>
      <c r="M229" s="93" t="str">
        <f t="shared" si="46"/>
        <v/>
      </c>
      <c r="N229" s="99">
        <f t="shared" si="47"/>
        <v>165</v>
      </c>
      <c r="O229" s="99" t="str">
        <f t="shared" si="48"/>
        <v/>
      </c>
      <c r="P229" s="102">
        <f t="shared" si="49"/>
        <v>165</v>
      </c>
      <c r="Q229" s="102" t="str">
        <f t="shared" si="50"/>
        <v/>
      </c>
      <c r="R229" s="105">
        <f t="shared" si="51"/>
        <v>165</v>
      </c>
      <c r="S229" s="105" t="str">
        <f t="shared" si="52"/>
        <v/>
      </c>
      <c r="T229" s="69">
        <f t="shared" si="53"/>
        <v>107</v>
      </c>
      <c r="U229" s="69" t="str">
        <f t="shared" si="54"/>
        <v/>
      </c>
      <c r="V229" s="143">
        <f t="shared" si="55"/>
        <v>165</v>
      </c>
      <c r="W229" s="143" t="str">
        <f t="shared" si="56"/>
        <v/>
      </c>
      <c r="X229" s="109">
        <f t="shared" si="43"/>
        <v>0</v>
      </c>
      <c r="Y229" s="110" t="e">
        <f t="shared" si="44"/>
        <v>#N/A</v>
      </c>
      <c r="Z229" s="75" t="e">
        <f>NA()</f>
        <v>#N/A</v>
      </c>
    </row>
    <row r="230" spans="1:26" x14ac:dyDescent="0.2">
      <c r="A230" s="74">
        <v>12070</v>
      </c>
      <c r="B230" s="68">
        <f>INDEX('A-B OSRoad'!$F$2:$F$21,MATCH(A230,'A-B OSRoad'!$C$2:$C$21))</f>
        <v>0</v>
      </c>
      <c r="C230" s="68" t="str">
        <f>IF(INDEX('A-B OSRoad'!$B$2:$B$21,MATCH(A230,'A-B OSRoad'!$C$2:$C$21))="Straight","",RIGHT(INDEX('A-B OSRoad'!$B$2:$B$21,MATCH(A230,'A-B OSRoad'!$C$2:$C$21)),LEN(INDEX('A-B OSRoad'!$B$2:$B$21,MATCH(A230,'A-B OSRoad'!$C$2:$C$21)))-1))</f>
        <v/>
      </c>
      <c r="D230" s="69">
        <f>(INDEX('A-B OSRoad'!$I$2:$I$21,MATCH(A230,'A-B OSRoad'!$C$2:$C$21)))+$C$3+$C$4+$C$1</f>
        <v>110</v>
      </c>
      <c r="E230" s="70" t="e">
        <f>VLOOKUP(A230,'Crash Data'!$E$3:$F$6,2,FALSE)</f>
        <v>#N/A</v>
      </c>
      <c r="F230" s="70" t="e">
        <f>VLOOKUP(A230,'Crash Data'!$B$3:$C$32,2,FALSE)</f>
        <v>#N/A</v>
      </c>
      <c r="G230" s="40">
        <v>230</v>
      </c>
      <c r="H230" s="40">
        <v>177</v>
      </c>
      <c r="I230" s="39">
        <v>177</v>
      </c>
      <c r="J230" s="40">
        <v>177</v>
      </c>
      <c r="K230" s="39">
        <v>177</v>
      </c>
      <c r="L230" s="93">
        <f t="shared" si="45"/>
        <v>209</v>
      </c>
      <c r="M230" s="93" t="str">
        <f t="shared" si="46"/>
        <v/>
      </c>
      <c r="N230" s="99">
        <f t="shared" si="47"/>
        <v>165</v>
      </c>
      <c r="O230" s="99" t="str">
        <f t="shared" si="48"/>
        <v/>
      </c>
      <c r="P230" s="102">
        <f t="shared" si="49"/>
        <v>165</v>
      </c>
      <c r="Q230" s="102" t="str">
        <f t="shared" si="50"/>
        <v/>
      </c>
      <c r="R230" s="105">
        <f t="shared" si="51"/>
        <v>165</v>
      </c>
      <c r="S230" s="105" t="str">
        <f t="shared" si="52"/>
        <v/>
      </c>
      <c r="T230" s="69">
        <f t="shared" si="53"/>
        <v>107</v>
      </c>
      <c r="U230" s="69" t="str">
        <f t="shared" si="54"/>
        <v/>
      </c>
      <c r="V230" s="143">
        <f t="shared" si="55"/>
        <v>165</v>
      </c>
      <c r="W230" s="143" t="str">
        <f t="shared" si="56"/>
        <v/>
      </c>
      <c r="X230" s="109">
        <f t="shared" si="43"/>
        <v>0</v>
      </c>
      <c r="Y230" s="110" t="e">
        <f t="shared" si="44"/>
        <v>#N/A</v>
      </c>
      <c r="Z230" s="75" t="e">
        <f>NA()</f>
        <v>#N/A</v>
      </c>
    </row>
    <row r="231" spans="1:26" x14ac:dyDescent="0.2">
      <c r="A231" s="74">
        <v>12080</v>
      </c>
      <c r="B231" s="68">
        <f>INDEX('A-B OSRoad'!$F$2:$F$21,MATCH(A231,'A-B OSRoad'!$C$2:$C$21))</f>
        <v>0</v>
      </c>
      <c r="C231" s="68" t="str">
        <f>IF(INDEX('A-B OSRoad'!$B$2:$B$21,MATCH(A231,'A-B OSRoad'!$C$2:$C$21))="Straight","",RIGHT(INDEX('A-B OSRoad'!$B$2:$B$21,MATCH(A231,'A-B OSRoad'!$C$2:$C$21)),LEN(INDEX('A-B OSRoad'!$B$2:$B$21,MATCH(A231,'A-B OSRoad'!$C$2:$C$21)))-1))</f>
        <v/>
      </c>
      <c r="D231" s="69">
        <f>(INDEX('A-B OSRoad'!$I$2:$I$21,MATCH(A231,'A-B OSRoad'!$C$2:$C$21)))+$C$3+$C$4+$C$1</f>
        <v>110</v>
      </c>
      <c r="E231" s="70" t="e">
        <f>VLOOKUP(A231,'Crash Data'!$E$3:$F$6,2,FALSE)</f>
        <v>#N/A</v>
      </c>
      <c r="F231" s="70" t="e">
        <f>VLOOKUP(A231,'Crash Data'!$B$3:$C$32,2,FALSE)</f>
        <v>#N/A</v>
      </c>
      <c r="G231" s="40">
        <v>230</v>
      </c>
      <c r="H231" s="40">
        <v>177</v>
      </c>
      <c r="I231" s="39">
        <v>177</v>
      </c>
      <c r="J231" s="40">
        <v>177</v>
      </c>
      <c r="K231" s="39">
        <v>177</v>
      </c>
      <c r="L231" s="93">
        <f t="shared" si="45"/>
        <v>209</v>
      </c>
      <c r="M231" s="93" t="str">
        <f t="shared" si="46"/>
        <v/>
      </c>
      <c r="N231" s="99">
        <f t="shared" si="47"/>
        <v>165</v>
      </c>
      <c r="O231" s="99" t="str">
        <f t="shared" si="48"/>
        <v/>
      </c>
      <c r="P231" s="102">
        <f t="shared" si="49"/>
        <v>165</v>
      </c>
      <c r="Q231" s="102" t="str">
        <f t="shared" si="50"/>
        <v/>
      </c>
      <c r="R231" s="105">
        <f t="shared" si="51"/>
        <v>165</v>
      </c>
      <c r="S231" s="105" t="str">
        <f t="shared" si="52"/>
        <v/>
      </c>
      <c r="T231" s="69">
        <f t="shared" si="53"/>
        <v>107</v>
      </c>
      <c r="U231" s="69" t="str">
        <f t="shared" si="54"/>
        <v/>
      </c>
      <c r="V231" s="143">
        <f t="shared" si="55"/>
        <v>165</v>
      </c>
      <c r="W231" s="143" t="str">
        <f t="shared" si="56"/>
        <v/>
      </c>
      <c r="X231" s="109">
        <f t="shared" si="43"/>
        <v>0</v>
      </c>
      <c r="Y231" s="110" t="e">
        <f t="shared" si="44"/>
        <v>#N/A</v>
      </c>
      <c r="Z231" s="75" t="e">
        <f>NA()</f>
        <v>#N/A</v>
      </c>
    </row>
    <row r="232" spans="1:26" x14ac:dyDescent="0.2">
      <c r="A232" s="74">
        <v>12090</v>
      </c>
      <c r="B232" s="68">
        <f>INDEX('A-B OSRoad'!$F$2:$F$21,MATCH(A232,'A-B OSRoad'!$C$2:$C$21))</f>
        <v>0</v>
      </c>
      <c r="C232" s="68" t="str">
        <f>IF(INDEX('A-B OSRoad'!$B$2:$B$21,MATCH(A232,'A-B OSRoad'!$C$2:$C$21))="Straight","",RIGHT(INDEX('A-B OSRoad'!$B$2:$B$21,MATCH(A232,'A-B OSRoad'!$C$2:$C$21)),LEN(INDEX('A-B OSRoad'!$B$2:$B$21,MATCH(A232,'A-B OSRoad'!$C$2:$C$21)))-1))</f>
        <v/>
      </c>
      <c r="D232" s="69">
        <f>(INDEX('A-B OSRoad'!$I$2:$I$21,MATCH(A232,'A-B OSRoad'!$C$2:$C$21)))+$C$3+$C$4+$C$1</f>
        <v>110</v>
      </c>
      <c r="E232" s="70" t="e">
        <f>VLOOKUP(A232,'Crash Data'!$E$3:$F$6,2,FALSE)</f>
        <v>#N/A</v>
      </c>
      <c r="F232" s="70" t="e">
        <f>VLOOKUP(A232,'Crash Data'!$B$3:$C$32,2,FALSE)</f>
        <v>#N/A</v>
      </c>
      <c r="G232" s="40">
        <v>230</v>
      </c>
      <c r="H232" s="40">
        <v>177</v>
      </c>
      <c r="I232" s="39">
        <v>177</v>
      </c>
      <c r="J232" s="40">
        <v>177</v>
      </c>
      <c r="K232" s="39">
        <v>177</v>
      </c>
      <c r="L232" s="93">
        <f t="shared" si="45"/>
        <v>209</v>
      </c>
      <c r="M232" s="93" t="str">
        <f t="shared" si="46"/>
        <v/>
      </c>
      <c r="N232" s="99">
        <f t="shared" si="47"/>
        <v>165</v>
      </c>
      <c r="O232" s="99" t="str">
        <f t="shared" si="48"/>
        <v/>
      </c>
      <c r="P232" s="102">
        <f t="shared" si="49"/>
        <v>165</v>
      </c>
      <c r="Q232" s="102" t="str">
        <f t="shared" si="50"/>
        <v/>
      </c>
      <c r="R232" s="105">
        <f t="shared" si="51"/>
        <v>165</v>
      </c>
      <c r="S232" s="105" t="str">
        <f t="shared" si="52"/>
        <v/>
      </c>
      <c r="T232" s="69">
        <f t="shared" si="53"/>
        <v>107</v>
      </c>
      <c r="U232" s="69" t="str">
        <f t="shared" si="54"/>
        <v/>
      </c>
      <c r="V232" s="143">
        <f t="shared" si="55"/>
        <v>165</v>
      </c>
      <c r="W232" s="143" t="str">
        <f t="shared" si="56"/>
        <v/>
      </c>
      <c r="X232" s="109">
        <f t="shared" si="43"/>
        <v>0</v>
      </c>
      <c r="Y232" s="110" t="e">
        <f t="shared" si="44"/>
        <v>#N/A</v>
      </c>
      <c r="Z232" s="75" t="e">
        <f>NA()</f>
        <v>#N/A</v>
      </c>
    </row>
    <row r="233" spans="1:26" x14ac:dyDescent="0.2">
      <c r="A233" s="74">
        <v>12100</v>
      </c>
      <c r="B233" s="68">
        <f>INDEX('A-B OSRoad'!$F$2:$F$21,MATCH(A233,'A-B OSRoad'!$C$2:$C$21))</f>
        <v>0</v>
      </c>
      <c r="C233" s="68" t="str">
        <f>IF(INDEX('A-B OSRoad'!$B$2:$B$21,MATCH(A233,'A-B OSRoad'!$C$2:$C$21))="Straight","",RIGHT(INDEX('A-B OSRoad'!$B$2:$B$21,MATCH(A233,'A-B OSRoad'!$C$2:$C$21)),LEN(INDEX('A-B OSRoad'!$B$2:$B$21,MATCH(A233,'A-B OSRoad'!$C$2:$C$21)))-1))</f>
        <v/>
      </c>
      <c r="D233" s="69">
        <f>(INDEX('A-B OSRoad'!$I$2:$I$21,MATCH(A233,'A-B OSRoad'!$C$2:$C$21)))+$C$3+$C$4+$C$1</f>
        <v>110</v>
      </c>
      <c r="E233" s="70" t="e">
        <f>VLOOKUP(A233,'Crash Data'!$E$3:$F$6,2,FALSE)</f>
        <v>#N/A</v>
      </c>
      <c r="F233" s="70" t="e">
        <f>VLOOKUP(A233,'Crash Data'!$B$3:$C$32,2,FALSE)</f>
        <v>#N/A</v>
      </c>
      <c r="G233" s="40">
        <v>230</v>
      </c>
      <c r="H233" s="40">
        <v>177</v>
      </c>
      <c r="I233" s="39">
        <v>177</v>
      </c>
      <c r="J233" s="40">
        <v>177</v>
      </c>
      <c r="K233" s="39">
        <v>177</v>
      </c>
      <c r="L233" s="93">
        <f t="shared" si="45"/>
        <v>209</v>
      </c>
      <c r="M233" s="93" t="str">
        <f t="shared" si="46"/>
        <v/>
      </c>
      <c r="N233" s="99">
        <f t="shared" si="47"/>
        <v>165</v>
      </c>
      <c r="O233" s="99" t="str">
        <f t="shared" si="48"/>
        <v/>
      </c>
      <c r="P233" s="102">
        <f t="shared" si="49"/>
        <v>165</v>
      </c>
      <c r="Q233" s="102" t="str">
        <f t="shared" si="50"/>
        <v/>
      </c>
      <c r="R233" s="105">
        <f t="shared" si="51"/>
        <v>165</v>
      </c>
      <c r="S233" s="105" t="str">
        <f t="shared" si="52"/>
        <v/>
      </c>
      <c r="T233" s="69">
        <f t="shared" si="53"/>
        <v>107</v>
      </c>
      <c r="U233" s="69" t="str">
        <f t="shared" si="54"/>
        <v/>
      </c>
      <c r="V233" s="143">
        <f t="shared" si="55"/>
        <v>165</v>
      </c>
      <c r="W233" s="143" t="str">
        <f t="shared" si="56"/>
        <v/>
      </c>
      <c r="X233" s="109">
        <f t="shared" si="43"/>
        <v>0</v>
      </c>
      <c r="Y233" s="110" t="e">
        <f t="shared" si="44"/>
        <v>#N/A</v>
      </c>
      <c r="Z233" s="75" t="e">
        <f>NA()</f>
        <v>#N/A</v>
      </c>
    </row>
    <row r="234" spans="1:26" x14ac:dyDescent="0.2">
      <c r="A234" s="74">
        <v>12110</v>
      </c>
      <c r="B234" s="68">
        <f>INDEX('A-B OSRoad'!$F$2:$F$21,MATCH(A234,'A-B OSRoad'!$C$2:$C$21))</f>
        <v>0</v>
      </c>
      <c r="C234" s="68" t="str">
        <f>IF(INDEX('A-B OSRoad'!$B$2:$B$21,MATCH(A234,'A-B OSRoad'!$C$2:$C$21))="Straight","",RIGHT(INDEX('A-B OSRoad'!$B$2:$B$21,MATCH(A234,'A-B OSRoad'!$C$2:$C$21)),LEN(INDEX('A-B OSRoad'!$B$2:$B$21,MATCH(A234,'A-B OSRoad'!$C$2:$C$21)))-1))</f>
        <v/>
      </c>
      <c r="D234" s="69">
        <f>(INDEX('A-B OSRoad'!$I$2:$I$21,MATCH(A234,'A-B OSRoad'!$C$2:$C$21)))+$C$3+$C$4+$C$1</f>
        <v>110</v>
      </c>
      <c r="E234" s="70" t="e">
        <f>VLOOKUP(A234,'Crash Data'!$E$3:$F$6,2,FALSE)</f>
        <v>#N/A</v>
      </c>
      <c r="F234" s="70" t="e">
        <f>VLOOKUP(A234,'Crash Data'!$B$3:$C$32,2,FALSE)</f>
        <v>#N/A</v>
      </c>
      <c r="G234" s="40">
        <v>230</v>
      </c>
      <c r="H234" s="40">
        <v>177</v>
      </c>
      <c r="I234" s="39">
        <v>177</v>
      </c>
      <c r="J234" s="40">
        <v>177</v>
      </c>
      <c r="K234" s="39">
        <v>177</v>
      </c>
      <c r="L234" s="93">
        <f t="shared" si="45"/>
        <v>209</v>
      </c>
      <c r="M234" s="93" t="str">
        <f t="shared" si="46"/>
        <v/>
      </c>
      <c r="N234" s="99">
        <f t="shared" si="47"/>
        <v>165</v>
      </c>
      <c r="O234" s="99" t="str">
        <f t="shared" si="48"/>
        <v/>
      </c>
      <c r="P234" s="102">
        <f t="shared" si="49"/>
        <v>165</v>
      </c>
      <c r="Q234" s="102" t="str">
        <f t="shared" si="50"/>
        <v/>
      </c>
      <c r="R234" s="105">
        <f t="shared" si="51"/>
        <v>165</v>
      </c>
      <c r="S234" s="105" t="str">
        <f t="shared" si="52"/>
        <v/>
      </c>
      <c r="T234" s="69">
        <f t="shared" si="53"/>
        <v>107</v>
      </c>
      <c r="U234" s="69" t="str">
        <f t="shared" si="54"/>
        <v/>
      </c>
      <c r="V234" s="143">
        <f t="shared" si="55"/>
        <v>165</v>
      </c>
      <c r="W234" s="143" t="str">
        <f t="shared" si="56"/>
        <v/>
      </c>
      <c r="X234" s="109">
        <f t="shared" si="43"/>
        <v>0</v>
      </c>
      <c r="Y234" s="110" t="e">
        <f t="shared" si="44"/>
        <v>#N/A</v>
      </c>
      <c r="Z234" s="75" t="e">
        <f>NA()</f>
        <v>#N/A</v>
      </c>
    </row>
    <row r="235" spans="1:26" x14ac:dyDescent="0.2">
      <c r="A235" s="74">
        <v>12120</v>
      </c>
      <c r="B235" s="68">
        <f>INDEX('A-B OSRoad'!$F$2:$F$21,MATCH(A235,'A-B OSRoad'!$C$2:$C$21))</f>
        <v>0</v>
      </c>
      <c r="C235" s="68" t="str">
        <f>IF(INDEX('A-B OSRoad'!$B$2:$B$21,MATCH(A235,'A-B OSRoad'!$C$2:$C$21))="Straight","",RIGHT(INDEX('A-B OSRoad'!$B$2:$B$21,MATCH(A235,'A-B OSRoad'!$C$2:$C$21)),LEN(INDEX('A-B OSRoad'!$B$2:$B$21,MATCH(A235,'A-B OSRoad'!$C$2:$C$21)))-1))</f>
        <v/>
      </c>
      <c r="D235" s="69">
        <f>(INDEX('A-B OSRoad'!$I$2:$I$21,MATCH(A235,'A-B OSRoad'!$C$2:$C$21)))+$C$3+$C$4+$C$1</f>
        <v>110</v>
      </c>
      <c r="E235" s="70" t="e">
        <f>VLOOKUP(A235,'Crash Data'!$E$3:$F$6,2,FALSE)</f>
        <v>#N/A</v>
      </c>
      <c r="F235" s="70" t="e">
        <f>VLOOKUP(A235,'Crash Data'!$B$3:$C$32,2,FALSE)</f>
        <v>#N/A</v>
      </c>
      <c r="G235" s="40">
        <v>230</v>
      </c>
      <c r="H235" s="40">
        <v>177</v>
      </c>
      <c r="I235" s="39">
        <v>177</v>
      </c>
      <c r="J235" s="40">
        <v>177</v>
      </c>
      <c r="K235" s="39">
        <v>177</v>
      </c>
      <c r="L235" s="93">
        <f t="shared" si="45"/>
        <v>209</v>
      </c>
      <c r="M235" s="93" t="str">
        <f t="shared" si="46"/>
        <v/>
      </c>
      <c r="N235" s="99">
        <f t="shared" si="47"/>
        <v>165</v>
      </c>
      <c r="O235" s="99" t="str">
        <f t="shared" si="48"/>
        <v/>
      </c>
      <c r="P235" s="102">
        <f t="shared" si="49"/>
        <v>165</v>
      </c>
      <c r="Q235" s="102" t="str">
        <f t="shared" si="50"/>
        <v/>
      </c>
      <c r="R235" s="105">
        <f t="shared" si="51"/>
        <v>165</v>
      </c>
      <c r="S235" s="105" t="str">
        <f t="shared" si="52"/>
        <v/>
      </c>
      <c r="T235" s="69">
        <f t="shared" si="53"/>
        <v>107</v>
      </c>
      <c r="U235" s="69" t="str">
        <f t="shared" si="54"/>
        <v/>
      </c>
      <c r="V235" s="143">
        <f t="shared" si="55"/>
        <v>165</v>
      </c>
      <c r="W235" s="143" t="str">
        <f t="shared" si="56"/>
        <v/>
      </c>
      <c r="X235" s="109">
        <f t="shared" si="43"/>
        <v>0</v>
      </c>
      <c r="Y235" s="110" t="e">
        <f t="shared" si="44"/>
        <v>#N/A</v>
      </c>
      <c r="Z235" s="75" t="e">
        <f>NA()</f>
        <v>#N/A</v>
      </c>
    </row>
    <row r="236" spans="1:26" x14ac:dyDescent="0.2">
      <c r="A236" s="74">
        <v>12130</v>
      </c>
      <c r="B236" s="68">
        <f>INDEX('A-B OSRoad'!$F$2:$F$21,MATCH(A236,'A-B OSRoad'!$C$2:$C$21))</f>
        <v>0</v>
      </c>
      <c r="C236" s="68" t="str">
        <f>IF(INDEX('A-B OSRoad'!$B$2:$B$21,MATCH(A236,'A-B OSRoad'!$C$2:$C$21))="Straight","",RIGHT(INDEX('A-B OSRoad'!$B$2:$B$21,MATCH(A236,'A-B OSRoad'!$C$2:$C$21)),LEN(INDEX('A-B OSRoad'!$B$2:$B$21,MATCH(A236,'A-B OSRoad'!$C$2:$C$21)))-1))</f>
        <v/>
      </c>
      <c r="D236" s="69">
        <f>(INDEX('A-B OSRoad'!$I$2:$I$21,MATCH(A236,'A-B OSRoad'!$C$2:$C$21)))+$C$3+$C$4+$C$1</f>
        <v>110</v>
      </c>
      <c r="E236" s="70" t="e">
        <f>VLOOKUP(A236,'Crash Data'!$E$3:$F$6,2,FALSE)</f>
        <v>#N/A</v>
      </c>
      <c r="F236" s="70" t="e">
        <f>VLOOKUP(A236,'Crash Data'!$B$3:$C$32,2,FALSE)</f>
        <v>#N/A</v>
      </c>
      <c r="G236" s="40">
        <v>230</v>
      </c>
      <c r="H236" s="40">
        <v>177</v>
      </c>
      <c r="I236" s="39">
        <v>177</v>
      </c>
      <c r="J236" s="40">
        <v>177</v>
      </c>
      <c r="K236" s="39">
        <v>177</v>
      </c>
      <c r="L236" s="93">
        <f t="shared" si="45"/>
        <v>209</v>
      </c>
      <c r="M236" s="93" t="str">
        <f t="shared" si="46"/>
        <v/>
      </c>
      <c r="N236" s="99">
        <f t="shared" si="47"/>
        <v>165</v>
      </c>
      <c r="O236" s="99" t="str">
        <f t="shared" si="48"/>
        <v/>
      </c>
      <c r="P236" s="102">
        <f t="shared" si="49"/>
        <v>165</v>
      </c>
      <c r="Q236" s="102" t="str">
        <f t="shared" si="50"/>
        <v/>
      </c>
      <c r="R236" s="105">
        <f t="shared" si="51"/>
        <v>165</v>
      </c>
      <c r="S236" s="105" t="str">
        <f t="shared" si="52"/>
        <v/>
      </c>
      <c r="T236" s="69">
        <f t="shared" si="53"/>
        <v>107</v>
      </c>
      <c r="U236" s="69" t="str">
        <f t="shared" si="54"/>
        <v/>
      </c>
      <c r="V236" s="143">
        <f t="shared" si="55"/>
        <v>165</v>
      </c>
      <c r="W236" s="143" t="str">
        <f t="shared" si="56"/>
        <v/>
      </c>
      <c r="X236" s="109">
        <f t="shared" si="43"/>
        <v>0</v>
      </c>
      <c r="Y236" s="110" t="e">
        <f t="shared" si="44"/>
        <v>#N/A</v>
      </c>
      <c r="Z236" s="75" t="e">
        <f>NA()</f>
        <v>#N/A</v>
      </c>
    </row>
    <row r="237" spans="1:26" x14ac:dyDescent="0.2">
      <c r="A237" s="74">
        <v>12140</v>
      </c>
      <c r="B237" s="68">
        <f>INDEX('A-B OSRoad'!$F$2:$F$21,MATCH(A237,'A-B OSRoad'!$C$2:$C$21))</f>
        <v>0</v>
      </c>
      <c r="C237" s="68" t="str">
        <f>IF(INDEX('A-B OSRoad'!$B$2:$B$21,MATCH(A237,'A-B OSRoad'!$C$2:$C$21))="Straight","",RIGHT(INDEX('A-B OSRoad'!$B$2:$B$21,MATCH(A237,'A-B OSRoad'!$C$2:$C$21)),LEN(INDEX('A-B OSRoad'!$B$2:$B$21,MATCH(A237,'A-B OSRoad'!$C$2:$C$21)))-1))</f>
        <v/>
      </c>
      <c r="D237" s="69">
        <f>(INDEX('A-B OSRoad'!$I$2:$I$21,MATCH(A237,'A-B OSRoad'!$C$2:$C$21)))+$C$3+$C$4+$C$1</f>
        <v>110</v>
      </c>
      <c r="E237" s="70" t="e">
        <f>VLOOKUP(A237,'Crash Data'!$E$3:$F$6,2,FALSE)</f>
        <v>#N/A</v>
      </c>
      <c r="F237" s="70" t="e">
        <f>VLOOKUP(A237,'Crash Data'!$B$3:$C$32,2,FALSE)</f>
        <v>#N/A</v>
      </c>
      <c r="G237" s="40">
        <v>208.08199999999999</v>
      </c>
      <c r="H237" s="40">
        <v>177</v>
      </c>
      <c r="I237" s="39">
        <v>177</v>
      </c>
      <c r="J237" s="40">
        <v>177</v>
      </c>
      <c r="K237" s="39">
        <v>177</v>
      </c>
      <c r="L237" s="93">
        <f t="shared" si="45"/>
        <v>209</v>
      </c>
      <c r="M237" s="93">
        <f t="shared" si="46"/>
        <v>0.91800000000000637</v>
      </c>
      <c r="N237" s="99">
        <f t="shared" si="47"/>
        <v>165</v>
      </c>
      <c r="O237" s="99" t="str">
        <f t="shared" si="48"/>
        <v/>
      </c>
      <c r="P237" s="102">
        <f t="shared" si="49"/>
        <v>165</v>
      </c>
      <c r="Q237" s="102" t="str">
        <f t="shared" si="50"/>
        <v/>
      </c>
      <c r="R237" s="105">
        <f t="shared" si="51"/>
        <v>165</v>
      </c>
      <c r="S237" s="105" t="str">
        <f t="shared" si="52"/>
        <v/>
      </c>
      <c r="T237" s="69">
        <f t="shared" si="53"/>
        <v>107</v>
      </c>
      <c r="U237" s="69" t="str">
        <f t="shared" si="54"/>
        <v/>
      </c>
      <c r="V237" s="143">
        <f t="shared" si="55"/>
        <v>165</v>
      </c>
      <c r="W237" s="143" t="str">
        <f t="shared" si="56"/>
        <v/>
      </c>
      <c r="X237" s="109">
        <f t="shared" si="43"/>
        <v>0</v>
      </c>
      <c r="Y237" s="110" t="e">
        <f t="shared" si="44"/>
        <v>#N/A</v>
      </c>
      <c r="Z237" s="75" t="e">
        <f>NA()</f>
        <v>#N/A</v>
      </c>
    </row>
    <row r="238" spans="1:26" x14ac:dyDescent="0.2">
      <c r="A238" s="74">
        <v>12150</v>
      </c>
      <c r="B238" s="68">
        <f>INDEX('A-B OSRoad'!$F$2:$F$21,MATCH(A238,'A-B OSRoad'!$C$2:$C$21))</f>
        <v>0</v>
      </c>
      <c r="C238" s="68" t="str">
        <f>IF(INDEX('A-B OSRoad'!$B$2:$B$21,MATCH(A238,'A-B OSRoad'!$C$2:$C$21))="Straight","",RIGHT(INDEX('A-B OSRoad'!$B$2:$B$21,MATCH(A238,'A-B OSRoad'!$C$2:$C$21)),LEN(INDEX('A-B OSRoad'!$B$2:$B$21,MATCH(A238,'A-B OSRoad'!$C$2:$C$21)))-1))</f>
        <v/>
      </c>
      <c r="D238" s="69">
        <f>(INDEX('A-B OSRoad'!$I$2:$I$21,MATCH(A238,'A-B OSRoad'!$C$2:$C$21)))+$C$3+$C$4+$C$1</f>
        <v>110</v>
      </c>
      <c r="E238" s="70" t="e">
        <f>VLOOKUP(A238,'Crash Data'!$E$3:$F$6,2,FALSE)</f>
        <v>#N/A</v>
      </c>
      <c r="F238" s="70" t="e">
        <f>VLOOKUP(A238,'Crash Data'!$B$3:$C$32,2,FALSE)</f>
        <v>#N/A</v>
      </c>
      <c r="G238" s="40">
        <v>197.56700000000001</v>
      </c>
      <c r="H238" s="40">
        <v>177</v>
      </c>
      <c r="I238" s="39">
        <v>177</v>
      </c>
      <c r="J238" s="40">
        <v>177</v>
      </c>
      <c r="K238" s="39">
        <v>177</v>
      </c>
      <c r="L238" s="93">
        <f t="shared" si="45"/>
        <v>209</v>
      </c>
      <c r="M238" s="93">
        <f t="shared" si="46"/>
        <v>11.432999999999993</v>
      </c>
      <c r="N238" s="99">
        <f t="shared" si="47"/>
        <v>165</v>
      </c>
      <c r="O238" s="99" t="str">
        <f t="shared" si="48"/>
        <v/>
      </c>
      <c r="P238" s="102">
        <f t="shared" si="49"/>
        <v>165</v>
      </c>
      <c r="Q238" s="102" t="str">
        <f t="shared" si="50"/>
        <v/>
      </c>
      <c r="R238" s="105">
        <f t="shared" si="51"/>
        <v>165</v>
      </c>
      <c r="S238" s="105" t="str">
        <f t="shared" si="52"/>
        <v/>
      </c>
      <c r="T238" s="69">
        <f t="shared" si="53"/>
        <v>107</v>
      </c>
      <c r="U238" s="69" t="str">
        <f t="shared" si="54"/>
        <v/>
      </c>
      <c r="V238" s="143">
        <f t="shared" si="55"/>
        <v>165</v>
      </c>
      <c r="W238" s="143" t="str">
        <f t="shared" si="56"/>
        <v/>
      </c>
      <c r="X238" s="109">
        <f t="shared" si="43"/>
        <v>0</v>
      </c>
      <c r="Y238" s="110" t="e">
        <f t="shared" si="44"/>
        <v>#N/A</v>
      </c>
      <c r="Z238" s="75" t="e">
        <f>NA()</f>
        <v>#N/A</v>
      </c>
    </row>
    <row r="239" spans="1:26" x14ac:dyDescent="0.2">
      <c r="A239" s="74">
        <v>12160</v>
      </c>
      <c r="B239" s="68">
        <f>INDEX('A-B OSRoad'!$F$2:$F$21,MATCH(A239,'A-B OSRoad'!$C$2:$C$21))</f>
        <v>0</v>
      </c>
      <c r="C239" s="68" t="str">
        <f>IF(INDEX('A-B OSRoad'!$B$2:$B$21,MATCH(A239,'A-B OSRoad'!$C$2:$C$21))="Straight","",RIGHT(INDEX('A-B OSRoad'!$B$2:$B$21,MATCH(A239,'A-B OSRoad'!$C$2:$C$21)),LEN(INDEX('A-B OSRoad'!$B$2:$B$21,MATCH(A239,'A-B OSRoad'!$C$2:$C$21)))-1))</f>
        <v/>
      </c>
      <c r="D239" s="69">
        <f>(INDEX('A-B OSRoad'!$I$2:$I$21,MATCH(A239,'A-B OSRoad'!$C$2:$C$21)))+$C$3+$C$4+$C$1</f>
        <v>110</v>
      </c>
      <c r="E239" s="70" t="e">
        <f>VLOOKUP(A239,'Crash Data'!$E$3:$F$6,2,FALSE)</f>
        <v>#N/A</v>
      </c>
      <c r="F239" s="70" t="e">
        <f>VLOOKUP(A239,'Crash Data'!$B$3:$C$32,2,FALSE)</f>
        <v>#N/A</v>
      </c>
      <c r="G239" s="40">
        <v>188.16900000000001</v>
      </c>
      <c r="H239" s="40">
        <v>177</v>
      </c>
      <c r="I239" s="39">
        <v>177</v>
      </c>
      <c r="J239" s="40">
        <v>177</v>
      </c>
      <c r="K239" s="39">
        <v>177</v>
      </c>
      <c r="L239" s="93">
        <f t="shared" si="45"/>
        <v>209</v>
      </c>
      <c r="M239" s="93">
        <f t="shared" si="46"/>
        <v>20.830999999999989</v>
      </c>
      <c r="N239" s="99">
        <f t="shared" si="47"/>
        <v>165</v>
      </c>
      <c r="O239" s="99" t="str">
        <f t="shared" si="48"/>
        <v/>
      </c>
      <c r="P239" s="102">
        <f t="shared" si="49"/>
        <v>165</v>
      </c>
      <c r="Q239" s="102" t="str">
        <f t="shared" si="50"/>
        <v/>
      </c>
      <c r="R239" s="105">
        <f t="shared" si="51"/>
        <v>165</v>
      </c>
      <c r="S239" s="105" t="str">
        <f t="shared" si="52"/>
        <v/>
      </c>
      <c r="T239" s="69">
        <f t="shared" si="53"/>
        <v>107</v>
      </c>
      <c r="U239" s="69" t="str">
        <f t="shared" si="54"/>
        <v/>
      </c>
      <c r="V239" s="143">
        <f t="shared" si="55"/>
        <v>165</v>
      </c>
      <c r="W239" s="143" t="str">
        <f t="shared" si="56"/>
        <v/>
      </c>
      <c r="X239" s="109">
        <f t="shared" si="43"/>
        <v>0</v>
      </c>
      <c r="Y239" s="110" t="e">
        <f t="shared" si="44"/>
        <v>#N/A</v>
      </c>
      <c r="Z239" s="75" t="e">
        <f>NA()</f>
        <v>#N/A</v>
      </c>
    </row>
    <row r="240" spans="1:26" x14ac:dyDescent="0.2">
      <c r="A240" s="74">
        <v>12170</v>
      </c>
      <c r="B240" s="68">
        <f>INDEX('A-B OSRoad'!$F$2:$F$21,MATCH(A240,'A-B OSRoad'!$C$2:$C$21))</f>
        <v>0</v>
      </c>
      <c r="C240" s="68" t="str">
        <f>IF(INDEX('A-B OSRoad'!$B$2:$B$21,MATCH(A240,'A-B OSRoad'!$C$2:$C$21))="Straight","",RIGHT(INDEX('A-B OSRoad'!$B$2:$B$21,MATCH(A240,'A-B OSRoad'!$C$2:$C$21)),LEN(INDEX('A-B OSRoad'!$B$2:$B$21,MATCH(A240,'A-B OSRoad'!$C$2:$C$21)))-1))</f>
        <v/>
      </c>
      <c r="D240" s="69">
        <f>(INDEX('A-B OSRoad'!$I$2:$I$21,MATCH(A240,'A-B OSRoad'!$C$2:$C$21)))+$C$3+$C$4+$C$1</f>
        <v>110</v>
      </c>
      <c r="E240" s="70" t="e">
        <f>VLOOKUP(A240,'Crash Data'!$E$3:$F$6,2,FALSE)</f>
        <v>#N/A</v>
      </c>
      <c r="F240" s="70">
        <f>VLOOKUP(A240,'Crash Data'!$B$3:$C$32,2,FALSE)</f>
        <v>-4</v>
      </c>
      <c r="G240" s="40">
        <v>178.42</v>
      </c>
      <c r="H240" s="40">
        <v>177</v>
      </c>
      <c r="I240" s="39">
        <v>177</v>
      </c>
      <c r="J240" s="40">
        <v>177</v>
      </c>
      <c r="K240" s="39">
        <v>177</v>
      </c>
      <c r="L240" s="93">
        <f t="shared" si="45"/>
        <v>209</v>
      </c>
      <c r="M240" s="93">
        <f t="shared" si="46"/>
        <v>30.580000000000013</v>
      </c>
      <c r="N240" s="99">
        <f t="shared" si="47"/>
        <v>165</v>
      </c>
      <c r="O240" s="99" t="str">
        <f t="shared" si="48"/>
        <v/>
      </c>
      <c r="P240" s="102">
        <f t="shared" si="49"/>
        <v>165</v>
      </c>
      <c r="Q240" s="102" t="str">
        <f t="shared" si="50"/>
        <v/>
      </c>
      <c r="R240" s="105">
        <f t="shared" si="51"/>
        <v>165</v>
      </c>
      <c r="S240" s="105" t="str">
        <f t="shared" si="52"/>
        <v/>
      </c>
      <c r="T240" s="69">
        <f t="shared" si="53"/>
        <v>107</v>
      </c>
      <c r="U240" s="69" t="str">
        <f t="shared" si="54"/>
        <v/>
      </c>
      <c r="V240" s="143">
        <f t="shared" si="55"/>
        <v>165</v>
      </c>
      <c r="W240" s="143" t="str">
        <f t="shared" si="56"/>
        <v/>
      </c>
      <c r="X240" s="109">
        <f t="shared" si="43"/>
        <v>0</v>
      </c>
      <c r="Y240" s="110" t="e">
        <f t="shared" si="44"/>
        <v>#N/A</v>
      </c>
      <c r="Z240" s="75" t="e">
        <f>NA()</f>
        <v>#N/A</v>
      </c>
    </row>
    <row r="241" spans="1:26" x14ac:dyDescent="0.2">
      <c r="A241" s="74">
        <v>12180</v>
      </c>
      <c r="B241" s="68">
        <f>INDEX('A-B OSRoad'!$F$2:$F$21,MATCH(A241,'A-B OSRoad'!$C$2:$C$21))</f>
        <v>0</v>
      </c>
      <c r="C241" s="68" t="str">
        <f>IF(INDEX('A-B OSRoad'!$B$2:$B$21,MATCH(A241,'A-B OSRoad'!$C$2:$C$21))="Straight","",RIGHT(INDEX('A-B OSRoad'!$B$2:$B$21,MATCH(A241,'A-B OSRoad'!$C$2:$C$21)),LEN(INDEX('A-B OSRoad'!$B$2:$B$21,MATCH(A241,'A-B OSRoad'!$C$2:$C$21)))-1))</f>
        <v/>
      </c>
      <c r="D241" s="69">
        <f>(INDEX('A-B OSRoad'!$I$2:$I$21,MATCH(A241,'A-B OSRoad'!$C$2:$C$21)))+$C$3+$C$4+$C$1</f>
        <v>110</v>
      </c>
      <c r="E241" s="70" t="e">
        <f>VLOOKUP(A241,'Crash Data'!$E$3:$F$6,2,FALSE)</f>
        <v>#N/A</v>
      </c>
      <c r="F241" s="70" t="e">
        <f>VLOOKUP(A241,'Crash Data'!$B$3:$C$32,2,FALSE)</f>
        <v>#N/A</v>
      </c>
      <c r="G241" s="40">
        <v>169.26400000000001</v>
      </c>
      <c r="H241" s="40">
        <v>177</v>
      </c>
      <c r="I241" s="39">
        <v>177</v>
      </c>
      <c r="J241" s="40">
        <v>177</v>
      </c>
      <c r="K241" s="39">
        <v>177</v>
      </c>
      <c r="L241" s="93">
        <f t="shared" si="45"/>
        <v>209</v>
      </c>
      <c r="M241" s="93">
        <f t="shared" si="46"/>
        <v>39.73599999999999</v>
      </c>
      <c r="N241" s="99">
        <f t="shared" si="47"/>
        <v>165</v>
      </c>
      <c r="O241" s="99" t="str">
        <f t="shared" si="48"/>
        <v/>
      </c>
      <c r="P241" s="102">
        <f t="shared" si="49"/>
        <v>165</v>
      </c>
      <c r="Q241" s="102" t="str">
        <f t="shared" si="50"/>
        <v/>
      </c>
      <c r="R241" s="105">
        <f t="shared" si="51"/>
        <v>165</v>
      </c>
      <c r="S241" s="105" t="str">
        <f t="shared" si="52"/>
        <v/>
      </c>
      <c r="T241" s="69">
        <f t="shared" si="53"/>
        <v>107</v>
      </c>
      <c r="U241" s="69" t="str">
        <f t="shared" si="54"/>
        <v/>
      </c>
      <c r="V241" s="143">
        <f t="shared" si="55"/>
        <v>165</v>
      </c>
      <c r="W241" s="143" t="str">
        <f t="shared" si="56"/>
        <v/>
      </c>
      <c r="X241" s="109">
        <f t="shared" si="43"/>
        <v>0</v>
      </c>
      <c r="Y241" s="110" t="e">
        <f t="shared" si="44"/>
        <v>#N/A</v>
      </c>
      <c r="Z241" s="75" t="e">
        <f>NA()</f>
        <v>#N/A</v>
      </c>
    </row>
    <row r="242" spans="1:26" x14ac:dyDescent="0.2">
      <c r="A242" s="74">
        <v>12190</v>
      </c>
      <c r="B242" s="68">
        <f>INDEX('A-B OSRoad'!$F$2:$F$21,MATCH(A242,'A-B OSRoad'!$C$2:$C$21))</f>
        <v>0</v>
      </c>
      <c r="C242" s="68" t="str">
        <f>IF(INDEX('A-B OSRoad'!$B$2:$B$21,MATCH(A242,'A-B OSRoad'!$C$2:$C$21))="Straight","",RIGHT(INDEX('A-B OSRoad'!$B$2:$B$21,MATCH(A242,'A-B OSRoad'!$C$2:$C$21)),LEN(INDEX('A-B OSRoad'!$B$2:$B$21,MATCH(A242,'A-B OSRoad'!$C$2:$C$21)))-1))</f>
        <v/>
      </c>
      <c r="D242" s="69">
        <f>(INDEX('A-B OSRoad'!$I$2:$I$21,MATCH(A242,'A-B OSRoad'!$C$2:$C$21)))+$C$3+$C$4+$C$1</f>
        <v>110</v>
      </c>
      <c r="E242" s="70" t="e">
        <f>VLOOKUP(A242,'Crash Data'!$E$3:$F$6,2,FALSE)</f>
        <v>#N/A</v>
      </c>
      <c r="F242" s="70" t="e">
        <f>VLOOKUP(A242,'Crash Data'!$B$3:$C$32,2,FALSE)</f>
        <v>#N/A</v>
      </c>
      <c r="G242" s="40">
        <v>159.11500000000001</v>
      </c>
      <c r="H242" s="40">
        <v>177</v>
      </c>
      <c r="I242" s="39">
        <v>177</v>
      </c>
      <c r="J242" s="40">
        <v>177</v>
      </c>
      <c r="K242" s="39">
        <v>177</v>
      </c>
      <c r="L242" s="93">
        <f t="shared" si="45"/>
        <v>209</v>
      </c>
      <c r="M242" s="93">
        <f t="shared" si="46"/>
        <v>49.884999999999991</v>
      </c>
      <c r="N242" s="99">
        <f t="shared" si="47"/>
        <v>165</v>
      </c>
      <c r="O242" s="99" t="str">
        <f t="shared" si="48"/>
        <v/>
      </c>
      <c r="P242" s="102">
        <f t="shared" si="49"/>
        <v>165</v>
      </c>
      <c r="Q242" s="102" t="str">
        <f t="shared" si="50"/>
        <v/>
      </c>
      <c r="R242" s="105">
        <f t="shared" si="51"/>
        <v>165</v>
      </c>
      <c r="S242" s="105" t="str">
        <f t="shared" si="52"/>
        <v/>
      </c>
      <c r="T242" s="69">
        <f t="shared" si="53"/>
        <v>107</v>
      </c>
      <c r="U242" s="69" t="str">
        <f t="shared" si="54"/>
        <v/>
      </c>
      <c r="V242" s="143">
        <f t="shared" si="55"/>
        <v>165</v>
      </c>
      <c r="W242" s="143" t="str">
        <f t="shared" si="56"/>
        <v/>
      </c>
      <c r="X242" s="109">
        <f t="shared" si="43"/>
        <v>0</v>
      </c>
      <c r="Y242" s="110" t="e">
        <f t="shared" si="44"/>
        <v>#N/A</v>
      </c>
      <c r="Z242" s="75" t="e">
        <f>NA()</f>
        <v>#N/A</v>
      </c>
    </row>
    <row r="243" spans="1:26" x14ac:dyDescent="0.2">
      <c r="A243" s="74">
        <v>12200</v>
      </c>
      <c r="B243" s="68">
        <f>INDEX('A-B OSRoad'!$F$2:$F$21,MATCH(A243,'A-B OSRoad'!$C$2:$C$21))</f>
        <v>0</v>
      </c>
      <c r="C243" s="68" t="str">
        <f>IF(INDEX('A-B OSRoad'!$B$2:$B$21,MATCH(A243,'A-B OSRoad'!$C$2:$C$21))="Straight","",RIGHT(INDEX('A-B OSRoad'!$B$2:$B$21,MATCH(A243,'A-B OSRoad'!$C$2:$C$21)),LEN(INDEX('A-B OSRoad'!$B$2:$B$21,MATCH(A243,'A-B OSRoad'!$C$2:$C$21)))-1))</f>
        <v/>
      </c>
      <c r="D243" s="69">
        <f>(INDEX('A-B OSRoad'!$I$2:$I$21,MATCH(A243,'A-B OSRoad'!$C$2:$C$21)))+$C$3+$C$4+$C$1</f>
        <v>110</v>
      </c>
      <c r="E243" s="70" t="e">
        <f>VLOOKUP(A243,'Crash Data'!$E$3:$F$6,2,FALSE)</f>
        <v>#N/A</v>
      </c>
      <c r="F243" s="70" t="e">
        <f>VLOOKUP(A243,'Crash Data'!$B$3:$C$32,2,FALSE)</f>
        <v>#N/A</v>
      </c>
      <c r="G243" s="40">
        <v>156.18199999999999</v>
      </c>
      <c r="H243" s="40">
        <v>177</v>
      </c>
      <c r="I243" s="39">
        <v>177</v>
      </c>
      <c r="J243" s="40">
        <v>177</v>
      </c>
      <c r="K243" s="39">
        <v>159.55000000000001</v>
      </c>
      <c r="L243" s="93">
        <f t="shared" si="45"/>
        <v>209</v>
      </c>
      <c r="M243" s="93">
        <f t="shared" si="46"/>
        <v>52.818000000000012</v>
      </c>
      <c r="N243" s="99">
        <f t="shared" si="47"/>
        <v>165</v>
      </c>
      <c r="O243" s="99" t="str">
        <f t="shared" si="48"/>
        <v/>
      </c>
      <c r="P243" s="102">
        <f t="shared" si="49"/>
        <v>165</v>
      </c>
      <c r="Q243" s="102" t="str">
        <f t="shared" si="50"/>
        <v/>
      </c>
      <c r="R243" s="105">
        <f t="shared" si="51"/>
        <v>165</v>
      </c>
      <c r="S243" s="105" t="str">
        <f t="shared" si="52"/>
        <v/>
      </c>
      <c r="T243" s="69">
        <f t="shared" si="53"/>
        <v>107</v>
      </c>
      <c r="U243" s="69" t="str">
        <f t="shared" si="54"/>
        <v/>
      </c>
      <c r="V243" s="143">
        <f t="shared" si="55"/>
        <v>165</v>
      </c>
      <c r="W243" s="143">
        <f t="shared" si="56"/>
        <v>5.4499999999999886</v>
      </c>
      <c r="X243" s="109">
        <f t="shared" si="43"/>
        <v>0</v>
      </c>
      <c r="Y243" s="110" t="e">
        <f t="shared" si="44"/>
        <v>#N/A</v>
      </c>
      <c r="Z243" s="75" t="e">
        <f>NA()</f>
        <v>#N/A</v>
      </c>
    </row>
    <row r="244" spans="1:26" x14ac:dyDescent="0.2">
      <c r="A244" s="74">
        <v>12210</v>
      </c>
      <c r="B244" s="68">
        <f>INDEX('A-B OSRoad'!$F$2:$F$21,MATCH(A244,'A-B OSRoad'!$C$2:$C$21))</f>
        <v>0</v>
      </c>
      <c r="C244" s="68" t="str">
        <f>IF(INDEX('A-B OSRoad'!$B$2:$B$21,MATCH(A244,'A-B OSRoad'!$C$2:$C$21))="Straight","",RIGHT(INDEX('A-B OSRoad'!$B$2:$B$21,MATCH(A244,'A-B OSRoad'!$C$2:$C$21)),LEN(INDEX('A-B OSRoad'!$B$2:$B$21,MATCH(A244,'A-B OSRoad'!$C$2:$C$21)))-1))</f>
        <v/>
      </c>
      <c r="D244" s="69">
        <f>(INDEX('A-B OSRoad'!$I$2:$I$21,MATCH(A244,'A-B OSRoad'!$C$2:$C$21)))+$C$3+$C$4+$C$1</f>
        <v>110</v>
      </c>
      <c r="E244" s="70" t="e">
        <f>VLOOKUP(A244,'Crash Data'!$E$3:$F$6,2,FALSE)</f>
        <v>#N/A</v>
      </c>
      <c r="F244" s="70" t="e">
        <f>VLOOKUP(A244,'Crash Data'!$B$3:$C$32,2,FALSE)</f>
        <v>#N/A</v>
      </c>
      <c r="G244" s="40">
        <v>149.10900000000001</v>
      </c>
      <c r="H244" s="40">
        <v>155.358</v>
      </c>
      <c r="I244" s="39">
        <v>177</v>
      </c>
      <c r="J244" s="40">
        <v>177</v>
      </c>
      <c r="K244" s="39">
        <v>144.56100000000001</v>
      </c>
      <c r="L244" s="93">
        <f t="shared" si="45"/>
        <v>209</v>
      </c>
      <c r="M244" s="93">
        <f t="shared" si="46"/>
        <v>59.890999999999991</v>
      </c>
      <c r="N244" s="99">
        <f t="shared" si="47"/>
        <v>165</v>
      </c>
      <c r="O244" s="99">
        <f t="shared" si="48"/>
        <v>9.6419999999999959</v>
      </c>
      <c r="P244" s="102">
        <f t="shared" si="49"/>
        <v>165</v>
      </c>
      <c r="Q244" s="102" t="str">
        <f t="shared" si="50"/>
        <v/>
      </c>
      <c r="R244" s="105">
        <f t="shared" si="51"/>
        <v>165</v>
      </c>
      <c r="S244" s="105" t="str">
        <f t="shared" si="52"/>
        <v/>
      </c>
      <c r="T244" s="69">
        <f t="shared" si="53"/>
        <v>107</v>
      </c>
      <c r="U244" s="69" t="str">
        <f t="shared" si="54"/>
        <v/>
      </c>
      <c r="V244" s="143">
        <f t="shared" si="55"/>
        <v>165</v>
      </c>
      <c r="W244" s="143">
        <f t="shared" si="56"/>
        <v>20.438999999999993</v>
      </c>
      <c r="X244" s="109">
        <f t="shared" si="43"/>
        <v>0</v>
      </c>
      <c r="Y244" s="110" t="e">
        <f t="shared" si="44"/>
        <v>#N/A</v>
      </c>
      <c r="Z244" s="75" t="e">
        <f>NA()</f>
        <v>#N/A</v>
      </c>
    </row>
    <row r="245" spans="1:26" x14ac:dyDescent="0.2">
      <c r="A245" s="74">
        <v>12220</v>
      </c>
      <c r="B245" s="68">
        <f>INDEX('A-B OSRoad'!$F$2:$F$21,MATCH(A245,'A-B OSRoad'!$C$2:$C$21))</f>
        <v>0</v>
      </c>
      <c r="C245" s="68" t="str">
        <f>IF(INDEX('A-B OSRoad'!$B$2:$B$21,MATCH(A245,'A-B OSRoad'!$C$2:$C$21))="Straight","",RIGHT(INDEX('A-B OSRoad'!$B$2:$B$21,MATCH(A245,'A-B OSRoad'!$C$2:$C$21)),LEN(INDEX('A-B OSRoad'!$B$2:$B$21,MATCH(A245,'A-B OSRoad'!$C$2:$C$21)))-1))</f>
        <v/>
      </c>
      <c r="D245" s="69">
        <f>(INDEX('A-B OSRoad'!$I$2:$I$21,MATCH(A245,'A-B OSRoad'!$C$2:$C$21)))+$C$3+$C$4+$C$1</f>
        <v>110</v>
      </c>
      <c r="E245" s="70" t="e">
        <f>VLOOKUP(A245,'Crash Data'!$E$3:$F$6,2,FALSE)</f>
        <v>#N/A</v>
      </c>
      <c r="F245" s="70" t="e">
        <f>VLOOKUP(A245,'Crash Data'!$B$3:$C$32,2,FALSE)</f>
        <v>#N/A</v>
      </c>
      <c r="G245" s="40">
        <v>133.68799999999999</v>
      </c>
      <c r="H245" s="40">
        <v>147.62899999999999</v>
      </c>
      <c r="I245" s="39">
        <v>160.01300000000001</v>
      </c>
      <c r="J245" s="40">
        <v>177</v>
      </c>
      <c r="K245" s="39">
        <v>134.815</v>
      </c>
      <c r="L245" s="93">
        <f t="shared" si="45"/>
        <v>209</v>
      </c>
      <c r="M245" s="93">
        <f t="shared" si="46"/>
        <v>75.312000000000012</v>
      </c>
      <c r="N245" s="99">
        <f t="shared" si="47"/>
        <v>165</v>
      </c>
      <c r="O245" s="99">
        <f t="shared" si="48"/>
        <v>17.371000000000009</v>
      </c>
      <c r="P245" s="102">
        <f t="shared" si="49"/>
        <v>165</v>
      </c>
      <c r="Q245" s="102">
        <f t="shared" si="50"/>
        <v>4.9869999999999948</v>
      </c>
      <c r="R245" s="105">
        <f t="shared" si="51"/>
        <v>165</v>
      </c>
      <c r="S245" s="105" t="str">
        <f t="shared" si="52"/>
        <v/>
      </c>
      <c r="T245" s="69">
        <f t="shared" si="53"/>
        <v>107</v>
      </c>
      <c r="U245" s="69" t="str">
        <f t="shared" si="54"/>
        <v/>
      </c>
      <c r="V245" s="143">
        <f t="shared" si="55"/>
        <v>165</v>
      </c>
      <c r="W245" s="143">
        <f t="shared" si="56"/>
        <v>30.185000000000002</v>
      </c>
      <c r="X245" s="109">
        <f t="shared" si="43"/>
        <v>0</v>
      </c>
      <c r="Y245" s="110" t="e">
        <f t="shared" si="44"/>
        <v>#N/A</v>
      </c>
      <c r="Z245" s="75" t="e">
        <f>NA()</f>
        <v>#N/A</v>
      </c>
    </row>
    <row r="246" spans="1:26" x14ac:dyDescent="0.2">
      <c r="A246" s="74">
        <v>12230</v>
      </c>
      <c r="B246" s="68">
        <f>INDEX('A-B OSRoad'!$F$2:$F$21,MATCH(A246,'A-B OSRoad'!$C$2:$C$21))</f>
        <v>0</v>
      </c>
      <c r="C246" s="68" t="str">
        <f>IF(INDEX('A-B OSRoad'!$B$2:$B$21,MATCH(A246,'A-B OSRoad'!$C$2:$C$21))="Straight","",RIGHT(INDEX('A-B OSRoad'!$B$2:$B$21,MATCH(A246,'A-B OSRoad'!$C$2:$C$21)),LEN(INDEX('A-B OSRoad'!$B$2:$B$21,MATCH(A246,'A-B OSRoad'!$C$2:$C$21)))-1))</f>
        <v/>
      </c>
      <c r="D246" s="69">
        <f>(INDEX('A-B OSRoad'!$I$2:$I$21,MATCH(A246,'A-B OSRoad'!$C$2:$C$21)))+$C$3+$C$4+$C$1</f>
        <v>110</v>
      </c>
      <c r="E246" s="70" t="e">
        <f>VLOOKUP(A246,'Crash Data'!$E$3:$F$6,2,FALSE)</f>
        <v>#N/A</v>
      </c>
      <c r="F246" s="70" t="e">
        <f>VLOOKUP(A246,'Crash Data'!$B$3:$C$32,2,FALSE)</f>
        <v>#N/A</v>
      </c>
      <c r="G246" s="40">
        <v>127.983</v>
      </c>
      <c r="H246" s="40">
        <v>138.751</v>
      </c>
      <c r="I246" s="39">
        <v>177</v>
      </c>
      <c r="J246" s="40">
        <v>177</v>
      </c>
      <c r="K246" s="39">
        <v>127.446</v>
      </c>
      <c r="L246" s="93">
        <f t="shared" si="45"/>
        <v>209</v>
      </c>
      <c r="M246" s="93">
        <f t="shared" si="46"/>
        <v>81.016999999999996</v>
      </c>
      <c r="N246" s="99">
        <f t="shared" si="47"/>
        <v>165</v>
      </c>
      <c r="O246" s="99">
        <f t="shared" si="48"/>
        <v>26.248999999999995</v>
      </c>
      <c r="P246" s="102">
        <f t="shared" si="49"/>
        <v>165</v>
      </c>
      <c r="Q246" s="102" t="str">
        <f t="shared" si="50"/>
        <v/>
      </c>
      <c r="R246" s="105">
        <f t="shared" si="51"/>
        <v>165</v>
      </c>
      <c r="S246" s="105" t="str">
        <f t="shared" si="52"/>
        <v/>
      </c>
      <c r="T246" s="69">
        <f t="shared" si="53"/>
        <v>107</v>
      </c>
      <c r="U246" s="69" t="str">
        <f t="shared" si="54"/>
        <v/>
      </c>
      <c r="V246" s="143">
        <f t="shared" si="55"/>
        <v>165</v>
      </c>
      <c r="W246" s="143">
        <f t="shared" si="56"/>
        <v>37.554000000000002</v>
      </c>
      <c r="X246" s="109">
        <f t="shared" si="43"/>
        <v>0</v>
      </c>
      <c r="Y246" s="110" t="e">
        <f t="shared" si="44"/>
        <v>#N/A</v>
      </c>
      <c r="Z246" s="75" t="e">
        <f>NA()</f>
        <v>#N/A</v>
      </c>
    </row>
    <row r="247" spans="1:26" x14ac:dyDescent="0.2">
      <c r="A247" s="74">
        <v>12240</v>
      </c>
      <c r="B247" s="68">
        <f>INDEX('A-B OSRoad'!$F$2:$F$21,MATCH(A247,'A-B OSRoad'!$C$2:$C$21))</f>
        <v>0</v>
      </c>
      <c r="C247" s="68" t="str">
        <f>IF(INDEX('A-B OSRoad'!$B$2:$B$21,MATCH(A247,'A-B OSRoad'!$C$2:$C$21))="Straight","",RIGHT(INDEX('A-B OSRoad'!$B$2:$B$21,MATCH(A247,'A-B OSRoad'!$C$2:$C$21)),LEN(INDEX('A-B OSRoad'!$B$2:$B$21,MATCH(A247,'A-B OSRoad'!$C$2:$C$21)))-1))</f>
        <v/>
      </c>
      <c r="D247" s="69">
        <f>(INDEX('A-B OSRoad'!$I$2:$I$21,MATCH(A247,'A-B OSRoad'!$C$2:$C$21)))+$C$3+$C$4+$C$1</f>
        <v>110</v>
      </c>
      <c r="E247" s="70" t="e">
        <f>VLOOKUP(A247,'Crash Data'!$E$3:$F$6,2,FALSE)</f>
        <v>#N/A</v>
      </c>
      <c r="F247" s="70" t="e">
        <f>VLOOKUP(A247,'Crash Data'!$B$3:$C$32,2,FALSE)</f>
        <v>#N/A</v>
      </c>
      <c r="G247" s="40">
        <v>116.755</v>
      </c>
      <c r="H247" s="40">
        <v>134.215</v>
      </c>
      <c r="I247" s="39">
        <v>159.649</v>
      </c>
      <c r="J247" s="40">
        <v>177</v>
      </c>
      <c r="K247" s="39">
        <v>117.816</v>
      </c>
      <c r="L247" s="93">
        <f t="shared" si="45"/>
        <v>209</v>
      </c>
      <c r="M247" s="93">
        <f t="shared" si="46"/>
        <v>92.245000000000005</v>
      </c>
      <c r="N247" s="99">
        <f t="shared" si="47"/>
        <v>165</v>
      </c>
      <c r="O247" s="99">
        <f t="shared" si="48"/>
        <v>30.784999999999997</v>
      </c>
      <c r="P247" s="102">
        <f t="shared" si="49"/>
        <v>165</v>
      </c>
      <c r="Q247" s="102">
        <f t="shared" si="50"/>
        <v>5.3509999999999991</v>
      </c>
      <c r="R247" s="105">
        <f t="shared" si="51"/>
        <v>165</v>
      </c>
      <c r="S247" s="105" t="str">
        <f t="shared" si="52"/>
        <v/>
      </c>
      <c r="T247" s="69">
        <f t="shared" si="53"/>
        <v>107</v>
      </c>
      <c r="U247" s="69" t="str">
        <f t="shared" si="54"/>
        <v/>
      </c>
      <c r="V247" s="143">
        <f t="shared" si="55"/>
        <v>165</v>
      </c>
      <c r="W247" s="143">
        <f t="shared" si="56"/>
        <v>47.183999999999997</v>
      </c>
      <c r="X247" s="109">
        <f t="shared" si="43"/>
        <v>0</v>
      </c>
      <c r="Y247" s="110" t="e">
        <f t="shared" si="44"/>
        <v>#N/A</v>
      </c>
      <c r="Z247" s="75" t="e">
        <f>NA()</f>
        <v>#N/A</v>
      </c>
    </row>
    <row r="248" spans="1:26" x14ac:dyDescent="0.2">
      <c r="A248" s="74">
        <v>12250</v>
      </c>
      <c r="B248" s="68">
        <f>INDEX('A-B OSRoad'!$F$2:$F$21,MATCH(A248,'A-B OSRoad'!$C$2:$C$21))</f>
        <v>0</v>
      </c>
      <c r="C248" s="68" t="str">
        <f>IF(INDEX('A-B OSRoad'!$B$2:$B$21,MATCH(A248,'A-B OSRoad'!$C$2:$C$21))="Straight","",RIGHT(INDEX('A-B OSRoad'!$B$2:$B$21,MATCH(A248,'A-B OSRoad'!$C$2:$C$21)),LEN(INDEX('A-B OSRoad'!$B$2:$B$21,MATCH(A248,'A-B OSRoad'!$C$2:$C$21)))-1))</f>
        <v/>
      </c>
      <c r="D248" s="69">
        <f>(INDEX('A-B OSRoad'!$I$2:$I$21,MATCH(A248,'A-B OSRoad'!$C$2:$C$21)))+$C$3+$C$4+$C$1</f>
        <v>110</v>
      </c>
      <c r="E248" s="70" t="e">
        <f>VLOOKUP(A248,'Crash Data'!$E$3:$F$6,2,FALSE)</f>
        <v>#N/A</v>
      </c>
      <c r="F248" s="70" t="e">
        <f>VLOOKUP(A248,'Crash Data'!$B$3:$C$32,2,FALSE)</f>
        <v>#N/A</v>
      </c>
      <c r="G248" s="40">
        <v>112.083</v>
      </c>
      <c r="H248" s="40">
        <v>130.00299999999999</v>
      </c>
      <c r="I248" s="39">
        <v>161.16</v>
      </c>
      <c r="J248" s="40">
        <v>177</v>
      </c>
      <c r="K248" s="39">
        <v>113.575</v>
      </c>
      <c r="L248" s="93">
        <f t="shared" si="45"/>
        <v>209</v>
      </c>
      <c r="M248" s="93">
        <f t="shared" si="46"/>
        <v>96.917000000000002</v>
      </c>
      <c r="N248" s="99">
        <f t="shared" si="47"/>
        <v>165</v>
      </c>
      <c r="O248" s="99">
        <f t="shared" si="48"/>
        <v>34.997000000000014</v>
      </c>
      <c r="P248" s="102">
        <f t="shared" si="49"/>
        <v>165</v>
      </c>
      <c r="Q248" s="102">
        <f t="shared" si="50"/>
        <v>3.8400000000000034</v>
      </c>
      <c r="R248" s="105">
        <f t="shared" si="51"/>
        <v>165</v>
      </c>
      <c r="S248" s="105" t="str">
        <f t="shared" si="52"/>
        <v/>
      </c>
      <c r="T248" s="69">
        <f t="shared" si="53"/>
        <v>107</v>
      </c>
      <c r="U248" s="69" t="str">
        <f t="shared" si="54"/>
        <v/>
      </c>
      <c r="V248" s="143">
        <f t="shared" si="55"/>
        <v>165</v>
      </c>
      <c r="W248" s="143">
        <f t="shared" si="56"/>
        <v>51.424999999999997</v>
      </c>
      <c r="X248" s="109">
        <f t="shared" si="43"/>
        <v>0</v>
      </c>
      <c r="Y248" s="110" t="e">
        <f t="shared" si="44"/>
        <v>#N/A</v>
      </c>
      <c r="Z248" s="75" t="e">
        <f>NA()</f>
        <v>#N/A</v>
      </c>
    </row>
    <row r="249" spans="1:26" x14ac:dyDescent="0.2">
      <c r="A249" s="74">
        <v>12260</v>
      </c>
      <c r="B249" s="68">
        <f>INDEX('A-B OSRoad'!$F$2:$F$21,MATCH(A249,'A-B OSRoad'!$C$2:$C$21))</f>
        <v>0</v>
      </c>
      <c r="C249" s="68" t="str">
        <f>IF(INDEX('A-B OSRoad'!$B$2:$B$21,MATCH(A249,'A-B OSRoad'!$C$2:$C$21))="Straight","",RIGHT(INDEX('A-B OSRoad'!$B$2:$B$21,MATCH(A249,'A-B OSRoad'!$C$2:$C$21)),LEN(INDEX('A-B OSRoad'!$B$2:$B$21,MATCH(A249,'A-B OSRoad'!$C$2:$C$21)))-1))</f>
        <v/>
      </c>
      <c r="D249" s="69">
        <f>(INDEX('A-B OSRoad'!$I$2:$I$21,MATCH(A249,'A-B OSRoad'!$C$2:$C$21)))+$C$3+$C$4+$C$1</f>
        <v>110</v>
      </c>
      <c r="E249" s="70" t="e">
        <f>VLOOKUP(A249,'Crash Data'!$E$3:$F$6,2,FALSE)</f>
        <v>#N/A</v>
      </c>
      <c r="F249" s="70" t="e">
        <f>VLOOKUP(A249,'Crash Data'!$B$3:$C$32,2,FALSE)</f>
        <v>#N/A</v>
      </c>
      <c r="G249" s="40">
        <v>114.09699999999999</v>
      </c>
      <c r="H249" s="40">
        <v>132.018</v>
      </c>
      <c r="I249" s="39">
        <v>164.63900000000001</v>
      </c>
      <c r="J249" s="40">
        <v>177</v>
      </c>
      <c r="K249" s="39">
        <v>107.961</v>
      </c>
      <c r="L249" s="93">
        <f t="shared" si="45"/>
        <v>209</v>
      </c>
      <c r="M249" s="93">
        <f t="shared" si="46"/>
        <v>94.903000000000006</v>
      </c>
      <c r="N249" s="99">
        <f t="shared" si="47"/>
        <v>165</v>
      </c>
      <c r="O249" s="99">
        <f t="shared" si="48"/>
        <v>32.981999999999999</v>
      </c>
      <c r="P249" s="102">
        <f t="shared" si="49"/>
        <v>165</v>
      </c>
      <c r="Q249" s="102">
        <f t="shared" si="50"/>
        <v>0.36099999999999</v>
      </c>
      <c r="R249" s="105">
        <f t="shared" si="51"/>
        <v>165</v>
      </c>
      <c r="S249" s="105" t="str">
        <f t="shared" si="52"/>
        <v/>
      </c>
      <c r="T249" s="69">
        <f t="shared" si="53"/>
        <v>107</v>
      </c>
      <c r="U249" s="69" t="str">
        <f t="shared" si="54"/>
        <v/>
      </c>
      <c r="V249" s="143">
        <f t="shared" si="55"/>
        <v>165</v>
      </c>
      <c r="W249" s="143">
        <f t="shared" si="56"/>
        <v>57.039000000000001</v>
      </c>
      <c r="X249" s="109">
        <f t="shared" si="43"/>
        <v>0</v>
      </c>
      <c r="Y249" s="110" t="e">
        <f t="shared" si="44"/>
        <v>#N/A</v>
      </c>
      <c r="Z249" s="75" t="e">
        <f>NA()</f>
        <v>#N/A</v>
      </c>
    </row>
    <row r="250" spans="1:26" x14ac:dyDescent="0.2">
      <c r="A250" s="74">
        <v>12270</v>
      </c>
      <c r="B250" s="68">
        <f>INDEX('A-B OSRoad'!$F$2:$F$21,MATCH(A250,'A-B OSRoad'!$C$2:$C$21))</f>
        <v>0</v>
      </c>
      <c r="C250" s="68" t="str">
        <f>IF(INDEX('A-B OSRoad'!$B$2:$B$21,MATCH(A250,'A-B OSRoad'!$C$2:$C$21))="Straight","",RIGHT(INDEX('A-B OSRoad'!$B$2:$B$21,MATCH(A250,'A-B OSRoad'!$C$2:$C$21)),LEN(INDEX('A-B OSRoad'!$B$2:$B$21,MATCH(A250,'A-B OSRoad'!$C$2:$C$21)))-1))</f>
        <v/>
      </c>
      <c r="D250" s="69">
        <f>(INDEX('A-B OSRoad'!$I$2:$I$21,MATCH(A250,'A-B OSRoad'!$C$2:$C$21)))+$C$3+$C$4+$C$1</f>
        <v>110</v>
      </c>
      <c r="E250" s="70" t="e">
        <f>VLOOKUP(A250,'Crash Data'!$E$3:$F$6,2,FALSE)</f>
        <v>#N/A</v>
      </c>
      <c r="F250" s="70" t="e">
        <f>VLOOKUP(A250,'Crash Data'!$B$3:$C$32,2,FALSE)</f>
        <v>#N/A</v>
      </c>
      <c r="G250" s="40">
        <v>114.958</v>
      </c>
      <c r="H250" s="40">
        <v>138.86500000000001</v>
      </c>
      <c r="I250" s="39">
        <v>177</v>
      </c>
      <c r="J250" s="40">
        <v>177</v>
      </c>
      <c r="K250" s="39">
        <v>105.166</v>
      </c>
      <c r="L250" s="93">
        <f t="shared" si="45"/>
        <v>209</v>
      </c>
      <c r="M250" s="93">
        <f t="shared" si="46"/>
        <v>94.042000000000002</v>
      </c>
      <c r="N250" s="99">
        <f t="shared" si="47"/>
        <v>165</v>
      </c>
      <c r="O250" s="99">
        <f t="shared" si="48"/>
        <v>26.134999999999991</v>
      </c>
      <c r="P250" s="102">
        <f t="shared" si="49"/>
        <v>165</v>
      </c>
      <c r="Q250" s="102" t="str">
        <f t="shared" si="50"/>
        <v/>
      </c>
      <c r="R250" s="105">
        <f t="shared" si="51"/>
        <v>165</v>
      </c>
      <c r="S250" s="105" t="str">
        <f t="shared" si="52"/>
        <v/>
      </c>
      <c r="T250" s="69">
        <f t="shared" si="53"/>
        <v>107</v>
      </c>
      <c r="U250" s="69" t="str">
        <f t="shared" si="54"/>
        <v/>
      </c>
      <c r="V250" s="143">
        <f t="shared" si="55"/>
        <v>165</v>
      </c>
      <c r="W250" s="143">
        <f t="shared" si="56"/>
        <v>59.834000000000003</v>
      </c>
      <c r="X250" s="109">
        <f t="shared" si="43"/>
        <v>0</v>
      </c>
      <c r="Y250" s="110" t="e">
        <f t="shared" si="44"/>
        <v>#N/A</v>
      </c>
      <c r="Z250" s="75" t="e">
        <f>NA()</f>
        <v>#N/A</v>
      </c>
    </row>
    <row r="251" spans="1:26" x14ac:dyDescent="0.2">
      <c r="A251" s="74">
        <v>12280</v>
      </c>
      <c r="B251" s="68">
        <f>INDEX('A-B OSRoad'!$F$2:$F$21,MATCH(A251,'A-B OSRoad'!$C$2:$C$21))</f>
        <v>0</v>
      </c>
      <c r="C251" s="68" t="str">
        <f>IF(INDEX('A-B OSRoad'!$B$2:$B$21,MATCH(A251,'A-B OSRoad'!$C$2:$C$21))="Straight","",RIGHT(INDEX('A-B OSRoad'!$B$2:$B$21,MATCH(A251,'A-B OSRoad'!$C$2:$C$21)),LEN(INDEX('A-B OSRoad'!$B$2:$B$21,MATCH(A251,'A-B OSRoad'!$C$2:$C$21)))-1))</f>
        <v/>
      </c>
      <c r="D251" s="69">
        <f>(INDEX('A-B OSRoad'!$I$2:$I$21,MATCH(A251,'A-B OSRoad'!$C$2:$C$21)))+$C$3+$C$4+$C$1</f>
        <v>110</v>
      </c>
      <c r="E251" s="70" t="e">
        <f>VLOOKUP(A251,'Crash Data'!$E$3:$F$6,2,FALSE)</f>
        <v>#N/A</v>
      </c>
      <c r="F251" s="70" t="e">
        <f>VLOOKUP(A251,'Crash Data'!$B$3:$C$32,2,FALSE)</f>
        <v>#N/A</v>
      </c>
      <c r="G251" s="40">
        <v>125.43600000000001</v>
      </c>
      <c r="H251" s="40">
        <v>149.15799999999999</v>
      </c>
      <c r="I251" s="39">
        <v>177</v>
      </c>
      <c r="J251" s="40">
        <v>177</v>
      </c>
      <c r="K251" s="39">
        <v>105.506</v>
      </c>
      <c r="L251" s="93">
        <f t="shared" si="45"/>
        <v>209</v>
      </c>
      <c r="M251" s="93">
        <f t="shared" si="46"/>
        <v>83.563999999999993</v>
      </c>
      <c r="N251" s="99">
        <f t="shared" si="47"/>
        <v>165</v>
      </c>
      <c r="O251" s="99">
        <f t="shared" si="48"/>
        <v>15.842000000000013</v>
      </c>
      <c r="P251" s="102">
        <f t="shared" si="49"/>
        <v>165</v>
      </c>
      <c r="Q251" s="102" t="str">
        <f t="shared" si="50"/>
        <v/>
      </c>
      <c r="R251" s="105">
        <f t="shared" si="51"/>
        <v>165</v>
      </c>
      <c r="S251" s="105" t="str">
        <f t="shared" si="52"/>
        <v/>
      </c>
      <c r="T251" s="69">
        <f t="shared" si="53"/>
        <v>107</v>
      </c>
      <c r="U251" s="69" t="str">
        <f t="shared" si="54"/>
        <v/>
      </c>
      <c r="V251" s="143">
        <f t="shared" si="55"/>
        <v>165</v>
      </c>
      <c r="W251" s="143">
        <f t="shared" si="56"/>
        <v>59.494</v>
      </c>
      <c r="X251" s="109">
        <f t="shared" si="43"/>
        <v>0</v>
      </c>
      <c r="Y251" s="110" t="e">
        <f t="shared" si="44"/>
        <v>#N/A</v>
      </c>
      <c r="Z251" s="75" t="e">
        <f>NA()</f>
        <v>#N/A</v>
      </c>
    </row>
    <row r="252" spans="1:26" x14ac:dyDescent="0.2">
      <c r="A252" s="74">
        <v>12290</v>
      </c>
      <c r="B252" s="68">
        <f>INDEX('A-B OSRoad'!$F$2:$F$21,MATCH(A252,'A-B OSRoad'!$C$2:$C$21))</f>
        <v>0</v>
      </c>
      <c r="C252" s="68" t="str">
        <f>IF(INDEX('A-B OSRoad'!$B$2:$B$21,MATCH(A252,'A-B OSRoad'!$C$2:$C$21))="Straight","",RIGHT(INDEX('A-B OSRoad'!$B$2:$B$21,MATCH(A252,'A-B OSRoad'!$C$2:$C$21)),LEN(INDEX('A-B OSRoad'!$B$2:$B$21,MATCH(A252,'A-B OSRoad'!$C$2:$C$21)))-1))</f>
        <v/>
      </c>
      <c r="D252" s="69">
        <f>(INDEX('A-B OSRoad'!$I$2:$I$21,MATCH(A252,'A-B OSRoad'!$C$2:$C$21)))+$C$3+$C$4+$C$1</f>
        <v>110</v>
      </c>
      <c r="E252" s="70" t="e">
        <f>VLOOKUP(A252,'Crash Data'!$E$3:$F$6,2,FALSE)</f>
        <v>#N/A</v>
      </c>
      <c r="F252" s="70" t="e">
        <f>VLOOKUP(A252,'Crash Data'!$B$3:$C$32,2,FALSE)</f>
        <v>#N/A</v>
      </c>
      <c r="G252" s="40">
        <v>140.001</v>
      </c>
      <c r="H252" s="40">
        <v>157.94300000000001</v>
      </c>
      <c r="I252" s="39">
        <v>177</v>
      </c>
      <c r="J252" s="40">
        <v>177</v>
      </c>
      <c r="K252" s="39">
        <v>120.45099999999999</v>
      </c>
      <c r="L252" s="93">
        <f t="shared" si="45"/>
        <v>209</v>
      </c>
      <c r="M252" s="93">
        <f t="shared" si="46"/>
        <v>68.998999999999995</v>
      </c>
      <c r="N252" s="99">
        <f t="shared" si="47"/>
        <v>165</v>
      </c>
      <c r="O252" s="99">
        <f t="shared" si="48"/>
        <v>7.0569999999999879</v>
      </c>
      <c r="P252" s="102">
        <f t="shared" si="49"/>
        <v>165</v>
      </c>
      <c r="Q252" s="102" t="str">
        <f t="shared" si="50"/>
        <v/>
      </c>
      <c r="R252" s="105">
        <f t="shared" si="51"/>
        <v>165</v>
      </c>
      <c r="S252" s="105" t="str">
        <f t="shared" si="52"/>
        <v/>
      </c>
      <c r="T252" s="69">
        <f t="shared" si="53"/>
        <v>107</v>
      </c>
      <c r="U252" s="69" t="str">
        <f t="shared" si="54"/>
        <v/>
      </c>
      <c r="V252" s="143">
        <f t="shared" si="55"/>
        <v>165</v>
      </c>
      <c r="W252" s="143">
        <f t="shared" si="56"/>
        <v>44.549000000000007</v>
      </c>
      <c r="X252" s="109">
        <f t="shared" si="43"/>
        <v>0</v>
      </c>
      <c r="Y252" s="110" t="e">
        <f t="shared" si="44"/>
        <v>#N/A</v>
      </c>
      <c r="Z252" s="75" t="e">
        <f>NA()</f>
        <v>#N/A</v>
      </c>
    </row>
    <row r="253" spans="1:26" x14ac:dyDescent="0.2">
      <c r="A253" s="74">
        <v>12300</v>
      </c>
      <c r="B253" s="68">
        <f>INDEX('A-B OSRoad'!$F$2:$F$21,MATCH(A253,'A-B OSRoad'!$C$2:$C$21))</f>
        <v>0</v>
      </c>
      <c r="C253" s="68" t="str">
        <f>IF(INDEX('A-B OSRoad'!$B$2:$B$21,MATCH(A253,'A-B OSRoad'!$C$2:$C$21))="Straight","",RIGHT(INDEX('A-B OSRoad'!$B$2:$B$21,MATCH(A253,'A-B OSRoad'!$C$2:$C$21)),LEN(INDEX('A-B OSRoad'!$B$2:$B$21,MATCH(A253,'A-B OSRoad'!$C$2:$C$21)))-1))</f>
        <v/>
      </c>
      <c r="D253" s="69">
        <f>(INDEX('A-B OSRoad'!$I$2:$I$21,MATCH(A253,'A-B OSRoad'!$C$2:$C$21)))+$C$3+$C$4+$C$1</f>
        <v>110</v>
      </c>
      <c r="E253" s="70" t="e">
        <f>VLOOKUP(A253,'Crash Data'!$E$3:$F$6,2,FALSE)</f>
        <v>#N/A</v>
      </c>
      <c r="F253" s="70" t="e">
        <f>VLOOKUP(A253,'Crash Data'!$B$3:$C$32,2,FALSE)</f>
        <v>#N/A</v>
      </c>
      <c r="G253" s="40">
        <v>148.58199999999999</v>
      </c>
      <c r="H253" s="40">
        <v>157.85900000000001</v>
      </c>
      <c r="I253" s="39">
        <v>177</v>
      </c>
      <c r="J253" s="40">
        <v>177</v>
      </c>
      <c r="K253" s="39">
        <v>130</v>
      </c>
      <c r="L253" s="93">
        <f t="shared" si="45"/>
        <v>209</v>
      </c>
      <c r="M253" s="93">
        <f t="shared" si="46"/>
        <v>60.418000000000006</v>
      </c>
      <c r="N253" s="99">
        <f t="shared" si="47"/>
        <v>165</v>
      </c>
      <c r="O253" s="99">
        <f t="shared" si="48"/>
        <v>7.1409999999999911</v>
      </c>
      <c r="P253" s="102">
        <f t="shared" si="49"/>
        <v>165</v>
      </c>
      <c r="Q253" s="102" t="str">
        <f t="shared" si="50"/>
        <v/>
      </c>
      <c r="R253" s="105">
        <f t="shared" si="51"/>
        <v>165</v>
      </c>
      <c r="S253" s="105" t="str">
        <f t="shared" si="52"/>
        <v/>
      </c>
      <c r="T253" s="69">
        <f t="shared" si="53"/>
        <v>107</v>
      </c>
      <c r="U253" s="69" t="str">
        <f t="shared" si="54"/>
        <v/>
      </c>
      <c r="V253" s="143">
        <f t="shared" si="55"/>
        <v>165</v>
      </c>
      <c r="W253" s="143">
        <f t="shared" si="56"/>
        <v>35</v>
      </c>
      <c r="X253" s="109">
        <f t="shared" si="43"/>
        <v>0</v>
      </c>
      <c r="Y253" s="110" t="e">
        <f t="shared" si="44"/>
        <v>#N/A</v>
      </c>
      <c r="Z253" s="75" t="e">
        <f>NA()</f>
        <v>#N/A</v>
      </c>
    </row>
    <row r="254" spans="1:26" x14ac:dyDescent="0.2">
      <c r="A254" s="74">
        <v>12310</v>
      </c>
      <c r="B254" s="68">
        <f>INDEX('A-B OSRoad'!$F$2:$F$21,MATCH(A254,'A-B OSRoad'!$C$2:$C$21))</f>
        <v>0</v>
      </c>
      <c r="C254" s="68" t="str">
        <f>IF(INDEX('A-B OSRoad'!$B$2:$B$21,MATCH(A254,'A-B OSRoad'!$C$2:$C$21))="Straight","",RIGHT(INDEX('A-B OSRoad'!$B$2:$B$21,MATCH(A254,'A-B OSRoad'!$C$2:$C$21)),LEN(INDEX('A-B OSRoad'!$B$2:$B$21,MATCH(A254,'A-B OSRoad'!$C$2:$C$21)))-1))</f>
        <v/>
      </c>
      <c r="D254" s="69">
        <f>(INDEX('A-B OSRoad'!$I$2:$I$21,MATCH(A254,'A-B OSRoad'!$C$2:$C$21)))+$C$3+$C$4+$C$1</f>
        <v>110</v>
      </c>
      <c r="E254" s="70" t="e">
        <f>VLOOKUP(A254,'Crash Data'!$E$3:$F$6,2,FALSE)</f>
        <v>#N/A</v>
      </c>
      <c r="F254" s="70" t="e">
        <f>VLOOKUP(A254,'Crash Data'!$B$3:$C$32,2,FALSE)</f>
        <v>#N/A</v>
      </c>
      <c r="G254" s="40">
        <v>149.87</v>
      </c>
      <c r="H254" s="40">
        <v>156.38999999999999</v>
      </c>
      <c r="I254" s="39">
        <v>177</v>
      </c>
      <c r="J254" s="40">
        <v>177</v>
      </c>
      <c r="K254" s="39">
        <v>144.869</v>
      </c>
      <c r="L254" s="93">
        <f t="shared" si="45"/>
        <v>209</v>
      </c>
      <c r="M254" s="93">
        <f t="shared" si="46"/>
        <v>59.129999999999995</v>
      </c>
      <c r="N254" s="99">
        <f t="shared" si="47"/>
        <v>165</v>
      </c>
      <c r="O254" s="99">
        <f t="shared" si="48"/>
        <v>8.6100000000000136</v>
      </c>
      <c r="P254" s="102">
        <f t="shared" si="49"/>
        <v>165</v>
      </c>
      <c r="Q254" s="102" t="str">
        <f t="shared" si="50"/>
        <v/>
      </c>
      <c r="R254" s="105">
        <f t="shared" si="51"/>
        <v>165</v>
      </c>
      <c r="S254" s="105" t="str">
        <f t="shared" si="52"/>
        <v/>
      </c>
      <c r="T254" s="69">
        <f t="shared" si="53"/>
        <v>107</v>
      </c>
      <c r="U254" s="69" t="str">
        <f t="shared" si="54"/>
        <v/>
      </c>
      <c r="V254" s="143">
        <f t="shared" si="55"/>
        <v>165</v>
      </c>
      <c r="W254" s="143">
        <f t="shared" si="56"/>
        <v>20.131</v>
      </c>
      <c r="X254" s="109">
        <f t="shared" si="43"/>
        <v>0</v>
      </c>
      <c r="Y254" s="110" t="e">
        <f t="shared" si="44"/>
        <v>#N/A</v>
      </c>
      <c r="Z254" s="75" t="e">
        <f>NA()</f>
        <v>#N/A</v>
      </c>
    </row>
    <row r="255" spans="1:26" x14ac:dyDescent="0.2">
      <c r="A255" s="74">
        <v>12320</v>
      </c>
      <c r="B255" s="68">
        <f>INDEX('A-B OSRoad'!$F$2:$F$21,MATCH(A255,'A-B OSRoad'!$C$2:$C$21))</f>
        <v>0</v>
      </c>
      <c r="C255" s="68" t="str">
        <f>IF(INDEX('A-B OSRoad'!$B$2:$B$21,MATCH(A255,'A-B OSRoad'!$C$2:$C$21))="Straight","",RIGHT(INDEX('A-B OSRoad'!$B$2:$B$21,MATCH(A255,'A-B OSRoad'!$C$2:$C$21)),LEN(INDEX('A-B OSRoad'!$B$2:$B$21,MATCH(A255,'A-B OSRoad'!$C$2:$C$21)))-1))</f>
        <v/>
      </c>
      <c r="D255" s="69">
        <f>(INDEX('A-B OSRoad'!$I$2:$I$21,MATCH(A255,'A-B OSRoad'!$C$2:$C$21)))+$C$3+$C$4+$C$1</f>
        <v>110</v>
      </c>
      <c r="E255" s="70" t="e">
        <f>VLOOKUP(A255,'Crash Data'!$E$3:$F$6,2,FALSE)</f>
        <v>#N/A</v>
      </c>
      <c r="F255" s="70" t="e">
        <f>VLOOKUP(A255,'Crash Data'!$B$3:$C$32,2,FALSE)</f>
        <v>#N/A</v>
      </c>
      <c r="G255" s="40">
        <v>137.631</v>
      </c>
      <c r="H255" s="40">
        <v>154.61000000000001</v>
      </c>
      <c r="I255" s="39">
        <v>177</v>
      </c>
      <c r="J255" s="40">
        <v>177</v>
      </c>
      <c r="K255" s="39">
        <v>138.1</v>
      </c>
      <c r="L255" s="93">
        <f t="shared" si="45"/>
        <v>209</v>
      </c>
      <c r="M255" s="93">
        <f t="shared" si="46"/>
        <v>71.369</v>
      </c>
      <c r="N255" s="99">
        <f t="shared" si="47"/>
        <v>165</v>
      </c>
      <c r="O255" s="99">
        <f t="shared" si="48"/>
        <v>10.389999999999986</v>
      </c>
      <c r="P255" s="102">
        <f t="shared" si="49"/>
        <v>165</v>
      </c>
      <c r="Q255" s="102" t="str">
        <f t="shared" si="50"/>
        <v/>
      </c>
      <c r="R255" s="105">
        <f t="shared" si="51"/>
        <v>165</v>
      </c>
      <c r="S255" s="105" t="str">
        <f t="shared" si="52"/>
        <v/>
      </c>
      <c r="T255" s="69">
        <f t="shared" si="53"/>
        <v>107</v>
      </c>
      <c r="U255" s="69" t="str">
        <f t="shared" si="54"/>
        <v/>
      </c>
      <c r="V255" s="143">
        <f t="shared" si="55"/>
        <v>165</v>
      </c>
      <c r="W255" s="143">
        <f t="shared" si="56"/>
        <v>26.900000000000006</v>
      </c>
      <c r="X255" s="109">
        <f t="shared" si="43"/>
        <v>0</v>
      </c>
      <c r="Y255" s="110" t="e">
        <f t="shared" si="44"/>
        <v>#N/A</v>
      </c>
      <c r="Z255" s="75" t="e">
        <f>NA()</f>
        <v>#N/A</v>
      </c>
    </row>
    <row r="256" spans="1:26" x14ac:dyDescent="0.2">
      <c r="A256" s="74">
        <v>12330</v>
      </c>
      <c r="B256" s="68">
        <f>INDEX('A-B OSRoad'!$F$2:$F$21,MATCH(A256,'A-B OSRoad'!$C$2:$C$21))</f>
        <v>0</v>
      </c>
      <c r="C256" s="68" t="str">
        <f>IF(INDEX('A-B OSRoad'!$B$2:$B$21,MATCH(A256,'A-B OSRoad'!$C$2:$C$21))="Straight","",RIGHT(INDEX('A-B OSRoad'!$B$2:$B$21,MATCH(A256,'A-B OSRoad'!$C$2:$C$21)),LEN(INDEX('A-B OSRoad'!$B$2:$B$21,MATCH(A256,'A-B OSRoad'!$C$2:$C$21)))-1))</f>
        <v/>
      </c>
      <c r="D256" s="69">
        <f>(INDEX('A-B OSRoad'!$I$2:$I$21,MATCH(A256,'A-B OSRoad'!$C$2:$C$21)))+$C$3+$C$4+$C$1</f>
        <v>110</v>
      </c>
      <c r="E256" s="70" t="e">
        <f>VLOOKUP(A256,'Crash Data'!$E$3:$F$6,2,FALSE)</f>
        <v>#N/A</v>
      </c>
      <c r="F256" s="70" t="e">
        <f>VLOOKUP(A256,'Crash Data'!$B$3:$C$32,2,FALSE)</f>
        <v>#N/A</v>
      </c>
      <c r="G256" s="40">
        <v>138.619</v>
      </c>
      <c r="H256" s="40">
        <v>148.19399999999999</v>
      </c>
      <c r="I256" s="39">
        <v>177</v>
      </c>
      <c r="J256" s="40">
        <v>177</v>
      </c>
      <c r="K256" s="39">
        <v>137.114</v>
      </c>
      <c r="L256" s="93">
        <f t="shared" si="45"/>
        <v>209</v>
      </c>
      <c r="M256" s="93">
        <f t="shared" si="46"/>
        <v>70.381</v>
      </c>
      <c r="N256" s="99">
        <f t="shared" si="47"/>
        <v>165</v>
      </c>
      <c r="O256" s="99">
        <f t="shared" si="48"/>
        <v>16.806000000000012</v>
      </c>
      <c r="P256" s="102">
        <f t="shared" si="49"/>
        <v>165</v>
      </c>
      <c r="Q256" s="102" t="str">
        <f t="shared" si="50"/>
        <v/>
      </c>
      <c r="R256" s="105">
        <f t="shared" si="51"/>
        <v>165</v>
      </c>
      <c r="S256" s="105" t="str">
        <f t="shared" si="52"/>
        <v/>
      </c>
      <c r="T256" s="69">
        <f t="shared" si="53"/>
        <v>107</v>
      </c>
      <c r="U256" s="69" t="str">
        <f t="shared" si="54"/>
        <v/>
      </c>
      <c r="V256" s="143">
        <f t="shared" si="55"/>
        <v>165</v>
      </c>
      <c r="W256" s="143">
        <f t="shared" si="56"/>
        <v>27.885999999999996</v>
      </c>
      <c r="X256" s="109">
        <f t="shared" si="43"/>
        <v>0</v>
      </c>
      <c r="Y256" s="110" t="e">
        <f t="shared" si="44"/>
        <v>#N/A</v>
      </c>
      <c r="Z256" s="75" t="e">
        <f>NA()</f>
        <v>#N/A</v>
      </c>
    </row>
    <row r="257" spans="1:26" x14ac:dyDescent="0.2">
      <c r="A257" s="74">
        <v>12340</v>
      </c>
      <c r="B257" s="68">
        <f>INDEX('A-B OSRoad'!$F$2:$F$21,MATCH(A257,'A-B OSRoad'!$C$2:$C$21))</f>
        <v>0</v>
      </c>
      <c r="C257" s="68" t="str">
        <f>IF(INDEX('A-B OSRoad'!$B$2:$B$21,MATCH(A257,'A-B OSRoad'!$C$2:$C$21))="Straight","",RIGHT(INDEX('A-B OSRoad'!$B$2:$B$21,MATCH(A257,'A-B OSRoad'!$C$2:$C$21)),LEN(INDEX('A-B OSRoad'!$B$2:$B$21,MATCH(A257,'A-B OSRoad'!$C$2:$C$21)))-1))</f>
        <v/>
      </c>
      <c r="D257" s="69">
        <f>(INDEX('A-B OSRoad'!$I$2:$I$21,MATCH(A257,'A-B OSRoad'!$C$2:$C$21)))+$C$3+$C$4+$C$1</f>
        <v>110</v>
      </c>
      <c r="E257" s="70" t="e">
        <f>VLOOKUP(A257,'Crash Data'!$E$3:$F$6,2,FALSE)</f>
        <v>#N/A</v>
      </c>
      <c r="F257" s="70" t="e">
        <f>VLOOKUP(A257,'Crash Data'!$B$3:$C$32,2,FALSE)</f>
        <v>#N/A</v>
      </c>
      <c r="G257" s="40">
        <v>139.22800000000001</v>
      </c>
      <c r="H257" s="40">
        <v>146.24600000000001</v>
      </c>
      <c r="I257" s="39">
        <v>160.02199999999999</v>
      </c>
      <c r="J257" s="40">
        <v>177</v>
      </c>
      <c r="K257" s="39">
        <v>135.25800000000001</v>
      </c>
      <c r="L257" s="93">
        <f t="shared" si="45"/>
        <v>209</v>
      </c>
      <c r="M257" s="93">
        <f t="shared" si="46"/>
        <v>69.771999999999991</v>
      </c>
      <c r="N257" s="99">
        <f t="shared" si="47"/>
        <v>165</v>
      </c>
      <c r="O257" s="99">
        <f t="shared" si="48"/>
        <v>18.753999999999991</v>
      </c>
      <c r="P257" s="102">
        <f t="shared" si="49"/>
        <v>165</v>
      </c>
      <c r="Q257" s="102">
        <f t="shared" si="50"/>
        <v>4.9780000000000086</v>
      </c>
      <c r="R257" s="105">
        <f t="shared" si="51"/>
        <v>165</v>
      </c>
      <c r="S257" s="105" t="str">
        <f t="shared" si="52"/>
        <v/>
      </c>
      <c r="T257" s="69">
        <f t="shared" si="53"/>
        <v>107</v>
      </c>
      <c r="U257" s="69" t="str">
        <f t="shared" si="54"/>
        <v/>
      </c>
      <c r="V257" s="143">
        <f t="shared" si="55"/>
        <v>165</v>
      </c>
      <c r="W257" s="143">
        <f t="shared" si="56"/>
        <v>29.74199999999999</v>
      </c>
      <c r="X257" s="109">
        <f t="shared" si="43"/>
        <v>0</v>
      </c>
      <c r="Y257" s="110" t="e">
        <f t="shared" si="44"/>
        <v>#N/A</v>
      </c>
      <c r="Z257" s="75" t="e">
        <f>NA()</f>
        <v>#N/A</v>
      </c>
    </row>
    <row r="258" spans="1:26" x14ac:dyDescent="0.2">
      <c r="A258" s="74">
        <v>12350</v>
      </c>
      <c r="B258" s="68">
        <f>INDEX('A-B OSRoad'!$F$2:$F$21,MATCH(A258,'A-B OSRoad'!$C$2:$C$21))</f>
        <v>0</v>
      </c>
      <c r="C258" s="68" t="str">
        <f>IF(INDEX('A-B OSRoad'!$B$2:$B$21,MATCH(A258,'A-B OSRoad'!$C$2:$C$21))="Straight","",RIGHT(INDEX('A-B OSRoad'!$B$2:$B$21,MATCH(A258,'A-B OSRoad'!$C$2:$C$21)),LEN(INDEX('A-B OSRoad'!$B$2:$B$21,MATCH(A258,'A-B OSRoad'!$C$2:$C$21)))-1))</f>
        <v/>
      </c>
      <c r="D258" s="69">
        <f>(INDEX('A-B OSRoad'!$I$2:$I$21,MATCH(A258,'A-B OSRoad'!$C$2:$C$21)))+$C$3+$C$4+$C$1</f>
        <v>110</v>
      </c>
      <c r="E258" s="70" t="e">
        <f>VLOOKUP(A258,'Crash Data'!$E$3:$F$6,2,FALSE)</f>
        <v>#N/A</v>
      </c>
      <c r="F258" s="70" t="e">
        <f>VLOOKUP(A258,'Crash Data'!$B$3:$C$32,2,FALSE)</f>
        <v>#N/A</v>
      </c>
      <c r="G258" s="40">
        <v>129.46199999999999</v>
      </c>
      <c r="H258" s="40">
        <v>146.55799999999999</v>
      </c>
      <c r="I258" s="39">
        <v>177</v>
      </c>
      <c r="J258" s="40">
        <v>177</v>
      </c>
      <c r="K258" s="39">
        <v>128.386</v>
      </c>
      <c r="L258" s="93">
        <f t="shared" si="45"/>
        <v>209</v>
      </c>
      <c r="M258" s="93">
        <f t="shared" si="46"/>
        <v>79.538000000000011</v>
      </c>
      <c r="N258" s="99">
        <f t="shared" si="47"/>
        <v>165</v>
      </c>
      <c r="O258" s="99">
        <f t="shared" si="48"/>
        <v>18.442000000000007</v>
      </c>
      <c r="P258" s="102">
        <f t="shared" si="49"/>
        <v>165</v>
      </c>
      <c r="Q258" s="102" t="str">
        <f t="shared" si="50"/>
        <v/>
      </c>
      <c r="R258" s="105">
        <f t="shared" si="51"/>
        <v>165</v>
      </c>
      <c r="S258" s="105" t="str">
        <f t="shared" si="52"/>
        <v/>
      </c>
      <c r="T258" s="69">
        <f t="shared" si="53"/>
        <v>107</v>
      </c>
      <c r="U258" s="69" t="str">
        <f t="shared" si="54"/>
        <v/>
      </c>
      <c r="V258" s="143">
        <f t="shared" si="55"/>
        <v>165</v>
      </c>
      <c r="W258" s="143">
        <f t="shared" si="56"/>
        <v>36.614000000000004</v>
      </c>
      <c r="X258" s="109">
        <f t="shared" si="43"/>
        <v>0</v>
      </c>
      <c r="Y258" s="110" t="e">
        <f t="shared" si="44"/>
        <v>#N/A</v>
      </c>
      <c r="Z258" s="75" t="e">
        <f>NA()</f>
        <v>#N/A</v>
      </c>
    </row>
    <row r="259" spans="1:26" x14ac:dyDescent="0.2">
      <c r="A259" s="74">
        <v>12360</v>
      </c>
      <c r="B259" s="68">
        <f>INDEX('A-B OSRoad'!$F$2:$F$21,MATCH(A259,'A-B OSRoad'!$C$2:$C$21))</f>
        <v>0</v>
      </c>
      <c r="C259" s="68" t="str">
        <f>IF(INDEX('A-B OSRoad'!$B$2:$B$21,MATCH(A259,'A-B OSRoad'!$C$2:$C$21))="Straight","",RIGHT(INDEX('A-B OSRoad'!$B$2:$B$21,MATCH(A259,'A-B OSRoad'!$C$2:$C$21)),LEN(INDEX('A-B OSRoad'!$B$2:$B$21,MATCH(A259,'A-B OSRoad'!$C$2:$C$21)))-1))</f>
        <v/>
      </c>
      <c r="D259" s="69">
        <f>(INDEX('A-B OSRoad'!$I$2:$I$21,MATCH(A259,'A-B OSRoad'!$C$2:$C$21)))+$C$3+$C$4+$C$1</f>
        <v>110</v>
      </c>
      <c r="E259" s="70" t="e">
        <f>VLOOKUP(A259,'Crash Data'!$E$3:$F$6,2,FALSE)</f>
        <v>#N/A</v>
      </c>
      <c r="F259" s="70" t="e">
        <f>VLOOKUP(A259,'Crash Data'!$B$3:$C$32,2,FALSE)</f>
        <v>#N/A</v>
      </c>
      <c r="G259" s="40">
        <v>127.699</v>
      </c>
      <c r="H259" s="40">
        <v>140.03299999999999</v>
      </c>
      <c r="I259" s="39">
        <v>177</v>
      </c>
      <c r="J259" s="40">
        <v>177</v>
      </c>
      <c r="K259" s="39">
        <v>119.819</v>
      </c>
      <c r="L259" s="93">
        <f t="shared" si="45"/>
        <v>209</v>
      </c>
      <c r="M259" s="93">
        <f t="shared" si="46"/>
        <v>81.301000000000002</v>
      </c>
      <c r="N259" s="99">
        <f t="shared" si="47"/>
        <v>165</v>
      </c>
      <c r="O259" s="99">
        <f t="shared" si="48"/>
        <v>24.967000000000013</v>
      </c>
      <c r="P259" s="102">
        <f t="shared" si="49"/>
        <v>165</v>
      </c>
      <c r="Q259" s="102" t="str">
        <f t="shared" si="50"/>
        <v/>
      </c>
      <c r="R259" s="105">
        <f t="shared" si="51"/>
        <v>165</v>
      </c>
      <c r="S259" s="105" t="str">
        <f t="shared" si="52"/>
        <v/>
      </c>
      <c r="T259" s="69">
        <f t="shared" si="53"/>
        <v>107</v>
      </c>
      <c r="U259" s="69" t="str">
        <f t="shared" si="54"/>
        <v/>
      </c>
      <c r="V259" s="143">
        <f t="shared" si="55"/>
        <v>165</v>
      </c>
      <c r="W259" s="143">
        <f t="shared" si="56"/>
        <v>45.180999999999997</v>
      </c>
      <c r="X259" s="109">
        <f t="shared" si="43"/>
        <v>0</v>
      </c>
      <c r="Y259" s="110" t="e">
        <f t="shared" si="44"/>
        <v>#N/A</v>
      </c>
      <c r="Z259" s="75" t="e">
        <f>NA()</f>
        <v>#N/A</v>
      </c>
    </row>
    <row r="260" spans="1:26" x14ac:dyDescent="0.2">
      <c r="A260" s="74">
        <v>12370</v>
      </c>
      <c r="B260" s="68">
        <f>INDEX('A-B OSRoad'!$F$2:$F$21,MATCH(A260,'A-B OSRoad'!$C$2:$C$21))</f>
        <v>0</v>
      </c>
      <c r="C260" s="68" t="str">
        <f>IF(INDEX('A-B OSRoad'!$B$2:$B$21,MATCH(A260,'A-B OSRoad'!$C$2:$C$21))="Straight","",RIGHT(INDEX('A-B OSRoad'!$B$2:$B$21,MATCH(A260,'A-B OSRoad'!$C$2:$C$21)),LEN(INDEX('A-B OSRoad'!$B$2:$B$21,MATCH(A260,'A-B OSRoad'!$C$2:$C$21)))-1))</f>
        <v/>
      </c>
      <c r="D260" s="69">
        <f>(INDEX('A-B OSRoad'!$I$2:$I$21,MATCH(A260,'A-B OSRoad'!$C$2:$C$21)))+$C$3+$C$4+$C$1</f>
        <v>110</v>
      </c>
      <c r="E260" s="70" t="e">
        <f>VLOOKUP(A260,'Crash Data'!$E$3:$F$6,2,FALSE)</f>
        <v>#N/A</v>
      </c>
      <c r="F260" s="70" t="e">
        <f>VLOOKUP(A260,'Crash Data'!$B$3:$C$32,2,FALSE)</f>
        <v>#N/A</v>
      </c>
      <c r="G260" s="40">
        <v>125.377</v>
      </c>
      <c r="H260" s="40">
        <v>130.035</v>
      </c>
      <c r="I260" s="39">
        <v>177</v>
      </c>
      <c r="J260" s="40">
        <v>177</v>
      </c>
      <c r="K260" s="39">
        <v>118.742</v>
      </c>
      <c r="L260" s="93">
        <f t="shared" si="45"/>
        <v>209</v>
      </c>
      <c r="M260" s="93">
        <f t="shared" si="46"/>
        <v>83.623000000000005</v>
      </c>
      <c r="N260" s="99">
        <f t="shared" si="47"/>
        <v>165</v>
      </c>
      <c r="O260" s="99">
        <f t="shared" si="48"/>
        <v>34.965000000000003</v>
      </c>
      <c r="P260" s="102">
        <f t="shared" si="49"/>
        <v>165</v>
      </c>
      <c r="Q260" s="102" t="str">
        <f t="shared" si="50"/>
        <v/>
      </c>
      <c r="R260" s="105">
        <f t="shared" si="51"/>
        <v>165</v>
      </c>
      <c r="S260" s="105" t="str">
        <f t="shared" si="52"/>
        <v/>
      </c>
      <c r="T260" s="69">
        <f t="shared" si="53"/>
        <v>107</v>
      </c>
      <c r="U260" s="69" t="str">
        <f t="shared" si="54"/>
        <v/>
      </c>
      <c r="V260" s="143">
        <f t="shared" si="55"/>
        <v>165</v>
      </c>
      <c r="W260" s="143">
        <f t="shared" si="56"/>
        <v>46.257999999999996</v>
      </c>
      <c r="X260" s="109">
        <f t="shared" si="43"/>
        <v>0</v>
      </c>
      <c r="Y260" s="110" t="e">
        <f t="shared" si="44"/>
        <v>#N/A</v>
      </c>
      <c r="Z260" s="75" t="e">
        <f>NA()</f>
        <v>#N/A</v>
      </c>
    </row>
    <row r="261" spans="1:26" x14ac:dyDescent="0.2">
      <c r="A261" s="74">
        <v>12380</v>
      </c>
      <c r="B261" s="68">
        <f>INDEX('A-B OSRoad'!$F$2:$F$21,MATCH(A261,'A-B OSRoad'!$C$2:$C$21))</f>
        <v>0</v>
      </c>
      <c r="C261" s="68" t="str">
        <f>IF(INDEX('A-B OSRoad'!$B$2:$B$21,MATCH(A261,'A-B OSRoad'!$C$2:$C$21))="Straight","",RIGHT(INDEX('A-B OSRoad'!$B$2:$B$21,MATCH(A261,'A-B OSRoad'!$C$2:$C$21)),LEN(INDEX('A-B OSRoad'!$B$2:$B$21,MATCH(A261,'A-B OSRoad'!$C$2:$C$21)))-1))</f>
        <v/>
      </c>
      <c r="D261" s="69">
        <f>(INDEX('A-B OSRoad'!$I$2:$I$21,MATCH(A261,'A-B OSRoad'!$C$2:$C$21)))+$C$3+$C$4+$C$1</f>
        <v>110</v>
      </c>
      <c r="E261" s="70" t="e">
        <f>VLOOKUP(A261,'Crash Data'!$E$3:$F$6,2,FALSE)</f>
        <v>#N/A</v>
      </c>
      <c r="F261" s="70" t="e">
        <f>VLOOKUP(A261,'Crash Data'!$B$3:$C$32,2,FALSE)</f>
        <v>#N/A</v>
      </c>
      <c r="G261" s="40">
        <v>120.042</v>
      </c>
      <c r="H261" s="40">
        <v>137.9</v>
      </c>
      <c r="I261" s="39">
        <v>177</v>
      </c>
      <c r="J261" s="40">
        <v>177</v>
      </c>
      <c r="K261" s="39">
        <v>118.919</v>
      </c>
      <c r="L261" s="93">
        <f t="shared" si="45"/>
        <v>209</v>
      </c>
      <c r="M261" s="93">
        <f t="shared" si="46"/>
        <v>88.957999999999998</v>
      </c>
      <c r="N261" s="99">
        <f t="shared" si="47"/>
        <v>165</v>
      </c>
      <c r="O261" s="99">
        <f t="shared" si="48"/>
        <v>27.099999999999994</v>
      </c>
      <c r="P261" s="102">
        <f t="shared" si="49"/>
        <v>165</v>
      </c>
      <c r="Q261" s="102" t="str">
        <f t="shared" si="50"/>
        <v/>
      </c>
      <c r="R261" s="105">
        <f t="shared" si="51"/>
        <v>165</v>
      </c>
      <c r="S261" s="105" t="str">
        <f t="shared" si="52"/>
        <v/>
      </c>
      <c r="T261" s="69">
        <f t="shared" si="53"/>
        <v>107</v>
      </c>
      <c r="U261" s="69" t="str">
        <f t="shared" si="54"/>
        <v/>
      </c>
      <c r="V261" s="143">
        <f t="shared" si="55"/>
        <v>165</v>
      </c>
      <c r="W261" s="143">
        <f t="shared" si="56"/>
        <v>46.081000000000003</v>
      </c>
      <c r="X261" s="109">
        <f t="shared" si="43"/>
        <v>0</v>
      </c>
      <c r="Y261" s="110" t="e">
        <f t="shared" si="44"/>
        <v>#N/A</v>
      </c>
      <c r="Z261" s="75" t="e">
        <f>NA()</f>
        <v>#N/A</v>
      </c>
    </row>
    <row r="262" spans="1:26" x14ac:dyDescent="0.2">
      <c r="A262" s="74">
        <v>12390</v>
      </c>
      <c r="B262" s="68">
        <f>INDEX('A-B OSRoad'!$F$2:$F$21,MATCH(A262,'A-B OSRoad'!$C$2:$C$21))</f>
        <v>0</v>
      </c>
      <c r="C262" s="68" t="str">
        <f>IF(INDEX('A-B OSRoad'!$B$2:$B$21,MATCH(A262,'A-B OSRoad'!$C$2:$C$21))="Straight","",RIGHT(INDEX('A-B OSRoad'!$B$2:$B$21,MATCH(A262,'A-B OSRoad'!$C$2:$C$21)),LEN(INDEX('A-B OSRoad'!$B$2:$B$21,MATCH(A262,'A-B OSRoad'!$C$2:$C$21)))-1))</f>
        <v/>
      </c>
      <c r="D262" s="69">
        <f>(INDEX('A-B OSRoad'!$I$2:$I$21,MATCH(A262,'A-B OSRoad'!$C$2:$C$21)))+$C$3+$C$4+$C$1</f>
        <v>110</v>
      </c>
      <c r="E262" s="70" t="e">
        <f>VLOOKUP(A262,'Crash Data'!$E$3:$F$6,2,FALSE)</f>
        <v>#N/A</v>
      </c>
      <c r="F262" s="70" t="e">
        <f>VLOOKUP(A262,'Crash Data'!$B$3:$C$32,2,FALSE)</f>
        <v>#N/A</v>
      </c>
      <c r="G262" s="40">
        <v>123.351</v>
      </c>
      <c r="H262" s="40">
        <v>139.101</v>
      </c>
      <c r="I262" s="39">
        <v>177</v>
      </c>
      <c r="J262" s="40">
        <v>177</v>
      </c>
      <c r="K262" s="39">
        <v>110.027</v>
      </c>
      <c r="L262" s="93">
        <f t="shared" si="45"/>
        <v>209</v>
      </c>
      <c r="M262" s="93">
        <f t="shared" si="46"/>
        <v>85.649000000000001</v>
      </c>
      <c r="N262" s="99">
        <f t="shared" si="47"/>
        <v>165</v>
      </c>
      <c r="O262" s="99">
        <f t="shared" si="48"/>
        <v>25.899000000000001</v>
      </c>
      <c r="P262" s="102">
        <f t="shared" si="49"/>
        <v>165</v>
      </c>
      <c r="Q262" s="102" t="str">
        <f t="shared" si="50"/>
        <v/>
      </c>
      <c r="R262" s="105">
        <f t="shared" si="51"/>
        <v>165</v>
      </c>
      <c r="S262" s="105" t="str">
        <f t="shared" si="52"/>
        <v/>
      </c>
      <c r="T262" s="69">
        <f t="shared" si="53"/>
        <v>107</v>
      </c>
      <c r="U262" s="69" t="str">
        <f t="shared" si="54"/>
        <v/>
      </c>
      <c r="V262" s="143">
        <f t="shared" si="55"/>
        <v>165</v>
      </c>
      <c r="W262" s="143">
        <f t="shared" si="56"/>
        <v>54.972999999999999</v>
      </c>
      <c r="X262" s="109">
        <f t="shared" si="43"/>
        <v>0</v>
      </c>
      <c r="Y262" s="110" t="e">
        <f t="shared" si="44"/>
        <v>#N/A</v>
      </c>
      <c r="Z262" s="75" t="e">
        <f>NA()</f>
        <v>#N/A</v>
      </c>
    </row>
    <row r="263" spans="1:26" x14ac:dyDescent="0.2">
      <c r="A263" s="74">
        <v>12400</v>
      </c>
      <c r="B263" s="68">
        <f>INDEX('A-B OSRoad'!$F$2:$F$21,MATCH(A263,'A-B OSRoad'!$C$2:$C$21))</f>
        <v>0</v>
      </c>
      <c r="C263" s="68" t="str">
        <f>IF(INDEX('A-B OSRoad'!$B$2:$B$21,MATCH(A263,'A-B OSRoad'!$C$2:$C$21))="Straight","",RIGHT(INDEX('A-B OSRoad'!$B$2:$B$21,MATCH(A263,'A-B OSRoad'!$C$2:$C$21)),LEN(INDEX('A-B OSRoad'!$B$2:$B$21,MATCH(A263,'A-B OSRoad'!$C$2:$C$21)))-1))</f>
        <v/>
      </c>
      <c r="D263" s="69">
        <f>(INDEX('A-B OSRoad'!$I$2:$I$21,MATCH(A263,'A-B OSRoad'!$C$2:$C$21)))+$C$3+$C$4+$C$1</f>
        <v>110</v>
      </c>
      <c r="E263" s="70" t="e">
        <f>VLOOKUP(A263,'Crash Data'!$E$3:$F$6,2,FALSE)</f>
        <v>#N/A</v>
      </c>
      <c r="F263" s="70" t="e">
        <f>VLOOKUP(A263,'Crash Data'!$B$3:$C$32,2,FALSE)</f>
        <v>#N/A</v>
      </c>
      <c r="G263" s="40">
        <v>127.633</v>
      </c>
      <c r="H263" s="40">
        <v>149.78100000000001</v>
      </c>
      <c r="I263" s="39">
        <v>177</v>
      </c>
      <c r="J263" s="40">
        <v>177</v>
      </c>
      <c r="K263" s="39">
        <v>118.377</v>
      </c>
      <c r="L263" s="93">
        <f t="shared" si="45"/>
        <v>209</v>
      </c>
      <c r="M263" s="93">
        <f t="shared" si="46"/>
        <v>81.367000000000004</v>
      </c>
      <c r="N263" s="99">
        <f t="shared" si="47"/>
        <v>165</v>
      </c>
      <c r="O263" s="99">
        <f t="shared" si="48"/>
        <v>15.218999999999994</v>
      </c>
      <c r="P263" s="102">
        <f t="shared" si="49"/>
        <v>165</v>
      </c>
      <c r="Q263" s="102" t="str">
        <f t="shared" si="50"/>
        <v/>
      </c>
      <c r="R263" s="105">
        <f t="shared" si="51"/>
        <v>165</v>
      </c>
      <c r="S263" s="105" t="str">
        <f t="shared" si="52"/>
        <v/>
      </c>
      <c r="T263" s="69">
        <f t="shared" si="53"/>
        <v>107</v>
      </c>
      <c r="U263" s="69" t="str">
        <f t="shared" si="54"/>
        <v/>
      </c>
      <c r="V263" s="143">
        <f t="shared" si="55"/>
        <v>165</v>
      </c>
      <c r="W263" s="143">
        <f t="shared" si="56"/>
        <v>46.623000000000005</v>
      </c>
      <c r="X263" s="109">
        <f t="shared" ref="X263:X326" si="57">IF(B263=0,0,((VLOOKUP($C$2,MROSM,2))^2/(127*C263)-(B263/100))   )</f>
        <v>0</v>
      </c>
      <c r="Y263" s="110" t="e">
        <f t="shared" ref="Y263:Y326" si="58">IF(X263&gt;(VLOOKUP(D263,SFF,3)),-20,  IF(X263&gt;(VLOOKUP(D263,SFF,2)),-15,NA()) )</f>
        <v>#N/A</v>
      </c>
      <c r="Z263" s="75" t="e">
        <f>NA()</f>
        <v>#N/A</v>
      </c>
    </row>
    <row r="264" spans="1:26" x14ac:dyDescent="0.2">
      <c r="A264" s="74">
        <v>12410</v>
      </c>
      <c r="B264" s="68">
        <f>INDEX('A-B OSRoad'!$F$2:$F$21,MATCH(A264,'A-B OSRoad'!$C$2:$C$21))</f>
        <v>0</v>
      </c>
      <c r="C264" s="68" t="str">
        <f>IF(INDEX('A-B OSRoad'!$B$2:$B$21,MATCH(A264,'A-B OSRoad'!$C$2:$C$21))="Straight","",RIGHT(INDEX('A-B OSRoad'!$B$2:$B$21,MATCH(A264,'A-B OSRoad'!$C$2:$C$21)),LEN(INDEX('A-B OSRoad'!$B$2:$B$21,MATCH(A264,'A-B OSRoad'!$C$2:$C$21)))-1))</f>
        <v/>
      </c>
      <c r="D264" s="69">
        <f>(INDEX('A-B OSRoad'!$I$2:$I$21,MATCH(A264,'A-B OSRoad'!$C$2:$C$21)))+$C$3+$C$4+$C$1</f>
        <v>110</v>
      </c>
      <c r="E264" s="70" t="e">
        <f>VLOOKUP(A264,'Crash Data'!$E$3:$F$6,2,FALSE)</f>
        <v>#N/A</v>
      </c>
      <c r="F264" s="70" t="e">
        <f>VLOOKUP(A264,'Crash Data'!$B$3:$C$32,2,FALSE)</f>
        <v>#N/A</v>
      </c>
      <c r="G264" s="40">
        <v>139.27799999999999</v>
      </c>
      <c r="H264" s="40">
        <v>177</v>
      </c>
      <c r="I264" s="39">
        <v>177</v>
      </c>
      <c r="J264" s="40">
        <v>177</v>
      </c>
      <c r="K264" s="39">
        <v>125.977</v>
      </c>
      <c r="L264" s="93">
        <f t="shared" ref="L264:L327" si="59">IFERROR(IF(Y264&lt;0,   (ROUND($M$2*$D264/3.6+$D264^2/(254*($M$3-0.05)),0))),   (ROUND($M$2*$D264/3.6+$D264^2/(254*$M$3),0)))</f>
        <v>209</v>
      </c>
      <c r="M264" s="93">
        <f t="shared" ref="M264:M327" si="60">IF(  (L264-$G264)&lt;=0,"",(L264-$G264))</f>
        <v>69.722000000000008</v>
      </c>
      <c r="N264" s="99">
        <f t="shared" ref="N264:N327" si="61">IFERROR(IF(Y264&lt;0,             (ROUND($O$2*$D264/3.6+$D264^2/(254*($O$3-0.05)),0))),   (ROUND($O$2*$D264/3.6+$D264^2/(254*$O$3),0)))</f>
        <v>165</v>
      </c>
      <c r="O264" s="99" t="str">
        <f t="shared" ref="O264:O327" si="62">IF(  (N264-$H264)&lt;=0,"",(N264-$H264))</f>
        <v/>
      </c>
      <c r="P264" s="102">
        <f t="shared" ref="P264:P327" si="63">IFERROR(IF(Y264&lt;0,             (ROUND($Q$2*$D264/3.6+$D264^2/(254*($Q$3-0.05)),0))),   (ROUND($Q$2*$D264/3.6+$D264^2/(254*$Q$3),0)))</f>
        <v>165</v>
      </c>
      <c r="Q264" s="102" t="str">
        <f t="shared" ref="Q264:Q327" si="64">IF(  (P264-$I264)&lt;=0,"",(P264-$I264))</f>
        <v/>
      </c>
      <c r="R264" s="105">
        <f t="shared" ref="R264:R327" si="65">IFERROR(IF(Y264&lt;0,             (ROUND($S$2*$D264/3.6+$D264^2/(254*($S$3-0.05)),0))),   (ROUND($S$2*$D264/3.6+$D264^2/(254*$S$3),0)))</f>
        <v>165</v>
      </c>
      <c r="S264" s="105" t="str">
        <f t="shared" ref="S264:S327" si="66">IF(  (R264-$J264)&lt;=0,"",(R264-$J264))</f>
        <v/>
      </c>
      <c r="T264" s="69">
        <f t="shared" ref="T264:T327" si="67">IFERROR(IF(Y264&lt;0,     (ROUND(($U$2+$U$3+0.5)*$D264/3.6,0))      ),         (ROUND(($U$2+$U$3)*$D264/3.6,0)))</f>
        <v>107</v>
      </c>
      <c r="U264" s="69" t="str">
        <f t="shared" ref="U264:U327" si="68">IF(  (T264-$G264)&lt;=0,"",(T264-$G264))</f>
        <v/>
      </c>
      <c r="V264" s="143">
        <f t="shared" ref="V264:V327" si="69">IFERROR(IF(Y264&lt;0,             (ROUND($W$2*$D264/3.6+$D264^2/(254*($W$3-0.05)),0))),   (ROUND($W$2*$D264/3.6+$D264^2/(254*$W$3),0)))</f>
        <v>165</v>
      </c>
      <c r="W264" s="143">
        <f t="shared" ref="W264:W327" si="70">IF(  (V264-$K264)&lt;=0,"",(V264-$K264))</f>
        <v>39.022999999999996</v>
      </c>
      <c r="X264" s="109">
        <f t="shared" si="57"/>
        <v>0</v>
      </c>
      <c r="Y264" s="110" t="e">
        <f t="shared" si="58"/>
        <v>#N/A</v>
      </c>
      <c r="Z264" s="75" t="e">
        <f>NA()</f>
        <v>#N/A</v>
      </c>
    </row>
    <row r="265" spans="1:26" x14ac:dyDescent="0.2">
      <c r="A265" s="74">
        <v>12420</v>
      </c>
      <c r="B265" s="68">
        <f>INDEX('A-B OSRoad'!$F$2:$F$21,MATCH(A265,'A-B OSRoad'!$C$2:$C$21))</f>
        <v>0</v>
      </c>
      <c r="C265" s="68" t="str">
        <f>IF(INDEX('A-B OSRoad'!$B$2:$B$21,MATCH(A265,'A-B OSRoad'!$C$2:$C$21))="Straight","",RIGHT(INDEX('A-B OSRoad'!$B$2:$B$21,MATCH(A265,'A-B OSRoad'!$C$2:$C$21)),LEN(INDEX('A-B OSRoad'!$B$2:$B$21,MATCH(A265,'A-B OSRoad'!$C$2:$C$21)))-1))</f>
        <v/>
      </c>
      <c r="D265" s="69">
        <f>(INDEX('A-B OSRoad'!$I$2:$I$21,MATCH(A265,'A-B OSRoad'!$C$2:$C$21)))+$C$3+$C$4+$C$1</f>
        <v>110</v>
      </c>
      <c r="E265" s="70" t="e">
        <f>VLOOKUP(A265,'Crash Data'!$E$3:$F$6,2,FALSE)</f>
        <v>#N/A</v>
      </c>
      <c r="F265" s="70" t="e">
        <f>VLOOKUP(A265,'Crash Data'!$B$3:$C$32,2,FALSE)</f>
        <v>#N/A</v>
      </c>
      <c r="G265" s="40">
        <v>230</v>
      </c>
      <c r="H265" s="40">
        <v>177</v>
      </c>
      <c r="I265" s="39">
        <v>177</v>
      </c>
      <c r="J265" s="40">
        <v>177</v>
      </c>
      <c r="K265" s="39">
        <v>135.751</v>
      </c>
      <c r="L265" s="93">
        <f t="shared" si="59"/>
        <v>209</v>
      </c>
      <c r="M265" s="93" t="str">
        <f t="shared" si="60"/>
        <v/>
      </c>
      <c r="N265" s="99">
        <f t="shared" si="61"/>
        <v>165</v>
      </c>
      <c r="O265" s="99" t="str">
        <f t="shared" si="62"/>
        <v/>
      </c>
      <c r="P265" s="102">
        <f t="shared" si="63"/>
        <v>165</v>
      </c>
      <c r="Q265" s="102" t="str">
        <f t="shared" si="64"/>
        <v/>
      </c>
      <c r="R265" s="105">
        <f t="shared" si="65"/>
        <v>165</v>
      </c>
      <c r="S265" s="105" t="str">
        <f t="shared" si="66"/>
        <v/>
      </c>
      <c r="T265" s="69">
        <f t="shared" si="67"/>
        <v>107</v>
      </c>
      <c r="U265" s="69" t="str">
        <f t="shared" si="68"/>
        <v/>
      </c>
      <c r="V265" s="143">
        <f t="shared" si="69"/>
        <v>165</v>
      </c>
      <c r="W265" s="143">
        <f t="shared" si="70"/>
        <v>29.248999999999995</v>
      </c>
      <c r="X265" s="109">
        <f t="shared" si="57"/>
        <v>0</v>
      </c>
      <c r="Y265" s="110" t="e">
        <f t="shared" si="58"/>
        <v>#N/A</v>
      </c>
      <c r="Z265" s="75" t="e">
        <f>NA()</f>
        <v>#N/A</v>
      </c>
    </row>
    <row r="266" spans="1:26" x14ac:dyDescent="0.2">
      <c r="A266" s="74">
        <v>12430</v>
      </c>
      <c r="B266" s="68">
        <f>INDEX('A-B OSRoad'!$F$2:$F$21,MATCH(A266,'A-B OSRoad'!$C$2:$C$21))</f>
        <v>0</v>
      </c>
      <c r="C266" s="68" t="str">
        <f>IF(INDEX('A-B OSRoad'!$B$2:$B$21,MATCH(A266,'A-B OSRoad'!$C$2:$C$21))="Straight","",RIGHT(INDEX('A-B OSRoad'!$B$2:$B$21,MATCH(A266,'A-B OSRoad'!$C$2:$C$21)),LEN(INDEX('A-B OSRoad'!$B$2:$B$21,MATCH(A266,'A-B OSRoad'!$C$2:$C$21)))-1))</f>
        <v/>
      </c>
      <c r="D266" s="69">
        <f>(INDEX('A-B OSRoad'!$I$2:$I$21,MATCH(A266,'A-B OSRoad'!$C$2:$C$21)))+$C$3+$C$4+$C$1</f>
        <v>110</v>
      </c>
      <c r="E266" s="70" t="e">
        <f>VLOOKUP(A266,'Crash Data'!$E$3:$F$6,2,FALSE)</f>
        <v>#N/A</v>
      </c>
      <c r="F266" s="70" t="e">
        <f>VLOOKUP(A266,'Crash Data'!$B$3:$C$32,2,FALSE)</f>
        <v>#N/A</v>
      </c>
      <c r="G266" s="40">
        <v>230</v>
      </c>
      <c r="H266" s="40">
        <v>177</v>
      </c>
      <c r="I266" s="39">
        <v>177</v>
      </c>
      <c r="J266" s="40">
        <v>177</v>
      </c>
      <c r="K266" s="39">
        <v>177</v>
      </c>
      <c r="L266" s="93">
        <f t="shared" si="59"/>
        <v>209</v>
      </c>
      <c r="M266" s="93" t="str">
        <f t="shared" si="60"/>
        <v/>
      </c>
      <c r="N266" s="99">
        <f t="shared" si="61"/>
        <v>165</v>
      </c>
      <c r="O266" s="99" t="str">
        <f t="shared" si="62"/>
        <v/>
      </c>
      <c r="P266" s="102">
        <f t="shared" si="63"/>
        <v>165</v>
      </c>
      <c r="Q266" s="102" t="str">
        <f t="shared" si="64"/>
        <v/>
      </c>
      <c r="R266" s="105">
        <f t="shared" si="65"/>
        <v>165</v>
      </c>
      <c r="S266" s="105" t="str">
        <f t="shared" si="66"/>
        <v/>
      </c>
      <c r="T266" s="69">
        <f t="shared" si="67"/>
        <v>107</v>
      </c>
      <c r="U266" s="69" t="str">
        <f t="shared" si="68"/>
        <v/>
      </c>
      <c r="V266" s="143">
        <f t="shared" si="69"/>
        <v>165</v>
      </c>
      <c r="W266" s="143" t="str">
        <f t="shared" si="70"/>
        <v/>
      </c>
      <c r="X266" s="109">
        <f t="shared" si="57"/>
        <v>0</v>
      </c>
      <c r="Y266" s="110" t="e">
        <f t="shared" si="58"/>
        <v>#N/A</v>
      </c>
      <c r="Z266" s="75" t="e">
        <f>NA()</f>
        <v>#N/A</v>
      </c>
    </row>
    <row r="267" spans="1:26" x14ac:dyDescent="0.2">
      <c r="A267" s="74">
        <v>12440</v>
      </c>
      <c r="B267" s="68">
        <f>INDEX('A-B OSRoad'!$F$2:$F$21,MATCH(A267,'A-B OSRoad'!$C$2:$C$21))</f>
        <v>0</v>
      </c>
      <c r="C267" s="68" t="str">
        <f>IF(INDEX('A-B OSRoad'!$B$2:$B$21,MATCH(A267,'A-B OSRoad'!$C$2:$C$21))="Straight","",RIGHT(INDEX('A-B OSRoad'!$B$2:$B$21,MATCH(A267,'A-B OSRoad'!$C$2:$C$21)),LEN(INDEX('A-B OSRoad'!$B$2:$B$21,MATCH(A267,'A-B OSRoad'!$C$2:$C$21)))-1))</f>
        <v/>
      </c>
      <c r="D267" s="69">
        <f>(INDEX('A-B OSRoad'!$I$2:$I$21,MATCH(A267,'A-B OSRoad'!$C$2:$C$21)))+$C$3+$C$4+$C$1</f>
        <v>110</v>
      </c>
      <c r="E267" s="70" t="e">
        <f>VLOOKUP(A267,'Crash Data'!$E$3:$F$6,2,FALSE)</f>
        <v>#N/A</v>
      </c>
      <c r="F267" s="70" t="e">
        <f>VLOOKUP(A267,'Crash Data'!$B$3:$C$32,2,FALSE)</f>
        <v>#N/A</v>
      </c>
      <c r="G267" s="40">
        <v>230</v>
      </c>
      <c r="H267" s="40">
        <v>177</v>
      </c>
      <c r="I267" s="39">
        <v>177</v>
      </c>
      <c r="J267" s="40">
        <v>177</v>
      </c>
      <c r="K267" s="39">
        <v>177</v>
      </c>
      <c r="L267" s="93">
        <f t="shared" si="59"/>
        <v>209</v>
      </c>
      <c r="M267" s="93" t="str">
        <f t="shared" si="60"/>
        <v/>
      </c>
      <c r="N267" s="99">
        <f t="shared" si="61"/>
        <v>165</v>
      </c>
      <c r="O267" s="99" t="str">
        <f t="shared" si="62"/>
        <v/>
      </c>
      <c r="P267" s="102">
        <f t="shared" si="63"/>
        <v>165</v>
      </c>
      <c r="Q267" s="102" t="str">
        <f t="shared" si="64"/>
        <v/>
      </c>
      <c r="R267" s="105">
        <f t="shared" si="65"/>
        <v>165</v>
      </c>
      <c r="S267" s="105" t="str">
        <f t="shared" si="66"/>
        <v/>
      </c>
      <c r="T267" s="69">
        <f t="shared" si="67"/>
        <v>107</v>
      </c>
      <c r="U267" s="69" t="str">
        <f t="shared" si="68"/>
        <v/>
      </c>
      <c r="V267" s="143">
        <f t="shared" si="69"/>
        <v>165</v>
      </c>
      <c r="W267" s="143" t="str">
        <f t="shared" si="70"/>
        <v/>
      </c>
      <c r="X267" s="109">
        <f t="shared" si="57"/>
        <v>0</v>
      </c>
      <c r="Y267" s="110" t="e">
        <f t="shared" si="58"/>
        <v>#N/A</v>
      </c>
      <c r="Z267" s="75" t="e">
        <f>NA()</f>
        <v>#N/A</v>
      </c>
    </row>
    <row r="268" spans="1:26" x14ac:dyDescent="0.2">
      <c r="A268" s="74">
        <v>12450</v>
      </c>
      <c r="B268" s="68">
        <f>INDEX('A-B OSRoad'!$F$2:$F$21,MATCH(A268,'A-B OSRoad'!$C$2:$C$21))</f>
        <v>0</v>
      </c>
      <c r="C268" s="68" t="str">
        <f>IF(INDEX('A-B OSRoad'!$B$2:$B$21,MATCH(A268,'A-B OSRoad'!$C$2:$C$21))="Straight","",RIGHT(INDEX('A-B OSRoad'!$B$2:$B$21,MATCH(A268,'A-B OSRoad'!$C$2:$C$21)),LEN(INDEX('A-B OSRoad'!$B$2:$B$21,MATCH(A268,'A-B OSRoad'!$C$2:$C$21)))-1))</f>
        <v/>
      </c>
      <c r="D268" s="69">
        <f>(INDEX('A-B OSRoad'!$I$2:$I$21,MATCH(A268,'A-B OSRoad'!$C$2:$C$21)))+$C$3+$C$4+$C$1</f>
        <v>110</v>
      </c>
      <c r="E268" s="70" t="e">
        <f>VLOOKUP(A268,'Crash Data'!$E$3:$F$6,2,FALSE)</f>
        <v>#N/A</v>
      </c>
      <c r="F268" s="70" t="e">
        <f>VLOOKUP(A268,'Crash Data'!$B$3:$C$32,2,FALSE)</f>
        <v>#N/A</v>
      </c>
      <c r="G268" s="40">
        <v>230</v>
      </c>
      <c r="H268" s="40">
        <v>177</v>
      </c>
      <c r="I268" s="39">
        <v>177</v>
      </c>
      <c r="J268" s="40">
        <v>177</v>
      </c>
      <c r="K268" s="39">
        <v>177</v>
      </c>
      <c r="L268" s="93">
        <f t="shared" si="59"/>
        <v>209</v>
      </c>
      <c r="M268" s="93" t="str">
        <f t="shared" si="60"/>
        <v/>
      </c>
      <c r="N268" s="99">
        <f t="shared" si="61"/>
        <v>165</v>
      </c>
      <c r="O268" s="99" t="str">
        <f t="shared" si="62"/>
        <v/>
      </c>
      <c r="P268" s="102">
        <f t="shared" si="63"/>
        <v>165</v>
      </c>
      <c r="Q268" s="102" t="str">
        <f t="shared" si="64"/>
        <v/>
      </c>
      <c r="R268" s="105">
        <f t="shared" si="65"/>
        <v>165</v>
      </c>
      <c r="S268" s="105" t="str">
        <f t="shared" si="66"/>
        <v/>
      </c>
      <c r="T268" s="69">
        <f t="shared" si="67"/>
        <v>107</v>
      </c>
      <c r="U268" s="69" t="str">
        <f t="shared" si="68"/>
        <v/>
      </c>
      <c r="V268" s="143">
        <f t="shared" si="69"/>
        <v>165</v>
      </c>
      <c r="W268" s="143" t="str">
        <f t="shared" si="70"/>
        <v/>
      </c>
      <c r="X268" s="109">
        <f t="shared" si="57"/>
        <v>0</v>
      </c>
      <c r="Y268" s="110" t="e">
        <f t="shared" si="58"/>
        <v>#N/A</v>
      </c>
      <c r="Z268" s="75" t="e">
        <f>NA()</f>
        <v>#N/A</v>
      </c>
    </row>
    <row r="269" spans="1:26" x14ac:dyDescent="0.2">
      <c r="A269" s="74">
        <v>12460</v>
      </c>
      <c r="B269" s="68">
        <f>INDEX('A-B OSRoad'!$F$2:$F$21,MATCH(A269,'A-B OSRoad'!$C$2:$C$21))</f>
        <v>0</v>
      </c>
      <c r="C269" s="68" t="str">
        <f>IF(INDEX('A-B OSRoad'!$B$2:$B$21,MATCH(A269,'A-B OSRoad'!$C$2:$C$21))="Straight","",RIGHT(INDEX('A-B OSRoad'!$B$2:$B$21,MATCH(A269,'A-B OSRoad'!$C$2:$C$21)),LEN(INDEX('A-B OSRoad'!$B$2:$B$21,MATCH(A269,'A-B OSRoad'!$C$2:$C$21)))-1))</f>
        <v/>
      </c>
      <c r="D269" s="69">
        <f>(INDEX('A-B OSRoad'!$I$2:$I$21,MATCH(A269,'A-B OSRoad'!$C$2:$C$21)))+$C$3+$C$4+$C$1</f>
        <v>110</v>
      </c>
      <c r="E269" s="70" t="e">
        <f>VLOOKUP(A269,'Crash Data'!$E$3:$F$6,2,FALSE)</f>
        <v>#N/A</v>
      </c>
      <c r="F269" s="70" t="e">
        <f>VLOOKUP(A269,'Crash Data'!$B$3:$C$32,2,FALSE)</f>
        <v>#N/A</v>
      </c>
      <c r="G269" s="40">
        <v>230</v>
      </c>
      <c r="H269" s="40">
        <v>177</v>
      </c>
      <c r="I269" s="39">
        <v>177</v>
      </c>
      <c r="J269" s="40">
        <v>177</v>
      </c>
      <c r="K269" s="39">
        <v>177</v>
      </c>
      <c r="L269" s="93">
        <f t="shared" si="59"/>
        <v>209</v>
      </c>
      <c r="M269" s="93" t="str">
        <f t="shared" si="60"/>
        <v/>
      </c>
      <c r="N269" s="99">
        <f t="shared" si="61"/>
        <v>165</v>
      </c>
      <c r="O269" s="99" t="str">
        <f t="shared" si="62"/>
        <v/>
      </c>
      <c r="P269" s="102">
        <f t="shared" si="63"/>
        <v>165</v>
      </c>
      <c r="Q269" s="102" t="str">
        <f t="shared" si="64"/>
        <v/>
      </c>
      <c r="R269" s="105">
        <f t="shared" si="65"/>
        <v>165</v>
      </c>
      <c r="S269" s="105" t="str">
        <f t="shared" si="66"/>
        <v/>
      </c>
      <c r="T269" s="69">
        <f t="shared" si="67"/>
        <v>107</v>
      </c>
      <c r="U269" s="69" t="str">
        <f t="shared" si="68"/>
        <v/>
      </c>
      <c r="V269" s="143">
        <f t="shared" si="69"/>
        <v>165</v>
      </c>
      <c r="W269" s="143" t="str">
        <f t="shared" si="70"/>
        <v/>
      </c>
      <c r="X269" s="109">
        <f t="shared" si="57"/>
        <v>0</v>
      </c>
      <c r="Y269" s="110" t="e">
        <f t="shared" si="58"/>
        <v>#N/A</v>
      </c>
      <c r="Z269" s="75" t="e">
        <f>NA()</f>
        <v>#N/A</v>
      </c>
    </row>
    <row r="270" spans="1:26" x14ac:dyDescent="0.2">
      <c r="A270" s="74">
        <v>12470</v>
      </c>
      <c r="B270" s="68">
        <f>INDEX('A-B OSRoad'!$F$2:$F$21,MATCH(A270,'A-B OSRoad'!$C$2:$C$21))</f>
        <v>0</v>
      </c>
      <c r="C270" s="68" t="str">
        <f>IF(INDEX('A-B OSRoad'!$B$2:$B$21,MATCH(A270,'A-B OSRoad'!$C$2:$C$21))="Straight","",RIGHT(INDEX('A-B OSRoad'!$B$2:$B$21,MATCH(A270,'A-B OSRoad'!$C$2:$C$21)),LEN(INDEX('A-B OSRoad'!$B$2:$B$21,MATCH(A270,'A-B OSRoad'!$C$2:$C$21)))-1))</f>
        <v/>
      </c>
      <c r="D270" s="69">
        <f>(INDEX('A-B OSRoad'!$I$2:$I$21,MATCH(A270,'A-B OSRoad'!$C$2:$C$21)))+$C$3+$C$4+$C$1</f>
        <v>110</v>
      </c>
      <c r="E270" s="70" t="e">
        <f>VLOOKUP(A270,'Crash Data'!$E$3:$F$6,2,FALSE)</f>
        <v>#N/A</v>
      </c>
      <c r="F270" s="70" t="e">
        <f>VLOOKUP(A270,'Crash Data'!$B$3:$C$32,2,FALSE)</f>
        <v>#N/A</v>
      </c>
      <c r="G270" s="40">
        <v>230</v>
      </c>
      <c r="H270" s="40">
        <v>177</v>
      </c>
      <c r="I270" s="39">
        <v>177</v>
      </c>
      <c r="J270" s="40">
        <v>177</v>
      </c>
      <c r="K270" s="39">
        <v>177</v>
      </c>
      <c r="L270" s="93">
        <f t="shared" si="59"/>
        <v>209</v>
      </c>
      <c r="M270" s="93" t="str">
        <f t="shared" si="60"/>
        <v/>
      </c>
      <c r="N270" s="99">
        <f t="shared" si="61"/>
        <v>165</v>
      </c>
      <c r="O270" s="99" t="str">
        <f t="shared" si="62"/>
        <v/>
      </c>
      <c r="P270" s="102">
        <f t="shared" si="63"/>
        <v>165</v>
      </c>
      <c r="Q270" s="102" t="str">
        <f t="shared" si="64"/>
        <v/>
      </c>
      <c r="R270" s="105">
        <f t="shared" si="65"/>
        <v>165</v>
      </c>
      <c r="S270" s="105" t="str">
        <f t="shared" si="66"/>
        <v/>
      </c>
      <c r="T270" s="69">
        <f t="shared" si="67"/>
        <v>107</v>
      </c>
      <c r="U270" s="69" t="str">
        <f t="shared" si="68"/>
        <v/>
      </c>
      <c r="V270" s="143">
        <f t="shared" si="69"/>
        <v>165</v>
      </c>
      <c r="W270" s="143" t="str">
        <f t="shared" si="70"/>
        <v/>
      </c>
      <c r="X270" s="109">
        <f t="shared" si="57"/>
        <v>0</v>
      </c>
      <c r="Y270" s="110" t="e">
        <f t="shared" si="58"/>
        <v>#N/A</v>
      </c>
      <c r="Z270" s="75" t="e">
        <f>NA()</f>
        <v>#N/A</v>
      </c>
    </row>
    <row r="271" spans="1:26" x14ac:dyDescent="0.2">
      <c r="A271" s="74">
        <v>12480</v>
      </c>
      <c r="B271" s="68">
        <f>INDEX('A-B OSRoad'!$F$2:$F$21,MATCH(A271,'A-B OSRoad'!$C$2:$C$21))</f>
        <v>0</v>
      </c>
      <c r="C271" s="68" t="str">
        <f>IF(INDEX('A-B OSRoad'!$B$2:$B$21,MATCH(A271,'A-B OSRoad'!$C$2:$C$21))="Straight","",RIGHT(INDEX('A-B OSRoad'!$B$2:$B$21,MATCH(A271,'A-B OSRoad'!$C$2:$C$21)),LEN(INDEX('A-B OSRoad'!$B$2:$B$21,MATCH(A271,'A-B OSRoad'!$C$2:$C$21)))-1))</f>
        <v/>
      </c>
      <c r="D271" s="69">
        <f>(INDEX('A-B OSRoad'!$I$2:$I$21,MATCH(A271,'A-B OSRoad'!$C$2:$C$21)))+$C$3+$C$4+$C$1</f>
        <v>110</v>
      </c>
      <c r="E271" s="70" t="e">
        <f>VLOOKUP(A271,'Crash Data'!$E$3:$F$6,2,FALSE)</f>
        <v>#N/A</v>
      </c>
      <c r="F271" s="70" t="e">
        <f>VLOOKUP(A271,'Crash Data'!$B$3:$C$32,2,FALSE)</f>
        <v>#N/A</v>
      </c>
      <c r="G271" s="40">
        <v>230</v>
      </c>
      <c r="H271" s="40">
        <v>177</v>
      </c>
      <c r="I271" s="39">
        <v>177</v>
      </c>
      <c r="J271" s="40">
        <v>177</v>
      </c>
      <c r="K271" s="39">
        <v>177</v>
      </c>
      <c r="L271" s="93">
        <f t="shared" si="59"/>
        <v>209</v>
      </c>
      <c r="M271" s="93" t="str">
        <f t="shared" si="60"/>
        <v/>
      </c>
      <c r="N271" s="99">
        <f t="shared" si="61"/>
        <v>165</v>
      </c>
      <c r="O271" s="99" t="str">
        <f t="shared" si="62"/>
        <v/>
      </c>
      <c r="P271" s="102">
        <f t="shared" si="63"/>
        <v>165</v>
      </c>
      <c r="Q271" s="102" t="str">
        <f t="shared" si="64"/>
        <v/>
      </c>
      <c r="R271" s="105">
        <f t="shared" si="65"/>
        <v>165</v>
      </c>
      <c r="S271" s="105" t="str">
        <f t="shared" si="66"/>
        <v/>
      </c>
      <c r="T271" s="69">
        <f t="shared" si="67"/>
        <v>107</v>
      </c>
      <c r="U271" s="69" t="str">
        <f t="shared" si="68"/>
        <v/>
      </c>
      <c r="V271" s="143">
        <f t="shared" si="69"/>
        <v>165</v>
      </c>
      <c r="W271" s="143" t="str">
        <f t="shared" si="70"/>
        <v/>
      </c>
      <c r="X271" s="109">
        <f t="shared" si="57"/>
        <v>0</v>
      </c>
      <c r="Y271" s="110" t="e">
        <f t="shared" si="58"/>
        <v>#N/A</v>
      </c>
      <c r="Z271" s="75" t="e">
        <f>NA()</f>
        <v>#N/A</v>
      </c>
    </row>
    <row r="272" spans="1:26" x14ac:dyDescent="0.2">
      <c r="A272" s="74">
        <v>12490</v>
      </c>
      <c r="B272" s="68">
        <f>INDEX('A-B OSRoad'!$F$2:$F$21,MATCH(A272,'A-B OSRoad'!$C$2:$C$21))</f>
        <v>0</v>
      </c>
      <c r="C272" s="68" t="str">
        <f>IF(INDEX('A-B OSRoad'!$B$2:$B$21,MATCH(A272,'A-B OSRoad'!$C$2:$C$21))="Straight","",RIGHT(INDEX('A-B OSRoad'!$B$2:$B$21,MATCH(A272,'A-B OSRoad'!$C$2:$C$21)),LEN(INDEX('A-B OSRoad'!$B$2:$B$21,MATCH(A272,'A-B OSRoad'!$C$2:$C$21)))-1))</f>
        <v/>
      </c>
      <c r="D272" s="69">
        <f>(INDEX('A-B OSRoad'!$I$2:$I$21,MATCH(A272,'A-B OSRoad'!$C$2:$C$21)))+$C$3+$C$4+$C$1</f>
        <v>110</v>
      </c>
      <c r="E272" s="70" t="e">
        <f>VLOOKUP(A272,'Crash Data'!$E$3:$F$6,2,FALSE)</f>
        <v>#N/A</v>
      </c>
      <c r="F272" s="70" t="e">
        <f>VLOOKUP(A272,'Crash Data'!$B$3:$C$32,2,FALSE)</f>
        <v>#N/A</v>
      </c>
      <c r="G272" s="40">
        <v>230</v>
      </c>
      <c r="H272" s="40">
        <v>177</v>
      </c>
      <c r="I272" s="39">
        <v>177</v>
      </c>
      <c r="J272" s="40">
        <v>177</v>
      </c>
      <c r="K272" s="39">
        <v>177</v>
      </c>
      <c r="L272" s="93">
        <f t="shared" si="59"/>
        <v>209</v>
      </c>
      <c r="M272" s="93" t="str">
        <f t="shared" si="60"/>
        <v/>
      </c>
      <c r="N272" s="99">
        <f t="shared" si="61"/>
        <v>165</v>
      </c>
      <c r="O272" s="99" t="str">
        <f t="shared" si="62"/>
        <v/>
      </c>
      <c r="P272" s="102">
        <f t="shared" si="63"/>
        <v>165</v>
      </c>
      <c r="Q272" s="102" t="str">
        <f t="shared" si="64"/>
        <v/>
      </c>
      <c r="R272" s="105">
        <f t="shared" si="65"/>
        <v>165</v>
      </c>
      <c r="S272" s="105" t="str">
        <f t="shared" si="66"/>
        <v/>
      </c>
      <c r="T272" s="69">
        <f t="shared" si="67"/>
        <v>107</v>
      </c>
      <c r="U272" s="69" t="str">
        <f t="shared" si="68"/>
        <v/>
      </c>
      <c r="V272" s="143">
        <f t="shared" si="69"/>
        <v>165</v>
      </c>
      <c r="W272" s="143" t="str">
        <f t="shared" si="70"/>
        <v/>
      </c>
      <c r="X272" s="109">
        <f t="shared" si="57"/>
        <v>0</v>
      </c>
      <c r="Y272" s="110" t="e">
        <f t="shared" si="58"/>
        <v>#N/A</v>
      </c>
      <c r="Z272" s="75" t="e">
        <f>NA()</f>
        <v>#N/A</v>
      </c>
    </row>
    <row r="273" spans="1:26" x14ac:dyDescent="0.2">
      <c r="A273" s="74">
        <v>12500</v>
      </c>
      <c r="B273" s="68">
        <f>INDEX('A-B OSRoad'!$F$2:$F$21,MATCH(A273,'A-B OSRoad'!$C$2:$C$21))</f>
        <v>0</v>
      </c>
      <c r="C273" s="68" t="str">
        <f>IF(INDEX('A-B OSRoad'!$B$2:$B$21,MATCH(A273,'A-B OSRoad'!$C$2:$C$21))="Straight","",RIGHT(INDEX('A-B OSRoad'!$B$2:$B$21,MATCH(A273,'A-B OSRoad'!$C$2:$C$21)),LEN(INDEX('A-B OSRoad'!$B$2:$B$21,MATCH(A273,'A-B OSRoad'!$C$2:$C$21)))-1))</f>
        <v/>
      </c>
      <c r="D273" s="69">
        <f>(INDEX('A-B OSRoad'!$I$2:$I$21,MATCH(A273,'A-B OSRoad'!$C$2:$C$21)))+$C$3+$C$4+$C$1</f>
        <v>110</v>
      </c>
      <c r="E273" s="70" t="e">
        <f>VLOOKUP(A273,'Crash Data'!$E$3:$F$6,2,FALSE)</f>
        <v>#N/A</v>
      </c>
      <c r="F273" s="70" t="e">
        <f>VLOOKUP(A273,'Crash Data'!$B$3:$C$32,2,FALSE)</f>
        <v>#N/A</v>
      </c>
      <c r="G273" s="40">
        <v>230</v>
      </c>
      <c r="H273" s="40">
        <v>177</v>
      </c>
      <c r="I273" s="39">
        <v>177</v>
      </c>
      <c r="J273" s="40">
        <v>177</v>
      </c>
      <c r="K273" s="39">
        <v>177</v>
      </c>
      <c r="L273" s="93">
        <f t="shared" si="59"/>
        <v>209</v>
      </c>
      <c r="M273" s="93" t="str">
        <f t="shared" si="60"/>
        <v/>
      </c>
      <c r="N273" s="99">
        <f t="shared" si="61"/>
        <v>165</v>
      </c>
      <c r="O273" s="99" t="str">
        <f t="shared" si="62"/>
        <v/>
      </c>
      <c r="P273" s="102">
        <f t="shared" si="63"/>
        <v>165</v>
      </c>
      <c r="Q273" s="102" t="str">
        <f t="shared" si="64"/>
        <v/>
      </c>
      <c r="R273" s="105">
        <f t="shared" si="65"/>
        <v>165</v>
      </c>
      <c r="S273" s="105" t="str">
        <f t="shared" si="66"/>
        <v/>
      </c>
      <c r="T273" s="69">
        <f t="shared" si="67"/>
        <v>107</v>
      </c>
      <c r="U273" s="69" t="str">
        <f t="shared" si="68"/>
        <v/>
      </c>
      <c r="V273" s="143">
        <f t="shared" si="69"/>
        <v>165</v>
      </c>
      <c r="W273" s="143" t="str">
        <f t="shared" si="70"/>
        <v/>
      </c>
      <c r="X273" s="109">
        <f t="shared" si="57"/>
        <v>0</v>
      </c>
      <c r="Y273" s="110" t="e">
        <f t="shared" si="58"/>
        <v>#N/A</v>
      </c>
      <c r="Z273" s="75" t="e">
        <f>NA()</f>
        <v>#N/A</v>
      </c>
    </row>
    <row r="274" spans="1:26" x14ac:dyDescent="0.2">
      <c r="A274" s="74">
        <v>12510</v>
      </c>
      <c r="B274" s="68">
        <f>INDEX('A-B OSRoad'!$F$2:$F$21,MATCH(A274,'A-B OSRoad'!$C$2:$C$21))</f>
        <v>0</v>
      </c>
      <c r="C274" s="68" t="str">
        <f>IF(INDEX('A-B OSRoad'!$B$2:$B$21,MATCH(A274,'A-B OSRoad'!$C$2:$C$21))="Straight","",RIGHT(INDEX('A-B OSRoad'!$B$2:$B$21,MATCH(A274,'A-B OSRoad'!$C$2:$C$21)),LEN(INDEX('A-B OSRoad'!$B$2:$B$21,MATCH(A274,'A-B OSRoad'!$C$2:$C$21)))-1))</f>
        <v/>
      </c>
      <c r="D274" s="69">
        <f>(INDEX('A-B OSRoad'!$I$2:$I$21,MATCH(A274,'A-B OSRoad'!$C$2:$C$21)))+$C$3+$C$4+$C$1</f>
        <v>110</v>
      </c>
      <c r="E274" s="70" t="e">
        <f>VLOOKUP(A274,'Crash Data'!$E$3:$F$6,2,FALSE)</f>
        <v>#N/A</v>
      </c>
      <c r="F274" s="70" t="e">
        <f>VLOOKUP(A274,'Crash Data'!$B$3:$C$32,2,FALSE)</f>
        <v>#N/A</v>
      </c>
      <c r="G274" s="40">
        <v>230</v>
      </c>
      <c r="H274" s="40">
        <v>177</v>
      </c>
      <c r="I274" s="39">
        <v>177</v>
      </c>
      <c r="J274" s="40">
        <v>177</v>
      </c>
      <c r="K274" s="39">
        <v>177</v>
      </c>
      <c r="L274" s="93">
        <f t="shared" si="59"/>
        <v>209</v>
      </c>
      <c r="M274" s="93" t="str">
        <f t="shared" si="60"/>
        <v/>
      </c>
      <c r="N274" s="99">
        <f t="shared" si="61"/>
        <v>165</v>
      </c>
      <c r="O274" s="99" t="str">
        <f t="shared" si="62"/>
        <v/>
      </c>
      <c r="P274" s="102">
        <f t="shared" si="63"/>
        <v>165</v>
      </c>
      <c r="Q274" s="102" t="str">
        <f t="shared" si="64"/>
        <v/>
      </c>
      <c r="R274" s="105">
        <f t="shared" si="65"/>
        <v>165</v>
      </c>
      <c r="S274" s="105" t="str">
        <f t="shared" si="66"/>
        <v/>
      </c>
      <c r="T274" s="69">
        <f t="shared" si="67"/>
        <v>107</v>
      </c>
      <c r="U274" s="69" t="str">
        <f t="shared" si="68"/>
        <v/>
      </c>
      <c r="V274" s="143">
        <f t="shared" si="69"/>
        <v>165</v>
      </c>
      <c r="W274" s="143" t="str">
        <f t="shared" si="70"/>
        <v/>
      </c>
      <c r="X274" s="109">
        <f t="shared" si="57"/>
        <v>0</v>
      </c>
      <c r="Y274" s="110" t="e">
        <f t="shared" si="58"/>
        <v>#N/A</v>
      </c>
      <c r="Z274" s="75" t="e">
        <f>NA()</f>
        <v>#N/A</v>
      </c>
    </row>
    <row r="275" spans="1:26" x14ac:dyDescent="0.2">
      <c r="A275" s="74">
        <v>12520</v>
      </c>
      <c r="B275" s="68">
        <f>INDEX('A-B OSRoad'!$F$2:$F$21,MATCH(A275,'A-B OSRoad'!$C$2:$C$21))</f>
        <v>0</v>
      </c>
      <c r="C275" s="68" t="str">
        <f>IF(INDEX('A-B OSRoad'!$B$2:$B$21,MATCH(A275,'A-B OSRoad'!$C$2:$C$21))="Straight","",RIGHT(INDEX('A-B OSRoad'!$B$2:$B$21,MATCH(A275,'A-B OSRoad'!$C$2:$C$21)),LEN(INDEX('A-B OSRoad'!$B$2:$B$21,MATCH(A275,'A-B OSRoad'!$C$2:$C$21)))-1))</f>
        <v/>
      </c>
      <c r="D275" s="69">
        <f>(INDEX('A-B OSRoad'!$I$2:$I$21,MATCH(A275,'A-B OSRoad'!$C$2:$C$21)))+$C$3+$C$4+$C$1</f>
        <v>110</v>
      </c>
      <c r="E275" s="70" t="e">
        <f>VLOOKUP(A275,'Crash Data'!$E$3:$F$6,2,FALSE)</f>
        <v>#N/A</v>
      </c>
      <c r="F275" s="70" t="e">
        <f>VLOOKUP(A275,'Crash Data'!$B$3:$C$32,2,FALSE)</f>
        <v>#N/A</v>
      </c>
      <c r="G275" s="40">
        <v>230</v>
      </c>
      <c r="H275" s="40">
        <v>177</v>
      </c>
      <c r="I275" s="39">
        <v>177</v>
      </c>
      <c r="J275" s="40">
        <v>177</v>
      </c>
      <c r="K275" s="39">
        <v>177</v>
      </c>
      <c r="L275" s="93">
        <f t="shared" si="59"/>
        <v>209</v>
      </c>
      <c r="M275" s="93" t="str">
        <f t="shared" si="60"/>
        <v/>
      </c>
      <c r="N275" s="99">
        <f t="shared" si="61"/>
        <v>165</v>
      </c>
      <c r="O275" s="99" t="str">
        <f t="shared" si="62"/>
        <v/>
      </c>
      <c r="P275" s="102">
        <f t="shared" si="63"/>
        <v>165</v>
      </c>
      <c r="Q275" s="102" t="str">
        <f t="shared" si="64"/>
        <v/>
      </c>
      <c r="R275" s="105">
        <f t="shared" si="65"/>
        <v>165</v>
      </c>
      <c r="S275" s="105" t="str">
        <f t="shared" si="66"/>
        <v/>
      </c>
      <c r="T275" s="69">
        <f t="shared" si="67"/>
        <v>107</v>
      </c>
      <c r="U275" s="69" t="str">
        <f t="shared" si="68"/>
        <v/>
      </c>
      <c r="V275" s="143">
        <f t="shared" si="69"/>
        <v>165</v>
      </c>
      <c r="W275" s="143" t="str">
        <f t="shared" si="70"/>
        <v/>
      </c>
      <c r="X275" s="109">
        <f t="shared" si="57"/>
        <v>0</v>
      </c>
      <c r="Y275" s="110" t="e">
        <f t="shared" si="58"/>
        <v>#N/A</v>
      </c>
      <c r="Z275" s="75" t="e">
        <f>NA()</f>
        <v>#N/A</v>
      </c>
    </row>
    <row r="276" spans="1:26" x14ac:dyDescent="0.2">
      <c r="A276" s="74">
        <v>12530</v>
      </c>
      <c r="B276" s="68">
        <f>INDEX('A-B OSRoad'!$F$2:$F$21,MATCH(A276,'A-B OSRoad'!$C$2:$C$21))</f>
        <v>0</v>
      </c>
      <c r="C276" s="68" t="str">
        <f>IF(INDEX('A-B OSRoad'!$B$2:$B$21,MATCH(A276,'A-B OSRoad'!$C$2:$C$21))="Straight","",RIGHT(INDEX('A-B OSRoad'!$B$2:$B$21,MATCH(A276,'A-B OSRoad'!$C$2:$C$21)),LEN(INDEX('A-B OSRoad'!$B$2:$B$21,MATCH(A276,'A-B OSRoad'!$C$2:$C$21)))-1))</f>
        <v/>
      </c>
      <c r="D276" s="69">
        <f>(INDEX('A-B OSRoad'!$I$2:$I$21,MATCH(A276,'A-B OSRoad'!$C$2:$C$21)))+$C$3+$C$4+$C$1</f>
        <v>110</v>
      </c>
      <c r="E276" s="70" t="e">
        <f>VLOOKUP(A276,'Crash Data'!$E$3:$F$6,2,FALSE)</f>
        <v>#N/A</v>
      </c>
      <c r="F276" s="70" t="e">
        <f>VLOOKUP(A276,'Crash Data'!$B$3:$C$32,2,FALSE)</f>
        <v>#N/A</v>
      </c>
      <c r="G276" s="40">
        <v>230</v>
      </c>
      <c r="H276" s="40">
        <v>177</v>
      </c>
      <c r="I276" s="39">
        <v>177</v>
      </c>
      <c r="J276" s="40">
        <v>177</v>
      </c>
      <c r="K276" s="39">
        <v>177</v>
      </c>
      <c r="L276" s="93">
        <f t="shared" si="59"/>
        <v>209</v>
      </c>
      <c r="M276" s="93" t="str">
        <f t="shared" si="60"/>
        <v/>
      </c>
      <c r="N276" s="99">
        <f t="shared" si="61"/>
        <v>165</v>
      </c>
      <c r="O276" s="99" t="str">
        <f t="shared" si="62"/>
        <v/>
      </c>
      <c r="P276" s="102">
        <f t="shared" si="63"/>
        <v>165</v>
      </c>
      <c r="Q276" s="102" t="str">
        <f t="shared" si="64"/>
        <v/>
      </c>
      <c r="R276" s="105">
        <f t="shared" si="65"/>
        <v>165</v>
      </c>
      <c r="S276" s="105" t="str">
        <f t="shared" si="66"/>
        <v/>
      </c>
      <c r="T276" s="69">
        <f t="shared" si="67"/>
        <v>107</v>
      </c>
      <c r="U276" s="69" t="str">
        <f t="shared" si="68"/>
        <v/>
      </c>
      <c r="V276" s="143">
        <f t="shared" si="69"/>
        <v>165</v>
      </c>
      <c r="W276" s="143" t="str">
        <f t="shared" si="70"/>
        <v/>
      </c>
      <c r="X276" s="109">
        <f t="shared" si="57"/>
        <v>0</v>
      </c>
      <c r="Y276" s="110" t="e">
        <f t="shared" si="58"/>
        <v>#N/A</v>
      </c>
      <c r="Z276" s="75" t="e">
        <f>NA()</f>
        <v>#N/A</v>
      </c>
    </row>
    <row r="277" spans="1:26" x14ac:dyDescent="0.2">
      <c r="A277" s="74">
        <v>12540</v>
      </c>
      <c r="B277" s="68">
        <f>INDEX('A-B OSRoad'!$F$2:$F$21,MATCH(A277,'A-B OSRoad'!$C$2:$C$21))</f>
        <v>0</v>
      </c>
      <c r="C277" s="68" t="str">
        <f>IF(INDEX('A-B OSRoad'!$B$2:$B$21,MATCH(A277,'A-B OSRoad'!$C$2:$C$21))="Straight","",RIGHT(INDEX('A-B OSRoad'!$B$2:$B$21,MATCH(A277,'A-B OSRoad'!$C$2:$C$21)),LEN(INDEX('A-B OSRoad'!$B$2:$B$21,MATCH(A277,'A-B OSRoad'!$C$2:$C$21)))-1))</f>
        <v/>
      </c>
      <c r="D277" s="69">
        <f>(INDEX('A-B OSRoad'!$I$2:$I$21,MATCH(A277,'A-B OSRoad'!$C$2:$C$21)))+$C$3+$C$4+$C$1</f>
        <v>110</v>
      </c>
      <c r="E277" s="70" t="e">
        <f>VLOOKUP(A277,'Crash Data'!$E$3:$F$6,2,FALSE)</f>
        <v>#N/A</v>
      </c>
      <c r="F277" s="70" t="e">
        <f>VLOOKUP(A277,'Crash Data'!$B$3:$C$32,2,FALSE)</f>
        <v>#N/A</v>
      </c>
      <c r="G277" s="40">
        <v>230</v>
      </c>
      <c r="H277" s="40">
        <v>177</v>
      </c>
      <c r="I277" s="39">
        <v>177</v>
      </c>
      <c r="J277" s="40">
        <v>177</v>
      </c>
      <c r="K277" s="39">
        <v>177</v>
      </c>
      <c r="L277" s="93">
        <f t="shared" si="59"/>
        <v>209</v>
      </c>
      <c r="M277" s="93" t="str">
        <f t="shared" si="60"/>
        <v/>
      </c>
      <c r="N277" s="99">
        <f t="shared" si="61"/>
        <v>165</v>
      </c>
      <c r="O277" s="99" t="str">
        <f t="shared" si="62"/>
        <v/>
      </c>
      <c r="P277" s="102">
        <f t="shared" si="63"/>
        <v>165</v>
      </c>
      <c r="Q277" s="102" t="str">
        <f t="shared" si="64"/>
        <v/>
      </c>
      <c r="R277" s="105">
        <f t="shared" si="65"/>
        <v>165</v>
      </c>
      <c r="S277" s="105" t="str">
        <f t="shared" si="66"/>
        <v/>
      </c>
      <c r="T277" s="69">
        <f t="shared" si="67"/>
        <v>107</v>
      </c>
      <c r="U277" s="69" t="str">
        <f t="shared" si="68"/>
        <v/>
      </c>
      <c r="V277" s="143">
        <f t="shared" si="69"/>
        <v>165</v>
      </c>
      <c r="W277" s="143" t="str">
        <f t="shared" si="70"/>
        <v/>
      </c>
      <c r="X277" s="109">
        <f t="shared" si="57"/>
        <v>0</v>
      </c>
      <c r="Y277" s="110" t="e">
        <f t="shared" si="58"/>
        <v>#N/A</v>
      </c>
      <c r="Z277" s="75" t="e">
        <f>NA()</f>
        <v>#N/A</v>
      </c>
    </row>
    <row r="278" spans="1:26" x14ac:dyDescent="0.2">
      <c r="A278" s="74">
        <v>12550</v>
      </c>
      <c r="B278" s="68">
        <f>INDEX('A-B OSRoad'!$F$2:$F$21,MATCH(A278,'A-B OSRoad'!$C$2:$C$21))</f>
        <v>0</v>
      </c>
      <c r="C278" s="68" t="str">
        <f>IF(INDEX('A-B OSRoad'!$B$2:$B$21,MATCH(A278,'A-B OSRoad'!$C$2:$C$21))="Straight","",RIGHT(INDEX('A-B OSRoad'!$B$2:$B$21,MATCH(A278,'A-B OSRoad'!$C$2:$C$21)),LEN(INDEX('A-B OSRoad'!$B$2:$B$21,MATCH(A278,'A-B OSRoad'!$C$2:$C$21)))-1))</f>
        <v/>
      </c>
      <c r="D278" s="69">
        <f>(INDEX('A-B OSRoad'!$I$2:$I$21,MATCH(A278,'A-B OSRoad'!$C$2:$C$21)))+$C$3+$C$4+$C$1</f>
        <v>110</v>
      </c>
      <c r="E278" s="70" t="e">
        <f>VLOOKUP(A278,'Crash Data'!$E$3:$F$6,2,FALSE)</f>
        <v>#N/A</v>
      </c>
      <c r="F278" s="70" t="e">
        <f>VLOOKUP(A278,'Crash Data'!$B$3:$C$32,2,FALSE)</f>
        <v>#N/A</v>
      </c>
      <c r="G278" s="40">
        <v>230</v>
      </c>
      <c r="H278" s="40">
        <v>177</v>
      </c>
      <c r="I278" s="39">
        <v>177</v>
      </c>
      <c r="J278" s="40">
        <v>177</v>
      </c>
      <c r="K278" s="39">
        <v>177</v>
      </c>
      <c r="L278" s="93">
        <f t="shared" si="59"/>
        <v>209</v>
      </c>
      <c r="M278" s="93" t="str">
        <f t="shared" si="60"/>
        <v/>
      </c>
      <c r="N278" s="99">
        <f t="shared" si="61"/>
        <v>165</v>
      </c>
      <c r="O278" s="99" t="str">
        <f t="shared" si="62"/>
        <v/>
      </c>
      <c r="P278" s="102">
        <f t="shared" si="63"/>
        <v>165</v>
      </c>
      <c r="Q278" s="102" t="str">
        <f t="shared" si="64"/>
        <v/>
      </c>
      <c r="R278" s="105">
        <f t="shared" si="65"/>
        <v>165</v>
      </c>
      <c r="S278" s="105" t="str">
        <f t="shared" si="66"/>
        <v/>
      </c>
      <c r="T278" s="69">
        <f t="shared" si="67"/>
        <v>107</v>
      </c>
      <c r="U278" s="69" t="str">
        <f t="shared" si="68"/>
        <v/>
      </c>
      <c r="V278" s="143">
        <f t="shared" si="69"/>
        <v>165</v>
      </c>
      <c r="W278" s="143" t="str">
        <f t="shared" si="70"/>
        <v/>
      </c>
      <c r="X278" s="109">
        <f t="shared" si="57"/>
        <v>0</v>
      </c>
      <c r="Y278" s="110" t="e">
        <f t="shared" si="58"/>
        <v>#N/A</v>
      </c>
      <c r="Z278" s="75" t="e">
        <f>NA()</f>
        <v>#N/A</v>
      </c>
    </row>
    <row r="279" spans="1:26" x14ac:dyDescent="0.2">
      <c r="A279" s="74">
        <v>12560</v>
      </c>
      <c r="B279" s="68">
        <f>INDEX('A-B OSRoad'!$F$2:$F$21,MATCH(A279,'A-B OSRoad'!$C$2:$C$21))</f>
        <v>0</v>
      </c>
      <c r="C279" s="68" t="str">
        <f>IF(INDEX('A-B OSRoad'!$B$2:$B$21,MATCH(A279,'A-B OSRoad'!$C$2:$C$21))="Straight","",RIGHT(INDEX('A-B OSRoad'!$B$2:$B$21,MATCH(A279,'A-B OSRoad'!$C$2:$C$21)),LEN(INDEX('A-B OSRoad'!$B$2:$B$21,MATCH(A279,'A-B OSRoad'!$C$2:$C$21)))-1))</f>
        <v/>
      </c>
      <c r="D279" s="69">
        <f>(INDEX('A-B OSRoad'!$I$2:$I$21,MATCH(A279,'A-B OSRoad'!$C$2:$C$21)))+$C$3+$C$4+$C$1</f>
        <v>110</v>
      </c>
      <c r="E279" s="70" t="e">
        <f>VLOOKUP(A279,'Crash Data'!$E$3:$F$6,2,FALSE)</f>
        <v>#N/A</v>
      </c>
      <c r="F279" s="70" t="e">
        <f>VLOOKUP(A279,'Crash Data'!$B$3:$C$32,2,FALSE)</f>
        <v>#N/A</v>
      </c>
      <c r="G279" s="40">
        <v>230</v>
      </c>
      <c r="H279" s="40">
        <v>177</v>
      </c>
      <c r="I279" s="39">
        <v>177</v>
      </c>
      <c r="J279" s="40">
        <v>177</v>
      </c>
      <c r="K279" s="39">
        <v>177</v>
      </c>
      <c r="L279" s="93">
        <f t="shared" si="59"/>
        <v>209</v>
      </c>
      <c r="M279" s="93" t="str">
        <f t="shared" si="60"/>
        <v/>
      </c>
      <c r="N279" s="99">
        <f t="shared" si="61"/>
        <v>165</v>
      </c>
      <c r="O279" s="99" t="str">
        <f t="shared" si="62"/>
        <v/>
      </c>
      <c r="P279" s="102">
        <f t="shared" si="63"/>
        <v>165</v>
      </c>
      <c r="Q279" s="102" t="str">
        <f t="shared" si="64"/>
        <v/>
      </c>
      <c r="R279" s="105">
        <f t="shared" si="65"/>
        <v>165</v>
      </c>
      <c r="S279" s="105" t="str">
        <f t="shared" si="66"/>
        <v/>
      </c>
      <c r="T279" s="69">
        <f t="shared" si="67"/>
        <v>107</v>
      </c>
      <c r="U279" s="69" t="str">
        <f t="shared" si="68"/>
        <v/>
      </c>
      <c r="V279" s="143">
        <f t="shared" si="69"/>
        <v>165</v>
      </c>
      <c r="W279" s="143" t="str">
        <f t="shared" si="70"/>
        <v/>
      </c>
      <c r="X279" s="109">
        <f t="shared" si="57"/>
        <v>0</v>
      </c>
      <c r="Y279" s="110" t="e">
        <f t="shared" si="58"/>
        <v>#N/A</v>
      </c>
      <c r="Z279" s="75" t="e">
        <f>NA()</f>
        <v>#N/A</v>
      </c>
    </row>
    <row r="280" spans="1:26" x14ac:dyDescent="0.2">
      <c r="A280" s="74">
        <v>12570</v>
      </c>
      <c r="B280" s="68">
        <f>INDEX('A-B OSRoad'!$F$2:$F$21,MATCH(A280,'A-B OSRoad'!$C$2:$C$21))</f>
        <v>0</v>
      </c>
      <c r="C280" s="68" t="str">
        <f>IF(INDEX('A-B OSRoad'!$B$2:$B$21,MATCH(A280,'A-B OSRoad'!$C$2:$C$21))="Straight","",RIGHT(INDEX('A-B OSRoad'!$B$2:$B$21,MATCH(A280,'A-B OSRoad'!$C$2:$C$21)),LEN(INDEX('A-B OSRoad'!$B$2:$B$21,MATCH(A280,'A-B OSRoad'!$C$2:$C$21)))-1))</f>
        <v/>
      </c>
      <c r="D280" s="69">
        <f>(INDEX('A-B OSRoad'!$I$2:$I$21,MATCH(A280,'A-B OSRoad'!$C$2:$C$21)))+$C$3+$C$4+$C$1</f>
        <v>110</v>
      </c>
      <c r="E280" s="70" t="e">
        <f>VLOOKUP(A280,'Crash Data'!$E$3:$F$6,2,FALSE)</f>
        <v>#N/A</v>
      </c>
      <c r="F280" s="70" t="e">
        <f>VLOOKUP(A280,'Crash Data'!$B$3:$C$32,2,FALSE)</f>
        <v>#N/A</v>
      </c>
      <c r="G280" s="40">
        <v>230</v>
      </c>
      <c r="H280" s="40">
        <v>177</v>
      </c>
      <c r="I280" s="39">
        <v>177</v>
      </c>
      <c r="J280" s="40">
        <v>177</v>
      </c>
      <c r="K280" s="39">
        <v>177</v>
      </c>
      <c r="L280" s="93">
        <f t="shared" si="59"/>
        <v>209</v>
      </c>
      <c r="M280" s="93" t="str">
        <f t="shared" si="60"/>
        <v/>
      </c>
      <c r="N280" s="99">
        <f t="shared" si="61"/>
        <v>165</v>
      </c>
      <c r="O280" s="99" t="str">
        <f t="shared" si="62"/>
        <v/>
      </c>
      <c r="P280" s="102">
        <f t="shared" si="63"/>
        <v>165</v>
      </c>
      <c r="Q280" s="102" t="str">
        <f t="shared" si="64"/>
        <v/>
      </c>
      <c r="R280" s="105">
        <f t="shared" si="65"/>
        <v>165</v>
      </c>
      <c r="S280" s="105" t="str">
        <f t="shared" si="66"/>
        <v/>
      </c>
      <c r="T280" s="69">
        <f t="shared" si="67"/>
        <v>107</v>
      </c>
      <c r="U280" s="69" t="str">
        <f t="shared" si="68"/>
        <v/>
      </c>
      <c r="V280" s="143">
        <f t="shared" si="69"/>
        <v>165</v>
      </c>
      <c r="W280" s="143" t="str">
        <f t="shared" si="70"/>
        <v/>
      </c>
      <c r="X280" s="109">
        <f t="shared" si="57"/>
        <v>0</v>
      </c>
      <c r="Y280" s="110" t="e">
        <f t="shared" si="58"/>
        <v>#N/A</v>
      </c>
      <c r="Z280" s="75" t="e">
        <f>NA()</f>
        <v>#N/A</v>
      </c>
    </row>
    <row r="281" spans="1:26" x14ac:dyDescent="0.2">
      <c r="A281" s="74">
        <v>12580</v>
      </c>
      <c r="B281" s="68">
        <f>INDEX('A-B OSRoad'!$F$2:$F$21,MATCH(A281,'A-B OSRoad'!$C$2:$C$21))</f>
        <v>0</v>
      </c>
      <c r="C281" s="68" t="str">
        <f>IF(INDEX('A-B OSRoad'!$B$2:$B$21,MATCH(A281,'A-B OSRoad'!$C$2:$C$21))="Straight","",RIGHT(INDEX('A-B OSRoad'!$B$2:$B$21,MATCH(A281,'A-B OSRoad'!$C$2:$C$21)),LEN(INDEX('A-B OSRoad'!$B$2:$B$21,MATCH(A281,'A-B OSRoad'!$C$2:$C$21)))-1))</f>
        <v/>
      </c>
      <c r="D281" s="69">
        <f>(INDEX('A-B OSRoad'!$I$2:$I$21,MATCH(A281,'A-B OSRoad'!$C$2:$C$21)))+$C$3+$C$4+$C$1</f>
        <v>110</v>
      </c>
      <c r="E281" s="70" t="e">
        <f>VLOOKUP(A281,'Crash Data'!$E$3:$F$6,2,FALSE)</f>
        <v>#N/A</v>
      </c>
      <c r="F281" s="70" t="e">
        <f>VLOOKUP(A281,'Crash Data'!$B$3:$C$32,2,FALSE)</f>
        <v>#N/A</v>
      </c>
      <c r="G281" s="40">
        <v>230</v>
      </c>
      <c r="H281" s="40">
        <v>177</v>
      </c>
      <c r="I281" s="39">
        <v>177</v>
      </c>
      <c r="J281" s="40">
        <v>177</v>
      </c>
      <c r="K281" s="39">
        <v>177</v>
      </c>
      <c r="L281" s="93">
        <f t="shared" si="59"/>
        <v>209</v>
      </c>
      <c r="M281" s="93" t="str">
        <f t="shared" si="60"/>
        <v/>
      </c>
      <c r="N281" s="99">
        <f t="shared" si="61"/>
        <v>165</v>
      </c>
      <c r="O281" s="99" t="str">
        <f t="shared" si="62"/>
        <v/>
      </c>
      <c r="P281" s="102">
        <f t="shared" si="63"/>
        <v>165</v>
      </c>
      <c r="Q281" s="102" t="str">
        <f t="shared" si="64"/>
        <v/>
      </c>
      <c r="R281" s="105">
        <f t="shared" si="65"/>
        <v>165</v>
      </c>
      <c r="S281" s="105" t="str">
        <f t="shared" si="66"/>
        <v/>
      </c>
      <c r="T281" s="69">
        <f t="shared" si="67"/>
        <v>107</v>
      </c>
      <c r="U281" s="69" t="str">
        <f t="shared" si="68"/>
        <v/>
      </c>
      <c r="V281" s="143">
        <f t="shared" si="69"/>
        <v>165</v>
      </c>
      <c r="W281" s="143" t="str">
        <f t="shared" si="70"/>
        <v/>
      </c>
      <c r="X281" s="109">
        <f t="shared" si="57"/>
        <v>0</v>
      </c>
      <c r="Y281" s="110" t="e">
        <f t="shared" si="58"/>
        <v>#N/A</v>
      </c>
      <c r="Z281" s="75" t="e">
        <f>NA()</f>
        <v>#N/A</v>
      </c>
    </row>
    <row r="282" spans="1:26" x14ac:dyDescent="0.2">
      <c r="A282" s="74">
        <v>12590</v>
      </c>
      <c r="B282" s="68">
        <f>INDEX('A-B OSRoad'!$F$2:$F$21,MATCH(A282,'A-B OSRoad'!$C$2:$C$21))</f>
        <v>0</v>
      </c>
      <c r="C282" s="68" t="str">
        <f>IF(INDEX('A-B OSRoad'!$B$2:$B$21,MATCH(A282,'A-B OSRoad'!$C$2:$C$21))="Straight","",RIGHT(INDEX('A-B OSRoad'!$B$2:$B$21,MATCH(A282,'A-B OSRoad'!$C$2:$C$21)),LEN(INDEX('A-B OSRoad'!$B$2:$B$21,MATCH(A282,'A-B OSRoad'!$C$2:$C$21)))-1))</f>
        <v/>
      </c>
      <c r="D282" s="69">
        <f>(INDEX('A-B OSRoad'!$I$2:$I$21,MATCH(A282,'A-B OSRoad'!$C$2:$C$21)))+$C$3+$C$4+$C$1</f>
        <v>110</v>
      </c>
      <c r="E282" s="70" t="e">
        <f>VLOOKUP(A282,'Crash Data'!$E$3:$F$6,2,FALSE)</f>
        <v>#N/A</v>
      </c>
      <c r="F282" s="70" t="e">
        <f>VLOOKUP(A282,'Crash Data'!$B$3:$C$32,2,FALSE)</f>
        <v>#N/A</v>
      </c>
      <c r="G282" s="40">
        <v>230</v>
      </c>
      <c r="H282" s="40">
        <v>177</v>
      </c>
      <c r="I282" s="39">
        <v>177</v>
      </c>
      <c r="J282" s="40">
        <v>177</v>
      </c>
      <c r="K282" s="39">
        <v>177</v>
      </c>
      <c r="L282" s="93">
        <f t="shared" si="59"/>
        <v>209</v>
      </c>
      <c r="M282" s="93" t="str">
        <f t="shared" si="60"/>
        <v/>
      </c>
      <c r="N282" s="99">
        <f t="shared" si="61"/>
        <v>165</v>
      </c>
      <c r="O282" s="99" t="str">
        <f t="shared" si="62"/>
        <v/>
      </c>
      <c r="P282" s="102">
        <f t="shared" si="63"/>
        <v>165</v>
      </c>
      <c r="Q282" s="102" t="str">
        <f t="shared" si="64"/>
        <v/>
      </c>
      <c r="R282" s="105">
        <f t="shared" si="65"/>
        <v>165</v>
      </c>
      <c r="S282" s="105" t="str">
        <f t="shared" si="66"/>
        <v/>
      </c>
      <c r="T282" s="69">
        <f t="shared" si="67"/>
        <v>107</v>
      </c>
      <c r="U282" s="69" t="str">
        <f t="shared" si="68"/>
        <v/>
      </c>
      <c r="V282" s="143">
        <f t="shared" si="69"/>
        <v>165</v>
      </c>
      <c r="W282" s="143" t="str">
        <f t="shared" si="70"/>
        <v/>
      </c>
      <c r="X282" s="109">
        <f t="shared" si="57"/>
        <v>0</v>
      </c>
      <c r="Y282" s="110" t="e">
        <f t="shared" si="58"/>
        <v>#N/A</v>
      </c>
      <c r="Z282" s="75" t="e">
        <f>NA()</f>
        <v>#N/A</v>
      </c>
    </row>
    <row r="283" spans="1:26" x14ac:dyDescent="0.2">
      <c r="A283" s="74">
        <v>12600</v>
      </c>
      <c r="B283" s="68">
        <f>INDEX('A-B OSRoad'!$F$2:$F$21,MATCH(A283,'A-B OSRoad'!$C$2:$C$21))</f>
        <v>0</v>
      </c>
      <c r="C283" s="68" t="str">
        <f>IF(INDEX('A-B OSRoad'!$B$2:$B$21,MATCH(A283,'A-B OSRoad'!$C$2:$C$21))="Straight","",RIGHT(INDEX('A-B OSRoad'!$B$2:$B$21,MATCH(A283,'A-B OSRoad'!$C$2:$C$21)),LEN(INDEX('A-B OSRoad'!$B$2:$B$21,MATCH(A283,'A-B OSRoad'!$C$2:$C$21)))-1))</f>
        <v/>
      </c>
      <c r="D283" s="69">
        <f>(INDEX('A-B OSRoad'!$I$2:$I$21,MATCH(A283,'A-B OSRoad'!$C$2:$C$21)))+$C$3+$C$4+$C$1</f>
        <v>110</v>
      </c>
      <c r="E283" s="70" t="e">
        <f>VLOOKUP(A283,'Crash Data'!$E$3:$F$6,2,FALSE)</f>
        <v>#N/A</v>
      </c>
      <c r="F283" s="70" t="e">
        <f>VLOOKUP(A283,'Crash Data'!$B$3:$C$32,2,FALSE)</f>
        <v>#N/A</v>
      </c>
      <c r="G283" s="40">
        <v>230</v>
      </c>
      <c r="H283" s="40">
        <v>177</v>
      </c>
      <c r="I283" s="39">
        <v>177</v>
      </c>
      <c r="J283" s="40">
        <v>177</v>
      </c>
      <c r="K283" s="39">
        <v>177</v>
      </c>
      <c r="L283" s="93">
        <f t="shared" si="59"/>
        <v>209</v>
      </c>
      <c r="M283" s="93" t="str">
        <f t="shared" si="60"/>
        <v/>
      </c>
      <c r="N283" s="99">
        <f t="shared" si="61"/>
        <v>165</v>
      </c>
      <c r="O283" s="99" t="str">
        <f t="shared" si="62"/>
        <v/>
      </c>
      <c r="P283" s="102">
        <f t="shared" si="63"/>
        <v>165</v>
      </c>
      <c r="Q283" s="102" t="str">
        <f t="shared" si="64"/>
        <v/>
      </c>
      <c r="R283" s="105">
        <f t="shared" si="65"/>
        <v>165</v>
      </c>
      <c r="S283" s="105" t="str">
        <f t="shared" si="66"/>
        <v/>
      </c>
      <c r="T283" s="69">
        <f t="shared" si="67"/>
        <v>107</v>
      </c>
      <c r="U283" s="69" t="str">
        <f t="shared" si="68"/>
        <v/>
      </c>
      <c r="V283" s="143">
        <f t="shared" si="69"/>
        <v>165</v>
      </c>
      <c r="W283" s="143" t="str">
        <f t="shared" si="70"/>
        <v/>
      </c>
      <c r="X283" s="109">
        <f t="shared" si="57"/>
        <v>0</v>
      </c>
      <c r="Y283" s="110" t="e">
        <f t="shared" si="58"/>
        <v>#N/A</v>
      </c>
      <c r="Z283" s="75" t="e">
        <f>NA()</f>
        <v>#N/A</v>
      </c>
    </row>
    <row r="284" spans="1:26" x14ac:dyDescent="0.2">
      <c r="A284" s="74">
        <v>12610</v>
      </c>
      <c r="B284" s="68">
        <f>INDEX('A-B OSRoad'!$F$2:$F$21,MATCH(A284,'A-B OSRoad'!$C$2:$C$21))</f>
        <v>0</v>
      </c>
      <c r="C284" s="68" t="str">
        <f>IF(INDEX('A-B OSRoad'!$B$2:$B$21,MATCH(A284,'A-B OSRoad'!$C$2:$C$21))="Straight","",RIGHT(INDEX('A-B OSRoad'!$B$2:$B$21,MATCH(A284,'A-B OSRoad'!$C$2:$C$21)),LEN(INDEX('A-B OSRoad'!$B$2:$B$21,MATCH(A284,'A-B OSRoad'!$C$2:$C$21)))-1))</f>
        <v/>
      </c>
      <c r="D284" s="69">
        <f>(INDEX('A-B OSRoad'!$I$2:$I$21,MATCH(A284,'A-B OSRoad'!$C$2:$C$21)))+$C$3+$C$4+$C$1</f>
        <v>110</v>
      </c>
      <c r="E284" s="70" t="e">
        <f>VLOOKUP(A284,'Crash Data'!$E$3:$F$6,2,FALSE)</f>
        <v>#N/A</v>
      </c>
      <c r="F284" s="70" t="e">
        <f>VLOOKUP(A284,'Crash Data'!$B$3:$C$32,2,FALSE)</f>
        <v>#N/A</v>
      </c>
      <c r="G284" s="40">
        <v>230</v>
      </c>
      <c r="H284" s="40">
        <v>177</v>
      </c>
      <c r="I284" s="39">
        <v>177</v>
      </c>
      <c r="J284" s="40">
        <v>177</v>
      </c>
      <c r="K284" s="39">
        <v>177</v>
      </c>
      <c r="L284" s="93">
        <f t="shared" si="59"/>
        <v>209</v>
      </c>
      <c r="M284" s="93" t="str">
        <f t="shared" si="60"/>
        <v/>
      </c>
      <c r="N284" s="99">
        <f t="shared" si="61"/>
        <v>165</v>
      </c>
      <c r="O284" s="99" t="str">
        <f t="shared" si="62"/>
        <v/>
      </c>
      <c r="P284" s="102">
        <f t="shared" si="63"/>
        <v>165</v>
      </c>
      <c r="Q284" s="102" t="str">
        <f t="shared" si="64"/>
        <v/>
      </c>
      <c r="R284" s="105">
        <f t="shared" si="65"/>
        <v>165</v>
      </c>
      <c r="S284" s="105" t="str">
        <f t="shared" si="66"/>
        <v/>
      </c>
      <c r="T284" s="69">
        <f t="shared" si="67"/>
        <v>107</v>
      </c>
      <c r="U284" s="69" t="str">
        <f t="shared" si="68"/>
        <v/>
      </c>
      <c r="V284" s="143">
        <f t="shared" si="69"/>
        <v>165</v>
      </c>
      <c r="W284" s="143" t="str">
        <f t="shared" si="70"/>
        <v/>
      </c>
      <c r="X284" s="109">
        <f t="shared" si="57"/>
        <v>0</v>
      </c>
      <c r="Y284" s="110" t="e">
        <f t="shared" si="58"/>
        <v>#N/A</v>
      </c>
      <c r="Z284" s="75" t="e">
        <f>NA()</f>
        <v>#N/A</v>
      </c>
    </row>
    <row r="285" spans="1:26" x14ac:dyDescent="0.2">
      <c r="A285" s="74">
        <v>12620</v>
      </c>
      <c r="B285" s="68">
        <f>INDEX('A-B OSRoad'!$F$2:$F$21,MATCH(A285,'A-B OSRoad'!$C$2:$C$21))</f>
        <v>0</v>
      </c>
      <c r="C285" s="68" t="str">
        <f>IF(INDEX('A-B OSRoad'!$B$2:$B$21,MATCH(A285,'A-B OSRoad'!$C$2:$C$21))="Straight","",RIGHT(INDEX('A-B OSRoad'!$B$2:$B$21,MATCH(A285,'A-B OSRoad'!$C$2:$C$21)),LEN(INDEX('A-B OSRoad'!$B$2:$B$21,MATCH(A285,'A-B OSRoad'!$C$2:$C$21)))-1))</f>
        <v/>
      </c>
      <c r="D285" s="69">
        <f>(INDEX('A-B OSRoad'!$I$2:$I$21,MATCH(A285,'A-B OSRoad'!$C$2:$C$21)))+$C$3+$C$4+$C$1</f>
        <v>110</v>
      </c>
      <c r="E285" s="70" t="e">
        <f>VLOOKUP(A285,'Crash Data'!$E$3:$F$6,2,FALSE)</f>
        <v>#N/A</v>
      </c>
      <c r="F285" s="70" t="e">
        <f>VLOOKUP(A285,'Crash Data'!$B$3:$C$32,2,FALSE)</f>
        <v>#N/A</v>
      </c>
      <c r="G285" s="40">
        <v>230</v>
      </c>
      <c r="H285" s="40">
        <v>177</v>
      </c>
      <c r="I285" s="39">
        <v>177</v>
      </c>
      <c r="J285" s="40">
        <v>177</v>
      </c>
      <c r="K285" s="39">
        <v>177</v>
      </c>
      <c r="L285" s="93">
        <f t="shared" si="59"/>
        <v>209</v>
      </c>
      <c r="M285" s="93" t="str">
        <f t="shared" si="60"/>
        <v/>
      </c>
      <c r="N285" s="99">
        <f t="shared" si="61"/>
        <v>165</v>
      </c>
      <c r="O285" s="99" t="str">
        <f t="shared" si="62"/>
        <v/>
      </c>
      <c r="P285" s="102">
        <f t="shared" si="63"/>
        <v>165</v>
      </c>
      <c r="Q285" s="102" t="str">
        <f t="shared" si="64"/>
        <v/>
      </c>
      <c r="R285" s="105">
        <f t="shared" si="65"/>
        <v>165</v>
      </c>
      <c r="S285" s="105" t="str">
        <f t="shared" si="66"/>
        <v/>
      </c>
      <c r="T285" s="69">
        <f t="shared" si="67"/>
        <v>107</v>
      </c>
      <c r="U285" s="69" t="str">
        <f t="shared" si="68"/>
        <v/>
      </c>
      <c r="V285" s="143">
        <f t="shared" si="69"/>
        <v>165</v>
      </c>
      <c r="W285" s="143" t="str">
        <f t="shared" si="70"/>
        <v/>
      </c>
      <c r="X285" s="109">
        <f t="shared" si="57"/>
        <v>0</v>
      </c>
      <c r="Y285" s="110" t="e">
        <f t="shared" si="58"/>
        <v>#N/A</v>
      </c>
      <c r="Z285" s="75" t="e">
        <f>NA()</f>
        <v>#N/A</v>
      </c>
    </row>
    <row r="286" spans="1:26" x14ac:dyDescent="0.2">
      <c r="A286" s="74">
        <v>12630</v>
      </c>
      <c r="B286" s="68">
        <f>INDEX('A-B OSRoad'!$F$2:$F$21,MATCH(A286,'A-B OSRoad'!$C$2:$C$21))</f>
        <v>0</v>
      </c>
      <c r="C286" s="68" t="str">
        <f>IF(INDEX('A-B OSRoad'!$B$2:$B$21,MATCH(A286,'A-B OSRoad'!$C$2:$C$21))="Straight","",RIGHT(INDEX('A-B OSRoad'!$B$2:$B$21,MATCH(A286,'A-B OSRoad'!$C$2:$C$21)),LEN(INDEX('A-B OSRoad'!$B$2:$B$21,MATCH(A286,'A-B OSRoad'!$C$2:$C$21)))-1))</f>
        <v/>
      </c>
      <c r="D286" s="69">
        <f>(INDEX('A-B OSRoad'!$I$2:$I$21,MATCH(A286,'A-B OSRoad'!$C$2:$C$21)))+$C$3+$C$4+$C$1</f>
        <v>110</v>
      </c>
      <c r="E286" s="70" t="e">
        <f>VLOOKUP(A286,'Crash Data'!$E$3:$F$6,2,FALSE)</f>
        <v>#N/A</v>
      </c>
      <c r="F286" s="70" t="e">
        <f>VLOOKUP(A286,'Crash Data'!$B$3:$C$32,2,FALSE)</f>
        <v>#N/A</v>
      </c>
      <c r="G286" s="40">
        <v>230</v>
      </c>
      <c r="H286" s="40">
        <v>177</v>
      </c>
      <c r="I286" s="39">
        <v>177</v>
      </c>
      <c r="J286" s="40">
        <v>177</v>
      </c>
      <c r="K286" s="39">
        <v>177</v>
      </c>
      <c r="L286" s="93">
        <f t="shared" si="59"/>
        <v>209</v>
      </c>
      <c r="M286" s="93" t="str">
        <f t="shared" si="60"/>
        <v/>
      </c>
      <c r="N286" s="99">
        <f t="shared" si="61"/>
        <v>165</v>
      </c>
      <c r="O286" s="99" t="str">
        <f t="shared" si="62"/>
        <v/>
      </c>
      <c r="P286" s="102">
        <f t="shared" si="63"/>
        <v>165</v>
      </c>
      <c r="Q286" s="102" t="str">
        <f t="shared" si="64"/>
        <v/>
      </c>
      <c r="R286" s="105">
        <f t="shared" si="65"/>
        <v>165</v>
      </c>
      <c r="S286" s="105" t="str">
        <f t="shared" si="66"/>
        <v/>
      </c>
      <c r="T286" s="69">
        <f t="shared" si="67"/>
        <v>107</v>
      </c>
      <c r="U286" s="69" t="str">
        <f t="shared" si="68"/>
        <v/>
      </c>
      <c r="V286" s="143">
        <f t="shared" si="69"/>
        <v>165</v>
      </c>
      <c r="W286" s="143" t="str">
        <f t="shared" si="70"/>
        <v/>
      </c>
      <c r="X286" s="109">
        <f t="shared" si="57"/>
        <v>0</v>
      </c>
      <c r="Y286" s="110" t="e">
        <f t="shared" si="58"/>
        <v>#N/A</v>
      </c>
      <c r="Z286" s="75" t="e">
        <f>NA()</f>
        <v>#N/A</v>
      </c>
    </row>
    <row r="287" spans="1:26" x14ac:dyDescent="0.2">
      <c r="A287" s="74">
        <v>12640</v>
      </c>
      <c r="B287" s="68">
        <f>INDEX('A-B OSRoad'!$F$2:$F$21,MATCH(A287,'A-B OSRoad'!$C$2:$C$21))</f>
        <v>0</v>
      </c>
      <c r="C287" s="68" t="str">
        <f>IF(INDEX('A-B OSRoad'!$B$2:$B$21,MATCH(A287,'A-B OSRoad'!$C$2:$C$21))="Straight","",RIGHT(INDEX('A-B OSRoad'!$B$2:$B$21,MATCH(A287,'A-B OSRoad'!$C$2:$C$21)),LEN(INDEX('A-B OSRoad'!$B$2:$B$21,MATCH(A287,'A-B OSRoad'!$C$2:$C$21)))-1))</f>
        <v/>
      </c>
      <c r="D287" s="69">
        <f>(INDEX('A-B OSRoad'!$I$2:$I$21,MATCH(A287,'A-B OSRoad'!$C$2:$C$21)))+$C$3+$C$4+$C$1</f>
        <v>110</v>
      </c>
      <c r="E287" s="70" t="e">
        <f>VLOOKUP(A287,'Crash Data'!$E$3:$F$6,2,FALSE)</f>
        <v>#N/A</v>
      </c>
      <c r="F287" s="70" t="e">
        <f>VLOOKUP(A287,'Crash Data'!$B$3:$C$32,2,FALSE)</f>
        <v>#N/A</v>
      </c>
      <c r="G287" s="40">
        <v>230</v>
      </c>
      <c r="H287" s="40">
        <v>177</v>
      </c>
      <c r="I287" s="39">
        <v>177</v>
      </c>
      <c r="J287" s="40">
        <v>177</v>
      </c>
      <c r="K287" s="39">
        <v>177</v>
      </c>
      <c r="L287" s="93">
        <f t="shared" si="59"/>
        <v>209</v>
      </c>
      <c r="M287" s="93" t="str">
        <f t="shared" si="60"/>
        <v/>
      </c>
      <c r="N287" s="99">
        <f t="shared" si="61"/>
        <v>165</v>
      </c>
      <c r="O287" s="99" t="str">
        <f t="shared" si="62"/>
        <v/>
      </c>
      <c r="P287" s="102">
        <f t="shared" si="63"/>
        <v>165</v>
      </c>
      <c r="Q287" s="102" t="str">
        <f t="shared" si="64"/>
        <v/>
      </c>
      <c r="R287" s="105">
        <f t="shared" si="65"/>
        <v>165</v>
      </c>
      <c r="S287" s="105" t="str">
        <f t="shared" si="66"/>
        <v/>
      </c>
      <c r="T287" s="69">
        <f t="shared" si="67"/>
        <v>107</v>
      </c>
      <c r="U287" s="69" t="str">
        <f t="shared" si="68"/>
        <v/>
      </c>
      <c r="V287" s="143">
        <f t="shared" si="69"/>
        <v>165</v>
      </c>
      <c r="W287" s="143" t="str">
        <f t="shared" si="70"/>
        <v/>
      </c>
      <c r="X287" s="109">
        <f t="shared" si="57"/>
        <v>0</v>
      </c>
      <c r="Y287" s="110" t="e">
        <f t="shared" si="58"/>
        <v>#N/A</v>
      </c>
      <c r="Z287" s="75" t="e">
        <f>NA()</f>
        <v>#N/A</v>
      </c>
    </row>
    <row r="288" spans="1:26" x14ac:dyDescent="0.2">
      <c r="A288" s="74">
        <v>12650</v>
      </c>
      <c r="B288" s="68">
        <f>INDEX('A-B OSRoad'!$F$2:$F$21,MATCH(A288,'A-B OSRoad'!$C$2:$C$21))</f>
        <v>0</v>
      </c>
      <c r="C288" s="68" t="str">
        <f>IF(INDEX('A-B OSRoad'!$B$2:$B$21,MATCH(A288,'A-B OSRoad'!$C$2:$C$21))="Straight","",RIGHT(INDEX('A-B OSRoad'!$B$2:$B$21,MATCH(A288,'A-B OSRoad'!$C$2:$C$21)),LEN(INDEX('A-B OSRoad'!$B$2:$B$21,MATCH(A288,'A-B OSRoad'!$C$2:$C$21)))-1))</f>
        <v/>
      </c>
      <c r="D288" s="69">
        <f>(INDEX('A-B OSRoad'!$I$2:$I$21,MATCH(A288,'A-B OSRoad'!$C$2:$C$21)))+$C$3+$C$4+$C$1</f>
        <v>110</v>
      </c>
      <c r="E288" s="70" t="e">
        <f>VLOOKUP(A288,'Crash Data'!$E$3:$F$6,2,FALSE)</f>
        <v>#N/A</v>
      </c>
      <c r="F288" s="70" t="e">
        <f>VLOOKUP(A288,'Crash Data'!$B$3:$C$32,2,FALSE)</f>
        <v>#N/A</v>
      </c>
      <c r="G288" s="40">
        <v>230</v>
      </c>
      <c r="H288" s="40">
        <v>177</v>
      </c>
      <c r="I288" s="39">
        <v>177</v>
      </c>
      <c r="J288" s="40">
        <v>177</v>
      </c>
      <c r="K288" s="39">
        <v>177</v>
      </c>
      <c r="L288" s="93">
        <f t="shared" si="59"/>
        <v>209</v>
      </c>
      <c r="M288" s="93" t="str">
        <f t="shared" si="60"/>
        <v/>
      </c>
      <c r="N288" s="99">
        <f t="shared" si="61"/>
        <v>165</v>
      </c>
      <c r="O288" s="99" t="str">
        <f t="shared" si="62"/>
        <v/>
      </c>
      <c r="P288" s="102">
        <f t="shared" si="63"/>
        <v>165</v>
      </c>
      <c r="Q288" s="102" t="str">
        <f t="shared" si="64"/>
        <v/>
      </c>
      <c r="R288" s="105">
        <f t="shared" si="65"/>
        <v>165</v>
      </c>
      <c r="S288" s="105" t="str">
        <f t="shared" si="66"/>
        <v/>
      </c>
      <c r="T288" s="69">
        <f t="shared" si="67"/>
        <v>107</v>
      </c>
      <c r="U288" s="69" t="str">
        <f t="shared" si="68"/>
        <v/>
      </c>
      <c r="V288" s="143">
        <f t="shared" si="69"/>
        <v>165</v>
      </c>
      <c r="W288" s="143" t="str">
        <f t="shared" si="70"/>
        <v/>
      </c>
      <c r="X288" s="109">
        <f t="shared" si="57"/>
        <v>0</v>
      </c>
      <c r="Y288" s="110" t="e">
        <f t="shared" si="58"/>
        <v>#N/A</v>
      </c>
      <c r="Z288" s="75" t="e">
        <f>NA()</f>
        <v>#N/A</v>
      </c>
    </row>
    <row r="289" spans="1:26" x14ac:dyDescent="0.2">
      <c r="A289" s="74">
        <v>12660</v>
      </c>
      <c r="B289" s="68">
        <f>INDEX('A-B OSRoad'!$F$2:$F$21,MATCH(A289,'A-B OSRoad'!$C$2:$C$21))</f>
        <v>0</v>
      </c>
      <c r="C289" s="68" t="str">
        <f>IF(INDEX('A-B OSRoad'!$B$2:$B$21,MATCH(A289,'A-B OSRoad'!$C$2:$C$21))="Straight","",RIGHT(INDEX('A-B OSRoad'!$B$2:$B$21,MATCH(A289,'A-B OSRoad'!$C$2:$C$21)),LEN(INDEX('A-B OSRoad'!$B$2:$B$21,MATCH(A289,'A-B OSRoad'!$C$2:$C$21)))-1))</f>
        <v/>
      </c>
      <c r="D289" s="69">
        <f>(INDEX('A-B OSRoad'!$I$2:$I$21,MATCH(A289,'A-B OSRoad'!$C$2:$C$21)))+$C$3+$C$4+$C$1</f>
        <v>110</v>
      </c>
      <c r="E289" s="70" t="e">
        <f>VLOOKUP(A289,'Crash Data'!$E$3:$F$6,2,FALSE)</f>
        <v>#N/A</v>
      </c>
      <c r="F289" s="70" t="e">
        <f>VLOOKUP(A289,'Crash Data'!$B$3:$C$32,2,FALSE)</f>
        <v>#N/A</v>
      </c>
      <c r="G289" s="40">
        <v>230</v>
      </c>
      <c r="H289" s="40">
        <v>177</v>
      </c>
      <c r="I289" s="39">
        <v>177</v>
      </c>
      <c r="J289" s="40">
        <v>177</v>
      </c>
      <c r="K289" s="39">
        <v>177</v>
      </c>
      <c r="L289" s="93">
        <f t="shared" si="59"/>
        <v>209</v>
      </c>
      <c r="M289" s="93" t="str">
        <f t="shared" si="60"/>
        <v/>
      </c>
      <c r="N289" s="99">
        <f t="shared" si="61"/>
        <v>165</v>
      </c>
      <c r="O289" s="99" t="str">
        <f t="shared" si="62"/>
        <v/>
      </c>
      <c r="P289" s="102">
        <f t="shared" si="63"/>
        <v>165</v>
      </c>
      <c r="Q289" s="102" t="str">
        <f t="shared" si="64"/>
        <v/>
      </c>
      <c r="R289" s="105">
        <f t="shared" si="65"/>
        <v>165</v>
      </c>
      <c r="S289" s="105" t="str">
        <f t="shared" si="66"/>
        <v/>
      </c>
      <c r="T289" s="69">
        <f t="shared" si="67"/>
        <v>107</v>
      </c>
      <c r="U289" s="69" t="str">
        <f t="shared" si="68"/>
        <v/>
      </c>
      <c r="V289" s="143">
        <f t="shared" si="69"/>
        <v>165</v>
      </c>
      <c r="W289" s="143" t="str">
        <f t="shared" si="70"/>
        <v/>
      </c>
      <c r="X289" s="109">
        <f t="shared" si="57"/>
        <v>0</v>
      </c>
      <c r="Y289" s="110" t="e">
        <f t="shared" si="58"/>
        <v>#N/A</v>
      </c>
      <c r="Z289" s="75" t="e">
        <f>NA()</f>
        <v>#N/A</v>
      </c>
    </row>
    <row r="290" spans="1:26" x14ac:dyDescent="0.2">
      <c r="A290" s="74">
        <v>12670</v>
      </c>
      <c r="B290" s="68">
        <f>INDEX('A-B OSRoad'!$F$2:$F$21,MATCH(A290,'A-B OSRoad'!$C$2:$C$21))</f>
        <v>0</v>
      </c>
      <c r="C290" s="68" t="str">
        <f>IF(INDEX('A-B OSRoad'!$B$2:$B$21,MATCH(A290,'A-B OSRoad'!$C$2:$C$21))="Straight","",RIGHT(INDEX('A-B OSRoad'!$B$2:$B$21,MATCH(A290,'A-B OSRoad'!$C$2:$C$21)),LEN(INDEX('A-B OSRoad'!$B$2:$B$21,MATCH(A290,'A-B OSRoad'!$C$2:$C$21)))-1))</f>
        <v/>
      </c>
      <c r="D290" s="69">
        <f>(INDEX('A-B OSRoad'!$I$2:$I$21,MATCH(A290,'A-B OSRoad'!$C$2:$C$21)))+$C$3+$C$4+$C$1</f>
        <v>110</v>
      </c>
      <c r="E290" s="70" t="e">
        <f>VLOOKUP(A290,'Crash Data'!$E$3:$F$6,2,FALSE)</f>
        <v>#N/A</v>
      </c>
      <c r="F290" s="70" t="e">
        <f>VLOOKUP(A290,'Crash Data'!$B$3:$C$32,2,FALSE)</f>
        <v>#N/A</v>
      </c>
      <c r="G290" s="40">
        <v>230</v>
      </c>
      <c r="H290" s="40">
        <v>177</v>
      </c>
      <c r="I290" s="39">
        <v>177</v>
      </c>
      <c r="J290" s="40">
        <v>177</v>
      </c>
      <c r="K290" s="39">
        <v>177</v>
      </c>
      <c r="L290" s="93">
        <f t="shared" si="59"/>
        <v>209</v>
      </c>
      <c r="M290" s="93" t="str">
        <f t="shared" si="60"/>
        <v/>
      </c>
      <c r="N290" s="99">
        <f t="shared" si="61"/>
        <v>165</v>
      </c>
      <c r="O290" s="99" t="str">
        <f t="shared" si="62"/>
        <v/>
      </c>
      <c r="P290" s="102">
        <f t="shared" si="63"/>
        <v>165</v>
      </c>
      <c r="Q290" s="102" t="str">
        <f t="shared" si="64"/>
        <v/>
      </c>
      <c r="R290" s="105">
        <f t="shared" si="65"/>
        <v>165</v>
      </c>
      <c r="S290" s="105" t="str">
        <f t="shared" si="66"/>
        <v/>
      </c>
      <c r="T290" s="69">
        <f t="shared" si="67"/>
        <v>107</v>
      </c>
      <c r="U290" s="69" t="str">
        <f t="shared" si="68"/>
        <v/>
      </c>
      <c r="V290" s="143">
        <f t="shared" si="69"/>
        <v>165</v>
      </c>
      <c r="W290" s="143" t="str">
        <f t="shared" si="70"/>
        <v/>
      </c>
      <c r="X290" s="109">
        <f t="shared" si="57"/>
        <v>0</v>
      </c>
      <c r="Y290" s="110" t="e">
        <f t="shared" si="58"/>
        <v>#N/A</v>
      </c>
      <c r="Z290" s="75" t="e">
        <f>NA()</f>
        <v>#N/A</v>
      </c>
    </row>
    <row r="291" spans="1:26" x14ac:dyDescent="0.2">
      <c r="A291" s="74">
        <v>12680</v>
      </c>
      <c r="B291" s="68">
        <f>INDEX('A-B OSRoad'!$F$2:$F$21,MATCH(A291,'A-B OSRoad'!$C$2:$C$21))</f>
        <v>0</v>
      </c>
      <c r="C291" s="68" t="str">
        <f>IF(INDEX('A-B OSRoad'!$B$2:$B$21,MATCH(A291,'A-B OSRoad'!$C$2:$C$21))="Straight","",RIGHT(INDEX('A-B OSRoad'!$B$2:$B$21,MATCH(A291,'A-B OSRoad'!$C$2:$C$21)),LEN(INDEX('A-B OSRoad'!$B$2:$B$21,MATCH(A291,'A-B OSRoad'!$C$2:$C$21)))-1))</f>
        <v/>
      </c>
      <c r="D291" s="69">
        <f>(INDEX('A-B OSRoad'!$I$2:$I$21,MATCH(A291,'A-B OSRoad'!$C$2:$C$21)))+$C$3+$C$4+$C$1</f>
        <v>110</v>
      </c>
      <c r="E291" s="70" t="e">
        <f>VLOOKUP(A291,'Crash Data'!$E$3:$F$6,2,FALSE)</f>
        <v>#N/A</v>
      </c>
      <c r="F291" s="70" t="e">
        <f>VLOOKUP(A291,'Crash Data'!$B$3:$C$32,2,FALSE)</f>
        <v>#N/A</v>
      </c>
      <c r="G291" s="40">
        <v>230</v>
      </c>
      <c r="H291" s="40">
        <v>177</v>
      </c>
      <c r="I291" s="39">
        <v>177</v>
      </c>
      <c r="J291" s="40">
        <v>177</v>
      </c>
      <c r="K291" s="39">
        <v>177</v>
      </c>
      <c r="L291" s="93">
        <f t="shared" si="59"/>
        <v>209</v>
      </c>
      <c r="M291" s="93" t="str">
        <f t="shared" si="60"/>
        <v/>
      </c>
      <c r="N291" s="99">
        <f t="shared" si="61"/>
        <v>165</v>
      </c>
      <c r="O291" s="99" t="str">
        <f t="shared" si="62"/>
        <v/>
      </c>
      <c r="P291" s="102">
        <f t="shared" si="63"/>
        <v>165</v>
      </c>
      <c r="Q291" s="102" t="str">
        <f t="shared" si="64"/>
        <v/>
      </c>
      <c r="R291" s="105">
        <f t="shared" si="65"/>
        <v>165</v>
      </c>
      <c r="S291" s="105" t="str">
        <f t="shared" si="66"/>
        <v/>
      </c>
      <c r="T291" s="69">
        <f t="shared" si="67"/>
        <v>107</v>
      </c>
      <c r="U291" s="69" t="str">
        <f t="shared" si="68"/>
        <v/>
      </c>
      <c r="V291" s="143">
        <f t="shared" si="69"/>
        <v>165</v>
      </c>
      <c r="W291" s="143" t="str">
        <f t="shared" si="70"/>
        <v/>
      </c>
      <c r="X291" s="109">
        <f t="shared" si="57"/>
        <v>0</v>
      </c>
      <c r="Y291" s="110" t="e">
        <f t="shared" si="58"/>
        <v>#N/A</v>
      </c>
      <c r="Z291" s="75" t="e">
        <f>NA()</f>
        <v>#N/A</v>
      </c>
    </row>
    <row r="292" spans="1:26" x14ac:dyDescent="0.2">
      <c r="A292" s="74">
        <v>12690</v>
      </c>
      <c r="B292" s="68">
        <f>INDEX('A-B OSRoad'!$F$2:$F$21,MATCH(A292,'A-B OSRoad'!$C$2:$C$21))</f>
        <v>0</v>
      </c>
      <c r="C292" s="68" t="str">
        <f>IF(INDEX('A-B OSRoad'!$B$2:$B$21,MATCH(A292,'A-B OSRoad'!$C$2:$C$21))="Straight","",RIGHT(INDEX('A-B OSRoad'!$B$2:$B$21,MATCH(A292,'A-B OSRoad'!$C$2:$C$21)),LEN(INDEX('A-B OSRoad'!$B$2:$B$21,MATCH(A292,'A-B OSRoad'!$C$2:$C$21)))-1))</f>
        <v/>
      </c>
      <c r="D292" s="69">
        <f>(INDEX('A-B OSRoad'!$I$2:$I$21,MATCH(A292,'A-B OSRoad'!$C$2:$C$21)))+$C$3+$C$4+$C$1</f>
        <v>110</v>
      </c>
      <c r="E292" s="70" t="e">
        <f>VLOOKUP(A292,'Crash Data'!$E$3:$F$6,2,FALSE)</f>
        <v>#N/A</v>
      </c>
      <c r="F292" s="70" t="e">
        <f>VLOOKUP(A292,'Crash Data'!$B$3:$C$32,2,FALSE)</f>
        <v>#N/A</v>
      </c>
      <c r="G292" s="40">
        <v>205.55</v>
      </c>
      <c r="H292" s="40">
        <v>177</v>
      </c>
      <c r="I292" s="39">
        <v>177</v>
      </c>
      <c r="J292" s="40">
        <v>177</v>
      </c>
      <c r="K292" s="39">
        <v>177</v>
      </c>
      <c r="L292" s="93">
        <f t="shared" si="59"/>
        <v>209</v>
      </c>
      <c r="M292" s="93">
        <f t="shared" si="60"/>
        <v>3.4499999999999886</v>
      </c>
      <c r="N292" s="99">
        <f t="shared" si="61"/>
        <v>165</v>
      </c>
      <c r="O292" s="99" t="str">
        <f t="shared" si="62"/>
        <v/>
      </c>
      <c r="P292" s="102">
        <f t="shared" si="63"/>
        <v>165</v>
      </c>
      <c r="Q292" s="102" t="str">
        <f t="shared" si="64"/>
        <v/>
      </c>
      <c r="R292" s="105">
        <f t="shared" si="65"/>
        <v>165</v>
      </c>
      <c r="S292" s="105" t="str">
        <f t="shared" si="66"/>
        <v/>
      </c>
      <c r="T292" s="69">
        <f t="shared" si="67"/>
        <v>107</v>
      </c>
      <c r="U292" s="69" t="str">
        <f t="shared" si="68"/>
        <v/>
      </c>
      <c r="V292" s="143">
        <f t="shared" si="69"/>
        <v>165</v>
      </c>
      <c r="W292" s="143" t="str">
        <f t="shared" si="70"/>
        <v/>
      </c>
      <c r="X292" s="109">
        <f t="shared" si="57"/>
        <v>0</v>
      </c>
      <c r="Y292" s="110" t="e">
        <f t="shared" si="58"/>
        <v>#N/A</v>
      </c>
      <c r="Z292" s="75" t="e">
        <f>NA()</f>
        <v>#N/A</v>
      </c>
    </row>
    <row r="293" spans="1:26" x14ac:dyDescent="0.2">
      <c r="A293" s="74">
        <v>12700</v>
      </c>
      <c r="B293" s="68">
        <f>INDEX('A-B OSRoad'!$F$2:$F$21,MATCH(A293,'A-B OSRoad'!$C$2:$C$21))</f>
        <v>0</v>
      </c>
      <c r="C293" s="68" t="str">
        <f>IF(INDEX('A-B OSRoad'!$B$2:$B$21,MATCH(A293,'A-B OSRoad'!$C$2:$C$21))="Straight","",RIGHT(INDEX('A-B OSRoad'!$B$2:$B$21,MATCH(A293,'A-B OSRoad'!$C$2:$C$21)),LEN(INDEX('A-B OSRoad'!$B$2:$B$21,MATCH(A293,'A-B OSRoad'!$C$2:$C$21)))-1))</f>
        <v/>
      </c>
      <c r="D293" s="69">
        <f>(INDEX('A-B OSRoad'!$I$2:$I$21,MATCH(A293,'A-B OSRoad'!$C$2:$C$21)))+$C$3+$C$4+$C$1</f>
        <v>110</v>
      </c>
      <c r="E293" s="70" t="e">
        <f>VLOOKUP(A293,'Crash Data'!$E$3:$F$6,2,FALSE)</f>
        <v>#N/A</v>
      </c>
      <c r="F293" s="70" t="e">
        <f>VLOOKUP(A293,'Crash Data'!$B$3:$C$32,2,FALSE)</f>
        <v>#N/A</v>
      </c>
      <c r="G293" s="40">
        <v>199.852</v>
      </c>
      <c r="H293" s="40">
        <v>177</v>
      </c>
      <c r="I293" s="39">
        <v>177</v>
      </c>
      <c r="J293" s="40">
        <v>177</v>
      </c>
      <c r="K293" s="39">
        <v>177</v>
      </c>
      <c r="L293" s="93">
        <f t="shared" si="59"/>
        <v>209</v>
      </c>
      <c r="M293" s="93">
        <f t="shared" si="60"/>
        <v>9.1479999999999961</v>
      </c>
      <c r="N293" s="99">
        <f t="shared" si="61"/>
        <v>165</v>
      </c>
      <c r="O293" s="99" t="str">
        <f t="shared" si="62"/>
        <v/>
      </c>
      <c r="P293" s="102">
        <f t="shared" si="63"/>
        <v>165</v>
      </c>
      <c r="Q293" s="102" t="str">
        <f t="shared" si="64"/>
        <v/>
      </c>
      <c r="R293" s="105">
        <f t="shared" si="65"/>
        <v>165</v>
      </c>
      <c r="S293" s="105" t="str">
        <f t="shared" si="66"/>
        <v/>
      </c>
      <c r="T293" s="69">
        <f t="shared" si="67"/>
        <v>107</v>
      </c>
      <c r="U293" s="69" t="str">
        <f t="shared" si="68"/>
        <v/>
      </c>
      <c r="V293" s="143">
        <f t="shared" si="69"/>
        <v>165</v>
      </c>
      <c r="W293" s="143" t="str">
        <f t="shared" si="70"/>
        <v/>
      </c>
      <c r="X293" s="109">
        <f t="shared" si="57"/>
        <v>0</v>
      </c>
      <c r="Y293" s="110" t="e">
        <f t="shared" si="58"/>
        <v>#N/A</v>
      </c>
      <c r="Z293" s="75" t="e">
        <f>NA()</f>
        <v>#N/A</v>
      </c>
    </row>
    <row r="294" spans="1:26" x14ac:dyDescent="0.2">
      <c r="A294" s="74">
        <v>12710</v>
      </c>
      <c r="B294" s="68">
        <f>INDEX('A-B OSRoad'!$F$2:$F$21,MATCH(A294,'A-B OSRoad'!$C$2:$C$21))</f>
        <v>0</v>
      </c>
      <c r="C294" s="68" t="str">
        <f>IF(INDEX('A-B OSRoad'!$B$2:$B$21,MATCH(A294,'A-B OSRoad'!$C$2:$C$21))="Straight","",RIGHT(INDEX('A-B OSRoad'!$B$2:$B$21,MATCH(A294,'A-B OSRoad'!$C$2:$C$21)),LEN(INDEX('A-B OSRoad'!$B$2:$B$21,MATCH(A294,'A-B OSRoad'!$C$2:$C$21)))-1))</f>
        <v/>
      </c>
      <c r="D294" s="69">
        <f>(INDEX('A-B OSRoad'!$I$2:$I$21,MATCH(A294,'A-B OSRoad'!$C$2:$C$21)))+$C$3+$C$4+$C$1</f>
        <v>110</v>
      </c>
      <c r="E294" s="70" t="e">
        <f>VLOOKUP(A294,'Crash Data'!$E$3:$F$6,2,FALSE)</f>
        <v>#N/A</v>
      </c>
      <c r="F294" s="70" t="e">
        <f>VLOOKUP(A294,'Crash Data'!$B$3:$C$32,2,FALSE)</f>
        <v>#N/A</v>
      </c>
      <c r="G294" s="40">
        <v>185.77600000000001</v>
      </c>
      <c r="H294" s="40">
        <v>177</v>
      </c>
      <c r="I294" s="39">
        <v>177</v>
      </c>
      <c r="J294" s="40">
        <v>177</v>
      </c>
      <c r="K294" s="39">
        <v>177</v>
      </c>
      <c r="L294" s="93">
        <f t="shared" si="59"/>
        <v>209</v>
      </c>
      <c r="M294" s="93">
        <f t="shared" si="60"/>
        <v>23.22399999999999</v>
      </c>
      <c r="N294" s="99">
        <f t="shared" si="61"/>
        <v>165</v>
      </c>
      <c r="O294" s="99" t="str">
        <f t="shared" si="62"/>
        <v/>
      </c>
      <c r="P294" s="102">
        <f t="shared" si="63"/>
        <v>165</v>
      </c>
      <c r="Q294" s="102" t="str">
        <f t="shared" si="64"/>
        <v/>
      </c>
      <c r="R294" s="105">
        <f t="shared" si="65"/>
        <v>165</v>
      </c>
      <c r="S294" s="105" t="str">
        <f t="shared" si="66"/>
        <v/>
      </c>
      <c r="T294" s="69">
        <f t="shared" si="67"/>
        <v>107</v>
      </c>
      <c r="U294" s="69" t="str">
        <f t="shared" si="68"/>
        <v/>
      </c>
      <c r="V294" s="143">
        <f t="shared" si="69"/>
        <v>165</v>
      </c>
      <c r="W294" s="143" t="str">
        <f t="shared" si="70"/>
        <v/>
      </c>
      <c r="X294" s="109">
        <f t="shared" si="57"/>
        <v>0</v>
      </c>
      <c r="Y294" s="110" t="e">
        <f t="shared" si="58"/>
        <v>#N/A</v>
      </c>
      <c r="Z294" s="75" t="e">
        <f>NA()</f>
        <v>#N/A</v>
      </c>
    </row>
    <row r="295" spans="1:26" x14ac:dyDescent="0.2">
      <c r="A295" s="74">
        <v>12720</v>
      </c>
      <c r="B295" s="68">
        <f>INDEX('A-B OSRoad'!$F$2:$F$21,MATCH(A295,'A-B OSRoad'!$C$2:$C$21))</f>
        <v>0</v>
      </c>
      <c r="C295" s="68" t="str">
        <f>IF(INDEX('A-B OSRoad'!$B$2:$B$21,MATCH(A295,'A-B OSRoad'!$C$2:$C$21))="Straight","",RIGHT(INDEX('A-B OSRoad'!$B$2:$B$21,MATCH(A295,'A-B OSRoad'!$C$2:$C$21)),LEN(INDEX('A-B OSRoad'!$B$2:$B$21,MATCH(A295,'A-B OSRoad'!$C$2:$C$21)))-1))</f>
        <v/>
      </c>
      <c r="D295" s="69">
        <f>(INDEX('A-B OSRoad'!$I$2:$I$21,MATCH(A295,'A-B OSRoad'!$C$2:$C$21)))+$C$3+$C$4+$C$1</f>
        <v>110</v>
      </c>
      <c r="E295" s="70" t="e">
        <f>VLOOKUP(A295,'Crash Data'!$E$3:$F$6,2,FALSE)</f>
        <v>#N/A</v>
      </c>
      <c r="F295" s="70" t="e">
        <f>VLOOKUP(A295,'Crash Data'!$B$3:$C$32,2,FALSE)</f>
        <v>#N/A</v>
      </c>
      <c r="G295" s="40">
        <v>179.46199999999999</v>
      </c>
      <c r="H295" s="40">
        <v>177</v>
      </c>
      <c r="I295" s="39">
        <v>177</v>
      </c>
      <c r="J295" s="40">
        <v>177</v>
      </c>
      <c r="K295" s="39">
        <v>177</v>
      </c>
      <c r="L295" s="93">
        <f t="shared" si="59"/>
        <v>209</v>
      </c>
      <c r="M295" s="93">
        <f t="shared" si="60"/>
        <v>29.538000000000011</v>
      </c>
      <c r="N295" s="99">
        <f t="shared" si="61"/>
        <v>165</v>
      </c>
      <c r="O295" s="99" t="str">
        <f t="shared" si="62"/>
        <v/>
      </c>
      <c r="P295" s="102">
        <f t="shared" si="63"/>
        <v>165</v>
      </c>
      <c r="Q295" s="102" t="str">
        <f t="shared" si="64"/>
        <v/>
      </c>
      <c r="R295" s="105">
        <f t="shared" si="65"/>
        <v>165</v>
      </c>
      <c r="S295" s="105" t="str">
        <f t="shared" si="66"/>
        <v/>
      </c>
      <c r="T295" s="69">
        <f t="shared" si="67"/>
        <v>107</v>
      </c>
      <c r="U295" s="69" t="str">
        <f t="shared" si="68"/>
        <v/>
      </c>
      <c r="V295" s="143">
        <f t="shared" si="69"/>
        <v>165</v>
      </c>
      <c r="W295" s="143" t="str">
        <f t="shared" si="70"/>
        <v/>
      </c>
      <c r="X295" s="109">
        <f t="shared" si="57"/>
        <v>0</v>
      </c>
      <c r="Y295" s="110" t="e">
        <f t="shared" si="58"/>
        <v>#N/A</v>
      </c>
      <c r="Z295" s="75" t="e">
        <f>NA()</f>
        <v>#N/A</v>
      </c>
    </row>
    <row r="296" spans="1:26" x14ac:dyDescent="0.2">
      <c r="A296" s="74">
        <v>12730</v>
      </c>
      <c r="B296" s="68">
        <f>INDEX('A-B OSRoad'!$F$2:$F$21,MATCH(A296,'A-B OSRoad'!$C$2:$C$21))</f>
        <v>0</v>
      </c>
      <c r="C296" s="68" t="str">
        <f>IF(INDEX('A-B OSRoad'!$B$2:$B$21,MATCH(A296,'A-B OSRoad'!$C$2:$C$21))="Straight","",RIGHT(INDEX('A-B OSRoad'!$B$2:$B$21,MATCH(A296,'A-B OSRoad'!$C$2:$C$21)),LEN(INDEX('A-B OSRoad'!$B$2:$B$21,MATCH(A296,'A-B OSRoad'!$C$2:$C$21)))-1))</f>
        <v/>
      </c>
      <c r="D296" s="69">
        <f>(INDEX('A-B OSRoad'!$I$2:$I$21,MATCH(A296,'A-B OSRoad'!$C$2:$C$21)))+$C$3+$C$4+$C$1</f>
        <v>110</v>
      </c>
      <c r="E296" s="70" t="e">
        <f>VLOOKUP(A296,'Crash Data'!$E$3:$F$6,2,FALSE)</f>
        <v>#N/A</v>
      </c>
      <c r="F296" s="70" t="e">
        <f>VLOOKUP(A296,'Crash Data'!$B$3:$C$32,2,FALSE)</f>
        <v>#N/A</v>
      </c>
      <c r="G296" s="40">
        <v>174.721</v>
      </c>
      <c r="H296" s="40">
        <v>177</v>
      </c>
      <c r="I296" s="39">
        <v>177</v>
      </c>
      <c r="J296" s="40">
        <v>177</v>
      </c>
      <c r="K296" s="39">
        <v>177</v>
      </c>
      <c r="L296" s="93">
        <f t="shared" si="59"/>
        <v>209</v>
      </c>
      <c r="M296" s="93">
        <f t="shared" si="60"/>
        <v>34.278999999999996</v>
      </c>
      <c r="N296" s="99">
        <f t="shared" si="61"/>
        <v>165</v>
      </c>
      <c r="O296" s="99" t="str">
        <f t="shared" si="62"/>
        <v/>
      </c>
      <c r="P296" s="102">
        <f t="shared" si="63"/>
        <v>165</v>
      </c>
      <c r="Q296" s="102" t="str">
        <f t="shared" si="64"/>
        <v/>
      </c>
      <c r="R296" s="105">
        <f t="shared" si="65"/>
        <v>165</v>
      </c>
      <c r="S296" s="105" t="str">
        <f t="shared" si="66"/>
        <v/>
      </c>
      <c r="T296" s="69">
        <f t="shared" si="67"/>
        <v>107</v>
      </c>
      <c r="U296" s="69" t="str">
        <f t="shared" si="68"/>
        <v/>
      </c>
      <c r="V296" s="143">
        <f t="shared" si="69"/>
        <v>165</v>
      </c>
      <c r="W296" s="143" t="str">
        <f t="shared" si="70"/>
        <v/>
      </c>
      <c r="X296" s="109">
        <f t="shared" si="57"/>
        <v>0</v>
      </c>
      <c r="Y296" s="110" t="e">
        <f t="shared" si="58"/>
        <v>#N/A</v>
      </c>
      <c r="Z296" s="75" t="e">
        <f>NA()</f>
        <v>#N/A</v>
      </c>
    </row>
    <row r="297" spans="1:26" x14ac:dyDescent="0.2">
      <c r="A297" s="74">
        <v>12740</v>
      </c>
      <c r="B297" s="68">
        <f>INDEX('A-B OSRoad'!$F$2:$F$21,MATCH(A297,'A-B OSRoad'!$C$2:$C$21))</f>
        <v>0</v>
      </c>
      <c r="C297" s="68" t="str">
        <f>IF(INDEX('A-B OSRoad'!$B$2:$B$21,MATCH(A297,'A-B OSRoad'!$C$2:$C$21))="Straight","",RIGHT(INDEX('A-B OSRoad'!$B$2:$B$21,MATCH(A297,'A-B OSRoad'!$C$2:$C$21)),LEN(INDEX('A-B OSRoad'!$B$2:$B$21,MATCH(A297,'A-B OSRoad'!$C$2:$C$21)))-1))</f>
        <v/>
      </c>
      <c r="D297" s="69">
        <f>(INDEX('A-B OSRoad'!$I$2:$I$21,MATCH(A297,'A-B OSRoad'!$C$2:$C$21)))+$C$3+$C$4+$C$1</f>
        <v>110</v>
      </c>
      <c r="E297" s="70" t="e">
        <f>VLOOKUP(A297,'Crash Data'!$E$3:$F$6,2,FALSE)</f>
        <v>#N/A</v>
      </c>
      <c r="F297" s="70" t="e">
        <f>VLOOKUP(A297,'Crash Data'!$B$3:$C$32,2,FALSE)</f>
        <v>#N/A</v>
      </c>
      <c r="G297" s="40">
        <v>166.489</v>
      </c>
      <c r="H297" s="40">
        <v>177</v>
      </c>
      <c r="I297" s="39">
        <v>177</v>
      </c>
      <c r="J297" s="40">
        <v>177</v>
      </c>
      <c r="K297" s="39">
        <v>177</v>
      </c>
      <c r="L297" s="93">
        <f t="shared" si="59"/>
        <v>209</v>
      </c>
      <c r="M297" s="93">
        <f t="shared" si="60"/>
        <v>42.510999999999996</v>
      </c>
      <c r="N297" s="99">
        <f t="shared" si="61"/>
        <v>165</v>
      </c>
      <c r="O297" s="99" t="str">
        <f t="shared" si="62"/>
        <v/>
      </c>
      <c r="P297" s="102">
        <f t="shared" si="63"/>
        <v>165</v>
      </c>
      <c r="Q297" s="102" t="str">
        <f t="shared" si="64"/>
        <v/>
      </c>
      <c r="R297" s="105">
        <f t="shared" si="65"/>
        <v>165</v>
      </c>
      <c r="S297" s="105" t="str">
        <f t="shared" si="66"/>
        <v/>
      </c>
      <c r="T297" s="69">
        <f t="shared" si="67"/>
        <v>107</v>
      </c>
      <c r="U297" s="69" t="str">
        <f t="shared" si="68"/>
        <v/>
      </c>
      <c r="V297" s="143">
        <f t="shared" si="69"/>
        <v>165</v>
      </c>
      <c r="W297" s="143" t="str">
        <f t="shared" si="70"/>
        <v/>
      </c>
      <c r="X297" s="109">
        <f t="shared" si="57"/>
        <v>0</v>
      </c>
      <c r="Y297" s="110" t="e">
        <f t="shared" si="58"/>
        <v>#N/A</v>
      </c>
      <c r="Z297" s="75" t="e">
        <f>NA()</f>
        <v>#N/A</v>
      </c>
    </row>
    <row r="298" spans="1:26" x14ac:dyDescent="0.2">
      <c r="A298" s="74">
        <v>12750</v>
      </c>
      <c r="B298" s="68">
        <f>INDEX('A-B OSRoad'!$F$2:$F$21,MATCH(A298,'A-B OSRoad'!$C$2:$C$21))</f>
        <v>0</v>
      </c>
      <c r="C298" s="68" t="str">
        <f>IF(INDEX('A-B OSRoad'!$B$2:$B$21,MATCH(A298,'A-B OSRoad'!$C$2:$C$21))="Straight","",RIGHT(INDEX('A-B OSRoad'!$B$2:$B$21,MATCH(A298,'A-B OSRoad'!$C$2:$C$21)),LEN(INDEX('A-B OSRoad'!$B$2:$B$21,MATCH(A298,'A-B OSRoad'!$C$2:$C$21)))-1))</f>
        <v/>
      </c>
      <c r="D298" s="69">
        <f>(INDEX('A-B OSRoad'!$I$2:$I$21,MATCH(A298,'A-B OSRoad'!$C$2:$C$21)))+$C$3+$C$4+$C$1</f>
        <v>110</v>
      </c>
      <c r="E298" s="70" t="e">
        <f>VLOOKUP(A298,'Crash Data'!$E$3:$F$6,2,FALSE)</f>
        <v>#N/A</v>
      </c>
      <c r="F298" s="70" t="e">
        <f>VLOOKUP(A298,'Crash Data'!$B$3:$C$32,2,FALSE)</f>
        <v>#N/A</v>
      </c>
      <c r="G298" s="40">
        <v>164.75800000000001</v>
      </c>
      <c r="H298" s="40">
        <v>177</v>
      </c>
      <c r="I298" s="39">
        <v>177</v>
      </c>
      <c r="J298" s="40">
        <v>177</v>
      </c>
      <c r="K298" s="39">
        <v>164.38800000000001</v>
      </c>
      <c r="L298" s="93">
        <f t="shared" si="59"/>
        <v>209</v>
      </c>
      <c r="M298" s="93">
        <f t="shared" si="60"/>
        <v>44.24199999999999</v>
      </c>
      <c r="N298" s="99">
        <f t="shared" si="61"/>
        <v>165</v>
      </c>
      <c r="O298" s="99" t="str">
        <f t="shared" si="62"/>
        <v/>
      </c>
      <c r="P298" s="102">
        <f t="shared" si="63"/>
        <v>165</v>
      </c>
      <c r="Q298" s="102" t="str">
        <f t="shared" si="64"/>
        <v/>
      </c>
      <c r="R298" s="105">
        <f t="shared" si="65"/>
        <v>165</v>
      </c>
      <c r="S298" s="105" t="str">
        <f t="shared" si="66"/>
        <v/>
      </c>
      <c r="T298" s="69">
        <f t="shared" si="67"/>
        <v>107</v>
      </c>
      <c r="U298" s="69" t="str">
        <f t="shared" si="68"/>
        <v/>
      </c>
      <c r="V298" s="143">
        <f t="shared" si="69"/>
        <v>165</v>
      </c>
      <c r="W298" s="143">
        <f t="shared" si="70"/>
        <v>0.61199999999999477</v>
      </c>
      <c r="X298" s="109">
        <f t="shared" si="57"/>
        <v>0</v>
      </c>
      <c r="Y298" s="110" t="e">
        <f t="shared" si="58"/>
        <v>#N/A</v>
      </c>
      <c r="Z298" s="75" t="e">
        <f>NA()</f>
        <v>#N/A</v>
      </c>
    </row>
    <row r="299" spans="1:26" x14ac:dyDescent="0.2">
      <c r="A299" s="74">
        <v>12760</v>
      </c>
      <c r="B299" s="68">
        <f>INDEX('A-B OSRoad'!$F$2:$F$21,MATCH(A299,'A-B OSRoad'!$C$2:$C$21))</f>
        <v>0</v>
      </c>
      <c r="C299" s="68" t="str">
        <f>IF(INDEX('A-B OSRoad'!$B$2:$B$21,MATCH(A299,'A-B OSRoad'!$C$2:$C$21))="Straight","",RIGHT(INDEX('A-B OSRoad'!$B$2:$B$21,MATCH(A299,'A-B OSRoad'!$C$2:$C$21)),LEN(INDEX('A-B OSRoad'!$B$2:$B$21,MATCH(A299,'A-B OSRoad'!$C$2:$C$21)))-1))</f>
        <v/>
      </c>
      <c r="D299" s="69">
        <f>(INDEX('A-B OSRoad'!$I$2:$I$21,MATCH(A299,'A-B OSRoad'!$C$2:$C$21)))+$C$3+$C$4+$C$1</f>
        <v>110</v>
      </c>
      <c r="E299" s="70" t="e">
        <f>VLOOKUP(A299,'Crash Data'!$E$3:$F$6,2,FALSE)</f>
        <v>#N/A</v>
      </c>
      <c r="F299" s="70" t="e">
        <f>VLOOKUP(A299,'Crash Data'!$B$3:$C$32,2,FALSE)</f>
        <v>#N/A</v>
      </c>
      <c r="G299" s="40">
        <v>163.274</v>
      </c>
      <c r="H299" s="40">
        <v>177</v>
      </c>
      <c r="I299" s="39">
        <v>177</v>
      </c>
      <c r="J299" s="40">
        <v>177</v>
      </c>
      <c r="K299" s="39">
        <v>177</v>
      </c>
      <c r="L299" s="93">
        <f t="shared" si="59"/>
        <v>209</v>
      </c>
      <c r="M299" s="93">
        <f t="shared" si="60"/>
        <v>45.725999999999999</v>
      </c>
      <c r="N299" s="99">
        <f t="shared" si="61"/>
        <v>165</v>
      </c>
      <c r="O299" s="99" t="str">
        <f t="shared" si="62"/>
        <v/>
      </c>
      <c r="P299" s="102">
        <f t="shared" si="63"/>
        <v>165</v>
      </c>
      <c r="Q299" s="102" t="str">
        <f t="shared" si="64"/>
        <v/>
      </c>
      <c r="R299" s="105">
        <f t="shared" si="65"/>
        <v>165</v>
      </c>
      <c r="S299" s="105" t="str">
        <f t="shared" si="66"/>
        <v/>
      </c>
      <c r="T299" s="69">
        <f t="shared" si="67"/>
        <v>107</v>
      </c>
      <c r="U299" s="69" t="str">
        <f t="shared" si="68"/>
        <v/>
      </c>
      <c r="V299" s="143">
        <f t="shared" si="69"/>
        <v>165</v>
      </c>
      <c r="W299" s="143" t="str">
        <f t="shared" si="70"/>
        <v/>
      </c>
      <c r="X299" s="109">
        <f t="shared" si="57"/>
        <v>0</v>
      </c>
      <c r="Y299" s="110" t="e">
        <f t="shared" si="58"/>
        <v>#N/A</v>
      </c>
      <c r="Z299" s="75" t="e">
        <f>NA()</f>
        <v>#N/A</v>
      </c>
    </row>
    <row r="300" spans="1:26" x14ac:dyDescent="0.2">
      <c r="A300" s="74">
        <v>12770</v>
      </c>
      <c r="B300" s="68">
        <f>INDEX('A-B OSRoad'!$F$2:$F$21,MATCH(A300,'A-B OSRoad'!$C$2:$C$21))</f>
        <v>0</v>
      </c>
      <c r="C300" s="68" t="str">
        <f>IF(INDEX('A-B OSRoad'!$B$2:$B$21,MATCH(A300,'A-B OSRoad'!$C$2:$C$21))="Straight","",RIGHT(INDEX('A-B OSRoad'!$B$2:$B$21,MATCH(A300,'A-B OSRoad'!$C$2:$C$21)),LEN(INDEX('A-B OSRoad'!$B$2:$B$21,MATCH(A300,'A-B OSRoad'!$C$2:$C$21)))-1))</f>
        <v/>
      </c>
      <c r="D300" s="69">
        <f>(INDEX('A-B OSRoad'!$I$2:$I$21,MATCH(A300,'A-B OSRoad'!$C$2:$C$21)))+$C$3+$C$4+$C$1</f>
        <v>110</v>
      </c>
      <c r="E300" s="70" t="e">
        <f>VLOOKUP(A300,'Crash Data'!$E$3:$F$6,2,FALSE)</f>
        <v>#N/A</v>
      </c>
      <c r="F300" s="70" t="e">
        <f>VLOOKUP(A300,'Crash Data'!$B$3:$C$32,2,FALSE)</f>
        <v>#N/A</v>
      </c>
      <c r="G300" s="40">
        <v>164.05799999999999</v>
      </c>
      <c r="H300" s="40">
        <v>177</v>
      </c>
      <c r="I300" s="39">
        <v>177</v>
      </c>
      <c r="J300" s="40">
        <v>177</v>
      </c>
      <c r="K300" s="39">
        <v>159.46700000000001</v>
      </c>
      <c r="L300" s="93">
        <f t="shared" si="59"/>
        <v>209</v>
      </c>
      <c r="M300" s="93">
        <f t="shared" si="60"/>
        <v>44.942000000000007</v>
      </c>
      <c r="N300" s="99">
        <f t="shared" si="61"/>
        <v>165</v>
      </c>
      <c r="O300" s="99" t="str">
        <f t="shared" si="62"/>
        <v/>
      </c>
      <c r="P300" s="102">
        <f t="shared" si="63"/>
        <v>165</v>
      </c>
      <c r="Q300" s="102" t="str">
        <f t="shared" si="64"/>
        <v/>
      </c>
      <c r="R300" s="105">
        <f t="shared" si="65"/>
        <v>165</v>
      </c>
      <c r="S300" s="105" t="str">
        <f t="shared" si="66"/>
        <v/>
      </c>
      <c r="T300" s="69">
        <f t="shared" si="67"/>
        <v>107</v>
      </c>
      <c r="U300" s="69" t="str">
        <f t="shared" si="68"/>
        <v/>
      </c>
      <c r="V300" s="143">
        <f t="shared" si="69"/>
        <v>165</v>
      </c>
      <c r="W300" s="143">
        <f t="shared" si="70"/>
        <v>5.532999999999987</v>
      </c>
      <c r="X300" s="109">
        <f t="shared" si="57"/>
        <v>0</v>
      </c>
      <c r="Y300" s="110" t="e">
        <f t="shared" si="58"/>
        <v>#N/A</v>
      </c>
      <c r="Z300" s="75" t="e">
        <f>NA()</f>
        <v>#N/A</v>
      </c>
    </row>
    <row r="301" spans="1:26" x14ac:dyDescent="0.2">
      <c r="A301" s="74">
        <v>12780</v>
      </c>
      <c r="B301" s="68">
        <f>INDEX('A-B OSRoad'!$F$2:$F$21,MATCH(A301,'A-B OSRoad'!$C$2:$C$21))</f>
        <v>0</v>
      </c>
      <c r="C301" s="68" t="str">
        <f>IF(INDEX('A-B OSRoad'!$B$2:$B$21,MATCH(A301,'A-B OSRoad'!$C$2:$C$21))="Straight","",RIGHT(INDEX('A-B OSRoad'!$B$2:$B$21,MATCH(A301,'A-B OSRoad'!$C$2:$C$21)),LEN(INDEX('A-B OSRoad'!$B$2:$B$21,MATCH(A301,'A-B OSRoad'!$C$2:$C$21)))-1))</f>
        <v/>
      </c>
      <c r="D301" s="69">
        <f>(INDEX('A-B OSRoad'!$I$2:$I$21,MATCH(A301,'A-B OSRoad'!$C$2:$C$21)))+$C$3+$C$4+$C$1</f>
        <v>110</v>
      </c>
      <c r="E301" s="70" t="e">
        <f>VLOOKUP(A301,'Crash Data'!$E$3:$F$6,2,FALSE)</f>
        <v>#N/A</v>
      </c>
      <c r="F301" s="70" t="e">
        <f>VLOOKUP(A301,'Crash Data'!$B$3:$C$32,2,FALSE)</f>
        <v>#N/A</v>
      </c>
      <c r="G301" s="40">
        <v>169.5</v>
      </c>
      <c r="H301" s="40">
        <v>177</v>
      </c>
      <c r="I301" s="39">
        <v>177</v>
      </c>
      <c r="J301" s="40">
        <v>177</v>
      </c>
      <c r="K301" s="39">
        <v>159.84800000000001</v>
      </c>
      <c r="L301" s="93">
        <f t="shared" si="59"/>
        <v>209</v>
      </c>
      <c r="M301" s="93">
        <f t="shared" si="60"/>
        <v>39.5</v>
      </c>
      <c r="N301" s="99">
        <f t="shared" si="61"/>
        <v>165</v>
      </c>
      <c r="O301" s="99" t="str">
        <f t="shared" si="62"/>
        <v/>
      </c>
      <c r="P301" s="102">
        <f t="shared" si="63"/>
        <v>165</v>
      </c>
      <c r="Q301" s="102" t="str">
        <f t="shared" si="64"/>
        <v/>
      </c>
      <c r="R301" s="105">
        <f t="shared" si="65"/>
        <v>165</v>
      </c>
      <c r="S301" s="105" t="str">
        <f t="shared" si="66"/>
        <v/>
      </c>
      <c r="T301" s="69">
        <f t="shared" si="67"/>
        <v>107</v>
      </c>
      <c r="U301" s="69" t="str">
        <f t="shared" si="68"/>
        <v/>
      </c>
      <c r="V301" s="143">
        <f t="shared" si="69"/>
        <v>165</v>
      </c>
      <c r="W301" s="143">
        <f t="shared" si="70"/>
        <v>5.1519999999999868</v>
      </c>
      <c r="X301" s="109">
        <f t="shared" si="57"/>
        <v>0</v>
      </c>
      <c r="Y301" s="110" t="e">
        <f t="shared" si="58"/>
        <v>#N/A</v>
      </c>
      <c r="Z301" s="75" t="e">
        <f>NA()</f>
        <v>#N/A</v>
      </c>
    </row>
    <row r="302" spans="1:26" x14ac:dyDescent="0.2">
      <c r="A302" s="74">
        <v>12790</v>
      </c>
      <c r="B302" s="68">
        <f>INDEX('A-B OSRoad'!$F$2:$F$21,MATCH(A302,'A-B OSRoad'!$C$2:$C$21))</f>
        <v>0</v>
      </c>
      <c r="C302" s="68" t="str">
        <f>IF(INDEX('A-B OSRoad'!$B$2:$B$21,MATCH(A302,'A-B OSRoad'!$C$2:$C$21))="Straight","",RIGHT(INDEX('A-B OSRoad'!$B$2:$B$21,MATCH(A302,'A-B OSRoad'!$C$2:$C$21)),LEN(INDEX('A-B OSRoad'!$B$2:$B$21,MATCH(A302,'A-B OSRoad'!$C$2:$C$21)))-1))</f>
        <v/>
      </c>
      <c r="D302" s="69">
        <f>(INDEX('A-B OSRoad'!$I$2:$I$21,MATCH(A302,'A-B OSRoad'!$C$2:$C$21)))+$C$3+$C$4+$C$1</f>
        <v>110</v>
      </c>
      <c r="E302" s="70" t="e">
        <f>VLOOKUP(A302,'Crash Data'!$E$3:$F$6,2,FALSE)</f>
        <v>#N/A</v>
      </c>
      <c r="F302" s="70">
        <f>VLOOKUP(A302,'Crash Data'!$B$3:$C$32,2,FALSE)</f>
        <v>-4</v>
      </c>
      <c r="G302" s="40">
        <v>169.15700000000001</v>
      </c>
      <c r="H302" s="40">
        <v>177</v>
      </c>
      <c r="I302" s="39">
        <v>177</v>
      </c>
      <c r="J302" s="40">
        <v>177</v>
      </c>
      <c r="K302" s="39">
        <v>158.89099999999999</v>
      </c>
      <c r="L302" s="93">
        <f t="shared" si="59"/>
        <v>209</v>
      </c>
      <c r="M302" s="93">
        <f t="shared" si="60"/>
        <v>39.842999999999989</v>
      </c>
      <c r="N302" s="99">
        <f t="shared" si="61"/>
        <v>165</v>
      </c>
      <c r="O302" s="99" t="str">
        <f t="shared" si="62"/>
        <v/>
      </c>
      <c r="P302" s="102">
        <f t="shared" si="63"/>
        <v>165</v>
      </c>
      <c r="Q302" s="102" t="str">
        <f t="shared" si="64"/>
        <v/>
      </c>
      <c r="R302" s="105">
        <f t="shared" si="65"/>
        <v>165</v>
      </c>
      <c r="S302" s="105" t="str">
        <f t="shared" si="66"/>
        <v/>
      </c>
      <c r="T302" s="69">
        <f t="shared" si="67"/>
        <v>107</v>
      </c>
      <c r="U302" s="69" t="str">
        <f t="shared" si="68"/>
        <v/>
      </c>
      <c r="V302" s="143">
        <f t="shared" si="69"/>
        <v>165</v>
      </c>
      <c r="W302" s="143">
        <f t="shared" si="70"/>
        <v>6.1090000000000089</v>
      </c>
      <c r="X302" s="109">
        <f t="shared" si="57"/>
        <v>0</v>
      </c>
      <c r="Y302" s="110" t="e">
        <f t="shared" si="58"/>
        <v>#N/A</v>
      </c>
      <c r="Z302" s="75" t="e">
        <f>NA()</f>
        <v>#N/A</v>
      </c>
    </row>
    <row r="303" spans="1:26" x14ac:dyDescent="0.2">
      <c r="A303" s="74">
        <v>12800</v>
      </c>
      <c r="B303" s="68">
        <f>INDEX('A-B OSRoad'!$F$2:$F$21,MATCH(A303,'A-B OSRoad'!$C$2:$C$21))</f>
        <v>0</v>
      </c>
      <c r="C303" s="68" t="str">
        <f>IF(INDEX('A-B OSRoad'!$B$2:$B$21,MATCH(A303,'A-B OSRoad'!$C$2:$C$21))="Straight","",RIGHT(INDEX('A-B OSRoad'!$B$2:$B$21,MATCH(A303,'A-B OSRoad'!$C$2:$C$21)),LEN(INDEX('A-B OSRoad'!$B$2:$B$21,MATCH(A303,'A-B OSRoad'!$C$2:$C$21)))-1))</f>
        <v/>
      </c>
      <c r="D303" s="69">
        <f>(INDEX('A-B OSRoad'!$I$2:$I$21,MATCH(A303,'A-B OSRoad'!$C$2:$C$21)))+$C$3+$C$4+$C$1</f>
        <v>110</v>
      </c>
      <c r="E303" s="70" t="e">
        <f>VLOOKUP(A303,'Crash Data'!$E$3:$F$6,2,FALSE)</f>
        <v>#N/A</v>
      </c>
      <c r="F303" s="70" t="e">
        <f>VLOOKUP(A303,'Crash Data'!$B$3:$C$32,2,FALSE)</f>
        <v>#N/A</v>
      </c>
      <c r="G303" s="40">
        <v>178.12799999999999</v>
      </c>
      <c r="H303" s="40">
        <v>177</v>
      </c>
      <c r="I303" s="39">
        <v>177</v>
      </c>
      <c r="J303" s="40">
        <v>177</v>
      </c>
      <c r="K303" s="39">
        <v>158.36000000000001</v>
      </c>
      <c r="L303" s="93">
        <f t="shared" si="59"/>
        <v>209</v>
      </c>
      <c r="M303" s="93">
        <f t="shared" si="60"/>
        <v>30.872000000000014</v>
      </c>
      <c r="N303" s="99">
        <f t="shared" si="61"/>
        <v>165</v>
      </c>
      <c r="O303" s="99" t="str">
        <f t="shared" si="62"/>
        <v/>
      </c>
      <c r="P303" s="102">
        <f t="shared" si="63"/>
        <v>165</v>
      </c>
      <c r="Q303" s="102" t="str">
        <f t="shared" si="64"/>
        <v/>
      </c>
      <c r="R303" s="105">
        <f t="shared" si="65"/>
        <v>165</v>
      </c>
      <c r="S303" s="105" t="str">
        <f t="shared" si="66"/>
        <v/>
      </c>
      <c r="T303" s="69">
        <f t="shared" si="67"/>
        <v>107</v>
      </c>
      <c r="U303" s="69" t="str">
        <f t="shared" si="68"/>
        <v/>
      </c>
      <c r="V303" s="143">
        <f t="shared" si="69"/>
        <v>165</v>
      </c>
      <c r="W303" s="143">
        <f t="shared" si="70"/>
        <v>6.6399999999999864</v>
      </c>
      <c r="X303" s="109">
        <f t="shared" si="57"/>
        <v>0</v>
      </c>
      <c r="Y303" s="110" t="e">
        <f t="shared" si="58"/>
        <v>#N/A</v>
      </c>
      <c r="Z303" s="75" t="e">
        <f>NA()</f>
        <v>#N/A</v>
      </c>
    </row>
    <row r="304" spans="1:26" x14ac:dyDescent="0.2">
      <c r="A304" s="74">
        <v>12810</v>
      </c>
      <c r="B304" s="68">
        <f>INDEX('A-B OSRoad'!$F$2:$F$21,MATCH(A304,'A-B OSRoad'!$C$2:$C$21))</f>
        <v>0</v>
      </c>
      <c r="C304" s="68" t="str">
        <f>IF(INDEX('A-B OSRoad'!$B$2:$B$21,MATCH(A304,'A-B OSRoad'!$C$2:$C$21))="Straight","",RIGHT(INDEX('A-B OSRoad'!$B$2:$B$21,MATCH(A304,'A-B OSRoad'!$C$2:$C$21)),LEN(INDEX('A-B OSRoad'!$B$2:$B$21,MATCH(A304,'A-B OSRoad'!$C$2:$C$21)))-1))</f>
        <v/>
      </c>
      <c r="D304" s="69">
        <f>(INDEX('A-B OSRoad'!$I$2:$I$21,MATCH(A304,'A-B OSRoad'!$C$2:$C$21)))+$C$3+$C$4+$C$1</f>
        <v>110</v>
      </c>
      <c r="E304" s="70" t="e">
        <f>VLOOKUP(A304,'Crash Data'!$E$3:$F$6,2,FALSE)</f>
        <v>#N/A</v>
      </c>
      <c r="F304" s="70" t="e">
        <f>VLOOKUP(A304,'Crash Data'!$B$3:$C$32,2,FALSE)</f>
        <v>#N/A</v>
      </c>
      <c r="G304" s="40">
        <v>176.19900000000001</v>
      </c>
      <c r="H304" s="40">
        <v>177</v>
      </c>
      <c r="I304" s="39">
        <v>177</v>
      </c>
      <c r="J304" s="40">
        <v>177</v>
      </c>
      <c r="K304" s="39">
        <v>159.71700000000001</v>
      </c>
      <c r="L304" s="93">
        <f t="shared" si="59"/>
        <v>209</v>
      </c>
      <c r="M304" s="93">
        <f t="shared" si="60"/>
        <v>32.800999999999988</v>
      </c>
      <c r="N304" s="99">
        <f t="shared" si="61"/>
        <v>165</v>
      </c>
      <c r="O304" s="99" t="str">
        <f t="shared" si="62"/>
        <v/>
      </c>
      <c r="P304" s="102">
        <f t="shared" si="63"/>
        <v>165</v>
      </c>
      <c r="Q304" s="102" t="str">
        <f t="shared" si="64"/>
        <v/>
      </c>
      <c r="R304" s="105">
        <f t="shared" si="65"/>
        <v>165</v>
      </c>
      <c r="S304" s="105" t="str">
        <f t="shared" si="66"/>
        <v/>
      </c>
      <c r="T304" s="69">
        <f t="shared" si="67"/>
        <v>107</v>
      </c>
      <c r="U304" s="69" t="str">
        <f t="shared" si="68"/>
        <v/>
      </c>
      <c r="V304" s="143">
        <f t="shared" si="69"/>
        <v>165</v>
      </c>
      <c r="W304" s="143">
        <f t="shared" si="70"/>
        <v>5.282999999999987</v>
      </c>
      <c r="X304" s="109">
        <f t="shared" si="57"/>
        <v>0</v>
      </c>
      <c r="Y304" s="110" t="e">
        <f t="shared" si="58"/>
        <v>#N/A</v>
      </c>
      <c r="Z304" s="75" t="e">
        <f>NA()</f>
        <v>#N/A</v>
      </c>
    </row>
    <row r="305" spans="1:26" x14ac:dyDescent="0.2">
      <c r="A305" s="74">
        <v>12820</v>
      </c>
      <c r="B305" s="68">
        <f>INDEX('A-B OSRoad'!$F$2:$F$21,MATCH(A305,'A-B OSRoad'!$C$2:$C$21))</f>
        <v>0</v>
      </c>
      <c r="C305" s="68" t="str">
        <f>IF(INDEX('A-B OSRoad'!$B$2:$B$21,MATCH(A305,'A-B OSRoad'!$C$2:$C$21))="Straight","",RIGHT(INDEX('A-B OSRoad'!$B$2:$B$21,MATCH(A305,'A-B OSRoad'!$C$2:$C$21)),LEN(INDEX('A-B OSRoad'!$B$2:$B$21,MATCH(A305,'A-B OSRoad'!$C$2:$C$21)))-1))</f>
        <v/>
      </c>
      <c r="D305" s="69">
        <f>(INDEX('A-B OSRoad'!$I$2:$I$21,MATCH(A305,'A-B OSRoad'!$C$2:$C$21)))+$C$3+$C$4+$C$1</f>
        <v>110</v>
      </c>
      <c r="E305" s="70" t="e">
        <f>VLOOKUP(A305,'Crash Data'!$E$3:$F$6,2,FALSE)</f>
        <v>#N/A</v>
      </c>
      <c r="F305" s="70" t="e">
        <f>VLOOKUP(A305,'Crash Data'!$B$3:$C$32,2,FALSE)</f>
        <v>#N/A</v>
      </c>
      <c r="G305" s="40">
        <v>230</v>
      </c>
      <c r="H305" s="40">
        <v>177</v>
      </c>
      <c r="I305" s="39">
        <v>177</v>
      </c>
      <c r="J305" s="40">
        <v>177</v>
      </c>
      <c r="K305" s="39">
        <v>158.358</v>
      </c>
      <c r="L305" s="93">
        <f t="shared" si="59"/>
        <v>209</v>
      </c>
      <c r="M305" s="93" t="str">
        <f t="shared" si="60"/>
        <v/>
      </c>
      <c r="N305" s="99">
        <f t="shared" si="61"/>
        <v>165</v>
      </c>
      <c r="O305" s="99" t="str">
        <f t="shared" si="62"/>
        <v/>
      </c>
      <c r="P305" s="102">
        <f t="shared" si="63"/>
        <v>165</v>
      </c>
      <c r="Q305" s="102" t="str">
        <f t="shared" si="64"/>
        <v/>
      </c>
      <c r="R305" s="105">
        <f t="shared" si="65"/>
        <v>165</v>
      </c>
      <c r="S305" s="105" t="str">
        <f t="shared" si="66"/>
        <v/>
      </c>
      <c r="T305" s="69">
        <f t="shared" si="67"/>
        <v>107</v>
      </c>
      <c r="U305" s="69" t="str">
        <f t="shared" si="68"/>
        <v/>
      </c>
      <c r="V305" s="143">
        <f t="shared" si="69"/>
        <v>165</v>
      </c>
      <c r="W305" s="143">
        <f t="shared" si="70"/>
        <v>6.6419999999999959</v>
      </c>
      <c r="X305" s="109">
        <f t="shared" si="57"/>
        <v>0</v>
      </c>
      <c r="Y305" s="110" t="e">
        <f t="shared" si="58"/>
        <v>#N/A</v>
      </c>
      <c r="Z305" s="75" t="e">
        <f>NA()</f>
        <v>#N/A</v>
      </c>
    </row>
    <row r="306" spans="1:26" x14ac:dyDescent="0.2">
      <c r="A306" s="74">
        <v>12830</v>
      </c>
      <c r="B306" s="68">
        <f>INDEX('A-B OSRoad'!$F$2:$F$21,MATCH(A306,'A-B OSRoad'!$C$2:$C$21))</f>
        <v>0</v>
      </c>
      <c r="C306" s="68" t="str">
        <f>IF(INDEX('A-B OSRoad'!$B$2:$B$21,MATCH(A306,'A-B OSRoad'!$C$2:$C$21))="Straight","",RIGHT(INDEX('A-B OSRoad'!$B$2:$B$21,MATCH(A306,'A-B OSRoad'!$C$2:$C$21)),LEN(INDEX('A-B OSRoad'!$B$2:$B$21,MATCH(A306,'A-B OSRoad'!$C$2:$C$21)))-1))</f>
        <v/>
      </c>
      <c r="D306" s="69">
        <f>(INDEX('A-B OSRoad'!$I$2:$I$21,MATCH(A306,'A-B OSRoad'!$C$2:$C$21)))+$C$3+$C$4+$C$1</f>
        <v>110</v>
      </c>
      <c r="E306" s="70" t="e">
        <f>VLOOKUP(A306,'Crash Data'!$E$3:$F$6,2,FALSE)</f>
        <v>#N/A</v>
      </c>
      <c r="F306" s="70" t="e">
        <f>VLOOKUP(A306,'Crash Data'!$B$3:$C$32,2,FALSE)</f>
        <v>#N/A</v>
      </c>
      <c r="G306" s="40">
        <v>230</v>
      </c>
      <c r="H306" s="40">
        <v>177</v>
      </c>
      <c r="I306" s="39">
        <v>177</v>
      </c>
      <c r="J306" s="40">
        <v>177</v>
      </c>
      <c r="K306" s="39">
        <v>177</v>
      </c>
      <c r="L306" s="93">
        <f t="shared" si="59"/>
        <v>209</v>
      </c>
      <c r="M306" s="93" t="str">
        <f t="shared" si="60"/>
        <v/>
      </c>
      <c r="N306" s="99">
        <f t="shared" si="61"/>
        <v>165</v>
      </c>
      <c r="O306" s="99" t="str">
        <f t="shared" si="62"/>
        <v/>
      </c>
      <c r="P306" s="102">
        <f t="shared" si="63"/>
        <v>165</v>
      </c>
      <c r="Q306" s="102" t="str">
        <f t="shared" si="64"/>
        <v/>
      </c>
      <c r="R306" s="105">
        <f t="shared" si="65"/>
        <v>165</v>
      </c>
      <c r="S306" s="105" t="str">
        <f t="shared" si="66"/>
        <v/>
      </c>
      <c r="T306" s="69">
        <f t="shared" si="67"/>
        <v>107</v>
      </c>
      <c r="U306" s="69" t="str">
        <f t="shared" si="68"/>
        <v/>
      </c>
      <c r="V306" s="143">
        <f t="shared" si="69"/>
        <v>165</v>
      </c>
      <c r="W306" s="143" t="str">
        <f t="shared" si="70"/>
        <v/>
      </c>
      <c r="X306" s="109">
        <f t="shared" si="57"/>
        <v>0</v>
      </c>
      <c r="Y306" s="110" t="e">
        <f t="shared" si="58"/>
        <v>#N/A</v>
      </c>
      <c r="Z306" s="75" t="e">
        <f>NA()</f>
        <v>#N/A</v>
      </c>
    </row>
    <row r="307" spans="1:26" x14ac:dyDescent="0.2">
      <c r="A307" s="74">
        <v>12840</v>
      </c>
      <c r="B307" s="68">
        <f>INDEX('A-B OSRoad'!$F$2:$F$21,MATCH(A307,'A-B OSRoad'!$C$2:$C$21))</f>
        <v>0</v>
      </c>
      <c r="C307" s="68" t="str">
        <f>IF(INDEX('A-B OSRoad'!$B$2:$B$21,MATCH(A307,'A-B OSRoad'!$C$2:$C$21))="Straight","",RIGHT(INDEX('A-B OSRoad'!$B$2:$B$21,MATCH(A307,'A-B OSRoad'!$C$2:$C$21)),LEN(INDEX('A-B OSRoad'!$B$2:$B$21,MATCH(A307,'A-B OSRoad'!$C$2:$C$21)))-1))</f>
        <v/>
      </c>
      <c r="D307" s="69">
        <f>(INDEX('A-B OSRoad'!$I$2:$I$21,MATCH(A307,'A-B OSRoad'!$C$2:$C$21)))+$C$3+$C$4+$C$1</f>
        <v>110</v>
      </c>
      <c r="E307" s="70" t="e">
        <f>VLOOKUP(A307,'Crash Data'!$E$3:$F$6,2,FALSE)</f>
        <v>#N/A</v>
      </c>
      <c r="F307" s="70" t="e">
        <f>VLOOKUP(A307,'Crash Data'!$B$3:$C$32,2,FALSE)</f>
        <v>#N/A</v>
      </c>
      <c r="G307" s="40">
        <v>230</v>
      </c>
      <c r="H307" s="40">
        <v>177</v>
      </c>
      <c r="I307" s="39">
        <v>177</v>
      </c>
      <c r="J307" s="40">
        <v>177</v>
      </c>
      <c r="K307" s="39">
        <v>177</v>
      </c>
      <c r="L307" s="93">
        <f t="shared" si="59"/>
        <v>209</v>
      </c>
      <c r="M307" s="93" t="str">
        <f t="shared" si="60"/>
        <v/>
      </c>
      <c r="N307" s="99">
        <f t="shared" si="61"/>
        <v>165</v>
      </c>
      <c r="O307" s="99" t="str">
        <f t="shared" si="62"/>
        <v/>
      </c>
      <c r="P307" s="102">
        <f t="shared" si="63"/>
        <v>165</v>
      </c>
      <c r="Q307" s="102" t="str">
        <f t="shared" si="64"/>
        <v/>
      </c>
      <c r="R307" s="105">
        <f t="shared" si="65"/>
        <v>165</v>
      </c>
      <c r="S307" s="105" t="str">
        <f t="shared" si="66"/>
        <v/>
      </c>
      <c r="T307" s="69">
        <f t="shared" si="67"/>
        <v>107</v>
      </c>
      <c r="U307" s="69" t="str">
        <f t="shared" si="68"/>
        <v/>
      </c>
      <c r="V307" s="143">
        <f t="shared" si="69"/>
        <v>165</v>
      </c>
      <c r="W307" s="143" t="str">
        <f t="shared" si="70"/>
        <v/>
      </c>
      <c r="X307" s="109">
        <f t="shared" si="57"/>
        <v>0</v>
      </c>
      <c r="Y307" s="110" t="e">
        <f t="shared" si="58"/>
        <v>#N/A</v>
      </c>
      <c r="Z307" s="75" t="e">
        <f>NA()</f>
        <v>#N/A</v>
      </c>
    </row>
    <row r="308" spans="1:26" x14ac:dyDescent="0.2">
      <c r="A308" s="74">
        <v>12850</v>
      </c>
      <c r="B308" s="68">
        <f>INDEX('A-B OSRoad'!$F$2:$F$21,MATCH(A308,'A-B OSRoad'!$C$2:$C$21))</f>
        <v>0</v>
      </c>
      <c r="C308" s="68" t="str">
        <f>IF(INDEX('A-B OSRoad'!$B$2:$B$21,MATCH(A308,'A-B OSRoad'!$C$2:$C$21))="Straight","",RIGHT(INDEX('A-B OSRoad'!$B$2:$B$21,MATCH(A308,'A-B OSRoad'!$C$2:$C$21)),LEN(INDEX('A-B OSRoad'!$B$2:$B$21,MATCH(A308,'A-B OSRoad'!$C$2:$C$21)))-1))</f>
        <v/>
      </c>
      <c r="D308" s="69">
        <f>(INDEX('A-B OSRoad'!$I$2:$I$21,MATCH(A308,'A-B OSRoad'!$C$2:$C$21)))+$C$3+$C$4+$C$1</f>
        <v>110</v>
      </c>
      <c r="E308" s="70" t="e">
        <f>VLOOKUP(A308,'Crash Data'!$E$3:$F$6,2,FALSE)</f>
        <v>#N/A</v>
      </c>
      <c r="F308" s="70" t="e">
        <f>VLOOKUP(A308,'Crash Data'!$B$3:$C$32,2,FALSE)</f>
        <v>#N/A</v>
      </c>
      <c r="G308" s="40">
        <v>230</v>
      </c>
      <c r="H308" s="40">
        <v>177</v>
      </c>
      <c r="I308" s="39">
        <v>177</v>
      </c>
      <c r="J308" s="40">
        <v>177</v>
      </c>
      <c r="K308" s="39">
        <v>177</v>
      </c>
      <c r="L308" s="93">
        <f t="shared" si="59"/>
        <v>209</v>
      </c>
      <c r="M308" s="93" t="str">
        <f t="shared" si="60"/>
        <v/>
      </c>
      <c r="N308" s="99">
        <f t="shared" si="61"/>
        <v>165</v>
      </c>
      <c r="O308" s="99" t="str">
        <f t="shared" si="62"/>
        <v/>
      </c>
      <c r="P308" s="102">
        <f t="shared" si="63"/>
        <v>165</v>
      </c>
      <c r="Q308" s="102" t="str">
        <f t="shared" si="64"/>
        <v/>
      </c>
      <c r="R308" s="105">
        <f t="shared" si="65"/>
        <v>165</v>
      </c>
      <c r="S308" s="105" t="str">
        <f t="shared" si="66"/>
        <v/>
      </c>
      <c r="T308" s="69">
        <f t="shared" si="67"/>
        <v>107</v>
      </c>
      <c r="U308" s="69" t="str">
        <f t="shared" si="68"/>
        <v/>
      </c>
      <c r="V308" s="143">
        <f t="shared" si="69"/>
        <v>165</v>
      </c>
      <c r="W308" s="143" t="str">
        <f t="shared" si="70"/>
        <v/>
      </c>
      <c r="X308" s="109">
        <f t="shared" si="57"/>
        <v>0</v>
      </c>
      <c r="Y308" s="110" t="e">
        <f t="shared" si="58"/>
        <v>#N/A</v>
      </c>
      <c r="Z308" s="75" t="e">
        <f>NA()</f>
        <v>#N/A</v>
      </c>
    </row>
    <row r="309" spans="1:26" x14ac:dyDescent="0.2">
      <c r="A309" s="74">
        <v>12860</v>
      </c>
      <c r="B309" s="68">
        <f>INDEX('A-B OSRoad'!$F$2:$F$21,MATCH(A309,'A-B OSRoad'!$C$2:$C$21))</f>
        <v>0</v>
      </c>
      <c r="C309" s="68" t="str">
        <f>IF(INDEX('A-B OSRoad'!$B$2:$B$21,MATCH(A309,'A-B OSRoad'!$C$2:$C$21))="Straight","",RIGHT(INDEX('A-B OSRoad'!$B$2:$B$21,MATCH(A309,'A-B OSRoad'!$C$2:$C$21)),LEN(INDEX('A-B OSRoad'!$B$2:$B$21,MATCH(A309,'A-B OSRoad'!$C$2:$C$21)))-1))</f>
        <v/>
      </c>
      <c r="D309" s="69">
        <f>(INDEX('A-B OSRoad'!$I$2:$I$21,MATCH(A309,'A-B OSRoad'!$C$2:$C$21)))+$C$3+$C$4+$C$1</f>
        <v>110</v>
      </c>
      <c r="E309" s="70" t="e">
        <f>VLOOKUP(A309,'Crash Data'!$E$3:$F$6,2,FALSE)</f>
        <v>#N/A</v>
      </c>
      <c r="F309" s="70" t="e">
        <f>VLOOKUP(A309,'Crash Data'!$B$3:$C$32,2,FALSE)</f>
        <v>#N/A</v>
      </c>
      <c r="G309" s="40">
        <v>230</v>
      </c>
      <c r="H309" s="40">
        <v>177</v>
      </c>
      <c r="I309" s="39">
        <v>177</v>
      </c>
      <c r="J309" s="40">
        <v>177</v>
      </c>
      <c r="K309" s="39">
        <v>177</v>
      </c>
      <c r="L309" s="93">
        <f t="shared" si="59"/>
        <v>209</v>
      </c>
      <c r="M309" s="93" t="str">
        <f t="shared" si="60"/>
        <v/>
      </c>
      <c r="N309" s="99">
        <f t="shared" si="61"/>
        <v>165</v>
      </c>
      <c r="O309" s="99" t="str">
        <f t="shared" si="62"/>
        <v/>
      </c>
      <c r="P309" s="102">
        <f t="shared" si="63"/>
        <v>165</v>
      </c>
      <c r="Q309" s="102" t="str">
        <f t="shared" si="64"/>
        <v/>
      </c>
      <c r="R309" s="105">
        <f t="shared" si="65"/>
        <v>165</v>
      </c>
      <c r="S309" s="105" t="str">
        <f t="shared" si="66"/>
        <v/>
      </c>
      <c r="T309" s="69">
        <f t="shared" si="67"/>
        <v>107</v>
      </c>
      <c r="U309" s="69" t="str">
        <f t="shared" si="68"/>
        <v/>
      </c>
      <c r="V309" s="143">
        <f t="shared" si="69"/>
        <v>165</v>
      </c>
      <c r="W309" s="143" t="str">
        <f t="shared" si="70"/>
        <v/>
      </c>
      <c r="X309" s="109">
        <f t="shared" si="57"/>
        <v>0</v>
      </c>
      <c r="Y309" s="110" t="e">
        <f t="shared" si="58"/>
        <v>#N/A</v>
      </c>
      <c r="Z309" s="75" t="e">
        <f>NA()</f>
        <v>#N/A</v>
      </c>
    </row>
    <row r="310" spans="1:26" x14ac:dyDescent="0.2">
      <c r="A310" s="74">
        <v>12870</v>
      </c>
      <c r="B310" s="68">
        <f>INDEX('A-B OSRoad'!$F$2:$F$21,MATCH(A310,'A-B OSRoad'!$C$2:$C$21))</f>
        <v>0</v>
      </c>
      <c r="C310" s="68" t="str">
        <f>IF(INDEX('A-B OSRoad'!$B$2:$B$21,MATCH(A310,'A-B OSRoad'!$C$2:$C$21))="Straight","",RIGHT(INDEX('A-B OSRoad'!$B$2:$B$21,MATCH(A310,'A-B OSRoad'!$C$2:$C$21)),LEN(INDEX('A-B OSRoad'!$B$2:$B$21,MATCH(A310,'A-B OSRoad'!$C$2:$C$21)))-1))</f>
        <v/>
      </c>
      <c r="D310" s="69">
        <f>(INDEX('A-B OSRoad'!$I$2:$I$21,MATCH(A310,'A-B OSRoad'!$C$2:$C$21)))+$C$3+$C$4+$C$1</f>
        <v>110</v>
      </c>
      <c r="E310" s="70" t="e">
        <f>VLOOKUP(A310,'Crash Data'!$E$3:$F$6,2,FALSE)</f>
        <v>#N/A</v>
      </c>
      <c r="F310" s="70" t="e">
        <f>VLOOKUP(A310,'Crash Data'!$B$3:$C$32,2,FALSE)</f>
        <v>#N/A</v>
      </c>
      <c r="G310" s="40">
        <v>230</v>
      </c>
      <c r="H310" s="40">
        <v>177</v>
      </c>
      <c r="I310" s="39">
        <v>177</v>
      </c>
      <c r="J310" s="40">
        <v>177</v>
      </c>
      <c r="K310" s="39">
        <v>177</v>
      </c>
      <c r="L310" s="93">
        <f t="shared" si="59"/>
        <v>209</v>
      </c>
      <c r="M310" s="93" t="str">
        <f t="shared" si="60"/>
        <v/>
      </c>
      <c r="N310" s="99">
        <f t="shared" si="61"/>
        <v>165</v>
      </c>
      <c r="O310" s="99" t="str">
        <f t="shared" si="62"/>
        <v/>
      </c>
      <c r="P310" s="102">
        <f t="shared" si="63"/>
        <v>165</v>
      </c>
      <c r="Q310" s="102" t="str">
        <f t="shared" si="64"/>
        <v/>
      </c>
      <c r="R310" s="105">
        <f t="shared" si="65"/>
        <v>165</v>
      </c>
      <c r="S310" s="105" t="str">
        <f t="shared" si="66"/>
        <v/>
      </c>
      <c r="T310" s="69">
        <f t="shared" si="67"/>
        <v>107</v>
      </c>
      <c r="U310" s="69" t="str">
        <f t="shared" si="68"/>
        <v/>
      </c>
      <c r="V310" s="143">
        <f t="shared" si="69"/>
        <v>165</v>
      </c>
      <c r="W310" s="143" t="str">
        <f t="shared" si="70"/>
        <v/>
      </c>
      <c r="X310" s="109">
        <f t="shared" si="57"/>
        <v>0</v>
      </c>
      <c r="Y310" s="110" t="e">
        <f t="shared" si="58"/>
        <v>#N/A</v>
      </c>
      <c r="Z310" s="75" t="e">
        <f>NA()</f>
        <v>#N/A</v>
      </c>
    </row>
    <row r="311" spans="1:26" x14ac:dyDescent="0.2">
      <c r="A311" s="74">
        <v>12880</v>
      </c>
      <c r="B311" s="68">
        <f>INDEX('A-B OSRoad'!$F$2:$F$21,MATCH(A311,'A-B OSRoad'!$C$2:$C$21))</f>
        <v>0</v>
      </c>
      <c r="C311" s="68" t="str">
        <f>IF(INDEX('A-B OSRoad'!$B$2:$B$21,MATCH(A311,'A-B OSRoad'!$C$2:$C$21))="Straight","",RIGHT(INDEX('A-B OSRoad'!$B$2:$B$21,MATCH(A311,'A-B OSRoad'!$C$2:$C$21)),LEN(INDEX('A-B OSRoad'!$B$2:$B$21,MATCH(A311,'A-B OSRoad'!$C$2:$C$21)))-1))</f>
        <v/>
      </c>
      <c r="D311" s="69">
        <f>(INDEX('A-B OSRoad'!$I$2:$I$21,MATCH(A311,'A-B OSRoad'!$C$2:$C$21)))+$C$3+$C$4+$C$1</f>
        <v>110</v>
      </c>
      <c r="E311" s="70" t="e">
        <f>VLOOKUP(A311,'Crash Data'!$E$3:$F$6,2,FALSE)</f>
        <v>#N/A</v>
      </c>
      <c r="F311" s="70" t="e">
        <f>VLOOKUP(A311,'Crash Data'!$B$3:$C$32,2,FALSE)</f>
        <v>#N/A</v>
      </c>
      <c r="G311" s="40">
        <v>230</v>
      </c>
      <c r="H311" s="40">
        <v>177</v>
      </c>
      <c r="I311" s="39">
        <v>177</v>
      </c>
      <c r="J311" s="40">
        <v>177</v>
      </c>
      <c r="K311" s="39">
        <v>177</v>
      </c>
      <c r="L311" s="93">
        <f t="shared" si="59"/>
        <v>209</v>
      </c>
      <c r="M311" s="93" t="str">
        <f t="shared" si="60"/>
        <v/>
      </c>
      <c r="N311" s="99">
        <f t="shared" si="61"/>
        <v>165</v>
      </c>
      <c r="O311" s="99" t="str">
        <f t="shared" si="62"/>
        <v/>
      </c>
      <c r="P311" s="102">
        <f t="shared" si="63"/>
        <v>165</v>
      </c>
      <c r="Q311" s="102" t="str">
        <f t="shared" si="64"/>
        <v/>
      </c>
      <c r="R311" s="105">
        <f t="shared" si="65"/>
        <v>165</v>
      </c>
      <c r="S311" s="105" t="str">
        <f t="shared" si="66"/>
        <v/>
      </c>
      <c r="T311" s="69">
        <f t="shared" si="67"/>
        <v>107</v>
      </c>
      <c r="U311" s="69" t="str">
        <f t="shared" si="68"/>
        <v/>
      </c>
      <c r="V311" s="143">
        <f t="shared" si="69"/>
        <v>165</v>
      </c>
      <c r="W311" s="143" t="str">
        <f t="shared" si="70"/>
        <v/>
      </c>
      <c r="X311" s="109">
        <f t="shared" si="57"/>
        <v>0</v>
      </c>
      <c r="Y311" s="110" t="e">
        <f t="shared" si="58"/>
        <v>#N/A</v>
      </c>
      <c r="Z311" s="75" t="e">
        <f>NA()</f>
        <v>#N/A</v>
      </c>
    </row>
    <row r="312" spans="1:26" x14ac:dyDescent="0.2">
      <c r="A312" s="74">
        <v>12890</v>
      </c>
      <c r="B312" s="68">
        <f>INDEX('A-B OSRoad'!$F$2:$F$21,MATCH(A312,'A-B OSRoad'!$C$2:$C$21))</f>
        <v>0</v>
      </c>
      <c r="C312" s="68" t="str">
        <f>IF(INDEX('A-B OSRoad'!$B$2:$B$21,MATCH(A312,'A-B OSRoad'!$C$2:$C$21))="Straight","",RIGHT(INDEX('A-B OSRoad'!$B$2:$B$21,MATCH(A312,'A-B OSRoad'!$C$2:$C$21)),LEN(INDEX('A-B OSRoad'!$B$2:$B$21,MATCH(A312,'A-B OSRoad'!$C$2:$C$21)))-1))</f>
        <v/>
      </c>
      <c r="D312" s="69">
        <f>(INDEX('A-B OSRoad'!$I$2:$I$21,MATCH(A312,'A-B OSRoad'!$C$2:$C$21)))+$C$3+$C$4+$C$1</f>
        <v>110</v>
      </c>
      <c r="E312" s="70" t="e">
        <f>VLOOKUP(A312,'Crash Data'!$E$3:$F$6,2,FALSE)</f>
        <v>#N/A</v>
      </c>
      <c r="F312" s="70" t="e">
        <f>VLOOKUP(A312,'Crash Data'!$B$3:$C$32,2,FALSE)</f>
        <v>#N/A</v>
      </c>
      <c r="G312" s="40">
        <v>230</v>
      </c>
      <c r="H312" s="40">
        <v>177</v>
      </c>
      <c r="I312" s="39">
        <v>177</v>
      </c>
      <c r="J312" s="40">
        <v>177</v>
      </c>
      <c r="K312" s="39">
        <v>177</v>
      </c>
      <c r="L312" s="93">
        <f t="shared" si="59"/>
        <v>209</v>
      </c>
      <c r="M312" s="93" t="str">
        <f t="shared" si="60"/>
        <v/>
      </c>
      <c r="N312" s="99">
        <f t="shared" si="61"/>
        <v>165</v>
      </c>
      <c r="O312" s="99" t="str">
        <f t="shared" si="62"/>
        <v/>
      </c>
      <c r="P312" s="102">
        <f t="shared" si="63"/>
        <v>165</v>
      </c>
      <c r="Q312" s="102" t="str">
        <f t="shared" si="64"/>
        <v/>
      </c>
      <c r="R312" s="105">
        <f t="shared" si="65"/>
        <v>165</v>
      </c>
      <c r="S312" s="105" t="str">
        <f t="shared" si="66"/>
        <v/>
      </c>
      <c r="T312" s="69">
        <f t="shared" si="67"/>
        <v>107</v>
      </c>
      <c r="U312" s="69" t="str">
        <f t="shared" si="68"/>
        <v/>
      </c>
      <c r="V312" s="143">
        <f t="shared" si="69"/>
        <v>165</v>
      </c>
      <c r="W312" s="143" t="str">
        <f t="shared" si="70"/>
        <v/>
      </c>
      <c r="X312" s="109">
        <f t="shared" si="57"/>
        <v>0</v>
      </c>
      <c r="Y312" s="110" t="e">
        <f t="shared" si="58"/>
        <v>#N/A</v>
      </c>
      <c r="Z312" s="75" t="e">
        <f>NA()</f>
        <v>#N/A</v>
      </c>
    </row>
    <row r="313" spans="1:26" x14ac:dyDescent="0.2">
      <c r="A313" s="74">
        <v>12900</v>
      </c>
      <c r="B313" s="68">
        <f>INDEX('A-B OSRoad'!$F$2:$F$21,MATCH(A313,'A-B OSRoad'!$C$2:$C$21))</f>
        <v>0</v>
      </c>
      <c r="C313" s="68" t="str">
        <f>IF(INDEX('A-B OSRoad'!$B$2:$B$21,MATCH(A313,'A-B OSRoad'!$C$2:$C$21))="Straight","",RIGHT(INDEX('A-B OSRoad'!$B$2:$B$21,MATCH(A313,'A-B OSRoad'!$C$2:$C$21)),LEN(INDEX('A-B OSRoad'!$B$2:$B$21,MATCH(A313,'A-B OSRoad'!$C$2:$C$21)))-1))</f>
        <v/>
      </c>
      <c r="D313" s="69">
        <f>(INDEX('A-B OSRoad'!$I$2:$I$21,MATCH(A313,'A-B OSRoad'!$C$2:$C$21)))+$C$3+$C$4+$C$1</f>
        <v>110</v>
      </c>
      <c r="E313" s="70" t="e">
        <f>VLOOKUP(A313,'Crash Data'!$E$3:$F$6,2,FALSE)</f>
        <v>#N/A</v>
      </c>
      <c r="F313" s="70" t="e">
        <f>VLOOKUP(A313,'Crash Data'!$B$3:$C$32,2,FALSE)</f>
        <v>#N/A</v>
      </c>
      <c r="G313" s="40">
        <v>230</v>
      </c>
      <c r="H313" s="40">
        <v>177</v>
      </c>
      <c r="I313" s="39">
        <v>177</v>
      </c>
      <c r="J313" s="40">
        <v>177</v>
      </c>
      <c r="K313" s="39">
        <v>177</v>
      </c>
      <c r="L313" s="93">
        <f t="shared" si="59"/>
        <v>209</v>
      </c>
      <c r="M313" s="93" t="str">
        <f t="shared" si="60"/>
        <v/>
      </c>
      <c r="N313" s="99">
        <f t="shared" si="61"/>
        <v>165</v>
      </c>
      <c r="O313" s="99" t="str">
        <f t="shared" si="62"/>
        <v/>
      </c>
      <c r="P313" s="102">
        <f t="shared" si="63"/>
        <v>165</v>
      </c>
      <c r="Q313" s="102" t="str">
        <f t="shared" si="64"/>
        <v/>
      </c>
      <c r="R313" s="105">
        <f t="shared" si="65"/>
        <v>165</v>
      </c>
      <c r="S313" s="105" t="str">
        <f t="shared" si="66"/>
        <v/>
      </c>
      <c r="T313" s="69">
        <f t="shared" si="67"/>
        <v>107</v>
      </c>
      <c r="U313" s="69" t="str">
        <f t="shared" si="68"/>
        <v/>
      </c>
      <c r="V313" s="143">
        <f t="shared" si="69"/>
        <v>165</v>
      </c>
      <c r="W313" s="143" t="str">
        <f t="shared" si="70"/>
        <v/>
      </c>
      <c r="X313" s="109">
        <f t="shared" si="57"/>
        <v>0</v>
      </c>
      <c r="Y313" s="110" t="e">
        <f t="shared" si="58"/>
        <v>#N/A</v>
      </c>
      <c r="Z313" s="75" t="e">
        <f>NA()</f>
        <v>#N/A</v>
      </c>
    </row>
    <row r="314" spans="1:26" x14ac:dyDescent="0.2">
      <c r="A314" s="74">
        <v>12910</v>
      </c>
      <c r="B314" s="68">
        <f>INDEX('A-B OSRoad'!$F$2:$F$21,MATCH(A314,'A-B OSRoad'!$C$2:$C$21))</f>
        <v>0</v>
      </c>
      <c r="C314" s="68" t="str">
        <f>IF(INDEX('A-B OSRoad'!$B$2:$B$21,MATCH(A314,'A-B OSRoad'!$C$2:$C$21))="Straight","",RIGHT(INDEX('A-B OSRoad'!$B$2:$B$21,MATCH(A314,'A-B OSRoad'!$C$2:$C$21)),LEN(INDEX('A-B OSRoad'!$B$2:$B$21,MATCH(A314,'A-B OSRoad'!$C$2:$C$21)))-1))</f>
        <v/>
      </c>
      <c r="D314" s="69">
        <f>(INDEX('A-B OSRoad'!$I$2:$I$21,MATCH(A314,'A-B OSRoad'!$C$2:$C$21)))+$C$3+$C$4+$C$1</f>
        <v>110</v>
      </c>
      <c r="E314" s="70" t="e">
        <f>VLOOKUP(A314,'Crash Data'!$E$3:$F$6,2,FALSE)</f>
        <v>#N/A</v>
      </c>
      <c r="F314" s="70" t="e">
        <f>VLOOKUP(A314,'Crash Data'!$B$3:$C$32,2,FALSE)</f>
        <v>#N/A</v>
      </c>
      <c r="G314" s="40">
        <v>230</v>
      </c>
      <c r="H314" s="40">
        <v>177</v>
      </c>
      <c r="I314" s="39">
        <v>177</v>
      </c>
      <c r="J314" s="40">
        <v>177</v>
      </c>
      <c r="K314" s="39">
        <v>177</v>
      </c>
      <c r="L314" s="93">
        <f t="shared" si="59"/>
        <v>209</v>
      </c>
      <c r="M314" s="93" t="str">
        <f t="shared" si="60"/>
        <v/>
      </c>
      <c r="N314" s="99">
        <f t="shared" si="61"/>
        <v>165</v>
      </c>
      <c r="O314" s="99" t="str">
        <f t="shared" si="62"/>
        <v/>
      </c>
      <c r="P314" s="102">
        <f t="shared" si="63"/>
        <v>165</v>
      </c>
      <c r="Q314" s="102" t="str">
        <f t="shared" si="64"/>
        <v/>
      </c>
      <c r="R314" s="105">
        <f t="shared" si="65"/>
        <v>165</v>
      </c>
      <c r="S314" s="105" t="str">
        <f t="shared" si="66"/>
        <v/>
      </c>
      <c r="T314" s="69">
        <f t="shared" si="67"/>
        <v>107</v>
      </c>
      <c r="U314" s="69" t="str">
        <f t="shared" si="68"/>
        <v/>
      </c>
      <c r="V314" s="143">
        <f t="shared" si="69"/>
        <v>165</v>
      </c>
      <c r="W314" s="143" t="str">
        <f t="shared" si="70"/>
        <v/>
      </c>
      <c r="X314" s="109">
        <f t="shared" si="57"/>
        <v>0</v>
      </c>
      <c r="Y314" s="110" t="e">
        <f t="shared" si="58"/>
        <v>#N/A</v>
      </c>
      <c r="Z314" s="75" t="e">
        <f>NA()</f>
        <v>#N/A</v>
      </c>
    </row>
    <row r="315" spans="1:26" x14ac:dyDescent="0.2">
      <c r="A315" s="74">
        <v>12920</v>
      </c>
      <c r="B315" s="68">
        <f>INDEX('A-B OSRoad'!$F$2:$F$21,MATCH(A315,'A-B OSRoad'!$C$2:$C$21))</f>
        <v>0</v>
      </c>
      <c r="C315" s="68" t="str">
        <f>IF(INDEX('A-B OSRoad'!$B$2:$B$21,MATCH(A315,'A-B OSRoad'!$C$2:$C$21))="Straight","",RIGHT(INDEX('A-B OSRoad'!$B$2:$B$21,MATCH(A315,'A-B OSRoad'!$C$2:$C$21)),LEN(INDEX('A-B OSRoad'!$B$2:$B$21,MATCH(A315,'A-B OSRoad'!$C$2:$C$21)))-1))</f>
        <v/>
      </c>
      <c r="D315" s="69">
        <f>(INDEX('A-B OSRoad'!$I$2:$I$21,MATCH(A315,'A-B OSRoad'!$C$2:$C$21)))+$C$3+$C$4+$C$1</f>
        <v>110</v>
      </c>
      <c r="E315" s="70" t="e">
        <f>VLOOKUP(A315,'Crash Data'!$E$3:$F$6,2,FALSE)</f>
        <v>#N/A</v>
      </c>
      <c r="F315" s="70" t="e">
        <f>VLOOKUP(A315,'Crash Data'!$B$3:$C$32,2,FALSE)</f>
        <v>#N/A</v>
      </c>
      <c r="G315" s="40">
        <v>230</v>
      </c>
      <c r="H315" s="40">
        <v>177</v>
      </c>
      <c r="I315" s="39">
        <v>177</v>
      </c>
      <c r="J315" s="40">
        <v>177</v>
      </c>
      <c r="K315" s="39">
        <v>177</v>
      </c>
      <c r="L315" s="93">
        <f t="shared" si="59"/>
        <v>209</v>
      </c>
      <c r="M315" s="93" t="str">
        <f t="shared" si="60"/>
        <v/>
      </c>
      <c r="N315" s="99">
        <f t="shared" si="61"/>
        <v>165</v>
      </c>
      <c r="O315" s="99" t="str">
        <f t="shared" si="62"/>
        <v/>
      </c>
      <c r="P315" s="102">
        <f t="shared" si="63"/>
        <v>165</v>
      </c>
      <c r="Q315" s="102" t="str">
        <f t="shared" si="64"/>
        <v/>
      </c>
      <c r="R315" s="105">
        <f t="shared" si="65"/>
        <v>165</v>
      </c>
      <c r="S315" s="105" t="str">
        <f t="shared" si="66"/>
        <v/>
      </c>
      <c r="T315" s="69">
        <f t="shared" si="67"/>
        <v>107</v>
      </c>
      <c r="U315" s="69" t="str">
        <f t="shared" si="68"/>
        <v/>
      </c>
      <c r="V315" s="143">
        <f t="shared" si="69"/>
        <v>165</v>
      </c>
      <c r="W315" s="143" t="str">
        <f t="shared" si="70"/>
        <v/>
      </c>
      <c r="X315" s="109">
        <f t="shared" si="57"/>
        <v>0</v>
      </c>
      <c r="Y315" s="110" t="e">
        <f t="shared" si="58"/>
        <v>#N/A</v>
      </c>
      <c r="Z315" s="75" t="e">
        <f>NA()</f>
        <v>#N/A</v>
      </c>
    </row>
    <row r="316" spans="1:26" x14ac:dyDescent="0.2">
      <c r="A316" s="74">
        <v>12930</v>
      </c>
      <c r="B316" s="68">
        <f>INDEX('A-B OSRoad'!$F$2:$F$21,MATCH(A316,'A-B OSRoad'!$C$2:$C$21))</f>
        <v>0</v>
      </c>
      <c r="C316" s="68" t="str">
        <f>IF(INDEX('A-B OSRoad'!$B$2:$B$21,MATCH(A316,'A-B OSRoad'!$C$2:$C$21))="Straight","",RIGHT(INDEX('A-B OSRoad'!$B$2:$B$21,MATCH(A316,'A-B OSRoad'!$C$2:$C$21)),LEN(INDEX('A-B OSRoad'!$B$2:$B$21,MATCH(A316,'A-B OSRoad'!$C$2:$C$21)))-1))</f>
        <v/>
      </c>
      <c r="D316" s="69">
        <f>(INDEX('A-B OSRoad'!$I$2:$I$21,MATCH(A316,'A-B OSRoad'!$C$2:$C$21)))+$C$3+$C$4+$C$1</f>
        <v>110</v>
      </c>
      <c r="E316" s="70" t="e">
        <f>VLOOKUP(A316,'Crash Data'!$E$3:$F$6,2,FALSE)</f>
        <v>#N/A</v>
      </c>
      <c r="F316" s="70" t="e">
        <f>VLOOKUP(A316,'Crash Data'!$B$3:$C$32,2,FALSE)</f>
        <v>#N/A</v>
      </c>
      <c r="G316" s="40">
        <v>230</v>
      </c>
      <c r="H316" s="40">
        <v>177</v>
      </c>
      <c r="I316" s="39">
        <v>177</v>
      </c>
      <c r="J316" s="40">
        <v>177</v>
      </c>
      <c r="K316" s="39">
        <v>177</v>
      </c>
      <c r="L316" s="93">
        <f t="shared" si="59"/>
        <v>209</v>
      </c>
      <c r="M316" s="93" t="str">
        <f t="shared" si="60"/>
        <v/>
      </c>
      <c r="N316" s="99">
        <f t="shared" si="61"/>
        <v>165</v>
      </c>
      <c r="O316" s="99" t="str">
        <f t="shared" si="62"/>
        <v/>
      </c>
      <c r="P316" s="102">
        <f t="shared" si="63"/>
        <v>165</v>
      </c>
      <c r="Q316" s="102" t="str">
        <f t="shared" si="64"/>
        <v/>
      </c>
      <c r="R316" s="105">
        <f t="shared" si="65"/>
        <v>165</v>
      </c>
      <c r="S316" s="105" t="str">
        <f t="shared" si="66"/>
        <v/>
      </c>
      <c r="T316" s="69">
        <f t="shared" si="67"/>
        <v>107</v>
      </c>
      <c r="U316" s="69" t="str">
        <f t="shared" si="68"/>
        <v/>
      </c>
      <c r="V316" s="143">
        <f t="shared" si="69"/>
        <v>165</v>
      </c>
      <c r="W316" s="143" t="str">
        <f t="shared" si="70"/>
        <v/>
      </c>
      <c r="X316" s="109">
        <f t="shared" si="57"/>
        <v>0</v>
      </c>
      <c r="Y316" s="110" t="e">
        <f t="shared" si="58"/>
        <v>#N/A</v>
      </c>
      <c r="Z316" s="75" t="e">
        <f>NA()</f>
        <v>#N/A</v>
      </c>
    </row>
    <row r="317" spans="1:26" x14ac:dyDescent="0.2">
      <c r="A317" s="74">
        <v>12940</v>
      </c>
      <c r="B317" s="68">
        <f>INDEX('A-B OSRoad'!$F$2:$F$21,MATCH(A317,'A-B OSRoad'!$C$2:$C$21))</f>
        <v>0</v>
      </c>
      <c r="C317" s="68" t="str">
        <f>IF(INDEX('A-B OSRoad'!$B$2:$B$21,MATCH(A317,'A-B OSRoad'!$C$2:$C$21))="Straight","",RIGHT(INDEX('A-B OSRoad'!$B$2:$B$21,MATCH(A317,'A-B OSRoad'!$C$2:$C$21)),LEN(INDEX('A-B OSRoad'!$B$2:$B$21,MATCH(A317,'A-B OSRoad'!$C$2:$C$21)))-1))</f>
        <v/>
      </c>
      <c r="D317" s="69">
        <f>(INDEX('A-B OSRoad'!$I$2:$I$21,MATCH(A317,'A-B OSRoad'!$C$2:$C$21)))+$C$3+$C$4+$C$1</f>
        <v>110</v>
      </c>
      <c r="E317" s="70" t="e">
        <f>VLOOKUP(A317,'Crash Data'!$E$3:$F$6,2,FALSE)</f>
        <v>#N/A</v>
      </c>
      <c r="F317" s="70" t="e">
        <f>VLOOKUP(A317,'Crash Data'!$B$3:$C$32,2,FALSE)</f>
        <v>#N/A</v>
      </c>
      <c r="G317" s="40">
        <v>230</v>
      </c>
      <c r="H317" s="40">
        <v>177</v>
      </c>
      <c r="I317" s="39">
        <v>177</v>
      </c>
      <c r="J317" s="40">
        <v>177</v>
      </c>
      <c r="K317" s="39">
        <v>177</v>
      </c>
      <c r="L317" s="93">
        <f t="shared" si="59"/>
        <v>209</v>
      </c>
      <c r="M317" s="93" t="str">
        <f t="shared" si="60"/>
        <v/>
      </c>
      <c r="N317" s="99">
        <f t="shared" si="61"/>
        <v>165</v>
      </c>
      <c r="O317" s="99" t="str">
        <f t="shared" si="62"/>
        <v/>
      </c>
      <c r="P317" s="102">
        <f t="shared" si="63"/>
        <v>165</v>
      </c>
      <c r="Q317" s="102" t="str">
        <f t="shared" si="64"/>
        <v/>
      </c>
      <c r="R317" s="105">
        <f t="shared" si="65"/>
        <v>165</v>
      </c>
      <c r="S317" s="105" t="str">
        <f t="shared" si="66"/>
        <v/>
      </c>
      <c r="T317" s="69">
        <f t="shared" si="67"/>
        <v>107</v>
      </c>
      <c r="U317" s="69" t="str">
        <f t="shared" si="68"/>
        <v/>
      </c>
      <c r="V317" s="143">
        <f t="shared" si="69"/>
        <v>165</v>
      </c>
      <c r="W317" s="143" t="str">
        <f t="shared" si="70"/>
        <v/>
      </c>
      <c r="X317" s="109">
        <f t="shared" si="57"/>
        <v>0</v>
      </c>
      <c r="Y317" s="110" t="e">
        <f t="shared" si="58"/>
        <v>#N/A</v>
      </c>
      <c r="Z317" s="75" t="e">
        <f>NA()</f>
        <v>#N/A</v>
      </c>
    </row>
    <row r="318" spans="1:26" x14ac:dyDescent="0.2">
      <c r="A318" s="74">
        <v>12950</v>
      </c>
      <c r="B318" s="68">
        <f>INDEX('A-B OSRoad'!$F$2:$F$21,MATCH(A318,'A-B OSRoad'!$C$2:$C$21))</f>
        <v>0</v>
      </c>
      <c r="C318" s="68" t="str">
        <f>IF(INDEX('A-B OSRoad'!$B$2:$B$21,MATCH(A318,'A-B OSRoad'!$C$2:$C$21))="Straight","",RIGHT(INDEX('A-B OSRoad'!$B$2:$B$21,MATCH(A318,'A-B OSRoad'!$C$2:$C$21)),LEN(INDEX('A-B OSRoad'!$B$2:$B$21,MATCH(A318,'A-B OSRoad'!$C$2:$C$21)))-1))</f>
        <v/>
      </c>
      <c r="D318" s="69">
        <f>(INDEX('A-B OSRoad'!$I$2:$I$21,MATCH(A318,'A-B OSRoad'!$C$2:$C$21)))+$C$3+$C$4+$C$1</f>
        <v>110</v>
      </c>
      <c r="E318" s="70" t="e">
        <f>VLOOKUP(A318,'Crash Data'!$E$3:$F$6,2,FALSE)</f>
        <v>#N/A</v>
      </c>
      <c r="F318" s="70" t="e">
        <f>VLOOKUP(A318,'Crash Data'!$B$3:$C$32,2,FALSE)</f>
        <v>#N/A</v>
      </c>
      <c r="G318" s="40">
        <v>230</v>
      </c>
      <c r="H318" s="40">
        <v>177</v>
      </c>
      <c r="I318" s="39">
        <v>177</v>
      </c>
      <c r="J318" s="40">
        <v>177</v>
      </c>
      <c r="K318" s="39">
        <v>177</v>
      </c>
      <c r="L318" s="93">
        <f t="shared" si="59"/>
        <v>209</v>
      </c>
      <c r="M318" s="93" t="str">
        <f t="shared" si="60"/>
        <v/>
      </c>
      <c r="N318" s="99">
        <f t="shared" si="61"/>
        <v>165</v>
      </c>
      <c r="O318" s="99" t="str">
        <f t="shared" si="62"/>
        <v/>
      </c>
      <c r="P318" s="102">
        <f t="shared" si="63"/>
        <v>165</v>
      </c>
      <c r="Q318" s="102" t="str">
        <f t="shared" si="64"/>
        <v/>
      </c>
      <c r="R318" s="105">
        <f t="shared" si="65"/>
        <v>165</v>
      </c>
      <c r="S318" s="105" t="str">
        <f t="shared" si="66"/>
        <v/>
      </c>
      <c r="T318" s="69">
        <f t="shared" si="67"/>
        <v>107</v>
      </c>
      <c r="U318" s="69" t="str">
        <f t="shared" si="68"/>
        <v/>
      </c>
      <c r="V318" s="143">
        <f t="shared" si="69"/>
        <v>165</v>
      </c>
      <c r="W318" s="143" t="str">
        <f t="shared" si="70"/>
        <v/>
      </c>
      <c r="X318" s="109">
        <f t="shared" si="57"/>
        <v>0</v>
      </c>
      <c r="Y318" s="110" t="e">
        <f t="shared" si="58"/>
        <v>#N/A</v>
      </c>
      <c r="Z318" s="75" t="e">
        <f>NA()</f>
        <v>#N/A</v>
      </c>
    </row>
    <row r="319" spans="1:26" x14ac:dyDescent="0.2">
      <c r="A319" s="74">
        <v>12960</v>
      </c>
      <c r="B319" s="68">
        <f>INDEX('A-B OSRoad'!$F$2:$F$21,MATCH(A319,'A-B OSRoad'!$C$2:$C$21))</f>
        <v>0</v>
      </c>
      <c r="C319" s="68" t="str">
        <f>IF(INDEX('A-B OSRoad'!$B$2:$B$21,MATCH(A319,'A-B OSRoad'!$C$2:$C$21))="Straight","",RIGHT(INDEX('A-B OSRoad'!$B$2:$B$21,MATCH(A319,'A-B OSRoad'!$C$2:$C$21)),LEN(INDEX('A-B OSRoad'!$B$2:$B$21,MATCH(A319,'A-B OSRoad'!$C$2:$C$21)))-1))</f>
        <v/>
      </c>
      <c r="D319" s="69">
        <f>(INDEX('A-B OSRoad'!$I$2:$I$21,MATCH(A319,'A-B OSRoad'!$C$2:$C$21)))+$C$3+$C$4+$C$1</f>
        <v>110</v>
      </c>
      <c r="E319" s="70" t="e">
        <f>VLOOKUP(A319,'Crash Data'!$E$3:$F$6,2,FALSE)</f>
        <v>#N/A</v>
      </c>
      <c r="F319" s="70" t="e">
        <f>VLOOKUP(A319,'Crash Data'!$B$3:$C$32,2,FALSE)</f>
        <v>#N/A</v>
      </c>
      <c r="G319" s="40">
        <v>230</v>
      </c>
      <c r="H319" s="40">
        <v>177</v>
      </c>
      <c r="I319" s="39">
        <v>177</v>
      </c>
      <c r="J319" s="40">
        <v>177</v>
      </c>
      <c r="K319" s="39">
        <v>177</v>
      </c>
      <c r="L319" s="93">
        <f t="shared" si="59"/>
        <v>209</v>
      </c>
      <c r="M319" s="93" t="str">
        <f t="shared" si="60"/>
        <v/>
      </c>
      <c r="N319" s="99">
        <f t="shared" si="61"/>
        <v>165</v>
      </c>
      <c r="O319" s="99" t="str">
        <f t="shared" si="62"/>
        <v/>
      </c>
      <c r="P319" s="102">
        <f t="shared" si="63"/>
        <v>165</v>
      </c>
      <c r="Q319" s="102" t="str">
        <f t="shared" si="64"/>
        <v/>
      </c>
      <c r="R319" s="105">
        <f t="shared" si="65"/>
        <v>165</v>
      </c>
      <c r="S319" s="105" t="str">
        <f t="shared" si="66"/>
        <v/>
      </c>
      <c r="T319" s="69">
        <f t="shared" si="67"/>
        <v>107</v>
      </c>
      <c r="U319" s="69" t="str">
        <f t="shared" si="68"/>
        <v/>
      </c>
      <c r="V319" s="143">
        <f t="shared" si="69"/>
        <v>165</v>
      </c>
      <c r="W319" s="143" t="str">
        <f t="shared" si="70"/>
        <v/>
      </c>
      <c r="X319" s="109">
        <f t="shared" si="57"/>
        <v>0</v>
      </c>
      <c r="Y319" s="110" t="e">
        <f t="shared" si="58"/>
        <v>#N/A</v>
      </c>
      <c r="Z319" s="75" t="e">
        <f>NA()</f>
        <v>#N/A</v>
      </c>
    </row>
    <row r="320" spans="1:26" x14ac:dyDescent="0.2">
      <c r="A320" s="74">
        <v>12970</v>
      </c>
      <c r="B320" s="68">
        <f>INDEX('A-B OSRoad'!$F$2:$F$21,MATCH(A320,'A-B OSRoad'!$C$2:$C$21))</f>
        <v>0</v>
      </c>
      <c r="C320" s="68" t="str">
        <f>IF(INDEX('A-B OSRoad'!$B$2:$B$21,MATCH(A320,'A-B OSRoad'!$C$2:$C$21))="Straight","",RIGHT(INDEX('A-B OSRoad'!$B$2:$B$21,MATCH(A320,'A-B OSRoad'!$C$2:$C$21)),LEN(INDEX('A-B OSRoad'!$B$2:$B$21,MATCH(A320,'A-B OSRoad'!$C$2:$C$21)))-1))</f>
        <v/>
      </c>
      <c r="D320" s="69">
        <f>(INDEX('A-B OSRoad'!$I$2:$I$21,MATCH(A320,'A-B OSRoad'!$C$2:$C$21)))+$C$3+$C$4+$C$1</f>
        <v>110</v>
      </c>
      <c r="E320" s="70" t="e">
        <f>VLOOKUP(A320,'Crash Data'!$E$3:$F$6,2,FALSE)</f>
        <v>#N/A</v>
      </c>
      <c r="F320" s="70" t="e">
        <f>VLOOKUP(A320,'Crash Data'!$B$3:$C$32,2,FALSE)</f>
        <v>#N/A</v>
      </c>
      <c r="G320" s="40">
        <v>230</v>
      </c>
      <c r="H320" s="40">
        <v>177</v>
      </c>
      <c r="I320" s="39">
        <v>177</v>
      </c>
      <c r="J320" s="40">
        <v>177</v>
      </c>
      <c r="K320" s="39">
        <v>177</v>
      </c>
      <c r="L320" s="93">
        <f t="shared" si="59"/>
        <v>209</v>
      </c>
      <c r="M320" s="93" t="str">
        <f t="shared" si="60"/>
        <v/>
      </c>
      <c r="N320" s="99">
        <f t="shared" si="61"/>
        <v>165</v>
      </c>
      <c r="O320" s="99" t="str">
        <f t="shared" si="62"/>
        <v/>
      </c>
      <c r="P320" s="102">
        <f t="shared" si="63"/>
        <v>165</v>
      </c>
      <c r="Q320" s="102" t="str">
        <f t="shared" si="64"/>
        <v/>
      </c>
      <c r="R320" s="105">
        <f t="shared" si="65"/>
        <v>165</v>
      </c>
      <c r="S320" s="105" t="str">
        <f t="shared" si="66"/>
        <v/>
      </c>
      <c r="T320" s="69">
        <f t="shared" si="67"/>
        <v>107</v>
      </c>
      <c r="U320" s="69" t="str">
        <f t="shared" si="68"/>
        <v/>
      </c>
      <c r="V320" s="143">
        <f t="shared" si="69"/>
        <v>165</v>
      </c>
      <c r="W320" s="143" t="str">
        <f t="shared" si="70"/>
        <v/>
      </c>
      <c r="X320" s="109">
        <f t="shared" si="57"/>
        <v>0</v>
      </c>
      <c r="Y320" s="110" t="e">
        <f t="shared" si="58"/>
        <v>#N/A</v>
      </c>
      <c r="Z320" s="75" t="e">
        <f>NA()</f>
        <v>#N/A</v>
      </c>
    </row>
    <row r="321" spans="1:26" x14ac:dyDescent="0.2">
      <c r="A321" s="74">
        <v>12980</v>
      </c>
      <c r="B321" s="68">
        <f>INDEX('A-B OSRoad'!$F$2:$F$21,MATCH(A321,'A-B OSRoad'!$C$2:$C$21))</f>
        <v>0</v>
      </c>
      <c r="C321" s="68" t="str">
        <f>IF(INDEX('A-B OSRoad'!$B$2:$B$21,MATCH(A321,'A-B OSRoad'!$C$2:$C$21))="Straight","",RIGHT(INDEX('A-B OSRoad'!$B$2:$B$21,MATCH(A321,'A-B OSRoad'!$C$2:$C$21)),LEN(INDEX('A-B OSRoad'!$B$2:$B$21,MATCH(A321,'A-B OSRoad'!$C$2:$C$21)))-1))</f>
        <v/>
      </c>
      <c r="D321" s="69">
        <f>(INDEX('A-B OSRoad'!$I$2:$I$21,MATCH(A321,'A-B OSRoad'!$C$2:$C$21)))+$C$3+$C$4+$C$1</f>
        <v>110</v>
      </c>
      <c r="E321" s="70" t="e">
        <f>VLOOKUP(A321,'Crash Data'!$E$3:$F$6,2,FALSE)</f>
        <v>#N/A</v>
      </c>
      <c r="F321" s="70" t="e">
        <f>VLOOKUP(A321,'Crash Data'!$B$3:$C$32,2,FALSE)</f>
        <v>#N/A</v>
      </c>
      <c r="G321" s="40">
        <v>230</v>
      </c>
      <c r="H321" s="40">
        <v>177</v>
      </c>
      <c r="I321" s="39">
        <v>177</v>
      </c>
      <c r="J321" s="40">
        <v>177</v>
      </c>
      <c r="K321" s="39">
        <v>177</v>
      </c>
      <c r="L321" s="93">
        <f t="shared" si="59"/>
        <v>209</v>
      </c>
      <c r="M321" s="93" t="str">
        <f t="shared" si="60"/>
        <v/>
      </c>
      <c r="N321" s="99">
        <f t="shared" si="61"/>
        <v>165</v>
      </c>
      <c r="O321" s="99" t="str">
        <f t="shared" si="62"/>
        <v/>
      </c>
      <c r="P321" s="102">
        <f t="shared" si="63"/>
        <v>165</v>
      </c>
      <c r="Q321" s="102" t="str">
        <f t="shared" si="64"/>
        <v/>
      </c>
      <c r="R321" s="105">
        <f t="shared" si="65"/>
        <v>165</v>
      </c>
      <c r="S321" s="105" t="str">
        <f t="shared" si="66"/>
        <v/>
      </c>
      <c r="T321" s="69">
        <f t="shared" si="67"/>
        <v>107</v>
      </c>
      <c r="U321" s="69" t="str">
        <f t="shared" si="68"/>
        <v/>
      </c>
      <c r="V321" s="143">
        <f t="shared" si="69"/>
        <v>165</v>
      </c>
      <c r="W321" s="143" t="str">
        <f t="shared" si="70"/>
        <v/>
      </c>
      <c r="X321" s="109">
        <f t="shared" si="57"/>
        <v>0</v>
      </c>
      <c r="Y321" s="110" t="e">
        <f t="shared" si="58"/>
        <v>#N/A</v>
      </c>
      <c r="Z321" s="75" t="e">
        <f>NA()</f>
        <v>#N/A</v>
      </c>
    </row>
    <row r="322" spans="1:26" x14ac:dyDescent="0.2">
      <c r="A322" s="74">
        <v>12990</v>
      </c>
      <c r="B322" s="68">
        <f>INDEX('A-B OSRoad'!$F$2:$F$21,MATCH(A322,'A-B OSRoad'!$C$2:$C$21))</f>
        <v>0</v>
      </c>
      <c r="C322" s="68" t="str">
        <f>IF(INDEX('A-B OSRoad'!$B$2:$B$21,MATCH(A322,'A-B OSRoad'!$C$2:$C$21))="Straight","",RIGHT(INDEX('A-B OSRoad'!$B$2:$B$21,MATCH(A322,'A-B OSRoad'!$C$2:$C$21)),LEN(INDEX('A-B OSRoad'!$B$2:$B$21,MATCH(A322,'A-B OSRoad'!$C$2:$C$21)))-1))</f>
        <v/>
      </c>
      <c r="D322" s="69">
        <f>(INDEX('A-B OSRoad'!$I$2:$I$21,MATCH(A322,'A-B OSRoad'!$C$2:$C$21)))+$C$3+$C$4+$C$1</f>
        <v>110</v>
      </c>
      <c r="E322" s="70" t="e">
        <f>VLOOKUP(A322,'Crash Data'!$E$3:$F$6,2,FALSE)</f>
        <v>#N/A</v>
      </c>
      <c r="F322" s="70" t="e">
        <f>VLOOKUP(A322,'Crash Data'!$B$3:$C$32,2,FALSE)</f>
        <v>#N/A</v>
      </c>
      <c r="G322" s="40">
        <v>230</v>
      </c>
      <c r="H322" s="40">
        <v>177</v>
      </c>
      <c r="I322" s="39">
        <v>177</v>
      </c>
      <c r="J322" s="40">
        <v>177</v>
      </c>
      <c r="K322" s="39">
        <v>177</v>
      </c>
      <c r="L322" s="93">
        <f t="shared" si="59"/>
        <v>209</v>
      </c>
      <c r="M322" s="93" t="str">
        <f t="shared" si="60"/>
        <v/>
      </c>
      <c r="N322" s="99">
        <f t="shared" si="61"/>
        <v>165</v>
      </c>
      <c r="O322" s="99" t="str">
        <f t="shared" si="62"/>
        <v/>
      </c>
      <c r="P322" s="102">
        <f t="shared" si="63"/>
        <v>165</v>
      </c>
      <c r="Q322" s="102" t="str">
        <f t="shared" si="64"/>
        <v/>
      </c>
      <c r="R322" s="105">
        <f t="shared" si="65"/>
        <v>165</v>
      </c>
      <c r="S322" s="105" t="str">
        <f t="shared" si="66"/>
        <v/>
      </c>
      <c r="T322" s="69">
        <f t="shared" si="67"/>
        <v>107</v>
      </c>
      <c r="U322" s="69" t="str">
        <f t="shared" si="68"/>
        <v/>
      </c>
      <c r="V322" s="143">
        <f t="shared" si="69"/>
        <v>165</v>
      </c>
      <c r="W322" s="143" t="str">
        <f t="shared" si="70"/>
        <v/>
      </c>
      <c r="X322" s="109">
        <f t="shared" si="57"/>
        <v>0</v>
      </c>
      <c r="Y322" s="110" t="e">
        <f t="shared" si="58"/>
        <v>#N/A</v>
      </c>
      <c r="Z322" s="75" t="e">
        <f>NA()</f>
        <v>#N/A</v>
      </c>
    </row>
    <row r="323" spans="1:26" x14ac:dyDescent="0.2">
      <c r="A323" s="74">
        <v>13000</v>
      </c>
      <c r="B323" s="68">
        <f>INDEX('A-B OSRoad'!$F$2:$F$21,MATCH(A323,'A-B OSRoad'!$C$2:$C$21))</f>
        <v>0</v>
      </c>
      <c r="C323" s="68" t="str">
        <f>IF(INDEX('A-B OSRoad'!$B$2:$B$21,MATCH(A323,'A-B OSRoad'!$C$2:$C$21))="Straight","",RIGHT(INDEX('A-B OSRoad'!$B$2:$B$21,MATCH(A323,'A-B OSRoad'!$C$2:$C$21)),LEN(INDEX('A-B OSRoad'!$B$2:$B$21,MATCH(A323,'A-B OSRoad'!$C$2:$C$21)))-1))</f>
        <v/>
      </c>
      <c r="D323" s="69">
        <f>(INDEX('A-B OSRoad'!$I$2:$I$21,MATCH(A323,'A-B OSRoad'!$C$2:$C$21)))+$C$3+$C$4+$C$1</f>
        <v>110</v>
      </c>
      <c r="E323" s="70" t="e">
        <f>VLOOKUP(A323,'Crash Data'!$E$3:$F$6,2,FALSE)</f>
        <v>#N/A</v>
      </c>
      <c r="F323" s="70" t="e">
        <f>VLOOKUP(A323,'Crash Data'!$B$3:$C$32,2,FALSE)</f>
        <v>#N/A</v>
      </c>
      <c r="G323" s="40">
        <v>230</v>
      </c>
      <c r="H323" s="40">
        <v>177</v>
      </c>
      <c r="I323" s="39">
        <v>177</v>
      </c>
      <c r="J323" s="40">
        <v>177</v>
      </c>
      <c r="K323" s="39">
        <v>177</v>
      </c>
      <c r="L323" s="93">
        <f t="shared" si="59"/>
        <v>209</v>
      </c>
      <c r="M323" s="93" t="str">
        <f t="shared" si="60"/>
        <v/>
      </c>
      <c r="N323" s="99">
        <f t="shared" si="61"/>
        <v>165</v>
      </c>
      <c r="O323" s="99" t="str">
        <f t="shared" si="62"/>
        <v/>
      </c>
      <c r="P323" s="102">
        <f t="shared" si="63"/>
        <v>165</v>
      </c>
      <c r="Q323" s="102" t="str">
        <f t="shared" si="64"/>
        <v/>
      </c>
      <c r="R323" s="105">
        <f t="shared" si="65"/>
        <v>165</v>
      </c>
      <c r="S323" s="105" t="str">
        <f t="shared" si="66"/>
        <v/>
      </c>
      <c r="T323" s="69">
        <f t="shared" si="67"/>
        <v>107</v>
      </c>
      <c r="U323" s="69" t="str">
        <f t="shared" si="68"/>
        <v/>
      </c>
      <c r="V323" s="143">
        <f t="shared" si="69"/>
        <v>165</v>
      </c>
      <c r="W323" s="143" t="str">
        <f t="shared" si="70"/>
        <v/>
      </c>
      <c r="X323" s="109">
        <f t="shared" si="57"/>
        <v>0</v>
      </c>
      <c r="Y323" s="110" t="e">
        <f t="shared" si="58"/>
        <v>#N/A</v>
      </c>
      <c r="Z323" s="75" t="e">
        <f>NA()</f>
        <v>#N/A</v>
      </c>
    </row>
    <row r="324" spans="1:26" x14ac:dyDescent="0.2">
      <c r="A324" s="74">
        <v>13010</v>
      </c>
      <c r="B324" s="68">
        <f>INDEX('A-B OSRoad'!$F$2:$F$21,MATCH(A324,'A-B OSRoad'!$C$2:$C$21))</f>
        <v>0</v>
      </c>
      <c r="C324" s="68" t="str">
        <f>IF(INDEX('A-B OSRoad'!$B$2:$B$21,MATCH(A324,'A-B OSRoad'!$C$2:$C$21))="Straight","",RIGHT(INDEX('A-B OSRoad'!$B$2:$B$21,MATCH(A324,'A-B OSRoad'!$C$2:$C$21)),LEN(INDEX('A-B OSRoad'!$B$2:$B$21,MATCH(A324,'A-B OSRoad'!$C$2:$C$21)))-1))</f>
        <v/>
      </c>
      <c r="D324" s="69">
        <f>(INDEX('A-B OSRoad'!$I$2:$I$21,MATCH(A324,'A-B OSRoad'!$C$2:$C$21)))+$C$3+$C$4+$C$1</f>
        <v>110</v>
      </c>
      <c r="E324" s="70" t="e">
        <f>VLOOKUP(A324,'Crash Data'!$E$3:$F$6,2,FALSE)</f>
        <v>#N/A</v>
      </c>
      <c r="F324" s="70" t="e">
        <f>VLOOKUP(A324,'Crash Data'!$B$3:$C$32,2,FALSE)</f>
        <v>#N/A</v>
      </c>
      <c r="G324" s="40">
        <v>230</v>
      </c>
      <c r="H324" s="40">
        <v>177</v>
      </c>
      <c r="I324" s="39">
        <v>177</v>
      </c>
      <c r="J324" s="40">
        <v>177</v>
      </c>
      <c r="K324" s="39">
        <v>177</v>
      </c>
      <c r="L324" s="93">
        <f t="shared" si="59"/>
        <v>209</v>
      </c>
      <c r="M324" s="93" t="str">
        <f t="shared" si="60"/>
        <v/>
      </c>
      <c r="N324" s="99">
        <f t="shared" si="61"/>
        <v>165</v>
      </c>
      <c r="O324" s="99" t="str">
        <f t="shared" si="62"/>
        <v/>
      </c>
      <c r="P324" s="102">
        <f t="shared" si="63"/>
        <v>165</v>
      </c>
      <c r="Q324" s="102" t="str">
        <f t="shared" si="64"/>
        <v/>
      </c>
      <c r="R324" s="105">
        <f t="shared" si="65"/>
        <v>165</v>
      </c>
      <c r="S324" s="105" t="str">
        <f t="shared" si="66"/>
        <v/>
      </c>
      <c r="T324" s="69">
        <f t="shared" si="67"/>
        <v>107</v>
      </c>
      <c r="U324" s="69" t="str">
        <f t="shared" si="68"/>
        <v/>
      </c>
      <c r="V324" s="143">
        <f t="shared" si="69"/>
        <v>165</v>
      </c>
      <c r="W324" s="143" t="str">
        <f t="shared" si="70"/>
        <v/>
      </c>
      <c r="X324" s="109">
        <f t="shared" si="57"/>
        <v>0</v>
      </c>
      <c r="Y324" s="110" t="e">
        <f t="shared" si="58"/>
        <v>#N/A</v>
      </c>
      <c r="Z324" s="75" t="e">
        <f>NA()</f>
        <v>#N/A</v>
      </c>
    </row>
    <row r="325" spans="1:26" x14ac:dyDescent="0.2">
      <c r="A325" s="74">
        <v>13020</v>
      </c>
      <c r="B325" s="68">
        <f>INDEX('A-B OSRoad'!$F$2:$F$21,MATCH(A325,'A-B OSRoad'!$C$2:$C$21))</f>
        <v>0</v>
      </c>
      <c r="C325" s="68" t="str">
        <f>IF(INDEX('A-B OSRoad'!$B$2:$B$21,MATCH(A325,'A-B OSRoad'!$C$2:$C$21))="Straight","",RIGHT(INDEX('A-B OSRoad'!$B$2:$B$21,MATCH(A325,'A-B OSRoad'!$C$2:$C$21)),LEN(INDEX('A-B OSRoad'!$B$2:$B$21,MATCH(A325,'A-B OSRoad'!$C$2:$C$21)))-1))</f>
        <v/>
      </c>
      <c r="D325" s="69">
        <f>(INDEX('A-B OSRoad'!$I$2:$I$21,MATCH(A325,'A-B OSRoad'!$C$2:$C$21)))+$C$3+$C$4+$C$1</f>
        <v>110</v>
      </c>
      <c r="E325" s="70" t="e">
        <f>VLOOKUP(A325,'Crash Data'!$E$3:$F$6,2,FALSE)</f>
        <v>#N/A</v>
      </c>
      <c r="F325" s="70" t="e">
        <f>VLOOKUP(A325,'Crash Data'!$B$3:$C$32,2,FALSE)</f>
        <v>#N/A</v>
      </c>
      <c r="G325" s="40">
        <v>230</v>
      </c>
      <c r="H325" s="40">
        <v>177</v>
      </c>
      <c r="I325" s="39">
        <v>177</v>
      </c>
      <c r="J325" s="40">
        <v>177</v>
      </c>
      <c r="K325" s="39">
        <v>177</v>
      </c>
      <c r="L325" s="93">
        <f t="shared" si="59"/>
        <v>209</v>
      </c>
      <c r="M325" s="93" t="str">
        <f t="shared" si="60"/>
        <v/>
      </c>
      <c r="N325" s="99">
        <f t="shared" si="61"/>
        <v>165</v>
      </c>
      <c r="O325" s="99" t="str">
        <f t="shared" si="62"/>
        <v/>
      </c>
      <c r="P325" s="102">
        <f t="shared" si="63"/>
        <v>165</v>
      </c>
      <c r="Q325" s="102" t="str">
        <f t="shared" si="64"/>
        <v/>
      </c>
      <c r="R325" s="105">
        <f t="shared" si="65"/>
        <v>165</v>
      </c>
      <c r="S325" s="105" t="str">
        <f t="shared" si="66"/>
        <v/>
      </c>
      <c r="T325" s="69">
        <f t="shared" si="67"/>
        <v>107</v>
      </c>
      <c r="U325" s="69" t="str">
        <f t="shared" si="68"/>
        <v/>
      </c>
      <c r="V325" s="143">
        <f t="shared" si="69"/>
        <v>165</v>
      </c>
      <c r="W325" s="143" t="str">
        <f t="shared" si="70"/>
        <v/>
      </c>
      <c r="X325" s="109">
        <f t="shared" si="57"/>
        <v>0</v>
      </c>
      <c r="Y325" s="110" t="e">
        <f t="shared" si="58"/>
        <v>#N/A</v>
      </c>
      <c r="Z325" s="75" t="e">
        <f>NA()</f>
        <v>#N/A</v>
      </c>
    </row>
    <row r="326" spans="1:26" x14ac:dyDescent="0.2">
      <c r="A326" s="74">
        <v>13030</v>
      </c>
      <c r="B326" s="68">
        <f>INDEX('A-B OSRoad'!$F$2:$F$21,MATCH(A326,'A-B OSRoad'!$C$2:$C$21))</f>
        <v>0</v>
      </c>
      <c r="C326" s="68" t="str">
        <f>IF(INDEX('A-B OSRoad'!$B$2:$B$21,MATCH(A326,'A-B OSRoad'!$C$2:$C$21))="Straight","",RIGHT(INDEX('A-B OSRoad'!$B$2:$B$21,MATCH(A326,'A-B OSRoad'!$C$2:$C$21)),LEN(INDEX('A-B OSRoad'!$B$2:$B$21,MATCH(A326,'A-B OSRoad'!$C$2:$C$21)))-1))</f>
        <v/>
      </c>
      <c r="D326" s="69">
        <f>(INDEX('A-B OSRoad'!$I$2:$I$21,MATCH(A326,'A-B OSRoad'!$C$2:$C$21)))+$C$3+$C$4+$C$1</f>
        <v>110</v>
      </c>
      <c r="E326" s="70" t="e">
        <f>VLOOKUP(A326,'Crash Data'!$E$3:$F$6,2,FALSE)</f>
        <v>#N/A</v>
      </c>
      <c r="F326" s="70" t="e">
        <f>VLOOKUP(A326,'Crash Data'!$B$3:$C$32,2,FALSE)</f>
        <v>#N/A</v>
      </c>
      <c r="G326" s="40">
        <v>230</v>
      </c>
      <c r="H326" s="40">
        <v>177</v>
      </c>
      <c r="I326" s="39">
        <v>177</v>
      </c>
      <c r="J326" s="40">
        <v>177</v>
      </c>
      <c r="K326" s="39">
        <v>177</v>
      </c>
      <c r="L326" s="93">
        <f t="shared" si="59"/>
        <v>209</v>
      </c>
      <c r="M326" s="93" t="str">
        <f t="shared" si="60"/>
        <v/>
      </c>
      <c r="N326" s="99">
        <f t="shared" si="61"/>
        <v>165</v>
      </c>
      <c r="O326" s="99" t="str">
        <f t="shared" si="62"/>
        <v/>
      </c>
      <c r="P326" s="102">
        <f t="shared" si="63"/>
        <v>165</v>
      </c>
      <c r="Q326" s="102" t="str">
        <f t="shared" si="64"/>
        <v/>
      </c>
      <c r="R326" s="105">
        <f t="shared" si="65"/>
        <v>165</v>
      </c>
      <c r="S326" s="105" t="str">
        <f t="shared" si="66"/>
        <v/>
      </c>
      <c r="T326" s="69">
        <f t="shared" si="67"/>
        <v>107</v>
      </c>
      <c r="U326" s="69" t="str">
        <f t="shared" si="68"/>
        <v/>
      </c>
      <c r="V326" s="143">
        <f t="shared" si="69"/>
        <v>165</v>
      </c>
      <c r="W326" s="143" t="str">
        <f t="shared" si="70"/>
        <v/>
      </c>
      <c r="X326" s="109">
        <f t="shared" si="57"/>
        <v>0</v>
      </c>
      <c r="Y326" s="110" t="e">
        <f t="shared" si="58"/>
        <v>#N/A</v>
      </c>
      <c r="Z326" s="75" t="e">
        <f>NA()</f>
        <v>#N/A</v>
      </c>
    </row>
    <row r="327" spans="1:26" x14ac:dyDescent="0.2">
      <c r="A327" s="74">
        <v>13040</v>
      </c>
      <c r="B327" s="68">
        <f>INDEX('A-B OSRoad'!$F$2:$F$21,MATCH(A327,'A-B OSRoad'!$C$2:$C$21))</f>
        <v>0</v>
      </c>
      <c r="C327" s="68" t="str">
        <f>IF(INDEX('A-B OSRoad'!$B$2:$B$21,MATCH(A327,'A-B OSRoad'!$C$2:$C$21))="Straight","",RIGHT(INDEX('A-B OSRoad'!$B$2:$B$21,MATCH(A327,'A-B OSRoad'!$C$2:$C$21)),LEN(INDEX('A-B OSRoad'!$B$2:$B$21,MATCH(A327,'A-B OSRoad'!$C$2:$C$21)))-1))</f>
        <v/>
      </c>
      <c r="D327" s="69">
        <f>(INDEX('A-B OSRoad'!$I$2:$I$21,MATCH(A327,'A-B OSRoad'!$C$2:$C$21)))+$C$3+$C$4+$C$1</f>
        <v>110</v>
      </c>
      <c r="E327" s="70" t="e">
        <f>VLOOKUP(A327,'Crash Data'!$E$3:$F$6,2,FALSE)</f>
        <v>#N/A</v>
      </c>
      <c r="F327" s="70" t="e">
        <f>VLOOKUP(A327,'Crash Data'!$B$3:$C$32,2,FALSE)</f>
        <v>#N/A</v>
      </c>
      <c r="G327" s="40">
        <v>230</v>
      </c>
      <c r="H327" s="40">
        <v>177</v>
      </c>
      <c r="I327" s="39">
        <v>177</v>
      </c>
      <c r="J327" s="40">
        <v>177</v>
      </c>
      <c r="K327" s="39">
        <v>177</v>
      </c>
      <c r="L327" s="93">
        <f t="shared" si="59"/>
        <v>209</v>
      </c>
      <c r="M327" s="93" t="str">
        <f t="shared" si="60"/>
        <v/>
      </c>
      <c r="N327" s="99">
        <f t="shared" si="61"/>
        <v>165</v>
      </c>
      <c r="O327" s="99" t="str">
        <f t="shared" si="62"/>
        <v/>
      </c>
      <c r="P327" s="102">
        <f t="shared" si="63"/>
        <v>165</v>
      </c>
      <c r="Q327" s="102" t="str">
        <f t="shared" si="64"/>
        <v/>
      </c>
      <c r="R327" s="105">
        <f t="shared" si="65"/>
        <v>165</v>
      </c>
      <c r="S327" s="105" t="str">
        <f t="shared" si="66"/>
        <v/>
      </c>
      <c r="T327" s="69">
        <f t="shared" si="67"/>
        <v>107</v>
      </c>
      <c r="U327" s="69" t="str">
        <f t="shared" si="68"/>
        <v/>
      </c>
      <c r="V327" s="143">
        <f t="shared" si="69"/>
        <v>165</v>
      </c>
      <c r="W327" s="143" t="str">
        <f t="shared" si="70"/>
        <v/>
      </c>
      <c r="X327" s="109">
        <f t="shared" ref="X327:X390" si="71">IF(B327=0,0,((VLOOKUP($C$2,MROSM,2))^2/(127*C327)-(B327/100))   )</f>
        <v>0</v>
      </c>
      <c r="Y327" s="110" t="e">
        <f t="shared" ref="Y327:Y390" si="72">IF(X327&gt;(VLOOKUP(D327,SFF,3)),-20,  IF(X327&gt;(VLOOKUP(D327,SFF,2)),-15,NA()) )</f>
        <v>#N/A</v>
      </c>
      <c r="Z327" s="75" t="e">
        <f>NA()</f>
        <v>#N/A</v>
      </c>
    </row>
    <row r="328" spans="1:26" x14ac:dyDescent="0.2">
      <c r="A328" s="74">
        <v>13050</v>
      </c>
      <c r="B328" s="68">
        <f>INDEX('A-B OSRoad'!$F$2:$F$21,MATCH(A328,'A-B OSRoad'!$C$2:$C$21))</f>
        <v>0</v>
      </c>
      <c r="C328" s="68" t="str">
        <f>IF(INDEX('A-B OSRoad'!$B$2:$B$21,MATCH(A328,'A-B OSRoad'!$C$2:$C$21))="Straight","",RIGHT(INDEX('A-B OSRoad'!$B$2:$B$21,MATCH(A328,'A-B OSRoad'!$C$2:$C$21)),LEN(INDEX('A-B OSRoad'!$B$2:$B$21,MATCH(A328,'A-B OSRoad'!$C$2:$C$21)))-1))</f>
        <v/>
      </c>
      <c r="D328" s="69">
        <f>(INDEX('A-B OSRoad'!$I$2:$I$21,MATCH(A328,'A-B OSRoad'!$C$2:$C$21)))+$C$3+$C$4+$C$1</f>
        <v>110</v>
      </c>
      <c r="E328" s="70" t="e">
        <f>VLOOKUP(A328,'Crash Data'!$E$3:$F$6,2,FALSE)</f>
        <v>#N/A</v>
      </c>
      <c r="F328" s="70" t="e">
        <f>VLOOKUP(A328,'Crash Data'!$B$3:$C$32,2,FALSE)</f>
        <v>#N/A</v>
      </c>
      <c r="G328" s="40">
        <v>230</v>
      </c>
      <c r="H328" s="40">
        <v>177</v>
      </c>
      <c r="I328" s="39">
        <v>177</v>
      </c>
      <c r="J328" s="40">
        <v>177</v>
      </c>
      <c r="K328" s="39">
        <v>177</v>
      </c>
      <c r="L328" s="93">
        <f t="shared" ref="L328:L391" si="73">IFERROR(IF(Y328&lt;0,   (ROUND($M$2*$D328/3.6+$D328^2/(254*($M$3-0.05)),0))),   (ROUND($M$2*$D328/3.6+$D328^2/(254*$M$3),0)))</f>
        <v>209</v>
      </c>
      <c r="M328" s="93" t="str">
        <f t="shared" ref="M328:M391" si="74">IF(  (L328-$G328)&lt;=0,"",(L328-$G328))</f>
        <v/>
      </c>
      <c r="N328" s="99">
        <f t="shared" ref="N328:N391" si="75">IFERROR(IF(Y328&lt;0,             (ROUND($O$2*$D328/3.6+$D328^2/(254*($O$3-0.05)),0))),   (ROUND($O$2*$D328/3.6+$D328^2/(254*$O$3),0)))</f>
        <v>165</v>
      </c>
      <c r="O328" s="99" t="str">
        <f t="shared" ref="O328:O391" si="76">IF(  (N328-$H328)&lt;=0,"",(N328-$H328))</f>
        <v/>
      </c>
      <c r="P328" s="102">
        <f t="shared" ref="P328:P391" si="77">IFERROR(IF(Y328&lt;0,             (ROUND($Q$2*$D328/3.6+$D328^2/(254*($Q$3-0.05)),0))),   (ROUND($Q$2*$D328/3.6+$D328^2/(254*$Q$3),0)))</f>
        <v>165</v>
      </c>
      <c r="Q328" s="102" t="str">
        <f t="shared" ref="Q328:Q391" si="78">IF(  (P328-$I328)&lt;=0,"",(P328-$I328))</f>
        <v/>
      </c>
      <c r="R328" s="105">
        <f t="shared" ref="R328:R391" si="79">IFERROR(IF(Y328&lt;0,             (ROUND($S$2*$D328/3.6+$D328^2/(254*($S$3-0.05)),0))),   (ROUND($S$2*$D328/3.6+$D328^2/(254*$S$3),0)))</f>
        <v>165</v>
      </c>
      <c r="S328" s="105" t="str">
        <f t="shared" ref="S328:S391" si="80">IF(  (R328-$J328)&lt;=0,"",(R328-$J328))</f>
        <v/>
      </c>
      <c r="T328" s="69">
        <f t="shared" ref="T328:T391" si="81">IFERROR(IF(Y328&lt;0,     (ROUND(($U$2+$U$3+0.5)*$D328/3.6,0))      ),         (ROUND(($U$2+$U$3)*$D328/3.6,0)))</f>
        <v>107</v>
      </c>
      <c r="U328" s="69" t="str">
        <f t="shared" ref="U328:U391" si="82">IF(  (T328-$G328)&lt;=0,"",(T328-$G328))</f>
        <v/>
      </c>
      <c r="V328" s="143">
        <f t="shared" ref="V328:V391" si="83">IFERROR(IF(Y328&lt;0,             (ROUND($W$2*$D328/3.6+$D328^2/(254*($W$3-0.05)),0))),   (ROUND($W$2*$D328/3.6+$D328^2/(254*$W$3),0)))</f>
        <v>165</v>
      </c>
      <c r="W328" s="143" t="str">
        <f t="shared" ref="W328:W391" si="84">IF(  (V328-$K328)&lt;=0,"",(V328-$K328))</f>
        <v/>
      </c>
      <c r="X328" s="109">
        <f t="shared" si="71"/>
        <v>0</v>
      </c>
      <c r="Y328" s="110" t="e">
        <f t="shared" si="72"/>
        <v>#N/A</v>
      </c>
      <c r="Z328" s="75" t="e">
        <f>NA()</f>
        <v>#N/A</v>
      </c>
    </row>
    <row r="329" spans="1:26" x14ac:dyDescent="0.2">
      <c r="A329" s="74">
        <v>13060</v>
      </c>
      <c r="B329" s="68">
        <f>INDEX('A-B OSRoad'!$F$2:$F$21,MATCH(A329,'A-B OSRoad'!$C$2:$C$21))</f>
        <v>0</v>
      </c>
      <c r="C329" s="68" t="str">
        <f>IF(INDEX('A-B OSRoad'!$B$2:$B$21,MATCH(A329,'A-B OSRoad'!$C$2:$C$21))="Straight","",RIGHT(INDEX('A-B OSRoad'!$B$2:$B$21,MATCH(A329,'A-B OSRoad'!$C$2:$C$21)),LEN(INDEX('A-B OSRoad'!$B$2:$B$21,MATCH(A329,'A-B OSRoad'!$C$2:$C$21)))-1))</f>
        <v/>
      </c>
      <c r="D329" s="69">
        <f>(INDEX('A-B OSRoad'!$I$2:$I$21,MATCH(A329,'A-B OSRoad'!$C$2:$C$21)))+$C$3+$C$4+$C$1</f>
        <v>110</v>
      </c>
      <c r="E329" s="70" t="e">
        <f>VLOOKUP(A329,'Crash Data'!$E$3:$F$6,2,FALSE)</f>
        <v>#N/A</v>
      </c>
      <c r="F329" s="70" t="e">
        <f>VLOOKUP(A329,'Crash Data'!$B$3:$C$32,2,FALSE)</f>
        <v>#N/A</v>
      </c>
      <c r="G329" s="40">
        <v>230</v>
      </c>
      <c r="H329" s="40">
        <v>177</v>
      </c>
      <c r="I329" s="39">
        <v>177</v>
      </c>
      <c r="J329" s="40">
        <v>177</v>
      </c>
      <c r="K329" s="39">
        <v>177</v>
      </c>
      <c r="L329" s="93">
        <f t="shared" si="73"/>
        <v>209</v>
      </c>
      <c r="M329" s="93" t="str">
        <f t="shared" si="74"/>
        <v/>
      </c>
      <c r="N329" s="99">
        <f t="shared" si="75"/>
        <v>165</v>
      </c>
      <c r="O329" s="99" t="str">
        <f t="shared" si="76"/>
        <v/>
      </c>
      <c r="P329" s="102">
        <f t="shared" si="77"/>
        <v>165</v>
      </c>
      <c r="Q329" s="102" t="str">
        <f t="shared" si="78"/>
        <v/>
      </c>
      <c r="R329" s="105">
        <f t="shared" si="79"/>
        <v>165</v>
      </c>
      <c r="S329" s="105" t="str">
        <f t="shared" si="80"/>
        <v/>
      </c>
      <c r="T329" s="69">
        <f t="shared" si="81"/>
        <v>107</v>
      </c>
      <c r="U329" s="69" t="str">
        <f t="shared" si="82"/>
        <v/>
      </c>
      <c r="V329" s="143">
        <f t="shared" si="83"/>
        <v>165</v>
      </c>
      <c r="W329" s="143" t="str">
        <f t="shared" si="84"/>
        <v/>
      </c>
      <c r="X329" s="109">
        <f t="shared" si="71"/>
        <v>0</v>
      </c>
      <c r="Y329" s="110" t="e">
        <f t="shared" si="72"/>
        <v>#N/A</v>
      </c>
      <c r="Z329" s="75" t="e">
        <f>NA()</f>
        <v>#N/A</v>
      </c>
    </row>
    <row r="330" spans="1:26" x14ac:dyDescent="0.2">
      <c r="A330" s="74">
        <v>13070</v>
      </c>
      <c r="B330" s="68">
        <f>INDEX('A-B OSRoad'!$F$2:$F$21,MATCH(A330,'A-B OSRoad'!$C$2:$C$21))</f>
        <v>0</v>
      </c>
      <c r="C330" s="68" t="str">
        <f>IF(INDEX('A-B OSRoad'!$B$2:$B$21,MATCH(A330,'A-B OSRoad'!$C$2:$C$21))="Straight","",RIGHT(INDEX('A-B OSRoad'!$B$2:$B$21,MATCH(A330,'A-B OSRoad'!$C$2:$C$21)),LEN(INDEX('A-B OSRoad'!$B$2:$B$21,MATCH(A330,'A-B OSRoad'!$C$2:$C$21)))-1))</f>
        <v/>
      </c>
      <c r="D330" s="69">
        <f>(INDEX('A-B OSRoad'!$I$2:$I$21,MATCH(A330,'A-B OSRoad'!$C$2:$C$21)))+$C$3+$C$4+$C$1</f>
        <v>110</v>
      </c>
      <c r="E330" s="70" t="e">
        <f>VLOOKUP(A330,'Crash Data'!$E$3:$F$6,2,FALSE)</f>
        <v>#N/A</v>
      </c>
      <c r="F330" s="70" t="e">
        <f>VLOOKUP(A330,'Crash Data'!$B$3:$C$32,2,FALSE)</f>
        <v>#N/A</v>
      </c>
      <c r="G330" s="40">
        <v>230</v>
      </c>
      <c r="H330" s="40">
        <v>177</v>
      </c>
      <c r="I330" s="39">
        <v>177</v>
      </c>
      <c r="J330" s="40">
        <v>177</v>
      </c>
      <c r="K330" s="39">
        <v>177</v>
      </c>
      <c r="L330" s="93">
        <f t="shared" si="73"/>
        <v>209</v>
      </c>
      <c r="M330" s="93" t="str">
        <f t="shared" si="74"/>
        <v/>
      </c>
      <c r="N330" s="99">
        <f t="shared" si="75"/>
        <v>165</v>
      </c>
      <c r="O330" s="99" t="str">
        <f t="shared" si="76"/>
        <v/>
      </c>
      <c r="P330" s="102">
        <f t="shared" si="77"/>
        <v>165</v>
      </c>
      <c r="Q330" s="102" t="str">
        <f t="shared" si="78"/>
        <v/>
      </c>
      <c r="R330" s="105">
        <f t="shared" si="79"/>
        <v>165</v>
      </c>
      <c r="S330" s="105" t="str">
        <f t="shared" si="80"/>
        <v/>
      </c>
      <c r="T330" s="69">
        <f t="shared" si="81"/>
        <v>107</v>
      </c>
      <c r="U330" s="69" t="str">
        <f t="shared" si="82"/>
        <v/>
      </c>
      <c r="V330" s="143">
        <f t="shared" si="83"/>
        <v>165</v>
      </c>
      <c r="W330" s="143" t="str">
        <f t="shared" si="84"/>
        <v/>
      </c>
      <c r="X330" s="109">
        <f t="shared" si="71"/>
        <v>0</v>
      </c>
      <c r="Y330" s="110" t="e">
        <f t="shared" si="72"/>
        <v>#N/A</v>
      </c>
      <c r="Z330" s="75" t="e">
        <f>NA()</f>
        <v>#N/A</v>
      </c>
    </row>
    <row r="331" spans="1:26" x14ac:dyDescent="0.2">
      <c r="A331" s="74">
        <v>13080</v>
      </c>
      <c r="B331" s="68">
        <f>INDEX('A-B OSRoad'!$F$2:$F$21,MATCH(A331,'A-B OSRoad'!$C$2:$C$21))</f>
        <v>0</v>
      </c>
      <c r="C331" s="68" t="str">
        <f>IF(INDEX('A-B OSRoad'!$B$2:$B$21,MATCH(A331,'A-B OSRoad'!$C$2:$C$21))="Straight","",RIGHT(INDEX('A-B OSRoad'!$B$2:$B$21,MATCH(A331,'A-B OSRoad'!$C$2:$C$21)),LEN(INDEX('A-B OSRoad'!$B$2:$B$21,MATCH(A331,'A-B OSRoad'!$C$2:$C$21)))-1))</f>
        <v/>
      </c>
      <c r="D331" s="69">
        <f>(INDEX('A-B OSRoad'!$I$2:$I$21,MATCH(A331,'A-B OSRoad'!$C$2:$C$21)))+$C$3+$C$4+$C$1</f>
        <v>110</v>
      </c>
      <c r="E331" s="70" t="e">
        <f>VLOOKUP(A331,'Crash Data'!$E$3:$F$6,2,FALSE)</f>
        <v>#N/A</v>
      </c>
      <c r="F331" s="70" t="e">
        <f>VLOOKUP(A331,'Crash Data'!$B$3:$C$32,2,FALSE)</f>
        <v>#N/A</v>
      </c>
      <c r="G331" s="40">
        <v>230</v>
      </c>
      <c r="H331" s="40">
        <v>177</v>
      </c>
      <c r="I331" s="39">
        <v>177</v>
      </c>
      <c r="J331" s="40">
        <v>177</v>
      </c>
      <c r="K331" s="39">
        <v>177</v>
      </c>
      <c r="L331" s="93">
        <f t="shared" si="73"/>
        <v>209</v>
      </c>
      <c r="M331" s="93" t="str">
        <f t="shared" si="74"/>
        <v/>
      </c>
      <c r="N331" s="99">
        <f t="shared" si="75"/>
        <v>165</v>
      </c>
      <c r="O331" s="99" t="str">
        <f t="shared" si="76"/>
        <v/>
      </c>
      <c r="P331" s="102">
        <f t="shared" si="77"/>
        <v>165</v>
      </c>
      <c r="Q331" s="102" t="str">
        <f t="shared" si="78"/>
        <v/>
      </c>
      <c r="R331" s="105">
        <f t="shared" si="79"/>
        <v>165</v>
      </c>
      <c r="S331" s="105" t="str">
        <f t="shared" si="80"/>
        <v/>
      </c>
      <c r="T331" s="69">
        <f t="shared" si="81"/>
        <v>107</v>
      </c>
      <c r="U331" s="69" t="str">
        <f t="shared" si="82"/>
        <v/>
      </c>
      <c r="V331" s="143">
        <f t="shared" si="83"/>
        <v>165</v>
      </c>
      <c r="W331" s="143" t="str">
        <f t="shared" si="84"/>
        <v/>
      </c>
      <c r="X331" s="109">
        <f t="shared" si="71"/>
        <v>0</v>
      </c>
      <c r="Y331" s="110" t="e">
        <f t="shared" si="72"/>
        <v>#N/A</v>
      </c>
      <c r="Z331" s="75" t="e">
        <f>NA()</f>
        <v>#N/A</v>
      </c>
    </row>
    <row r="332" spans="1:26" x14ac:dyDescent="0.2">
      <c r="A332" s="74">
        <v>13090</v>
      </c>
      <c r="B332" s="68">
        <f>INDEX('A-B OSRoad'!$F$2:$F$21,MATCH(A332,'A-B OSRoad'!$C$2:$C$21))</f>
        <v>0</v>
      </c>
      <c r="C332" s="68" t="str">
        <f>IF(INDEX('A-B OSRoad'!$B$2:$B$21,MATCH(A332,'A-B OSRoad'!$C$2:$C$21))="Straight","",RIGHT(INDEX('A-B OSRoad'!$B$2:$B$21,MATCH(A332,'A-B OSRoad'!$C$2:$C$21)),LEN(INDEX('A-B OSRoad'!$B$2:$B$21,MATCH(A332,'A-B OSRoad'!$C$2:$C$21)))-1))</f>
        <v/>
      </c>
      <c r="D332" s="69">
        <f>(INDEX('A-B OSRoad'!$I$2:$I$21,MATCH(A332,'A-B OSRoad'!$C$2:$C$21)))+$C$3+$C$4+$C$1</f>
        <v>110</v>
      </c>
      <c r="E332" s="70" t="e">
        <f>VLOOKUP(A332,'Crash Data'!$E$3:$F$6,2,FALSE)</f>
        <v>#N/A</v>
      </c>
      <c r="F332" s="70" t="e">
        <f>VLOOKUP(A332,'Crash Data'!$B$3:$C$32,2,FALSE)</f>
        <v>#N/A</v>
      </c>
      <c r="G332" s="40">
        <v>230</v>
      </c>
      <c r="H332" s="40">
        <v>177</v>
      </c>
      <c r="I332" s="39">
        <v>177</v>
      </c>
      <c r="J332" s="40">
        <v>177</v>
      </c>
      <c r="K332" s="39">
        <v>177</v>
      </c>
      <c r="L332" s="93">
        <f t="shared" si="73"/>
        <v>209</v>
      </c>
      <c r="M332" s="93" t="str">
        <f t="shared" si="74"/>
        <v/>
      </c>
      <c r="N332" s="99">
        <f t="shared" si="75"/>
        <v>165</v>
      </c>
      <c r="O332" s="99" t="str">
        <f t="shared" si="76"/>
        <v/>
      </c>
      <c r="P332" s="102">
        <f t="shared" si="77"/>
        <v>165</v>
      </c>
      <c r="Q332" s="102" t="str">
        <f t="shared" si="78"/>
        <v/>
      </c>
      <c r="R332" s="105">
        <f t="shared" si="79"/>
        <v>165</v>
      </c>
      <c r="S332" s="105" t="str">
        <f t="shared" si="80"/>
        <v/>
      </c>
      <c r="T332" s="69">
        <f t="shared" si="81"/>
        <v>107</v>
      </c>
      <c r="U332" s="69" t="str">
        <f t="shared" si="82"/>
        <v/>
      </c>
      <c r="V332" s="143">
        <f t="shared" si="83"/>
        <v>165</v>
      </c>
      <c r="W332" s="143" t="str">
        <f t="shared" si="84"/>
        <v/>
      </c>
      <c r="X332" s="109">
        <f t="shared" si="71"/>
        <v>0</v>
      </c>
      <c r="Y332" s="110" t="e">
        <f t="shared" si="72"/>
        <v>#N/A</v>
      </c>
      <c r="Z332" s="75" t="e">
        <f>NA()</f>
        <v>#N/A</v>
      </c>
    </row>
    <row r="333" spans="1:26" x14ac:dyDescent="0.2">
      <c r="A333" s="74">
        <v>13100</v>
      </c>
      <c r="B333" s="68">
        <f>INDEX('A-B OSRoad'!$F$2:$F$21,MATCH(A333,'A-B OSRoad'!$C$2:$C$21))</f>
        <v>0</v>
      </c>
      <c r="C333" s="68" t="str">
        <f>IF(INDEX('A-B OSRoad'!$B$2:$B$21,MATCH(A333,'A-B OSRoad'!$C$2:$C$21))="Straight","",RIGHT(INDEX('A-B OSRoad'!$B$2:$B$21,MATCH(A333,'A-B OSRoad'!$C$2:$C$21)),LEN(INDEX('A-B OSRoad'!$B$2:$B$21,MATCH(A333,'A-B OSRoad'!$C$2:$C$21)))-1))</f>
        <v/>
      </c>
      <c r="D333" s="69">
        <f>(INDEX('A-B OSRoad'!$I$2:$I$21,MATCH(A333,'A-B OSRoad'!$C$2:$C$21)))+$C$3+$C$4+$C$1</f>
        <v>110</v>
      </c>
      <c r="E333" s="70" t="e">
        <f>VLOOKUP(A333,'Crash Data'!$E$3:$F$6,2,FALSE)</f>
        <v>#N/A</v>
      </c>
      <c r="F333" s="70" t="e">
        <f>VLOOKUP(A333,'Crash Data'!$B$3:$C$32,2,FALSE)</f>
        <v>#N/A</v>
      </c>
      <c r="G333" s="40">
        <v>230</v>
      </c>
      <c r="H333" s="40">
        <v>177</v>
      </c>
      <c r="I333" s="39">
        <v>177</v>
      </c>
      <c r="J333" s="40">
        <v>177</v>
      </c>
      <c r="K333" s="39">
        <v>177</v>
      </c>
      <c r="L333" s="93">
        <f t="shared" si="73"/>
        <v>209</v>
      </c>
      <c r="M333" s="93" t="str">
        <f t="shared" si="74"/>
        <v/>
      </c>
      <c r="N333" s="99">
        <f t="shared" si="75"/>
        <v>165</v>
      </c>
      <c r="O333" s="99" t="str">
        <f t="shared" si="76"/>
        <v/>
      </c>
      <c r="P333" s="102">
        <f t="shared" si="77"/>
        <v>165</v>
      </c>
      <c r="Q333" s="102" t="str">
        <f t="shared" si="78"/>
        <v/>
      </c>
      <c r="R333" s="105">
        <f t="shared" si="79"/>
        <v>165</v>
      </c>
      <c r="S333" s="105" t="str">
        <f t="shared" si="80"/>
        <v/>
      </c>
      <c r="T333" s="69">
        <f t="shared" si="81"/>
        <v>107</v>
      </c>
      <c r="U333" s="69" t="str">
        <f t="shared" si="82"/>
        <v/>
      </c>
      <c r="V333" s="143">
        <f t="shared" si="83"/>
        <v>165</v>
      </c>
      <c r="W333" s="143" t="str">
        <f t="shared" si="84"/>
        <v/>
      </c>
      <c r="X333" s="109">
        <f t="shared" si="71"/>
        <v>0</v>
      </c>
      <c r="Y333" s="110" t="e">
        <f t="shared" si="72"/>
        <v>#N/A</v>
      </c>
      <c r="Z333" s="75" t="e">
        <f>NA()</f>
        <v>#N/A</v>
      </c>
    </row>
    <row r="334" spans="1:26" x14ac:dyDescent="0.2">
      <c r="A334" s="74">
        <v>13110</v>
      </c>
      <c r="B334" s="68">
        <f>INDEX('A-B OSRoad'!$F$2:$F$21,MATCH(A334,'A-B OSRoad'!$C$2:$C$21))</f>
        <v>0</v>
      </c>
      <c r="C334" s="68" t="str">
        <f>IF(INDEX('A-B OSRoad'!$B$2:$B$21,MATCH(A334,'A-B OSRoad'!$C$2:$C$21))="Straight","",RIGHT(INDEX('A-B OSRoad'!$B$2:$B$21,MATCH(A334,'A-B OSRoad'!$C$2:$C$21)),LEN(INDEX('A-B OSRoad'!$B$2:$B$21,MATCH(A334,'A-B OSRoad'!$C$2:$C$21)))-1))</f>
        <v/>
      </c>
      <c r="D334" s="69">
        <f>(INDEX('A-B OSRoad'!$I$2:$I$21,MATCH(A334,'A-B OSRoad'!$C$2:$C$21)))+$C$3+$C$4+$C$1</f>
        <v>110</v>
      </c>
      <c r="E334" s="70" t="e">
        <f>VLOOKUP(A334,'Crash Data'!$E$3:$F$6,2,FALSE)</f>
        <v>#N/A</v>
      </c>
      <c r="F334" s="70" t="e">
        <f>VLOOKUP(A334,'Crash Data'!$B$3:$C$32,2,FALSE)</f>
        <v>#N/A</v>
      </c>
      <c r="G334" s="40">
        <v>230</v>
      </c>
      <c r="H334" s="40">
        <v>177</v>
      </c>
      <c r="I334" s="39">
        <v>177</v>
      </c>
      <c r="J334" s="40">
        <v>177</v>
      </c>
      <c r="K334" s="39">
        <v>177</v>
      </c>
      <c r="L334" s="93">
        <f t="shared" si="73"/>
        <v>209</v>
      </c>
      <c r="M334" s="93" t="str">
        <f t="shared" si="74"/>
        <v/>
      </c>
      <c r="N334" s="99">
        <f t="shared" si="75"/>
        <v>165</v>
      </c>
      <c r="O334" s="99" t="str">
        <f t="shared" si="76"/>
        <v/>
      </c>
      <c r="P334" s="102">
        <f t="shared" si="77"/>
        <v>165</v>
      </c>
      <c r="Q334" s="102" t="str">
        <f t="shared" si="78"/>
        <v/>
      </c>
      <c r="R334" s="105">
        <f t="shared" si="79"/>
        <v>165</v>
      </c>
      <c r="S334" s="105" t="str">
        <f t="shared" si="80"/>
        <v/>
      </c>
      <c r="T334" s="69">
        <f t="shared" si="81"/>
        <v>107</v>
      </c>
      <c r="U334" s="69" t="str">
        <f t="shared" si="82"/>
        <v/>
      </c>
      <c r="V334" s="143">
        <f t="shared" si="83"/>
        <v>165</v>
      </c>
      <c r="W334" s="143" t="str">
        <f t="shared" si="84"/>
        <v/>
      </c>
      <c r="X334" s="109">
        <f t="shared" si="71"/>
        <v>0</v>
      </c>
      <c r="Y334" s="110" t="e">
        <f t="shared" si="72"/>
        <v>#N/A</v>
      </c>
      <c r="Z334" s="75" t="e">
        <f>NA()</f>
        <v>#N/A</v>
      </c>
    </row>
    <row r="335" spans="1:26" x14ac:dyDescent="0.2">
      <c r="A335" s="74">
        <v>13120</v>
      </c>
      <c r="B335" s="68">
        <f>INDEX('A-B OSRoad'!$F$2:$F$21,MATCH(A335,'A-B OSRoad'!$C$2:$C$21))</f>
        <v>0</v>
      </c>
      <c r="C335" s="68" t="str">
        <f>IF(INDEX('A-B OSRoad'!$B$2:$B$21,MATCH(A335,'A-B OSRoad'!$C$2:$C$21))="Straight","",RIGHT(INDEX('A-B OSRoad'!$B$2:$B$21,MATCH(A335,'A-B OSRoad'!$C$2:$C$21)),LEN(INDEX('A-B OSRoad'!$B$2:$B$21,MATCH(A335,'A-B OSRoad'!$C$2:$C$21)))-1))</f>
        <v/>
      </c>
      <c r="D335" s="69">
        <f>(INDEX('A-B OSRoad'!$I$2:$I$21,MATCH(A335,'A-B OSRoad'!$C$2:$C$21)))+$C$3+$C$4+$C$1</f>
        <v>110</v>
      </c>
      <c r="E335" s="70" t="e">
        <f>VLOOKUP(A335,'Crash Data'!$E$3:$F$6,2,FALSE)</f>
        <v>#N/A</v>
      </c>
      <c r="F335" s="70" t="e">
        <f>VLOOKUP(A335,'Crash Data'!$B$3:$C$32,2,FALSE)</f>
        <v>#N/A</v>
      </c>
      <c r="G335" s="40">
        <v>230</v>
      </c>
      <c r="H335" s="40">
        <v>177</v>
      </c>
      <c r="I335" s="39">
        <v>177</v>
      </c>
      <c r="J335" s="40">
        <v>177</v>
      </c>
      <c r="K335" s="39">
        <v>177</v>
      </c>
      <c r="L335" s="93">
        <f t="shared" si="73"/>
        <v>209</v>
      </c>
      <c r="M335" s="93" t="str">
        <f t="shared" si="74"/>
        <v/>
      </c>
      <c r="N335" s="99">
        <f t="shared" si="75"/>
        <v>165</v>
      </c>
      <c r="O335" s="99" t="str">
        <f t="shared" si="76"/>
        <v/>
      </c>
      <c r="P335" s="102">
        <f t="shared" si="77"/>
        <v>165</v>
      </c>
      <c r="Q335" s="102" t="str">
        <f t="shared" si="78"/>
        <v/>
      </c>
      <c r="R335" s="105">
        <f t="shared" si="79"/>
        <v>165</v>
      </c>
      <c r="S335" s="105" t="str">
        <f t="shared" si="80"/>
        <v/>
      </c>
      <c r="T335" s="69">
        <f t="shared" si="81"/>
        <v>107</v>
      </c>
      <c r="U335" s="69" t="str">
        <f t="shared" si="82"/>
        <v/>
      </c>
      <c r="V335" s="143">
        <f t="shared" si="83"/>
        <v>165</v>
      </c>
      <c r="W335" s="143" t="str">
        <f t="shared" si="84"/>
        <v/>
      </c>
      <c r="X335" s="109">
        <f t="shared" si="71"/>
        <v>0</v>
      </c>
      <c r="Y335" s="110" t="e">
        <f t="shared" si="72"/>
        <v>#N/A</v>
      </c>
      <c r="Z335" s="75" t="e">
        <f>NA()</f>
        <v>#N/A</v>
      </c>
    </row>
    <row r="336" spans="1:26" x14ac:dyDescent="0.2">
      <c r="A336" s="74">
        <v>13130</v>
      </c>
      <c r="B336" s="68">
        <f>INDEX('A-B OSRoad'!$F$2:$F$21,MATCH(A336,'A-B OSRoad'!$C$2:$C$21))</f>
        <v>0</v>
      </c>
      <c r="C336" s="68" t="str">
        <f>IF(INDEX('A-B OSRoad'!$B$2:$B$21,MATCH(A336,'A-B OSRoad'!$C$2:$C$21))="Straight","",RIGHT(INDEX('A-B OSRoad'!$B$2:$B$21,MATCH(A336,'A-B OSRoad'!$C$2:$C$21)),LEN(INDEX('A-B OSRoad'!$B$2:$B$21,MATCH(A336,'A-B OSRoad'!$C$2:$C$21)))-1))</f>
        <v/>
      </c>
      <c r="D336" s="69">
        <f>(INDEX('A-B OSRoad'!$I$2:$I$21,MATCH(A336,'A-B OSRoad'!$C$2:$C$21)))+$C$3+$C$4+$C$1</f>
        <v>110</v>
      </c>
      <c r="E336" s="70" t="e">
        <f>VLOOKUP(A336,'Crash Data'!$E$3:$F$6,2,FALSE)</f>
        <v>#N/A</v>
      </c>
      <c r="F336" s="70" t="e">
        <f>VLOOKUP(A336,'Crash Data'!$B$3:$C$32,2,FALSE)</f>
        <v>#N/A</v>
      </c>
      <c r="G336" s="40">
        <v>230</v>
      </c>
      <c r="H336" s="40">
        <v>177</v>
      </c>
      <c r="I336" s="39">
        <v>177</v>
      </c>
      <c r="J336" s="40">
        <v>177</v>
      </c>
      <c r="K336" s="39">
        <v>177</v>
      </c>
      <c r="L336" s="93">
        <f t="shared" si="73"/>
        <v>209</v>
      </c>
      <c r="M336" s="93" t="str">
        <f t="shared" si="74"/>
        <v/>
      </c>
      <c r="N336" s="99">
        <f t="shared" si="75"/>
        <v>165</v>
      </c>
      <c r="O336" s="99" t="str">
        <f t="shared" si="76"/>
        <v/>
      </c>
      <c r="P336" s="102">
        <f t="shared" si="77"/>
        <v>165</v>
      </c>
      <c r="Q336" s="102" t="str">
        <f t="shared" si="78"/>
        <v/>
      </c>
      <c r="R336" s="105">
        <f t="shared" si="79"/>
        <v>165</v>
      </c>
      <c r="S336" s="105" t="str">
        <f t="shared" si="80"/>
        <v/>
      </c>
      <c r="T336" s="69">
        <f t="shared" si="81"/>
        <v>107</v>
      </c>
      <c r="U336" s="69" t="str">
        <f t="shared" si="82"/>
        <v/>
      </c>
      <c r="V336" s="143">
        <f t="shared" si="83"/>
        <v>165</v>
      </c>
      <c r="W336" s="143" t="str">
        <f t="shared" si="84"/>
        <v/>
      </c>
      <c r="X336" s="109">
        <f t="shared" si="71"/>
        <v>0</v>
      </c>
      <c r="Y336" s="110" t="e">
        <f t="shared" si="72"/>
        <v>#N/A</v>
      </c>
      <c r="Z336" s="75" t="e">
        <f>NA()</f>
        <v>#N/A</v>
      </c>
    </row>
    <row r="337" spans="1:26" x14ac:dyDescent="0.2">
      <c r="A337" s="74">
        <v>13140</v>
      </c>
      <c r="B337" s="68">
        <f>INDEX('A-B OSRoad'!$F$2:$F$21,MATCH(A337,'A-B OSRoad'!$C$2:$C$21))</f>
        <v>0</v>
      </c>
      <c r="C337" s="68" t="str">
        <f>IF(INDEX('A-B OSRoad'!$B$2:$B$21,MATCH(A337,'A-B OSRoad'!$C$2:$C$21))="Straight","",RIGHT(INDEX('A-B OSRoad'!$B$2:$B$21,MATCH(A337,'A-B OSRoad'!$C$2:$C$21)),LEN(INDEX('A-B OSRoad'!$B$2:$B$21,MATCH(A337,'A-B OSRoad'!$C$2:$C$21)))-1))</f>
        <v/>
      </c>
      <c r="D337" s="69">
        <f>(INDEX('A-B OSRoad'!$I$2:$I$21,MATCH(A337,'A-B OSRoad'!$C$2:$C$21)))+$C$3+$C$4+$C$1</f>
        <v>110</v>
      </c>
      <c r="E337" s="70" t="e">
        <f>VLOOKUP(A337,'Crash Data'!$E$3:$F$6,2,FALSE)</f>
        <v>#N/A</v>
      </c>
      <c r="F337" s="70" t="e">
        <f>VLOOKUP(A337,'Crash Data'!$B$3:$C$32,2,FALSE)</f>
        <v>#N/A</v>
      </c>
      <c r="G337" s="40">
        <v>230</v>
      </c>
      <c r="H337" s="40">
        <v>177</v>
      </c>
      <c r="I337" s="39">
        <v>177</v>
      </c>
      <c r="J337" s="40">
        <v>177</v>
      </c>
      <c r="K337" s="39">
        <v>177</v>
      </c>
      <c r="L337" s="93">
        <f t="shared" si="73"/>
        <v>209</v>
      </c>
      <c r="M337" s="93" t="str">
        <f t="shared" si="74"/>
        <v/>
      </c>
      <c r="N337" s="99">
        <f t="shared" si="75"/>
        <v>165</v>
      </c>
      <c r="O337" s="99" t="str">
        <f t="shared" si="76"/>
        <v/>
      </c>
      <c r="P337" s="102">
        <f t="shared" si="77"/>
        <v>165</v>
      </c>
      <c r="Q337" s="102" t="str">
        <f t="shared" si="78"/>
        <v/>
      </c>
      <c r="R337" s="105">
        <f t="shared" si="79"/>
        <v>165</v>
      </c>
      <c r="S337" s="105" t="str">
        <f t="shared" si="80"/>
        <v/>
      </c>
      <c r="T337" s="69">
        <f t="shared" si="81"/>
        <v>107</v>
      </c>
      <c r="U337" s="69" t="str">
        <f t="shared" si="82"/>
        <v/>
      </c>
      <c r="V337" s="143">
        <f t="shared" si="83"/>
        <v>165</v>
      </c>
      <c r="W337" s="143" t="str">
        <f t="shared" si="84"/>
        <v/>
      </c>
      <c r="X337" s="109">
        <f t="shared" si="71"/>
        <v>0</v>
      </c>
      <c r="Y337" s="110" t="e">
        <f t="shared" si="72"/>
        <v>#N/A</v>
      </c>
      <c r="Z337" s="75" t="e">
        <f>NA()</f>
        <v>#N/A</v>
      </c>
    </row>
    <row r="338" spans="1:26" x14ac:dyDescent="0.2">
      <c r="A338" s="74">
        <v>13150</v>
      </c>
      <c r="B338" s="68">
        <f>INDEX('A-B OSRoad'!$F$2:$F$21,MATCH(A338,'A-B OSRoad'!$C$2:$C$21))</f>
        <v>0</v>
      </c>
      <c r="C338" s="68" t="str">
        <f>IF(INDEX('A-B OSRoad'!$B$2:$B$21,MATCH(A338,'A-B OSRoad'!$C$2:$C$21))="Straight","",RIGHT(INDEX('A-B OSRoad'!$B$2:$B$21,MATCH(A338,'A-B OSRoad'!$C$2:$C$21)),LEN(INDEX('A-B OSRoad'!$B$2:$B$21,MATCH(A338,'A-B OSRoad'!$C$2:$C$21)))-1))</f>
        <v/>
      </c>
      <c r="D338" s="69">
        <f>(INDEX('A-B OSRoad'!$I$2:$I$21,MATCH(A338,'A-B OSRoad'!$C$2:$C$21)))+$C$3+$C$4+$C$1</f>
        <v>110</v>
      </c>
      <c r="E338" s="70" t="e">
        <f>VLOOKUP(A338,'Crash Data'!$E$3:$F$6,2,FALSE)</f>
        <v>#N/A</v>
      </c>
      <c r="F338" s="70" t="e">
        <f>VLOOKUP(A338,'Crash Data'!$B$3:$C$32,2,FALSE)</f>
        <v>#N/A</v>
      </c>
      <c r="G338" s="40">
        <v>230</v>
      </c>
      <c r="H338" s="40">
        <v>177</v>
      </c>
      <c r="I338" s="39">
        <v>177</v>
      </c>
      <c r="J338" s="40">
        <v>177</v>
      </c>
      <c r="K338" s="39">
        <v>177</v>
      </c>
      <c r="L338" s="93">
        <f t="shared" si="73"/>
        <v>209</v>
      </c>
      <c r="M338" s="93" t="str">
        <f t="shared" si="74"/>
        <v/>
      </c>
      <c r="N338" s="99">
        <f t="shared" si="75"/>
        <v>165</v>
      </c>
      <c r="O338" s="99" t="str">
        <f t="shared" si="76"/>
        <v/>
      </c>
      <c r="P338" s="102">
        <f t="shared" si="77"/>
        <v>165</v>
      </c>
      <c r="Q338" s="102" t="str">
        <f t="shared" si="78"/>
        <v/>
      </c>
      <c r="R338" s="105">
        <f t="shared" si="79"/>
        <v>165</v>
      </c>
      <c r="S338" s="105" t="str">
        <f t="shared" si="80"/>
        <v/>
      </c>
      <c r="T338" s="69">
        <f t="shared" si="81"/>
        <v>107</v>
      </c>
      <c r="U338" s="69" t="str">
        <f t="shared" si="82"/>
        <v/>
      </c>
      <c r="V338" s="143">
        <f t="shared" si="83"/>
        <v>165</v>
      </c>
      <c r="W338" s="143" t="str">
        <f t="shared" si="84"/>
        <v/>
      </c>
      <c r="X338" s="109">
        <f t="shared" si="71"/>
        <v>0</v>
      </c>
      <c r="Y338" s="110" t="e">
        <f t="shared" si="72"/>
        <v>#N/A</v>
      </c>
      <c r="Z338" s="75" t="e">
        <f>NA()</f>
        <v>#N/A</v>
      </c>
    </row>
    <row r="339" spans="1:26" x14ac:dyDescent="0.2">
      <c r="A339" s="74">
        <v>13160</v>
      </c>
      <c r="B339" s="68">
        <f>INDEX('A-B OSRoad'!$F$2:$F$21,MATCH(A339,'A-B OSRoad'!$C$2:$C$21))</f>
        <v>0</v>
      </c>
      <c r="C339" s="68" t="str">
        <f>IF(INDEX('A-B OSRoad'!$B$2:$B$21,MATCH(A339,'A-B OSRoad'!$C$2:$C$21))="Straight","",RIGHT(INDEX('A-B OSRoad'!$B$2:$B$21,MATCH(A339,'A-B OSRoad'!$C$2:$C$21)),LEN(INDEX('A-B OSRoad'!$B$2:$B$21,MATCH(A339,'A-B OSRoad'!$C$2:$C$21)))-1))</f>
        <v/>
      </c>
      <c r="D339" s="69">
        <f>(INDEX('A-B OSRoad'!$I$2:$I$21,MATCH(A339,'A-B OSRoad'!$C$2:$C$21)))+$C$3+$C$4+$C$1</f>
        <v>110</v>
      </c>
      <c r="E339" s="70" t="e">
        <f>VLOOKUP(A339,'Crash Data'!$E$3:$F$6,2,FALSE)</f>
        <v>#N/A</v>
      </c>
      <c r="F339" s="70" t="e">
        <f>VLOOKUP(A339,'Crash Data'!$B$3:$C$32,2,FALSE)</f>
        <v>#N/A</v>
      </c>
      <c r="G339" s="40">
        <v>230</v>
      </c>
      <c r="H339" s="40">
        <v>177</v>
      </c>
      <c r="I339" s="39">
        <v>177</v>
      </c>
      <c r="J339" s="40">
        <v>177</v>
      </c>
      <c r="K339" s="39">
        <v>177</v>
      </c>
      <c r="L339" s="93">
        <f t="shared" si="73"/>
        <v>209</v>
      </c>
      <c r="M339" s="93" t="str">
        <f t="shared" si="74"/>
        <v/>
      </c>
      <c r="N339" s="99">
        <f t="shared" si="75"/>
        <v>165</v>
      </c>
      <c r="O339" s="99" t="str">
        <f t="shared" si="76"/>
        <v/>
      </c>
      <c r="P339" s="102">
        <f t="shared" si="77"/>
        <v>165</v>
      </c>
      <c r="Q339" s="102" t="str">
        <f t="shared" si="78"/>
        <v/>
      </c>
      <c r="R339" s="105">
        <f t="shared" si="79"/>
        <v>165</v>
      </c>
      <c r="S339" s="105" t="str">
        <f t="shared" si="80"/>
        <v/>
      </c>
      <c r="T339" s="69">
        <f t="shared" si="81"/>
        <v>107</v>
      </c>
      <c r="U339" s="69" t="str">
        <f t="shared" si="82"/>
        <v/>
      </c>
      <c r="V339" s="143">
        <f t="shared" si="83"/>
        <v>165</v>
      </c>
      <c r="W339" s="143" t="str">
        <f t="shared" si="84"/>
        <v/>
      </c>
      <c r="X339" s="109">
        <f t="shared" si="71"/>
        <v>0</v>
      </c>
      <c r="Y339" s="110" t="e">
        <f t="shared" si="72"/>
        <v>#N/A</v>
      </c>
      <c r="Z339" s="75" t="e">
        <f>NA()</f>
        <v>#N/A</v>
      </c>
    </row>
    <row r="340" spans="1:26" x14ac:dyDescent="0.2">
      <c r="A340" s="74">
        <v>13170</v>
      </c>
      <c r="B340" s="68">
        <f>INDEX('A-B OSRoad'!$F$2:$F$21,MATCH(A340,'A-B OSRoad'!$C$2:$C$21))</f>
        <v>0</v>
      </c>
      <c r="C340" s="68" t="str">
        <f>IF(INDEX('A-B OSRoad'!$B$2:$B$21,MATCH(A340,'A-B OSRoad'!$C$2:$C$21))="Straight","",RIGHT(INDEX('A-B OSRoad'!$B$2:$B$21,MATCH(A340,'A-B OSRoad'!$C$2:$C$21)),LEN(INDEX('A-B OSRoad'!$B$2:$B$21,MATCH(A340,'A-B OSRoad'!$C$2:$C$21)))-1))</f>
        <v/>
      </c>
      <c r="D340" s="69">
        <f>(INDEX('A-B OSRoad'!$I$2:$I$21,MATCH(A340,'A-B OSRoad'!$C$2:$C$21)))+$C$3+$C$4+$C$1</f>
        <v>110</v>
      </c>
      <c r="E340" s="70" t="e">
        <f>VLOOKUP(A340,'Crash Data'!$E$3:$F$6,2,FALSE)</f>
        <v>#N/A</v>
      </c>
      <c r="F340" s="70" t="e">
        <f>VLOOKUP(A340,'Crash Data'!$B$3:$C$32,2,FALSE)</f>
        <v>#N/A</v>
      </c>
      <c r="G340" s="40">
        <v>230</v>
      </c>
      <c r="H340" s="40">
        <v>177</v>
      </c>
      <c r="I340" s="39">
        <v>177</v>
      </c>
      <c r="J340" s="40">
        <v>177</v>
      </c>
      <c r="K340" s="39">
        <v>177</v>
      </c>
      <c r="L340" s="93">
        <f t="shared" si="73"/>
        <v>209</v>
      </c>
      <c r="M340" s="93" t="str">
        <f t="shared" si="74"/>
        <v/>
      </c>
      <c r="N340" s="99">
        <f t="shared" si="75"/>
        <v>165</v>
      </c>
      <c r="O340" s="99" t="str">
        <f t="shared" si="76"/>
        <v/>
      </c>
      <c r="P340" s="102">
        <f t="shared" si="77"/>
        <v>165</v>
      </c>
      <c r="Q340" s="102" t="str">
        <f t="shared" si="78"/>
        <v/>
      </c>
      <c r="R340" s="105">
        <f t="shared" si="79"/>
        <v>165</v>
      </c>
      <c r="S340" s="105" t="str">
        <f t="shared" si="80"/>
        <v/>
      </c>
      <c r="T340" s="69">
        <f t="shared" si="81"/>
        <v>107</v>
      </c>
      <c r="U340" s="69" t="str">
        <f t="shared" si="82"/>
        <v/>
      </c>
      <c r="V340" s="143">
        <f t="shared" si="83"/>
        <v>165</v>
      </c>
      <c r="W340" s="143" t="str">
        <f t="shared" si="84"/>
        <v/>
      </c>
      <c r="X340" s="109">
        <f t="shared" si="71"/>
        <v>0</v>
      </c>
      <c r="Y340" s="110" t="e">
        <f t="shared" si="72"/>
        <v>#N/A</v>
      </c>
      <c r="Z340" s="75" t="e">
        <f>NA()</f>
        <v>#N/A</v>
      </c>
    </row>
    <row r="341" spans="1:26" x14ac:dyDescent="0.2">
      <c r="A341" s="74">
        <v>13180</v>
      </c>
      <c r="B341" s="68">
        <f>INDEX('A-B OSRoad'!$F$2:$F$21,MATCH(A341,'A-B OSRoad'!$C$2:$C$21))</f>
        <v>0</v>
      </c>
      <c r="C341" s="68" t="str">
        <f>IF(INDEX('A-B OSRoad'!$B$2:$B$21,MATCH(A341,'A-B OSRoad'!$C$2:$C$21))="Straight","",RIGHT(INDEX('A-B OSRoad'!$B$2:$B$21,MATCH(A341,'A-B OSRoad'!$C$2:$C$21)),LEN(INDEX('A-B OSRoad'!$B$2:$B$21,MATCH(A341,'A-B OSRoad'!$C$2:$C$21)))-1))</f>
        <v/>
      </c>
      <c r="D341" s="69">
        <f>(INDEX('A-B OSRoad'!$I$2:$I$21,MATCH(A341,'A-B OSRoad'!$C$2:$C$21)))+$C$3+$C$4+$C$1</f>
        <v>110</v>
      </c>
      <c r="E341" s="70" t="e">
        <f>VLOOKUP(A341,'Crash Data'!$E$3:$F$6,2,FALSE)</f>
        <v>#N/A</v>
      </c>
      <c r="F341" s="70" t="e">
        <f>VLOOKUP(A341,'Crash Data'!$B$3:$C$32,2,FALSE)</f>
        <v>#N/A</v>
      </c>
      <c r="G341" s="40">
        <v>230</v>
      </c>
      <c r="H341" s="40">
        <v>177</v>
      </c>
      <c r="I341" s="39">
        <v>177</v>
      </c>
      <c r="J341" s="40">
        <v>177</v>
      </c>
      <c r="K341" s="39">
        <v>177</v>
      </c>
      <c r="L341" s="93">
        <f t="shared" si="73"/>
        <v>209</v>
      </c>
      <c r="M341" s="93" t="str">
        <f t="shared" si="74"/>
        <v/>
      </c>
      <c r="N341" s="99">
        <f t="shared" si="75"/>
        <v>165</v>
      </c>
      <c r="O341" s="99" t="str">
        <f t="shared" si="76"/>
        <v/>
      </c>
      <c r="P341" s="102">
        <f t="shared" si="77"/>
        <v>165</v>
      </c>
      <c r="Q341" s="102" t="str">
        <f t="shared" si="78"/>
        <v/>
      </c>
      <c r="R341" s="105">
        <f t="shared" si="79"/>
        <v>165</v>
      </c>
      <c r="S341" s="105" t="str">
        <f t="shared" si="80"/>
        <v/>
      </c>
      <c r="T341" s="69">
        <f t="shared" si="81"/>
        <v>107</v>
      </c>
      <c r="U341" s="69" t="str">
        <f t="shared" si="82"/>
        <v/>
      </c>
      <c r="V341" s="143">
        <f t="shared" si="83"/>
        <v>165</v>
      </c>
      <c r="W341" s="143" t="str">
        <f t="shared" si="84"/>
        <v/>
      </c>
      <c r="X341" s="109">
        <f t="shared" si="71"/>
        <v>0</v>
      </c>
      <c r="Y341" s="110" t="e">
        <f t="shared" si="72"/>
        <v>#N/A</v>
      </c>
      <c r="Z341" s="75" t="e">
        <f>NA()</f>
        <v>#N/A</v>
      </c>
    </row>
    <row r="342" spans="1:26" x14ac:dyDescent="0.2">
      <c r="A342" s="74">
        <v>13190</v>
      </c>
      <c r="B342" s="68">
        <f>INDEX('A-B OSRoad'!$F$2:$F$21,MATCH(A342,'A-B OSRoad'!$C$2:$C$21))</f>
        <v>0</v>
      </c>
      <c r="C342" s="68" t="str">
        <f>IF(INDEX('A-B OSRoad'!$B$2:$B$21,MATCH(A342,'A-B OSRoad'!$C$2:$C$21))="Straight","",RIGHT(INDEX('A-B OSRoad'!$B$2:$B$21,MATCH(A342,'A-B OSRoad'!$C$2:$C$21)),LEN(INDEX('A-B OSRoad'!$B$2:$B$21,MATCH(A342,'A-B OSRoad'!$C$2:$C$21)))-1))</f>
        <v/>
      </c>
      <c r="D342" s="69">
        <f>(INDEX('A-B OSRoad'!$I$2:$I$21,MATCH(A342,'A-B OSRoad'!$C$2:$C$21)))+$C$3+$C$4+$C$1</f>
        <v>110</v>
      </c>
      <c r="E342" s="70" t="e">
        <f>VLOOKUP(A342,'Crash Data'!$E$3:$F$6,2,FALSE)</f>
        <v>#N/A</v>
      </c>
      <c r="F342" s="70" t="e">
        <f>VLOOKUP(A342,'Crash Data'!$B$3:$C$32,2,FALSE)</f>
        <v>#N/A</v>
      </c>
      <c r="G342" s="40">
        <v>230</v>
      </c>
      <c r="H342" s="40">
        <v>177</v>
      </c>
      <c r="I342" s="39">
        <v>177</v>
      </c>
      <c r="J342" s="40">
        <v>177</v>
      </c>
      <c r="K342" s="39">
        <v>177</v>
      </c>
      <c r="L342" s="93">
        <f t="shared" si="73"/>
        <v>209</v>
      </c>
      <c r="M342" s="93" t="str">
        <f t="shared" si="74"/>
        <v/>
      </c>
      <c r="N342" s="99">
        <f t="shared" si="75"/>
        <v>165</v>
      </c>
      <c r="O342" s="99" t="str">
        <f t="shared" si="76"/>
        <v/>
      </c>
      <c r="P342" s="102">
        <f t="shared" si="77"/>
        <v>165</v>
      </c>
      <c r="Q342" s="102" t="str">
        <f t="shared" si="78"/>
        <v/>
      </c>
      <c r="R342" s="105">
        <f t="shared" si="79"/>
        <v>165</v>
      </c>
      <c r="S342" s="105" t="str">
        <f t="shared" si="80"/>
        <v/>
      </c>
      <c r="T342" s="69">
        <f t="shared" si="81"/>
        <v>107</v>
      </c>
      <c r="U342" s="69" t="str">
        <f t="shared" si="82"/>
        <v/>
      </c>
      <c r="V342" s="143">
        <f t="shared" si="83"/>
        <v>165</v>
      </c>
      <c r="W342" s="143" t="str">
        <f t="shared" si="84"/>
        <v/>
      </c>
      <c r="X342" s="109">
        <f t="shared" si="71"/>
        <v>0</v>
      </c>
      <c r="Y342" s="110" t="e">
        <f t="shared" si="72"/>
        <v>#N/A</v>
      </c>
      <c r="Z342" s="75" t="e">
        <f>NA()</f>
        <v>#N/A</v>
      </c>
    </row>
    <row r="343" spans="1:26" x14ac:dyDescent="0.2">
      <c r="A343" s="74">
        <v>13200</v>
      </c>
      <c r="B343" s="68">
        <f>INDEX('A-B OSRoad'!$F$2:$F$21,MATCH(A343,'A-B OSRoad'!$C$2:$C$21))</f>
        <v>0</v>
      </c>
      <c r="C343" s="68" t="str">
        <f>IF(INDEX('A-B OSRoad'!$B$2:$B$21,MATCH(A343,'A-B OSRoad'!$C$2:$C$21))="Straight","",RIGHT(INDEX('A-B OSRoad'!$B$2:$B$21,MATCH(A343,'A-B OSRoad'!$C$2:$C$21)),LEN(INDEX('A-B OSRoad'!$B$2:$B$21,MATCH(A343,'A-B OSRoad'!$C$2:$C$21)))-1))</f>
        <v/>
      </c>
      <c r="D343" s="69">
        <f>(INDEX('A-B OSRoad'!$I$2:$I$21,MATCH(A343,'A-B OSRoad'!$C$2:$C$21)))+$C$3+$C$4+$C$1</f>
        <v>110</v>
      </c>
      <c r="E343" s="70" t="e">
        <f>VLOOKUP(A343,'Crash Data'!$E$3:$F$6,2,FALSE)</f>
        <v>#N/A</v>
      </c>
      <c r="F343" s="70" t="e">
        <f>VLOOKUP(A343,'Crash Data'!$B$3:$C$32,2,FALSE)</f>
        <v>#N/A</v>
      </c>
      <c r="G343" s="40">
        <v>230</v>
      </c>
      <c r="H343" s="40">
        <v>177</v>
      </c>
      <c r="I343" s="39">
        <v>177</v>
      </c>
      <c r="J343" s="40">
        <v>177</v>
      </c>
      <c r="K343" s="39">
        <v>177</v>
      </c>
      <c r="L343" s="93">
        <f t="shared" si="73"/>
        <v>209</v>
      </c>
      <c r="M343" s="93" t="str">
        <f t="shared" si="74"/>
        <v/>
      </c>
      <c r="N343" s="99">
        <f t="shared" si="75"/>
        <v>165</v>
      </c>
      <c r="O343" s="99" t="str">
        <f t="shared" si="76"/>
        <v/>
      </c>
      <c r="P343" s="102">
        <f t="shared" si="77"/>
        <v>165</v>
      </c>
      <c r="Q343" s="102" t="str">
        <f t="shared" si="78"/>
        <v/>
      </c>
      <c r="R343" s="105">
        <f t="shared" si="79"/>
        <v>165</v>
      </c>
      <c r="S343" s="105" t="str">
        <f t="shared" si="80"/>
        <v/>
      </c>
      <c r="T343" s="69">
        <f t="shared" si="81"/>
        <v>107</v>
      </c>
      <c r="U343" s="69" t="str">
        <f t="shared" si="82"/>
        <v/>
      </c>
      <c r="V343" s="143">
        <f t="shared" si="83"/>
        <v>165</v>
      </c>
      <c r="W343" s="143" t="str">
        <f t="shared" si="84"/>
        <v/>
      </c>
      <c r="X343" s="109">
        <f t="shared" si="71"/>
        <v>0</v>
      </c>
      <c r="Y343" s="110" t="e">
        <f t="shared" si="72"/>
        <v>#N/A</v>
      </c>
      <c r="Z343" s="75" t="e">
        <f>NA()</f>
        <v>#N/A</v>
      </c>
    </row>
    <row r="344" spans="1:26" x14ac:dyDescent="0.2">
      <c r="A344" s="74">
        <v>13210</v>
      </c>
      <c r="B344" s="68">
        <f>INDEX('A-B OSRoad'!$F$2:$F$21,MATCH(A344,'A-B OSRoad'!$C$2:$C$21))</f>
        <v>0</v>
      </c>
      <c r="C344" s="68" t="str">
        <f>IF(INDEX('A-B OSRoad'!$B$2:$B$21,MATCH(A344,'A-B OSRoad'!$C$2:$C$21))="Straight","",RIGHT(INDEX('A-B OSRoad'!$B$2:$B$21,MATCH(A344,'A-B OSRoad'!$C$2:$C$21)),LEN(INDEX('A-B OSRoad'!$B$2:$B$21,MATCH(A344,'A-B OSRoad'!$C$2:$C$21)))-1))</f>
        <v/>
      </c>
      <c r="D344" s="69">
        <f>(INDEX('A-B OSRoad'!$I$2:$I$21,MATCH(A344,'A-B OSRoad'!$C$2:$C$21)))+$C$3+$C$4+$C$1</f>
        <v>110</v>
      </c>
      <c r="E344" s="70" t="e">
        <f>VLOOKUP(A344,'Crash Data'!$E$3:$F$6,2,FALSE)</f>
        <v>#N/A</v>
      </c>
      <c r="F344" s="70" t="e">
        <f>VLOOKUP(A344,'Crash Data'!$B$3:$C$32,2,FALSE)</f>
        <v>#N/A</v>
      </c>
      <c r="G344" s="40">
        <v>230</v>
      </c>
      <c r="H344" s="40">
        <v>177</v>
      </c>
      <c r="I344" s="39">
        <v>177</v>
      </c>
      <c r="J344" s="40">
        <v>177</v>
      </c>
      <c r="K344" s="39">
        <v>177</v>
      </c>
      <c r="L344" s="93">
        <f t="shared" si="73"/>
        <v>209</v>
      </c>
      <c r="M344" s="93" t="str">
        <f t="shared" si="74"/>
        <v/>
      </c>
      <c r="N344" s="99">
        <f t="shared" si="75"/>
        <v>165</v>
      </c>
      <c r="O344" s="99" t="str">
        <f t="shared" si="76"/>
        <v/>
      </c>
      <c r="P344" s="102">
        <f t="shared" si="77"/>
        <v>165</v>
      </c>
      <c r="Q344" s="102" t="str">
        <f t="shared" si="78"/>
        <v/>
      </c>
      <c r="R344" s="105">
        <f t="shared" si="79"/>
        <v>165</v>
      </c>
      <c r="S344" s="105" t="str">
        <f t="shared" si="80"/>
        <v/>
      </c>
      <c r="T344" s="69">
        <f t="shared" si="81"/>
        <v>107</v>
      </c>
      <c r="U344" s="69" t="str">
        <f t="shared" si="82"/>
        <v/>
      </c>
      <c r="V344" s="143">
        <f t="shared" si="83"/>
        <v>165</v>
      </c>
      <c r="W344" s="143" t="str">
        <f t="shared" si="84"/>
        <v/>
      </c>
      <c r="X344" s="109">
        <f t="shared" si="71"/>
        <v>0</v>
      </c>
      <c r="Y344" s="110" t="e">
        <f t="shared" si="72"/>
        <v>#N/A</v>
      </c>
      <c r="Z344" s="75" t="e">
        <f>NA()</f>
        <v>#N/A</v>
      </c>
    </row>
    <row r="345" spans="1:26" x14ac:dyDescent="0.2">
      <c r="A345" s="74">
        <v>13220</v>
      </c>
      <c r="B345" s="68">
        <f>INDEX('A-B OSRoad'!$F$2:$F$21,MATCH(A345,'A-B OSRoad'!$C$2:$C$21))</f>
        <v>0</v>
      </c>
      <c r="C345" s="68" t="str">
        <f>IF(INDEX('A-B OSRoad'!$B$2:$B$21,MATCH(A345,'A-B OSRoad'!$C$2:$C$21))="Straight","",RIGHT(INDEX('A-B OSRoad'!$B$2:$B$21,MATCH(A345,'A-B OSRoad'!$C$2:$C$21)),LEN(INDEX('A-B OSRoad'!$B$2:$B$21,MATCH(A345,'A-B OSRoad'!$C$2:$C$21)))-1))</f>
        <v/>
      </c>
      <c r="D345" s="69">
        <f>(INDEX('A-B OSRoad'!$I$2:$I$21,MATCH(A345,'A-B OSRoad'!$C$2:$C$21)))+$C$3+$C$4+$C$1</f>
        <v>110</v>
      </c>
      <c r="E345" s="70" t="e">
        <f>VLOOKUP(A345,'Crash Data'!$E$3:$F$6,2,FALSE)</f>
        <v>#N/A</v>
      </c>
      <c r="F345" s="70" t="e">
        <f>VLOOKUP(A345,'Crash Data'!$B$3:$C$32,2,FALSE)</f>
        <v>#N/A</v>
      </c>
      <c r="G345" s="40">
        <v>230</v>
      </c>
      <c r="H345" s="40">
        <v>177</v>
      </c>
      <c r="I345" s="39">
        <v>177</v>
      </c>
      <c r="J345" s="40">
        <v>177</v>
      </c>
      <c r="K345" s="39">
        <v>177</v>
      </c>
      <c r="L345" s="93">
        <f t="shared" si="73"/>
        <v>209</v>
      </c>
      <c r="M345" s="93" t="str">
        <f t="shared" si="74"/>
        <v/>
      </c>
      <c r="N345" s="99">
        <f t="shared" si="75"/>
        <v>165</v>
      </c>
      <c r="O345" s="99" t="str">
        <f t="shared" si="76"/>
        <v/>
      </c>
      <c r="P345" s="102">
        <f t="shared" si="77"/>
        <v>165</v>
      </c>
      <c r="Q345" s="102" t="str">
        <f t="shared" si="78"/>
        <v/>
      </c>
      <c r="R345" s="105">
        <f t="shared" si="79"/>
        <v>165</v>
      </c>
      <c r="S345" s="105" t="str">
        <f t="shared" si="80"/>
        <v/>
      </c>
      <c r="T345" s="69">
        <f t="shared" si="81"/>
        <v>107</v>
      </c>
      <c r="U345" s="69" t="str">
        <f t="shared" si="82"/>
        <v/>
      </c>
      <c r="V345" s="143">
        <f t="shared" si="83"/>
        <v>165</v>
      </c>
      <c r="W345" s="143" t="str">
        <f t="shared" si="84"/>
        <v/>
      </c>
      <c r="X345" s="109">
        <f t="shared" si="71"/>
        <v>0</v>
      </c>
      <c r="Y345" s="110" t="e">
        <f t="shared" si="72"/>
        <v>#N/A</v>
      </c>
      <c r="Z345" s="75" t="e">
        <f>NA()</f>
        <v>#N/A</v>
      </c>
    </row>
    <row r="346" spans="1:26" x14ac:dyDescent="0.2">
      <c r="A346" s="74">
        <v>13230</v>
      </c>
      <c r="B346" s="68">
        <f>INDEX('A-B OSRoad'!$F$2:$F$21,MATCH(A346,'A-B OSRoad'!$C$2:$C$21))</f>
        <v>0</v>
      </c>
      <c r="C346" s="68" t="str">
        <f>IF(INDEX('A-B OSRoad'!$B$2:$B$21,MATCH(A346,'A-B OSRoad'!$C$2:$C$21))="Straight","",RIGHT(INDEX('A-B OSRoad'!$B$2:$B$21,MATCH(A346,'A-B OSRoad'!$C$2:$C$21)),LEN(INDEX('A-B OSRoad'!$B$2:$B$21,MATCH(A346,'A-B OSRoad'!$C$2:$C$21)))-1))</f>
        <v/>
      </c>
      <c r="D346" s="69">
        <f>(INDEX('A-B OSRoad'!$I$2:$I$21,MATCH(A346,'A-B OSRoad'!$C$2:$C$21)))+$C$3+$C$4+$C$1</f>
        <v>110</v>
      </c>
      <c r="E346" s="70" t="e">
        <f>VLOOKUP(A346,'Crash Data'!$E$3:$F$6,2,FALSE)</f>
        <v>#N/A</v>
      </c>
      <c r="F346" s="70" t="e">
        <f>VLOOKUP(A346,'Crash Data'!$B$3:$C$32,2,FALSE)</f>
        <v>#N/A</v>
      </c>
      <c r="G346" s="40">
        <v>230</v>
      </c>
      <c r="H346" s="40">
        <v>177</v>
      </c>
      <c r="I346" s="39">
        <v>177</v>
      </c>
      <c r="J346" s="40">
        <v>177</v>
      </c>
      <c r="K346" s="39">
        <v>177</v>
      </c>
      <c r="L346" s="93">
        <f t="shared" si="73"/>
        <v>209</v>
      </c>
      <c r="M346" s="93" t="str">
        <f t="shared" si="74"/>
        <v/>
      </c>
      <c r="N346" s="99">
        <f t="shared" si="75"/>
        <v>165</v>
      </c>
      <c r="O346" s="99" t="str">
        <f t="shared" si="76"/>
        <v/>
      </c>
      <c r="P346" s="102">
        <f t="shared" si="77"/>
        <v>165</v>
      </c>
      <c r="Q346" s="102" t="str">
        <f t="shared" si="78"/>
        <v/>
      </c>
      <c r="R346" s="105">
        <f t="shared" si="79"/>
        <v>165</v>
      </c>
      <c r="S346" s="105" t="str">
        <f t="shared" si="80"/>
        <v/>
      </c>
      <c r="T346" s="69">
        <f t="shared" si="81"/>
        <v>107</v>
      </c>
      <c r="U346" s="69" t="str">
        <f t="shared" si="82"/>
        <v/>
      </c>
      <c r="V346" s="143">
        <f t="shared" si="83"/>
        <v>165</v>
      </c>
      <c r="W346" s="143" t="str">
        <f t="shared" si="84"/>
        <v/>
      </c>
      <c r="X346" s="109">
        <f t="shared" si="71"/>
        <v>0</v>
      </c>
      <c r="Y346" s="110" t="e">
        <f t="shared" si="72"/>
        <v>#N/A</v>
      </c>
      <c r="Z346" s="75" t="e">
        <f>NA()</f>
        <v>#N/A</v>
      </c>
    </row>
    <row r="347" spans="1:26" x14ac:dyDescent="0.2">
      <c r="A347" s="74">
        <v>13240</v>
      </c>
      <c r="B347" s="68">
        <f>INDEX('A-B OSRoad'!$F$2:$F$21,MATCH(A347,'A-B OSRoad'!$C$2:$C$21))</f>
        <v>0</v>
      </c>
      <c r="C347" s="68" t="str">
        <f>IF(INDEX('A-B OSRoad'!$B$2:$B$21,MATCH(A347,'A-B OSRoad'!$C$2:$C$21))="Straight","",RIGHT(INDEX('A-B OSRoad'!$B$2:$B$21,MATCH(A347,'A-B OSRoad'!$C$2:$C$21)),LEN(INDEX('A-B OSRoad'!$B$2:$B$21,MATCH(A347,'A-B OSRoad'!$C$2:$C$21)))-1))</f>
        <v/>
      </c>
      <c r="D347" s="69">
        <f>(INDEX('A-B OSRoad'!$I$2:$I$21,MATCH(A347,'A-B OSRoad'!$C$2:$C$21)))+$C$3+$C$4+$C$1</f>
        <v>110</v>
      </c>
      <c r="E347" s="70" t="e">
        <f>VLOOKUP(A347,'Crash Data'!$E$3:$F$6,2,FALSE)</f>
        <v>#N/A</v>
      </c>
      <c r="F347" s="70" t="e">
        <f>VLOOKUP(A347,'Crash Data'!$B$3:$C$32,2,FALSE)</f>
        <v>#N/A</v>
      </c>
      <c r="G347" s="40">
        <v>230</v>
      </c>
      <c r="H347" s="40">
        <v>177</v>
      </c>
      <c r="I347" s="39">
        <v>177</v>
      </c>
      <c r="J347" s="40">
        <v>177</v>
      </c>
      <c r="K347" s="39">
        <v>177</v>
      </c>
      <c r="L347" s="93">
        <f t="shared" si="73"/>
        <v>209</v>
      </c>
      <c r="M347" s="93" t="str">
        <f t="shared" si="74"/>
        <v/>
      </c>
      <c r="N347" s="99">
        <f t="shared" si="75"/>
        <v>165</v>
      </c>
      <c r="O347" s="99" t="str">
        <f t="shared" si="76"/>
        <v/>
      </c>
      <c r="P347" s="102">
        <f t="shared" si="77"/>
        <v>165</v>
      </c>
      <c r="Q347" s="102" t="str">
        <f t="shared" si="78"/>
        <v/>
      </c>
      <c r="R347" s="105">
        <f t="shared" si="79"/>
        <v>165</v>
      </c>
      <c r="S347" s="105" t="str">
        <f t="shared" si="80"/>
        <v/>
      </c>
      <c r="T347" s="69">
        <f t="shared" si="81"/>
        <v>107</v>
      </c>
      <c r="U347" s="69" t="str">
        <f t="shared" si="82"/>
        <v/>
      </c>
      <c r="V347" s="143">
        <f t="shared" si="83"/>
        <v>165</v>
      </c>
      <c r="W347" s="143" t="str">
        <f t="shared" si="84"/>
        <v/>
      </c>
      <c r="X347" s="109">
        <f t="shared" si="71"/>
        <v>0</v>
      </c>
      <c r="Y347" s="110" t="e">
        <f t="shared" si="72"/>
        <v>#N/A</v>
      </c>
      <c r="Z347" s="75" t="e">
        <f>NA()</f>
        <v>#N/A</v>
      </c>
    </row>
    <row r="348" spans="1:26" x14ac:dyDescent="0.2">
      <c r="A348" s="74">
        <v>13250</v>
      </c>
      <c r="B348" s="68">
        <f>INDEX('A-B OSRoad'!$F$2:$F$21,MATCH(A348,'A-B OSRoad'!$C$2:$C$21))</f>
        <v>0</v>
      </c>
      <c r="C348" s="68" t="str">
        <f>IF(INDEX('A-B OSRoad'!$B$2:$B$21,MATCH(A348,'A-B OSRoad'!$C$2:$C$21))="Straight","",RIGHT(INDEX('A-B OSRoad'!$B$2:$B$21,MATCH(A348,'A-B OSRoad'!$C$2:$C$21)),LEN(INDEX('A-B OSRoad'!$B$2:$B$21,MATCH(A348,'A-B OSRoad'!$C$2:$C$21)))-1))</f>
        <v/>
      </c>
      <c r="D348" s="69">
        <f>(INDEX('A-B OSRoad'!$I$2:$I$21,MATCH(A348,'A-B OSRoad'!$C$2:$C$21)))+$C$3+$C$4+$C$1</f>
        <v>110</v>
      </c>
      <c r="E348" s="70" t="e">
        <f>VLOOKUP(A348,'Crash Data'!$E$3:$F$6,2,FALSE)</f>
        <v>#N/A</v>
      </c>
      <c r="F348" s="70" t="e">
        <f>VLOOKUP(A348,'Crash Data'!$B$3:$C$32,2,FALSE)</f>
        <v>#N/A</v>
      </c>
      <c r="G348" s="40">
        <v>230</v>
      </c>
      <c r="H348" s="40">
        <v>177</v>
      </c>
      <c r="I348" s="39">
        <v>177</v>
      </c>
      <c r="J348" s="40">
        <v>177</v>
      </c>
      <c r="K348" s="39">
        <v>177</v>
      </c>
      <c r="L348" s="93">
        <f t="shared" si="73"/>
        <v>209</v>
      </c>
      <c r="M348" s="93" t="str">
        <f t="shared" si="74"/>
        <v/>
      </c>
      <c r="N348" s="99">
        <f t="shared" si="75"/>
        <v>165</v>
      </c>
      <c r="O348" s="99" t="str">
        <f t="shared" si="76"/>
        <v/>
      </c>
      <c r="P348" s="102">
        <f t="shared" si="77"/>
        <v>165</v>
      </c>
      <c r="Q348" s="102" t="str">
        <f t="shared" si="78"/>
        <v/>
      </c>
      <c r="R348" s="105">
        <f t="shared" si="79"/>
        <v>165</v>
      </c>
      <c r="S348" s="105" t="str">
        <f t="shared" si="80"/>
        <v/>
      </c>
      <c r="T348" s="69">
        <f t="shared" si="81"/>
        <v>107</v>
      </c>
      <c r="U348" s="69" t="str">
        <f t="shared" si="82"/>
        <v/>
      </c>
      <c r="V348" s="143">
        <f t="shared" si="83"/>
        <v>165</v>
      </c>
      <c r="W348" s="143" t="str">
        <f t="shared" si="84"/>
        <v/>
      </c>
      <c r="X348" s="109">
        <f t="shared" si="71"/>
        <v>0</v>
      </c>
      <c r="Y348" s="110" t="e">
        <f t="shared" si="72"/>
        <v>#N/A</v>
      </c>
      <c r="Z348" s="75" t="e">
        <f>NA()</f>
        <v>#N/A</v>
      </c>
    </row>
    <row r="349" spans="1:26" x14ac:dyDescent="0.2">
      <c r="A349" s="74">
        <v>13260</v>
      </c>
      <c r="B349" s="68">
        <f>INDEX('A-B OSRoad'!$F$2:$F$21,MATCH(A349,'A-B OSRoad'!$C$2:$C$21))</f>
        <v>0</v>
      </c>
      <c r="C349" s="68" t="str">
        <f>IF(INDEX('A-B OSRoad'!$B$2:$B$21,MATCH(A349,'A-B OSRoad'!$C$2:$C$21))="Straight","",RIGHT(INDEX('A-B OSRoad'!$B$2:$B$21,MATCH(A349,'A-B OSRoad'!$C$2:$C$21)),LEN(INDEX('A-B OSRoad'!$B$2:$B$21,MATCH(A349,'A-B OSRoad'!$C$2:$C$21)))-1))</f>
        <v/>
      </c>
      <c r="D349" s="69">
        <f>(INDEX('A-B OSRoad'!$I$2:$I$21,MATCH(A349,'A-B OSRoad'!$C$2:$C$21)))+$C$3+$C$4+$C$1</f>
        <v>110</v>
      </c>
      <c r="E349" s="70" t="e">
        <f>VLOOKUP(A349,'Crash Data'!$E$3:$F$6,2,FALSE)</f>
        <v>#N/A</v>
      </c>
      <c r="F349" s="70" t="e">
        <f>VLOOKUP(A349,'Crash Data'!$B$3:$C$32,2,FALSE)</f>
        <v>#N/A</v>
      </c>
      <c r="G349" s="40">
        <v>230</v>
      </c>
      <c r="H349" s="40">
        <v>177</v>
      </c>
      <c r="I349" s="39">
        <v>177</v>
      </c>
      <c r="J349" s="40">
        <v>177</v>
      </c>
      <c r="K349" s="39">
        <v>177</v>
      </c>
      <c r="L349" s="93">
        <f t="shared" si="73"/>
        <v>209</v>
      </c>
      <c r="M349" s="93" t="str">
        <f t="shared" si="74"/>
        <v/>
      </c>
      <c r="N349" s="99">
        <f t="shared" si="75"/>
        <v>165</v>
      </c>
      <c r="O349" s="99" t="str">
        <f t="shared" si="76"/>
        <v/>
      </c>
      <c r="P349" s="102">
        <f t="shared" si="77"/>
        <v>165</v>
      </c>
      <c r="Q349" s="102" t="str">
        <f t="shared" si="78"/>
        <v/>
      </c>
      <c r="R349" s="105">
        <f t="shared" si="79"/>
        <v>165</v>
      </c>
      <c r="S349" s="105" t="str">
        <f t="shared" si="80"/>
        <v/>
      </c>
      <c r="T349" s="69">
        <f t="shared" si="81"/>
        <v>107</v>
      </c>
      <c r="U349" s="69" t="str">
        <f t="shared" si="82"/>
        <v/>
      </c>
      <c r="V349" s="143">
        <f t="shared" si="83"/>
        <v>165</v>
      </c>
      <c r="W349" s="143" t="str">
        <f t="shared" si="84"/>
        <v/>
      </c>
      <c r="X349" s="109">
        <f t="shared" si="71"/>
        <v>0</v>
      </c>
      <c r="Y349" s="110" t="e">
        <f t="shared" si="72"/>
        <v>#N/A</v>
      </c>
      <c r="Z349" s="75" t="e">
        <f>NA()</f>
        <v>#N/A</v>
      </c>
    </row>
    <row r="350" spans="1:26" x14ac:dyDescent="0.2">
      <c r="A350" s="74">
        <v>13270</v>
      </c>
      <c r="B350" s="68">
        <f>INDEX('A-B OSRoad'!$F$2:$F$21,MATCH(A350,'A-B OSRoad'!$C$2:$C$21))</f>
        <v>0</v>
      </c>
      <c r="C350" s="68" t="str">
        <f>IF(INDEX('A-B OSRoad'!$B$2:$B$21,MATCH(A350,'A-B OSRoad'!$C$2:$C$21))="Straight","",RIGHT(INDEX('A-B OSRoad'!$B$2:$B$21,MATCH(A350,'A-B OSRoad'!$C$2:$C$21)),LEN(INDEX('A-B OSRoad'!$B$2:$B$21,MATCH(A350,'A-B OSRoad'!$C$2:$C$21)))-1))</f>
        <v/>
      </c>
      <c r="D350" s="69">
        <f>(INDEX('A-B OSRoad'!$I$2:$I$21,MATCH(A350,'A-B OSRoad'!$C$2:$C$21)))+$C$3+$C$4+$C$1</f>
        <v>110</v>
      </c>
      <c r="E350" s="70" t="e">
        <f>VLOOKUP(A350,'Crash Data'!$E$3:$F$6,2,FALSE)</f>
        <v>#N/A</v>
      </c>
      <c r="F350" s="70" t="e">
        <f>VLOOKUP(A350,'Crash Data'!$B$3:$C$32,2,FALSE)</f>
        <v>#N/A</v>
      </c>
      <c r="G350" s="40">
        <v>197.24600000000001</v>
      </c>
      <c r="H350" s="40">
        <v>177</v>
      </c>
      <c r="I350" s="39">
        <v>177</v>
      </c>
      <c r="J350" s="40">
        <v>177</v>
      </c>
      <c r="K350" s="39">
        <v>177</v>
      </c>
      <c r="L350" s="93">
        <f t="shared" si="73"/>
        <v>209</v>
      </c>
      <c r="M350" s="93">
        <f t="shared" si="74"/>
        <v>11.753999999999991</v>
      </c>
      <c r="N350" s="99">
        <f t="shared" si="75"/>
        <v>165</v>
      </c>
      <c r="O350" s="99" t="str">
        <f t="shared" si="76"/>
        <v/>
      </c>
      <c r="P350" s="102">
        <f t="shared" si="77"/>
        <v>165</v>
      </c>
      <c r="Q350" s="102" t="str">
        <f t="shared" si="78"/>
        <v/>
      </c>
      <c r="R350" s="105">
        <f t="shared" si="79"/>
        <v>165</v>
      </c>
      <c r="S350" s="105" t="str">
        <f t="shared" si="80"/>
        <v/>
      </c>
      <c r="T350" s="69">
        <f t="shared" si="81"/>
        <v>107</v>
      </c>
      <c r="U350" s="69" t="str">
        <f t="shared" si="82"/>
        <v/>
      </c>
      <c r="V350" s="143">
        <f t="shared" si="83"/>
        <v>165</v>
      </c>
      <c r="W350" s="143" t="str">
        <f t="shared" si="84"/>
        <v/>
      </c>
      <c r="X350" s="109">
        <f t="shared" si="71"/>
        <v>0</v>
      </c>
      <c r="Y350" s="110" t="e">
        <f t="shared" si="72"/>
        <v>#N/A</v>
      </c>
      <c r="Z350" s="75" t="e">
        <f>NA()</f>
        <v>#N/A</v>
      </c>
    </row>
    <row r="351" spans="1:26" x14ac:dyDescent="0.2">
      <c r="A351" s="74">
        <v>13280</v>
      </c>
      <c r="B351" s="68">
        <f>INDEX('A-B OSRoad'!$F$2:$F$21,MATCH(A351,'A-B OSRoad'!$C$2:$C$21))</f>
        <v>0</v>
      </c>
      <c r="C351" s="68" t="str">
        <f>IF(INDEX('A-B OSRoad'!$B$2:$B$21,MATCH(A351,'A-B OSRoad'!$C$2:$C$21))="Straight","",RIGHT(INDEX('A-B OSRoad'!$B$2:$B$21,MATCH(A351,'A-B OSRoad'!$C$2:$C$21)),LEN(INDEX('A-B OSRoad'!$B$2:$B$21,MATCH(A351,'A-B OSRoad'!$C$2:$C$21)))-1))</f>
        <v/>
      </c>
      <c r="D351" s="69">
        <f>(INDEX('A-B OSRoad'!$I$2:$I$21,MATCH(A351,'A-B OSRoad'!$C$2:$C$21)))+$C$3+$C$4+$C$1</f>
        <v>110</v>
      </c>
      <c r="E351" s="70" t="e">
        <f>VLOOKUP(A351,'Crash Data'!$E$3:$F$6,2,FALSE)</f>
        <v>#N/A</v>
      </c>
      <c r="F351" s="70" t="e">
        <f>VLOOKUP(A351,'Crash Data'!$B$3:$C$32,2,FALSE)</f>
        <v>#N/A</v>
      </c>
      <c r="G351" s="40">
        <v>184.827</v>
      </c>
      <c r="H351" s="40">
        <v>177</v>
      </c>
      <c r="I351" s="39">
        <v>177</v>
      </c>
      <c r="J351" s="40">
        <v>177</v>
      </c>
      <c r="K351" s="39">
        <v>177</v>
      </c>
      <c r="L351" s="93">
        <f t="shared" si="73"/>
        <v>209</v>
      </c>
      <c r="M351" s="93">
        <f t="shared" si="74"/>
        <v>24.173000000000002</v>
      </c>
      <c r="N351" s="99">
        <f t="shared" si="75"/>
        <v>165</v>
      </c>
      <c r="O351" s="99" t="str">
        <f t="shared" si="76"/>
        <v/>
      </c>
      <c r="P351" s="102">
        <f t="shared" si="77"/>
        <v>165</v>
      </c>
      <c r="Q351" s="102" t="str">
        <f t="shared" si="78"/>
        <v/>
      </c>
      <c r="R351" s="105">
        <f t="shared" si="79"/>
        <v>165</v>
      </c>
      <c r="S351" s="105" t="str">
        <f t="shared" si="80"/>
        <v/>
      </c>
      <c r="T351" s="69">
        <f t="shared" si="81"/>
        <v>107</v>
      </c>
      <c r="U351" s="69" t="str">
        <f t="shared" si="82"/>
        <v/>
      </c>
      <c r="V351" s="143">
        <f t="shared" si="83"/>
        <v>165</v>
      </c>
      <c r="W351" s="143" t="str">
        <f t="shared" si="84"/>
        <v/>
      </c>
      <c r="X351" s="109">
        <f t="shared" si="71"/>
        <v>0</v>
      </c>
      <c r="Y351" s="110" t="e">
        <f t="shared" si="72"/>
        <v>#N/A</v>
      </c>
      <c r="Z351" s="75" t="e">
        <f>NA()</f>
        <v>#N/A</v>
      </c>
    </row>
    <row r="352" spans="1:26" x14ac:dyDescent="0.2">
      <c r="A352" s="74">
        <v>13290</v>
      </c>
      <c r="B352" s="68">
        <f>INDEX('A-B OSRoad'!$F$2:$F$21,MATCH(A352,'A-B OSRoad'!$C$2:$C$21))</f>
        <v>0</v>
      </c>
      <c r="C352" s="68" t="str">
        <f>IF(INDEX('A-B OSRoad'!$B$2:$B$21,MATCH(A352,'A-B OSRoad'!$C$2:$C$21))="Straight","",RIGHT(INDEX('A-B OSRoad'!$B$2:$B$21,MATCH(A352,'A-B OSRoad'!$C$2:$C$21)),LEN(INDEX('A-B OSRoad'!$B$2:$B$21,MATCH(A352,'A-B OSRoad'!$C$2:$C$21)))-1))</f>
        <v/>
      </c>
      <c r="D352" s="69">
        <f>(INDEX('A-B OSRoad'!$I$2:$I$21,MATCH(A352,'A-B OSRoad'!$C$2:$C$21)))+$C$3+$C$4+$C$1</f>
        <v>110</v>
      </c>
      <c r="E352" s="70" t="e">
        <f>VLOOKUP(A352,'Crash Data'!$E$3:$F$6,2,FALSE)</f>
        <v>#N/A</v>
      </c>
      <c r="F352" s="70" t="e">
        <f>VLOOKUP(A352,'Crash Data'!$B$3:$C$32,2,FALSE)</f>
        <v>#N/A</v>
      </c>
      <c r="G352" s="40">
        <v>169.28100000000001</v>
      </c>
      <c r="H352" s="40">
        <v>177</v>
      </c>
      <c r="I352" s="39">
        <v>177</v>
      </c>
      <c r="J352" s="40">
        <v>177</v>
      </c>
      <c r="K352" s="39">
        <v>177</v>
      </c>
      <c r="L352" s="93">
        <f t="shared" si="73"/>
        <v>209</v>
      </c>
      <c r="M352" s="93">
        <f t="shared" si="74"/>
        <v>39.718999999999994</v>
      </c>
      <c r="N352" s="99">
        <f t="shared" si="75"/>
        <v>165</v>
      </c>
      <c r="O352" s="99" t="str">
        <f t="shared" si="76"/>
        <v/>
      </c>
      <c r="P352" s="102">
        <f t="shared" si="77"/>
        <v>165</v>
      </c>
      <c r="Q352" s="102" t="str">
        <f t="shared" si="78"/>
        <v/>
      </c>
      <c r="R352" s="105">
        <f t="shared" si="79"/>
        <v>165</v>
      </c>
      <c r="S352" s="105" t="str">
        <f t="shared" si="80"/>
        <v/>
      </c>
      <c r="T352" s="69">
        <f t="shared" si="81"/>
        <v>107</v>
      </c>
      <c r="U352" s="69" t="str">
        <f t="shared" si="82"/>
        <v/>
      </c>
      <c r="V352" s="143">
        <f t="shared" si="83"/>
        <v>165</v>
      </c>
      <c r="W352" s="143" t="str">
        <f t="shared" si="84"/>
        <v/>
      </c>
      <c r="X352" s="109">
        <f t="shared" si="71"/>
        <v>0</v>
      </c>
      <c r="Y352" s="110" t="e">
        <f t="shared" si="72"/>
        <v>#N/A</v>
      </c>
      <c r="Z352" s="75" t="e">
        <f>NA()</f>
        <v>#N/A</v>
      </c>
    </row>
    <row r="353" spans="1:26" x14ac:dyDescent="0.2">
      <c r="A353" s="74">
        <v>13300</v>
      </c>
      <c r="B353" s="68">
        <f>INDEX('A-B OSRoad'!$F$2:$F$21,MATCH(A353,'A-B OSRoad'!$C$2:$C$21))</f>
        <v>0</v>
      </c>
      <c r="C353" s="68" t="str">
        <f>IF(INDEX('A-B OSRoad'!$B$2:$B$21,MATCH(A353,'A-B OSRoad'!$C$2:$C$21))="Straight","",RIGHT(INDEX('A-B OSRoad'!$B$2:$B$21,MATCH(A353,'A-B OSRoad'!$C$2:$C$21)),LEN(INDEX('A-B OSRoad'!$B$2:$B$21,MATCH(A353,'A-B OSRoad'!$C$2:$C$21)))-1))</f>
        <v/>
      </c>
      <c r="D353" s="69">
        <f>(INDEX('A-B OSRoad'!$I$2:$I$21,MATCH(A353,'A-B OSRoad'!$C$2:$C$21)))+$C$3+$C$4+$C$1</f>
        <v>110</v>
      </c>
      <c r="E353" s="70" t="e">
        <f>VLOOKUP(A353,'Crash Data'!$E$3:$F$6,2,FALSE)</f>
        <v>#N/A</v>
      </c>
      <c r="F353" s="70" t="e">
        <f>VLOOKUP(A353,'Crash Data'!$B$3:$C$32,2,FALSE)</f>
        <v>#N/A</v>
      </c>
      <c r="G353" s="40">
        <v>159.149</v>
      </c>
      <c r="H353" s="40">
        <v>177</v>
      </c>
      <c r="I353" s="39">
        <v>177</v>
      </c>
      <c r="J353" s="40">
        <v>177</v>
      </c>
      <c r="K353" s="39">
        <v>154.61600000000001</v>
      </c>
      <c r="L353" s="93">
        <f t="shared" si="73"/>
        <v>209</v>
      </c>
      <c r="M353" s="93">
        <f t="shared" si="74"/>
        <v>49.850999999999999</v>
      </c>
      <c r="N353" s="99">
        <f t="shared" si="75"/>
        <v>165</v>
      </c>
      <c r="O353" s="99" t="str">
        <f t="shared" si="76"/>
        <v/>
      </c>
      <c r="P353" s="102">
        <f t="shared" si="77"/>
        <v>165</v>
      </c>
      <c r="Q353" s="102" t="str">
        <f t="shared" si="78"/>
        <v/>
      </c>
      <c r="R353" s="105">
        <f t="shared" si="79"/>
        <v>165</v>
      </c>
      <c r="S353" s="105" t="str">
        <f t="shared" si="80"/>
        <v/>
      </c>
      <c r="T353" s="69">
        <f t="shared" si="81"/>
        <v>107</v>
      </c>
      <c r="U353" s="69" t="str">
        <f t="shared" si="82"/>
        <v/>
      </c>
      <c r="V353" s="143">
        <f t="shared" si="83"/>
        <v>165</v>
      </c>
      <c r="W353" s="143">
        <f t="shared" si="84"/>
        <v>10.383999999999986</v>
      </c>
      <c r="X353" s="109">
        <f t="shared" si="71"/>
        <v>0</v>
      </c>
      <c r="Y353" s="110" t="e">
        <f t="shared" si="72"/>
        <v>#N/A</v>
      </c>
      <c r="Z353" s="75" t="e">
        <f>NA()</f>
        <v>#N/A</v>
      </c>
    </row>
    <row r="354" spans="1:26" x14ac:dyDescent="0.2">
      <c r="A354" s="74">
        <v>13310</v>
      </c>
      <c r="B354" s="68">
        <f>INDEX('A-B OSRoad'!$F$2:$F$21,MATCH(A354,'A-B OSRoad'!$C$2:$C$21))</f>
        <v>0</v>
      </c>
      <c r="C354" s="68" t="str">
        <f>IF(INDEX('A-B OSRoad'!$B$2:$B$21,MATCH(A354,'A-B OSRoad'!$C$2:$C$21))="Straight","",RIGHT(INDEX('A-B OSRoad'!$B$2:$B$21,MATCH(A354,'A-B OSRoad'!$C$2:$C$21)),LEN(INDEX('A-B OSRoad'!$B$2:$B$21,MATCH(A354,'A-B OSRoad'!$C$2:$C$21)))-1))</f>
        <v/>
      </c>
      <c r="D354" s="69">
        <f>(INDEX('A-B OSRoad'!$I$2:$I$21,MATCH(A354,'A-B OSRoad'!$C$2:$C$21)))+$C$3+$C$4+$C$1</f>
        <v>110</v>
      </c>
      <c r="E354" s="70" t="e">
        <f>VLOOKUP(A354,'Crash Data'!$E$3:$F$6,2,FALSE)</f>
        <v>#N/A</v>
      </c>
      <c r="F354" s="70" t="e">
        <f>VLOOKUP(A354,'Crash Data'!$B$3:$C$32,2,FALSE)</f>
        <v>#N/A</v>
      </c>
      <c r="G354" s="40">
        <v>148.72399999999999</v>
      </c>
      <c r="H354" s="40">
        <v>177</v>
      </c>
      <c r="I354" s="39">
        <v>177</v>
      </c>
      <c r="J354" s="40">
        <v>177</v>
      </c>
      <c r="K354" s="39">
        <v>143.54499999999999</v>
      </c>
      <c r="L354" s="93">
        <f t="shared" si="73"/>
        <v>209</v>
      </c>
      <c r="M354" s="93">
        <f t="shared" si="74"/>
        <v>60.27600000000001</v>
      </c>
      <c r="N354" s="99">
        <f t="shared" si="75"/>
        <v>165</v>
      </c>
      <c r="O354" s="99" t="str">
        <f t="shared" si="76"/>
        <v/>
      </c>
      <c r="P354" s="102">
        <f t="shared" si="77"/>
        <v>165</v>
      </c>
      <c r="Q354" s="102" t="str">
        <f t="shared" si="78"/>
        <v/>
      </c>
      <c r="R354" s="105">
        <f t="shared" si="79"/>
        <v>165</v>
      </c>
      <c r="S354" s="105" t="str">
        <f t="shared" si="80"/>
        <v/>
      </c>
      <c r="T354" s="69">
        <f t="shared" si="81"/>
        <v>107</v>
      </c>
      <c r="U354" s="69" t="str">
        <f t="shared" si="82"/>
        <v/>
      </c>
      <c r="V354" s="143">
        <f t="shared" si="83"/>
        <v>165</v>
      </c>
      <c r="W354" s="143">
        <f t="shared" si="84"/>
        <v>21.455000000000013</v>
      </c>
      <c r="X354" s="109">
        <f t="shared" si="71"/>
        <v>0</v>
      </c>
      <c r="Y354" s="110" t="e">
        <f t="shared" si="72"/>
        <v>#N/A</v>
      </c>
      <c r="Z354" s="75" t="e">
        <f>NA()</f>
        <v>#N/A</v>
      </c>
    </row>
    <row r="355" spans="1:26" x14ac:dyDescent="0.2">
      <c r="A355" s="74">
        <v>13320</v>
      </c>
      <c r="B355" s="68">
        <f>INDEX('A-B OSRoad'!$F$2:$F$21,MATCH(A355,'A-B OSRoad'!$C$2:$C$21))</f>
        <v>0</v>
      </c>
      <c r="C355" s="68" t="str">
        <f>IF(INDEX('A-B OSRoad'!$B$2:$B$21,MATCH(A355,'A-B OSRoad'!$C$2:$C$21))="Straight","",RIGHT(INDEX('A-B OSRoad'!$B$2:$B$21,MATCH(A355,'A-B OSRoad'!$C$2:$C$21)),LEN(INDEX('A-B OSRoad'!$B$2:$B$21,MATCH(A355,'A-B OSRoad'!$C$2:$C$21)))-1))</f>
        <v/>
      </c>
      <c r="D355" s="69">
        <f>(INDEX('A-B OSRoad'!$I$2:$I$21,MATCH(A355,'A-B OSRoad'!$C$2:$C$21)))+$C$3+$C$4+$C$1</f>
        <v>110</v>
      </c>
      <c r="E355" s="70" t="e">
        <f>VLOOKUP(A355,'Crash Data'!$E$3:$F$6,2,FALSE)</f>
        <v>#N/A</v>
      </c>
      <c r="F355" s="70" t="e">
        <f>VLOOKUP(A355,'Crash Data'!$B$3:$C$32,2,FALSE)</f>
        <v>#N/A</v>
      </c>
      <c r="G355" s="40">
        <v>145.13</v>
      </c>
      <c r="H355" s="40">
        <v>177</v>
      </c>
      <c r="I355" s="39">
        <v>177</v>
      </c>
      <c r="J355" s="40">
        <v>177</v>
      </c>
      <c r="K355" s="39">
        <v>136.298</v>
      </c>
      <c r="L355" s="93">
        <f t="shared" si="73"/>
        <v>209</v>
      </c>
      <c r="M355" s="93">
        <f t="shared" si="74"/>
        <v>63.870000000000005</v>
      </c>
      <c r="N355" s="99">
        <f t="shared" si="75"/>
        <v>165</v>
      </c>
      <c r="O355" s="99" t="str">
        <f t="shared" si="76"/>
        <v/>
      </c>
      <c r="P355" s="102">
        <f t="shared" si="77"/>
        <v>165</v>
      </c>
      <c r="Q355" s="102" t="str">
        <f t="shared" si="78"/>
        <v/>
      </c>
      <c r="R355" s="105">
        <f t="shared" si="79"/>
        <v>165</v>
      </c>
      <c r="S355" s="105" t="str">
        <f t="shared" si="80"/>
        <v/>
      </c>
      <c r="T355" s="69">
        <f t="shared" si="81"/>
        <v>107</v>
      </c>
      <c r="U355" s="69" t="str">
        <f t="shared" si="82"/>
        <v/>
      </c>
      <c r="V355" s="143">
        <f t="shared" si="83"/>
        <v>165</v>
      </c>
      <c r="W355" s="143">
        <f t="shared" si="84"/>
        <v>28.701999999999998</v>
      </c>
      <c r="X355" s="109">
        <f t="shared" si="71"/>
        <v>0</v>
      </c>
      <c r="Y355" s="110" t="e">
        <f t="shared" si="72"/>
        <v>#N/A</v>
      </c>
      <c r="Z355" s="75" t="e">
        <f>NA()</f>
        <v>#N/A</v>
      </c>
    </row>
    <row r="356" spans="1:26" x14ac:dyDescent="0.2">
      <c r="A356" s="74">
        <v>13330</v>
      </c>
      <c r="B356" s="68">
        <f>INDEX('A-B OSRoad'!$F$2:$F$21,MATCH(A356,'A-B OSRoad'!$C$2:$C$21))</f>
        <v>0</v>
      </c>
      <c r="C356" s="68" t="str">
        <f>IF(INDEX('A-B OSRoad'!$B$2:$B$21,MATCH(A356,'A-B OSRoad'!$C$2:$C$21))="Straight","",RIGHT(INDEX('A-B OSRoad'!$B$2:$B$21,MATCH(A356,'A-B OSRoad'!$C$2:$C$21)),LEN(INDEX('A-B OSRoad'!$B$2:$B$21,MATCH(A356,'A-B OSRoad'!$C$2:$C$21)))-1))</f>
        <v/>
      </c>
      <c r="D356" s="69">
        <f>(INDEX('A-B OSRoad'!$I$2:$I$21,MATCH(A356,'A-B OSRoad'!$C$2:$C$21)))+$C$3+$C$4+$C$1</f>
        <v>110</v>
      </c>
      <c r="E356" s="70" t="e">
        <f>VLOOKUP(A356,'Crash Data'!$E$3:$F$6,2,FALSE)</f>
        <v>#N/A</v>
      </c>
      <c r="F356" s="70" t="e">
        <f>VLOOKUP(A356,'Crash Data'!$B$3:$C$32,2,FALSE)</f>
        <v>#N/A</v>
      </c>
      <c r="G356" s="40">
        <v>142.542</v>
      </c>
      <c r="H356" s="40">
        <v>177</v>
      </c>
      <c r="I356" s="39">
        <v>177</v>
      </c>
      <c r="J356" s="40">
        <v>177</v>
      </c>
      <c r="K356" s="39">
        <v>130.03100000000001</v>
      </c>
      <c r="L356" s="93">
        <f t="shared" si="73"/>
        <v>209</v>
      </c>
      <c r="M356" s="93">
        <f t="shared" si="74"/>
        <v>66.457999999999998</v>
      </c>
      <c r="N356" s="99">
        <f t="shared" si="75"/>
        <v>165</v>
      </c>
      <c r="O356" s="99" t="str">
        <f t="shared" si="76"/>
        <v/>
      </c>
      <c r="P356" s="102">
        <f t="shared" si="77"/>
        <v>165</v>
      </c>
      <c r="Q356" s="102" t="str">
        <f t="shared" si="78"/>
        <v/>
      </c>
      <c r="R356" s="105">
        <f t="shared" si="79"/>
        <v>165</v>
      </c>
      <c r="S356" s="105" t="str">
        <f t="shared" si="80"/>
        <v/>
      </c>
      <c r="T356" s="69">
        <f t="shared" si="81"/>
        <v>107</v>
      </c>
      <c r="U356" s="69" t="str">
        <f t="shared" si="82"/>
        <v/>
      </c>
      <c r="V356" s="143">
        <f t="shared" si="83"/>
        <v>165</v>
      </c>
      <c r="W356" s="143">
        <f t="shared" si="84"/>
        <v>34.968999999999994</v>
      </c>
      <c r="X356" s="109">
        <f t="shared" si="71"/>
        <v>0</v>
      </c>
      <c r="Y356" s="110" t="e">
        <f t="shared" si="72"/>
        <v>#N/A</v>
      </c>
      <c r="Z356" s="75" t="e">
        <f>NA()</f>
        <v>#N/A</v>
      </c>
    </row>
    <row r="357" spans="1:26" x14ac:dyDescent="0.2">
      <c r="A357" s="74">
        <v>13340</v>
      </c>
      <c r="B357" s="68">
        <f>INDEX('A-B OSRoad'!$F$2:$F$21,MATCH(A357,'A-B OSRoad'!$C$2:$C$21))</f>
        <v>0</v>
      </c>
      <c r="C357" s="68" t="str">
        <f>IF(INDEX('A-B OSRoad'!$B$2:$B$21,MATCH(A357,'A-B OSRoad'!$C$2:$C$21))="Straight","",RIGHT(INDEX('A-B OSRoad'!$B$2:$B$21,MATCH(A357,'A-B OSRoad'!$C$2:$C$21)),LEN(INDEX('A-B OSRoad'!$B$2:$B$21,MATCH(A357,'A-B OSRoad'!$C$2:$C$21)))-1))</f>
        <v/>
      </c>
      <c r="D357" s="69">
        <f>(INDEX('A-B OSRoad'!$I$2:$I$21,MATCH(A357,'A-B OSRoad'!$C$2:$C$21)))+$C$3+$C$4+$C$1</f>
        <v>110</v>
      </c>
      <c r="E357" s="70" t="e">
        <f>VLOOKUP(A357,'Crash Data'!$E$3:$F$6,2,FALSE)</f>
        <v>#N/A</v>
      </c>
      <c r="F357" s="70" t="e">
        <f>VLOOKUP(A357,'Crash Data'!$B$3:$C$32,2,FALSE)</f>
        <v>#N/A</v>
      </c>
      <c r="G357" s="40">
        <v>159.126</v>
      </c>
      <c r="H357" s="40">
        <v>177</v>
      </c>
      <c r="I357" s="39">
        <v>177</v>
      </c>
      <c r="J357" s="40">
        <v>177</v>
      </c>
      <c r="K357" s="39">
        <v>134.55500000000001</v>
      </c>
      <c r="L357" s="93">
        <f t="shared" si="73"/>
        <v>209</v>
      </c>
      <c r="M357" s="93">
        <f t="shared" si="74"/>
        <v>49.873999999999995</v>
      </c>
      <c r="N357" s="99">
        <f t="shared" si="75"/>
        <v>165</v>
      </c>
      <c r="O357" s="99" t="str">
        <f t="shared" si="76"/>
        <v/>
      </c>
      <c r="P357" s="102">
        <f t="shared" si="77"/>
        <v>165</v>
      </c>
      <c r="Q357" s="102" t="str">
        <f t="shared" si="78"/>
        <v/>
      </c>
      <c r="R357" s="105">
        <f t="shared" si="79"/>
        <v>165</v>
      </c>
      <c r="S357" s="105" t="str">
        <f t="shared" si="80"/>
        <v/>
      </c>
      <c r="T357" s="69">
        <f t="shared" si="81"/>
        <v>107</v>
      </c>
      <c r="U357" s="69" t="str">
        <f t="shared" si="82"/>
        <v/>
      </c>
      <c r="V357" s="143">
        <f t="shared" si="83"/>
        <v>165</v>
      </c>
      <c r="W357" s="143">
        <f t="shared" si="84"/>
        <v>30.444999999999993</v>
      </c>
      <c r="X357" s="109">
        <f t="shared" si="71"/>
        <v>0</v>
      </c>
      <c r="Y357" s="110" t="e">
        <f t="shared" si="72"/>
        <v>#N/A</v>
      </c>
      <c r="Z357" s="75" t="e">
        <f>NA()</f>
        <v>#N/A</v>
      </c>
    </row>
    <row r="358" spans="1:26" x14ac:dyDescent="0.2">
      <c r="A358" s="74">
        <v>13350</v>
      </c>
      <c r="B358" s="68">
        <f>INDEX('A-B OSRoad'!$F$2:$F$21,MATCH(A358,'A-B OSRoad'!$C$2:$C$21))</f>
        <v>0</v>
      </c>
      <c r="C358" s="68" t="str">
        <f>IF(INDEX('A-B OSRoad'!$B$2:$B$21,MATCH(A358,'A-B OSRoad'!$C$2:$C$21))="Straight","",RIGHT(INDEX('A-B OSRoad'!$B$2:$B$21,MATCH(A358,'A-B OSRoad'!$C$2:$C$21)),LEN(INDEX('A-B OSRoad'!$B$2:$B$21,MATCH(A358,'A-B OSRoad'!$C$2:$C$21)))-1))</f>
        <v/>
      </c>
      <c r="D358" s="69">
        <f>(INDEX('A-B OSRoad'!$I$2:$I$21,MATCH(A358,'A-B OSRoad'!$C$2:$C$21)))+$C$3+$C$4+$C$1</f>
        <v>110</v>
      </c>
      <c r="E358" s="70" t="e">
        <f>VLOOKUP(A358,'Crash Data'!$E$3:$F$6,2,FALSE)</f>
        <v>#N/A</v>
      </c>
      <c r="F358" s="70" t="e">
        <f>VLOOKUP(A358,'Crash Data'!$B$3:$C$32,2,FALSE)</f>
        <v>#N/A</v>
      </c>
      <c r="G358" s="40">
        <v>170.011</v>
      </c>
      <c r="H358" s="40">
        <v>177</v>
      </c>
      <c r="I358" s="39">
        <v>177</v>
      </c>
      <c r="J358" s="40">
        <v>177</v>
      </c>
      <c r="K358" s="39">
        <v>148.262</v>
      </c>
      <c r="L358" s="93">
        <f t="shared" si="73"/>
        <v>209</v>
      </c>
      <c r="M358" s="93">
        <f t="shared" si="74"/>
        <v>38.989000000000004</v>
      </c>
      <c r="N358" s="99">
        <f t="shared" si="75"/>
        <v>165</v>
      </c>
      <c r="O358" s="99" t="str">
        <f t="shared" si="76"/>
        <v/>
      </c>
      <c r="P358" s="102">
        <f t="shared" si="77"/>
        <v>165</v>
      </c>
      <c r="Q358" s="102" t="str">
        <f t="shared" si="78"/>
        <v/>
      </c>
      <c r="R358" s="105">
        <f t="shared" si="79"/>
        <v>165</v>
      </c>
      <c r="S358" s="105" t="str">
        <f t="shared" si="80"/>
        <v/>
      </c>
      <c r="T358" s="69">
        <f t="shared" si="81"/>
        <v>107</v>
      </c>
      <c r="U358" s="69" t="str">
        <f t="shared" si="82"/>
        <v/>
      </c>
      <c r="V358" s="143">
        <f t="shared" si="83"/>
        <v>165</v>
      </c>
      <c r="W358" s="143">
        <f t="shared" si="84"/>
        <v>16.738</v>
      </c>
      <c r="X358" s="109">
        <f t="shared" si="71"/>
        <v>0</v>
      </c>
      <c r="Y358" s="110" t="e">
        <f t="shared" si="72"/>
        <v>#N/A</v>
      </c>
      <c r="Z358" s="75" t="e">
        <f>NA()</f>
        <v>#N/A</v>
      </c>
    </row>
    <row r="359" spans="1:26" x14ac:dyDescent="0.2">
      <c r="A359" s="74">
        <v>13360</v>
      </c>
      <c r="B359" s="68">
        <f>INDEX('A-B OSRoad'!$F$2:$F$21,MATCH(A359,'A-B OSRoad'!$C$2:$C$21))</f>
        <v>0</v>
      </c>
      <c r="C359" s="68" t="str">
        <f>IF(INDEX('A-B OSRoad'!$B$2:$B$21,MATCH(A359,'A-B OSRoad'!$C$2:$C$21))="Straight","",RIGHT(INDEX('A-B OSRoad'!$B$2:$B$21,MATCH(A359,'A-B OSRoad'!$C$2:$C$21)),LEN(INDEX('A-B OSRoad'!$B$2:$B$21,MATCH(A359,'A-B OSRoad'!$C$2:$C$21)))-1))</f>
        <v/>
      </c>
      <c r="D359" s="69">
        <f>(INDEX('A-B OSRoad'!$I$2:$I$21,MATCH(A359,'A-B OSRoad'!$C$2:$C$21)))+$C$3+$C$4+$C$1</f>
        <v>110</v>
      </c>
      <c r="E359" s="70" t="e">
        <f>VLOOKUP(A359,'Crash Data'!$E$3:$F$6,2,FALSE)</f>
        <v>#N/A</v>
      </c>
      <c r="F359" s="70" t="e">
        <f>VLOOKUP(A359,'Crash Data'!$B$3:$C$32,2,FALSE)</f>
        <v>#N/A</v>
      </c>
      <c r="G359" s="40">
        <v>187.274</v>
      </c>
      <c r="H359" s="40">
        <v>177</v>
      </c>
      <c r="I359" s="39">
        <v>177</v>
      </c>
      <c r="J359" s="40">
        <v>177</v>
      </c>
      <c r="K359" s="39">
        <v>159.83000000000001</v>
      </c>
      <c r="L359" s="93">
        <f t="shared" si="73"/>
        <v>209</v>
      </c>
      <c r="M359" s="93">
        <f t="shared" si="74"/>
        <v>21.725999999999999</v>
      </c>
      <c r="N359" s="99">
        <f t="shared" si="75"/>
        <v>165</v>
      </c>
      <c r="O359" s="99" t="str">
        <f t="shared" si="76"/>
        <v/>
      </c>
      <c r="P359" s="102">
        <f t="shared" si="77"/>
        <v>165</v>
      </c>
      <c r="Q359" s="102" t="str">
        <f t="shared" si="78"/>
        <v/>
      </c>
      <c r="R359" s="105">
        <f t="shared" si="79"/>
        <v>165</v>
      </c>
      <c r="S359" s="105" t="str">
        <f t="shared" si="80"/>
        <v/>
      </c>
      <c r="T359" s="69">
        <f t="shared" si="81"/>
        <v>107</v>
      </c>
      <c r="U359" s="69" t="str">
        <f t="shared" si="82"/>
        <v/>
      </c>
      <c r="V359" s="143">
        <f t="shared" si="83"/>
        <v>165</v>
      </c>
      <c r="W359" s="143">
        <f t="shared" si="84"/>
        <v>5.1699999999999875</v>
      </c>
      <c r="X359" s="109">
        <f t="shared" si="71"/>
        <v>0</v>
      </c>
      <c r="Y359" s="110" t="e">
        <f t="shared" si="72"/>
        <v>#N/A</v>
      </c>
      <c r="Z359" s="75" t="e">
        <f>NA()</f>
        <v>#N/A</v>
      </c>
    </row>
    <row r="360" spans="1:26" x14ac:dyDescent="0.2">
      <c r="A360" s="74">
        <v>13370</v>
      </c>
      <c r="B360" s="68">
        <f>INDEX('A-B OSRoad'!$F$2:$F$21,MATCH(A360,'A-B OSRoad'!$C$2:$C$21))</f>
        <v>0</v>
      </c>
      <c r="C360" s="68" t="str">
        <f>IF(INDEX('A-B OSRoad'!$B$2:$B$21,MATCH(A360,'A-B OSRoad'!$C$2:$C$21))="Straight","",RIGHT(INDEX('A-B OSRoad'!$B$2:$B$21,MATCH(A360,'A-B OSRoad'!$C$2:$C$21)),LEN(INDEX('A-B OSRoad'!$B$2:$B$21,MATCH(A360,'A-B OSRoad'!$C$2:$C$21)))-1))</f>
        <v/>
      </c>
      <c r="D360" s="69">
        <f>(INDEX('A-B OSRoad'!$I$2:$I$21,MATCH(A360,'A-B OSRoad'!$C$2:$C$21)))+$C$3+$C$4+$C$1</f>
        <v>110</v>
      </c>
      <c r="E360" s="70" t="e">
        <f>VLOOKUP(A360,'Crash Data'!$E$3:$F$6,2,FALSE)</f>
        <v>#N/A</v>
      </c>
      <c r="F360" s="70" t="e">
        <f>VLOOKUP(A360,'Crash Data'!$B$3:$C$32,2,FALSE)</f>
        <v>#N/A</v>
      </c>
      <c r="G360" s="40">
        <v>196.33600000000001</v>
      </c>
      <c r="H360" s="40">
        <v>177</v>
      </c>
      <c r="I360" s="39">
        <v>177</v>
      </c>
      <c r="J360" s="40">
        <v>177</v>
      </c>
      <c r="K360" s="39">
        <v>177</v>
      </c>
      <c r="L360" s="93">
        <f t="shared" si="73"/>
        <v>209</v>
      </c>
      <c r="M360" s="93">
        <f t="shared" si="74"/>
        <v>12.663999999999987</v>
      </c>
      <c r="N360" s="99">
        <f t="shared" si="75"/>
        <v>165</v>
      </c>
      <c r="O360" s="99" t="str">
        <f t="shared" si="76"/>
        <v/>
      </c>
      <c r="P360" s="102">
        <f t="shared" si="77"/>
        <v>165</v>
      </c>
      <c r="Q360" s="102" t="str">
        <f t="shared" si="78"/>
        <v/>
      </c>
      <c r="R360" s="105">
        <f t="shared" si="79"/>
        <v>165</v>
      </c>
      <c r="S360" s="105" t="str">
        <f t="shared" si="80"/>
        <v/>
      </c>
      <c r="T360" s="69">
        <f t="shared" si="81"/>
        <v>107</v>
      </c>
      <c r="U360" s="69" t="str">
        <f t="shared" si="82"/>
        <v/>
      </c>
      <c r="V360" s="143">
        <f t="shared" si="83"/>
        <v>165</v>
      </c>
      <c r="W360" s="143" t="str">
        <f t="shared" si="84"/>
        <v/>
      </c>
      <c r="X360" s="109">
        <f t="shared" si="71"/>
        <v>0</v>
      </c>
      <c r="Y360" s="110" t="e">
        <f t="shared" si="72"/>
        <v>#N/A</v>
      </c>
      <c r="Z360" s="75" t="e">
        <f>NA()</f>
        <v>#N/A</v>
      </c>
    </row>
    <row r="361" spans="1:26" x14ac:dyDescent="0.2">
      <c r="A361" s="74">
        <v>13380</v>
      </c>
      <c r="B361" s="68">
        <f>INDEX('A-B OSRoad'!$F$2:$F$21,MATCH(A361,'A-B OSRoad'!$C$2:$C$21))</f>
        <v>0</v>
      </c>
      <c r="C361" s="68" t="str">
        <f>IF(INDEX('A-B OSRoad'!$B$2:$B$21,MATCH(A361,'A-B OSRoad'!$C$2:$C$21))="Straight","",RIGHT(INDEX('A-B OSRoad'!$B$2:$B$21,MATCH(A361,'A-B OSRoad'!$C$2:$C$21)),LEN(INDEX('A-B OSRoad'!$B$2:$B$21,MATCH(A361,'A-B OSRoad'!$C$2:$C$21)))-1))</f>
        <v/>
      </c>
      <c r="D361" s="69">
        <f>(INDEX('A-B OSRoad'!$I$2:$I$21,MATCH(A361,'A-B OSRoad'!$C$2:$C$21)))+$C$3+$C$4+$C$1</f>
        <v>110</v>
      </c>
      <c r="E361" s="70" t="e">
        <f>VLOOKUP(A361,'Crash Data'!$E$3:$F$6,2,FALSE)</f>
        <v>#N/A</v>
      </c>
      <c r="F361" s="70" t="e">
        <f>VLOOKUP(A361,'Crash Data'!$B$3:$C$32,2,FALSE)</f>
        <v>#N/A</v>
      </c>
      <c r="G361" s="40">
        <v>230</v>
      </c>
      <c r="H361" s="40">
        <v>177</v>
      </c>
      <c r="I361" s="39">
        <v>177</v>
      </c>
      <c r="J361" s="40">
        <v>177</v>
      </c>
      <c r="K361" s="39">
        <v>177</v>
      </c>
      <c r="L361" s="93">
        <f t="shared" si="73"/>
        <v>209</v>
      </c>
      <c r="M361" s="93" t="str">
        <f t="shared" si="74"/>
        <v/>
      </c>
      <c r="N361" s="99">
        <f t="shared" si="75"/>
        <v>165</v>
      </c>
      <c r="O361" s="99" t="str">
        <f t="shared" si="76"/>
        <v/>
      </c>
      <c r="P361" s="102">
        <f t="shared" si="77"/>
        <v>165</v>
      </c>
      <c r="Q361" s="102" t="str">
        <f t="shared" si="78"/>
        <v/>
      </c>
      <c r="R361" s="105">
        <f t="shared" si="79"/>
        <v>165</v>
      </c>
      <c r="S361" s="105" t="str">
        <f t="shared" si="80"/>
        <v/>
      </c>
      <c r="T361" s="69">
        <f t="shared" si="81"/>
        <v>107</v>
      </c>
      <c r="U361" s="69" t="str">
        <f t="shared" si="82"/>
        <v/>
      </c>
      <c r="V361" s="143">
        <f t="shared" si="83"/>
        <v>165</v>
      </c>
      <c r="W361" s="143" t="str">
        <f t="shared" si="84"/>
        <v/>
      </c>
      <c r="X361" s="109">
        <f t="shared" si="71"/>
        <v>0</v>
      </c>
      <c r="Y361" s="110" t="e">
        <f t="shared" si="72"/>
        <v>#N/A</v>
      </c>
      <c r="Z361" s="75" t="e">
        <f>NA()</f>
        <v>#N/A</v>
      </c>
    </row>
    <row r="362" spans="1:26" x14ac:dyDescent="0.2">
      <c r="A362" s="74">
        <v>13390</v>
      </c>
      <c r="B362" s="68">
        <f>INDEX('A-B OSRoad'!$F$2:$F$21,MATCH(A362,'A-B OSRoad'!$C$2:$C$21))</f>
        <v>0</v>
      </c>
      <c r="C362" s="68" t="str">
        <f>IF(INDEX('A-B OSRoad'!$B$2:$B$21,MATCH(A362,'A-B OSRoad'!$C$2:$C$21))="Straight","",RIGHT(INDEX('A-B OSRoad'!$B$2:$B$21,MATCH(A362,'A-B OSRoad'!$C$2:$C$21)),LEN(INDEX('A-B OSRoad'!$B$2:$B$21,MATCH(A362,'A-B OSRoad'!$C$2:$C$21)))-1))</f>
        <v/>
      </c>
      <c r="D362" s="69">
        <f>(INDEX('A-B OSRoad'!$I$2:$I$21,MATCH(A362,'A-B OSRoad'!$C$2:$C$21)))+$C$3+$C$4+$C$1</f>
        <v>110</v>
      </c>
      <c r="E362" s="70" t="e">
        <f>VLOOKUP(A362,'Crash Data'!$E$3:$F$6,2,FALSE)</f>
        <v>#N/A</v>
      </c>
      <c r="F362" s="70" t="e">
        <f>VLOOKUP(A362,'Crash Data'!$B$3:$C$32,2,FALSE)</f>
        <v>#N/A</v>
      </c>
      <c r="G362" s="40">
        <v>230</v>
      </c>
      <c r="H362" s="40">
        <v>177</v>
      </c>
      <c r="I362" s="39">
        <v>177</v>
      </c>
      <c r="J362" s="40">
        <v>177</v>
      </c>
      <c r="K362" s="39">
        <v>177</v>
      </c>
      <c r="L362" s="93">
        <f t="shared" si="73"/>
        <v>209</v>
      </c>
      <c r="M362" s="93" t="str">
        <f t="shared" si="74"/>
        <v/>
      </c>
      <c r="N362" s="99">
        <f t="shared" si="75"/>
        <v>165</v>
      </c>
      <c r="O362" s="99" t="str">
        <f t="shared" si="76"/>
        <v/>
      </c>
      <c r="P362" s="102">
        <f t="shared" si="77"/>
        <v>165</v>
      </c>
      <c r="Q362" s="102" t="str">
        <f t="shared" si="78"/>
        <v/>
      </c>
      <c r="R362" s="105">
        <f t="shared" si="79"/>
        <v>165</v>
      </c>
      <c r="S362" s="105" t="str">
        <f t="shared" si="80"/>
        <v/>
      </c>
      <c r="T362" s="69">
        <f t="shared" si="81"/>
        <v>107</v>
      </c>
      <c r="U362" s="69" t="str">
        <f t="shared" si="82"/>
        <v/>
      </c>
      <c r="V362" s="143">
        <f t="shared" si="83"/>
        <v>165</v>
      </c>
      <c r="W362" s="143" t="str">
        <f t="shared" si="84"/>
        <v/>
      </c>
      <c r="X362" s="109">
        <f t="shared" si="71"/>
        <v>0</v>
      </c>
      <c r="Y362" s="110" t="e">
        <f t="shared" si="72"/>
        <v>#N/A</v>
      </c>
      <c r="Z362" s="75" t="e">
        <f>NA()</f>
        <v>#N/A</v>
      </c>
    </row>
    <row r="363" spans="1:26" x14ac:dyDescent="0.2">
      <c r="A363" s="74">
        <v>13400</v>
      </c>
      <c r="B363" s="68">
        <f>INDEX('A-B OSRoad'!$F$2:$F$21,MATCH(A363,'A-B OSRoad'!$C$2:$C$21))</f>
        <v>0</v>
      </c>
      <c r="C363" s="68" t="str">
        <f>IF(INDEX('A-B OSRoad'!$B$2:$B$21,MATCH(A363,'A-B OSRoad'!$C$2:$C$21))="Straight","",RIGHT(INDEX('A-B OSRoad'!$B$2:$B$21,MATCH(A363,'A-B OSRoad'!$C$2:$C$21)),LEN(INDEX('A-B OSRoad'!$B$2:$B$21,MATCH(A363,'A-B OSRoad'!$C$2:$C$21)))-1))</f>
        <v/>
      </c>
      <c r="D363" s="69">
        <f>(INDEX('A-B OSRoad'!$I$2:$I$21,MATCH(A363,'A-B OSRoad'!$C$2:$C$21)))+$C$3+$C$4+$C$1</f>
        <v>110</v>
      </c>
      <c r="E363" s="70" t="e">
        <f>VLOOKUP(A363,'Crash Data'!$E$3:$F$6,2,FALSE)</f>
        <v>#N/A</v>
      </c>
      <c r="F363" s="70">
        <f>VLOOKUP(A363,'Crash Data'!$B$3:$C$32,2,FALSE)</f>
        <v>-4</v>
      </c>
      <c r="G363" s="40">
        <v>230</v>
      </c>
      <c r="H363" s="40">
        <v>177</v>
      </c>
      <c r="I363" s="39">
        <v>177</v>
      </c>
      <c r="J363" s="40">
        <v>177</v>
      </c>
      <c r="K363" s="39">
        <v>177</v>
      </c>
      <c r="L363" s="93">
        <f t="shared" si="73"/>
        <v>209</v>
      </c>
      <c r="M363" s="93" t="str">
        <f t="shared" si="74"/>
        <v/>
      </c>
      <c r="N363" s="99">
        <f t="shared" si="75"/>
        <v>165</v>
      </c>
      <c r="O363" s="99" t="str">
        <f t="shared" si="76"/>
        <v/>
      </c>
      <c r="P363" s="102">
        <f t="shared" si="77"/>
        <v>165</v>
      </c>
      <c r="Q363" s="102" t="str">
        <f t="shared" si="78"/>
        <v/>
      </c>
      <c r="R363" s="105">
        <f t="shared" si="79"/>
        <v>165</v>
      </c>
      <c r="S363" s="105" t="str">
        <f t="shared" si="80"/>
        <v/>
      </c>
      <c r="T363" s="69">
        <f t="shared" si="81"/>
        <v>107</v>
      </c>
      <c r="U363" s="69" t="str">
        <f t="shared" si="82"/>
        <v/>
      </c>
      <c r="V363" s="143">
        <f t="shared" si="83"/>
        <v>165</v>
      </c>
      <c r="W363" s="143" t="str">
        <f t="shared" si="84"/>
        <v/>
      </c>
      <c r="X363" s="109">
        <f t="shared" si="71"/>
        <v>0</v>
      </c>
      <c r="Y363" s="110" t="e">
        <f t="shared" si="72"/>
        <v>#N/A</v>
      </c>
      <c r="Z363" s="75" t="e">
        <f>NA()</f>
        <v>#N/A</v>
      </c>
    </row>
    <row r="364" spans="1:26" x14ac:dyDescent="0.2">
      <c r="A364" s="74">
        <v>13410</v>
      </c>
      <c r="B364" s="68">
        <f>INDEX('A-B OSRoad'!$F$2:$F$21,MATCH(A364,'A-B OSRoad'!$C$2:$C$21))</f>
        <v>0</v>
      </c>
      <c r="C364" s="68" t="str">
        <f>IF(INDEX('A-B OSRoad'!$B$2:$B$21,MATCH(A364,'A-B OSRoad'!$C$2:$C$21))="Straight","",RIGHT(INDEX('A-B OSRoad'!$B$2:$B$21,MATCH(A364,'A-B OSRoad'!$C$2:$C$21)),LEN(INDEX('A-B OSRoad'!$B$2:$B$21,MATCH(A364,'A-B OSRoad'!$C$2:$C$21)))-1))</f>
        <v/>
      </c>
      <c r="D364" s="69">
        <f>(INDEX('A-B OSRoad'!$I$2:$I$21,MATCH(A364,'A-B OSRoad'!$C$2:$C$21)))+$C$3+$C$4+$C$1</f>
        <v>110</v>
      </c>
      <c r="E364" s="70" t="e">
        <f>VLOOKUP(A364,'Crash Data'!$E$3:$F$6,2,FALSE)</f>
        <v>#N/A</v>
      </c>
      <c r="F364" s="70">
        <f>VLOOKUP(A364,'Crash Data'!$B$3:$C$32,2,FALSE)</f>
        <v>-4</v>
      </c>
      <c r="G364" s="40">
        <v>230</v>
      </c>
      <c r="H364" s="40">
        <v>177</v>
      </c>
      <c r="I364" s="39">
        <v>177</v>
      </c>
      <c r="J364" s="40">
        <v>177</v>
      </c>
      <c r="K364" s="39">
        <v>177</v>
      </c>
      <c r="L364" s="93">
        <f t="shared" si="73"/>
        <v>209</v>
      </c>
      <c r="M364" s="93" t="str">
        <f t="shared" si="74"/>
        <v/>
      </c>
      <c r="N364" s="99">
        <f t="shared" si="75"/>
        <v>165</v>
      </c>
      <c r="O364" s="99" t="str">
        <f t="shared" si="76"/>
        <v/>
      </c>
      <c r="P364" s="102">
        <f t="shared" si="77"/>
        <v>165</v>
      </c>
      <c r="Q364" s="102" t="str">
        <f t="shared" si="78"/>
        <v/>
      </c>
      <c r="R364" s="105">
        <f t="shared" si="79"/>
        <v>165</v>
      </c>
      <c r="S364" s="105" t="str">
        <f t="shared" si="80"/>
        <v/>
      </c>
      <c r="T364" s="69">
        <f t="shared" si="81"/>
        <v>107</v>
      </c>
      <c r="U364" s="69" t="str">
        <f t="shared" si="82"/>
        <v/>
      </c>
      <c r="V364" s="143">
        <f t="shared" si="83"/>
        <v>165</v>
      </c>
      <c r="W364" s="143" t="str">
        <f t="shared" si="84"/>
        <v/>
      </c>
      <c r="X364" s="109">
        <f t="shared" si="71"/>
        <v>0</v>
      </c>
      <c r="Y364" s="110" t="e">
        <f t="shared" si="72"/>
        <v>#N/A</v>
      </c>
      <c r="Z364" s="75" t="e">
        <f>NA()</f>
        <v>#N/A</v>
      </c>
    </row>
    <row r="365" spans="1:26" x14ac:dyDescent="0.2">
      <c r="A365" s="74">
        <v>13420</v>
      </c>
      <c r="B365" s="68">
        <f>INDEX('A-B OSRoad'!$F$2:$F$21,MATCH(A365,'A-B OSRoad'!$C$2:$C$21))</f>
        <v>0</v>
      </c>
      <c r="C365" s="68" t="str">
        <f>IF(INDEX('A-B OSRoad'!$B$2:$B$21,MATCH(A365,'A-B OSRoad'!$C$2:$C$21))="Straight","",RIGHT(INDEX('A-B OSRoad'!$B$2:$B$21,MATCH(A365,'A-B OSRoad'!$C$2:$C$21)),LEN(INDEX('A-B OSRoad'!$B$2:$B$21,MATCH(A365,'A-B OSRoad'!$C$2:$C$21)))-1))</f>
        <v/>
      </c>
      <c r="D365" s="69">
        <f>(INDEX('A-B OSRoad'!$I$2:$I$21,MATCH(A365,'A-B OSRoad'!$C$2:$C$21)))+$C$3+$C$4+$C$1</f>
        <v>110</v>
      </c>
      <c r="E365" s="70" t="e">
        <f>VLOOKUP(A365,'Crash Data'!$E$3:$F$6,2,FALSE)</f>
        <v>#N/A</v>
      </c>
      <c r="F365" s="70" t="e">
        <f>VLOOKUP(A365,'Crash Data'!$B$3:$C$32,2,FALSE)</f>
        <v>#N/A</v>
      </c>
      <c r="G365" s="40">
        <v>230</v>
      </c>
      <c r="H365" s="40">
        <v>177</v>
      </c>
      <c r="I365" s="39">
        <v>177</v>
      </c>
      <c r="J365" s="40">
        <v>177</v>
      </c>
      <c r="K365" s="39">
        <v>177</v>
      </c>
      <c r="L365" s="93">
        <f t="shared" si="73"/>
        <v>209</v>
      </c>
      <c r="M365" s="93" t="str">
        <f t="shared" si="74"/>
        <v/>
      </c>
      <c r="N365" s="99">
        <f t="shared" si="75"/>
        <v>165</v>
      </c>
      <c r="O365" s="99" t="str">
        <f t="shared" si="76"/>
        <v/>
      </c>
      <c r="P365" s="102">
        <f t="shared" si="77"/>
        <v>165</v>
      </c>
      <c r="Q365" s="102" t="str">
        <f t="shared" si="78"/>
        <v/>
      </c>
      <c r="R365" s="105">
        <f t="shared" si="79"/>
        <v>165</v>
      </c>
      <c r="S365" s="105" t="str">
        <f t="shared" si="80"/>
        <v/>
      </c>
      <c r="T365" s="69">
        <f t="shared" si="81"/>
        <v>107</v>
      </c>
      <c r="U365" s="69" t="str">
        <f t="shared" si="82"/>
        <v/>
      </c>
      <c r="V365" s="143">
        <f t="shared" si="83"/>
        <v>165</v>
      </c>
      <c r="W365" s="143" t="str">
        <f t="shared" si="84"/>
        <v/>
      </c>
      <c r="X365" s="109">
        <f t="shared" si="71"/>
        <v>0</v>
      </c>
      <c r="Y365" s="110" t="e">
        <f t="shared" si="72"/>
        <v>#N/A</v>
      </c>
      <c r="Z365" s="75" t="e">
        <f>NA()</f>
        <v>#N/A</v>
      </c>
    </row>
    <row r="366" spans="1:26" x14ac:dyDescent="0.2">
      <c r="A366" s="74">
        <v>13430</v>
      </c>
      <c r="B366" s="68">
        <f>INDEX('A-B OSRoad'!$F$2:$F$21,MATCH(A366,'A-B OSRoad'!$C$2:$C$21))</f>
        <v>0</v>
      </c>
      <c r="C366" s="68" t="str">
        <f>IF(INDEX('A-B OSRoad'!$B$2:$B$21,MATCH(A366,'A-B OSRoad'!$C$2:$C$21))="Straight","",RIGHT(INDEX('A-B OSRoad'!$B$2:$B$21,MATCH(A366,'A-B OSRoad'!$C$2:$C$21)),LEN(INDEX('A-B OSRoad'!$B$2:$B$21,MATCH(A366,'A-B OSRoad'!$C$2:$C$21)))-1))</f>
        <v/>
      </c>
      <c r="D366" s="69">
        <f>(INDEX('A-B OSRoad'!$I$2:$I$21,MATCH(A366,'A-B OSRoad'!$C$2:$C$21)))+$C$3+$C$4+$C$1</f>
        <v>110</v>
      </c>
      <c r="E366" s="70" t="e">
        <f>VLOOKUP(A366,'Crash Data'!$E$3:$F$6,2,FALSE)</f>
        <v>#N/A</v>
      </c>
      <c r="F366" s="70" t="e">
        <f>VLOOKUP(A366,'Crash Data'!$B$3:$C$32,2,FALSE)</f>
        <v>#N/A</v>
      </c>
      <c r="G366" s="40">
        <v>230</v>
      </c>
      <c r="H366" s="40">
        <v>177</v>
      </c>
      <c r="I366" s="39">
        <v>177</v>
      </c>
      <c r="J366" s="40">
        <v>177</v>
      </c>
      <c r="K366" s="39">
        <v>177</v>
      </c>
      <c r="L366" s="93">
        <f t="shared" si="73"/>
        <v>209</v>
      </c>
      <c r="M366" s="93" t="str">
        <f t="shared" si="74"/>
        <v/>
      </c>
      <c r="N366" s="99">
        <f t="shared" si="75"/>
        <v>165</v>
      </c>
      <c r="O366" s="99" t="str">
        <f t="shared" si="76"/>
        <v/>
      </c>
      <c r="P366" s="102">
        <f t="shared" si="77"/>
        <v>165</v>
      </c>
      <c r="Q366" s="102" t="str">
        <f t="shared" si="78"/>
        <v/>
      </c>
      <c r="R366" s="105">
        <f t="shared" si="79"/>
        <v>165</v>
      </c>
      <c r="S366" s="105" t="str">
        <f t="shared" si="80"/>
        <v/>
      </c>
      <c r="T366" s="69">
        <f t="shared" si="81"/>
        <v>107</v>
      </c>
      <c r="U366" s="69" t="str">
        <f t="shared" si="82"/>
        <v/>
      </c>
      <c r="V366" s="143">
        <f t="shared" si="83"/>
        <v>165</v>
      </c>
      <c r="W366" s="143" t="str">
        <f t="shared" si="84"/>
        <v/>
      </c>
      <c r="X366" s="109">
        <f t="shared" si="71"/>
        <v>0</v>
      </c>
      <c r="Y366" s="110" t="e">
        <f t="shared" si="72"/>
        <v>#N/A</v>
      </c>
      <c r="Z366" s="75" t="e">
        <f>NA()</f>
        <v>#N/A</v>
      </c>
    </row>
    <row r="367" spans="1:26" x14ac:dyDescent="0.2">
      <c r="A367" s="74">
        <v>13440</v>
      </c>
      <c r="B367" s="68">
        <f>INDEX('A-B OSRoad'!$F$2:$F$21,MATCH(A367,'A-B OSRoad'!$C$2:$C$21))</f>
        <v>0</v>
      </c>
      <c r="C367" s="68" t="str">
        <f>IF(INDEX('A-B OSRoad'!$B$2:$B$21,MATCH(A367,'A-B OSRoad'!$C$2:$C$21))="Straight","",RIGHT(INDEX('A-B OSRoad'!$B$2:$B$21,MATCH(A367,'A-B OSRoad'!$C$2:$C$21)),LEN(INDEX('A-B OSRoad'!$B$2:$B$21,MATCH(A367,'A-B OSRoad'!$C$2:$C$21)))-1))</f>
        <v/>
      </c>
      <c r="D367" s="69">
        <f>(INDEX('A-B OSRoad'!$I$2:$I$21,MATCH(A367,'A-B OSRoad'!$C$2:$C$21)))+$C$3+$C$4+$C$1</f>
        <v>110</v>
      </c>
      <c r="E367" s="70" t="e">
        <f>VLOOKUP(A367,'Crash Data'!$E$3:$F$6,2,FALSE)</f>
        <v>#N/A</v>
      </c>
      <c r="F367" s="70" t="e">
        <f>VLOOKUP(A367,'Crash Data'!$B$3:$C$32,2,FALSE)</f>
        <v>#N/A</v>
      </c>
      <c r="G367" s="40">
        <v>230</v>
      </c>
      <c r="H367" s="40">
        <v>177</v>
      </c>
      <c r="I367" s="39">
        <v>177</v>
      </c>
      <c r="J367" s="40">
        <v>177</v>
      </c>
      <c r="K367" s="39">
        <v>177</v>
      </c>
      <c r="L367" s="93">
        <f t="shared" si="73"/>
        <v>209</v>
      </c>
      <c r="M367" s="93" t="str">
        <f t="shared" si="74"/>
        <v/>
      </c>
      <c r="N367" s="99">
        <f t="shared" si="75"/>
        <v>165</v>
      </c>
      <c r="O367" s="99" t="str">
        <f t="shared" si="76"/>
        <v/>
      </c>
      <c r="P367" s="102">
        <f t="shared" si="77"/>
        <v>165</v>
      </c>
      <c r="Q367" s="102" t="str">
        <f t="shared" si="78"/>
        <v/>
      </c>
      <c r="R367" s="105">
        <f t="shared" si="79"/>
        <v>165</v>
      </c>
      <c r="S367" s="105" t="str">
        <f t="shared" si="80"/>
        <v/>
      </c>
      <c r="T367" s="69">
        <f t="shared" si="81"/>
        <v>107</v>
      </c>
      <c r="U367" s="69" t="str">
        <f t="shared" si="82"/>
        <v/>
      </c>
      <c r="V367" s="143">
        <f t="shared" si="83"/>
        <v>165</v>
      </c>
      <c r="W367" s="143" t="str">
        <f t="shared" si="84"/>
        <v/>
      </c>
      <c r="X367" s="109">
        <f t="shared" si="71"/>
        <v>0</v>
      </c>
      <c r="Y367" s="110" t="e">
        <f t="shared" si="72"/>
        <v>#N/A</v>
      </c>
      <c r="Z367" s="75" t="e">
        <f>NA()</f>
        <v>#N/A</v>
      </c>
    </row>
    <row r="368" spans="1:26" x14ac:dyDescent="0.2">
      <c r="A368" s="74">
        <v>13450</v>
      </c>
      <c r="B368" s="68">
        <f>INDEX('A-B OSRoad'!$F$2:$F$21,MATCH(A368,'A-B OSRoad'!$C$2:$C$21))</f>
        <v>0</v>
      </c>
      <c r="C368" s="68" t="str">
        <f>IF(INDEX('A-B OSRoad'!$B$2:$B$21,MATCH(A368,'A-B OSRoad'!$C$2:$C$21))="Straight","",RIGHT(INDEX('A-B OSRoad'!$B$2:$B$21,MATCH(A368,'A-B OSRoad'!$C$2:$C$21)),LEN(INDEX('A-B OSRoad'!$B$2:$B$21,MATCH(A368,'A-B OSRoad'!$C$2:$C$21)))-1))</f>
        <v/>
      </c>
      <c r="D368" s="69">
        <f>(INDEX('A-B OSRoad'!$I$2:$I$21,MATCH(A368,'A-B OSRoad'!$C$2:$C$21)))+$C$3+$C$4+$C$1</f>
        <v>110</v>
      </c>
      <c r="E368" s="70" t="e">
        <f>VLOOKUP(A368,'Crash Data'!$E$3:$F$6,2,FALSE)</f>
        <v>#N/A</v>
      </c>
      <c r="F368" s="70" t="e">
        <f>VLOOKUP(A368,'Crash Data'!$B$3:$C$32,2,FALSE)</f>
        <v>#N/A</v>
      </c>
      <c r="G368" s="40">
        <v>230</v>
      </c>
      <c r="H368" s="40">
        <v>177</v>
      </c>
      <c r="I368" s="39">
        <v>177</v>
      </c>
      <c r="J368" s="40">
        <v>177</v>
      </c>
      <c r="K368" s="39">
        <v>177</v>
      </c>
      <c r="L368" s="93">
        <f t="shared" si="73"/>
        <v>209</v>
      </c>
      <c r="M368" s="93" t="str">
        <f t="shared" si="74"/>
        <v/>
      </c>
      <c r="N368" s="99">
        <f t="shared" si="75"/>
        <v>165</v>
      </c>
      <c r="O368" s="99" t="str">
        <f t="shared" si="76"/>
        <v/>
      </c>
      <c r="P368" s="102">
        <f t="shared" si="77"/>
        <v>165</v>
      </c>
      <c r="Q368" s="102" t="str">
        <f t="shared" si="78"/>
        <v/>
      </c>
      <c r="R368" s="105">
        <f t="shared" si="79"/>
        <v>165</v>
      </c>
      <c r="S368" s="105" t="str">
        <f t="shared" si="80"/>
        <v/>
      </c>
      <c r="T368" s="69">
        <f t="shared" si="81"/>
        <v>107</v>
      </c>
      <c r="U368" s="69" t="str">
        <f t="shared" si="82"/>
        <v/>
      </c>
      <c r="V368" s="143">
        <f t="shared" si="83"/>
        <v>165</v>
      </c>
      <c r="W368" s="143" t="str">
        <f t="shared" si="84"/>
        <v/>
      </c>
      <c r="X368" s="109">
        <f t="shared" si="71"/>
        <v>0</v>
      </c>
      <c r="Y368" s="110" t="e">
        <f t="shared" si="72"/>
        <v>#N/A</v>
      </c>
      <c r="Z368" s="75" t="e">
        <f>NA()</f>
        <v>#N/A</v>
      </c>
    </row>
    <row r="369" spans="1:26" x14ac:dyDescent="0.2">
      <c r="A369" s="74">
        <v>13460</v>
      </c>
      <c r="B369" s="68">
        <f>INDEX('A-B OSRoad'!$F$2:$F$21,MATCH(A369,'A-B OSRoad'!$C$2:$C$21))</f>
        <v>0</v>
      </c>
      <c r="C369" s="68" t="str">
        <f>IF(INDEX('A-B OSRoad'!$B$2:$B$21,MATCH(A369,'A-B OSRoad'!$C$2:$C$21))="Straight","",RIGHT(INDEX('A-B OSRoad'!$B$2:$B$21,MATCH(A369,'A-B OSRoad'!$C$2:$C$21)),LEN(INDEX('A-B OSRoad'!$B$2:$B$21,MATCH(A369,'A-B OSRoad'!$C$2:$C$21)))-1))</f>
        <v/>
      </c>
      <c r="D369" s="69">
        <f>(INDEX('A-B OSRoad'!$I$2:$I$21,MATCH(A369,'A-B OSRoad'!$C$2:$C$21)))+$C$3+$C$4+$C$1</f>
        <v>110</v>
      </c>
      <c r="E369" s="70" t="e">
        <f>VLOOKUP(A369,'Crash Data'!$E$3:$F$6,2,FALSE)</f>
        <v>#N/A</v>
      </c>
      <c r="F369" s="70" t="e">
        <f>VLOOKUP(A369,'Crash Data'!$B$3:$C$32,2,FALSE)</f>
        <v>#N/A</v>
      </c>
      <c r="G369" s="40">
        <v>230</v>
      </c>
      <c r="H369" s="40">
        <v>177</v>
      </c>
      <c r="I369" s="39">
        <v>177</v>
      </c>
      <c r="J369" s="40">
        <v>177</v>
      </c>
      <c r="K369" s="39">
        <v>177</v>
      </c>
      <c r="L369" s="93">
        <f t="shared" si="73"/>
        <v>209</v>
      </c>
      <c r="M369" s="93" t="str">
        <f t="shared" si="74"/>
        <v/>
      </c>
      <c r="N369" s="99">
        <f t="shared" si="75"/>
        <v>165</v>
      </c>
      <c r="O369" s="99" t="str">
        <f t="shared" si="76"/>
        <v/>
      </c>
      <c r="P369" s="102">
        <f t="shared" si="77"/>
        <v>165</v>
      </c>
      <c r="Q369" s="102" t="str">
        <f t="shared" si="78"/>
        <v/>
      </c>
      <c r="R369" s="105">
        <f t="shared" si="79"/>
        <v>165</v>
      </c>
      <c r="S369" s="105" t="str">
        <f t="shared" si="80"/>
        <v/>
      </c>
      <c r="T369" s="69">
        <f t="shared" si="81"/>
        <v>107</v>
      </c>
      <c r="U369" s="69" t="str">
        <f t="shared" si="82"/>
        <v/>
      </c>
      <c r="V369" s="143">
        <f t="shared" si="83"/>
        <v>165</v>
      </c>
      <c r="W369" s="143" t="str">
        <f t="shared" si="84"/>
        <v/>
      </c>
      <c r="X369" s="109">
        <f t="shared" si="71"/>
        <v>0</v>
      </c>
      <c r="Y369" s="110" t="e">
        <f t="shared" si="72"/>
        <v>#N/A</v>
      </c>
      <c r="Z369" s="75" t="e">
        <f>NA()</f>
        <v>#N/A</v>
      </c>
    </row>
    <row r="370" spans="1:26" x14ac:dyDescent="0.2">
      <c r="A370" s="74">
        <v>13470</v>
      </c>
      <c r="B370" s="68">
        <f>INDEX('A-B OSRoad'!$F$2:$F$21,MATCH(A370,'A-B OSRoad'!$C$2:$C$21))</f>
        <v>0</v>
      </c>
      <c r="C370" s="68" t="str">
        <f>IF(INDEX('A-B OSRoad'!$B$2:$B$21,MATCH(A370,'A-B OSRoad'!$C$2:$C$21))="Straight","",RIGHT(INDEX('A-B OSRoad'!$B$2:$B$21,MATCH(A370,'A-B OSRoad'!$C$2:$C$21)),LEN(INDEX('A-B OSRoad'!$B$2:$B$21,MATCH(A370,'A-B OSRoad'!$C$2:$C$21)))-1))</f>
        <v/>
      </c>
      <c r="D370" s="69">
        <f>(INDEX('A-B OSRoad'!$I$2:$I$21,MATCH(A370,'A-B OSRoad'!$C$2:$C$21)))+$C$3+$C$4+$C$1</f>
        <v>110</v>
      </c>
      <c r="E370" s="70" t="e">
        <f>VLOOKUP(A370,'Crash Data'!$E$3:$F$6,2,FALSE)</f>
        <v>#N/A</v>
      </c>
      <c r="F370" s="70" t="e">
        <f>VLOOKUP(A370,'Crash Data'!$B$3:$C$32,2,FALSE)</f>
        <v>#N/A</v>
      </c>
      <c r="G370" s="40">
        <v>230</v>
      </c>
      <c r="H370" s="40">
        <v>177</v>
      </c>
      <c r="I370" s="39">
        <v>177</v>
      </c>
      <c r="J370" s="40">
        <v>177</v>
      </c>
      <c r="K370" s="39">
        <v>177</v>
      </c>
      <c r="L370" s="93">
        <f t="shared" si="73"/>
        <v>209</v>
      </c>
      <c r="M370" s="93" t="str">
        <f t="shared" si="74"/>
        <v/>
      </c>
      <c r="N370" s="99">
        <f t="shared" si="75"/>
        <v>165</v>
      </c>
      <c r="O370" s="99" t="str">
        <f t="shared" si="76"/>
        <v/>
      </c>
      <c r="P370" s="102">
        <f t="shared" si="77"/>
        <v>165</v>
      </c>
      <c r="Q370" s="102" t="str">
        <f t="shared" si="78"/>
        <v/>
      </c>
      <c r="R370" s="105">
        <f t="shared" si="79"/>
        <v>165</v>
      </c>
      <c r="S370" s="105" t="str">
        <f t="shared" si="80"/>
        <v/>
      </c>
      <c r="T370" s="69">
        <f t="shared" si="81"/>
        <v>107</v>
      </c>
      <c r="U370" s="69" t="str">
        <f t="shared" si="82"/>
        <v/>
      </c>
      <c r="V370" s="143">
        <f t="shared" si="83"/>
        <v>165</v>
      </c>
      <c r="W370" s="143" t="str">
        <f t="shared" si="84"/>
        <v/>
      </c>
      <c r="X370" s="109">
        <f t="shared" si="71"/>
        <v>0</v>
      </c>
      <c r="Y370" s="110" t="e">
        <f t="shared" si="72"/>
        <v>#N/A</v>
      </c>
      <c r="Z370" s="75" t="e">
        <f>NA()</f>
        <v>#N/A</v>
      </c>
    </row>
    <row r="371" spans="1:26" x14ac:dyDescent="0.2">
      <c r="A371" s="74">
        <v>13480</v>
      </c>
      <c r="B371" s="68">
        <f>INDEX('A-B OSRoad'!$F$2:$F$21,MATCH(A371,'A-B OSRoad'!$C$2:$C$21))</f>
        <v>0</v>
      </c>
      <c r="C371" s="68" t="str">
        <f>IF(INDEX('A-B OSRoad'!$B$2:$B$21,MATCH(A371,'A-B OSRoad'!$C$2:$C$21))="Straight","",RIGHT(INDEX('A-B OSRoad'!$B$2:$B$21,MATCH(A371,'A-B OSRoad'!$C$2:$C$21)),LEN(INDEX('A-B OSRoad'!$B$2:$B$21,MATCH(A371,'A-B OSRoad'!$C$2:$C$21)))-1))</f>
        <v/>
      </c>
      <c r="D371" s="69">
        <f>(INDEX('A-B OSRoad'!$I$2:$I$21,MATCH(A371,'A-B OSRoad'!$C$2:$C$21)))+$C$3+$C$4+$C$1</f>
        <v>110</v>
      </c>
      <c r="E371" s="70" t="e">
        <f>VLOOKUP(A371,'Crash Data'!$E$3:$F$6,2,FALSE)</f>
        <v>#N/A</v>
      </c>
      <c r="F371" s="70" t="e">
        <f>VLOOKUP(A371,'Crash Data'!$B$3:$C$32,2,FALSE)</f>
        <v>#N/A</v>
      </c>
      <c r="G371" s="40">
        <v>230</v>
      </c>
      <c r="H371" s="40">
        <v>177</v>
      </c>
      <c r="I371" s="39">
        <v>177</v>
      </c>
      <c r="J371" s="40">
        <v>177</v>
      </c>
      <c r="K371" s="39">
        <v>177</v>
      </c>
      <c r="L371" s="93">
        <f t="shared" si="73"/>
        <v>209</v>
      </c>
      <c r="M371" s="93" t="str">
        <f t="shared" si="74"/>
        <v/>
      </c>
      <c r="N371" s="99">
        <f t="shared" si="75"/>
        <v>165</v>
      </c>
      <c r="O371" s="99" t="str">
        <f t="shared" si="76"/>
        <v/>
      </c>
      <c r="P371" s="102">
        <f t="shared" si="77"/>
        <v>165</v>
      </c>
      <c r="Q371" s="102" t="str">
        <f t="shared" si="78"/>
        <v/>
      </c>
      <c r="R371" s="105">
        <f t="shared" si="79"/>
        <v>165</v>
      </c>
      <c r="S371" s="105" t="str">
        <f t="shared" si="80"/>
        <v/>
      </c>
      <c r="T371" s="69">
        <f t="shared" si="81"/>
        <v>107</v>
      </c>
      <c r="U371" s="69" t="str">
        <f t="shared" si="82"/>
        <v/>
      </c>
      <c r="V371" s="143">
        <f t="shared" si="83"/>
        <v>165</v>
      </c>
      <c r="W371" s="143" t="str">
        <f t="shared" si="84"/>
        <v/>
      </c>
      <c r="X371" s="109">
        <f t="shared" si="71"/>
        <v>0</v>
      </c>
      <c r="Y371" s="110" t="e">
        <f t="shared" si="72"/>
        <v>#N/A</v>
      </c>
      <c r="Z371" s="75" t="e">
        <f>NA()</f>
        <v>#N/A</v>
      </c>
    </row>
    <row r="372" spans="1:26" x14ac:dyDescent="0.2">
      <c r="A372" s="74">
        <v>13490</v>
      </c>
      <c r="B372" s="68">
        <f>INDEX('A-B OSRoad'!$F$2:$F$21,MATCH(A372,'A-B OSRoad'!$C$2:$C$21))</f>
        <v>0</v>
      </c>
      <c r="C372" s="68" t="str">
        <f>IF(INDEX('A-B OSRoad'!$B$2:$B$21,MATCH(A372,'A-B OSRoad'!$C$2:$C$21))="Straight","",RIGHT(INDEX('A-B OSRoad'!$B$2:$B$21,MATCH(A372,'A-B OSRoad'!$C$2:$C$21)),LEN(INDEX('A-B OSRoad'!$B$2:$B$21,MATCH(A372,'A-B OSRoad'!$C$2:$C$21)))-1))</f>
        <v/>
      </c>
      <c r="D372" s="69">
        <f>(INDEX('A-B OSRoad'!$I$2:$I$21,MATCH(A372,'A-B OSRoad'!$C$2:$C$21)))+$C$3+$C$4+$C$1</f>
        <v>110</v>
      </c>
      <c r="E372" s="70" t="e">
        <f>VLOOKUP(A372,'Crash Data'!$E$3:$F$6,2,FALSE)</f>
        <v>#N/A</v>
      </c>
      <c r="F372" s="70" t="e">
        <f>VLOOKUP(A372,'Crash Data'!$B$3:$C$32,2,FALSE)</f>
        <v>#N/A</v>
      </c>
      <c r="G372" s="40">
        <v>230</v>
      </c>
      <c r="H372" s="40">
        <v>177</v>
      </c>
      <c r="I372" s="39">
        <v>177</v>
      </c>
      <c r="J372" s="40">
        <v>177</v>
      </c>
      <c r="K372" s="39">
        <v>177</v>
      </c>
      <c r="L372" s="93">
        <f t="shared" si="73"/>
        <v>209</v>
      </c>
      <c r="M372" s="93" t="str">
        <f t="shared" si="74"/>
        <v/>
      </c>
      <c r="N372" s="99">
        <f t="shared" si="75"/>
        <v>165</v>
      </c>
      <c r="O372" s="99" t="str">
        <f t="shared" si="76"/>
        <v/>
      </c>
      <c r="P372" s="102">
        <f t="shared" si="77"/>
        <v>165</v>
      </c>
      <c r="Q372" s="102" t="str">
        <f t="shared" si="78"/>
        <v/>
      </c>
      <c r="R372" s="105">
        <f t="shared" si="79"/>
        <v>165</v>
      </c>
      <c r="S372" s="105" t="str">
        <f t="shared" si="80"/>
        <v/>
      </c>
      <c r="T372" s="69">
        <f t="shared" si="81"/>
        <v>107</v>
      </c>
      <c r="U372" s="69" t="str">
        <f t="shared" si="82"/>
        <v/>
      </c>
      <c r="V372" s="143">
        <f t="shared" si="83"/>
        <v>165</v>
      </c>
      <c r="W372" s="143" t="str">
        <f t="shared" si="84"/>
        <v/>
      </c>
      <c r="X372" s="109">
        <f t="shared" si="71"/>
        <v>0</v>
      </c>
      <c r="Y372" s="110" t="e">
        <f t="shared" si="72"/>
        <v>#N/A</v>
      </c>
      <c r="Z372" s="75" t="e">
        <f>NA()</f>
        <v>#N/A</v>
      </c>
    </row>
    <row r="373" spans="1:26" x14ac:dyDescent="0.2">
      <c r="A373" s="74">
        <v>13500</v>
      </c>
      <c r="B373" s="68">
        <f>INDEX('A-B OSRoad'!$F$2:$F$21,MATCH(A373,'A-B OSRoad'!$C$2:$C$21))</f>
        <v>0</v>
      </c>
      <c r="C373" s="68" t="str">
        <f>IF(INDEX('A-B OSRoad'!$B$2:$B$21,MATCH(A373,'A-B OSRoad'!$C$2:$C$21))="Straight","",RIGHT(INDEX('A-B OSRoad'!$B$2:$B$21,MATCH(A373,'A-B OSRoad'!$C$2:$C$21)),LEN(INDEX('A-B OSRoad'!$B$2:$B$21,MATCH(A373,'A-B OSRoad'!$C$2:$C$21)))-1))</f>
        <v/>
      </c>
      <c r="D373" s="69">
        <f>(INDEX('A-B OSRoad'!$I$2:$I$21,MATCH(A373,'A-B OSRoad'!$C$2:$C$21)))+$C$3+$C$4+$C$1</f>
        <v>110</v>
      </c>
      <c r="E373" s="70" t="e">
        <f>VLOOKUP(A373,'Crash Data'!$E$3:$F$6,2,FALSE)</f>
        <v>#N/A</v>
      </c>
      <c r="F373" s="70" t="e">
        <f>VLOOKUP(A373,'Crash Data'!$B$3:$C$32,2,FALSE)</f>
        <v>#N/A</v>
      </c>
      <c r="G373" s="40">
        <v>230</v>
      </c>
      <c r="H373" s="40">
        <v>177</v>
      </c>
      <c r="I373" s="39">
        <v>177</v>
      </c>
      <c r="J373" s="40">
        <v>177</v>
      </c>
      <c r="K373" s="39">
        <v>177</v>
      </c>
      <c r="L373" s="93">
        <f t="shared" si="73"/>
        <v>209</v>
      </c>
      <c r="M373" s="93" t="str">
        <f t="shared" si="74"/>
        <v/>
      </c>
      <c r="N373" s="99">
        <f t="shared" si="75"/>
        <v>165</v>
      </c>
      <c r="O373" s="99" t="str">
        <f t="shared" si="76"/>
        <v/>
      </c>
      <c r="P373" s="102">
        <f t="shared" si="77"/>
        <v>165</v>
      </c>
      <c r="Q373" s="102" t="str">
        <f t="shared" si="78"/>
        <v/>
      </c>
      <c r="R373" s="105">
        <f t="shared" si="79"/>
        <v>165</v>
      </c>
      <c r="S373" s="105" t="str">
        <f t="shared" si="80"/>
        <v/>
      </c>
      <c r="T373" s="69">
        <f t="shared" si="81"/>
        <v>107</v>
      </c>
      <c r="U373" s="69" t="str">
        <f t="shared" si="82"/>
        <v/>
      </c>
      <c r="V373" s="143">
        <f t="shared" si="83"/>
        <v>165</v>
      </c>
      <c r="W373" s="143" t="str">
        <f t="shared" si="84"/>
        <v/>
      </c>
      <c r="X373" s="109">
        <f t="shared" si="71"/>
        <v>0</v>
      </c>
      <c r="Y373" s="110" t="e">
        <f t="shared" si="72"/>
        <v>#N/A</v>
      </c>
      <c r="Z373" s="75" t="e">
        <f>NA()</f>
        <v>#N/A</v>
      </c>
    </row>
    <row r="374" spans="1:26" x14ac:dyDescent="0.2">
      <c r="A374" s="74">
        <v>13510</v>
      </c>
      <c r="B374" s="68">
        <f>INDEX('A-B OSRoad'!$F$2:$F$21,MATCH(A374,'A-B OSRoad'!$C$2:$C$21))</f>
        <v>0</v>
      </c>
      <c r="C374" s="68" t="str">
        <f>IF(INDEX('A-B OSRoad'!$B$2:$B$21,MATCH(A374,'A-B OSRoad'!$C$2:$C$21))="Straight","",RIGHT(INDEX('A-B OSRoad'!$B$2:$B$21,MATCH(A374,'A-B OSRoad'!$C$2:$C$21)),LEN(INDEX('A-B OSRoad'!$B$2:$B$21,MATCH(A374,'A-B OSRoad'!$C$2:$C$21)))-1))</f>
        <v/>
      </c>
      <c r="D374" s="69">
        <f>(INDEX('A-B OSRoad'!$I$2:$I$21,MATCH(A374,'A-B OSRoad'!$C$2:$C$21)))+$C$3+$C$4+$C$1</f>
        <v>110</v>
      </c>
      <c r="E374" s="70" t="e">
        <f>VLOOKUP(A374,'Crash Data'!$E$3:$F$6,2,FALSE)</f>
        <v>#N/A</v>
      </c>
      <c r="F374" s="70" t="e">
        <f>VLOOKUP(A374,'Crash Data'!$B$3:$C$32,2,FALSE)</f>
        <v>#N/A</v>
      </c>
      <c r="G374" s="40">
        <v>230</v>
      </c>
      <c r="H374" s="40">
        <v>177</v>
      </c>
      <c r="I374" s="39">
        <v>177</v>
      </c>
      <c r="J374" s="40">
        <v>177</v>
      </c>
      <c r="K374" s="39">
        <v>177</v>
      </c>
      <c r="L374" s="93">
        <f t="shared" si="73"/>
        <v>209</v>
      </c>
      <c r="M374" s="93" t="str">
        <f t="shared" si="74"/>
        <v/>
      </c>
      <c r="N374" s="99">
        <f t="shared" si="75"/>
        <v>165</v>
      </c>
      <c r="O374" s="99" t="str">
        <f t="shared" si="76"/>
        <v/>
      </c>
      <c r="P374" s="102">
        <f t="shared" si="77"/>
        <v>165</v>
      </c>
      <c r="Q374" s="102" t="str">
        <f t="shared" si="78"/>
        <v/>
      </c>
      <c r="R374" s="105">
        <f t="shared" si="79"/>
        <v>165</v>
      </c>
      <c r="S374" s="105" t="str">
        <f t="shared" si="80"/>
        <v/>
      </c>
      <c r="T374" s="69">
        <f t="shared" si="81"/>
        <v>107</v>
      </c>
      <c r="U374" s="69" t="str">
        <f t="shared" si="82"/>
        <v/>
      </c>
      <c r="V374" s="143">
        <f t="shared" si="83"/>
        <v>165</v>
      </c>
      <c r="W374" s="143" t="str">
        <f t="shared" si="84"/>
        <v/>
      </c>
      <c r="X374" s="109">
        <f t="shared" si="71"/>
        <v>0</v>
      </c>
      <c r="Y374" s="110" t="e">
        <f t="shared" si="72"/>
        <v>#N/A</v>
      </c>
      <c r="Z374" s="75" t="e">
        <f>NA()</f>
        <v>#N/A</v>
      </c>
    </row>
    <row r="375" spans="1:26" x14ac:dyDescent="0.2">
      <c r="A375" s="74">
        <v>13520</v>
      </c>
      <c r="B375" s="68">
        <f>INDEX('A-B OSRoad'!$F$2:$F$21,MATCH(A375,'A-B OSRoad'!$C$2:$C$21))</f>
        <v>0</v>
      </c>
      <c r="C375" s="68" t="str">
        <f>IF(INDEX('A-B OSRoad'!$B$2:$B$21,MATCH(A375,'A-B OSRoad'!$C$2:$C$21))="Straight","",RIGHT(INDEX('A-B OSRoad'!$B$2:$B$21,MATCH(A375,'A-B OSRoad'!$C$2:$C$21)),LEN(INDEX('A-B OSRoad'!$B$2:$B$21,MATCH(A375,'A-B OSRoad'!$C$2:$C$21)))-1))</f>
        <v/>
      </c>
      <c r="D375" s="69">
        <f>(INDEX('A-B OSRoad'!$I$2:$I$21,MATCH(A375,'A-B OSRoad'!$C$2:$C$21)))+$C$3+$C$4+$C$1</f>
        <v>110</v>
      </c>
      <c r="E375" s="70" t="e">
        <f>VLOOKUP(A375,'Crash Data'!$E$3:$F$6,2,FALSE)</f>
        <v>#N/A</v>
      </c>
      <c r="F375" s="70" t="e">
        <f>VLOOKUP(A375,'Crash Data'!$B$3:$C$32,2,FALSE)</f>
        <v>#N/A</v>
      </c>
      <c r="G375" s="40">
        <v>230</v>
      </c>
      <c r="H375" s="40">
        <v>177</v>
      </c>
      <c r="I375" s="39">
        <v>177</v>
      </c>
      <c r="J375" s="40">
        <v>177</v>
      </c>
      <c r="K375" s="39">
        <v>177</v>
      </c>
      <c r="L375" s="93">
        <f t="shared" si="73"/>
        <v>209</v>
      </c>
      <c r="M375" s="93" t="str">
        <f t="shared" si="74"/>
        <v/>
      </c>
      <c r="N375" s="99">
        <f t="shared" si="75"/>
        <v>165</v>
      </c>
      <c r="O375" s="99" t="str">
        <f t="shared" si="76"/>
        <v/>
      </c>
      <c r="P375" s="102">
        <f t="shared" si="77"/>
        <v>165</v>
      </c>
      <c r="Q375" s="102" t="str">
        <f t="shared" si="78"/>
        <v/>
      </c>
      <c r="R375" s="105">
        <f t="shared" si="79"/>
        <v>165</v>
      </c>
      <c r="S375" s="105" t="str">
        <f t="shared" si="80"/>
        <v/>
      </c>
      <c r="T375" s="69">
        <f t="shared" si="81"/>
        <v>107</v>
      </c>
      <c r="U375" s="69" t="str">
        <f t="shared" si="82"/>
        <v/>
      </c>
      <c r="V375" s="143">
        <f t="shared" si="83"/>
        <v>165</v>
      </c>
      <c r="W375" s="143" t="str">
        <f t="shared" si="84"/>
        <v/>
      </c>
      <c r="X375" s="109">
        <f t="shared" si="71"/>
        <v>0</v>
      </c>
      <c r="Y375" s="110" t="e">
        <f t="shared" si="72"/>
        <v>#N/A</v>
      </c>
      <c r="Z375" s="75" t="e">
        <f>NA()</f>
        <v>#N/A</v>
      </c>
    </row>
    <row r="376" spans="1:26" x14ac:dyDescent="0.2">
      <c r="A376" s="74">
        <v>13530</v>
      </c>
      <c r="B376" s="68">
        <f>INDEX('A-B OSRoad'!$F$2:$F$21,MATCH(A376,'A-B OSRoad'!$C$2:$C$21))</f>
        <v>0</v>
      </c>
      <c r="C376" s="68" t="str">
        <f>IF(INDEX('A-B OSRoad'!$B$2:$B$21,MATCH(A376,'A-B OSRoad'!$C$2:$C$21))="Straight","",RIGHT(INDEX('A-B OSRoad'!$B$2:$B$21,MATCH(A376,'A-B OSRoad'!$C$2:$C$21)),LEN(INDEX('A-B OSRoad'!$B$2:$B$21,MATCH(A376,'A-B OSRoad'!$C$2:$C$21)))-1))</f>
        <v/>
      </c>
      <c r="D376" s="69">
        <f>(INDEX('A-B OSRoad'!$I$2:$I$21,MATCH(A376,'A-B OSRoad'!$C$2:$C$21)))+$C$3+$C$4+$C$1</f>
        <v>110</v>
      </c>
      <c r="E376" s="70" t="e">
        <f>VLOOKUP(A376,'Crash Data'!$E$3:$F$6,2,FALSE)</f>
        <v>#N/A</v>
      </c>
      <c r="F376" s="70" t="e">
        <f>VLOOKUP(A376,'Crash Data'!$B$3:$C$32,2,FALSE)</f>
        <v>#N/A</v>
      </c>
      <c r="G376" s="40">
        <v>230</v>
      </c>
      <c r="H376" s="40">
        <v>177</v>
      </c>
      <c r="I376" s="39">
        <v>177</v>
      </c>
      <c r="J376" s="40">
        <v>177</v>
      </c>
      <c r="K376" s="39">
        <v>177</v>
      </c>
      <c r="L376" s="93">
        <f t="shared" si="73"/>
        <v>209</v>
      </c>
      <c r="M376" s="93" t="str">
        <f t="shared" si="74"/>
        <v/>
      </c>
      <c r="N376" s="99">
        <f t="shared" si="75"/>
        <v>165</v>
      </c>
      <c r="O376" s="99" t="str">
        <f t="shared" si="76"/>
        <v/>
      </c>
      <c r="P376" s="102">
        <f t="shared" si="77"/>
        <v>165</v>
      </c>
      <c r="Q376" s="102" t="str">
        <f t="shared" si="78"/>
        <v/>
      </c>
      <c r="R376" s="105">
        <f t="shared" si="79"/>
        <v>165</v>
      </c>
      <c r="S376" s="105" t="str">
        <f t="shared" si="80"/>
        <v/>
      </c>
      <c r="T376" s="69">
        <f t="shared" si="81"/>
        <v>107</v>
      </c>
      <c r="U376" s="69" t="str">
        <f t="shared" si="82"/>
        <v/>
      </c>
      <c r="V376" s="143">
        <f t="shared" si="83"/>
        <v>165</v>
      </c>
      <c r="W376" s="143" t="str">
        <f t="shared" si="84"/>
        <v/>
      </c>
      <c r="X376" s="109">
        <f t="shared" si="71"/>
        <v>0</v>
      </c>
      <c r="Y376" s="110" t="e">
        <f t="shared" si="72"/>
        <v>#N/A</v>
      </c>
      <c r="Z376" s="75" t="e">
        <f>NA()</f>
        <v>#N/A</v>
      </c>
    </row>
    <row r="377" spans="1:26" x14ac:dyDescent="0.2">
      <c r="A377" s="74">
        <v>13540</v>
      </c>
      <c r="B377" s="68">
        <f>INDEX('A-B OSRoad'!$F$2:$F$21,MATCH(A377,'A-B OSRoad'!$C$2:$C$21))</f>
        <v>0</v>
      </c>
      <c r="C377" s="68" t="str">
        <f>IF(INDEX('A-B OSRoad'!$B$2:$B$21,MATCH(A377,'A-B OSRoad'!$C$2:$C$21))="Straight","",RIGHT(INDEX('A-B OSRoad'!$B$2:$B$21,MATCH(A377,'A-B OSRoad'!$C$2:$C$21)),LEN(INDEX('A-B OSRoad'!$B$2:$B$21,MATCH(A377,'A-B OSRoad'!$C$2:$C$21)))-1))</f>
        <v/>
      </c>
      <c r="D377" s="69">
        <f>(INDEX('A-B OSRoad'!$I$2:$I$21,MATCH(A377,'A-B OSRoad'!$C$2:$C$21)))+$C$3+$C$4+$C$1</f>
        <v>110</v>
      </c>
      <c r="E377" s="70" t="e">
        <f>VLOOKUP(A377,'Crash Data'!$E$3:$F$6,2,FALSE)</f>
        <v>#N/A</v>
      </c>
      <c r="F377" s="70" t="e">
        <f>VLOOKUP(A377,'Crash Data'!$B$3:$C$32,2,FALSE)</f>
        <v>#N/A</v>
      </c>
      <c r="G377" s="40">
        <v>230</v>
      </c>
      <c r="H377" s="40">
        <v>177</v>
      </c>
      <c r="I377" s="39">
        <v>177</v>
      </c>
      <c r="J377" s="40">
        <v>177</v>
      </c>
      <c r="K377" s="39">
        <v>177</v>
      </c>
      <c r="L377" s="93">
        <f t="shared" si="73"/>
        <v>209</v>
      </c>
      <c r="M377" s="93" t="str">
        <f t="shared" si="74"/>
        <v/>
      </c>
      <c r="N377" s="99">
        <f t="shared" si="75"/>
        <v>165</v>
      </c>
      <c r="O377" s="99" t="str">
        <f t="shared" si="76"/>
        <v/>
      </c>
      <c r="P377" s="102">
        <f t="shared" si="77"/>
        <v>165</v>
      </c>
      <c r="Q377" s="102" t="str">
        <f t="shared" si="78"/>
        <v/>
      </c>
      <c r="R377" s="105">
        <f t="shared" si="79"/>
        <v>165</v>
      </c>
      <c r="S377" s="105" t="str">
        <f t="shared" si="80"/>
        <v/>
      </c>
      <c r="T377" s="69">
        <f t="shared" si="81"/>
        <v>107</v>
      </c>
      <c r="U377" s="69" t="str">
        <f t="shared" si="82"/>
        <v/>
      </c>
      <c r="V377" s="143">
        <f t="shared" si="83"/>
        <v>165</v>
      </c>
      <c r="W377" s="143" t="str">
        <f t="shared" si="84"/>
        <v/>
      </c>
      <c r="X377" s="109">
        <f t="shared" si="71"/>
        <v>0</v>
      </c>
      <c r="Y377" s="110" t="e">
        <f t="shared" si="72"/>
        <v>#N/A</v>
      </c>
      <c r="Z377" s="75" t="e">
        <f>NA()</f>
        <v>#N/A</v>
      </c>
    </row>
    <row r="378" spans="1:26" x14ac:dyDescent="0.2">
      <c r="A378" s="74">
        <v>13550</v>
      </c>
      <c r="B378" s="68">
        <f>INDEX('A-B OSRoad'!$F$2:$F$21,MATCH(A378,'A-B OSRoad'!$C$2:$C$21))</f>
        <v>0</v>
      </c>
      <c r="C378" s="68" t="str">
        <f>IF(INDEX('A-B OSRoad'!$B$2:$B$21,MATCH(A378,'A-B OSRoad'!$C$2:$C$21))="Straight","",RIGHT(INDEX('A-B OSRoad'!$B$2:$B$21,MATCH(A378,'A-B OSRoad'!$C$2:$C$21)),LEN(INDEX('A-B OSRoad'!$B$2:$B$21,MATCH(A378,'A-B OSRoad'!$C$2:$C$21)))-1))</f>
        <v/>
      </c>
      <c r="D378" s="69">
        <f>(INDEX('A-B OSRoad'!$I$2:$I$21,MATCH(A378,'A-B OSRoad'!$C$2:$C$21)))+$C$3+$C$4+$C$1</f>
        <v>110</v>
      </c>
      <c r="E378" s="70" t="e">
        <f>VLOOKUP(A378,'Crash Data'!$E$3:$F$6,2,FALSE)</f>
        <v>#N/A</v>
      </c>
      <c r="F378" s="70" t="e">
        <f>VLOOKUP(A378,'Crash Data'!$B$3:$C$32,2,FALSE)</f>
        <v>#N/A</v>
      </c>
      <c r="G378" s="40">
        <v>230</v>
      </c>
      <c r="H378" s="40">
        <v>177</v>
      </c>
      <c r="I378" s="39">
        <v>177</v>
      </c>
      <c r="J378" s="40">
        <v>177</v>
      </c>
      <c r="K378" s="39">
        <v>177</v>
      </c>
      <c r="L378" s="93">
        <f t="shared" si="73"/>
        <v>209</v>
      </c>
      <c r="M378" s="93" t="str">
        <f t="shared" si="74"/>
        <v/>
      </c>
      <c r="N378" s="99">
        <f t="shared" si="75"/>
        <v>165</v>
      </c>
      <c r="O378" s="99" t="str">
        <f t="shared" si="76"/>
        <v/>
      </c>
      <c r="P378" s="102">
        <f t="shared" si="77"/>
        <v>165</v>
      </c>
      <c r="Q378" s="102" t="str">
        <f t="shared" si="78"/>
        <v/>
      </c>
      <c r="R378" s="105">
        <f t="shared" si="79"/>
        <v>165</v>
      </c>
      <c r="S378" s="105" t="str">
        <f t="shared" si="80"/>
        <v/>
      </c>
      <c r="T378" s="69">
        <f t="shared" si="81"/>
        <v>107</v>
      </c>
      <c r="U378" s="69" t="str">
        <f t="shared" si="82"/>
        <v/>
      </c>
      <c r="V378" s="143">
        <f t="shared" si="83"/>
        <v>165</v>
      </c>
      <c r="W378" s="143" t="str">
        <f t="shared" si="84"/>
        <v/>
      </c>
      <c r="X378" s="109">
        <f t="shared" si="71"/>
        <v>0</v>
      </c>
      <c r="Y378" s="110" t="e">
        <f t="shared" si="72"/>
        <v>#N/A</v>
      </c>
      <c r="Z378" s="75" t="e">
        <f>NA()</f>
        <v>#N/A</v>
      </c>
    </row>
    <row r="379" spans="1:26" x14ac:dyDescent="0.2">
      <c r="A379" s="74">
        <v>13560</v>
      </c>
      <c r="B379" s="68">
        <f>INDEX('A-B OSRoad'!$F$2:$F$21,MATCH(A379,'A-B OSRoad'!$C$2:$C$21))</f>
        <v>0</v>
      </c>
      <c r="C379" s="68" t="str">
        <f>IF(INDEX('A-B OSRoad'!$B$2:$B$21,MATCH(A379,'A-B OSRoad'!$C$2:$C$21))="Straight","",RIGHT(INDEX('A-B OSRoad'!$B$2:$B$21,MATCH(A379,'A-B OSRoad'!$C$2:$C$21)),LEN(INDEX('A-B OSRoad'!$B$2:$B$21,MATCH(A379,'A-B OSRoad'!$C$2:$C$21)))-1))</f>
        <v/>
      </c>
      <c r="D379" s="69">
        <f>(INDEX('A-B OSRoad'!$I$2:$I$21,MATCH(A379,'A-B OSRoad'!$C$2:$C$21)))+$C$3+$C$4+$C$1</f>
        <v>110</v>
      </c>
      <c r="E379" s="70" t="e">
        <f>VLOOKUP(A379,'Crash Data'!$E$3:$F$6,2,FALSE)</f>
        <v>#N/A</v>
      </c>
      <c r="F379" s="70" t="e">
        <f>VLOOKUP(A379,'Crash Data'!$B$3:$C$32,2,FALSE)</f>
        <v>#N/A</v>
      </c>
      <c r="G379" s="40">
        <v>230</v>
      </c>
      <c r="H379" s="40">
        <v>177</v>
      </c>
      <c r="I379" s="39">
        <v>177</v>
      </c>
      <c r="J379" s="40">
        <v>177</v>
      </c>
      <c r="K379" s="39">
        <v>177</v>
      </c>
      <c r="L379" s="93">
        <f t="shared" si="73"/>
        <v>209</v>
      </c>
      <c r="M379" s="93" t="str">
        <f t="shared" si="74"/>
        <v/>
      </c>
      <c r="N379" s="99">
        <f t="shared" si="75"/>
        <v>165</v>
      </c>
      <c r="O379" s="99" t="str">
        <f t="shared" si="76"/>
        <v/>
      </c>
      <c r="P379" s="102">
        <f t="shared" si="77"/>
        <v>165</v>
      </c>
      <c r="Q379" s="102" t="str">
        <f t="shared" si="78"/>
        <v/>
      </c>
      <c r="R379" s="105">
        <f t="shared" si="79"/>
        <v>165</v>
      </c>
      <c r="S379" s="105" t="str">
        <f t="shared" si="80"/>
        <v/>
      </c>
      <c r="T379" s="69">
        <f t="shared" si="81"/>
        <v>107</v>
      </c>
      <c r="U379" s="69" t="str">
        <f t="shared" si="82"/>
        <v/>
      </c>
      <c r="V379" s="143">
        <f t="shared" si="83"/>
        <v>165</v>
      </c>
      <c r="W379" s="143" t="str">
        <f t="shared" si="84"/>
        <v/>
      </c>
      <c r="X379" s="109">
        <f t="shared" si="71"/>
        <v>0</v>
      </c>
      <c r="Y379" s="110" t="e">
        <f t="shared" si="72"/>
        <v>#N/A</v>
      </c>
      <c r="Z379" s="75" t="e">
        <f>NA()</f>
        <v>#N/A</v>
      </c>
    </row>
    <row r="380" spans="1:26" x14ac:dyDescent="0.2">
      <c r="A380" s="74">
        <v>13570</v>
      </c>
      <c r="B380" s="68">
        <f>INDEX('A-B OSRoad'!$F$2:$F$21,MATCH(A380,'A-B OSRoad'!$C$2:$C$21))</f>
        <v>0</v>
      </c>
      <c r="C380" s="68" t="str">
        <f>IF(INDEX('A-B OSRoad'!$B$2:$B$21,MATCH(A380,'A-B OSRoad'!$C$2:$C$21))="Straight","",RIGHT(INDEX('A-B OSRoad'!$B$2:$B$21,MATCH(A380,'A-B OSRoad'!$C$2:$C$21)),LEN(INDEX('A-B OSRoad'!$B$2:$B$21,MATCH(A380,'A-B OSRoad'!$C$2:$C$21)))-1))</f>
        <v/>
      </c>
      <c r="D380" s="69">
        <f>(INDEX('A-B OSRoad'!$I$2:$I$21,MATCH(A380,'A-B OSRoad'!$C$2:$C$21)))+$C$3+$C$4+$C$1</f>
        <v>110</v>
      </c>
      <c r="E380" s="70" t="e">
        <f>VLOOKUP(A380,'Crash Data'!$E$3:$F$6,2,FALSE)</f>
        <v>#N/A</v>
      </c>
      <c r="F380" s="70" t="e">
        <f>VLOOKUP(A380,'Crash Data'!$B$3:$C$32,2,FALSE)</f>
        <v>#N/A</v>
      </c>
      <c r="G380" s="40">
        <v>230</v>
      </c>
      <c r="H380" s="40">
        <v>177</v>
      </c>
      <c r="I380" s="39">
        <v>177</v>
      </c>
      <c r="J380" s="40">
        <v>177</v>
      </c>
      <c r="K380" s="39">
        <v>177</v>
      </c>
      <c r="L380" s="93">
        <f t="shared" si="73"/>
        <v>209</v>
      </c>
      <c r="M380" s="93" t="str">
        <f t="shared" si="74"/>
        <v/>
      </c>
      <c r="N380" s="99">
        <f t="shared" si="75"/>
        <v>165</v>
      </c>
      <c r="O380" s="99" t="str">
        <f t="shared" si="76"/>
        <v/>
      </c>
      <c r="P380" s="102">
        <f t="shared" si="77"/>
        <v>165</v>
      </c>
      <c r="Q380" s="102" t="str">
        <f t="shared" si="78"/>
        <v/>
      </c>
      <c r="R380" s="105">
        <f t="shared" si="79"/>
        <v>165</v>
      </c>
      <c r="S380" s="105" t="str">
        <f t="shared" si="80"/>
        <v/>
      </c>
      <c r="T380" s="69">
        <f t="shared" si="81"/>
        <v>107</v>
      </c>
      <c r="U380" s="69" t="str">
        <f t="shared" si="82"/>
        <v/>
      </c>
      <c r="V380" s="143">
        <f t="shared" si="83"/>
        <v>165</v>
      </c>
      <c r="W380" s="143" t="str">
        <f t="shared" si="84"/>
        <v/>
      </c>
      <c r="X380" s="109">
        <f t="shared" si="71"/>
        <v>0</v>
      </c>
      <c r="Y380" s="110" t="e">
        <f t="shared" si="72"/>
        <v>#N/A</v>
      </c>
      <c r="Z380" s="75" t="e">
        <f>NA()</f>
        <v>#N/A</v>
      </c>
    </row>
    <row r="381" spans="1:26" x14ac:dyDescent="0.2">
      <c r="A381" s="74">
        <v>13580</v>
      </c>
      <c r="B381" s="68">
        <f>INDEX('A-B OSRoad'!$F$2:$F$21,MATCH(A381,'A-B OSRoad'!$C$2:$C$21))</f>
        <v>0</v>
      </c>
      <c r="C381" s="68" t="str">
        <f>IF(INDEX('A-B OSRoad'!$B$2:$B$21,MATCH(A381,'A-B OSRoad'!$C$2:$C$21))="Straight","",RIGHT(INDEX('A-B OSRoad'!$B$2:$B$21,MATCH(A381,'A-B OSRoad'!$C$2:$C$21)),LEN(INDEX('A-B OSRoad'!$B$2:$B$21,MATCH(A381,'A-B OSRoad'!$C$2:$C$21)))-1))</f>
        <v/>
      </c>
      <c r="D381" s="69">
        <f>(INDEX('A-B OSRoad'!$I$2:$I$21,MATCH(A381,'A-B OSRoad'!$C$2:$C$21)))+$C$3+$C$4+$C$1</f>
        <v>110</v>
      </c>
      <c r="E381" s="70" t="e">
        <f>VLOOKUP(A381,'Crash Data'!$E$3:$F$6,2,FALSE)</f>
        <v>#N/A</v>
      </c>
      <c r="F381" s="70" t="e">
        <f>VLOOKUP(A381,'Crash Data'!$B$3:$C$32,2,FALSE)</f>
        <v>#N/A</v>
      </c>
      <c r="G381" s="40">
        <v>230</v>
      </c>
      <c r="H381" s="40">
        <v>177</v>
      </c>
      <c r="I381" s="39">
        <v>177</v>
      </c>
      <c r="J381" s="40">
        <v>177</v>
      </c>
      <c r="K381" s="39">
        <v>177</v>
      </c>
      <c r="L381" s="93">
        <f t="shared" si="73"/>
        <v>209</v>
      </c>
      <c r="M381" s="93" t="str">
        <f t="shared" si="74"/>
        <v/>
      </c>
      <c r="N381" s="99">
        <f t="shared" si="75"/>
        <v>165</v>
      </c>
      <c r="O381" s="99" t="str">
        <f t="shared" si="76"/>
        <v/>
      </c>
      <c r="P381" s="102">
        <f t="shared" si="77"/>
        <v>165</v>
      </c>
      <c r="Q381" s="102" t="str">
        <f t="shared" si="78"/>
        <v/>
      </c>
      <c r="R381" s="105">
        <f t="shared" si="79"/>
        <v>165</v>
      </c>
      <c r="S381" s="105" t="str">
        <f t="shared" si="80"/>
        <v/>
      </c>
      <c r="T381" s="69">
        <f t="shared" si="81"/>
        <v>107</v>
      </c>
      <c r="U381" s="69" t="str">
        <f t="shared" si="82"/>
        <v/>
      </c>
      <c r="V381" s="143">
        <f t="shared" si="83"/>
        <v>165</v>
      </c>
      <c r="W381" s="143" t="str">
        <f t="shared" si="84"/>
        <v/>
      </c>
      <c r="X381" s="109">
        <f t="shared" si="71"/>
        <v>0</v>
      </c>
      <c r="Y381" s="110" t="e">
        <f t="shared" si="72"/>
        <v>#N/A</v>
      </c>
      <c r="Z381" s="75" t="e">
        <f>NA()</f>
        <v>#N/A</v>
      </c>
    </row>
    <row r="382" spans="1:26" x14ac:dyDescent="0.2">
      <c r="A382" s="74">
        <v>13590</v>
      </c>
      <c r="B382" s="68">
        <f>INDEX('A-B OSRoad'!$F$2:$F$21,MATCH(A382,'A-B OSRoad'!$C$2:$C$21))</f>
        <v>0</v>
      </c>
      <c r="C382" s="68" t="str">
        <f>IF(INDEX('A-B OSRoad'!$B$2:$B$21,MATCH(A382,'A-B OSRoad'!$C$2:$C$21))="Straight","",RIGHT(INDEX('A-B OSRoad'!$B$2:$B$21,MATCH(A382,'A-B OSRoad'!$C$2:$C$21)),LEN(INDEX('A-B OSRoad'!$B$2:$B$21,MATCH(A382,'A-B OSRoad'!$C$2:$C$21)))-1))</f>
        <v/>
      </c>
      <c r="D382" s="69">
        <f>(INDEX('A-B OSRoad'!$I$2:$I$21,MATCH(A382,'A-B OSRoad'!$C$2:$C$21)))+$C$3+$C$4+$C$1</f>
        <v>110</v>
      </c>
      <c r="E382" s="70" t="e">
        <f>VLOOKUP(A382,'Crash Data'!$E$3:$F$6,2,FALSE)</f>
        <v>#N/A</v>
      </c>
      <c r="F382" s="70" t="e">
        <f>VLOOKUP(A382,'Crash Data'!$B$3:$C$32,2,FALSE)</f>
        <v>#N/A</v>
      </c>
      <c r="G382" s="40">
        <v>230</v>
      </c>
      <c r="H382" s="40">
        <v>177</v>
      </c>
      <c r="I382" s="39">
        <v>177</v>
      </c>
      <c r="J382" s="40">
        <v>177</v>
      </c>
      <c r="K382" s="39">
        <v>177</v>
      </c>
      <c r="L382" s="93">
        <f t="shared" si="73"/>
        <v>209</v>
      </c>
      <c r="M382" s="93" t="str">
        <f t="shared" si="74"/>
        <v/>
      </c>
      <c r="N382" s="99">
        <f t="shared" si="75"/>
        <v>165</v>
      </c>
      <c r="O382" s="99" t="str">
        <f t="shared" si="76"/>
        <v/>
      </c>
      <c r="P382" s="102">
        <f t="shared" si="77"/>
        <v>165</v>
      </c>
      <c r="Q382" s="102" t="str">
        <f t="shared" si="78"/>
        <v/>
      </c>
      <c r="R382" s="105">
        <f t="shared" si="79"/>
        <v>165</v>
      </c>
      <c r="S382" s="105" t="str">
        <f t="shared" si="80"/>
        <v/>
      </c>
      <c r="T382" s="69">
        <f t="shared" si="81"/>
        <v>107</v>
      </c>
      <c r="U382" s="69" t="str">
        <f t="shared" si="82"/>
        <v/>
      </c>
      <c r="V382" s="143">
        <f t="shared" si="83"/>
        <v>165</v>
      </c>
      <c r="W382" s="143" t="str">
        <f t="shared" si="84"/>
        <v/>
      </c>
      <c r="X382" s="109">
        <f t="shared" si="71"/>
        <v>0</v>
      </c>
      <c r="Y382" s="110" t="e">
        <f t="shared" si="72"/>
        <v>#N/A</v>
      </c>
      <c r="Z382" s="75" t="e">
        <f>NA()</f>
        <v>#N/A</v>
      </c>
    </row>
    <row r="383" spans="1:26" x14ac:dyDescent="0.2">
      <c r="A383" s="74">
        <v>13600</v>
      </c>
      <c r="B383" s="68">
        <f>INDEX('A-B OSRoad'!$F$2:$F$21,MATCH(A383,'A-B OSRoad'!$C$2:$C$21))</f>
        <v>0</v>
      </c>
      <c r="C383" s="68" t="str">
        <f>IF(INDEX('A-B OSRoad'!$B$2:$B$21,MATCH(A383,'A-B OSRoad'!$C$2:$C$21))="Straight","",RIGHT(INDEX('A-B OSRoad'!$B$2:$B$21,MATCH(A383,'A-B OSRoad'!$C$2:$C$21)),LEN(INDEX('A-B OSRoad'!$B$2:$B$21,MATCH(A383,'A-B OSRoad'!$C$2:$C$21)))-1))</f>
        <v/>
      </c>
      <c r="D383" s="69">
        <f>(INDEX('A-B OSRoad'!$I$2:$I$21,MATCH(A383,'A-B OSRoad'!$C$2:$C$21)))+$C$3+$C$4+$C$1</f>
        <v>110</v>
      </c>
      <c r="E383" s="70" t="e">
        <f>VLOOKUP(A383,'Crash Data'!$E$3:$F$6,2,FALSE)</f>
        <v>#N/A</v>
      </c>
      <c r="F383" s="70" t="e">
        <f>VLOOKUP(A383,'Crash Data'!$B$3:$C$32,2,FALSE)</f>
        <v>#N/A</v>
      </c>
      <c r="G383" s="40">
        <v>230</v>
      </c>
      <c r="H383" s="40">
        <v>177</v>
      </c>
      <c r="I383" s="39">
        <v>177</v>
      </c>
      <c r="J383" s="40">
        <v>177</v>
      </c>
      <c r="K383" s="39">
        <v>177</v>
      </c>
      <c r="L383" s="93">
        <f t="shared" si="73"/>
        <v>209</v>
      </c>
      <c r="M383" s="93" t="str">
        <f t="shared" si="74"/>
        <v/>
      </c>
      <c r="N383" s="99">
        <f t="shared" si="75"/>
        <v>165</v>
      </c>
      <c r="O383" s="99" t="str">
        <f t="shared" si="76"/>
        <v/>
      </c>
      <c r="P383" s="102">
        <f t="shared" si="77"/>
        <v>165</v>
      </c>
      <c r="Q383" s="102" t="str">
        <f t="shared" si="78"/>
        <v/>
      </c>
      <c r="R383" s="105">
        <f t="shared" si="79"/>
        <v>165</v>
      </c>
      <c r="S383" s="105" t="str">
        <f t="shared" si="80"/>
        <v/>
      </c>
      <c r="T383" s="69">
        <f t="shared" si="81"/>
        <v>107</v>
      </c>
      <c r="U383" s="69" t="str">
        <f t="shared" si="82"/>
        <v/>
      </c>
      <c r="V383" s="143">
        <f t="shared" si="83"/>
        <v>165</v>
      </c>
      <c r="W383" s="143" t="str">
        <f t="shared" si="84"/>
        <v/>
      </c>
      <c r="X383" s="109">
        <f t="shared" si="71"/>
        <v>0</v>
      </c>
      <c r="Y383" s="110" t="e">
        <f t="shared" si="72"/>
        <v>#N/A</v>
      </c>
      <c r="Z383" s="75" t="e">
        <f>NA()</f>
        <v>#N/A</v>
      </c>
    </row>
    <row r="384" spans="1:26" x14ac:dyDescent="0.2">
      <c r="A384" s="74">
        <v>13610</v>
      </c>
      <c r="B384" s="68">
        <f>INDEX('A-B OSRoad'!$F$2:$F$21,MATCH(A384,'A-B OSRoad'!$C$2:$C$21))</f>
        <v>0</v>
      </c>
      <c r="C384" s="68" t="str">
        <f>IF(INDEX('A-B OSRoad'!$B$2:$B$21,MATCH(A384,'A-B OSRoad'!$C$2:$C$21))="Straight","",RIGHT(INDEX('A-B OSRoad'!$B$2:$B$21,MATCH(A384,'A-B OSRoad'!$C$2:$C$21)),LEN(INDEX('A-B OSRoad'!$B$2:$B$21,MATCH(A384,'A-B OSRoad'!$C$2:$C$21)))-1))</f>
        <v/>
      </c>
      <c r="D384" s="69">
        <f>(INDEX('A-B OSRoad'!$I$2:$I$21,MATCH(A384,'A-B OSRoad'!$C$2:$C$21)))+$C$3+$C$4+$C$1</f>
        <v>110</v>
      </c>
      <c r="E384" s="70" t="e">
        <f>VLOOKUP(A384,'Crash Data'!$E$3:$F$6,2,FALSE)</f>
        <v>#N/A</v>
      </c>
      <c r="F384" s="70" t="e">
        <f>VLOOKUP(A384,'Crash Data'!$B$3:$C$32,2,FALSE)</f>
        <v>#N/A</v>
      </c>
      <c r="G384" s="40">
        <v>230</v>
      </c>
      <c r="H384" s="40">
        <v>177</v>
      </c>
      <c r="I384" s="39">
        <v>177</v>
      </c>
      <c r="J384" s="40">
        <v>177</v>
      </c>
      <c r="K384" s="39">
        <v>177</v>
      </c>
      <c r="L384" s="93">
        <f t="shared" si="73"/>
        <v>209</v>
      </c>
      <c r="M384" s="93" t="str">
        <f t="shared" si="74"/>
        <v/>
      </c>
      <c r="N384" s="99">
        <f t="shared" si="75"/>
        <v>165</v>
      </c>
      <c r="O384" s="99" t="str">
        <f t="shared" si="76"/>
        <v/>
      </c>
      <c r="P384" s="102">
        <f t="shared" si="77"/>
        <v>165</v>
      </c>
      <c r="Q384" s="102" t="str">
        <f t="shared" si="78"/>
        <v/>
      </c>
      <c r="R384" s="105">
        <f t="shared" si="79"/>
        <v>165</v>
      </c>
      <c r="S384" s="105" t="str">
        <f t="shared" si="80"/>
        <v/>
      </c>
      <c r="T384" s="69">
        <f t="shared" si="81"/>
        <v>107</v>
      </c>
      <c r="U384" s="69" t="str">
        <f t="shared" si="82"/>
        <v/>
      </c>
      <c r="V384" s="143">
        <f t="shared" si="83"/>
        <v>165</v>
      </c>
      <c r="W384" s="143" t="str">
        <f t="shared" si="84"/>
        <v/>
      </c>
      <c r="X384" s="109">
        <f t="shared" si="71"/>
        <v>0</v>
      </c>
      <c r="Y384" s="110" t="e">
        <f t="shared" si="72"/>
        <v>#N/A</v>
      </c>
      <c r="Z384" s="75" t="e">
        <f>NA()</f>
        <v>#N/A</v>
      </c>
    </row>
    <row r="385" spans="1:26" x14ac:dyDescent="0.2">
      <c r="A385" s="74">
        <v>13620</v>
      </c>
      <c r="B385" s="68">
        <f>INDEX('A-B OSRoad'!$F$2:$F$21,MATCH(A385,'A-B OSRoad'!$C$2:$C$21))</f>
        <v>0</v>
      </c>
      <c r="C385" s="68" t="str">
        <f>IF(INDEX('A-B OSRoad'!$B$2:$B$21,MATCH(A385,'A-B OSRoad'!$C$2:$C$21))="Straight","",RIGHT(INDEX('A-B OSRoad'!$B$2:$B$21,MATCH(A385,'A-B OSRoad'!$C$2:$C$21)),LEN(INDEX('A-B OSRoad'!$B$2:$B$21,MATCH(A385,'A-B OSRoad'!$C$2:$C$21)))-1))</f>
        <v/>
      </c>
      <c r="D385" s="69">
        <f>(INDEX('A-B OSRoad'!$I$2:$I$21,MATCH(A385,'A-B OSRoad'!$C$2:$C$21)))+$C$3+$C$4+$C$1</f>
        <v>110</v>
      </c>
      <c r="E385" s="70" t="e">
        <f>VLOOKUP(A385,'Crash Data'!$E$3:$F$6,2,FALSE)</f>
        <v>#N/A</v>
      </c>
      <c r="F385" s="70" t="e">
        <f>VLOOKUP(A385,'Crash Data'!$B$3:$C$32,2,FALSE)</f>
        <v>#N/A</v>
      </c>
      <c r="G385" s="40">
        <v>230</v>
      </c>
      <c r="H385" s="40">
        <v>177</v>
      </c>
      <c r="I385" s="39">
        <v>177</v>
      </c>
      <c r="J385" s="40">
        <v>177</v>
      </c>
      <c r="K385" s="39">
        <v>177</v>
      </c>
      <c r="L385" s="93">
        <f t="shared" si="73"/>
        <v>209</v>
      </c>
      <c r="M385" s="93" t="str">
        <f t="shared" si="74"/>
        <v/>
      </c>
      <c r="N385" s="99">
        <f t="shared" si="75"/>
        <v>165</v>
      </c>
      <c r="O385" s="99" t="str">
        <f t="shared" si="76"/>
        <v/>
      </c>
      <c r="P385" s="102">
        <f t="shared" si="77"/>
        <v>165</v>
      </c>
      <c r="Q385" s="102" t="str">
        <f t="shared" si="78"/>
        <v/>
      </c>
      <c r="R385" s="105">
        <f t="shared" si="79"/>
        <v>165</v>
      </c>
      <c r="S385" s="105" t="str">
        <f t="shared" si="80"/>
        <v/>
      </c>
      <c r="T385" s="69">
        <f t="shared" si="81"/>
        <v>107</v>
      </c>
      <c r="U385" s="69" t="str">
        <f t="shared" si="82"/>
        <v/>
      </c>
      <c r="V385" s="143">
        <f t="shared" si="83"/>
        <v>165</v>
      </c>
      <c r="W385" s="143" t="str">
        <f t="shared" si="84"/>
        <v/>
      </c>
      <c r="X385" s="109">
        <f t="shared" si="71"/>
        <v>0</v>
      </c>
      <c r="Y385" s="110" t="e">
        <f t="shared" si="72"/>
        <v>#N/A</v>
      </c>
      <c r="Z385" s="75" t="e">
        <f>NA()</f>
        <v>#N/A</v>
      </c>
    </row>
    <row r="386" spans="1:26" x14ac:dyDescent="0.2">
      <c r="A386" s="74">
        <v>13630</v>
      </c>
      <c r="B386" s="68">
        <f>INDEX('A-B OSRoad'!$F$2:$F$21,MATCH(A386,'A-B OSRoad'!$C$2:$C$21))</f>
        <v>0</v>
      </c>
      <c r="C386" s="68" t="str">
        <f>IF(INDEX('A-B OSRoad'!$B$2:$B$21,MATCH(A386,'A-B OSRoad'!$C$2:$C$21))="Straight","",RIGHT(INDEX('A-B OSRoad'!$B$2:$B$21,MATCH(A386,'A-B OSRoad'!$C$2:$C$21)),LEN(INDEX('A-B OSRoad'!$B$2:$B$21,MATCH(A386,'A-B OSRoad'!$C$2:$C$21)))-1))</f>
        <v/>
      </c>
      <c r="D386" s="69">
        <f>(INDEX('A-B OSRoad'!$I$2:$I$21,MATCH(A386,'A-B OSRoad'!$C$2:$C$21)))+$C$3+$C$4+$C$1</f>
        <v>110</v>
      </c>
      <c r="E386" s="70" t="e">
        <f>VLOOKUP(A386,'Crash Data'!$E$3:$F$6,2,FALSE)</f>
        <v>#N/A</v>
      </c>
      <c r="F386" s="70" t="e">
        <f>VLOOKUP(A386,'Crash Data'!$B$3:$C$32,2,FALSE)</f>
        <v>#N/A</v>
      </c>
      <c r="G386" s="40">
        <v>230</v>
      </c>
      <c r="H386" s="40">
        <v>177</v>
      </c>
      <c r="I386" s="39">
        <v>177</v>
      </c>
      <c r="J386" s="40">
        <v>177</v>
      </c>
      <c r="K386" s="39">
        <v>177</v>
      </c>
      <c r="L386" s="93">
        <f t="shared" si="73"/>
        <v>209</v>
      </c>
      <c r="M386" s="93" t="str">
        <f t="shared" si="74"/>
        <v/>
      </c>
      <c r="N386" s="99">
        <f t="shared" si="75"/>
        <v>165</v>
      </c>
      <c r="O386" s="99" t="str">
        <f t="shared" si="76"/>
        <v/>
      </c>
      <c r="P386" s="102">
        <f t="shared" si="77"/>
        <v>165</v>
      </c>
      <c r="Q386" s="102" t="str">
        <f t="shared" si="78"/>
        <v/>
      </c>
      <c r="R386" s="105">
        <f t="shared" si="79"/>
        <v>165</v>
      </c>
      <c r="S386" s="105" t="str">
        <f t="shared" si="80"/>
        <v/>
      </c>
      <c r="T386" s="69">
        <f t="shared" si="81"/>
        <v>107</v>
      </c>
      <c r="U386" s="69" t="str">
        <f t="shared" si="82"/>
        <v/>
      </c>
      <c r="V386" s="143">
        <f t="shared" si="83"/>
        <v>165</v>
      </c>
      <c r="W386" s="143" t="str">
        <f t="shared" si="84"/>
        <v/>
      </c>
      <c r="X386" s="109">
        <f t="shared" si="71"/>
        <v>0</v>
      </c>
      <c r="Y386" s="110" t="e">
        <f t="shared" si="72"/>
        <v>#N/A</v>
      </c>
      <c r="Z386" s="75" t="e">
        <f>NA()</f>
        <v>#N/A</v>
      </c>
    </row>
    <row r="387" spans="1:26" x14ac:dyDescent="0.2">
      <c r="A387" s="74">
        <v>13640</v>
      </c>
      <c r="B387" s="68">
        <f>INDEX('A-B OSRoad'!$F$2:$F$21,MATCH(A387,'A-B OSRoad'!$C$2:$C$21))</f>
        <v>0</v>
      </c>
      <c r="C387" s="68" t="str">
        <f>IF(INDEX('A-B OSRoad'!$B$2:$B$21,MATCH(A387,'A-B OSRoad'!$C$2:$C$21))="Straight","",RIGHT(INDEX('A-B OSRoad'!$B$2:$B$21,MATCH(A387,'A-B OSRoad'!$C$2:$C$21)),LEN(INDEX('A-B OSRoad'!$B$2:$B$21,MATCH(A387,'A-B OSRoad'!$C$2:$C$21)))-1))</f>
        <v/>
      </c>
      <c r="D387" s="69">
        <f>(INDEX('A-B OSRoad'!$I$2:$I$21,MATCH(A387,'A-B OSRoad'!$C$2:$C$21)))+$C$3+$C$4+$C$1</f>
        <v>110</v>
      </c>
      <c r="E387" s="70" t="e">
        <f>VLOOKUP(A387,'Crash Data'!$E$3:$F$6,2,FALSE)</f>
        <v>#N/A</v>
      </c>
      <c r="F387" s="70" t="e">
        <f>VLOOKUP(A387,'Crash Data'!$B$3:$C$32,2,FALSE)</f>
        <v>#N/A</v>
      </c>
      <c r="G387" s="40">
        <v>230</v>
      </c>
      <c r="H387" s="40">
        <v>177</v>
      </c>
      <c r="I387" s="39">
        <v>177</v>
      </c>
      <c r="J387" s="40">
        <v>177</v>
      </c>
      <c r="K387" s="39">
        <v>177</v>
      </c>
      <c r="L387" s="93">
        <f t="shared" si="73"/>
        <v>209</v>
      </c>
      <c r="M387" s="93" t="str">
        <f t="shared" si="74"/>
        <v/>
      </c>
      <c r="N387" s="99">
        <f t="shared" si="75"/>
        <v>165</v>
      </c>
      <c r="O387" s="99" t="str">
        <f t="shared" si="76"/>
        <v/>
      </c>
      <c r="P387" s="102">
        <f t="shared" si="77"/>
        <v>165</v>
      </c>
      <c r="Q387" s="102" t="str">
        <f t="shared" si="78"/>
        <v/>
      </c>
      <c r="R387" s="105">
        <f t="shared" si="79"/>
        <v>165</v>
      </c>
      <c r="S387" s="105" t="str">
        <f t="shared" si="80"/>
        <v/>
      </c>
      <c r="T387" s="69">
        <f t="shared" si="81"/>
        <v>107</v>
      </c>
      <c r="U387" s="69" t="str">
        <f t="shared" si="82"/>
        <v/>
      </c>
      <c r="V387" s="143">
        <f t="shared" si="83"/>
        <v>165</v>
      </c>
      <c r="W387" s="143" t="str">
        <f t="shared" si="84"/>
        <v/>
      </c>
      <c r="X387" s="109">
        <f t="shared" si="71"/>
        <v>0</v>
      </c>
      <c r="Y387" s="110" t="e">
        <f t="shared" si="72"/>
        <v>#N/A</v>
      </c>
      <c r="Z387" s="75" t="e">
        <f>NA()</f>
        <v>#N/A</v>
      </c>
    </row>
    <row r="388" spans="1:26" x14ac:dyDescent="0.2">
      <c r="A388" s="74">
        <v>13650</v>
      </c>
      <c r="B388" s="68">
        <f>INDEX('A-B OSRoad'!$F$2:$F$21,MATCH(A388,'A-B OSRoad'!$C$2:$C$21))</f>
        <v>0</v>
      </c>
      <c r="C388" s="68" t="str">
        <f>IF(INDEX('A-B OSRoad'!$B$2:$B$21,MATCH(A388,'A-B OSRoad'!$C$2:$C$21))="Straight","",RIGHT(INDEX('A-B OSRoad'!$B$2:$B$21,MATCH(A388,'A-B OSRoad'!$C$2:$C$21)),LEN(INDEX('A-B OSRoad'!$B$2:$B$21,MATCH(A388,'A-B OSRoad'!$C$2:$C$21)))-1))</f>
        <v/>
      </c>
      <c r="D388" s="69">
        <f>(INDEX('A-B OSRoad'!$I$2:$I$21,MATCH(A388,'A-B OSRoad'!$C$2:$C$21)))+$C$3+$C$4+$C$1</f>
        <v>110</v>
      </c>
      <c r="E388" s="70" t="e">
        <f>VLOOKUP(A388,'Crash Data'!$E$3:$F$6,2,FALSE)</f>
        <v>#N/A</v>
      </c>
      <c r="F388" s="70" t="e">
        <f>VLOOKUP(A388,'Crash Data'!$B$3:$C$32,2,FALSE)</f>
        <v>#N/A</v>
      </c>
      <c r="G388" s="40">
        <v>230</v>
      </c>
      <c r="H388" s="40">
        <v>177</v>
      </c>
      <c r="I388" s="39">
        <v>177</v>
      </c>
      <c r="J388" s="40">
        <v>177</v>
      </c>
      <c r="K388" s="39">
        <v>177</v>
      </c>
      <c r="L388" s="93">
        <f t="shared" si="73"/>
        <v>209</v>
      </c>
      <c r="M388" s="93" t="str">
        <f t="shared" si="74"/>
        <v/>
      </c>
      <c r="N388" s="99">
        <f t="shared" si="75"/>
        <v>165</v>
      </c>
      <c r="O388" s="99" t="str">
        <f t="shared" si="76"/>
        <v/>
      </c>
      <c r="P388" s="102">
        <f t="shared" si="77"/>
        <v>165</v>
      </c>
      <c r="Q388" s="102" t="str">
        <f t="shared" si="78"/>
        <v/>
      </c>
      <c r="R388" s="105">
        <f t="shared" si="79"/>
        <v>165</v>
      </c>
      <c r="S388" s="105" t="str">
        <f t="shared" si="80"/>
        <v/>
      </c>
      <c r="T388" s="69">
        <f t="shared" si="81"/>
        <v>107</v>
      </c>
      <c r="U388" s="69" t="str">
        <f t="shared" si="82"/>
        <v/>
      </c>
      <c r="V388" s="143">
        <f t="shared" si="83"/>
        <v>165</v>
      </c>
      <c r="W388" s="143" t="str">
        <f t="shared" si="84"/>
        <v/>
      </c>
      <c r="X388" s="109">
        <f t="shared" si="71"/>
        <v>0</v>
      </c>
      <c r="Y388" s="110" t="e">
        <f t="shared" si="72"/>
        <v>#N/A</v>
      </c>
      <c r="Z388" s="75" t="e">
        <f>NA()</f>
        <v>#N/A</v>
      </c>
    </row>
    <row r="389" spans="1:26" x14ac:dyDescent="0.2">
      <c r="A389" s="74">
        <v>13660</v>
      </c>
      <c r="B389" s="68">
        <f>INDEX('A-B OSRoad'!$F$2:$F$21,MATCH(A389,'A-B OSRoad'!$C$2:$C$21))</f>
        <v>0</v>
      </c>
      <c r="C389" s="68" t="str">
        <f>IF(INDEX('A-B OSRoad'!$B$2:$B$21,MATCH(A389,'A-B OSRoad'!$C$2:$C$21))="Straight","",RIGHT(INDEX('A-B OSRoad'!$B$2:$B$21,MATCH(A389,'A-B OSRoad'!$C$2:$C$21)),LEN(INDEX('A-B OSRoad'!$B$2:$B$21,MATCH(A389,'A-B OSRoad'!$C$2:$C$21)))-1))</f>
        <v/>
      </c>
      <c r="D389" s="69">
        <f>(INDEX('A-B OSRoad'!$I$2:$I$21,MATCH(A389,'A-B OSRoad'!$C$2:$C$21)))+$C$3+$C$4+$C$1</f>
        <v>110</v>
      </c>
      <c r="E389" s="70" t="e">
        <f>VLOOKUP(A389,'Crash Data'!$E$3:$F$6,2,FALSE)</f>
        <v>#N/A</v>
      </c>
      <c r="F389" s="70" t="e">
        <f>VLOOKUP(A389,'Crash Data'!$B$3:$C$32,2,FALSE)</f>
        <v>#N/A</v>
      </c>
      <c r="G389" s="40">
        <v>230</v>
      </c>
      <c r="H389" s="40">
        <v>177</v>
      </c>
      <c r="I389" s="39">
        <v>177</v>
      </c>
      <c r="J389" s="40">
        <v>177</v>
      </c>
      <c r="K389" s="39">
        <v>177</v>
      </c>
      <c r="L389" s="93">
        <f t="shared" si="73"/>
        <v>209</v>
      </c>
      <c r="M389" s="93" t="str">
        <f t="shared" si="74"/>
        <v/>
      </c>
      <c r="N389" s="99">
        <f t="shared" si="75"/>
        <v>165</v>
      </c>
      <c r="O389" s="99" t="str">
        <f t="shared" si="76"/>
        <v/>
      </c>
      <c r="P389" s="102">
        <f t="shared" si="77"/>
        <v>165</v>
      </c>
      <c r="Q389" s="102" t="str">
        <f t="shared" si="78"/>
        <v/>
      </c>
      <c r="R389" s="105">
        <f t="shared" si="79"/>
        <v>165</v>
      </c>
      <c r="S389" s="105" t="str">
        <f t="shared" si="80"/>
        <v/>
      </c>
      <c r="T389" s="69">
        <f t="shared" si="81"/>
        <v>107</v>
      </c>
      <c r="U389" s="69" t="str">
        <f t="shared" si="82"/>
        <v/>
      </c>
      <c r="V389" s="143">
        <f t="shared" si="83"/>
        <v>165</v>
      </c>
      <c r="W389" s="143" t="str">
        <f t="shared" si="84"/>
        <v/>
      </c>
      <c r="X389" s="109">
        <f t="shared" si="71"/>
        <v>0</v>
      </c>
      <c r="Y389" s="110" t="e">
        <f t="shared" si="72"/>
        <v>#N/A</v>
      </c>
      <c r="Z389" s="75" t="e">
        <f>NA()</f>
        <v>#N/A</v>
      </c>
    </row>
    <row r="390" spans="1:26" x14ac:dyDescent="0.2">
      <c r="A390" s="74">
        <v>13670</v>
      </c>
      <c r="B390" s="68">
        <f>INDEX('A-B OSRoad'!$F$2:$F$21,MATCH(A390,'A-B OSRoad'!$C$2:$C$21))</f>
        <v>0</v>
      </c>
      <c r="C390" s="68" t="str">
        <f>IF(INDEX('A-B OSRoad'!$B$2:$B$21,MATCH(A390,'A-B OSRoad'!$C$2:$C$21))="Straight","",RIGHT(INDEX('A-B OSRoad'!$B$2:$B$21,MATCH(A390,'A-B OSRoad'!$C$2:$C$21)),LEN(INDEX('A-B OSRoad'!$B$2:$B$21,MATCH(A390,'A-B OSRoad'!$C$2:$C$21)))-1))</f>
        <v/>
      </c>
      <c r="D390" s="69">
        <f>(INDEX('A-B OSRoad'!$I$2:$I$21,MATCH(A390,'A-B OSRoad'!$C$2:$C$21)))+$C$3+$C$4+$C$1</f>
        <v>110</v>
      </c>
      <c r="E390" s="70" t="e">
        <f>VLOOKUP(A390,'Crash Data'!$E$3:$F$6,2,FALSE)</f>
        <v>#N/A</v>
      </c>
      <c r="F390" s="70" t="e">
        <f>VLOOKUP(A390,'Crash Data'!$B$3:$C$32,2,FALSE)</f>
        <v>#N/A</v>
      </c>
      <c r="G390" s="40">
        <v>230</v>
      </c>
      <c r="H390" s="40">
        <v>177</v>
      </c>
      <c r="I390" s="39">
        <v>177</v>
      </c>
      <c r="J390" s="40">
        <v>177</v>
      </c>
      <c r="K390" s="39">
        <v>177</v>
      </c>
      <c r="L390" s="93">
        <f t="shared" si="73"/>
        <v>209</v>
      </c>
      <c r="M390" s="93" t="str">
        <f t="shared" si="74"/>
        <v/>
      </c>
      <c r="N390" s="99">
        <f t="shared" si="75"/>
        <v>165</v>
      </c>
      <c r="O390" s="99" t="str">
        <f t="shared" si="76"/>
        <v/>
      </c>
      <c r="P390" s="102">
        <f t="shared" si="77"/>
        <v>165</v>
      </c>
      <c r="Q390" s="102" t="str">
        <f t="shared" si="78"/>
        <v/>
      </c>
      <c r="R390" s="105">
        <f t="shared" si="79"/>
        <v>165</v>
      </c>
      <c r="S390" s="105" t="str">
        <f t="shared" si="80"/>
        <v/>
      </c>
      <c r="T390" s="69">
        <f t="shared" si="81"/>
        <v>107</v>
      </c>
      <c r="U390" s="69" t="str">
        <f t="shared" si="82"/>
        <v/>
      </c>
      <c r="V390" s="143">
        <f t="shared" si="83"/>
        <v>165</v>
      </c>
      <c r="W390" s="143" t="str">
        <f t="shared" si="84"/>
        <v/>
      </c>
      <c r="X390" s="109">
        <f t="shared" si="71"/>
        <v>0</v>
      </c>
      <c r="Y390" s="110" t="e">
        <f t="shared" si="72"/>
        <v>#N/A</v>
      </c>
      <c r="Z390" s="75" t="e">
        <f>NA()</f>
        <v>#N/A</v>
      </c>
    </row>
    <row r="391" spans="1:26" x14ac:dyDescent="0.2">
      <c r="A391" s="74">
        <v>13680</v>
      </c>
      <c r="B391" s="68">
        <f>INDEX('A-B OSRoad'!$F$2:$F$21,MATCH(A391,'A-B OSRoad'!$C$2:$C$21))</f>
        <v>0</v>
      </c>
      <c r="C391" s="68" t="str">
        <f>IF(INDEX('A-B OSRoad'!$B$2:$B$21,MATCH(A391,'A-B OSRoad'!$C$2:$C$21))="Straight","",RIGHT(INDEX('A-B OSRoad'!$B$2:$B$21,MATCH(A391,'A-B OSRoad'!$C$2:$C$21)),LEN(INDEX('A-B OSRoad'!$B$2:$B$21,MATCH(A391,'A-B OSRoad'!$C$2:$C$21)))-1))</f>
        <v/>
      </c>
      <c r="D391" s="69">
        <f>(INDEX('A-B OSRoad'!$I$2:$I$21,MATCH(A391,'A-B OSRoad'!$C$2:$C$21)))+$C$3+$C$4+$C$1</f>
        <v>110</v>
      </c>
      <c r="E391" s="70" t="e">
        <f>VLOOKUP(A391,'Crash Data'!$E$3:$F$6,2,FALSE)</f>
        <v>#N/A</v>
      </c>
      <c r="F391" s="70" t="e">
        <f>VLOOKUP(A391,'Crash Data'!$B$3:$C$32,2,FALSE)</f>
        <v>#N/A</v>
      </c>
      <c r="G391" s="40">
        <v>230</v>
      </c>
      <c r="H391" s="40">
        <v>177</v>
      </c>
      <c r="I391" s="39">
        <v>177</v>
      </c>
      <c r="J391" s="40">
        <v>177</v>
      </c>
      <c r="K391" s="39">
        <v>177</v>
      </c>
      <c r="L391" s="93">
        <f t="shared" si="73"/>
        <v>209</v>
      </c>
      <c r="M391" s="93" t="str">
        <f t="shared" si="74"/>
        <v/>
      </c>
      <c r="N391" s="99">
        <f t="shared" si="75"/>
        <v>165</v>
      </c>
      <c r="O391" s="99" t="str">
        <f t="shared" si="76"/>
        <v/>
      </c>
      <c r="P391" s="102">
        <f t="shared" si="77"/>
        <v>165</v>
      </c>
      <c r="Q391" s="102" t="str">
        <f t="shared" si="78"/>
        <v/>
      </c>
      <c r="R391" s="105">
        <f t="shared" si="79"/>
        <v>165</v>
      </c>
      <c r="S391" s="105" t="str">
        <f t="shared" si="80"/>
        <v/>
      </c>
      <c r="T391" s="69">
        <f t="shared" si="81"/>
        <v>107</v>
      </c>
      <c r="U391" s="69" t="str">
        <f t="shared" si="82"/>
        <v/>
      </c>
      <c r="V391" s="143">
        <f t="shared" si="83"/>
        <v>165</v>
      </c>
      <c r="W391" s="143" t="str">
        <f t="shared" si="84"/>
        <v/>
      </c>
      <c r="X391" s="109">
        <f t="shared" ref="X391:X454" si="85">IF(B391=0,0,((VLOOKUP($C$2,MROSM,2))^2/(127*C391)-(B391/100))   )</f>
        <v>0</v>
      </c>
      <c r="Y391" s="110" t="e">
        <f t="shared" ref="Y391:Y454" si="86">IF(X391&gt;(VLOOKUP(D391,SFF,3)),-20,  IF(X391&gt;(VLOOKUP(D391,SFF,2)),-15,NA()) )</f>
        <v>#N/A</v>
      </c>
      <c r="Z391" s="75" t="e">
        <f>NA()</f>
        <v>#N/A</v>
      </c>
    </row>
    <row r="392" spans="1:26" x14ac:dyDescent="0.2">
      <c r="A392" s="74">
        <v>13690</v>
      </c>
      <c r="B392" s="68">
        <f>INDEX('A-B OSRoad'!$F$2:$F$21,MATCH(A392,'A-B OSRoad'!$C$2:$C$21))</f>
        <v>0</v>
      </c>
      <c r="C392" s="68" t="str">
        <f>IF(INDEX('A-B OSRoad'!$B$2:$B$21,MATCH(A392,'A-B OSRoad'!$C$2:$C$21))="Straight","",RIGHT(INDEX('A-B OSRoad'!$B$2:$B$21,MATCH(A392,'A-B OSRoad'!$C$2:$C$21)),LEN(INDEX('A-B OSRoad'!$B$2:$B$21,MATCH(A392,'A-B OSRoad'!$C$2:$C$21)))-1))</f>
        <v/>
      </c>
      <c r="D392" s="69">
        <f>(INDEX('A-B OSRoad'!$I$2:$I$21,MATCH(A392,'A-B OSRoad'!$C$2:$C$21)))+$C$3+$C$4+$C$1</f>
        <v>110</v>
      </c>
      <c r="E392" s="70" t="e">
        <f>VLOOKUP(A392,'Crash Data'!$E$3:$F$6,2,FALSE)</f>
        <v>#N/A</v>
      </c>
      <c r="F392" s="70" t="e">
        <f>VLOOKUP(A392,'Crash Data'!$B$3:$C$32,2,FALSE)</f>
        <v>#N/A</v>
      </c>
      <c r="G392" s="40">
        <v>230</v>
      </c>
      <c r="H392" s="40">
        <v>177</v>
      </c>
      <c r="I392" s="39">
        <v>177</v>
      </c>
      <c r="J392" s="40">
        <v>177</v>
      </c>
      <c r="K392" s="39">
        <v>177</v>
      </c>
      <c r="L392" s="93">
        <f t="shared" ref="L392:L455" si="87">IFERROR(IF(Y392&lt;0,   (ROUND($M$2*$D392/3.6+$D392^2/(254*($M$3-0.05)),0))),   (ROUND($M$2*$D392/3.6+$D392^2/(254*$M$3),0)))</f>
        <v>209</v>
      </c>
      <c r="M392" s="93" t="str">
        <f t="shared" ref="M392:M455" si="88">IF(  (L392-$G392)&lt;=0,"",(L392-$G392))</f>
        <v/>
      </c>
      <c r="N392" s="99">
        <f t="shared" ref="N392:N455" si="89">IFERROR(IF(Y392&lt;0,             (ROUND($O$2*$D392/3.6+$D392^2/(254*($O$3-0.05)),0))),   (ROUND($O$2*$D392/3.6+$D392^2/(254*$O$3),0)))</f>
        <v>165</v>
      </c>
      <c r="O392" s="99" t="str">
        <f t="shared" ref="O392:O455" si="90">IF(  (N392-$H392)&lt;=0,"",(N392-$H392))</f>
        <v/>
      </c>
      <c r="P392" s="102">
        <f t="shared" ref="P392:P455" si="91">IFERROR(IF(Y392&lt;0,             (ROUND($Q$2*$D392/3.6+$D392^2/(254*($Q$3-0.05)),0))),   (ROUND($Q$2*$D392/3.6+$D392^2/(254*$Q$3),0)))</f>
        <v>165</v>
      </c>
      <c r="Q392" s="102" t="str">
        <f t="shared" ref="Q392:Q455" si="92">IF(  (P392-$I392)&lt;=0,"",(P392-$I392))</f>
        <v/>
      </c>
      <c r="R392" s="105">
        <f t="shared" ref="R392:R455" si="93">IFERROR(IF(Y392&lt;0,             (ROUND($S$2*$D392/3.6+$D392^2/(254*($S$3-0.05)),0))),   (ROUND($S$2*$D392/3.6+$D392^2/(254*$S$3),0)))</f>
        <v>165</v>
      </c>
      <c r="S392" s="105" t="str">
        <f t="shared" ref="S392:S455" si="94">IF(  (R392-$J392)&lt;=0,"",(R392-$J392))</f>
        <v/>
      </c>
      <c r="T392" s="69">
        <f t="shared" ref="T392:T455" si="95">IFERROR(IF(Y392&lt;0,     (ROUND(($U$2+$U$3+0.5)*$D392/3.6,0))      ),         (ROUND(($U$2+$U$3)*$D392/3.6,0)))</f>
        <v>107</v>
      </c>
      <c r="U392" s="69" t="str">
        <f t="shared" ref="U392:U455" si="96">IF(  (T392-$G392)&lt;=0,"",(T392-$G392))</f>
        <v/>
      </c>
      <c r="V392" s="143">
        <f t="shared" ref="V392:V455" si="97">IFERROR(IF(Y392&lt;0,             (ROUND($W$2*$D392/3.6+$D392^2/(254*($W$3-0.05)),0))),   (ROUND($W$2*$D392/3.6+$D392^2/(254*$W$3),0)))</f>
        <v>165</v>
      </c>
      <c r="W392" s="143" t="str">
        <f t="shared" ref="W392:W455" si="98">IF(  (V392-$K392)&lt;=0,"",(V392-$K392))</f>
        <v/>
      </c>
      <c r="X392" s="109">
        <f t="shared" si="85"/>
        <v>0</v>
      </c>
      <c r="Y392" s="110" t="e">
        <f t="shared" si="86"/>
        <v>#N/A</v>
      </c>
      <c r="Z392" s="75" t="e">
        <f>NA()</f>
        <v>#N/A</v>
      </c>
    </row>
    <row r="393" spans="1:26" x14ac:dyDescent="0.2">
      <c r="A393" s="74">
        <v>13700</v>
      </c>
      <c r="B393" s="68">
        <f>INDEX('A-B OSRoad'!$F$2:$F$21,MATCH(A393,'A-B OSRoad'!$C$2:$C$21))</f>
        <v>0</v>
      </c>
      <c r="C393" s="68" t="str">
        <f>IF(INDEX('A-B OSRoad'!$B$2:$B$21,MATCH(A393,'A-B OSRoad'!$C$2:$C$21))="Straight","",RIGHT(INDEX('A-B OSRoad'!$B$2:$B$21,MATCH(A393,'A-B OSRoad'!$C$2:$C$21)),LEN(INDEX('A-B OSRoad'!$B$2:$B$21,MATCH(A393,'A-B OSRoad'!$C$2:$C$21)))-1))</f>
        <v/>
      </c>
      <c r="D393" s="69">
        <f>(INDEX('A-B OSRoad'!$I$2:$I$21,MATCH(A393,'A-B OSRoad'!$C$2:$C$21)))+$C$3+$C$4+$C$1</f>
        <v>110</v>
      </c>
      <c r="E393" s="70" t="e">
        <f>VLOOKUP(A393,'Crash Data'!$E$3:$F$6,2,FALSE)</f>
        <v>#N/A</v>
      </c>
      <c r="F393" s="70" t="e">
        <f>VLOOKUP(A393,'Crash Data'!$B$3:$C$32,2,FALSE)</f>
        <v>#N/A</v>
      </c>
      <c r="G393" s="40">
        <v>230</v>
      </c>
      <c r="H393" s="40">
        <v>177</v>
      </c>
      <c r="I393" s="39">
        <v>177</v>
      </c>
      <c r="J393" s="40">
        <v>177</v>
      </c>
      <c r="K393" s="39">
        <v>177</v>
      </c>
      <c r="L393" s="93">
        <f t="shared" si="87"/>
        <v>209</v>
      </c>
      <c r="M393" s="93" t="str">
        <f t="shared" si="88"/>
        <v/>
      </c>
      <c r="N393" s="99">
        <f t="shared" si="89"/>
        <v>165</v>
      </c>
      <c r="O393" s="99" t="str">
        <f t="shared" si="90"/>
        <v/>
      </c>
      <c r="P393" s="102">
        <f t="shared" si="91"/>
        <v>165</v>
      </c>
      <c r="Q393" s="102" t="str">
        <f t="shared" si="92"/>
        <v/>
      </c>
      <c r="R393" s="105">
        <f t="shared" si="93"/>
        <v>165</v>
      </c>
      <c r="S393" s="105" t="str">
        <f t="shared" si="94"/>
        <v/>
      </c>
      <c r="T393" s="69">
        <f t="shared" si="95"/>
        <v>107</v>
      </c>
      <c r="U393" s="69" t="str">
        <f t="shared" si="96"/>
        <v/>
      </c>
      <c r="V393" s="143">
        <f t="shared" si="97"/>
        <v>165</v>
      </c>
      <c r="W393" s="143" t="str">
        <f t="shared" si="98"/>
        <v/>
      </c>
      <c r="X393" s="109">
        <f t="shared" si="85"/>
        <v>0</v>
      </c>
      <c r="Y393" s="110" t="e">
        <f t="shared" si="86"/>
        <v>#N/A</v>
      </c>
      <c r="Z393" s="75" t="e">
        <f>NA()</f>
        <v>#N/A</v>
      </c>
    </row>
    <row r="394" spans="1:26" x14ac:dyDescent="0.2">
      <c r="A394" s="74">
        <v>13710</v>
      </c>
      <c r="B394" s="68">
        <f>INDEX('A-B OSRoad'!$F$2:$F$21,MATCH(A394,'A-B OSRoad'!$C$2:$C$21))</f>
        <v>0</v>
      </c>
      <c r="C394" s="68" t="str">
        <f>IF(INDEX('A-B OSRoad'!$B$2:$B$21,MATCH(A394,'A-B OSRoad'!$C$2:$C$21))="Straight","",RIGHT(INDEX('A-B OSRoad'!$B$2:$B$21,MATCH(A394,'A-B OSRoad'!$C$2:$C$21)),LEN(INDEX('A-B OSRoad'!$B$2:$B$21,MATCH(A394,'A-B OSRoad'!$C$2:$C$21)))-1))</f>
        <v/>
      </c>
      <c r="D394" s="69">
        <f>(INDEX('A-B OSRoad'!$I$2:$I$21,MATCH(A394,'A-B OSRoad'!$C$2:$C$21)))+$C$3+$C$4+$C$1</f>
        <v>110</v>
      </c>
      <c r="E394" s="70" t="e">
        <f>VLOOKUP(A394,'Crash Data'!$E$3:$F$6,2,FALSE)</f>
        <v>#N/A</v>
      </c>
      <c r="F394" s="70" t="e">
        <f>VLOOKUP(A394,'Crash Data'!$B$3:$C$32,2,FALSE)</f>
        <v>#N/A</v>
      </c>
      <c r="G394" s="40">
        <v>230</v>
      </c>
      <c r="H394" s="40">
        <v>177</v>
      </c>
      <c r="I394" s="39">
        <v>177</v>
      </c>
      <c r="J394" s="40">
        <v>177</v>
      </c>
      <c r="K394" s="39">
        <v>177</v>
      </c>
      <c r="L394" s="93">
        <f t="shared" si="87"/>
        <v>209</v>
      </c>
      <c r="M394" s="93" t="str">
        <f t="shared" si="88"/>
        <v/>
      </c>
      <c r="N394" s="99">
        <f t="shared" si="89"/>
        <v>165</v>
      </c>
      <c r="O394" s="99" t="str">
        <f t="shared" si="90"/>
        <v/>
      </c>
      <c r="P394" s="102">
        <f t="shared" si="91"/>
        <v>165</v>
      </c>
      <c r="Q394" s="102" t="str">
        <f t="shared" si="92"/>
        <v/>
      </c>
      <c r="R394" s="105">
        <f t="shared" si="93"/>
        <v>165</v>
      </c>
      <c r="S394" s="105" t="str">
        <f t="shared" si="94"/>
        <v/>
      </c>
      <c r="T394" s="69">
        <f t="shared" si="95"/>
        <v>107</v>
      </c>
      <c r="U394" s="69" t="str">
        <f t="shared" si="96"/>
        <v/>
      </c>
      <c r="V394" s="143">
        <f t="shared" si="97"/>
        <v>165</v>
      </c>
      <c r="W394" s="143" t="str">
        <f t="shared" si="98"/>
        <v/>
      </c>
      <c r="X394" s="109">
        <f t="shared" si="85"/>
        <v>0</v>
      </c>
      <c r="Y394" s="110" t="e">
        <f t="shared" si="86"/>
        <v>#N/A</v>
      </c>
      <c r="Z394" s="75" t="e">
        <f>NA()</f>
        <v>#N/A</v>
      </c>
    </row>
    <row r="395" spans="1:26" x14ac:dyDescent="0.2">
      <c r="A395" s="74">
        <v>13720</v>
      </c>
      <c r="B395" s="68">
        <f>INDEX('A-B OSRoad'!$F$2:$F$21,MATCH(A395,'A-B OSRoad'!$C$2:$C$21))</f>
        <v>0</v>
      </c>
      <c r="C395" s="68" t="str">
        <f>IF(INDEX('A-B OSRoad'!$B$2:$B$21,MATCH(A395,'A-B OSRoad'!$C$2:$C$21))="Straight","",RIGHT(INDEX('A-B OSRoad'!$B$2:$B$21,MATCH(A395,'A-B OSRoad'!$C$2:$C$21)),LEN(INDEX('A-B OSRoad'!$B$2:$B$21,MATCH(A395,'A-B OSRoad'!$C$2:$C$21)))-1))</f>
        <v/>
      </c>
      <c r="D395" s="69">
        <f>(INDEX('A-B OSRoad'!$I$2:$I$21,MATCH(A395,'A-B OSRoad'!$C$2:$C$21)))+$C$3+$C$4+$C$1</f>
        <v>110</v>
      </c>
      <c r="E395" s="70" t="e">
        <f>VLOOKUP(A395,'Crash Data'!$E$3:$F$6,2,FALSE)</f>
        <v>#N/A</v>
      </c>
      <c r="F395" s="70" t="e">
        <f>VLOOKUP(A395,'Crash Data'!$B$3:$C$32,2,FALSE)</f>
        <v>#N/A</v>
      </c>
      <c r="G395" s="40">
        <v>230</v>
      </c>
      <c r="H395" s="40">
        <v>177</v>
      </c>
      <c r="I395" s="39">
        <v>177</v>
      </c>
      <c r="J395" s="40">
        <v>177</v>
      </c>
      <c r="K395" s="39">
        <v>177</v>
      </c>
      <c r="L395" s="93">
        <f t="shared" si="87"/>
        <v>209</v>
      </c>
      <c r="M395" s="93" t="str">
        <f t="shared" si="88"/>
        <v/>
      </c>
      <c r="N395" s="99">
        <f t="shared" si="89"/>
        <v>165</v>
      </c>
      <c r="O395" s="99" t="str">
        <f t="shared" si="90"/>
        <v/>
      </c>
      <c r="P395" s="102">
        <f t="shared" si="91"/>
        <v>165</v>
      </c>
      <c r="Q395" s="102" t="str">
        <f t="shared" si="92"/>
        <v/>
      </c>
      <c r="R395" s="105">
        <f t="shared" si="93"/>
        <v>165</v>
      </c>
      <c r="S395" s="105" t="str">
        <f t="shared" si="94"/>
        <v/>
      </c>
      <c r="T395" s="69">
        <f t="shared" si="95"/>
        <v>107</v>
      </c>
      <c r="U395" s="69" t="str">
        <f t="shared" si="96"/>
        <v/>
      </c>
      <c r="V395" s="143">
        <f t="shared" si="97"/>
        <v>165</v>
      </c>
      <c r="W395" s="143" t="str">
        <f t="shared" si="98"/>
        <v/>
      </c>
      <c r="X395" s="109">
        <f t="shared" si="85"/>
        <v>0</v>
      </c>
      <c r="Y395" s="110" t="e">
        <f t="shared" si="86"/>
        <v>#N/A</v>
      </c>
      <c r="Z395" s="75" t="e">
        <f>NA()</f>
        <v>#N/A</v>
      </c>
    </row>
    <row r="396" spans="1:26" x14ac:dyDescent="0.2">
      <c r="A396" s="74">
        <v>13730</v>
      </c>
      <c r="B396" s="68">
        <f>INDEX('A-B OSRoad'!$F$2:$F$21,MATCH(A396,'A-B OSRoad'!$C$2:$C$21))</f>
        <v>0</v>
      </c>
      <c r="C396" s="68" t="str">
        <f>IF(INDEX('A-B OSRoad'!$B$2:$B$21,MATCH(A396,'A-B OSRoad'!$C$2:$C$21))="Straight","",RIGHT(INDEX('A-B OSRoad'!$B$2:$B$21,MATCH(A396,'A-B OSRoad'!$C$2:$C$21)),LEN(INDEX('A-B OSRoad'!$B$2:$B$21,MATCH(A396,'A-B OSRoad'!$C$2:$C$21)))-1))</f>
        <v/>
      </c>
      <c r="D396" s="69">
        <f>(INDEX('A-B OSRoad'!$I$2:$I$21,MATCH(A396,'A-B OSRoad'!$C$2:$C$21)))+$C$3+$C$4+$C$1</f>
        <v>110</v>
      </c>
      <c r="E396" s="70" t="e">
        <f>VLOOKUP(A396,'Crash Data'!$E$3:$F$6,2,FALSE)</f>
        <v>#N/A</v>
      </c>
      <c r="F396" s="70" t="e">
        <f>VLOOKUP(A396,'Crash Data'!$B$3:$C$32,2,FALSE)</f>
        <v>#N/A</v>
      </c>
      <c r="G396" s="40">
        <v>230</v>
      </c>
      <c r="H396" s="40">
        <v>177</v>
      </c>
      <c r="I396" s="39">
        <v>177</v>
      </c>
      <c r="J396" s="40">
        <v>177</v>
      </c>
      <c r="K396" s="39">
        <v>177</v>
      </c>
      <c r="L396" s="93">
        <f t="shared" si="87"/>
        <v>209</v>
      </c>
      <c r="M396" s="93" t="str">
        <f t="shared" si="88"/>
        <v/>
      </c>
      <c r="N396" s="99">
        <f t="shared" si="89"/>
        <v>165</v>
      </c>
      <c r="O396" s="99" t="str">
        <f t="shared" si="90"/>
        <v/>
      </c>
      <c r="P396" s="102">
        <f t="shared" si="91"/>
        <v>165</v>
      </c>
      <c r="Q396" s="102" t="str">
        <f t="shared" si="92"/>
        <v/>
      </c>
      <c r="R396" s="105">
        <f t="shared" si="93"/>
        <v>165</v>
      </c>
      <c r="S396" s="105" t="str">
        <f t="shared" si="94"/>
        <v/>
      </c>
      <c r="T396" s="69">
        <f t="shared" si="95"/>
        <v>107</v>
      </c>
      <c r="U396" s="69" t="str">
        <f t="shared" si="96"/>
        <v/>
      </c>
      <c r="V396" s="143">
        <f t="shared" si="97"/>
        <v>165</v>
      </c>
      <c r="W396" s="143" t="str">
        <f t="shared" si="98"/>
        <v/>
      </c>
      <c r="X396" s="109">
        <f t="shared" si="85"/>
        <v>0</v>
      </c>
      <c r="Y396" s="110" t="e">
        <f t="shared" si="86"/>
        <v>#N/A</v>
      </c>
      <c r="Z396" s="75" t="e">
        <f>NA()</f>
        <v>#N/A</v>
      </c>
    </row>
    <row r="397" spans="1:26" x14ac:dyDescent="0.2">
      <c r="A397" s="74">
        <v>13740</v>
      </c>
      <c r="B397" s="68">
        <f>INDEX('A-B OSRoad'!$F$2:$F$21,MATCH(A397,'A-B OSRoad'!$C$2:$C$21))</f>
        <v>0</v>
      </c>
      <c r="C397" s="68" t="str">
        <f>IF(INDEX('A-B OSRoad'!$B$2:$B$21,MATCH(A397,'A-B OSRoad'!$C$2:$C$21))="Straight","",RIGHT(INDEX('A-B OSRoad'!$B$2:$B$21,MATCH(A397,'A-B OSRoad'!$C$2:$C$21)),LEN(INDEX('A-B OSRoad'!$B$2:$B$21,MATCH(A397,'A-B OSRoad'!$C$2:$C$21)))-1))</f>
        <v/>
      </c>
      <c r="D397" s="69">
        <f>(INDEX('A-B OSRoad'!$I$2:$I$21,MATCH(A397,'A-B OSRoad'!$C$2:$C$21)))+$C$3+$C$4+$C$1</f>
        <v>110</v>
      </c>
      <c r="E397" s="70" t="e">
        <f>VLOOKUP(A397,'Crash Data'!$E$3:$F$6,2,FALSE)</f>
        <v>#N/A</v>
      </c>
      <c r="F397" s="70" t="e">
        <f>VLOOKUP(A397,'Crash Data'!$B$3:$C$32,2,FALSE)</f>
        <v>#N/A</v>
      </c>
      <c r="G397" s="40">
        <v>230</v>
      </c>
      <c r="H397" s="40">
        <v>177</v>
      </c>
      <c r="I397" s="39">
        <v>177</v>
      </c>
      <c r="J397" s="40">
        <v>177</v>
      </c>
      <c r="K397" s="39">
        <v>177</v>
      </c>
      <c r="L397" s="93">
        <f t="shared" si="87"/>
        <v>209</v>
      </c>
      <c r="M397" s="93" t="str">
        <f t="shared" si="88"/>
        <v/>
      </c>
      <c r="N397" s="99">
        <f t="shared" si="89"/>
        <v>165</v>
      </c>
      <c r="O397" s="99" t="str">
        <f t="shared" si="90"/>
        <v/>
      </c>
      <c r="P397" s="102">
        <f t="shared" si="91"/>
        <v>165</v>
      </c>
      <c r="Q397" s="102" t="str">
        <f t="shared" si="92"/>
        <v/>
      </c>
      <c r="R397" s="105">
        <f t="shared" si="93"/>
        <v>165</v>
      </c>
      <c r="S397" s="105" t="str">
        <f t="shared" si="94"/>
        <v/>
      </c>
      <c r="T397" s="69">
        <f t="shared" si="95"/>
        <v>107</v>
      </c>
      <c r="U397" s="69" t="str">
        <f t="shared" si="96"/>
        <v/>
      </c>
      <c r="V397" s="143">
        <f t="shared" si="97"/>
        <v>165</v>
      </c>
      <c r="W397" s="143" t="str">
        <f t="shared" si="98"/>
        <v/>
      </c>
      <c r="X397" s="109">
        <f t="shared" si="85"/>
        <v>0</v>
      </c>
      <c r="Y397" s="110" t="e">
        <f t="shared" si="86"/>
        <v>#N/A</v>
      </c>
      <c r="Z397" s="75" t="e">
        <f>NA()</f>
        <v>#N/A</v>
      </c>
    </row>
    <row r="398" spans="1:26" x14ac:dyDescent="0.2">
      <c r="A398" s="74">
        <v>13750</v>
      </c>
      <c r="B398" s="68">
        <f>INDEX('A-B OSRoad'!$F$2:$F$21,MATCH(A398,'A-B OSRoad'!$C$2:$C$21))</f>
        <v>0</v>
      </c>
      <c r="C398" s="68" t="str">
        <f>IF(INDEX('A-B OSRoad'!$B$2:$B$21,MATCH(A398,'A-B OSRoad'!$C$2:$C$21))="Straight","",RIGHT(INDEX('A-B OSRoad'!$B$2:$B$21,MATCH(A398,'A-B OSRoad'!$C$2:$C$21)),LEN(INDEX('A-B OSRoad'!$B$2:$B$21,MATCH(A398,'A-B OSRoad'!$C$2:$C$21)))-1))</f>
        <v/>
      </c>
      <c r="D398" s="69">
        <f>(INDEX('A-B OSRoad'!$I$2:$I$21,MATCH(A398,'A-B OSRoad'!$C$2:$C$21)))+$C$3+$C$4+$C$1</f>
        <v>110</v>
      </c>
      <c r="E398" s="70" t="e">
        <f>VLOOKUP(A398,'Crash Data'!$E$3:$F$6,2,FALSE)</f>
        <v>#N/A</v>
      </c>
      <c r="F398" s="70" t="e">
        <f>VLOOKUP(A398,'Crash Data'!$B$3:$C$32,2,FALSE)</f>
        <v>#N/A</v>
      </c>
      <c r="G398" s="40">
        <v>230</v>
      </c>
      <c r="H398" s="40">
        <v>177</v>
      </c>
      <c r="I398" s="39">
        <v>177</v>
      </c>
      <c r="J398" s="40">
        <v>177</v>
      </c>
      <c r="K398" s="39">
        <v>177</v>
      </c>
      <c r="L398" s="93">
        <f t="shared" si="87"/>
        <v>209</v>
      </c>
      <c r="M398" s="93" t="str">
        <f t="shared" si="88"/>
        <v/>
      </c>
      <c r="N398" s="99">
        <f t="shared" si="89"/>
        <v>165</v>
      </c>
      <c r="O398" s="99" t="str">
        <f t="shared" si="90"/>
        <v/>
      </c>
      <c r="P398" s="102">
        <f t="shared" si="91"/>
        <v>165</v>
      </c>
      <c r="Q398" s="102" t="str">
        <f t="shared" si="92"/>
        <v/>
      </c>
      <c r="R398" s="105">
        <f t="shared" si="93"/>
        <v>165</v>
      </c>
      <c r="S398" s="105" t="str">
        <f t="shared" si="94"/>
        <v/>
      </c>
      <c r="T398" s="69">
        <f t="shared" si="95"/>
        <v>107</v>
      </c>
      <c r="U398" s="69" t="str">
        <f t="shared" si="96"/>
        <v/>
      </c>
      <c r="V398" s="143">
        <f t="shared" si="97"/>
        <v>165</v>
      </c>
      <c r="W398" s="143" t="str">
        <f t="shared" si="98"/>
        <v/>
      </c>
      <c r="X398" s="109">
        <f t="shared" si="85"/>
        <v>0</v>
      </c>
      <c r="Y398" s="110" t="e">
        <f t="shared" si="86"/>
        <v>#N/A</v>
      </c>
      <c r="Z398" s="75" t="e">
        <f>NA()</f>
        <v>#N/A</v>
      </c>
    </row>
    <row r="399" spans="1:26" x14ac:dyDescent="0.2">
      <c r="A399" s="74">
        <v>13760</v>
      </c>
      <c r="B399" s="68">
        <f>INDEX('A-B OSRoad'!$F$2:$F$21,MATCH(A399,'A-B OSRoad'!$C$2:$C$21))</f>
        <v>0</v>
      </c>
      <c r="C399" s="68" t="str">
        <f>IF(INDEX('A-B OSRoad'!$B$2:$B$21,MATCH(A399,'A-B OSRoad'!$C$2:$C$21))="Straight","",RIGHT(INDEX('A-B OSRoad'!$B$2:$B$21,MATCH(A399,'A-B OSRoad'!$C$2:$C$21)),LEN(INDEX('A-B OSRoad'!$B$2:$B$21,MATCH(A399,'A-B OSRoad'!$C$2:$C$21)))-1))</f>
        <v/>
      </c>
      <c r="D399" s="69">
        <f>(INDEX('A-B OSRoad'!$I$2:$I$21,MATCH(A399,'A-B OSRoad'!$C$2:$C$21)))+$C$3+$C$4+$C$1</f>
        <v>110</v>
      </c>
      <c r="E399" s="70" t="e">
        <f>VLOOKUP(A399,'Crash Data'!$E$3:$F$6,2,FALSE)</f>
        <v>#N/A</v>
      </c>
      <c r="F399" s="70" t="e">
        <f>VLOOKUP(A399,'Crash Data'!$B$3:$C$32,2,FALSE)</f>
        <v>#N/A</v>
      </c>
      <c r="G399" s="40">
        <v>230</v>
      </c>
      <c r="H399" s="40">
        <v>177</v>
      </c>
      <c r="I399" s="39">
        <v>177</v>
      </c>
      <c r="J399" s="40">
        <v>177</v>
      </c>
      <c r="K399" s="39">
        <v>177</v>
      </c>
      <c r="L399" s="93">
        <f t="shared" si="87"/>
        <v>209</v>
      </c>
      <c r="M399" s="93" t="str">
        <f t="shared" si="88"/>
        <v/>
      </c>
      <c r="N399" s="99">
        <f t="shared" si="89"/>
        <v>165</v>
      </c>
      <c r="O399" s="99" t="str">
        <f t="shared" si="90"/>
        <v/>
      </c>
      <c r="P399" s="102">
        <f t="shared" si="91"/>
        <v>165</v>
      </c>
      <c r="Q399" s="102" t="str">
        <f t="shared" si="92"/>
        <v/>
      </c>
      <c r="R399" s="105">
        <f t="shared" si="93"/>
        <v>165</v>
      </c>
      <c r="S399" s="105" t="str">
        <f t="shared" si="94"/>
        <v/>
      </c>
      <c r="T399" s="69">
        <f t="shared" si="95"/>
        <v>107</v>
      </c>
      <c r="U399" s="69" t="str">
        <f t="shared" si="96"/>
        <v/>
      </c>
      <c r="V399" s="143">
        <f t="shared" si="97"/>
        <v>165</v>
      </c>
      <c r="W399" s="143" t="str">
        <f t="shared" si="98"/>
        <v/>
      </c>
      <c r="X399" s="109">
        <f t="shared" si="85"/>
        <v>0</v>
      </c>
      <c r="Y399" s="110" t="e">
        <f t="shared" si="86"/>
        <v>#N/A</v>
      </c>
      <c r="Z399" s="75" t="e">
        <f>NA()</f>
        <v>#N/A</v>
      </c>
    </row>
    <row r="400" spans="1:26" x14ac:dyDescent="0.2">
      <c r="A400" s="74">
        <v>13770</v>
      </c>
      <c r="B400" s="68">
        <f>INDEX('A-B OSRoad'!$F$2:$F$21,MATCH(A400,'A-B OSRoad'!$C$2:$C$21))</f>
        <v>0</v>
      </c>
      <c r="C400" s="68" t="str">
        <f>IF(INDEX('A-B OSRoad'!$B$2:$B$21,MATCH(A400,'A-B OSRoad'!$C$2:$C$21))="Straight","",RIGHT(INDEX('A-B OSRoad'!$B$2:$B$21,MATCH(A400,'A-B OSRoad'!$C$2:$C$21)),LEN(INDEX('A-B OSRoad'!$B$2:$B$21,MATCH(A400,'A-B OSRoad'!$C$2:$C$21)))-1))</f>
        <v/>
      </c>
      <c r="D400" s="69">
        <f>(INDEX('A-B OSRoad'!$I$2:$I$21,MATCH(A400,'A-B OSRoad'!$C$2:$C$21)))+$C$3+$C$4+$C$1</f>
        <v>110</v>
      </c>
      <c r="E400" s="70" t="e">
        <f>VLOOKUP(A400,'Crash Data'!$E$3:$F$6,2,FALSE)</f>
        <v>#N/A</v>
      </c>
      <c r="F400" s="70" t="e">
        <f>VLOOKUP(A400,'Crash Data'!$B$3:$C$32,2,FALSE)</f>
        <v>#N/A</v>
      </c>
      <c r="G400" s="40">
        <v>230</v>
      </c>
      <c r="H400" s="40">
        <v>177</v>
      </c>
      <c r="I400" s="39">
        <v>177</v>
      </c>
      <c r="J400" s="40">
        <v>177</v>
      </c>
      <c r="K400" s="39">
        <v>177</v>
      </c>
      <c r="L400" s="93">
        <f t="shared" si="87"/>
        <v>209</v>
      </c>
      <c r="M400" s="93" t="str">
        <f t="shared" si="88"/>
        <v/>
      </c>
      <c r="N400" s="99">
        <f t="shared" si="89"/>
        <v>165</v>
      </c>
      <c r="O400" s="99" t="str">
        <f t="shared" si="90"/>
        <v/>
      </c>
      <c r="P400" s="102">
        <f t="shared" si="91"/>
        <v>165</v>
      </c>
      <c r="Q400" s="102" t="str">
        <f t="shared" si="92"/>
        <v/>
      </c>
      <c r="R400" s="105">
        <f t="shared" si="93"/>
        <v>165</v>
      </c>
      <c r="S400" s="105" t="str">
        <f t="shared" si="94"/>
        <v/>
      </c>
      <c r="T400" s="69">
        <f t="shared" si="95"/>
        <v>107</v>
      </c>
      <c r="U400" s="69" t="str">
        <f t="shared" si="96"/>
        <v/>
      </c>
      <c r="V400" s="143">
        <f t="shared" si="97"/>
        <v>165</v>
      </c>
      <c r="W400" s="143" t="str">
        <f t="shared" si="98"/>
        <v/>
      </c>
      <c r="X400" s="109">
        <f t="shared" si="85"/>
        <v>0</v>
      </c>
      <c r="Y400" s="110" t="e">
        <f t="shared" si="86"/>
        <v>#N/A</v>
      </c>
      <c r="Z400" s="75" t="e">
        <f>NA()</f>
        <v>#N/A</v>
      </c>
    </row>
    <row r="401" spans="1:26" x14ac:dyDescent="0.2">
      <c r="A401" s="74">
        <v>13780</v>
      </c>
      <c r="B401" s="68">
        <f>INDEX('A-B OSRoad'!$F$2:$F$21,MATCH(A401,'A-B OSRoad'!$C$2:$C$21))</f>
        <v>0</v>
      </c>
      <c r="C401" s="68" t="str">
        <f>IF(INDEX('A-B OSRoad'!$B$2:$B$21,MATCH(A401,'A-B OSRoad'!$C$2:$C$21))="Straight","",RIGHT(INDEX('A-B OSRoad'!$B$2:$B$21,MATCH(A401,'A-B OSRoad'!$C$2:$C$21)),LEN(INDEX('A-B OSRoad'!$B$2:$B$21,MATCH(A401,'A-B OSRoad'!$C$2:$C$21)))-1))</f>
        <v/>
      </c>
      <c r="D401" s="69">
        <f>(INDEX('A-B OSRoad'!$I$2:$I$21,MATCH(A401,'A-B OSRoad'!$C$2:$C$21)))+$C$3+$C$4+$C$1</f>
        <v>110</v>
      </c>
      <c r="E401" s="70" t="e">
        <f>VLOOKUP(A401,'Crash Data'!$E$3:$F$6,2,FALSE)</f>
        <v>#N/A</v>
      </c>
      <c r="F401" s="70" t="e">
        <f>VLOOKUP(A401,'Crash Data'!$B$3:$C$32,2,FALSE)</f>
        <v>#N/A</v>
      </c>
      <c r="G401" s="40">
        <v>230</v>
      </c>
      <c r="H401" s="40">
        <v>177</v>
      </c>
      <c r="I401" s="39">
        <v>177</v>
      </c>
      <c r="J401" s="40">
        <v>177</v>
      </c>
      <c r="K401" s="39">
        <v>177</v>
      </c>
      <c r="L401" s="93">
        <f t="shared" si="87"/>
        <v>209</v>
      </c>
      <c r="M401" s="93" t="str">
        <f t="shared" si="88"/>
        <v/>
      </c>
      <c r="N401" s="99">
        <f t="shared" si="89"/>
        <v>165</v>
      </c>
      <c r="O401" s="99" t="str">
        <f t="shared" si="90"/>
        <v/>
      </c>
      <c r="P401" s="102">
        <f t="shared" si="91"/>
        <v>165</v>
      </c>
      <c r="Q401" s="102" t="str">
        <f t="shared" si="92"/>
        <v/>
      </c>
      <c r="R401" s="105">
        <f t="shared" si="93"/>
        <v>165</v>
      </c>
      <c r="S401" s="105" t="str">
        <f t="shared" si="94"/>
        <v/>
      </c>
      <c r="T401" s="69">
        <f t="shared" si="95"/>
        <v>107</v>
      </c>
      <c r="U401" s="69" t="str">
        <f t="shared" si="96"/>
        <v/>
      </c>
      <c r="V401" s="143">
        <f t="shared" si="97"/>
        <v>165</v>
      </c>
      <c r="W401" s="143" t="str">
        <f t="shared" si="98"/>
        <v/>
      </c>
      <c r="X401" s="109">
        <f t="shared" si="85"/>
        <v>0</v>
      </c>
      <c r="Y401" s="110" t="e">
        <f t="shared" si="86"/>
        <v>#N/A</v>
      </c>
      <c r="Z401" s="75" t="e">
        <f>NA()</f>
        <v>#N/A</v>
      </c>
    </row>
    <row r="402" spans="1:26" x14ac:dyDescent="0.2">
      <c r="A402" s="74">
        <v>13790</v>
      </c>
      <c r="B402" s="68">
        <f>INDEX('A-B OSRoad'!$F$2:$F$21,MATCH(A402,'A-B OSRoad'!$C$2:$C$21))</f>
        <v>0</v>
      </c>
      <c r="C402" s="68" t="str">
        <f>IF(INDEX('A-B OSRoad'!$B$2:$B$21,MATCH(A402,'A-B OSRoad'!$C$2:$C$21))="Straight","",RIGHT(INDEX('A-B OSRoad'!$B$2:$B$21,MATCH(A402,'A-B OSRoad'!$C$2:$C$21)),LEN(INDEX('A-B OSRoad'!$B$2:$B$21,MATCH(A402,'A-B OSRoad'!$C$2:$C$21)))-1))</f>
        <v/>
      </c>
      <c r="D402" s="69">
        <f>(INDEX('A-B OSRoad'!$I$2:$I$21,MATCH(A402,'A-B OSRoad'!$C$2:$C$21)))+$C$3+$C$4+$C$1</f>
        <v>110</v>
      </c>
      <c r="E402" s="70" t="e">
        <f>VLOOKUP(A402,'Crash Data'!$E$3:$F$6,2,FALSE)</f>
        <v>#N/A</v>
      </c>
      <c r="F402" s="70" t="e">
        <f>VLOOKUP(A402,'Crash Data'!$B$3:$C$32,2,FALSE)</f>
        <v>#N/A</v>
      </c>
      <c r="G402" s="40">
        <v>230</v>
      </c>
      <c r="H402" s="40">
        <v>177</v>
      </c>
      <c r="I402" s="39">
        <v>177</v>
      </c>
      <c r="J402" s="40">
        <v>177</v>
      </c>
      <c r="K402" s="39">
        <v>177</v>
      </c>
      <c r="L402" s="93">
        <f t="shared" si="87"/>
        <v>209</v>
      </c>
      <c r="M402" s="93" t="str">
        <f t="shared" si="88"/>
        <v/>
      </c>
      <c r="N402" s="99">
        <f t="shared" si="89"/>
        <v>165</v>
      </c>
      <c r="O402" s="99" t="str">
        <f t="shared" si="90"/>
        <v/>
      </c>
      <c r="P402" s="102">
        <f t="shared" si="91"/>
        <v>165</v>
      </c>
      <c r="Q402" s="102" t="str">
        <f t="shared" si="92"/>
        <v/>
      </c>
      <c r="R402" s="105">
        <f t="shared" si="93"/>
        <v>165</v>
      </c>
      <c r="S402" s="105" t="str">
        <f t="shared" si="94"/>
        <v/>
      </c>
      <c r="T402" s="69">
        <f t="shared" si="95"/>
        <v>107</v>
      </c>
      <c r="U402" s="69" t="str">
        <f t="shared" si="96"/>
        <v/>
      </c>
      <c r="V402" s="143">
        <f t="shared" si="97"/>
        <v>165</v>
      </c>
      <c r="W402" s="143" t="str">
        <f t="shared" si="98"/>
        <v/>
      </c>
      <c r="X402" s="109">
        <f t="shared" si="85"/>
        <v>0</v>
      </c>
      <c r="Y402" s="110" t="e">
        <f t="shared" si="86"/>
        <v>#N/A</v>
      </c>
      <c r="Z402" s="75" t="e">
        <f>NA()</f>
        <v>#N/A</v>
      </c>
    </row>
    <row r="403" spans="1:26" x14ac:dyDescent="0.2">
      <c r="A403" s="74">
        <v>13800</v>
      </c>
      <c r="B403" s="68">
        <f>INDEX('A-B OSRoad'!$F$2:$F$21,MATCH(A403,'A-B OSRoad'!$C$2:$C$21))</f>
        <v>0</v>
      </c>
      <c r="C403" s="68" t="str">
        <f>IF(INDEX('A-B OSRoad'!$B$2:$B$21,MATCH(A403,'A-B OSRoad'!$C$2:$C$21))="Straight","",RIGHT(INDEX('A-B OSRoad'!$B$2:$B$21,MATCH(A403,'A-B OSRoad'!$C$2:$C$21)),LEN(INDEX('A-B OSRoad'!$B$2:$B$21,MATCH(A403,'A-B OSRoad'!$C$2:$C$21)))-1))</f>
        <v/>
      </c>
      <c r="D403" s="69">
        <f>(INDEX('A-B OSRoad'!$I$2:$I$21,MATCH(A403,'A-B OSRoad'!$C$2:$C$21)))+$C$3+$C$4+$C$1</f>
        <v>110</v>
      </c>
      <c r="E403" s="70" t="e">
        <f>VLOOKUP(A403,'Crash Data'!$E$3:$F$6,2,FALSE)</f>
        <v>#N/A</v>
      </c>
      <c r="F403" s="70" t="e">
        <f>VLOOKUP(A403,'Crash Data'!$B$3:$C$32,2,FALSE)</f>
        <v>#N/A</v>
      </c>
      <c r="G403" s="40">
        <v>230</v>
      </c>
      <c r="H403" s="40">
        <v>177</v>
      </c>
      <c r="I403" s="39">
        <v>177</v>
      </c>
      <c r="J403" s="40">
        <v>177</v>
      </c>
      <c r="K403" s="39">
        <v>177</v>
      </c>
      <c r="L403" s="93">
        <f t="shared" si="87"/>
        <v>209</v>
      </c>
      <c r="M403" s="93" t="str">
        <f t="shared" si="88"/>
        <v/>
      </c>
      <c r="N403" s="99">
        <f t="shared" si="89"/>
        <v>165</v>
      </c>
      <c r="O403" s="99" t="str">
        <f t="shared" si="90"/>
        <v/>
      </c>
      <c r="P403" s="102">
        <f t="shared" si="91"/>
        <v>165</v>
      </c>
      <c r="Q403" s="102" t="str">
        <f t="shared" si="92"/>
        <v/>
      </c>
      <c r="R403" s="105">
        <f t="shared" si="93"/>
        <v>165</v>
      </c>
      <c r="S403" s="105" t="str">
        <f t="shared" si="94"/>
        <v/>
      </c>
      <c r="T403" s="69">
        <f t="shared" si="95"/>
        <v>107</v>
      </c>
      <c r="U403" s="69" t="str">
        <f t="shared" si="96"/>
        <v/>
      </c>
      <c r="V403" s="143">
        <f t="shared" si="97"/>
        <v>165</v>
      </c>
      <c r="W403" s="143" t="str">
        <f t="shared" si="98"/>
        <v/>
      </c>
      <c r="X403" s="109">
        <f t="shared" si="85"/>
        <v>0</v>
      </c>
      <c r="Y403" s="110" t="e">
        <f t="shared" si="86"/>
        <v>#N/A</v>
      </c>
      <c r="Z403" s="75" t="e">
        <f>NA()</f>
        <v>#N/A</v>
      </c>
    </row>
    <row r="404" spans="1:26" x14ac:dyDescent="0.2">
      <c r="A404" s="74">
        <v>13810</v>
      </c>
      <c r="B404" s="68">
        <f>INDEX('A-B OSRoad'!$F$2:$F$21,MATCH(A404,'A-B OSRoad'!$C$2:$C$21))</f>
        <v>0</v>
      </c>
      <c r="C404" s="68" t="str">
        <f>IF(INDEX('A-B OSRoad'!$B$2:$B$21,MATCH(A404,'A-B OSRoad'!$C$2:$C$21))="Straight","",RIGHT(INDEX('A-B OSRoad'!$B$2:$B$21,MATCH(A404,'A-B OSRoad'!$C$2:$C$21)),LEN(INDEX('A-B OSRoad'!$B$2:$B$21,MATCH(A404,'A-B OSRoad'!$C$2:$C$21)))-1))</f>
        <v/>
      </c>
      <c r="D404" s="69">
        <f>(INDEX('A-B OSRoad'!$I$2:$I$21,MATCH(A404,'A-B OSRoad'!$C$2:$C$21)))+$C$3+$C$4+$C$1</f>
        <v>110</v>
      </c>
      <c r="E404" s="70" t="e">
        <f>VLOOKUP(A404,'Crash Data'!$E$3:$F$6,2,FALSE)</f>
        <v>#N/A</v>
      </c>
      <c r="F404" s="70" t="e">
        <f>VLOOKUP(A404,'Crash Data'!$B$3:$C$32,2,FALSE)</f>
        <v>#N/A</v>
      </c>
      <c r="G404" s="40">
        <v>230</v>
      </c>
      <c r="H404" s="40">
        <v>177</v>
      </c>
      <c r="I404" s="39">
        <v>177</v>
      </c>
      <c r="J404" s="40">
        <v>177</v>
      </c>
      <c r="K404" s="39">
        <v>177</v>
      </c>
      <c r="L404" s="93">
        <f t="shared" si="87"/>
        <v>209</v>
      </c>
      <c r="M404" s="93" t="str">
        <f t="shared" si="88"/>
        <v/>
      </c>
      <c r="N404" s="99">
        <f t="shared" si="89"/>
        <v>165</v>
      </c>
      <c r="O404" s="99" t="str">
        <f t="shared" si="90"/>
        <v/>
      </c>
      <c r="P404" s="102">
        <f t="shared" si="91"/>
        <v>165</v>
      </c>
      <c r="Q404" s="102" t="str">
        <f t="shared" si="92"/>
        <v/>
      </c>
      <c r="R404" s="105">
        <f t="shared" si="93"/>
        <v>165</v>
      </c>
      <c r="S404" s="105" t="str">
        <f t="shared" si="94"/>
        <v/>
      </c>
      <c r="T404" s="69">
        <f t="shared" si="95"/>
        <v>107</v>
      </c>
      <c r="U404" s="69" t="str">
        <f t="shared" si="96"/>
        <v/>
      </c>
      <c r="V404" s="143">
        <f t="shared" si="97"/>
        <v>165</v>
      </c>
      <c r="W404" s="143" t="str">
        <f t="shared" si="98"/>
        <v/>
      </c>
      <c r="X404" s="109">
        <f t="shared" si="85"/>
        <v>0</v>
      </c>
      <c r="Y404" s="110" t="e">
        <f t="shared" si="86"/>
        <v>#N/A</v>
      </c>
      <c r="Z404" s="75" t="e">
        <f>NA()</f>
        <v>#N/A</v>
      </c>
    </row>
    <row r="405" spans="1:26" x14ac:dyDescent="0.2">
      <c r="A405" s="74">
        <v>13820</v>
      </c>
      <c r="B405" s="68">
        <f>INDEX('A-B OSRoad'!$F$2:$F$21,MATCH(A405,'A-B OSRoad'!$C$2:$C$21))</f>
        <v>0</v>
      </c>
      <c r="C405" s="68" t="str">
        <f>IF(INDEX('A-B OSRoad'!$B$2:$B$21,MATCH(A405,'A-B OSRoad'!$C$2:$C$21))="Straight","",RIGHT(INDEX('A-B OSRoad'!$B$2:$B$21,MATCH(A405,'A-B OSRoad'!$C$2:$C$21)),LEN(INDEX('A-B OSRoad'!$B$2:$B$21,MATCH(A405,'A-B OSRoad'!$C$2:$C$21)))-1))</f>
        <v/>
      </c>
      <c r="D405" s="69">
        <f>(INDEX('A-B OSRoad'!$I$2:$I$21,MATCH(A405,'A-B OSRoad'!$C$2:$C$21)))+$C$3+$C$4+$C$1</f>
        <v>110</v>
      </c>
      <c r="E405" s="70" t="e">
        <f>VLOOKUP(A405,'Crash Data'!$E$3:$F$6,2,FALSE)</f>
        <v>#N/A</v>
      </c>
      <c r="F405" s="70" t="e">
        <f>VLOOKUP(A405,'Crash Data'!$B$3:$C$32,2,FALSE)</f>
        <v>#N/A</v>
      </c>
      <c r="G405" s="40">
        <v>230</v>
      </c>
      <c r="H405" s="40">
        <v>177</v>
      </c>
      <c r="I405" s="39">
        <v>177</v>
      </c>
      <c r="J405" s="40">
        <v>177</v>
      </c>
      <c r="K405" s="39">
        <v>177</v>
      </c>
      <c r="L405" s="93">
        <f t="shared" si="87"/>
        <v>209</v>
      </c>
      <c r="M405" s="93" t="str">
        <f t="shared" si="88"/>
        <v/>
      </c>
      <c r="N405" s="99">
        <f t="shared" si="89"/>
        <v>165</v>
      </c>
      <c r="O405" s="99" t="str">
        <f t="shared" si="90"/>
        <v/>
      </c>
      <c r="P405" s="102">
        <f t="shared" si="91"/>
        <v>165</v>
      </c>
      <c r="Q405" s="102" t="str">
        <f t="shared" si="92"/>
        <v/>
      </c>
      <c r="R405" s="105">
        <f t="shared" si="93"/>
        <v>165</v>
      </c>
      <c r="S405" s="105" t="str">
        <f t="shared" si="94"/>
        <v/>
      </c>
      <c r="T405" s="69">
        <f t="shared" si="95"/>
        <v>107</v>
      </c>
      <c r="U405" s="69" t="str">
        <f t="shared" si="96"/>
        <v/>
      </c>
      <c r="V405" s="143">
        <f t="shared" si="97"/>
        <v>165</v>
      </c>
      <c r="W405" s="143" t="str">
        <f t="shared" si="98"/>
        <v/>
      </c>
      <c r="X405" s="109">
        <f t="shared" si="85"/>
        <v>0</v>
      </c>
      <c r="Y405" s="110" t="e">
        <f t="shared" si="86"/>
        <v>#N/A</v>
      </c>
      <c r="Z405" s="75" t="e">
        <f>NA()</f>
        <v>#N/A</v>
      </c>
    </row>
    <row r="406" spans="1:26" x14ac:dyDescent="0.2">
      <c r="A406" s="74">
        <v>13830</v>
      </c>
      <c r="B406" s="68">
        <f>INDEX('A-B OSRoad'!$F$2:$F$21,MATCH(A406,'A-B OSRoad'!$C$2:$C$21))</f>
        <v>0</v>
      </c>
      <c r="C406" s="68" t="str">
        <f>IF(INDEX('A-B OSRoad'!$B$2:$B$21,MATCH(A406,'A-B OSRoad'!$C$2:$C$21))="Straight","",RIGHT(INDEX('A-B OSRoad'!$B$2:$B$21,MATCH(A406,'A-B OSRoad'!$C$2:$C$21)),LEN(INDEX('A-B OSRoad'!$B$2:$B$21,MATCH(A406,'A-B OSRoad'!$C$2:$C$21)))-1))</f>
        <v/>
      </c>
      <c r="D406" s="69">
        <f>(INDEX('A-B OSRoad'!$I$2:$I$21,MATCH(A406,'A-B OSRoad'!$C$2:$C$21)))+$C$3+$C$4+$C$1</f>
        <v>110</v>
      </c>
      <c r="E406" s="70" t="e">
        <f>VLOOKUP(A406,'Crash Data'!$E$3:$F$6,2,FALSE)</f>
        <v>#N/A</v>
      </c>
      <c r="F406" s="70" t="e">
        <f>VLOOKUP(A406,'Crash Data'!$B$3:$C$32,2,FALSE)</f>
        <v>#N/A</v>
      </c>
      <c r="G406" s="40">
        <v>230</v>
      </c>
      <c r="H406" s="40">
        <v>177</v>
      </c>
      <c r="I406" s="39">
        <v>177</v>
      </c>
      <c r="J406" s="40">
        <v>177</v>
      </c>
      <c r="K406" s="39">
        <v>177</v>
      </c>
      <c r="L406" s="93">
        <f t="shared" si="87"/>
        <v>209</v>
      </c>
      <c r="M406" s="93" t="str">
        <f t="shared" si="88"/>
        <v/>
      </c>
      <c r="N406" s="99">
        <f t="shared" si="89"/>
        <v>165</v>
      </c>
      <c r="O406" s="99" t="str">
        <f t="shared" si="90"/>
        <v/>
      </c>
      <c r="P406" s="102">
        <f t="shared" si="91"/>
        <v>165</v>
      </c>
      <c r="Q406" s="102" t="str">
        <f t="shared" si="92"/>
        <v/>
      </c>
      <c r="R406" s="105">
        <f t="shared" si="93"/>
        <v>165</v>
      </c>
      <c r="S406" s="105" t="str">
        <f t="shared" si="94"/>
        <v/>
      </c>
      <c r="T406" s="69">
        <f t="shared" si="95"/>
        <v>107</v>
      </c>
      <c r="U406" s="69" t="str">
        <f t="shared" si="96"/>
        <v/>
      </c>
      <c r="V406" s="143">
        <f t="shared" si="97"/>
        <v>165</v>
      </c>
      <c r="W406" s="143" t="str">
        <f t="shared" si="98"/>
        <v/>
      </c>
      <c r="X406" s="109">
        <f t="shared" si="85"/>
        <v>0</v>
      </c>
      <c r="Y406" s="110" t="e">
        <f t="shared" si="86"/>
        <v>#N/A</v>
      </c>
      <c r="Z406" s="75" t="e">
        <f>NA()</f>
        <v>#N/A</v>
      </c>
    </row>
    <row r="407" spans="1:26" x14ac:dyDescent="0.2">
      <c r="A407" s="74">
        <v>13840</v>
      </c>
      <c r="B407" s="68">
        <f>INDEX('A-B OSRoad'!$F$2:$F$21,MATCH(A407,'A-B OSRoad'!$C$2:$C$21))</f>
        <v>0</v>
      </c>
      <c r="C407" s="68" t="str">
        <f>IF(INDEX('A-B OSRoad'!$B$2:$B$21,MATCH(A407,'A-B OSRoad'!$C$2:$C$21))="Straight","",RIGHT(INDEX('A-B OSRoad'!$B$2:$B$21,MATCH(A407,'A-B OSRoad'!$C$2:$C$21)),LEN(INDEX('A-B OSRoad'!$B$2:$B$21,MATCH(A407,'A-B OSRoad'!$C$2:$C$21)))-1))</f>
        <v/>
      </c>
      <c r="D407" s="69">
        <f>(INDEX('A-B OSRoad'!$I$2:$I$21,MATCH(A407,'A-B OSRoad'!$C$2:$C$21)))+$C$3+$C$4+$C$1</f>
        <v>110</v>
      </c>
      <c r="E407" s="70" t="e">
        <f>VLOOKUP(A407,'Crash Data'!$E$3:$F$6,2,FALSE)</f>
        <v>#N/A</v>
      </c>
      <c r="F407" s="70" t="e">
        <f>VLOOKUP(A407,'Crash Data'!$B$3:$C$32,2,FALSE)</f>
        <v>#N/A</v>
      </c>
      <c r="G407" s="40">
        <v>230</v>
      </c>
      <c r="H407" s="40">
        <v>177</v>
      </c>
      <c r="I407" s="39">
        <v>177</v>
      </c>
      <c r="J407" s="40">
        <v>177</v>
      </c>
      <c r="K407" s="39">
        <v>177</v>
      </c>
      <c r="L407" s="93">
        <f t="shared" si="87"/>
        <v>209</v>
      </c>
      <c r="M407" s="93" t="str">
        <f t="shared" si="88"/>
        <v/>
      </c>
      <c r="N407" s="99">
        <f t="shared" si="89"/>
        <v>165</v>
      </c>
      <c r="O407" s="99" t="str">
        <f t="shared" si="90"/>
        <v/>
      </c>
      <c r="P407" s="102">
        <f t="shared" si="91"/>
        <v>165</v>
      </c>
      <c r="Q407" s="102" t="str">
        <f t="shared" si="92"/>
        <v/>
      </c>
      <c r="R407" s="105">
        <f t="shared" si="93"/>
        <v>165</v>
      </c>
      <c r="S407" s="105" t="str">
        <f t="shared" si="94"/>
        <v/>
      </c>
      <c r="T407" s="69">
        <f t="shared" si="95"/>
        <v>107</v>
      </c>
      <c r="U407" s="69" t="str">
        <f t="shared" si="96"/>
        <v/>
      </c>
      <c r="V407" s="143">
        <f t="shared" si="97"/>
        <v>165</v>
      </c>
      <c r="W407" s="143" t="str">
        <f t="shared" si="98"/>
        <v/>
      </c>
      <c r="X407" s="109">
        <f t="shared" si="85"/>
        <v>0</v>
      </c>
      <c r="Y407" s="110" t="e">
        <f t="shared" si="86"/>
        <v>#N/A</v>
      </c>
      <c r="Z407" s="75" t="e">
        <f>NA()</f>
        <v>#N/A</v>
      </c>
    </row>
    <row r="408" spans="1:26" x14ac:dyDescent="0.2">
      <c r="A408" s="74">
        <v>13850</v>
      </c>
      <c r="B408" s="68">
        <f>INDEX('A-B OSRoad'!$F$2:$F$21,MATCH(A408,'A-B OSRoad'!$C$2:$C$21))</f>
        <v>0</v>
      </c>
      <c r="C408" s="68" t="str">
        <f>IF(INDEX('A-B OSRoad'!$B$2:$B$21,MATCH(A408,'A-B OSRoad'!$C$2:$C$21))="Straight","",RIGHT(INDEX('A-B OSRoad'!$B$2:$B$21,MATCH(A408,'A-B OSRoad'!$C$2:$C$21)),LEN(INDEX('A-B OSRoad'!$B$2:$B$21,MATCH(A408,'A-B OSRoad'!$C$2:$C$21)))-1))</f>
        <v/>
      </c>
      <c r="D408" s="69">
        <f>(INDEX('A-B OSRoad'!$I$2:$I$21,MATCH(A408,'A-B OSRoad'!$C$2:$C$21)))+$C$3+$C$4+$C$1</f>
        <v>110</v>
      </c>
      <c r="E408" s="70" t="e">
        <f>VLOOKUP(A408,'Crash Data'!$E$3:$F$6,2,FALSE)</f>
        <v>#N/A</v>
      </c>
      <c r="F408" s="70" t="e">
        <f>VLOOKUP(A408,'Crash Data'!$B$3:$C$32,2,FALSE)</f>
        <v>#N/A</v>
      </c>
      <c r="G408" s="40">
        <v>230</v>
      </c>
      <c r="H408" s="40">
        <v>177</v>
      </c>
      <c r="I408" s="39">
        <v>177</v>
      </c>
      <c r="J408" s="40">
        <v>177</v>
      </c>
      <c r="K408" s="39">
        <v>177</v>
      </c>
      <c r="L408" s="93">
        <f t="shared" si="87"/>
        <v>209</v>
      </c>
      <c r="M408" s="93" t="str">
        <f t="shared" si="88"/>
        <v/>
      </c>
      <c r="N408" s="99">
        <f t="shared" si="89"/>
        <v>165</v>
      </c>
      <c r="O408" s="99" t="str">
        <f t="shared" si="90"/>
        <v/>
      </c>
      <c r="P408" s="102">
        <f t="shared" si="91"/>
        <v>165</v>
      </c>
      <c r="Q408" s="102" t="str">
        <f t="shared" si="92"/>
        <v/>
      </c>
      <c r="R408" s="105">
        <f t="shared" si="93"/>
        <v>165</v>
      </c>
      <c r="S408" s="105" t="str">
        <f t="shared" si="94"/>
        <v/>
      </c>
      <c r="T408" s="69">
        <f t="shared" si="95"/>
        <v>107</v>
      </c>
      <c r="U408" s="69" t="str">
        <f t="shared" si="96"/>
        <v/>
      </c>
      <c r="V408" s="143">
        <f t="shared" si="97"/>
        <v>165</v>
      </c>
      <c r="W408" s="143" t="str">
        <f t="shared" si="98"/>
        <v/>
      </c>
      <c r="X408" s="109">
        <f t="shared" si="85"/>
        <v>0</v>
      </c>
      <c r="Y408" s="110" t="e">
        <f t="shared" si="86"/>
        <v>#N/A</v>
      </c>
      <c r="Z408" s="75" t="e">
        <f>NA()</f>
        <v>#N/A</v>
      </c>
    </row>
    <row r="409" spans="1:26" x14ac:dyDescent="0.2">
      <c r="A409" s="74">
        <v>13860</v>
      </c>
      <c r="B409" s="68">
        <f>INDEX('A-B OSRoad'!$F$2:$F$21,MATCH(A409,'A-B OSRoad'!$C$2:$C$21))</f>
        <v>0</v>
      </c>
      <c r="C409" s="68" t="str">
        <f>IF(INDEX('A-B OSRoad'!$B$2:$B$21,MATCH(A409,'A-B OSRoad'!$C$2:$C$21))="Straight","",RIGHT(INDEX('A-B OSRoad'!$B$2:$B$21,MATCH(A409,'A-B OSRoad'!$C$2:$C$21)),LEN(INDEX('A-B OSRoad'!$B$2:$B$21,MATCH(A409,'A-B OSRoad'!$C$2:$C$21)))-1))</f>
        <v/>
      </c>
      <c r="D409" s="69">
        <f>(INDEX('A-B OSRoad'!$I$2:$I$21,MATCH(A409,'A-B OSRoad'!$C$2:$C$21)))+$C$3+$C$4+$C$1</f>
        <v>110</v>
      </c>
      <c r="E409" s="70" t="e">
        <f>VLOOKUP(A409,'Crash Data'!$E$3:$F$6,2,FALSE)</f>
        <v>#N/A</v>
      </c>
      <c r="F409" s="70" t="e">
        <f>VLOOKUP(A409,'Crash Data'!$B$3:$C$32,2,FALSE)</f>
        <v>#N/A</v>
      </c>
      <c r="G409" s="40">
        <v>230</v>
      </c>
      <c r="H409" s="40">
        <v>177</v>
      </c>
      <c r="I409" s="39">
        <v>177</v>
      </c>
      <c r="J409" s="40">
        <v>177</v>
      </c>
      <c r="K409" s="39">
        <v>177</v>
      </c>
      <c r="L409" s="93">
        <f t="shared" si="87"/>
        <v>209</v>
      </c>
      <c r="M409" s="93" t="str">
        <f t="shared" si="88"/>
        <v/>
      </c>
      <c r="N409" s="99">
        <f t="shared" si="89"/>
        <v>165</v>
      </c>
      <c r="O409" s="99" t="str">
        <f t="shared" si="90"/>
        <v/>
      </c>
      <c r="P409" s="102">
        <f t="shared" si="91"/>
        <v>165</v>
      </c>
      <c r="Q409" s="102" t="str">
        <f t="shared" si="92"/>
        <v/>
      </c>
      <c r="R409" s="105">
        <f t="shared" si="93"/>
        <v>165</v>
      </c>
      <c r="S409" s="105" t="str">
        <f t="shared" si="94"/>
        <v/>
      </c>
      <c r="T409" s="69">
        <f t="shared" si="95"/>
        <v>107</v>
      </c>
      <c r="U409" s="69" t="str">
        <f t="shared" si="96"/>
        <v/>
      </c>
      <c r="V409" s="143">
        <f t="shared" si="97"/>
        <v>165</v>
      </c>
      <c r="W409" s="143" t="str">
        <f t="shared" si="98"/>
        <v/>
      </c>
      <c r="X409" s="109">
        <f t="shared" si="85"/>
        <v>0</v>
      </c>
      <c r="Y409" s="110" t="e">
        <f t="shared" si="86"/>
        <v>#N/A</v>
      </c>
      <c r="Z409" s="75" t="e">
        <f>NA()</f>
        <v>#N/A</v>
      </c>
    </row>
    <row r="410" spans="1:26" x14ac:dyDescent="0.2">
      <c r="A410" s="74">
        <v>13870</v>
      </c>
      <c r="B410" s="68">
        <f>INDEX('A-B OSRoad'!$F$2:$F$21,MATCH(A410,'A-B OSRoad'!$C$2:$C$21))</f>
        <v>0</v>
      </c>
      <c r="C410" s="68" t="str">
        <f>IF(INDEX('A-B OSRoad'!$B$2:$B$21,MATCH(A410,'A-B OSRoad'!$C$2:$C$21))="Straight","",RIGHT(INDEX('A-B OSRoad'!$B$2:$B$21,MATCH(A410,'A-B OSRoad'!$C$2:$C$21)),LEN(INDEX('A-B OSRoad'!$B$2:$B$21,MATCH(A410,'A-B OSRoad'!$C$2:$C$21)))-1))</f>
        <v/>
      </c>
      <c r="D410" s="69">
        <f>(INDEX('A-B OSRoad'!$I$2:$I$21,MATCH(A410,'A-B OSRoad'!$C$2:$C$21)))+$C$3+$C$4+$C$1</f>
        <v>110</v>
      </c>
      <c r="E410" s="70" t="e">
        <f>VLOOKUP(A410,'Crash Data'!$E$3:$F$6,2,FALSE)</f>
        <v>#N/A</v>
      </c>
      <c r="F410" s="70" t="e">
        <f>VLOOKUP(A410,'Crash Data'!$B$3:$C$32,2,FALSE)</f>
        <v>#N/A</v>
      </c>
      <c r="G410" s="40">
        <v>230</v>
      </c>
      <c r="H410" s="40">
        <v>177</v>
      </c>
      <c r="I410" s="39">
        <v>177</v>
      </c>
      <c r="J410" s="40">
        <v>177</v>
      </c>
      <c r="K410" s="39">
        <v>177</v>
      </c>
      <c r="L410" s="93">
        <f t="shared" si="87"/>
        <v>209</v>
      </c>
      <c r="M410" s="93" t="str">
        <f t="shared" si="88"/>
        <v/>
      </c>
      <c r="N410" s="99">
        <f t="shared" si="89"/>
        <v>165</v>
      </c>
      <c r="O410" s="99" t="str">
        <f t="shared" si="90"/>
        <v/>
      </c>
      <c r="P410" s="102">
        <f t="shared" si="91"/>
        <v>165</v>
      </c>
      <c r="Q410" s="102" t="str">
        <f t="shared" si="92"/>
        <v/>
      </c>
      <c r="R410" s="105">
        <f t="shared" si="93"/>
        <v>165</v>
      </c>
      <c r="S410" s="105" t="str">
        <f t="shared" si="94"/>
        <v/>
      </c>
      <c r="T410" s="69">
        <f t="shared" si="95"/>
        <v>107</v>
      </c>
      <c r="U410" s="69" t="str">
        <f t="shared" si="96"/>
        <v/>
      </c>
      <c r="V410" s="143">
        <f t="shared" si="97"/>
        <v>165</v>
      </c>
      <c r="W410" s="143" t="str">
        <f t="shared" si="98"/>
        <v/>
      </c>
      <c r="X410" s="109">
        <f t="shared" si="85"/>
        <v>0</v>
      </c>
      <c r="Y410" s="110" t="e">
        <f t="shared" si="86"/>
        <v>#N/A</v>
      </c>
      <c r="Z410" s="75" t="e">
        <f>NA()</f>
        <v>#N/A</v>
      </c>
    </row>
    <row r="411" spans="1:26" x14ac:dyDescent="0.2">
      <c r="A411" s="74">
        <v>13880</v>
      </c>
      <c r="B411" s="68">
        <f>INDEX('A-B OSRoad'!$F$2:$F$21,MATCH(A411,'A-B OSRoad'!$C$2:$C$21))</f>
        <v>0</v>
      </c>
      <c r="C411" s="68" t="str">
        <f>IF(INDEX('A-B OSRoad'!$B$2:$B$21,MATCH(A411,'A-B OSRoad'!$C$2:$C$21))="Straight","",RIGHT(INDEX('A-B OSRoad'!$B$2:$B$21,MATCH(A411,'A-B OSRoad'!$C$2:$C$21)),LEN(INDEX('A-B OSRoad'!$B$2:$B$21,MATCH(A411,'A-B OSRoad'!$C$2:$C$21)))-1))</f>
        <v/>
      </c>
      <c r="D411" s="69">
        <f>(INDEX('A-B OSRoad'!$I$2:$I$21,MATCH(A411,'A-B OSRoad'!$C$2:$C$21)))+$C$3+$C$4+$C$1</f>
        <v>110</v>
      </c>
      <c r="E411" s="70" t="e">
        <f>VLOOKUP(A411,'Crash Data'!$E$3:$F$6,2,FALSE)</f>
        <v>#N/A</v>
      </c>
      <c r="F411" s="70" t="e">
        <f>VLOOKUP(A411,'Crash Data'!$B$3:$C$32,2,FALSE)</f>
        <v>#N/A</v>
      </c>
      <c r="G411" s="40">
        <v>230</v>
      </c>
      <c r="H411" s="40">
        <v>177</v>
      </c>
      <c r="I411" s="39">
        <v>177</v>
      </c>
      <c r="J411" s="40">
        <v>177</v>
      </c>
      <c r="K411" s="39">
        <v>177</v>
      </c>
      <c r="L411" s="93">
        <f t="shared" si="87"/>
        <v>209</v>
      </c>
      <c r="M411" s="93" t="str">
        <f t="shared" si="88"/>
        <v/>
      </c>
      <c r="N411" s="99">
        <f t="shared" si="89"/>
        <v>165</v>
      </c>
      <c r="O411" s="99" t="str">
        <f t="shared" si="90"/>
        <v/>
      </c>
      <c r="P411" s="102">
        <f t="shared" si="91"/>
        <v>165</v>
      </c>
      <c r="Q411" s="102" t="str">
        <f t="shared" si="92"/>
        <v/>
      </c>
      <c r="R411" s="105">
        <f t="shared" si="93"/>
        <v>165</v>
      </c>
      <c r="S411" s="105" t="str">
        <f t="shared" si="94"/>
        <v/>
      </c>
      <c r="T411" s="69">
        <f t="shared" si="95"/>
        <v>107</v>
      </c>
      <c r="U411" s="69" t="str">
        <f t="shared" si="96"/>
        <v/>
      </c>
      <c r="V411" s="143">
        <f t="shared" si="97"/>
        <v>165</v>
      </c>
      <c r="W411" s="143" t="str">
        <f t="shared" si="98"/>
        <v/>
      </c>
      <c r="X411" s="109">
        <f t="shared" si="85"/>
        <v>0</v>
      </c>
      <c r="Y411" s="110" t="e">
        <f t="shared" si="86"/>
        <v>#N/A</v>
      </c>
      <c r="Z411" s="75" t="e">
        <f>NA()</f>
        <v>#N/A</v>
      </c>
    </row>
    <row r="412" spans="1:26" x14ac:dyDescent="0.2">
      <c r="A412" s="74">
        <v>13890</v>
      </c>
      <c r="B412" s="68">
        <f>INDEX('A-B OSRoad'!$F$2:$F$21,MATCH(A412,'A-B OSRoad'!$C$2:$C$21))</f>
        <v>0</v>
      </c>
      <c r="C412" s="68" t="str">
        <f>IF(INDEX('A-B OSRoad'!$B$2:$B$21,MATCH(A412,'A-B OSRoad'!$C$2:$C$21))="Straight","",RIGHT(INDEX('A-B OSRoad'!$B$2:$B$21,MATCH(A412,'A-B OSRoad'!$C$2:$C$21)),LEN(INDEX('A-B OSRoad'!$B$2:$B$21,MATCH(A412,'A-B OSRoad'!$C$2:$C$21)))-1))</f>
        <v/>
      </c>
      <c r="D412" s="69">
        <f>(INDEX('A-B OSRoad'!$I$2:$I$21,MATCH(A412,'A-B OSRoad'!$C$2:$C$21)))+$C$3+$C$4+$C$1</f>
        <v>110</v>
      </c>
      <c r="E412" s="70" t="e">
        <f>VLOOKUP(A412,'Crash Data'!$E$3:$F$6,2,FALSE)</f>
        <v>#N/A</v>
      </c>
      <c r="F412" s="70" t="e">
        <f>VLOOKUP(A412,'Crash Data'!$B$3:$C$32,2,FALSE)</f>
        <v>#N/A</v>
      </c>
      <c r="G412" s="40">
        <v>206.648</v>
      </c>
      <c r="H412" s="40">
        <v>177</v>
      </c>
      <c r="I412" s="39">
        <v>177</v>
      </c>
      <c r="J412" s="40">
        <v>177</v>
      </c>
      <c r="K412" s="39">
        <v>177</v>
      </c>
      <c r="L412" s="93">
        <f t="shared" si="87"/>
        <v>209</v>
      </c>
      <c r="M412" s="93">
        <f t="shared" si="88"/>
        <v>2.3520000000000039</v>
      </c>
      <c r="N412" s="99">
        <f t="shared" si="89"/>
        <v>165</v>
      </c>
      <c r="O412" s="99" t="str">
        <f t="shared" si="90"/>
        <v/>
      </c>
      <c r="P412" s="102">
        <f t="shared" si="91"/>
        <v>165</v>
      </c>
      <c r="Q412" s="102" t="str">
        <f t="shared" si="92"/>
        <v/>
      </c>
      <c r="R412" s="105">
        <f t="shared" si="93"/>
        <v>165</v>
      </c>
      <c r="S412" s="105" t="str">
        <f t="shared" si="94"/>
        <v/>
      </c>
      <c r="T412" s="69">
        <f t="shared" si="95"/>
        <v>107</v>
      </c>
      <c r="U412" s="69" t="str">
        <f t="shared" si="96"/>
        <v/>
      </c>
      <c r="V412" s="143">
        <f t="shared" si="97"/>
        <v>165</v>
      </c>
      <c r="W412" s="143" t="str">
        <f t="shared" si="98"/>
        <v/>
      </c>
      <c r="X412" s="109">
        <f t="shared" si="85"/>
        <v>0</v>
      </c>
      <c r="Y412" s="110" t="e">
        <f t="shared" si="86"/>
        <v>#N/A</v>
      </c>
      <c r="Z412" s="75" t="e">
        <f>NA()</f>
        <v>#N/A</v>
      </c>
    </row>
    <row r="413" spans="1:26" x14ac:dyDescent="0.2">
      <c r="A413" s="74">
        <v>13900</v>
      </c>
      <c r="B413" s="68">
        <f>INDEX('A-B OSRoad'!$F$2:$F$21,MATCH(A413,'A-B OSRoad'!$C$2:$C$21))</f>
        <v>0</v>
      </c>
      <c r="C413" s="68" t="str">
        <f>IF(INDEX('A-B OSRoad'!$B$2:$B$21,MATCH(A413,'A-B OSRoad'!$C$2:$C$21))="Straight","",RIGHT(INDEX('A-B OSRoad'!$B$2:$B$21,MATCH(A413,'A-B OSRoad'!$C$2:$C$21)),LEN(INDEX('A-B OSRoad'!$B$2:$B$21,MATCH(A413,'A-B OSRoad'!$C$2:$C$21)))-1))</f>
        <v/>
      </c>
      <c r="D413" s="69">
        <f>(INDEX('A-B OSRoad'!$I$2:$I$21,MATCH(A413,'A-B OSRoad'!$C$2:$C$21)))+$C$3+$C$4+$C$1</f>
        <v>110</v>
      </c>
      <c r="E413" s="70" t="e">
        <f>VLOOKUP(A413,'Crash Data'!$E$3:$F$6,2,FALSE)</f>
        <v>#N/A</v>
      </c>
      <c r="F413" s="70" t="e">
        <f>VLOOKUP(A413,'Crash Data'!$B$3:$C$32,2,FALSE)</f>
        <v>#N/A</v>
      </c>
      <c r="G413" s="40">
        <v>196.279</v>
      </c>
      <c r="H413" s="40">
        <v>177</v>
      </c>
      <c r="I413" s="39">
        <v>177</v>
      </c>
      <c r="J413" s="40">
        <v>177</v>
      </c>
      <c r="K413" s="39">
        <v>177</v>
      </c>
      <c r="L413" s="93">
        <f t="shared" si="87"/>
        <v>209</v>
      </c>
      <c r="M413" s="93">
        <f t="shared" si="88"/>
        <v>12.721000000000004</v>
      </c>
      <c r="N413" s="99">
        <f t="shared" si="89"/>
        <v>165</v>
      </c>
      <c r="O413" s="99" t="str">
        <f t="shared" si="90"/>
        <v/>
      </c>
      <c r="P413" s="102">
        <f t="shared" si="91"/>
        <v>165</v>
      </c>
      <c r="Q413" s="102" t="str">
        <f t="shared" si="92"/>
        <v/>
      </c>
      <c r="R413" s="105">
        <f t="shared" si="93"/>
        <v>165</v>
      </c>
      <c r="S413" s="105" t="str">
        <f t="shared" si="94"/>
        <v/>
      </c>
      <c r="T413" s="69">
        <f t="shared" si="95"/>
        <v>107</v>
      </c>
      <c r="U413" s="69" t="str">
        <f t="shared" si="96"/>
        <v/>
      </c>
      <c r="V413" s="143">
        <f t="shared" si="97"/>
        <v>165</v>
      </c>
      <c r="W413" s="143" t="str">
        <f t="shared" si="98"/>
        <v/>
      </c>
      <c r="X413" s="109">
        <f t="shared" si="85"/>
        <v>0</v>
      </c>
      <c r="Y413" s="110" t="e">
        <f t="shared" si="86"/>
        <v>#N/A</v>
      </c>
      <c r="Z413" s="75" t="e">
        <f>NA()</f>
        <v>#N/A</v>
      </c>
    </row>
    <row r="414" spans="1:26" x14ac:dyDescent="0.2">
      <c r="A414" s="74">
        <v>13910</v>
      </c>
      <c r="B414" s="68">
        <f>INDEX('A-B OSRoad'!$F$2:$F$21,MATCH(A414,'A-B OSRoad'!$C$2:$C$21))</f>
        <v>0</v>
      </c>
      <c r="C414" s="68" t="str">
        <f>IF(INDEX('A-B OSRoad'!$B$2:$B$21,MATCH(A414,'A-B OSRoad'!$C$2:$C$21))="Straight","",RIGHT(INDEX('A-B OSRoad'!$B$2:$B$21,MATCH(A414,'A-B OSRoad'!$C$2:$C$21)),LEN(INDEX('A-B OSRoad'!$B$2:$B$21,MATCH(A414,'A-B OSRoad'!$C$2:$C$21)))-1))</f>
        <v/>
      </c>
      <c r="D414" s="69">
        <f>(INDEX('A-B OSRoad'!$I$2:$I$21,MATCH(A414,'A-B OSRoad'!$C$2:$C$21)))+$C$3+$C$4+$C$1</f>
        <v>110</v>
      </c>
      <c r="E414" s="70" t="e">
        <f>VLOOKUP(A414,'Crash Data'!$E$3:$F$6,2,FALSE)</f>
        <v>#N/A</v>
      </c>
      <c r="F414" s="70" t="e">
        <f>VLOOKUP(A414,'Crash Data'!$B$3:$C$32,2,FALSE)</f>
        <v>#N/A</v>
      </c>
      <c r="G414" s="40">
        <v>189.703</v>
      </c>
      <c r="H414" s="40">
        <v>177</v>
      </c>
      <c r="I414" s="39">
        <v>177</v>
      </c>
      <c r="J414" s="40">
        <v>177</v>
      </c>
      <c r="K414" s="39">
        <v>177</v>
      </c>
      <c r="L414" s="93">
        <f t="shared" si="87"/>
        <v>209</v>
      </c>
      <c r="M414" s="93">
        <f t="shared" si="88"/>
        <v>19.296999999999997</v>
      </c>
      <c r="N414" s="99">
        <f t="shared" si="89"/>
        <v>165</v>
      </c>
      <c r="O414" s="99" t="str">
        <f t="shared" si="90"/>
        <v/>
      </c>
      <c r="P414" s="102">
        <f t="shared" si="91"/>
        <v>165</v>
      </c>
      <c r="Q414" s="102" t="str">
        <f t="shared" si="92"/>
        <v/>
      </c>
      <c r="R414" s="105">
        <f t="shared" si="93"/>
        <v>165</v>
      </c>
      <c r="S414" s="105" t="str">
        <f t="shared" si="94"/>
        <v/>
      </c>
      <c r="T414" s="69">
        <f t="shared" si="95"/>
        <v>107</v>
      </c>
      <c r="U414" s="69" t="str">
        <f t="shared" si="96"/>
        <v/>
      </c>
      <c r="V414" s="143">
        <f t="shared" si="97"/>
        <v>165</v>
      </c>
      <c r="W414" s="143" t="str">
        <f t="shared" si="98"/>
        <v/>
      </c>
      <c r="X414" s="109">
        <f t="shared" si="85"/>
        <v>0</v>
      </c>
      <c r="Y414" s="110" t="e">
        <f t="shared" si="86"/>
        <v>#N/A</v>
      </c>
      <c r="Z414" s="75" t="e">
        <f>NA()</f>
        <v>#N/A</v>
      </c>
    </row>
    <row r="415" spans="1:26" x14ac:dyDescent="0.2">
      <c r="A415" s="74">
        <v>13920</v>
      </c>
      <c r="B415" s="68">
        <f>INDEX('A-B OSRoad'!$F$2:$F$21,MATCH(A415,'A-B OSRoad'!$C$2:$C$21))</f>
        <v>0</v>
      </c>
      <c r="C415" s="68" t="str">
        <f>IF(INDEX('A-B OSRoad'!$B$2:$B$21,MATCH(A415,'A-B OSRoad'!$C$2:$C$21))="Straight","",RIGHT(INDEX('A-B OSRoad'!$B$2:$B$21,MATCH(A415,'A-B OSRoad'!$C$2:$C$21)),LEN(INDEX('A-B OSRoad'!$B$2:$B$21,MATCH(A415,'A-B OSRoad'!$C$2:$C$21)))-1))</f>
        <v/>
      </c>
      <c r="D415" s="69">
        <f>(INDEX('A-B OSRoad'!$I$2:$I$21,MATCH(A415,'A-B OSRoad'!$C$2:$C$21)))+$C$3+$C$4+$C$1</f>
        <v>110</v>
      </c>
      <c r="E415" s="70" t="e">
        <f>VLOOKUP(A415,'Crash Data'!$E$3:$F$6,2,FALSE)</f>
        <v>#N/A</v>
      </c>
      <c r="F415" s="70" t="e">
        <f>VLOOKUP(A415,'Crash Data'!$B$3:$C$32,2,FALSE)</f>
        <v>#N/A</v>
      </c>
      <c r="G415" s="40">
        <v>178.81</v>
      </c>
      <c r="H415" s="40">
        <v>177</v>
      </c>
      <c r="I415" s="39">
        <v>177</v>
      </c>
      <c r="J415" s="40">
        <v>177</v>
      </c>
      <c r="K415" s="39">
        <v>177</v>
      </c>
      <c r="L415" s="93">
        <f t="shared" si="87"/>
        <v>209</v>
      </c>
      <c r="M415" s="93">
        <f t="shared" si="88"/>
        <v>30.189999999999998</v>
      </c>
      <c r="N415" s="99">
        <f t="shared" si="89"/>
        <v>165</v>
      </c>
      <c r="O415" s="99" t="str">
        <f t="shared" si="90"/>
        <v/>
      </c>
      <c r="P415" s="102">
        <f t="shared" si="91"/>
        <v>165</v>
      </c>
      <c r="Q415" s="102" t="str">
        <f t="shared" si="92"/>
        <v/>
      </c>
      <c r="R415" s="105">
        <f t="shared" si="93"/>
        <v>165</v>
      </c>
      <c r="S415" s="105" t="str">
        <f t="shared" si="94"/>
        <v/>
      </c>
      <c r="T415" s="69">
        <f t="shared" si="95"/>
        <v>107</v>
      </c>
      <c r="U415" s="69" t="str">
        <f t="shared" si="96"/>
        <v/>
      </c>
      <c r="V415" s="143">
        <f t="shared" si="97"/>
        <v>165</v>
      </c>
      <c r="W415" s="143" t="str">
        <f t="shared" si="98"/>
        <v/>
      </c>
      <c r="X415" s="109">
        <f t="shared" si="85"/>
        <v>0</v>
      </c>
      <c r="Y415" s="110" t="e">
        <f t="shared" si="86"/>
        <v>#N/A</v>
      </c>
      <c r="Z415" s="75" t="e">
        <f>NA()</f>
        <v>#N/A</v>
      </c>
    </row>
    <row r="416" spans="1:26" x14ac:dyDescent="0.2">
      <c r="A416" s="74">
        <v>13930</v>
      </c>
      <c r="B416" s="68">
        <f>INDEX('A-B OSRoad'!$F$2:$F$21,MATCH(A416,'A-B OSRoad'!$C$2:$C$21))</f>
        <v>0</v>
      </c>
      <c r="C416" s="68" t="str">
        <f>IF(INDEX('A-B OSRoad'!$B$2:$B$21,MATCH(A416,'A-B OSRoad'!$C$2:$C$21))="Straight","",RIGHT(INDEX('A-B OSRoad'!$B$2:$B$21,MATCH(A416,'A-B OSRoad'!$C$2:$C$21)),LEN(INDEX('A-B OSRoad'!$B$2:$B$21,MATCH(A416,'A-B OSRoad'!$C$2:$C$21)))-1))</f>
        <v/>
      </c>
      <c r="D416" s="69">
        <f>(INDEX('A-B OSRoad'!$I$2:$I$21,MATCH(A416,'A-B OSRoad'!$C$2:$C$21)))+$C$3+$C$4+$C$1</f>
        <v>110</v>
      </c>
      <c r="E416" s="70" t="e">
        <f>VLOOKUP(A416,'Crash Data'!$E$3:$F$6,2,FALSE)</f>
        <v>#N/A</v>
      </c>
      <c r="F416" s="70" t="e">
        <f>VLOOKUP(A416,'Crash Data'!$B$3:$C$32,2,FALSE)</f>
        <v>#N/A</v>
      </c>
      <c r="G416" s="40">
        <v>175.69</v>
      </c>
      <c r="H416" s="40">
        <v>177</v>
      </c>
      <c r="I416" s="39">
        <v>177</v>
      </c>
      <c r="J416" s="40">
        <v>177</v>
      </c>
      <c r="K416" s="39">
        <v>177</v>
      </c>
      <c r="L416" s="93">
        <f t="shared" si="87"/>
        <v>209</v>
      </c>
      <c r="M416" s="93">
        <f t="shared" si="88"/>
        <v>33.31</v>
      </c>
      <c r="N416" s="99">
        <f t="shared" si="89"/>
        <v>165</v>
      </c>
      <c r="O416" s="99" t="str">
        <f t="shared" si="90"/>
        <v/>
      </c>
      <c r="P416" s="102">
        <f t="shared" si="91"/>
        <v>165</v>
      </c>
      <c r="Q416" s="102" t="str">
        <f t="shared" si="92"/>
        <v/>
      </c>
      <c r="R416" s="105">
        <f t="shared" si="93"/>
        <v>165</v>
      </c>
      <c r="S416" s="105" t="str">
        <f t="shared" si="94"/>
        <v/>
      </c>
      <c r="T416" s="69">
        <f t="shared" si="95"/>
        <v>107</v>
      </c>
      <c r="U416" s="69" t="str">
        <f t="shared" si="96"/>
        <v/>
      </c>
      <c r="V416" s="143">
        <f t="shared" si="97"/>
        <v>165</v>
      </c>
      <c r="W416" s="143" t="str">
        <f t="shared" si="98"/>
        <v/>
      </c>
      <c r="X416" s="109">
        <f t="shared" si="85"/>
        <v>0</v>
      </c>
      <c r="Y416" s="110" t="e">
        <f t="shared" si="86"/>
        <v>#N/A</v>
      </c>
      <c r="Z416" s="75" t="e">
        <f>NA()</f>
        <v>#N/A</v>
      </c>
    </row>
    <row r="417" spans="1:26" x14ac:dyDescent="0.2">
      <c r="A417" s="74">
        <v>13940</v>
      </c>
      <c r="B417" s="68">
        <f>INDEX('A-B OSRoad'!$F$2:$F$21,MATCH(A417,'A-B OSRoad'!$C$2:$C$21))</f>
        <v>0</v>
      </c>
      <c r="C417" s="68" t="str">
        <f>IF(INDEX('A-B OSRoad'!$B$2:$B$21,MATCH(A417,'A-B OSRoad'!$C$2:$C$21))="Straight","",RIGHT(INDEX('A-B OSRoad'!$B$2:$B$21,MATCH(A417,'A-B OSRoad'!$C$2:$C$21)),LEN(INDEX('A-B OSRoad'!$B$2:$B$21,MATCH(A417,'A-B OSRoad'!$C$2:$C$21)))-1))</f>
        <v/>
      </c>
      <c r="D417" s="69">
        <f>(INDEX('A-B OSRoad'!$I$2:$I$21,MATCH(A417,'A-B OSRoad'!$C$2:$C$21)))+$C$3+$C$4+$C$1</f>
        <v>110</v>
      </c>
      <c r="E417" s="70" t="e">
        <f>VLOOKUP(A417,'Crash Data'!$E$3:$F$6,2,FALSE)</f>
        <v>#N/A</v>
      </c>
      <c r="F417" s="70" t="e">
        <f>VLOOKUP(A417,'Crash Data'!$B$3:$C$32,2,FALSE)</f>
        <v>#N/A</v>
      </c>
      <c r="G417" s="40">
        <v>168.29</v>
      </c>
      <c r="H417" s="40">
        <v>177</v>
      </c>
      <c r="I417" s="39">
        <v>177</v>
      </c>
      <c r="J417" s="40">
        <v>177</v>
      </c>
      <c r="K417" s="39">
        <v>177</v>
      </c>
      <c r="L417" s="93">
        <f t="shared" si="87"/>
        <v>209</v>
      </c>
      <c r="M417" s="93">
        <f t="shared" si="88"/>
        <v>40.710000000000008</v>
      </c>
      <c r="N417" s="99">
        <f t="shared" si="89"/>
        <v>165</v>
      </c>
      <c r="O417" s="99" t="str">
        <f t="shared" si="90"/>
        <v/>
      </c>
      <c r="P417" s="102">
        <f t="shared" si="91"/>
        <v>165</v>
      </c>
      <c r="Q417" s="102" t="str">
        <f t="shared" si="92"/>
        <v/>
      </c>
      <c r="R417" s="105">
        <f t="shared" si="93"/>
        <v>165</v>
      </c>
      <c r="S417" s="105" t="str">
        <f t="shared" si="94"/>
        <v/>
      </c>
      <c r="T417" s="69">
        <f t="shared" si="95"/>
        <v>107</v>
      </c>
      <c r="U417" s="69" t="str">
        <f t="shared" si="96"/>
        <v/>
      </c>
      <c r="V417" s="143">
        <f t="shared" si="97"/>
        <v>165</v>
      </c>
      <c r="W417" s="143" t="str">
        <f t="shared" si="98"/>
        <v/>
      </c>
      <c r="X417" s="109">
        <f t="shared" si="85"/>
        <v>0</v>
      </c>
      <c r="Y417" s="110" t="e">
        <f t="shared" si="86"/>
        <v>#N/A</v>
      </c>
      <c r="Z417" s="75" t="e">
        <f>NA()</f>
        <v>#N/A</v>
      </c>
    </row>
    <row r="418" spans="1:26" x14ac:dyDescent="0.2">
      <c r="A418" s="74">
        <v>13950</v>
      </c>
      <c r="B418" s="68">
        <f>INDEX('A-B OSRoad'!$F$2:$F$21,MATCH(A418,'A-B OSRoad'!$C$2:$C$21))</f>
        <v>0</v>
      </c>
      <c r="C418" s="68" t="str">
        <f>IF(INDEX('A-B OSRoad'!$B$2:$B$21,MATCH(A418,'A-B OSRoad'!$C$2:$C$21))="Straight","",RIGHT(INDEX('A-B OSRoad'!$B$2:$B$21,MATCH(A418,'A-B OSRoad'!$C$2:$C$21)),LEN(INDEX('A-B OSRoad'!$B$2:$B$21,MATCH(A418,'A-B OSRoad'!$C$2:$C$21)))-1))</f>
        <v/>
      </c>
      <c r="D418" s="69">
        <f>(INDEX('A-B OSRoad'!$I$2:$I$21,MATCH(A418,'A-B OSRoad'!$C$2:$C$21)))+$C$3+$C$4+$C$1</f>
        <v>110</v>
      </c>
      <c r="E418" s="70" t="e">
        <f>VLOOKUP(A418,'Crash Data'!$E$3:$F$6,2,FALSE)</f>
        <v>#N/A</v>
      </c>
      <c r="F418" s="70" t="e">
        <f>VLOOKUP(A418,'Crash Data'!$B$3:$C$32,2,FALSE)</f>
        <v>#N/A</v>
      </c>
      <c r="G418" s="40">
        <v>167.41200000000001</v>
      </c>
      <c r="H418" s="40">
        <v>177</v>
      </c>
      <c r="I418" s="39">
        <v>177</v>
      </c>
      <c r="J418" s="40">
        <v>177</v>
      </c>
      <c r="K418" s="39">
        <v>177</v>
      </c>
      <c r="L418" s="93">
        <f t="shared" si="87"/>
        <v>209</v>
      </c>
      <c r="M418" s="93">
        <f t="shared" si="88"/>
        <v>41.587999999999994</v>
      </c>
      <c r="N418" s="99">
        <f t="shared" si="89"/>
        <v>165</v>
      </c>
      <c r="O418" s="99" t="str">
        <f t="shared" si="90"/>
        <v/>
      </c>
      <c r="P418" s="102">
        <f t="shared" si="91"/>
        <v>165</v>
      </c>
      <c r="Q418" s="102" t="str">
        <f t="shared" si="92"/>
        <v/>
      </c>
      <c r="R418" s="105">
        <f t="shared" si="93"/>
        <v>165</v>
      </c>
      <c r="S418" s="105" t="str">
        <f t="shared" si="94"/>
        <v/>
      </c>
      <c r="T418" s="69">
        <f t="shared" si="95"/>
        <v>107</v>
      </c>
      <c r="U418" s="69" t="str">
        <f t="shared" si="96"/>
        <v/>
      </c>
      <c r="V418" s="143">
        <f t="shared" si="97"/>
        <v>165</v>
      </c>
      <c r="W418" s="143" t="str">
        <f t="shared" si="98"/>
        <v/>
      </c>
      <c r="X418" s="109">
        <f t="shared" si="85"/>
        <v>0</v>
      </c>
      <c r="Y418" s="110" t="e">
        <f t="shared" si="86"/>
        <v>#N/A</v>
      </c>
      <c r="Z418" s="75" t="e">
        <f>NA()</f>
        <v>#N/A</v>
      </c>
    </row>
    <row r="419" spans="1:26" x14ac:dyDescent="0.2">
      <c r="A419" s="74">
        <v>13960</v>
      </c>
      <c r="B419" s="68">
        <f>INDEX('A-B OSRoad'!$F$2:$F$21,MATCH(A419,'A-B OSRoad'!$C$2:$C$21))</f>
        <v>0</v>
      </c>
      <c r="C419" s="68" t="str">
        <f>IF(INDEX('A-B OSRoad'!$B$2:$B$21,MATCH(A419,'A-B OSRoad'!$C$2:$C$21))="Straight","",RIGHT(INDEX('A-B OSRoad'!$B$2:$B$21,MATCH(A419,'A-B OSRoad'!$C$2:$C$21)),LEN(INDEX('A-B OSRoad'!$B$2:$B$21,MATCH(A419,'A-B OSRoad'!$C$2:$C$21)))-1))</f>
        <v/>
      </c>
      <c r="D419" s="69">
        <f>(INDEX('A-B OSRoad'!$I$2:$I$21,MATCH(A419,'A-B OSRoad'!$C$2:$C$21)))+$C$3+$C$4+$C$1</f>
        <v>110</v>
      </c>
      <c r="E419" s="70" t="e">
        <f>VLOOKUP(A419,'Crash Data'!$E$3:$F$6,2,FALSE)</f>
        <v>#N/A</v>
      </c>
      <c r="F419" s="70" t="e">
        <f>VLOOKUP(A419,'Crash Data'!$B$3:$C$32,2,FALSE)</f>
        <v>#N/A</v>
      </c>
      <c r="G419" s="40">
        <v>167.67099999999999</v>
      </c>
      <c r="H419" s="40">
        <v>177</v>
      </c>
      <c r="I419" s="39">
        <v>177</v>
      </c>
      <c r="J419" s="40">
        <v>177</v>
      </c>
      <c r="K419" s="39">
        <v>177</v>
      </c>
      <c r="L419" s="93">
        <f t="shared" si="87"/>
        <v>209</v>
      </c>
      <c r="M419" s="93">
        <f t="shared" si="88"/>
        <v>41.329000000000008</v>
      </c>
      <c r="N419" s="99">
        <f t="shared" si="89"/>
        <v>165</v>
      </c>
      <c r="O419" s="99" t="str">
        <f t="shared" si="90"/>
        <v/>
      </c>
      <c r="P419" s="102">
        <f t="shared" si="91"/>
        <v>165</v>
      </c>
      <c r="Q419" s="102" t="str">
        <f t="shared" si="92"/>
        <v/>
      </c>
      <c r="R419" s="105">
        <f t="shared" si="93"/>
        <v>165</v>
      </c>
      <c r="S419" s="105" t="str">
        <f t="shared" si="94"/>
        <v/>
      </c>
      <c r="T419" s="69">
        <f t="shared" si="95"/>
        <v>107</v>
      </c>
      <c r="U419" s="69" t="str">
        <f t="shared" si="96"/>
        <v/>
      </c>
      <c r="V419" s="143">
        <f t="shared" si="97"/>
        <v>165</v>
      </c>
      <c r="W419" s="143" t="str">
        <f t="shared" si="98"/>
        <v/>
      </c>
      <c r="X419" s="109">
        <f t="shared" si="85"/>
        <v>0</v>
      </c>
      <c r="Y419" s="110" t="e">
        <f t="shared" si="86"/>
        <v>#N/A</v>
      </c>
      <c r="Z419" s="75" t="e">
        <f>NA()</f>
        <v>#N/A</v>
      </c>
    </row>
    <row r="420" spans="1:26" x14ac:dyDescent="0.2">
      <c r="A420" s="74">
        <v>13970</v>
      </c>
      <c r="B420" s="68">
        <f>INDEX('A-B OSRoad'!$F$2:$F$21,MATCH(A420,'A-B OSRoad'!$C$2:$C$21))</f>
        <v>0</v>
      </c>
      <c r="C420" s="68" t="str">
        <f>IF(INDEX('A-B OSRoad'!$B$2:$B$21,MATCH(A420,'A-B OSRoad'!$C$2:$C$21))="Straight","",RIGHT(INDEX('A-B OSRoad'!$B$2:$B$21,MATCH(A420,'A-B OSRoad'!$C$2:$C$21)),LEN(INDEX('A-B OSRoad'!$B$2:$B$21,MATCH(A420,'A-B OSRoad'!$C$2:$C$21)))-1))</f>
        <v/>
      </c>
      <c r="D420" s="69">
        <f>(INDEX('A-B OSRoad'!$I$2:$I$21,MATCH(A420,'A-B OSRoad'!$C$2:$C$21)))+$C$3+$C$4+$C$1</f>
        <v>110</v>
      </c>
      <c r="E420" s="70" t="e">
        <f>VLOOKUP(A420,'Crash Data'!$E$3:$F$6,2,FALSE)</f>
        <v>#N/A</v>
      </c>
      <c r="F420" s="70" t="e">
        <f>VLOOKUP(A420,'Crash Data'!$B$3:$C$32,2,FALSE)</f>
        <v>#N/A</v>
      </c>
      <c r="G420" s="40">
        <v>159.999</v>
      </c>
      <c r="H420" s="40">
        <v>177</v>
      </c>
      <c r="I420" s="39">
        <v>177</v>
      </c>
      <c r="J420" s="40">
        <v>177</v>
      </c>
      <c r="K420" s="39">
        <v>160.00200000000001</v>
      </c>
      <c r="L420" s="93">
        <f t="shared" si="87"/>
        <v>209</v>
      </c>
      <c r="M420" s="93">
        <f t="shared" si="88"/>
        <v>49.001000000000005</v>
      </c>
      <c r="N420" s="99">
        <f t="shared" si="89"/>
        <v>165</v>
      </c>
      <c r="O420" s="99" t="str">
        <f t="shared" si="90"/>
        <v/>
      </c>
      <c r="P420" s="102">
        <f t="shared" si="91"/>
        <v>165</v>
      </c>
      <c r="Q420" s="102" t="str">
        <f t="shared" si="92"/>
        <v/>
      </c>
      <c r="R420" s="105">
        <f t="shared" si="93"/>
        <v>165</v>
      </c>
      <c r="S420" s="105" t="str">
        <f t="shared" si="94"/>
        <v/>
      </c>
      <c r="T420" s="69">
        <f t="shared" si="95"/>
        <v>107</v>
      </c>
      <c r="U420" s="69" t="str">
        <f t="shared" si="96"/>
        <v/>
      </c>
      <c r="V420" s="143">
        <f t="shared" si="97"/>
        <v>165</v>
      </c>
      <c r="W420" s="143">
        <f t="shared" si="98"/>
        <v>4.9979999999999905</v>
      </c>
      <c r="X420" s="109">
        <f t="shared" si="85"/>
        <v>0</v>
      </c>
      <c r="Y420" s="110" t="e">
        <f t="shared" si="86"/>
        <v>#N/A</v>
      </c>
      <c r="Z420" s="75" t="e">
        <f>NA()</f>
        <v>#N/A</v>
      </c>
    </row>
    <row r="421" spans="1:26" x14ac:dyDescent="0.2">
      <c r="A421" s="74">
        <v>13980</v>
      </c>
      <c r="B421" s="68">
        <f>INDEX('A-B OSRoad'!$F$2:$F$21,MATCH(A421,'A-B OSRoad'!$C$2:$C$21))</f>
        <v>0</v>
      </c>
      <c r="C421" s="68" t="str">
        <f>IF(INDEX('A-B OSRoad'!$B$2:$B$21,MATCH(A421,'A-B OSRoad'!$C$2:$C$21))="Straight","",RIGHT(INDEX('A-B OSRoad'!$B$2:$B$21,MATCH(A421,'A-B OSRoad'!$C$2:$C$21)),LEN(INDEX('A-B OSRoad'!$B$2:$B$21,MATCH(A421,'A-B OSRoad'!$C$2:$C$21)))-1))</f>
        <v/>
      </c>
      <c r="D421" s="69">
        <f>(INDEX('A-B OSRoad'!$I$2:$I$21,MATCH(A421,'A-B OSRoad'!$C$2:$C$21)))+$C$3+$C$4+$C$1</f>
        <v>110</v>
      </c>
      <c r="E421" s="70" t="e">
        <f>VLOOKUP(A421,'Crash Data'!$E$3:$F$6,2,FALSE)</f>
        <v>#N/A</v>
      </c>
      <c r="F421" s="70" t="e">
        <f>VLOOKUP(A421,'Crash Data'!$B$3:$C$32,2,FALSE)</f>
        <v>#N/A</v>
      </c>
      <c r="G421" s="40">
        <v>166.73599999999999</v>
      </c>
      <c r="H421" s="40">
        <v>177</v>
      </c>
      <c r="I421" s="39">
        <v>177</v>
      </c>
      <c r="J421" s="40">
        <v>177</v>
      </c>
      <c r="K421" s="39">
        <v>150.001</v>
      </c>
      <c r="L421" s="93">
        <f t="shared" si="87"/>
        <v>209</v>
      </c>
      <c r="M421" s="93">
        <f t="shared" si="88"/>
        <v>42.26400000000001</v>
      </c>
      <c r="N421" s="99">
        <f t="shared" si="89"/>
        <v>165</v>
      </c>
      <c r="O421" s="99" t="str">
        <f t="shared" si="90"/>
        <v/>
      </c>
      <c r="P421" s="102">
        <f t="shared" si="91"/>
        <v>165</v>
      </c>
      <c r="Q421" s="102" t="str">
        <f t="shared" si="92"/>
        <v/>
      </c>
      <c r="R421" s="105">
        <f t="shared" si="93"/>
        <v>165</v>
      </c>
      <c r="S421" s="105" t="str">
        <f t="shared" si="94"/>
        <v/>
      </c>
      <c r="T421" s="69">
        <f t="shared" si="95"/>
        <v>107</v>
      </c>
      <c r="U421" s="69" t="str">
        <f t="shared" si="96"/>
        <v/>
      </c>
      <c r="V421" s="143">
        <f t="shared" si="97"/>
        <v>165</v>
      </c>
      <c r="W421" s="143">
        <f t="shared" si="98"/>
        <v>14.998999999999995</v>
      </c>
      <c r="X421" s="109">
        <f t="shared" si="85"/>
        <v>0</v>
      </c>
      <c r="Y421" s="110" t="e">
        <f t="shared" si="86"/>
        <v>#N/A</v>
      </c>
      <c r="Z421" s="75" t="e">
        <f>NA()</f>
        <v>#N/A</v>
      </c>
    </row>
    <row r="422" spans="1:26" x14ac:dyDescent="0.2">
      <c r="A422" s="74">
        <v>13990</v>
      </c>
      <c r="B422" s="68">
        <f>INDEX('A-B OSRoad'!$F$2:$F$21,MATCH(A422,'A-B OSRoad'!$C$2:$C$21))</f>
        <v>0</v>
      </c>
      <c r="C422" s="68" t="str">
        <f>IF(INDEX('A-B OSRoad'!$B$2:$B$21,MATCH(A422,'A-B OSRoad'!$C$2:$C$21))="Straight","",RIGHT(INDEX('A-B OSRoad'!$B$2:$B$21,MATCH(A422,'A-B OSRoad'!$C$2:$C$21)),LEN(INDEX('A-B OSRoad'!$B$2:$B$21,MATCH(A422,'A-B OSRoad'!$C$2:$C$21)))-1))</f>
        <v/>
      </c>
      <c r="D422" s="69">
        <f>(INDEX('A-B OSRoad'!$I$2:$I$21,MATCH(A422,'A-B OSRoad'!$C$2:$C$21)))+$C$3+$C$4+$C$1</f>
        <v>110</v>
      </c>
      <c r="E422" s="70" t="e">
        <f>VLOOKUP(A422,'Crash Data'!$E$3:$F$6,2,FALSE)</f>
        <v>#N/A</v>
      </c>
      <c r="F422" s="70" t="e">
        <f>VLOOKUP(A422,'Crash Data'!$B$3:$C$32,2,FALSE)</f>
        <v>#N/A</v>
      </c>
      <c r="G422" s="40">
        <v>159.98699999999999</v>
      </c>
      <c r="H422" s="40">
        <v>177</v>
      </c>
      <c r="I422" s="39">
        <v>177</v>
      </c>
      <c r="J422" s="40">
        <v>177</v>
      </c>
      <c r="K422" s="39">
        <v>156.89400000000001</v>
      </c>
      <c r="L422" s="93">
        <f t="shared" si="87"/>
        <v>209</v>
      </c>
      <c r="M422" s="93">
        <f t="shared" si="88"/>
        <v>49.013000000000005</v>
      </c>
      <c r="N422" s="99">
        <f t="shared" si="89"/>
        <v>165</v>
      </c>
      <c r="O422" s="99" t="str">
        <f t="shared" si="90"/>
        <v/>
      </c>
      <c r="P422" s="102">
        <f t="shared" si="91"/>
        <v>165</v>
      </c>
      <c r="Q422" s="102" t="str">
        <f t="shared" si="92"/>
        <v/>
      </c>
      <c r="R422" s="105">
        <f t="shared" si="93"/>
        <v>165</v>
      </c>
      <c r="S422" s="105" t="str">
        <f t="shared" si="94"/>
        <v/>
      </c>
      <c r="T422" s="69">
        <f t="shared" si="95"/>
        <v>107</v>
      </c>
      <c r="U422" s="69" t="str">
        <f t="shared" si="96"/>
        <v/>
      </c>
      <c r="V422" s="143">
        <f t="shared" si="97"/>
        <v>165</v>
      </c>
      <c r="W422" s="143">
        <f t="shared" si="98"/>
        <v>8.1059999999999945</v>
      </c>
      <c r="X422" s="109">
        <f t="shared" si="85"/>
        <v>0</v>
      </c>
      <c r="Y422" s="110" t="e">
        <f t="shared" si="86"/>
        <v>#N/A</v>
      </c>
      <c r="Z422" s="75" t="e">
        <f>NA()</f>
        <v>#N/A</v>
      </c>
    </row>
    <row r="423" spans="1:26" x14ac:dyDescent="0.2">
      <c r="A423" s="74">
        <v>14000</v>
      </c>
      <c r="B423" s="68">
        <f>INDEX('A-B OSRoad'!$F$2:$F$21,MATCH(A423,'A-B OSRoad'!$C$2:$C$21))</f>
        <v>0</v>
      </c>
      <c r="C423" s="68" t="str">
        <f>IF(INDEX('A-B OSRoad'!$B$2:$B$21,MATCH(A423,'A-B OSRoad'!$C$2:$C$21))="Straight","",RIGHT(INDEX('A-B OSRoad'!$B$2:$B$21,MATCH(A423,'A-B OSRoad'!$C$2:$C$21)),LEN(INDEX('A-B OSRoad'!$B$2:$B$21,MATCH(A423,'A-B OSRoad'!$C$2:$C$21)))-1))</f>
        <v/>
      </c>
      <c r="D423" s="69">
        <f>(INDEX('A-B OSRoad'!$I$2:$I$21,MATCH(A423,'A-B OSRoad'!$C$2:$C$21)))+$C$3+$C$4+$C$1</f>
        <v>110</v>
      </c>
      <c r="E423" s="70" t="e">
        <f>VLOOKUP(A423,'Crash Data'!$E$3:$F$6,2,FALSE)</f>
        <v>#N/A</v>
      </c>
      <c r="F423" s="70" t="e">
        <f>VLOOKUP(A423,'Crash Data'!$B$3:$C$32,2,FALSE)</f>
        <v>#N/A</v>
      </c>
      <c r="G423" s="40">
        <v>157.23500000000001</v>
      </c>
      <c r="H423" s="40">
        <v>177</v>
      </c>
      <c r="I423" s="39">
        <v>177</v>
      </c>
      <c r="J423" s="40">
        <v>177</v>
      </c>
      <c r="K423" s="39">
        <v>156.458</v>
      </c>
      <c r="L423" s="93">
        <f t="shared" si="87"/>
        <v>209</v>
      </c>
      <c r="M423" s="93">
        <f t="shared" si="88"/>
        <v>51.764999999999986</v>
      </c>
      <c r="N423" s="99">
        <f t="shared" si="89"/>
        <v>165</v>
      </c>
      <c r="O423" s="99" t="str">
        <f t="shared" si="90"/>
        <v/>
      </c>
      <c r="P423" s="102">
        <f t="shared" si="91"/>
        <v>165</v>
      </c>
      <c r="Q423" s="102" t="str">
        <f t="shared" si="92"/>
        <v/>
      </c>
      <c r="R423" s="105">
        <f t="shared" si="93"/>
        <v>165</v>
      </c>
      <c r="S423" s="105" t="str">
        <f t="shared" si="94"/>
        <v/>
      </c>
      <c r="T423" s="69">
        <f t="shared" si="95"/>
        <v>107</v>
      </c>
      <c r="U423" s="69" t="str">
        <f t="shared" si="96"/>
        <v/>
      </c>
      <c r="V423" s="143">
        <f t="shared" si="97"/>
        <v>165</v>
      </c>
      <c r="W423" s="143">
        <f t="shared" si="98"/>
        <v>8.5420000000000016</v>
      </c>
      <c r="X423" s="109">
        <f t="shared" si="85"/>
        <v>0</v>
      </c>
      <c r="Y423" s="110" t="e">
        <f t="shared" si="86"/>
        <v>#N/A</v>
      </c>
      <c r="Z423" s="75" t="e">
        <f>NA()</f>
        <v>#N/A</v>
      </c>
    </row>
    <row r="424" spans="1:26" x14ac:dyDescent="0.2">
      <c r="A424" s="74">
        <v>14010</v>
      </c>
      <c r="B424" s="68">
        <f>INDEX('A-B OSRoad'!$F$2:$F$21,MATCH(A424,'A-B OSRoad'!$C$2:$C$21))</f>
        <v>0</v>
      </c>
      <c r="C424" s="68" t="str">
        <f>IF(INDEX('A-B OSRoad'!$B$2:$B$21,MATCH(A424,'A-B OSRoad'!$C$2:$C$21))="Straight","",RIGHT(INDEX('A-B OSRoad'!$B$2:$B$21,MATCH(A424,'A-B OSRoad'!$C$2:$C$21)),LEN(INDEX('A-B OSRoad'!$B$2:$B$21,MATCH(A424,'A-B OSRoad'!$C$2:$C$21)))-1))</f>
        <v/>
      </c>
      <c r="D424" s="69">
        <f>(INDEX('A-B OSRoad'!$I$2:$I$21,MATCH(A424,'A-B OSRoad'!$C$2:$C$21)))+$C$3+$C$4+$C$1</f>
        <v>110</v>
      </c>
      <c r="E424" s="70" t="e">
        <f>VLOOKUP(A424,'Crash Data'!$E$3:$F$6,2,FALSE)</f>
        <v>#N/A</v>
      </c>
      <c r="F424" s="70" t="e">
        <f>VLOOKUP(A424,'Crash Data'!$B$3:$C$32,2,FALSE)</f>
        <v>#N/A</v>
      </c>
      <c r="G424" s="40">
        <v>148.559</v>
      </c>
      <c r="H424" s="40">
        <v>159.21799999999999</v>
      </c>
      <c r="I424" s="39">
        <v>177</v>
      </c>
      <c r="J424" s="40">
        <v>177</v>
      </c>
      <c r="K424" s="39">
        <v>147.60400000000001</v>
      </c>
      <c r="L424" s="93">
        <f t="shared" si="87"/>
        <v>209</v>
      </c>
      <c r="M424" s="93">
        <f t="shared" si="88"/>
        <v>60.441000000000003</v>
      </c>
      <c r="N424" s="99">
        <f t="shared" si="89"/>
        <v>165</v>
      </c>
      <c r="O424" s="99">
        <f t="shared" si="90"/>
        <v>5.7820000000000107</v>
      </c>
      <c r="P424" s="102">
        <f t="shared" si="91"/>
        <v>165</v>
      </c>
      <c r="Q424" s="102" t="str">
        <f t="shared" si="92"/>
        <v/>
      </c>
      <c r="R424" s="105">
        <f t="shared" si="93"/>
        <v>165</v>
      </c>
      <c r="S424" s="105" t="str">
        <f t="shared" si="94"/>
        <v/>
      </c>
      <c r="T424" s="69">
        <f t="shared" si="95"/>
        <v>107</v>
      </c>
      <c r="U424" s="69" t="str">
        <f t="shared" si="96"/>
        <v/>
      </c>
      <c r="V424" s="143">
        <f t="shared" si="97"/>
        <v>165</v>
      </c>
      <c r="W424" s="143">
        <f t="shared" si="98"/>
        <v>17.395999999999987</v>
      </c>
      <c r="X424" s="109">
        <f t="shared" si="85"/>
        <v>0</v>
      </c>
      <c r="Y424" s="110" t="e">
        <f t="shared" si="86"/>
        <v>#N/A</v>
      </c>
      <c r="Z424" s="75" t="e">
        <f>NA()</f>
        <v>#N/A</v>
      </c>
    </row>
    <row r="425" spans="1:26" x14ac:dyDescent="0.2">
      <c r="A425" s="74">
        <v>14020</v>
      </c>
      <c r="B425" s="68">
        <f>INDEX('A-B OSRoad'!$F$2:$F$21,MATCH(A425,'A-B OSRoad'!$C$2:$C$21))</f>
        <v>0</v>
      </c>
      <c r="C425" s="68" t="str">
        <f>IF(INDEX('A-B OSRoad'!$B$2:$B$21,MATCH(A425,'A-B OSRoad'!$C$2:$C$21))="Straight","",RIGHT(INDEX('A-B OSRoad'!$B$2:$B$21,MATCH(A425,'A-B OSRoad'!$C$2:$C$21)),LEN(INDEX('A-B OSRoad'!$B$2:$B$21,MATCH(A425,'A-B OSRoad'!$C$2:$C$21)))-1))</f>
        <v/>
      </c>
      <c r="D425" s="69">
        <f>(INDEX('A-B OSRoad'!$I$2:$I$21,MATCH(A425,'A-B OSRoad'!$C$2:$C$21)))+$C$3+$C$4+$C$1</f>
        <v>110</v>
      </c>
      <c r="E425" s="70" t="e">
        <f>VLOOKUP(A425,'Crash Data'!$E$3:$F$6,2,FALSE)</f>
        <v>#N/A</v>
      </c>
      <c r="F425" s="70" t="e">
        <f>VLOOKUP(A425,'Crash Data'!$B$3:$C$32,2,FALSE)</f>
        <v>#N/A</v>
      </c>
      <c r="G425" s="40">
        <v>139.13999999999999</v>
      </c>
      <c r="H425" s="40">
        <v>147.59899999999999</v>
      </c>
      <c r="I425" s="39">
        <v>177</v>
      </c>
      <c r="J425" s="40">
        <v>177</v>
      </c>
      <c r="K425" s="39">
        <v>139.99799999999999</v>
      </c>
      <c r="L425" s="93">
        <f t="shared" si="87"/>
        <v>209</v>
      </c>
      <c r="M425" s="93">
        <f t="shared" si="88"/>
        <v>69.860000000000014</v>
      </c>
      <c r="N425" s="99">
        <f t="shared" si="89"/>
        <v>165</v>
      </c>
      <c r="O425" s="99">
        <f t="shared" si="90"/>
        <v>17.40100000000001</v>
      </c>
      <c r="P425" s="102">
        <f t="shared" si="91"/>
        <v>165</v>
      </c>
      <c r="Q425" s="102" t="str">
        <f t="shared" si="92"/>
        <v/>
      </c>
      <c r="R425" s="105">
        <f t="shared" si="93"/>
        <v>165</v>
      </c>
      <c r="S425" s="105" t="str">
        <f t="shared" si="94"/>
        <v/>
      </c>
      <c r="T425" s="69">
        <f t="shared" si="95"/>
        <v>107</v>
      </c>
      <c r="U425" s="69" t="str">
        <f t="shared" si="96"/>
        <v/>
      </c>
      <c r="V425" s="143">
        <f t="shared" si="97"/>
        <v>165</v>
      </c>
      <c r="W425" s="143">
        <f t="shared" si="98"/>
        <v>25.00200000000001</v>
      </c>
      <c r="X425" s="109">
        <f t="shared" si="85"/>
        <v>0</v>
      </c>
      <c r="Y425" s="110" t="e">
        <f t="shared" si="86"/>
        <v>#N/A</v>
      </c>
      <c r="Z425" s="75" t="e">
        <f>NA()</f>
        <v>#N/A</v>
      </c>
    </row>
    <row r="426" spans="1:26" x14ac:dyDescent="0.2">
      <c r="A426" s="74">
        <v>14030</v>
      </c>
      <c r="B426" s="68">
        <f>INDEX('A-B OSRoad'!$F$2:$F$21,MATCH(A426,'A-B OSRoad'!$C$2:$C$21))</f>
        <v>0</v>
      </c>
      <c r="C426" s="68" t="str">
        <f>IF(INDEX('A-B OSRoad'!$B$2:$B$21,MATCH(A426,'A-B OSRoad'!$C$2:$C$21))="Straight","",RIGHT(INDEX('A-B OSRoad'!$B$2:$B$21,MATCH(A426,'A-B OSRoad'!$C$2:$C$21)),LEN(INDEX('A-B OSRoad'!$B$2:$B$21,MATCH(A426,'A-B OSRoad'!$C$2:$C$21)))-1))</f>
        <v/>
      </c>
      <c r="D426" s="69">
        <f>(INDEX('A-B OSRoad'!$I$2:$I$21,MATCH(A426,'A-B OSRoad'!$C$2:$C$21)))+$C$3+$C$4+$C$1</f>
        <v>110</v>
      </c>
      <c r="E426" s="70" t="e">
        <f>VLOOKUP(A426,'Crash Data'!$E$3:$F$6,2,FALSE)</f>
        <v>#N/A</v>
      </c>
      <c r="F426" s="70" t="e">
        <f>VLOOKUP(A426,'Crash Data'!$B$3:$C$32,2,FALSE)</f>
        <v>#N/A</v>
      </c>
      <c r="G426" s="40">
        <v>129.40100000000001</v>
      </c>
      <c r="H426" s="40">
        <v>146.52199999999999</v>
      </c>
      <c r="I426" s="39">
        <v>150.001</v>
      </c>
      <c r="J426" s="40">
        <v>177</v>
      </c>
      <c r="K426" s="39">
        <v>137.18100000000001</v>
      </c>
      <c r="L426" s="93">
        <f t="shared" si="87"/>
        <v>209</v>
      </c>
      <c r="M426" s="93">
        <f t="shared" si="88"/>
        <v>79.59899999999999</v>
      </c>
      <c r="N426" s="99">
        <f t="shared" si="89"/>
        <v>165</v>
      </c>
      <c r="O426" s="99">
        <f t="shared" si="90"/>
        <v>18.478000000000009</v>
      </c>
      <c r="P426" s="102">
        <f t="shared" si="91"/>
        <v>165</v>
      </c>
      <c r="Q426" s="102">
        <f t="shared" si="92"/>
        <v>14.998999999999995</v>
      </c>
      <c r="R426" s="105">
        <f t="shared" si="93"/>
        <v>165</v>
      </c>
      <c r="S426" s="105" t="str">
        <f t="shared" si="94"/>
        <v/>
      </c>
      <c r="T426" s="69">
        <f t="shared" si="95"/>
        <v>107</v>
      </c>
      <c r="U426" s="69" t="str">
        <f t="shared" si="96"/>
        <v/>
      </c>
      <c r="V426" s="143">
        <f t="shared" si="97"/>
        <v>165</v>
      </c>
      <c r="W426" s="143">
        <f t="shared" si="98"/>
        <v>27.818999999999988</v>
      </c>
      <c r="X426" s="109">
        <f t="shared" si="85"/>
        <v>0</v>
      </c>
      <c r="Y426" s="110" t="e">
        <f t="shared" si="86"/>
        <v>#N/A</v>
      </c>
      <c r="Z426" s="75" t="e">
        <f>NA()</f>
        <v>#N/A</v>
      </c>
    </row>
    <row r="427" spans="1:26" x14ac:dyDescent="0.2">
      <c r="A427" s="74">
        <v>14040</v>
      </c>
      <c r="B427" s="68">
        <f>INDEX('A-B OSRoad'!$F$2:$F$21,MATCH(A427,'A-B OSRoad'!$C$2:$C$21))</f>
        <v>0</v>
      </c>
      <c r="C427" s="68" t="str">
        <f>IF(INDEX('A-B OSRoad'!$B$2:$B$21,MATCH(A427,'A-B OSRoad'!$C$2:$C$21))="Straight","",RIGHT(INDEX('A-B OSRoad'!$B$2:$B$21,MATCH(A427,'A-B OSRoad'!$C$2:$C$21)),LEN(INDEX('A-B OSRoad'!$B$2:$B$21,MATCH(A427,'A-B OSRoad'!$C$2:$C$21)))-1))</f>
        <v/>
      </c>
      <c r="D427" s="69">
        <f>(INDEX('A-B OSRoad'!$I$2:$I$21,MATCH(A427,'A-B OSRoad'!$C$2:$C$21)))+$C$3+$C$4+$C$1</f>
        <v>110</v>
      </c>
      <c r="E427" s="70" t="e">
        <f>VLOOKUP(A427,'Crash Data'!$E$3:$F$6,2,FALSE)</f>
        <v>#N/A</v>
      </c>
      <c r="F427" s="70" t="e">
        <f>VLOOKUP(A427,'Crash Data'!$B$3:$C$32,2,FALSE)</f>
        <v>#N/A</v>
      </c>
      <c r="G427" s="40">
        <v>124.116</v>
      </c>
      <c r="H427" s="40">
        <v>136.65799999999999</v>
      </c>
      <c r="I427" s="39">
        <v>154.41399999999999</v>
      </c>
      <c r="J427" s="40">
        <v>177</v>
      </c>
      <c r="K427" s="39">
        <v>128.14599999999999</v>
      </c>
      <c r="L427" s="93">
        <f t="shared" si="87"/>
        <v>209</v>
      </c>
      <c r="M427" s="93">
        <f t="shared" si="88"/>
        <v>84.884</v>
      </c>
      <c r="N427" s="99">
        <f t="shared" si="89"/>
        <v>165</v>
      </c>
      <c r="O427" s="99">
        <f t="shared" si="90"/>
        <v>28.342000000000013</v>
      </c>
      <c r="P427" s="102">
        <f t="shared" si="91"/>
        <v>165</v>
      </c>
      <c r="Q427" s="102">
        <f t="shared" si="92"/>
        <v>10.586000000000013</v>
      </c>
      <c r="R427" s="105">
        <f t="shared" si="93"/>
        <v>165</v>
      </c>
      <c r="S427" s="105" t="str">
        <f t="shared" si="94"/>
        <v/>
      </c>
      <c r="T427" s="69">
        <f t="shared" si="95"/>
        <v>107</v>
      </c>
      <c r="U427" s="69" t="str">
        <f t="shared" si="96"/>
        <v/>
      </c>
      <c r="V427" s="143">
        <f t="shared" si="97"/>
        <v>165</v>
      </c>
      <c r="W427" s="143">
        <f t="shared" si="98"/>
        <v>36.854000000000013</v>
      </c>
      <c r="X427" s="109">
        <f t="shared" si="85"/>
        <v>0</v>
      </c>
      <c r="Y427" s="110" t="e">
        <f t="shared" si="86"/>
        <v>#N/A</v>
      </c>
      <c r="Z427" s="75" t="e">
        <f>NA()</f>
        <v>#N/A</v>
      </c>
    </row>
    <row r="428" spans="1:26" x14ac:dyDescent="0.2">
      <c r="A428" s="74">
        <v>14050</v>
      </c>
      <c r="B428" s="68">
        <f>INDEX('A-B OSRoad'!$F$2:$F$21,MATCH(A428,'A-B OSRoad'!$C$2:$C$21))</f>
        <v>0</v>
      </c>
      <c r="C428" s="68" t="str">
        <f>IF(INDEX('A-B OSRoad'!$B$2:$B$21,MATCH(A428,'A-B OSRoad'!$C$2:$C$21))="Straight","",RIGHT(INDEX('A-B OSRoad'!$B$2:$B$21,MATCH(A428,'A-B OSRoad'!$C$2:$C$21)),LEN(INDEX('A-B OSRoad'!$B$2:$B$21,MATCH(A428,'A-B OSRoad'!$C$2:$C$21)))-1))</f>
        <v/>
      </c>
      <c r="D428" s="69">
        <f>(INDEX('A-B OSRoad'!$I$2:$I$21,MATCH(A428,'A-B OSRoad'!$C$2:$C$21)))+$C$3+$C$4+$C$1</f>
        <v>110</v>
      </c>
      <c r="E428" s="70" t="e">
        <f>VLOOKUP(A428,'Crash Data'!$E$3:$F$6,2,FALSE)</f>
        <v>#N/A</v>
      </c>
      <c r="F428" s="70" t="e">
        <f>VLOOKUP(A428,'Crash Data'!$B$3:$C$32,2,FALSE)</f>
        <v>#N/A</v>
      </c>
      <c r="G428" s="40">
        <v>117.581</v>
      </c>
      <c r="H428" s="40">
        <v>132.03100000000001</v>
      </c>
      <c r="I428" s="39">
        <v>149.85900000000001</v>
      </c>
      <c r="J428" s="40">
        <v>177</v>
      </c>
      <c r="K428" s="39">
        <v>118.664</v>
      </c>
      <c r="L428" s="93">
        <f t="shared" si="87"/>
        <v>209</v>
      </c>
      <c r="M428" s="93">
        <f t="shared" si="88"/>
        <v>91.418999999999997</v>
      </c>
      <c r="N428" s="99">
        <f t="shared" si="89"/>
        <v>165</v>
      </c>
      <c r="O428" s="99">
        <f t="shared" si="90"/>
        <v>32.968999999999994</v>
      </c>
      <c r="P428" s="102">
        <f t="shared" si="91"/>
        <v>165</v>
      </c>
      <c r="Q428" s="102">
        <f t="shared" si="92"/>
        <v>15.140999999999991</v>
      </c>
      <c r="R428" s="105">
        <f t="shared" si="93"/>
        <v>165</v>
      </c>
      <c r="S428" s="105" t="str">
        <f t="shared" si="94"/>
        <v/>
      </c>
      <c r="T428" s="69">
        <f t="shared" si="95"/>
        <v>107</v>
      </c>
      <c r="U428" s="69" t="str">
        <f t="shared" si="96"/>
        <v/>
      </c>
      <c r="V428" s="143">
        <f t="shared" si="97"/>
        <v>165</v>
      </c>
      <c r="W428" s="143">
        <f t="shared" si="98"/>
        <v>46.335999999999999</v>
      </c>
      <c r="X428" s="109">
        <f t="shared" si="85"/>
        <v>0</v>
      </c>
      <c r="Y428" s="110" t="e">
        <f t="shared" si="86"/>
        <v>#N/A</v>
      </c>
      <c r="Z428" s="75" t="e">
        <f>NA()</f>
        <v>#N/A</v>
      </c>
    </row>
    <row r="429" spans="1:26" x14ac:dyDescent="0.2">
      <c r="A429" s="74">
        <v>14060</v>
      </c>
      <c r="B429" s="68">
        <f>INDEX('A-B OSRoad'!$F$2:$F$21,MATCH(A429,'A-B OSRoad'!$C$2:$C$21))</f>
        <v>0</v>
      </c>
      <c r="C429" s="68" t="str">
        <f>IF(INDEX('A-B OSRoad'!$B$2:$B$21,MATCH(A429,'A-B OSRoad'!$C$2:$C$21))="Straight","",RIGHT(INDEX('A-B OSRoad'!$B$2:$B$21,MATCH(A429,'A-B OSRoad'!$C$2:$C$21)),LEN(INDEX('A-B OSRoad'!$B$2:$B$21,MATCH(A429,'A-B OSRoad'!$C$2:$C$21)))-1))</f>
        <v/>
      </c>
      <c r="D429" s="69">
        <f>(INDEX('A-B OSRoad'!$I$2:$I$21,MATCH(A429,'A-B OSRoad'!$C$2:$C$21)))+$C$3+$C$4+$C$1</f>
        <v>110</v>
      </c>
      <c r="E429" s="70" t="e">
        <f>VLOOKUP(A429,'Crash Data'!$E$3:$F$6,2,FALSE)</f>
        <v>#N/A</v>
      </c>
      <c r="F429" s="70" t="e">
        <f>VLOOKUP(A429,'Crash Data'!$B$3:$C$32,2,FALSE)</f>
        <v>#N/A</v>
      </c>
      <c r="G429" s="40">
        <v>119.295</v>
      </c>
      <c r="H429" s="40">
        <v>126.23399999999999</v>
      </c>
      <c r="I429" s="39">
        <v>146.559</v>
      </c>
      <c r="J429" s="40">
        <v>177</v>
      </c>
      <c r="K429" s="39">
        <v>119.917</v>
      </c>
      <c r="L429" s="93">
        <f t="shared" si="87"/>
        <v>209</v>
      </c>
      <c r="M429" s="93">
        <f t="shared" si="88"/>
        <v>89.704999999999998</v>
      </c>
      <c r="N429" s="99">
        <f t="shared" si="89"/>
        <v>165</v>
      </c>
      <c r="O429" s="99">
        <f t="shared" si="90"/>
        <v>38.766000000000005</v>
      </c>
      <c r="P429" s="102">
        <f t="shared" si="91"/>
        <v>165</v>
      </c>
      <c r="Q429" s="102">
        <f t="shared" si="92"/>
        <v>18.441000000000003</v>
      </c>
      <c r="R429" s="105">
        <f t="shared" si="93"/>
        <v>165</v>
      </c>
      <c r="S429" s="105" t="str">
        <f t="shared" si="94"/>
        <v/>
      </c>
      <c r="T429" s="69">
        <f t="shared" si="95"/>
        <v>107</v>
      </c>
      <c r="U429" s="69" t="str">
        <f t="shared" si="96"/>
        <v/>
      </c>
      <c r="V429" s="143">
        <f t="shared" si="97"/>
        <v>165</v>
      </c>
      <c r="W429" s="143">
        <f t="shared" si="98"/>
        <v>45.082999999999998</v>
      </c>
      <c r="X429" s="109">
        <f t="shared" si="85"/>
        <v>0</v>
      </c>
      <c r="Y429" s="110" t="e">
        <f t="shared" si="86"/>
        <v>#N/A</v>
      </c>
      <c r="Z429" s="75" t="e">
        <f>NA()</f>
        <v>#N/A</v>
      </c>
    </row>
    <row r="430" spans="1:26" x14ac:dyDescent="0.2">
      <c r="A430" s="74">
        <v>14070</v>
      </c>
      <c r="B430" s="68">
        <f>INDEX('A-B OSRoad'!$F$2:$F$21,MATCH(A430,'A-B OSRoad'!$C$2:$C$21))</f>
        <v>0</v>
      </c>
      <c r="C430" s="68" t="str">
        <f>IF(INDEX('A-B OSRoad'!$B$2:$B$21,MATCH(A430,'A-B OSRoad'!$C$2:$C$21))="Straight","",RIGHT(INDEX('A-B OSRoad'!$B$2:$B$21,MATCH(A430,'A-B OSRoad'!$C$2:$C$21)),LEN(INDEX('A-B OSRoad'!$B$2:$B$21,MATCH(A430,'A-B OSRoad'!$C$2:$C$21)))-1))</f>
        <v/>
      </c>
      <c r="D430" s="69">
        <f>(INDEX('A-B OSRoad'!$I$2:$I$21,MATCH(A430,'A-B OSRoad'!$C$2:$C$21)))+$C$3+$C$4+$C$1</f>
        <v>110</v>
      </c>
      <c r="E430" s="70" t="e">
        <f>VLOOKUP(A430,'Crash Data'!$E$3:$F$6,2,FALSE)</f>
        <v>#N/A</v>
      </c>
      <c r="F430" s="70" t="e">
        <f>VLOOKUP(A430,'Crash Data'!$B$3:$C$32,2,FALSE)</f>
        <v>#N/A</v>
      </c>
      <c r="G430" s="40">
        <v>106.621</v>
      </c>
      <c r="H430" s="40">
        <v>124.809</v>
      </c>
      <c r="I430" s="39">
        <v>149.279</v>
      </c>
      <c r="J430" s="40">
        <v>177</v>
      </c>
      <c r="K430" s="39">
        <v>108.815</v>
      </c>
      <c r="L430" s="93">
        <f t="shared" si="87"/>
        <v>209</v>
      </c>
      <c r="M430" s="93">
        <f t="shared" si="88"/>
        <v>102.379</v>
      </c>
      <c r="N430" s="99">
        <f t="shared" si="89"/>
        <v>165</v>
      </c>
      <c r="O430" s="99">
        <f t="shared" si="90"/>
        <v>40.191000000000003</v>
      </c>
      <c r="P430" s="102">
        <f t="shared" si="91"/>
        <v>165</v>
      </c>
      <c r="Q430" s="102">
        <f t="shared" si="92"/>
        <v>15.721000000000004</v>
      </c>
      <c r="R430" s="105">
        <f t="shared" si="93"/>
        <v>165</v>
      </c>
      <c r="S430" s="105" t="str">
        <f t="shared" si="94"/>
        <v/>
      </c>
      <c r="T430" s="69">
        <f t="shared" si="95"/>
        <v>107</v>
      </c>
      <c r="U430" s="69">
        <f t="shared" si="96"/>
        <v>0.37900000000000489</v>
      </c>
      <c r="V430" s="143">
        <f t="shared" si="97"/>
        <v>165</v>
      </c>
      <c r="W430" s="143">
        <f t="shared" si="98"/>
        <v>56.185000000000002</v>
      </c>
      <c r="X430" s="109">
        <f t="shared" si="85"/>
        <v>0</v>
      </c>
      <c r="Y430" s="110" t="e">
        <f t="shared" si="86"/>
        <v>#N/A</v>
      </c>
      <c r="Z430" s="75" t="e">
        <f>NA()</f>
        <v>#N/A</v>
      </c>
    </row>
    <row r="431" spans="1:26" x14ac:dyDescent="0.2">
      <c r="A431" s="74">
        <v>14080</v>
      </c>
      <c r="B431" s="68">
        <f>INDEX('A-B OSRoad'!$F$2:$F$21,MATCH(A431,'A-B OSRoad'!$C$2:$C$21))</f>
        <v>0</v>
      </c>
      <c r="C431" s="68" t="str">
        <f>IF(INDEX('A-B OSRoad'!$B$2:$B$21,MATCH(A431,'A-B OSRoad'!$C$2:$C$21))="Straight","",RIGHT(INDEX('A-B OSRoad'!$B$2:$B$21,MATCH(A431,'A-B OSRoad'!$C$2:$C$21)),LEN(INDEX('A-B OSRoad'!$B$2:$B$21,MATCH(A431,'A-B OSRoad'!$C$2:$C$21)))-1))</f>
        <v/>
      </c>
      <c r="D431" s="69">
        <f>(INDEX('A-B OSRoad'!$I$2:$I$21,MATCH(A431,'A-B OSRoad'!$C$2:$C$21)))+$C$3+$C$4+$C$1</f>
        <v>110</v>
      </c>
      <c r="E431" s="70" t="e">
        <f>VLOOKUP(A431,'Crash Data'!$E$3:$F$6,2,FALSE)</f>
        <v>#N/A</v>
      </c>
      <c r="F431" s="70" t="e">
        <f>VLOOKUP(A431,'Crash Data'!$B$3:$C$32,2,FALSE)</f>
        <v>#N/A</v>
      </c>
      <c r="G431" s="40">
        <v>103.233</v>
      </c>
      <c r="H431" s="40">
        <v>116.863</v>
      </c>
      <c r="I431" s="39">
        <v>145.79599999999999</v>
      </c>
      <c r="J431" s="40">
        <v>177</v>
      </c>
      <c r="K431" s="39">
        <v>107.452</v>
      </c>
      <c r="L431" s="93">
        <f t="shared" si="87"/>
        <v>209</v>
      </c>
      <c r="M431" s="93">
        <f t="shared" si="88"/>
        <v>105.767</v>
      </c>
      <c r="N431" s="99">
        <f t="shared" si="89"/>
        <v>165</v>
      </c>
      <c r="O431" s="99">
        <f t="shared" si="90"/>
        <v>48.137</v>
      </c>
      <c r="P431" s="102">
        <f t="shared" si="91"/>
        <v>165</v>
      </c>
      <c r="Q431" s="102">
        <f t="shared" si="92"/>
        <v>19.204000000000008</v>
      </c>
      <c r="R431" s="105">
        <f t="shared" si="93"/>
        <v>165</v>
      </c>
      <c r="S431" s="105" t="str">
        <f t="shared" si="94"/>
        <v/>
      </c>
      <c r="T431" s="69">
        <f t="shared" si="95"/>
        <v>107</v>
      </c>
      <c r="U431" s="69">
        <f t="shared" si="96"/>
        <v>3.7669999999999959</v>
      </c>
      <c r="V431" s="143">
        <f t="shared" si="97"/>
        <v>165</v>
      </c>
      <c r="W431" s="143">
        <f t="shared" si="98"/>
        <v>57.548000000000002</v>
      </c>
      <c r="X431" s="109">
        <f t="shared" si="85"/>
        <v>0</v>
      </c>
      <c r="Y431" s="110" t="e">
        <f t="shared" si="86"/>
        <v>#N/A</v>
      </c>
      <c r="Z431" s="75" t="e">
        <f>NA()</f>
        <v>#N/A</v>
      </c>
    </row>
    <row r="432" spans="1:26" x14ac:dyDescent="0.2">
      <c r="A432" s="74">
        <v>14090</v>
      </c>
      <c r="B432" s="68">
        <f>INDEX('A-B OSRoad'!$F$2:$F$21,MATCH(A432,'A-B OSRoad'!$C$2:$C$21))</f>
        <v>0</v>
      </c>
      <c r="C432" s="68" t="str">
        <f>IF(INDEX('A-B OSRoad'!$B$2:$B$21,MATCH(A432,'A-B OSRoad'!$C$2:$C$21))="Straight","",RIGHT(INDEX('A-B OSRoad'!$B$2:$B$21,MATCH(A432,'A-B OSRoad'!$C$2:$C$21)),LEN(INDEX('A-B OSRoad'!$B$2:$B$21,MATCH(A432,'A-B OSRoad'!$C$2:$C$21)))-1))</f>
        <v/>
      </c>
      <c r="D432" s="69">
        <f>(INDEX('A-B OSRoad'!$I$2:$I$21,MATCH(A432,'A-B OSRoad'!$C$2:$C$21)))+$C$3+$C$4+$C$1</f>
        <v>110</v>
      </c>
      <c r="E432" s="70" t="e">
        <f>VLOOKUP(A432,'Crash Data'!$E$3:$F$6,2,FALSE)</f>
        <v>#N/A</v>
      </c>
      <c r="F432" s="70" t="e">
        <f>VLOOKUP(A432,'Crash Data'!$B$3:$C$32,2,FALSE)</f>
        <v>#N/A</v>
      </c>
      <c r="G432" s="40">
        <v>103.089</v>
      </c>
      <c r="H432" s="40">
        <v>121.187</v>
      </c>
      <c r="I432" s="39">
        <v>177</v>
      </c>
      <c r="J432" s="40">
        <v>177</v>
      </c>
      <c r="K432" s="39">
        <v>96.65</v>
      </c>
      <c r="L432" s="93">
        <f t="shared" si="87"/>
        <v>209</v>
      </c>
      <c r="M432" s="93">
        <f t="shared" si="88"/>
        <v>105.911</v>
      </c>
      <c r="N432" s="99">
        <f t="shared" si="89"/>
        <v>165</v>
      </c>
      <c r="O432" s="99">
        <f t="shared" si="90"/>
        <v>43.813000000000002</v>
      </c>
      <c r="P432" s="102">
        <f t="shared" si="91"/>
        <v>165</v>
      </c>
      <c r="Q432" s="102" t="str">
        <f t="shared" si="92"/>
        <v/>
      </c>
      <c r="R432" s="105">
        <f t="shared" si="93"/>
        <v>165</v>
      </c>
      <c r="S432" s="105" t="str">
        <f t="shared" si="94"/>
        <v/>
      </c>
      <c r="T432" s="69">
        <f t="shared" si="95"/>
        <v>107</v>
      </c>
      <c r="U432" s="69">
        <f t="shared" si="96"/>
        <v>3.9110000000000014</v>
      </c>
      <c r="V432" s="143">
        <f t="shared" si="97"/>
        <v>165</v>
      </c>
      <c r="W432" s="143">
        <f t="shared" si="98"/>
        <v>68.349999999999994</v>
      </c>
      <c r="X432" s="109">
        <f t="shared" si="85"/>
        <v>0</v>
      </c>
      <c r="Y432" s="110" t="e">
        <f t="shared" si="86"/>
        <v>#N/A</v>
      </c>
      <c r="Z432" s="75" t="e">
        <f>NA()</f>
        <v>#N/A</v>
      </c>
    </row>
    <row r="433" spans="1:26" x14ac:dyDescent="0.2">
      <c r="A433" s="74">
        <v>14100</v>
      </c>
      <c r="B433" s="68">
        <f>INDEX('A-B OSRoad'!$F$2:$F$21,MATCH(A433,'A-B OSRoad'!$C$2:$C$21))</f>
        <v>0</v>
      </c>
      <c r="C433" s="68" t="str">
        <f>IF(INDEX('A-B OSRoad'!$B$2:$B$21,MATCH(A433,'A-B OSRoad'!$C$2:$C$21))="Straight","",RIGHT(INDEX('A-B OSRoad'!$B$2:$B$21,MATCH(A433,'A-B OSRoad'!$C$2:$C$21)),LEN(INDEX('A-B OSRoad'!$B$2:$B$21,MATCH(A433,'A-B OSRoad'!$C$2:$C$21)))-1))</f>
        <v/>
      </c>
      <c r="D433" s="69">
        <f>(INDEX('A-B OSRoad'!$I$2:$I$21,MATCH(A433,'A-B OSRoad'!$C$2:$C$21)))+$C$3+$C$4+$C$1</f>
        <v>110</v>
      </c>
      <c r="E433" s="70" t="e">
        <f>VLOOKUP(A433,'Crash Data'!$E$3:$F$6,2,FALSE)</f>
        <v>#N/A</v>
      </c>
      <c r="F433" s="70" t="e">
        <f>VLOOKUP(A433,'Crash Data'!$B$3:$C$32,2,FALSE)</f>
        <v>#N/A</v>
      </c>
      <c r="G433" s="40">
        <v>105.834</v>
      </c>
      <c r="H433" s="40">
        <v>127.18</v>
      </c>
      <c r="I433" s="39">
        <v>177</v>
      </c>
      <c r="J433" s="40">
        <v>177</v>
      </c>
      <c r="K433" s="39">
        <v>99.058000000000007</v>
      </c>
      <c r="L433" s="93">
        <f t="shared" si="87"/>
        <v>209</v>
      </c>
      <c r="M433" s="93">
        <f t="shared" si="88"/>
        <v>103.166</v>
      </c>
      <c r="N433" s="99">
        <f t="shared" si="89"/>
        <v>165</v>
      </c>
      <c r="O433" s="99">
        <f t="shared" si="90"/>
        <v>37.819999999999993</v>
      </c>
      <c r="P433" s="102">
        <f t="shared" si="91"/>
        <v>165</v>
      </c>
      <c r="Q433" s="102" t="str">
        <f t="shared" si="92"/>
        <v/>
      </c>
      <c r="R433" s="105">
        <f t="shared" si="93"/>
        <v>165</v>
      </c>
      <c r="S433" s="105" t="str">
        <f t="shared" si="94"/>
        <v/>
      </c>
      <c r="T433" s="69">
        <f t="shared" si="95"/>
        <v>107</v>
      </c>
      <c r="U433" s="69">
        <f t="shared" si="96"/>
        <v>1.1659999999999968</v>
      </c>
      <c r="V433" s="143">
        <f t="shared" si="97"/>
        <v>165</v>
      </c>
      <c r="W433" s="143">
        <f t="shared" si="98"/>
        <v>65.941999999999993</v>
      </c>
      <c r="X433" s="109">
        <f t="shared" si="85"/>
        <v>0</v>
      </c>
      <c r="Y433" s="110" t="e">
        <f t="shared" si="86"/>
        <v>#N/A</v>
      </c>
      <c r="Z433" s="75" t="e">
        <f>NA()</f>
        <v>#N/A</v>
      </c>
    </row>
    <row r="434" spans="1:26" x14ac:dyDescent="0.2">
      <c r="A434" s="74">
        <v>14110</v>
      </c>
      <c r="B434" s="68">
        <f>INDEX('A-B OSRoad'!$F$2:$F$21,MATCH(A434,'A-B OSRoad'!$C$2:$C$21))</f>
        <v>0</v>
      </c>
      <c r="C434" s="68" t="str">
        <f>IF(INDEX('A-B OSRoad'!$B$2:$B$21,MATCH(A434,'A-B OSRoad'!$C$2:$C$21))="Straight","",RIGHT(INDEX('A-B OSRoad'!$B$2:$B$21,MATCH(A434,'A-B OSRoad'!$C$2:$C$21)),LEN(INDEX('A-B OSRoad'!$B$2:$B$21,MATCH(A434,'A-B OSRoad'!$C$2:$C$21)))-1))</f>
        <v/>
      </c>
      <c r="D434" s="69">
        <f>(INDEX('A-B OSRoad'!$I$2:$I$21,MATCH(A434,'A-B OSRoad'!$C$2:$C$21)))+$C$3+$C$4+$C$1</f>
        <v>110</v>
      </c>
      <c r="E434" s="70" t="e">
        <f>VLOOKUP(A434,'Crash Data'!$E$3:$F$6,2,FALSE)</f>
        <v>#N/A</v>
      </c>
      <c r="F434" s="70" t="e">
        <f>VLOOKUP(A434,'Crash Data'!$B$3:$C$32,2,FALSE)</f>
        <v>#N/A</v>
      </c>
      <c r="G434" s="40">
        <v>127.408</v>
      </c>
      <c r="H434" s="40">
        <v>177</v>
      </c>
      <c r="I434" s="39">
        <v>177</v>
      </c>
      <c r="J434" s="40">
        <v>177</v>
      </c>
      <c r="K434" s="39">
        <v>97.667000000000002</v>
      </c>
      <c r="L434" s="93">
        <f t="shared" si="87"/>
        <v>209</v>
      </c>
      <c r="M434" s="93">
        <f t="shared" si="88"/>
        <v>81.591999999999999</v>
      </c>
      <c r="N434" s="99">
        <f t="shared" si="89"/>
        <v>165</v>
      </c>
      <c r="O434" s="99" t="str">
        <f t="shared" si="90"/>
        <v/>
      </c>
      <c r="P434" s="102">
        <f t="shared" si="91"/>
        <v>165</v>
      </c>
      <c r="Q434" s="102" t="str">
        <f t="shared" si="92"/>
        <v/>
      </c>
      <c r="R434" s="105">
        <f t="shared" si="93"/>
        <v>165</v>
      </c>
      <c r="S434" s="105" t="str">
        <f t="shared" si="94"/>
        <v/>
      </c>
      <c r="T434" s="69">
        <f t="shared" si="95"/>
        <v>107</v>
      </c>
      <c r="U434" s="69" t="str">
        <f t="shared" si="96"/>
        <v/>
      </c>
      <c r="V434" s="143">
        <f t="shared" si="97"/>
        <v>165</v>
      </c>
      <c r="W434" s="143">
        <f t="shared" si="98"/>
        <v>67.332999999999998</v>
      </c>
      <c r="X434" s="109">
        <f t="shared" si="85"/>
        <v>0</v>
      </c>
      <c r="Y434" s="110" t="e">
        <f t="shared" si="86"/>
        <v>#N/A</v>
      </c>
      <c r="Z434" s="75" t="e">
        <f>NA()</f>
        <v>#N/A</v>
      </c>
    </row>
    <row r="435" spans="1:26" x14ac:dyDescent="0.2">
      <c r="A435" s="74">
        <v>14120</v>
      </c>
      <c r="B435" s="68">
        <f>INDEX('A-B OSRoad'!$F$2:$F$21,MATCH(A435,'A-B OSRoad'!$C$2:$C$21))</f>
        <v>0</v>
      </c>
      <c r="C435" s="68" t="str">
        <f>IF(INDEX('A-B OSRoad'!$B$2:$B$21,MATCH(A435,'A-B OSRoad'!$C$2:$C$21))="Straight","",RIGHT(INDEX('A-B OSRoad'!$B$2:$B$21,MATCH(A435,'A-B OSRoad'!$C$2:$C$21)),LEN(INDEX('A-B OSRoad'!$B$2:$B$21,MATCH(A435,'A-B OSRoad'!$C$2:$C$21)))-1))</f>
        <v/>
      </c>
      <c r="D435" s="69">
        <f>(INDEX('A-B OSRoad'!$I$2:$I$21,MATCH(A435,'A-B OSRoad'!$C$2:$C$21)))+$C$3+$C$4+$C$1</f>
        <v>110</v>
      </c>
      <c r="E435" s="70" t="e">
        <f>VLOOKUP(A435,'Crash Data'!$E$3:$F$6,2,FALSE)</f>
        <v>#N/A</v>
      </c>
      <c r="F435" s="70" t="e">
        <f>VLOOKUP(A435,'Crash Data'!$B$3:$C$32,2,FALSE)</f>
        <v>#N/A</v>
      </c>
      <c r="G435" s="40">
        <v>230</v>
      </c>
      <c r="H435" s="40">
        <v>177</v>
      </c>
      <c r="I435" s="39">
        <v>177</v>
      </c>
      <c r="J435" s="40">
        <v>177</v>
      </c>
      <c r="K435" s="39">
        <v>177</v>
      </c>
      <c r="L435" s="93">
        <f t="shared" si="87"/>
        <v>209</v>
      </c>
      <c r="M435" s="93" t="str">
        <f t="shared" si="88"/>
        <v/>
      </c>
      <c r="N435" s="99">
        <f t="shared" si="89"/>
        <v>165</v>
      </c>
      <c r="O435" s="99" t="str">
        <f t="shared" si="90"/>
        <v/>
      </c>
      <c r="P435" s="102">
        <f t="shared" si="91"/>
        <v>165</v>
      </c>
      <c r="Q435" s="102" t="str">
        <f t="shared" si="92"/>
        <v/>
      </c>
      <c r="R435" s="105">
        <f t="shared" si="93"/>
        <v>165</v>
      </c>
      <c r="S435" s="105" t="str">
        <f t="shared" si="94"/>
        <v/>
      </c>
      <c r="T435" s="69">
        <f t="shared" si="95"/>
        <v>107</v>
      </c>
      <c r="U435" s="69" t="str">
        <f t="shared" si="96"/>
        <v/>
      </c>
      <c r="V435" s="143">
        <f t="shared" si="97"/>
        <v>165</v>
      </c>
      <c r="W435" s="143" t="str">
        <f t="shared" si="98"/>
        <v/>
      </c>
      <c r="X435" s="109">
        <f t="shared" si="85"/>
        <v>0</v>
      </c>
      <c r="Y435" s="110" t="e">
        <f t="shared" si="86"/>
        <v>#N/A</v>
      </c>
      <c r="Z435" s="75" t="e">
        <f>NA()</f>
        <v>#N/A</v>
      </c>
    </row>
    <row r="436" spans="1:26" x14ac:dyDescent="0.2">
      <c r="A436" s="74">
        <v>14130</v>
      </c>
      <c r="B436" s="68">
        <f>INDEX('A-B OSRoad'!$F$2:$F$21,MATCH(A436,'A-B OSRoad'!$C$2:$C$21))</f>
        <v>0</v>
      </c>
      <c r="C436" s="68" t="str">
        <f>IF(INDEX('A-B OSRoad'!$B$2:$B$21,MATCH(A436,'A-B OSRoad'!$C$2:$C$21))="Straight","",RIGHT(INDEX('A-B OSRoad'!$B$2:$B$21,MATCH(A436,'A-B OSRoad'!$C$2:$C$21)),LEN(INDEX('A-B OSRoad'!$B$2:$B$21,MATCH(A436,'A-B OSRoad'!$C$2:$C$21)))-1))</f>
        <v/>
      </c>
      <c r="D436" s="69">
        <f>(INDEX('A-B OSRoad'!$I$2:$I$21,MATCH(A436,'A-B OSRoad'!$C$2:$C$21)))+$C$3+$C$4+$C$1</f>
        <v>110</v>
      </c>
      <c r="E436" s="70" t="e">
        <f>VLOOKUP(A436,'Crash Data'!$E$3:$F$6,2,FALSE)</f>
        <v>#N/A</v>
      </c>
      <c r="F436" s="70" t="e">
        <f>VLOOKUP(A436,'Crash Data'!$B$3:$C$32,2,FALSE)</f>
        <v>#N/A</v>
      </c>
      <c r="G436" s="40">
        <v>230</v>
      </c>
      <c r="H436" s="40">
        <v>177</v>
      </c>
      <c r="I436" s="39">
        <v>177</v>
      </c>
      <c r="J436" s="40">
        <v>177</v>
      </c>
      <c r="K436" s="39">
        <v>177</v>
      </c>
      <c r="L436" s="93">
        <f t="shared" si="87"/>
        <v>209</v>
      </c>
      <c r="M436" s="93" t="str">
        <f t="shared" si="88"/>
        <v/>
      </c>
      <c r="N436" s="99">
        <f t="shared" si="89"/>
        <v>165</v>
      </c>
      <c r="O436" s="99" t="str">
        <f t="shared" si="90"/>
        <v/>
      </c>
      <c r="P436" s="102">
        <f t="shared" si="91"/>
        <v>165</v>
      </c>
      <c r="Q436" s="102" t="str">
        <f t="shared" si="92"/>
        <v/>
      </c>
      <c r="R436" s="105">
        <f t="shared" si="93"/>
        <v>165</v>
      </c>
      <c r="S436" s="105" t="str">
        <f t="shared" si="94"/>
        <v/>
      </c>
      <c r="T436" s="69">
        <f t="shared" si="95"/>
        <v>107</v>
      </c>
      <c r="U436" s="69" t="str">
        <f t="shared" si="96"/>
        <v/>
      </c>
      <c r="V436" s="143">
        <f t="shared" si="97"/>
        <v>165</v>
      </c>
      <c r="W436" s="143" t="str">
        <f t="shared" si="98"/>
        <v/>
      </c>
      <c r="X436" s="109">
        <f t="shared" si="85"/>
        <v>0</v>
      </c>
      <c r="Y436" s="110" t="e">
        <f t="shared" si="86"/>
        <v>#N/A</v>
      </c>
      <c r="Z436" s="75" t="e">
        <f>NA()</f>
        <v>#N/A</v>
      </c>
    </row>
    <row r="437" spans="1:26" x14ac:dyDescent="0.2">
      <c r="A437" s="74">
        <v>14140</v>
      </c>
      <c r="B437" s="68">
        <f>INDEX('A-B OSRoad'!$F$2:$F$21,MATCH(A437,'A-B OSRoad'!$C$2:$C$21))</f>
        <v>0</v>
      </c>
      <c r="C437" s="68" t="str">
        <f>IF(INDEX('A-B OSRoad'!$B$2:$B$21,MATCH(A437,'A-B OSRoad'!$C$2:$C$21))="Straight","",RIGHT(INDEX('A-B OSRoad'!$B$2:$B$21,MATCH(A437,'A-B OSRoad'!$C$2:$C$21)),LEN(INDEX('A-B OSRoad'!$B$2:$B$21,MATCH(A437,'A-B OSRoad'!$C$2:$C$21)))-1))</f>
        <v/>
      </c>
      <c r="D437" s="69">
        <f>(INDEX('A-B OSRoad'!$I$2:$I$21,MATCH(A437,'A-B OSRoad'!$C$2:$C$21)))+$C$3+$C$4+$C$1</f>
        <v>110</v>
      </c>
      <c r="E437" s="70" t="e">
        <f>VLOOKUP(A437,'Crash Data'!$E$3:$F$6,2,FALSE)</f>
        <v>#N/A</v>
      </c>
      <c r="F437" s="70">
        <f>VLOOKUP(A437,'Crash Data'!$B$3:$C$32,2,FALSE)</f>
        <v>-4</v>
      </c>
      <c r="G437" s="40">
        <v>230</v>
      </c>
      <c r="H437" s="40">
        <v>177</v>
      </c>
      <c r="I437" s="39">
        <v>177</v>
      </c>
      <c r="J437" s="40">
        <v>177</v>
      </c>
      <c r="K437" s="39">
        <v>177</v>
      </c>
      <c r="L437" s="93">
        <f t="shared" si="87"/>
        <v>209</v>
      </c>
      <c r="M437" s="93" t="str">
        <f t="shared" si="88"/>
        <v/>
      </c>
      <c r="N437" s="99">
        <f t="shared" si="89"/>
        <v>165</v>
      </c>
      <c r="O437" s="99" t="str">
        <f t="shared" si="90"/>
        <v/>
      </c>
      <c r="P437" s="102">
        <f t="shared" si="91"/>
        <v>165</v>
      </c>
      <c r="Q437" s="102" t="str">
        <f t="shared" si="92"/>
        <v/>
      </c>
      <c r="R437" s="105">
        <f t="shared" si="93"/>
        <v>165</v>
      </c>
      <c r="S437" s="105" t="str">
        <f t="shared" si="94"/>
        <v/>
      </c>
      <c r="T437" s="69">
        <f t="shared" si="95"/>
        <v>107</v>
      </c>
      <c r="U437" s="69" t="str">
        <f t="shared" si="96"/>
        <v/>
      </c>
      <c r="V437" s="143">
        <f t="shared" si="97"/>
        <v>165</v>
      </c>
      <c r="W437" s="143" t="str">
        <f t="shared" si="98"/>
        <v/>
      </c>
      <c r="X437" s="109">
        <f t="shared" si="85"/>
        <v>0</v>
      </c>
      <c r="Y437" s="110" t="e">
        <f t="shared" si="86"/>
        <v>#N/A</v>
      </c>
      <c r="Z437" s="75" t="e">
        <f>NA()</f>
        <v>#N/A</v>
      </c>
    </row>
    <row r="438" spans="1:26" x14ac:dyDescent="0.2">
      <c r="A438" s="74">
        <v>14150</v>
      </c>
      <c r="B438" s="68">
        <f>INDEX('A-B OSRoad'!$F$2:$F$21,MATCH(A438,'A-B OSRoad'!$C$2:$C$21))</f>
        <v>0</v>
      </c>
      <c r="C438" s="68" t="str">
        <f>IF(INDEX('A-B OSRoad'!$B$2:$B$21,MATCH(A438,'A-B OSRoad'!$C$2:$C$21))="Straight","",RIGHT(INDEX('A-B OSRoad'!$B$2:$B$21,MATCH(A438,'A-B OSRoad'!$C$2:$C$21)),LEN(INDEX('A-B OSRoad'!$B$2:$B$21,MATCH(A438,'A-B OSRoad'!$C$2:$C$21)))-1))</f>
        <v/>
      </c>
      <c r="D438" s="69">
        <f>(INDEX('A-B OSRoad'!$I$2:$I$21,MATCH(A438,'A-B OSRoad'!$C$2:$C$21)))+$C$3+$C$4+$C$1</f>
        <v>110</v>
      </c>
      <c r="E438" s="70" t="e">
        <f>VLOOKUP(A438,'Crash Data'!$E$3:$F$6,2,FALSE)</f>
        <v>#N/A</v>
      </c>
      <c r="F438" s="70" t="e">
        <f>VLOOKUP(A438,'Crash Data'!$B$3:$C$32,2,FALSE)</f>
        <v>#N/A</v>
      </c>
      <c r="G438" s="40">
        <v>230</v>
      </c>
      <c r="H438" s="40">
        <v>177</v>
      </c>
      <c r="I438" s="39">
        <v>177</v>
      </c>
      <c r="J438" s="40">
        <v>177</v>
      </c>
      <c r="K438" s="39">
        <v>177</v>
      </c>
      <c r="L438" s="93">
        <f t="shared" si="87"/>
        <v>209</v>
      </c>
      <c r="M438" s="93" t="str">
        <f t="shared" si="88"/>
        <v/>
      </c>
      <c r="N438" s="99">
        <f t="shared" si="89"/>
        <v>165</v>
      </c>
      <c r="O438" s="99" t="str">
        <f t="shared" si="90"/>
        <v/>
      </c>
      <c r="P438" s="102">
        <f t="shared" si="91"/>
        <v>165</v>
      </c>
      <c r="Q438" s="102" t="str">
        <f t="shared" si="92"/>
        <v/>
      </c>
      <c r="R438" s="105">
        <f t="shared" si="93"/>
        <v>165</v>
      </c>
      <c r="S438" s="105" t="str">
        <f t="shared" si="94"/>
        <v/>
      </c>
      <c r="T438" s="69">
        <f t="shared" si="95"/>
        <v>107</v>
      </c>
      <c r="U438" s="69" t="str">
        <f t="shared" si="96"/>
        <v/>
      </c>
      <c r="V438" s="143">
        <f t="shared" si="97"/>
        <v>165</v>
      </c>
      <c r="W438" s="143" t="str">
        <f t="shared" si="98"/>
        <v/>
      </c>
      <c r="X438" s="109">
        <f t="shared" si="85"/>
        <v>0</v>
      </c>
      <c r="Y438" s="110" t="e">
        <f t="shared" si="86"/>
        <v>#N/A</v>
      </c>
      <c r="Z438" s="75" t="e">
        <f>NA()</f>
        <v>#N/A</v>
      </c>
    </row>
    <row r="439" spans="1:26" x14ac:dyDescent="0.2">
      <c r="A439" s="74">
        <v>14160</v>
      </c>
      <c r="B439" s="68">
        <f>INDEX('A-B OSRoad'!$F$2:$F$21,MATCH(A439,'A-B OSRoad'!$C$2:$C$21))</f>
        <v>0</v>
      </c>
      <c r="C439" s="68" t="str">
        <f>IF(INDEX('A-B OSRoad'!$B$2:$B$21,MATCH(A439,'A-B OSRoad'!$C$2:$C$21))="Straight","",RIGHT(INDEX('A-B OSRoad'!$B$2:$B$21,MATCH(A439,'A-B OSRoad'!$C$2:$C$21)),LEN(INDEX('A-B OSRoad'!$B$2:$B$21,MATCH(A439,'A-B OSRoad'!$C$2:$C$21)))-1))</f>
        <v/>
      </c>
      <c r="D439" s="69">
        <f>(INDEX('A-B OSRoad'!$I$2:$I$21,MATCH(A439,'A-B OSRoad'!$C$2:$C$21)))+$C$3+$C$4+$C$1</f>
        <v>110</v>
      </c>
      <c r="E439" s="70" t="e">
        <f>VLOOKUP(A439,'Crash Data'!$E$3:$F$6,2,FALSE)</f>
        <v>#N/A</v>
      </c>
      <c r="F439" s="70" t="e">
        <f>VLOOKUP(A439,'Crash Data'!$B$3:$C$32,2,FALSE)</f>
        <v>#N/A</v>
      </c>
      <c r="G439" s="40">
        <v>230</v>
      </c>
      <c r="H439" s="40">
        <v>177</v>
      </c>
      <c r="I439" s="39">
        <v>177</v>
      </c>
      <c r="J439" s="40">
        <v>177</v>
      </c>
      <c r="K439" s="39">
        <v>177</v>
      </c>
      <c r="L439" s="93">
        <f t="shared" si="87"/>
        <v>209</v>
      </c>
      <c r="M439" s="93" t="str">
        <f t="shared" si="88"/>
        <v/>
      </c>
      <c r="N439" s="99">
        <f t="shared" si="89"/>
        <v>165</v>
      </c>
      <c r="O439" s="99" t="str">
        <f t="shared" si="90"/>
        <v/>
      </c>
      <c r="P439" s="102">
        <f t="shared" si="91"/>
        <v>165</v>
      </c>
      <c r="Q439" s="102" t="str">
        <f t="shared" si="92"/>
        <v/>
      </c>
      <c r="R439" s="105">
        <f t="shared" si="93"/>
        <v>165</v>
      </c>
      <c r="S439" s="105" t="str">
        <f t="shared" si="94"/>
        <v/>
      </c>
      <c r="T439" s="69">
        <f t="shared" si="95"/>
        <v>107</v>
      </c>
      <c r="U439" s="69" t="str">
        <f t="shared" si="96"/>
        <v/>
      </c>
      <c r="V439" s="143">
        <f t="shared" si="97"/>
        <v>165</v>
      </c>
      <c r="W439" s="143" t="str">
        <f t="shared" si="98"/>
        <v/>
      </c>
      <c r="X439" s="109">
        <f t="shared" si="85"/>
        <v>0</v>
      </c>
      <c r="Y439" s="110" t="e">
        <f t="shared" si="86"/>
        <v>#N/A</v>
      </c>
      <c r="Z439" s="75" t="e">
        <f>NA()</f>
        <v>#N/A</v>
      </c>
    </row>
    <row r="440" spans="1:26" x14ac:dyDescent="0.2">
      <c r="A440" s="74">
        <v>14170</v>
      </c>
      <c r="B440" s="68">
        <f>INDEX('A-B OSRoad'!$F$2:$F$21,MATCH(A440,'A-B OSRoad'!$C$2:$C$21))</f>
        <v>0</v>
      </c>
      <c r="C440" s="68" t="str">
        <f>IF(INDEX('A-B OSRoad'!$B$2:$B$21,MATCH(A440,'A-B OSRoad'!$C$2:$C$21))="Straight","",RIGHT(INDEX('A-B OSRoad'!$B$2:$B$21,MATCH(A440,'A-B OSRoad'!$C$2:$C$21)),LEN(INDEX('A-B OSRoad'!$B$2:$B$21,MATCH(A440,'A-B OSRoad'!$C$2:$C$21)))-1))</f>
        <v/>
      </c>
      <c r="D440" s="69">
        <f>(INDEX('A-B OSRoad'!$I$2:$I$21,MATCH(A440,'A-B OSRoad'!$C$2:$C$21)))+$C$3+$C$4+$C$1</f>
        <v>110</v>
      </c>
      <c r="E440" s="70" t="e">
        <f>VLOOKUP(A440,'Crash Data'!$E$3:$F$6,2,FALSE)</f>
        <v>#N/A</v>
      </c>
      <c r="F440" s="70" t="e">
        <f>VLOOKUP(A440,'Crash Data'!$B$3:$C$32,2,FALSE)</f>
        <v>#N/A</v>
      </c>
      <c r="G440" s="40">
        <v>230</v>
      </c>
      <c r="H440" s="40">
        <v>177</v>
      </c>
      <c r="I440" s="39">
        <v>177</v>
      </c>
      <c r="J440" s="40">
        <v>177</v>
      </c>
      <c r="K440" s="39">
        <v>177</v>
      </c>
      <c r="L440" s="93">
        <f t="shared" si="87"/>
        <v>209</v>
      </c>
      <c r="M440" s="93" t="str">
        <f t="shared" si="88"/>
        <v/>
      </c>
      <c r="N440" s="99">
        <f t="shared" si="89"/>
        <v>165</v>
      </c>
      <c r="O440" s="99" t="str">
        <f t="shared" si="90"/>
        <v/>
      </c>
      <c r="P440" s="102">
        <f t="shared" si="91"/>
        <v>165</v>
      </c>
      <c r="Q440" s="102" t="str">
        <f t="shared" si="92"/>
        <v/>
      </c>
      <c r="R440" s="105">
        <f t="shared" si="93"/>
        <v>165</v>
      </c>
      <c r="S440" s="105" t="str">
        <f t="shared" si="94"/>
        <v/>
      </c>
      <c r="T440" s="69">
        <f t="shared" si="95"/>
        <v>107</v>
      </c>
      <c r="U440" s="69" t="str">
        <f t="shared" si="96"/>
        <v/>
      </c>
      <c r="V440" s="143">
        <f t="shared" si="97"/>
        <v>165</v>
      </c>
      <c r="W440" s="143" t="str">
        <f t="shared" si="98"/>
        <v/>
      </c>
      <c r="X440" s="109">
        <f t="shared" si="85"/>
        <v>0</v>
      </c>
      <c r="Y440" s="110" t="e">
        <f t="shared" si="86"/>
        <v>#N/A</v>
      </c>
      <c r="Z440" s="75" t="e">
        <f>NA()</f>
        <v>#N/A</v>
      </c>
    </row>
    <row r="441" spans="1:26" x14ac:dyDescent="0.2">
      <c r="A441" s="74">
        <v>14180</v>
      </c>
      <c r="B441" s="68">
        <f>INDEX('A-B OSRoad'!$F$2:$F$21,MATCH(A441,'A-B OSRoad'!$C$2:$C$21))</f>
        <v>0</v>
      </c>
      <c r="C441" s="68" t="str">
        <f>IF(INDEX('A-B OSRoad'!$B$2:$B$21,MATCH(A441,'A-B OSRoad'!$C$2:$C$21))="Straight","",RIGHT(INDEX('A-B OSRoad'!$B$2:$B$21,MATCH(A441,'A-B OSRoad'!$C$2:$C$21)),LEN(INDEX('A-B OSRoad'!$B$2:$B$21,MATCH(A441,'A-B OSRoad'!$C$2:$C$21)))-1))</f>
        <v/>
      </c>
      <c r="D441" s="69">
        <f>(INDEX('A-B OSRoad'!$I$2:$I$21,MATCH(A441,'A-B OSRoad'!$C$2:$C$21)))+$C$3+$C$4+$C$1</f>
        <v>110</v>
      </c>
      <c r="E441" s="70" t="e">
        <f>VLOOKUP(A441,'Crash Data'!$E$3:$F$6,2,FALSE)</f>
        <v>#N/A</v>
      </c>
      <c r="F441" s="70" t="e">
        <f>VLOOKUP(A441,'Crash Data'!$B$3:$C$32,2,FALSE)</f>
        <v>#N/A</v>
      </c>
      <c r="G441" s="40">
        <v>230</v>
      </c>
      <c r="H441" s="40">
        <v>177</v>
      </c>
      <c r="I441" s="39">
        <v>177</v>
      </c>
      <c r="J441" s="40">
        <v>177</v>
      </c>
      <c r="K441" s="39">
        <v>177</v>
      </c>
      <c r="L441" s="93">
        <f t="shared" si="87"/>
        <v>209</v>
      </c>
      <c r="M441" s="93" t="str">
        <f t="shared" si="88"/>
        <v/>
      </c>
      <c r="N441" s="99">
        <f t="shared" si="89"/>
        <v>165</v>
      </c>
      <c r="O441" s="99" t="str">
        <f t="shared" si="90"/>
        <v/>
      </c>
      <c r="P441" s="102">
        <f t="shared" si="91"/>
        <v>165</v>
      </c>
      <c r="Q441" s="102" t="str">
        <f t="shared" si="92"/>
        <v/>
      </c>
      <c r="R441" s="105">
        <f t="shared" si="93"/>
        <v>165</v>
      </c>
      <c r="S441" s="105" t="str">
        <f t="shared" si="94"/>
        <v/>
      </c>
      <c r="T441" s="69">
        <f t="shared" si="95"/>
        <v>107</v>
      </c>
      <c r="U441" s="69" t="str">
        <f t="shared" si="96"/>
        <v/>
      </c>
      <c r="V441" s="143">
        <f t="shared" si="97"/>
        <v>165</v>
      </c>
      <c r="W441" s="143" t="str">
        <f t="shared" si="98"/>
        <v/>
      </c>
      <c r="X441" s="109">
        <f t="shared" si="85"/>
        <v>0</v>
      </c>
      <c r="Y441" s="110" t="e">
        <f t="shared" si="86"/>
        <v>#N/A</v>
      </c>
      <c r="Z441" s="75" t="e">
        <f>NA()</f>
        <v>#N/A</v>
      </c>
    </row>
    <row r="442" spans="1:26" x14ac:dyDescent="0.2">
      <c r="A442" s="74">
        <v>14190</v>
      </c>
      <c r="B442" s="68">
        <f>INDEX('A-B OSRoad'!$F$2:$F$21,MATCH(A442,'A-B OSRoad'!$C$2:$C$21))</f>
        <v>0</v>
      </c>
      <c r="C442" s="68" t="str">
        <f>IF(INDEX('A-B OSRoad'!$B$2:$B$21,MATCH(A442,'A-B OSRoad'!$C$2:$C$21))="Straight","",RIGHT(INDEX('A-B OSRoad'!$B$2:$B$21,MATCH(A442,'A-B OSRoad'!$C$2:$C$21)),LEN(INDEX('A-B OSRoad'!$B$2:$B$21,MATCH(A442,'A-B OSRoad'!$C$2:$C$21)))-1))</f>
        <v/>
      </c>
      <c r="D442" s="69">
        <f>(INDEX('A-B OSRoad'!$I$2:$I$21,MATCH(A442,'A-B OSRoad'!$C$2:$C$21)))+$C$3+$C$4+$C$1</f>
        <v>110</v>
      </c>
      <c r="E442" s="70" t="e">
        <f>VLOOKUP(A442,'Crash Data'!$E$3:$F$6,2,FALSE)</f>
        <v>#N/A</v>
      </c>
      <c r="F442" s="70" t="e">
        <f>VLOOKUP(A442,'Crash Data'!$B$3:$C$32,2,FALSE)</f>
        <v>#N/A</v>
      </c>
      <c r="G442" s="40">
        <v>230</v>
      </c>
      <c r="H442" s="40">
        <v>177</v>
      </c>
      <c r="I442" s="39">
        <v>177</v>
      </c>
      <c r="J442" s="40">
        <v>177</v>
      </c>
      <c r="K442" s="39">
        <v>177</v>
      </c>
      <c r="L442" s="93">
        <f t="shared" si="87"/>
        <v>209</v>
      </c>
      <c r="M442" s="93" t="str">
        <f t="shared" si="88"/>
        <v/>
      </c>
      <c r="N442" s="99">
        <f t="shared" si="89"/>
        <v>165</v>
      </c>
      <c r="O442" s="99" t="str">
        <f t="shared" si="90"/>
        <v/>
      </c>
      <c r="P442" s="102">
        <f t="shared" si="91"/>
        <v>165</v>
      </c>
      <c r="Q442" s="102" t="str">
        <f t="shared" si="92"/>
        <v/>
      </c>
      <c r="R442" s="105">
        <f t="shared" si="93"/>
        <v>165</v>
      </c>
      <c r="S442" s="105" t="str">
        <f t="shared" si="94"/>
        <v/>
      </c>
      <c r="T442" s="69">
        <f t="shared" si="95"/>
        <v>107</v>
      </c>
      <c r="U442" s="69" t="str">
        <f t="shared" si="96"/>
        <v/>
      </c>
      <c r="V442" s="143">
        <f t="shared" si="97"/>
        <v>165</v>
      </c>
      <c r="W442" s="143" t="str">
        <f t="shared" si="98"/>
        <v/>
      </c>
      <c r="X442" s="109">
        <f t="shared" si="85"/>
        <v>0</v>
      </c>
      <c r="Y442" s="110" t="e">
        <f t="shared" si="86"/>
        <v>#N/A</v>
      </c>
      <c r="Z442" s="75" t="e">
        <f>NA()</f>
        <v>#N/A</v>
      </c>
    </row>
    <row r="443" spans="1:26" x14ac:dyDescent="0.2">
      <c r="A443" s="74">
        <v>14200</v>
      </c>
      <c r="B443" s="68">
        <f>INDEX('A-B OSRoad'!$F$2:$F$21,MATCH(A443,'A-B OSRoad'!$C$2:$C$21))</f>
        <v>0</v>
      </c>
      <c r="C443" s="68" t="str">
        <f>IF(INDEX('A-B OSRoad'!$B$2:$B$21,MATCH(A443,'A-B OSRoad'!$C$2:$C$21))="Straight","",RIGHT(INDEX('A-B OSRoad'!$B$2:$B$21,MATCH(A443,'A-B OSRoad'!$C$2:$C$21)),LEN(INDEX('A-B OSRoad'!$B$2:$B$21,MATCH(A443,'A-B OSRoad'!$C$2:$C$21)))-1))</f>
        <v/>
      </c>
      <c r="D443" s="69">
        <f>(INDEX('A-B OSRoad'!$I$2:$I$21,MATCH(A443,'A-B OSRoad'!$C$2:$C$21)))+$C$3+$C$4+$C$1</f>
        <v>110</v>
      </c>
      <c r="E443" s="70" t="e">
        <f>VLOOKUP(A443,'Crash Data'!$E$3:$F$6,2,FALSE)</f>
        <v>#N/A</v>
      </c>
      <c r="F443" s="70" t="e">
        <f>VLOOKUP(A443,'Crash Data'!$B$3:$C$32,2,FALSE)</f>
        <v>#N/A</v>
      </c>
      <c r="G443" s="40">
        <v>230</v>
      </c>
      <c r="H443" s="40">
        <v>177</v>
      </c>
      <c r="I443" s="39">
        <v>177</v>
      </c>
      <c r="J443" s="40">
        <v>177</v>
      </c>
      <c r="K443" s="39">
        <v>177</v>
      </c>
      <c r="L443" s="93">
        <f t="shared" si="87"/>
        <v>209</v>
      </c>
      <c r="M443" s="93" t="str">
        <f t="shared" si="88"/>
        <v/>
      </c>
      <c r="N443" s="99">
        <f t="shared" si="89"/>
        <v>165</v>
      </c>
      <c r="O443" s="99" t="str">
        <f t="shared" si="90"/>
        <v/>
      </c>
      <c r="P443" s="102">
        <f t="shared" si="91"/>
        <v>165</v>
      </c>
      <c r="Q443" s="102" t="str">
        <f t="shared" si="92"/>
        <v/>
      </c>
      <c r="R443" s="105">
        <f t="shared" si="93"/>
        <v>165</v>
      </c>
      <c r="S443" s="105" t="str">
        <f t="shared" si="94"/>
        <v/>
      </c>
      <c r="T443" s="69">
        <f t="shared" si="95"/>
        <v>107</v>
      </c>
      <c r="U443" s="69" t="str">
        <f t="shared" si="96"/>
        <v/>
      </c>
      <c r="V443" s="143">
        <f t="shared" si="97"/>
        <v>165</v>
      </c>
      <c r="W443" s="143" t="str">
        <f t="shared" si="98"/>
        <v/>
      </c>
      <c r="X443" s="109">
        <f t="shared" si="85"/>
        <v>0</v>
      </c>
      <c r="Y443" s="110" t="e">
        <f t="shared" si="86"/>
        <v>#N/A</v>
      </c>
      <c r="Z443" s="75" t="e">
        <f>NA()</f>
        <v>#N/A</v>
      </c>
    </row>
    <row r="444" spans="1:26" x14ac:dyDescent="0.2">
      <c r="A444" s="74">
        <v>14210</v>
      </c>
      <c r="B444" s="68">
        <f>INDEX('A-B OSRoad'!$F$2:$F$21,MATCH(A444,'A-B OSRoad'!$C$2:$C$21))</f>
        <v>0</v>
      </c>
      <c r="C444" s="68" t="str">
        <f>IF(INDEX('A-B OSRoad'!$B$2:$B$21,MATCH(A444,'A-B OSRoad'!$C$2:$C$21))="Straight","",RIGHT(INDEX('A-B OSRoad'!$B$2:$B$21,MATCH(A444,'A-B OSRoad'!$C$2:$C$21)),LEN(INDEX('A-B OSRoad'!$B$2:$B$21,MATCH(A444,'A-B OSRoad'!$C$2:$C$21)))-1))</f>
        <v/>
      </c>
      <c r="D444" s="69">
        <f>(INDEX('A-B OSRoad'!$I$2:$I$21,MATCH(A444,'A-B OSRoad'!$C$2:$C$21)))+$C$3+$C$4+$C$1</f>
        <v>110</v>
      </c>
      <c r="E444" s="70" t="e">
        <f>VLOOKUP(A444,'Crash Data'!$E$3:$F$6,2,FALSE)</f>
        <v>#N/A</v>
      </c>
      <c r="F444" s="70" t="e">
        <f>VLOOKUP(A444,'Crash Data'!$B$3:$C$32,2,FALSE)</f>
        <v>#N/A</v>
      </c>
      <c r="G444" s="40">
        <v>230</v>
      </c>
      <c r="H444" s="40">
        <v>177</v>
      </c>
      <c r="I444" s="39">
        <v>177</v>
      </c>
      <c r="J444" s="40">
        <v>177</v>
      </c>
      <c r="K444" s="39">
        <v>177</v>
      </c>
      <c r="L444" s="93">
        <f t="shared" si="87"/>
        <v>209</v>
      </c>
      <c r="M444" s="93" t="str">
        <f t="shared" si="88"/>
        <v/>
      </c>
      <c r="N444" s="99">
        <f t="shared" si="89"/>
        <v>165</v>
      </c>
      <c r="O444" s="99" t="str">
        <f t="shared" si="90"/>
        <v/>
      </c>
      <c r="P444" s="102">
        <f t="shared" si="91"/>
        <v>165</v>
      </c>
      <c r="Q444" s="102" t="str">
        <f t="shared" si="92"/>
        <v/>
      </c>
      <c r="R444" s="105">
        <f t="shared" si="93"/>
        <v>165</v>
      </c>
      <c r="S444" s="105" t="str">
        <f t="shared" si="94"/>
        <v/>
      </c>
      <c r="T444" s="69">
        <f t="shared" si="95"/>
        <v>107</v>
      </c>
      <c r="U444" s="69" t="str">
        <f t="shared" si="96"/>
        <v/>
      </c>
      <c r="V444" s="143">
        <f t="shared" si="97"/>
        <v>165</v>
      </c>
      <c r="W444" s="143" t="str">
        <f t="shared" si="98"/>
        <v/>
      </c>
      <c r="X444" s="109">
        <f t="shared" si="85"/>
        <v>0</v>
      </c>
      <c r="Y444" s="110" t="e">
        <f t="shared" si="86"/>
        <v>#N/A</v>
      </c>
      <c r="Z444" s="75" t="e">
        <f>NA()</f>
        <v>#N/A</v>
      </c>
    </row>
    <row r="445" spans="1:26" x14ac:dyDescent="0.2">
      <c r="A445" s="74">
        <v>14220</v>
      </c>
      <c r="B445" s="68">
        <f>INDEX('A-B OSRoad'!$F$2:$F$21,MATCH(A445,'A-B OSRoad'!$C$2:$C$21))</f>
        <v>0</v>
      </c>
      <c r="C445" s="68" t="str">
        <f>IF(INDEX('A-B OSRoad'!$B$2:$B$21,MATCH(A445,'A-B OSRoad'!$C$2:$C$21))="Straight","",RIGHT(INDEX('A-B OSRoad'!$B$2:$B$21,MATCH(A445,'A-B OSRoad'!$C$2:$C$21)),LEN(INDEX('A-B OSRoad'!$B$2:$B$21,MATCH(A445,'A-B OSRoad'!$C$2:$C$21)))-1))</f>
        <v/>
      </c>
      <c r="D445" s="69">
        <f>(INDEX('A-B OSRoad'!$I$2:$I$21,MATCH(A445,'A-B OSRoad'!$C$2:$C$21)))+$C$3+$C$4+$C$1</f>
        <v>110</v>
      </c>
      <c r="E445" s="70" t="e">
        <f>VLOOKUP(A445,'Crash Data'!$E$3:$F$6,2,FALSE)</f>
        <v>#N/A</v>
      </c>
      <c r="F445" s="70" t="e">
        <f>VLOOKUP(A445,'Crash Data'!$B$3:$C$32,2,FALSE)</f>
        <v>#N/A</v>
      </c>
      <c r="G445" s="40">
        <v>230</v>
      </c>
      <c r="H445" s="40">
        <v>177</v>
      </c>
      <c r="I445" s="39">
        <v>177</v>
      </c>
      <c r="J445" s="40">
        <v>177</v>
      </c>
      <c r="K445" s="39">
        <v>177</v>
      </c>
      <c r="L445" s="93">
        <f t="shared" si="87"/>
        <v>209</v>
      </c>
      <c r="M445" s="93" t="str">
        <f t="shared" si="88"/>
        <v/>
      </c>
      <c r="N445" s="99">
        <f t="shared" si="89"/>
        <v>165</v>
      </c>
      <c r="O445" s="99" t="str">
        <f t="shared" si="90"/>
        <v/>
      </c>
      <c r="P445" s="102">
        <f t="shared" si="91"/>
        <v>165</v>
      </c>
      <c r="Q445" s="102" t="str">
        <f t="shared" si="92"/>
        <v/>
      </c>
      <c r="R445" s="105">
        <f t="shared" si="93"/>
        <v>165</v>
      </c>
      <c r="S445" s="105" t="str">
        <f t="shared" si="94"/>
        <v/>
      </c>
      <c r="T445" s="69">
        <f t="shared" si="95"/>
        <v>107</v>
      </c>
      <c r="U445" s="69" t="str">
        <f t="shared" si="96"/>
        <v/>
      </c>
      <c r="V445" s="143">
        <f t="shared" si="97"/>
        <v>165</v>
      </c>
      <c r="W445" s="143" t="str">
        <f t="shared" si="98"/>
        <v/>
      </c>
      <c r="X445" s="109">
        <f t="shared" si="85"/>
        <v>0</v>
      </c>
      <c r="Y445" s="110" t="e">
        <f t="shared" si="86"/>
        <v>#N/A</v>
      </c>
      <c r="Z445" s="75" t="e">
        <f>NA()</f>
        <v>#N/A</v>
      </c>
    </row>
    <row r="446" spans="1:26" x14ac:dyDescent="0.2">
      <c r="A446" s="74">
        <v>14230</v>
      </c>
      <c r="B446" s="68">
        <f>INDEX('A-B OSRoad'!$F$2:$F$21,MATCH(A446,'A-B OSRoad'!$C$2:$C$21))</f>
        <v>0</v>
      </c>
      <c r="C446" s="68" t="str">
        <f>IF(INDEX('A-B OSRoad'!$B$2:$B$21,MATCH(A446,'A-B OSRoad'!$C$2:$C$21))="Straight","",RIGHT(INDEX('A-B OSRoad'!$B$2:$B$21,MATCH(A446,'A-B OSRoad'!$C$2:$C$21)),LEN(INDEX('A-B OSRoad'!$B$2:$B$21,MATCH(A446,'A-B OSRoad'!$C$2:$C$21)))-1))</f>
        <v/>
      </c>
      <c r="D446" s="69">
        <f>(INDEX('A-B OSRoad'!$I$2:$I$21,MATCH(A446,'A-B OSRoad'!$C$2:$C$21)))+$C$3+$C$4+$C$1</f>
        <v>110</v>
      </c>
      <c r="E446" s="70" t="e">
        <f>VLOOKUP(A446,'Crash Data'!$E$3:$F$6,2,FALSE)</f>
        <v>#N/A</v>
      </c>
      <c r="F446" s="70" t="e">
        <f>VLOOKUP(A446,'Crash Data'!$B$3:$C$32,2,FALSE)</f>
        <v>#N/A</v>
      </c>
      <c r="G446" s="40">
        <v>230</v>
      </c>
      <c r="H446" s="40">
        <v>177</v>
      </c>
      <c r="I446" s="39">
        <v>177</v>
      </c>
      <c r="J446" s="40">
        <v>177</v>
      </c>
      <c r="K446" s="39">
        <v>177</v>
      </c>
      <c r="L446" s="93">
        <f t="shared" si="87"/>
        <v>209</v>
      </c>
      <c r="M446" s="93" t="str">
        <f t="shared" si="88"/>
        <v/>
      </c>
      <c r="N446" s="99">
        <f t="shared" si="89"/>
        <v>165</v>
      </c>
      <c r="O446" s="99" t="str">
        <f t="shared" si="90"/>
        <v/>
      </c>
      <c r="P446" s="102">
        <f t="shared" si="91"/>
        <v>165</v>
      </c>
      <c r="Q446" s="102" t="str">
        <f t="shared" si="92"/>
        <v/>
      </c>
      <c r="R446" s="105">
        <f t="shared" si="93"/>
        <v>165</v>
      </c>
      <c r="S446" s="105" t="str">
        <f t="shared" si="94"/>
        <v/>
      </c>
      <c r="T446" s="69">
        <f t="shared" si="95"/>
        <v>107</v>
      </c>
      <c r="U446" s="69" t="str">
        <f t="shared" si="96"/>
        <v/>
      </c>
      <c r="V446" s="143">
        <f t="shared" si="97"/>
        <v>165</v>
      </c>
      <c r="W446" s="143" t="str">
        <f t="shared" si="98"/>
        <v/>
      </c>
      <c r="X446" s="109">
        <f t="shared" si="85"/>
        <v>0</v>
      </c>
      <c r="Y446" s="110" t="e">
        <f t="shared" si="86"/>
        <v>#N/A</v>
      </c>
      <c r="Z446" s="75" t="e">
        <f>NA()</f>
        <v>#N/A</v>
      </c>
    </row>
    <row r="447" spans="1:26" x14ac:dyDescent="0.2">
      <c r="A447" s="74">
        <v>14240</v>
      </c>
      <c r="B447" s="68">
        <f>INDEX('A-B OSRoad'!$F$2:$F$21,MATCH(A447,'A-B OSRoad'!$C$2:$C$21))</f>
        <v>0</v>
      </c>
      <c r="C447" s="68" t="str">
        <f>IF(INDEX('A-B OSRoad'!$B$2:$B$21,MATCH(A447,'A-B OSRoad'!$C$2:$C$21))="Straight","",RIGHT(INDEX('A-B OSRoad'!$B$2:$B$21,MATCH(A447,'A-B OSRoad'!$C$2:$C$21)),LEN(INDEX('A-B OSRoad'!$B$2:$B$21,MATCH(A447,'A-B OSRoad'!$C$2:$C$21)))-1))</f>
        <v/>
      </c>
      <c r="D447" s="69">
        <f>(INDEX('A-B OSRoad'!$I$2:$I$21,MATCH(A447,'A-B OSRoad'!$C$2:$C$21)))+$C$3+$C$4+$C$1</f>
        <v>110</v>
      </c>
      <c r="E447" s="70" t="e">
        <f>VLOOKUP(A447,'Crash Data'!$E$3:$F$6,2,FALSE)</f>
        <v>#N/A</v>
      </c>
      <c r="F447" s="70" t="e">
        <f>VLOOKUP(A447,'Crash Data'!$B$3:$C$32,2,FALSE)</f>
        <v>#N/A</v>
      </c>
      <c r="G447" s="40">
        <v>230</v>
      </c>
      <c r="H447" s="40">
        <v>177</v>
      </c>
      <c r="I447" s="39">
        <v>177</v>
      </c>
      <c r="J447" s="40">
        <v>177</v>
      </c>
      <c r="K447" s="39">
        <v>177</v>
      </c>
      <c r="L447" s="93">
        <f t="shared" si="87"/>
        <v>209</v>
      </c>
      <c r="M447" s="93" t="str">
        <f t="shared" si="88"/>
        <v/>
      </c>
      <c r="N447" s="99">
        <f t="shared" si="89"/>
        <v>165</v>
      </c>
      <c r="O447" s="99" t="str">
        <f t="shared" si="90"/>
        <v/>
      </c>
      <c r="P447" s="102">
        <f t="shared" si="91"/>
        <v>165</v>
      </c>
      <c r="Q447" s="102" t="str">
        <f t="shared" si="92"/>
        <v/>
      </c>
      <c r="R447" s="105">
        <f t="shared" si="93"/>
        <v>165</v>
      </c>
      <c r="S447" s="105" t="str">
        <f t="shared" si="94"/>
        <v/>
      </c>
      <c r="T447" s="69">
        <f t="shared" si="95"/>
        <v>107</v>
      </c>
      <c r="U447" s="69" t="str">
        <f t="shared" si="96"/>
        <v/>
      </c>
      <c r="V447" s="143">
        <f t="shared" si="97"/>
        <v>165</v>
      </c>
      <c r="W447" s="143" t="str">
        <f t="shared" si="98"/>
        <v/>
      </c>
      <c r="X447" s="109">
        <f t="shared" si="85"/>
        <v>0</v>
      </c>
      <c r="Y447" s="110" t="e">
        <f t="shared" si="86"/>
        <v>#N/A</v>
      </c>
      <c r="Z447" s="75" t="e">
        <f>NA()</f>
        <v>#N/A</v>
      </c>
    </row>
    <row r="448" spans="1:26" x14ac:dyDescent="0.2">
      <c r="A448" s="74">
        <v>14250</v>
      </c>
      <c r="B448" s="68">
        <f>INDEX('A-B OSRoad'!$F$2:$F$21,MATCH(A448,'A-B OSRoad'!$C$2:$C$21))</f>
        <v>0</v>
      </c>
      <c r="C448" s="68" t="str">
        <f>IF(INDEX('A-B OSRoad'!$B$2:$B$21,MATCH(A448,'A-B OSRoad'!$C$2:$C$21))="Straight","",RIGHT(INDEX('A-B OSRoad'!$B$2:$B$21,MATCH(A448,'A-B OSRoad'!$C$2:$C$21)),LEN(INDEX('A-B OSRoad'!$B$2:$B$21,MATCH(A448,'A-B OSRoad'!$C$2:$C$21)))-1))</f>
        <v/>
      </c>
      <c r="D448" s="69">
        <f>(INDEX('A-B OSRoad'!$I$2:$I$21,MATCH(A448,'A-B OSRoad'!$C$2:$C$21)))+$C$3+$C$4+$C$1</f>
        <v>110</v>
      </c>
      <c r="E448" s="70" t="e">
        <f>VLOOKUP(A448,'Crash Data'!$E$3:$F$6,2,FALSE)</f>
        <v>#N/A</v>
      </c>
      <c r="F448" s="70" t="e">
        <f>VLOOKUP(A448,'Crash Data'!$B$3:$C$32,2,FALSE)</f>
        <v>#N/A</v>
      </c>
      <c r="G448" s="40">
        <v>230</v>
      </c>
      <c r="H448" s="40">
        <v>177</v>
      </c>
      <c r="I448" s="39">
        <v>177</v>
      </c>
      <c r="J448" s="40">
        <v>177</v>
      </c>
      <c r="K448" s="39">
        <v>177</v>
      </c>
      <c r="L448" s="93">
        <f t="shared" si="87"/>
        <v>209</v>
      </c>
      <c r="M448" s="93" t="str">
        <f t="shared" si="88"/>
        <v/>
      </c>
      <c r="N448" s="99">
        <f t="shared" si="89"/>
        <v>165</v>
      </c>
      <c r="O448" s="99" t="str">
        <f t="shared" si="90"/>
        <v/>
      </c>
      <c r="P448" s="102">
        <f t="shared" si="91"/>
        <v>165</v>
      </c>
      <c r="Q448" s="102" t="str">
        <f t="shared" si="92"/>
        <v/>
      </c>
      <c r="R448" s="105">
        <f t="shared" si="93"/>
        <v>165</v>
      </c>
      <c r="S448" s="105" t="str">
        <f t="shared" si="94"/>
        <v/>
      </c>
      <c r="T448" s="69">
        <f t="shared" si="95"/>
        <v>107</v>
      </c>
      <c r="U448" s="69" t="str">
        <f t="shared" si="96"/>
        <v/>
      </c>
      <c r="V448" s="143">
        <f t="shared" si="97"/>
        <v>165</v>
      </c>
      <c r="W448" s="143" t="str">
        <f t="shared" si="98"/>
        <v/>
      </c>
      <c r="X448" s="109">
        <f t="shared" si="85"/>
        <v>0</v>
      </c>
      <c r="Y448" s="110" t="e">
        <f t="shared" si="86"/>
        <v>#N/A</v>
      </c>
      <c r="Z448" s="75" t="e">
        <f>NA()</f>
        <v>#N/A</v>
      </c>
    </row>
    <row r="449" spans="1:26" x14ac:dyDescent="0.2">
      <c r="A449" s="74">
        <v>14260</v>
      </c>
      <c r="B449" s="68">
        <f>INDEX('A-B OSRoad'!$F$2:$F$21,MATCH(A449,'A-B OSRoad'!$C$2:$C$21))</f>
        <v>0</v>
      </c>
      <c r="C449" s="68" t="str">
        <f>IF(INDEX('A-B OSRoad'!$B$2:$B$21,MATCH(A449,'A-B OSRoad'!$C$2:$C$21))="Straight","",RIGHT(INDEX('A-B OSRoad'!$B$2:$B$21,MATCH(A449,'A-B OSRoad'!$C$2:$C$21)),LEN(INDEX('A-B OSRoad'!$B$2:$B$21,MATCH(A449,'A-B OSRoad'!$C$2:$C$21)))-1))</f>
        <v/>
      </c>
      <c r="D449" s="69">
        <f>(INDEX('A-B OSRoad'!$I$2:$I$21,MATCH(A449,'A-B OSRoad'!$C$2:$C$21)))+$C$3+$C$4+$C$1</f>
        <v>110</v>
      </c>
      <c r="E449" s="70" t="e">
        <f>VLOOKUP(A449,'Crash Data'!$E$3:$F$6,2,FALSE)</f>
        <v>#N/A</v>
      </c>
      <c r="F449" s="70" t="e">
        <f>VLOOKUP(A449,'Crash Data'!$B$3:$C$32,2,FALSE)</f>
        <v>#N/A</v>
      </c>
      <c r="G449" s="40">
        <v>230</v>
      </c>
      <c r="H449" s="40">
        <v>177</v>
      </c>
      <c r="I449" s="39">
        <v>177</v>
      </c>
      <c r="J449" s="40">
        <v>177</v>
      </c>
      <c r="K449" s="39">
        <v>177</v>
      </c>
      <c r="L449" s="93">
        <f t="shared" si="87"/>
        <v>209</v>
      </c>
      <c r="M449" s="93" t="str">
        <f t="shared" si="88"/>
        <v/>
      </c>
      <c r="N449" s="99">
        <f t="shared" si="89"/>
        <v>165</v>
      </c>
      <c r="O449" s="99" t="str">
        <f t="shared" si="90"/>
        <v/>
      </c>
      <c r="P449" s="102">
        <f t="shared" si="91"/>
        <v>165</v>
      </c>
      <c r="Q449" s="102" t="str">
        <f t="shared" si="92"/>
        <v/>
      </c>
      <c r="R449" s="105">
        <f t="shared" si="93"/>
        <v>165</v>
      </c>
      <c r="S449" s="105" t="str">
        <f t="shared" si="94"/>
        <v/>
      </c>
      <c r="T449" s="69">
        <f t="shared" si="95"/>
        <v>107</v>
      </c>
      <c r="U449" s="69" t="str">
        <f t="shared" si="96"/>
        <v/>
      </c>
      <c r="V449" s="143">
        <f t="shared" si="97"/>
        <v>165</v>
      </c>
      <c r="W449" s="143" t="str">
        <f t="shared" si="98"/>
        <v/>
      </c>
      <c r="X449" s="109">
        <f t="shared" si="85"/>
        <v>0</v>
      </c>
      <c r="Y449" s="110" t="e">
        <f t="shared" si="86"/>
        <v>#N/A</v>
      </c>
      <c r="Z449" s="75" t="e">
        <f>NA()</f>
        <v>#N/A</v>
      </c>
    </row>
    <row r="450" spans="1:26" x14ac:dyDescent="0.2">
      <c r="A450" s="74">
        <v>14270</v>
      </c>
      <c r="B450" s="68">
        <f>INDEX('A-B OSRoad'!$F$2:$F$21,MATCH(A450,'A-B OSRoad'!$C$2:$C$21))</f>
        <v>0</v>
      </c>
      <c r="C450" s="68" t="str">
        <f>IF(INDEX('A-B OSRoad'!$B$2:$B$21,MATCH(A450,'A-B OSRoad'!$C$2:$C$21))="Straight","",RIGHT(INDEX('A-B OSRoad'!$B$2:$B$21,MATCH(A450,'A-B OSRoad'!$C$2:$C$21)),LEN(INDEX('A-B OSRoad'!$B$2:$B$21,MATCH(A450,'A-B OSRoad'!$C$2:$C$21)))-1))</f>
        <v/>
      </c>
      <c r="D450" s="69">
        <f>(INDEX('A-B OSRoad'!$I$2:$I$21,MATCH(A450,'A-B OSRoad'!$C$2:$C$21)))+$C$3+$C$4+$C$1</f>
        <v>110</v>
      </c>
      <c r="E450" s="70" t="e">
        <f>VLOOKUP(A450,'Crash Data'!$E$3:$F$6,2,FALSE)</f>
        <v>#N/A</v>
      </c>
      <c r="F450" s="70" t="e">
        <f>VLOOKUP(A450,'Crash Data'!$B$3:$C$32,2,FALSE)</f>
        <v>#N/A</v>
      </c>
      <c r="G450" s="40">
        <v>230</v>
      </c>
      <c r="H450" s="40">
        <v>177</v>
      </c>
      <c r="I450" s="39">
        <v>177</v>
      </c>
      <c r="J450" s="40">
        <v>177</v>
      </c>
      <c r="K450" s="39">
        <v>177</v>
      </c>
      <c r="L450" s="93">
        <f t="shared" si="87"/>
        <v>209</v>
      </c>
      <c r="M450" s="93" t="str">
        <f t="shared" si="88"/>
        <v/>
      </c>
      <c r="N450" s="99">
        <f t="shared" si="89"/>
        <v>165</v>
      </c>
      <c r="O450" s="99" t="str">
        <f t="shared" si="90"/>
        <v/>
      </c>
      <c r="P450" s="102">
        <f t="shared" si="91"/>
        <v>165</v>
      </c>
      <c r="Q450" s="102" t="str">
        <f t="shared" si="92"/>
        <v/>
      </c>
      <c r="R450" s="105">
        <f t="shared" si="93"/>
        <v>165</v>
      </c>
      <c r="S450" s="105" t="str">
        <f t="shared" si="94"/>
        <v/>
      </c>
      <c r="T450" s="69">
        <f t="shared" si="95"/>
        <v>107</v>
      </c>
      <c r="U450" s="69" t="str">
        <f t="shared" si="96"/>
        <v/>
      </c>
      <c r="V450" s="143">
        <f t="shared" si="97"/>
        <v>165</v>
      </c>
      <c r="W450" s="143" t="str">
        <f t="shared" si="98"/>
        <v/>
      </c>
      <c r="X450" s="109">
        <f t="shared" si="85"/>
        <v>0</v>
      </c>
      <c r="Y450" s="110" t="e">
        <f t="shared" si="86"/>
        <v>#N/A</v>
      </c>
      <c r="Z450" s="75" t="e">
        <f>NA()</f>
        <v>#N/A</v>
      </c>
    </row>
    <row r="451" spans="1:26" x14ac:dyDescent="0.2">
      <c r="A451" s="74">
        <v>14280</v>
      </c>
      <c r="B451" s="68">
        <f>INDEX('A-B OSRoad'!$F$2:$F$21,MATCH(A451,'A-B OSRoad'!$C$2:$C$21))</f>
        <v>0</v>
      </c>
      <c r="C451" s="68" t="str">
        <f>IF(INDEX('A-B OSRoad'!$B$2:$B$21,MATCH(A451,'A-B OSRoad'!$C$2:$C$21))="Straight","",RIGHT(INDEX('A-B OSRoad'!$B$2:$B$21,MATCH(A451,'A-B OSRoad'!$C$2:$C$21)),LEN(INDEX('A-B OSRoad'!$B$2:$B$21,MATCH(A451,'A-B OSRoad'!$C$2:$C$21)))-1))</f>
        <v/>
      </c>
      <c r="D451" s="69">
        <f>(INDEX('A-B OSRoad'!$I$2:$I$21,MATCH(A451,'A-B OSRoad'!$C$2:$C$21)))+$C$3+$C$4+$C$1</f>
        <v>110</v>
      </c>
      <c r="E451" s="70" t="e">
        <f>VLOOKUP(A451,'Crash Data'!$E$3:$F$6,2,FALSE)</f>
        <v>#N/A</v>
      </c>
      <c r="F451" s="70" t="e">
        <f>VLOOKUP(A451,'Crash Data'!$B$3:$C$32,2,FALSE)</f>
        <v>#N/A</v>
      </c>
      <c r="G451" s="40">
        <v>230</v>
      </c>
      <c r="H451" s="40">
        <v>177</v>
      </c>
      <c r="I451" s="39">
        <v>177</v>
      </c>
      <c r="J451" s="40">
        <v>177</v>
      </c>
      <c r="K451" s="39">
        <v>177</v>
      </c>
      <c r="L451" s="93">
        <f t="shared" si="87"/>
        <v>209</v>
      </c>
      <c r="M451" s="93" t="str">
        <f t="shared" si="88"/>
        <v/>
      </c>
      <c r="N451" s="99">
        <f t="shared" si="89"/>
        <v>165</v>
      </c>
      <c r="O451" s="99" t="str">
        <f t="shared" si="90"/>
        <v/>
      </c>
      <c r="P451" s="102">
        <f t="shared" si="91"/>
        <v>165</v>
      </c>
      <c r="Q451" s="102" t="str">
        <f t="shared" si="92"/>
        <v/>
      </c>
      <c r="R451" s="105">
        <f t="shared" si="93"/>
        <v>165</v>
      </c>
      <c r="S451" s="105" t="str">
        <f t="shared" si="94"/>
        <v/>
      </c>
      <c r="T451" s="69">
        <f t="shared" si="95"/>
        <v>107</v>
      </c>
      <c r="U451" s="69" t="str">
        <f t="shared" si="96"/>
        <v/>
      </c>
      <c r="V451" s="143">
        <f t="shared" si="97"/>
        <v>165</v>
      </c>
      <c r="W451" s="143" t="str">
        <f t="shared" si="98"/>
        <v/>
      </c>
      <c r="X451" s="109">
        <f t="shared" si="85"/>
        <v>0</v>
      </c>
      <c r="Y451" s="110" t="e">
        <f t="shared" si="86"/>
        <v>#N/A</v>
      </c>
      <c r="Z451" s="75" t="e">
        <f>NA()</f>
        <v>#N/A</v>
      </c>
    </row>
    <row r="452" spans="1:26" x14ac:dyDescent="0.2">
      <c r="A452" s="74">
        <v>14290</v>
      </c>
      <c r="B452" s="68">
        <f>INDEX('A-B OSRoad'!$F$2:$F$21,MATCH(A452,'A-B OSRoad'!$C$2:$C$21))</f>
        <v>0</v>
      </c>
      <c r="C452" s="68" t="str">
        <f>IF(INDEX('A-B OSRoad'!$B$2:$B$21,MATCH(A452,'A-B OSRoad'!$C$2:$C$21))="Straight","",RIGHT(INDEX('A-B OSRoad'!$B$2:$B$21,MATCH(A452,'A-B OSRoad'!$C$2:$C$21)),LEN(INDEX('A-B OSRoad'!$B$2:$B$21,MATCH(A452,'A-B OSRoad'!$C$2:$C$21)))-1))</f>
        <v/>
      </c>
      <c r="D452" s="69">
        <f>(INDEX('A-B OSRoad'!$I$2:$I$21,MATCH(A452,'A-B OSRoad'!$C$2:$C$21)))+$C$3+$C$4+$C$1</f>
        <v>110</v>
      </c>
      <c r="E452" s="70" t="e">
        <f>VLOOKUP(A452,'Crash Data'!$E$3:$F$6,2,FALSE)</f>
        <v>#N/A</v>
      </c>
      <c r="F452" s="70" t="e">
        <f>VLOOKUP(A452,'Crash Data'!$B$3:$C$32,2,FALSE)</f>
        <v>#N/A</v>
      </c>
      <c r="G452" s="40">
        <v>230</v>
      </c>
      <c r="H452" s="40">
        <v>177</v>
      </c>
      <c r="I452" s="39">
        <v>177</v>
      </c>
      <c r="J452" s="40">
        <v>177</v>
      </c>
      <c r="K452" s="39">
        <v>177</v>
      </c>
      <c r="L452" s="93">
        <f t="shared" si="87"/>
        <v>209</v>
      </c>
      <c r="M452" s="93" t="str">
        <f t="shared" si="88"/>
        <v/>
      </c>
      <c r="N452" s="99">
        <f t="shared" si="89"/>
        <v>165</v>
      </c>
      <c r="O452" s="99" t="str">
        <f t="shared" si="90"/>
        <v/>
      </c>
      <c r="P452" s="102">
        <f t="shared" si="91"/>
        <v>165</v>
      </c>
      <c r="Q452" s="102" t="str">
        <f t="shared" si="92"/>
        <v/>
      </c>
      <c r="R452" s="105">
        <f t="shared" si="93"/>
        <v>165</v>
      </c>
      <c r="S452" s="105" t="str">
        <f t="shared" si="94"/>
        <v/>
      </c>
      <c r="T452" s="69">
        <f t="shared" si="95"/>
        <v>107</v>
      </c>
      <c r="U452" s="69" t="str">
        <f t="shared" si="96"/>
        <v/>
      </c>
      <c r="V452" s="143">
        <f t="shared" si="97"/>
        <v>165</v>
      </c>
      <c r="W452" s="143" t="str">
        <f t="shared" si="98"/>
        <v/>
      </c>
      <c r="X452" s="109">
        <f t="shared" si="85"/>
        <v>0</v>
      </c>
      <c r="Y452" s="110" t="e">
        <f t="shared" si="86"/>
        <v>#N/A</v>
      </c>
      <c r="Z452" s="75" t="e">
        <f>NA()</f>
        <v>#N/A</v>
      </c>
    </row>
    <row r="453" spans="1:26" x14ac:dyDescent="0.2">
      <c r="A453" s="74">
        <v>14300</v>
      </c>
      <c r="B453" s="68">
        <f>INDEX('A-B OSRoad'!$F$2:$F$21,MATCH(A453,'A-B OSRoad'!$C$2:$C$21))</f>
        <v>0</v>
      </c>
      <c r="C453" s="68" t="str">
        <f>IF(INDEX('A-B OSRoad'!$B$2:$B$21,MATCH(A453,'A-B OSRoad'!$C$2:$C$21))="Straight","",RIGHT(INDEX('A-B OSRoad'!$B$2:$B$21,MATCH(A453,'A-B OSRoad'!$C$2:$C$21)),LEN(INDEX('A-B OSRoad'!$B$2:$B$21,MATCH(A453,'A-B OSRoad'!$C$2:$C$21)))-1))</f>
        <v/>
      </c>
      <c r="D453" s="69">
        <f>(INDEX('A-B OSRoad'!$I$2:$I$21,MATCH(A453,'A-B OSRoad'!$C$2:$C$21)))+$C$3+$C$4+$C$1</f>
        <v>110</v>
      </c>
      <c r="E453" s="70" t="e">
        <f>VLOOKUP(A453,'Crash Data'!$E$3:$F$6,2,FALSE)</f>
        <v>#N/A</v>
      </c>
      <c r="F453" s="70" t="e">
        <f>VLOOKUP(A453,'Crash Data'!$B$3:$C$32,2,FALSE)</f>
        <v>#N/A</v>
      </c>
      <c r="G453" s="40">
        <v>230</v>
      </c>
      <c r="H453" s="40">
        <v>177</v>
      </c>
      <c r="I453" s="39">
        <v>177</v>
      </c>
      <c r="J453" s="40">
        <v>177</v>
      </c>
      <c r="K453" s="39">
        <v>177</v>
      </c>
      <c r="L453" s="93">
        <f t="shared" si="87"/>
        <v>209</v>
      </c>
      <c r="M453" s="93" t="str">
        <f t="shared" si="88"/>
        <v/>
      </c>
      <c r="N453" s="99">
        <f t="shared" si="89"/>
        <v>165</v>
      </c>
      <c r="O453" s="99" t="str">
        <f t="shared" si="90"/>
        <v/>
      </c>
      <c r="P453" s="102">
        <f t="shared" si="91"/>
        <v>165</v>
      </c>
      <c r="Q453" s="102" t="str">
        <f t="shared" si="92"/>
        <v/>
      </c>
      <c r="R453" s="105">
        <f t="shared" si="93"/>
        <v>165</v>
      </c>
      <c r="S453" s="105" t="str">
        <f t="shared" si="94"/>
        <v/>
      </c>
      <c r="T453" s="69">
        <f t="shared" si="95"/>
        <v>107</v>
      </c>
      <c r="U453" s="69" t="str">
        <f t="shared" si="96"/>
        <v/>
      </c>
      <c r="V453" s="143">
        <f t="shared" si="97"/>
        <v>165</v>
      </c>
      <c r="W453" s="143" t="str">
        <f t="shared" si="98"/>
        <v/>
      </c>
      <c r="X453" s="109">
        <f t="shared" si="85"/>
        <v>0</v>
      </c>
      <c r="Y453" s="110" t="e">
        <f t="shared" si="86"/>
        <v>#N/A</v>
      </c>
      <c r="Z453" s="75" t="e">
        <f>NA()</f>
        <v>#N/A</v>
      </c>
    </row>
    <row r="454" spans="1:26" x14ac:dyDescent="0.2">
      <c r="A454" s="74">
        <v>14310</v>
      </c>
      <c r="B454" s="68">
        <f>INDEX('A-B OSRoad'!$F$2:$F$21,MATCH(A454,'A-B OSRoad'!$C$2:$C$21))</f>
        <v>0</v>
      </c>
      <c r="C454" s="68" t="str">
        <f>IF(INDEX('A-B OSRoad'!$B$2:$B$21,MATCH(A454,'A-B OSRoad'!$C$2:$C$21))="Straight","",RIGHT(INDEX('A-B OSRoad'!$B$2:$B$21,MATCH(A454,'A-B OSRoad'!$C$2:$C$21)),LEN(INDEX('A-B OSRoad'!$B$2:$B$21,MATCH(A454,'A-B OSRoad'!$C$2:$C$21)))-1))</f>
        <v/>
      </c>
      <c r="D454" s="69">
        <f>(INDEX('A-B OSRoad'!$I$2:$I$21,MATCH(A454,'A-B OSRoad'!$C$2:$C$21)))+$C$3+$C$4+$C$1</f>
        <v>110</v>
      </c>
      <c r="E454" s="70" t="e">
        <f>VLOOKUP(A454,'Crash Data'!$E$3:$F$6,2,FALSE)</f>
        <v>#N/A</v>
      </c>
      <c r="F454" s="70" t="e">
        <f>VLOOKUP(A454,'Crash Data'!$B$3:$C$32,2,FALSE)</f>
        <v>#N/A</v>
      </c>
      <c r="G454" s="40">
        <v>230</v>
      </c>
      <c r="H454" s="40">
        <v>177</v>
      </c>
      <c r="I454" s="39">
        <v>177</v>
      </c>
      <c r="J454" s="40">
        <v>177</v>
      </c>
      <c r="K454" s="39">
        <v>177</v>
      </c>
      <c r="L454" s="93">
        <f t="shared" si="87"/>
        <v>209</v>
      </c>
      <c r="M454" s="93" t="str">
        <f t="shared" si="88"/>
        <v/>
      </c>
      <c r="N454" s="99">
        <f t="shared" si="89"/>
        <v>165</v>
      </c>
      <c r="O454" s="99" t="str">
        <f t="shared" si="90"/>
        <v/>
      </c>
      <c r="P454" s="102">
        <f t="shared" si="91"/>
        <v>165</v>
      </c>
      <c r="Q454" s="102" t="str">
        <f t="shared" si="92"/>
        <v/>
      </c>
      <c r="R454" s="105">
        <f t="shared" si="93"/>
        <v>165</v>
      </c>
      <c r="S454" s="105" t="str">
        <f t="shared" si="94"/>
        <v/>
      </c>
      <c r="T454" s="69">
        <f t="shared" si="95"/>
        <v>107</v>
      </c>
      <c r="U454" s="69" t="str">
        <f t="shared" si="96"/>
        <v/>
      </c>
      <c r="V454" s="143">
        <f t="shared" si="97"/>
        <v>165</v>
      </c>
      <c r="W454" s="143" t="str">
        <f t="shared" si="98"/>
        <v/>
      </c>
      <c r="X454" s="109">
        <f t="shared" si="85"/>
        <v>0</v>
      </c>
      <c r="Y454" s="110" t="e">
        <f t="shared" si="86"/>
        <v>#N/A</v>
      </c>
      <c r="Z454" s="75" t="e">
        <f>NA()</f>
        <v>#N/A</v>
      </c>
    </row>
    <row r="455" spans="1:26" x14ac:dyDescent="0.2">
      <c r="A455" s="74">
        <v>14320</v>
      </c>
      <c r="B455" s="68">
        <f>INDEX('A-B OSRoad'!$F$2:$F$21,MATCH(A455,'A-B OSRoad'!$C$2:$C$21))</f>
        <v>0</v>
      </c>
      <c r="C455" s="68" t="str">
        <f>IF(INDEX('A-B OSRoad'!$B$2:$B$21,MATCH(A455,'A-B OSRoad'!$C$2:$C$21))="Straight","",RIGHT(INDEX('A-B OSRoad'!$B$2:$B$21,MATCH(A455,'A-B OSRoad'!$C$2:$C$21)),LEN(INDEX('A-B OSRoad'!$B$2:$B$21,MATCH(A455,'A-B OSRoad'!$C$2:$C$21)))-1))</f>
        <v/>
      </c>
      <c r="D455" s="69">
        <f>(INDEX('A-B OSRoad'!$I$2:$I$21,MATCH(A455,'A-B OSRoad'!$C$2:$C$21)))+$C$3+$C$4+$C$1</f>
        <v>110</v>
      </c>
      <c r="E455" s="70" t="e">
        <f>VLOOKUP(A455,'Crash Data'!$E$3:$F$6,2,FALSE)</f>
        <v>#N/A</v>
      </c>
      <c r="F455" s="70" t="e">
        <f>VLOOKUP(A455,'Crash Data'!$B$3:$C$32,2,FALSE)</f>
        <v>#N/A</v>
      </c>
      <c r="G455" s="40">
        <v>230</v>
      </c>
      <c r="H455" s="40">
        <v>177</v>
      </c>
      <c r="I455" s="39">
        <v>177</v>
      </c>
      <c r="J455" s="40">
        <v>177</v>
      </c>
      <c r="K455" s="39">
        <v>177</v>
      </c>
      <c r="L455" s="93">
        <f t="shared" si="87"/>
        <v>209</v>
      </c>
      <c r="M455" s="93" t="str">
        <f t="shared" si="88"/>
        <v/>
      </c>
      <c r="N455" s="99">
        <f t="shared" si="89"/>
        <v>165</v>
      </c>
      <c r="O455" s="99" t="str">
        <f t="shared" si="90"/>
        <v/>
      </c>
      <c r="P455" s="102">
        <f t="shared" si="91"/>
        <v>165</v>
      </c>
      <c r="Q455" s="102" t="str">
        <f t="shared" si="92"/>
        <v/>
      </c>
      <c r="R455" s="105">
        <f t="shared" si="93"/>
        <v>165</v>
      </c>
      <c r="S455" s="105" t="str">
        <f t="shared" si="94"/>
        <v/>
      </c>
      <c r="T455" s="69">
        <f t="shared" si="95"/>
        <v>107</v>
      </c>
      <c r="U455" s="69" t="str">
        <f t="shared" si="96"/>
        <v/>
      </c>
      <c r="V455" s="143">
        <f t="shared" si="97"/>
        <v>165</v>
      </c>
      <c r="W455" s="143" t="str">
        <f t="shared" si="98"/>
        <v/>
      </c>
      <c r="X455" s="109">
        <f t="shared" ref="X455:X518" si="99">IF(B455=0,0,((VLOOKUP($C$2,MROSM,2))^2/(127*C455)-(B455/100))   )</f>
        <v>0</v>
      </c>
      <c r="Y455" s="110" t="e">
        <f t="shared" ref="Y455:Y518" si="100">IF(X455&gt;(VLOOKUP(D455,SFF,3)),-20,  IF(X455&gt;(VLOOKUP(D455,SFF,2)),-15,NA()) )</f>
        <v>#N/A</v>
      </c>
      <c r="Z455" s="75" t="e">
        <f>NA()</f>
        <v>#N/A</v>
      </c>
    </row>
    <row r="456" spans="1:26" x14ac:dyDescent="0.2">
      <c r="A456" s="74">
        <v>14330</v>
      </c>
      <c r="B456" s="68">
        <f>INDEX('A-B OSRoad'!$F$2:$F$21,MATCH(A456,'A-B OSRoad'!$C$2:$C$21))</f>
        <v>0</v>
      </c>
      <c r="C456" s="68" t="str">
        <f>IF(INDEX('A-B OSRoad'!$B$2:$B$21,MATCH(A456,'A-B OSRoad'!$C$2:$C$21))="Straight","",RIGHT(INDEX('A-B OSRoad'!$B$2:$B$21,MATCH(A456,'A-B OSRoad'!$C$2:$C$21)),LEN(INDEX('A-B OSRoad'!$B$2:$B$21,MATCH(A456,'A-B OSRoad'!$C$2:$C$21)))-1))</f>
        <v/>
      </c>
      <c r="D456" s="69">
        <f>(INDEX('A-B OSRoad'!$I$2:$I$21,MATCH(A456,'A-B OSRoad'!$C$2:$C$21)))+$C$3+$C$4+$C$1</f>
        <v>110</v>
      </c>
      <c r="E456" s="70" t="e">
        <f>VLOOKUP(A456,'Crash Data'!$E$3:$F$6,2,FALSE)</f>
        <v>#N/A</v>
      </c>
      <c r="F456" s="70" t="e">
        <f>VLOOKUP(A456,'Crash Data'!$B$3:$C$32,2,FALSE)</f>
        <v>#N/A</v>
      </c>
      <c r="G456" s="40">
        <v>230</v>
      </c>
      <c r="H456" s="40">
        <v>177</v>
      </c>
      <c r="I456" s="39">
        <v>177</v>
      </c>
      <c r="J456" s="40">
        <v>177</v>
      </c>
      <c r="K456" s="39">
        <v>177</v>
      </c>
      <c r="L456" s="93">
        <f t="shared" ref="L456:L519" si="101">IFERROR(IF(Y456&lt;0,   (ROUND($M$2*$D456/3.6+$D456^2/(254*($M$3-0.05)),0))),   (ROUND($M$2*$D456/3.6+$D456^2/(254*$M$3),0)))</f>
        <v>209</v>
      </c>
      <c r="M456" s="93" t="str">
        <f t="shared" ref="M456:M519" si="102">IF(  (L456-$G456)&lt;=0,"",(L456-$G456))</f>
        <v/>
      </c>
      <c r="N456" s="99">
        <f t="shared" ref="N456:N519" si="103">IFERROR(IF(Y456&lt;0,             (ROUND($O$2*$D456/3.6+$D456^2/(254*($O$3-0.05)),0))),   (ROUND($O$2*$D456/3.6+$D456^2/(254*$O$3),0)))</f>
        <v>165</v>
      </c>
      <c r="O456" s="99" t="str">
        <f t="shared" ref="O456:O519" si="104">IF(  (N456-$H456)&lt;=0,"",(N456-$H456))</f>
        <v/>
      </c>
      <c r="P456" s="102">
        <f t="shared" ref="P456:P519" si="105">IFERROR(IF(Y456&lt;0,             (ROUND($Q$2*$D456/3.6+$D456^2/(254*($Q$3-0.05)),0))),   (ROUND($Q$2*$D456/3.6+$D456^2/(254*$Q$3),0)))</f>
        <v>165</v>
      </c>
      <c r="Q456" s="102" t="str">
        <f t="shared" ref="Q456:Q519" si="106">IF(  (P456-$I456)&lt;=0,"",(P456-$I456))</f>
        <v/>
      </c>
      <c r="R456" s="105">
        <f t="shared" ref="R456:R519" si="107">IFERROR(IF(Y456&lt;0,             (ROUND($S$2*$D456/3.6+$D456^2/(254*($S$3-0.05)),0))),   (ROUND($S$2*$D456/3.6+$D456^2/(254*$S$3),0)))</f>
        <v>165</v>
      </c>
      <c r="S456" s="105" t="str">
        <f t="shared" ref="S456:S519" si="108">IF(  (R456-$J456)&lt;=0,"",(R456-$J456))</f>
        <v/>
      </c>
      <c r="T456" s="69">
        <f t="shared" ref="T456:T519" si="109">IFERROR(IF(Y456&lt;0,     (ROUND(($U$2+$U$3+0.5)*$D456/3.6,0))      ),         (ROUND(($U$2+$U$3)*$D456/3.6,0)))</f>
        <v>107</v>
      </c>
      <c r="U456" s="69" t="str">
        <f t="shared" ref="U456:U519" si="110">IF(  (T456-$G456)&lt;=0,"",(T456-$G456))</f>
        <v/>
      </c>
      <c r="V456" s="143">
        <f t="shared" ref="V456:V519" si="111">IFERROR(IF(Y456&lt;0,             (ROUND($W$2*$D456/3.6+$D456^2/(254*($W$3-0.05)),0))),   (ROUND($W$2*$D456/3.6+$D456^2/(254*$W$3),0)))</f>
        <v>165</v>
      </c>
      <c r="W456" s="143" t="str">
        <f t="shared" ref="W456:W519" si="112">IF(  (V456-$K456)&lt;=0,"",(V456-$K456))</f>
        <v/>
      </c>
      <c r="X456" s="109">
        <f t="shared" si="99"/>
        <v>0</v>
      </c>
      <c r="Y456" s="110" t="e">
        <f t="shared" si="100"/>
        <v>#N/A</v>
      </c>
      <c r="Z456" s="75" t="e">
        <f>NA()</f>
        <v>#N/A</v>
      </c>
    </row>
    <row r="457" spans="1:26" x14ac:dyDescent="0.2">
      <c r="A457" s="74">
        <v>14340</v>
      </c>
      <c r="B457" s="68">
        <f>INDEX('A-B OSRoad'!$F$2:$F$21,MATCH(A457,'A-B OSRoad'!$C$2:$C$21))</f>
        <v>0</v>
      </c>
      <c r="C457" s="68" t="str">
        <f>IF(INDEX('A-B OSRoad'!$B$2:$B$21,MATCH(A457,'A-B OSRoad'!$C$2:$C$21))="Straight","",RIGHT(INDEX('A-B OSRoad'!$B$2:$B$21,MATCH(A457,'A-B OSRoad'!$C$2:$C$21)),LEN(INDEX('A-B OSRoad'!$B$2:$B$21,MATCH(A457,'A-B OSRoad'!$C$2:$C$21)))-1))</f>
        <v/>
      </c>
      <c r="D457" s="69">
        <f>(INDEX('A-B OSRoad'!$I$2:$I$21,MATCH(A457,'A-B OSRoad'!$C$2:$C$21)))+$C$3+$C$4+$C$1</f>
        <v>110</v>
      </c>
      <c r="E457" s="70" t="e">
        <f>VLOOKUP(A457,'Crash Data'!$E$3:$F$6,2,FALSE)</f>
        <v>#N/A</v>
      </c>
      <c r="F457" s="70" t="e">
        <f>VLOOKUP(A457,'Crash Data'!$B$3:$C$32,2,FALSE)</f>
        <v>#N/A</v>
      </c>
      <c r="G457" s="40">
        <v>230</v>
      </c>
      <c r="H457" s="40">
        <v>177</v>
      </c>
      <c r="I457" s="39">
        <v>177</v>
      </c>
      <c r="J457" s="40">
        <v>177</v>
      </c>
      <c r="K457" s="39">
        <v>177</v>
      </c>
      <c r="L457" s="93">
        <f t="shared" si="101"/>
        <v>209</v>
      </c>
      <c r="M457" s="93" t="str">
        <f t="shared" si="102"/>
        <v/>
      </c>
      <c r="N457" s="99">
        <f t="shared" si="103"/>
        <v>165</v>
      </c>
      <c r="O457" s="99" t="str">
        <f t="shared" si="104"/>
        <v/>
      </c>
      <c r="P457" s="102">
        <f t="shared" si="105"/>
        <v>165</v>
      </c>
      <c r="Q457" s="102" t="str">
        <f t="shared" si="106"/>
        <v/>
      </c>
      <c r="R457" s="105">
        <f t="shared" si="107"/>
        <v>165</v>
      </c>
      <c r="S457" s="105" t="str">
        <f t="shared" si="108"/>
        <v/>
      </c>
      <c r="T457" s="69">
        <f t="shared" si="109"/>
        <v>107</v>
      </c>
      <c r="U457" s="69" t="str">
        <f t="shared" si="110"/>
        <v/>
      </c>
      <c r="V457" s="143">
        <f t="shared" si="111"/>
        <v>165</v>
      </c>
      <c r="W457" s="143" t="str">
        <f t="shared" si="112"/>
        <v/>
      </c>
      <c r="X457" s="109">
        <f t="shared" si="99"/>
        <v>0</v>
      </c>
      <c r="Y457" s="110" t="e">
        <f t="shared" si="100"/>
        <v>#N/A</v>
      </c>
      <c r="Z457" s="75" t="e">
        <f>NA()</f>
        <v>#N/A</v>
      </c>
    </row>
    <row r="458" spans="1:26" x14ac:dyDescent="0.2">
      <c r="A458" s="74">
        <v>14350</v>
      </c>
      <c r="B458" s="68">
        <f>INDEX('A-B OSRoad'!$F$2:$F$21,MATCH(A458,'A-B OSRoad'!$C$2:$C$21))</f>
        <v>0</v>
      </c>
      <c r="C458" s="68" t="str">
        <f>IF(INDEX('A-B OSRoad'!$B$2:$B$21,MATCH(A458,'A-B OSRoad'!$C$2:$C$21))="Straight","",RIGHT(INDEX('A-B OSRoad'!$B$2:$B$21,MATCH(A458,'A-B OSRoad'!$C$2:$C$21)),LEN(INDEX('A-B OSRoad'!$B$2:$B$21,MATCH(A458,'A-B OSRoad'!$C$2:$C$21)))-1))</f>
        <v/>
      </c>
      <c r="D458" s="69">
        <f>(INDEX('A-B OSRoad'!$I$2:$I$21,MATCH(A458,'A-B OSRoad'!$C$2:$C$21)))+$C$3+$C$4+$C$1</f>
        <v>110</v>
      </c>
      <c r="E458" s="70" t="e">
        <f>VLOOKUP(A458,'Crash Data'!$E$3:$F$6,2,FALSE)</f>
        <v>#N/A</v>
      </c>
      <c r="F458" s="70" t="e">
        <f>VLOOKUP(A458,'Crash Data'!$B$3:$C$32,2,FALSE)</f>
        <v>#N/A</v>
      </c>
      <c r="G458" s="40">
        <v>230</v>
      </c>
      <c r="H458" s="40">
        <v>177</v>
      </c>
      <c r="I458" s="39">
        <v>177</v>
      </c>
      <c r="J458" s="40">
        <v>177</v>
      </c>
      <c r="K458" s="39">
        <v>177</v>
      </c>
      <c r="L458" s="93">
        <f t="shared" si="101"/>
        <v>209</v>
      </c>
      <c r="M458" s="93" t="str">
        <f t="shared" si="102"/>
        <v/>
      </c>
      <c r="N458" s="99">
        <f t="shared" si="103"/>
        <v>165</v>
      </c>
      <c r="O458" s="99" t="str">
        <f t="shared" si="104"/>
        <v/>
      </c>
      <c r="P458" s="102">
        <f t="shared" si="105"/>
        <v>165</v>
      </c>
      <c r="Q458" s="102" t="str">
        <f t="shared" si="106"/>
        <v/>
      </c>
      <c r="R458" s="105">
        <f t="shared" si="107"/>
        <v>165</v>
      </c>
      <c r="S458" s="105" t="str">
        <f t="shared" si="108"/>
        <v/>
      </c>
      <c r="T458" s="69">
        <f t="shared" si="109"/>
        <v>107</v>
      </c>
      <c r="U458" s="69" t="str">
        <f t="shared" si="110"/>
        <v/>
      </c>
      <c r="V458" s="143">
        <f t="shared" si="111"/>
        <v>165</v>
      </c>
      <c r="W458" s="143" t="str">
        <f t="shared" si="112"/>
        <v/>
      </c>
      <c r="X458" s="109">
        <f t="shared" si="99"/>
        <v>0</v>
      </c>
      <c r="Y458" s="110" t="e">
        <f t="shared" si="100"/>
        <v>#N/A</v>
      </c>
      <c r="Z458" s="75" t="e">
        <f>NA()</f>
        <v>#N/A</v>
      </c>
    </row>
    <row r="459" spans="1:26" x14ac:dyDescent="0.2">
      <c r="A459" s="74">
        <v>14360</v>
      </c>
      <c r="B459" s="68">
        <f>INDEX('A-B OSRoad'!$F$2:$F$21,MATCH(A459,'A-B OSRoad'!$C$2:$C$21))</f>
        <v>0</v>
      </c>
      <c r="C459" s="68" t="str">
        <f>IF(INDEX('A-B OSRoad'!$B$2:$B$21,MATCH(A459,'A-B OSRoad'!$C$2:$C$21))="Straight","",RIGHT(INDEX('A-B OSRoad'!$B$2:$B$21,MATCH(A459,'A-B OSRoad'!$C$2:$C$21)),LEN(INDEX('A-B OSRoad'!$B$2:$B$21,MATCH(A459,'A-B OSRoad'!$C$2:$C$21)))-1))</f>
        <v/>
      </c>
      <c r="D459" s="69">
        <f>(INDEX('A-B OSRoad'!$I$2:$I$21,MATCH(A459,'A-B OSRoad'!$C$2:$C$21)))+$C$3+$C$4+$C$1</f>
        <v>110</v>
      </c>
      <c r="E459" s="70" t="e">
        <f>VLOOKUP(A459,'Crash Data'!$E$3:$F$6,2,FALSE)</f>
        <v>#N/A</v>
      </c>
      <c r="F459" s="70" t="e">
        <f>VLOOKUP(A459,'Crash Data'!$B$3:$C$32,2,FALSE)</f>
        <v>#N/A</v>
      </c>
      <c r="G459" s="40">
        <v>230</v>
      </c>
      <c r="H459" s="40">
        <v>177</v>
      </c>
      <c r="I459" s="39">
        <v>177</v>
      </c>
      <c r="J459" s="40">
        <v>177</v>
      </c>
      <c r="K459" s="39">
        <v>177</v>
      </c>
      <c r="L459" s="93">
        <f t="shared" si="101"/>
        <v>209</v>
      </c>
      <c r="M459" s="93" t="str">
        <f t="shared" si="102"/>
        <v/>
      </c>
      <c r="N459" s="99">
        <f t="shared" si="103"/>
        <v>165</v>
      </c>
      <c r="O459" s="99" t="str">
        <f t="shared" si="104"/>
        <v/>
      </c>
      <c r="P459" s="102">
        <f t="shared" si="105"/>
        <v>165</v>
      </c>
      <c r="Q459" s="102" t="str">
        <f t="shared" si="106"/>
        <v/>
      </c>
      <c r="R459" s="105">
        <f t="shared" si="107"/>
        <v>165</v>
      </c>
      <c r="S459" s="105" t="str">
        <f t="shared" si="108"/>
        <v/>
      </c>
      <c r="T459" s="69">
        <f t="shared" si="109"/>
        <v>107</v>
      </c>
      <c r="U459" s="69" t="str">
        <f t="shared" si="110"/>
        <v/>
      </c>
      <c r="V459" s="143">
        <f t="shared" si="111"/>
        <v>165</v>
      </c>
      <c r="W459" s="143" t="str">
        <f t="shared" si="112"/>
        <v/>
      </c>
      <c r="X459" s="109">
        <f t="shared" si="99"/>
        <v>0</v>
      </c>
      <c r="Y459" s="110" t="e">
        <f t="shared" si="100"/>
        <v>#N/A</v>
      </c>
      <c r="Z459" s="75" t="e">
        <f>NA()</f>
        <v>#N/A</v>
      </c>
    </row>
    <row r="460" spans="1:26" x14ac:dyDescent="0.2">
      <c r="A460" s="74">
        <v>14370</v>
      </c>
      <c r="B460" s="68">
        <f>INDEX('A-B OSRoad'!$F$2:$F$21,MATCH(A460,'A-B OSRoad'!$C$2:$C$21))</f>
        <v>0</v>
      </c>
      <c r="C460" s="68" t="str">
        <f>IF(INDEX('A-B OSRoad'!$B$2:$B$21,MATCH(A460,'A-B OSRoad'!$C$2:$C$21))="Straight","",RIGHT(INDEX('A-B OSRoad'!$B$2:$B$21,MATCH(A460,'A-B OSRoad'!$C$2:$C$21)),LEN(INDEX('A-B OSRoad'!$B$2:$B$21,MATCH(A460,'A-B OSRoad'!$C$2:$C$21)))-1))</f>
        <v/>
      </c>
      <c r="D460" s="69">
        <f>(INDEX('A-B OSRoad'!$I$2:$I$21,MATCH(A460,'A-B OSRoad'!$C$2:$C$21)))+$C$3+$C$4+$C$1</f>
        <v>110</v>
      </c>
      <c r="E460" s="70" t="e">
        <f>VLOOKUP(A460,'Crash Data'!$E$3:$F$6,2,FALSE)</f>
        <v>#N/A</v>
      </c>
      <c r="F460" s="70" t="e">
        <f>VLOOKUP(A460,'Crash Data'!$B$3:$C$32,2,FALSE)</f>
        <v>#N/A</v>
      </c>
      <c r="G460" s="40">
        <v>230</v>
      </c>
      <c r="H460" s="40">
        <v>177</v>
      </c>
      <c r="I460" s="39">
        <v>177</v>
      </c>
      <c r="J460" s="40">
        <v>177</v>
      </c>
      <c r="K460" s="39">
        <v>177</v>
      </c>
      <c r="L460" s="93">
        <f t="shared" si="101"/>
        <v>209</v>
      </c>
      <c r="M460" s="93" t="str">
        <f t="shared" si="102"/>
        <v/>
      </c>
      <c r="N460" s="99">
        <f t="shared" si="103"/>
        <v>165</v>
      </c>
      <c r="O460" s="99" t="str">
        <f t="shared" si="104"/>
        <v/>
      </c>
      <c r="P460" s="102">
        <f t="shared" si="105"/>
        <v>165</v>
      </c>
      <c r="Q460" s="102" t="str">
        <f t="shared" si="106"/>
        <v/>
      </c>
      <c r="R460" s="105">
        <f t="shared" si="107"/>
        <v>165</v>
      </c>
      <c r="S460" s="105" t="str">
        <f t="shared" si="108"/>
        <v/>
      </c>
      <c r="T460" s="69">
        <f t="shared" si="109"/>
        <v>107</v>
      </c>
      <c r="U460" s="69" t="str">
        <f t="shared" si="110"/>
        <v/>
      </c>
      <c r="V460" s="143">
        <f t="shared" si="111"/>
        <v>165</v>
      </c>
      <c r="W460" s="143" t="str">
        <f t="shared" si="112"/>
        <v/>
      </c>
      <c r="X460" s="109">
        <f t="shared" si="99"/>
        <v>0</v>
      </c>
      <c r="Y460" s="110" t="e">
        <f t="shared" si="100"/>
        <v>#N/A</v>
      </c>
      <c r="Z460" s="75" t="e">
        <f>NA()</f>
        <v>#N/A</v>
      </c>
    </row>
    <row r="461" spans="1:26" x14ac:dyDescent="0.2">
      <c r="A461" s="74">
        <v>14380</v>
      </c>
      <c r="B461" s="68">
        <f>INDEX('A-B OSRoad'!$F$2:$F$21,MATCH(A461,'A-B OSRoad'!$C$2:$C$21))</f>
        <v>0</v>
      </c>
      <c r="C461" s="68" t="str">
        <f>IF(INDEX('A-B OSRoad'!$B$2:$B$21,MATCH(A461,'A-B OSRoad'!$C$2:$C$21))="Straight","",RIGHT(INDEX('A-B OSRoad'!$B$2:$B$21,MATCH(A461,'A-B OSRoad'!$C$2:$C$21)),LEN(INDEX('A-B OSRoad'!$B$2:$B$21,MATCH(A461,'A-B OSRoad'!$C$2:$C$21)))-1))</f>
        <v/>
      </c>
      <c r="D461" s="69">
        <f>(INDEX('A-B OSRoad'!$I$2:$I$21,MATCH(A461,'A-B OSRoad'!$C$2:$C$21)))+$C$3+$C$4+$C$1</f>
        <v>110</v>
      </c>
      <c r="E461" s="70" t="e">
        <f>VLOOKUP(A461,'Crash Data'!$E$3:$F$6,2,FALSE)</f>
        <v>#N/A</v>
      </c>
      <c r="F461" s="70" t="e">
        <f>VLOOKUP(A461,'Crash Data'!$B$3:$C$32,2,FALSE)</f>
        <v>#N/A</v>
      </c>
      <c r="G461" s="40">
        <v>230</v>
      </c>
      <c r="H461" s="40">
        <v>177</v>
      </c>
      <c r="I461" s="39">
        <v>177</v>
      </c>
      <c r="J461" s="40">
        <v>177</v>
      </c>
      <c r="K461" s="39">
        <v>177</v>
      </c>
      <c r="L461" s="93">
        <f t="shared" si="101"/>
        <v>209</v>
      </c>
      <c r="M461" s="93" t="str">
        <f t="shared" si="102"/>
        <v/>
      </c>
      <c r="N461" s="99">
        <f t="shared" si="103"/>
        <v>165</v>
      </c>
      <c r="O461" s="99" t="str">
        <f t="shared" si="104"/>
        <v/>
      </c>
      <c r="P461" s="102">
        <f t="shared" si="105"/>
        <v>165</v>
      </c>
      <c r="Q461" s="102" t="str">
        <f t="shared" si="106"/>
        <v/>
      </c>
      <c r="R461" s="105">
        <f t="shared" si="107"/>
        <v>165</v>
      </c>
      <c r="S461" s="105" t="str">
        <f t="shared" si="108"/>
        <v/>
      </c>
      <c r="T461" s="69">
        <f t="shared" si="109"/>
        <v>107</v>
      </c>
      <c r="U461" s="69" t="str">
        <f t="shared" si="110"/>
        <v/>
      </c>
      <c r="V461" s="143">
        <f t="shared" si="111"/>
        <v>165</v>
      </c>
      <c r="W461" s="143" t="str">
        <f t="shared" si="112"/>
        <v/>
      </c>
      <c r="X461" s="109">
        <f t="shared" si="99"/>
        <v>0</v>
      </c>
      <c r="Y461" s="110" t="e">
        <f t="shared" si="100"/>
        <v>#N/A</v>
      </c>
      <c r="Z461" s="75" t="e">
        <f>NA()</f>
        <v>#N/A</v>
      </c>
    </row>
    <row r="462" spans="1:26" x14ac:dyDescent="0.2">
      <c r="A462" s="74">
        <v>14390</v>
      </c>
      <c r="B462" s="68">
        <f>INDEX('A-B OSRoad'!$F$2:$F$21,MATCH(A462,'A-B OSRoad'!$C$2:$C$21))</f>
        <v>0</v>
      </c>
      <c r="C462" s="68" t="str">
        <f>IF(INDEX('A-B OSRoad'!$B$2:$B$21,MATCH(A462,'A-B OSRoad'!$C$2:$C$21))="Straight","",RIGHT(INDEX('A-B OSRoad'!$B$2:$B$21,MATCH(A462,'A-B OSRoad'!$C$2:$C$21)),LEN(INDEX('A-B OSRoad'!$B$2:$B$21,MATCH(A462,'A-B OSRoad'!$C$2:$C$21)))-1))</f>
        <v/>
      </c>
      <c r="D462" s="69">
        <f>(INDEX('A-B OSRoad'!$I$2:$I$21,MATCH(A462,'A-B OSRoad'!$C$2:$C$21)))+$C$3+$C$4+$C$1</f>
        <v>110</v>
      </c>
      <c r="E462" s="70" t="e">
        <f>VLOOKUP(A462,'Crash Data'!$E$3:$F$6,2,FALSE)</f>
        <v>#N/A</v>
      </c>
      <c r="F462" s="70" t="e">
        <f>VLOOKUP(A462,'Crash Data'!$B$3:$C$32,2,FALSE)</f>
        <v>#N/A</v>
      </c>
      <c r="G462" s="40">
        <v>230</v>
      </c>
      <c r="H462" s="40">
        <v>177</v>
      </c>
      <c r="I462" s="39">
        <v>177</v>
      </c>
      <c r="J462" s="40">
        <v>177</v>
      </c>
      <c r="K462" s="39">
        <v>177</v>
      </c>
      <c r="L462" s="93">
        <f t="shared" si="101"/>
        <v>209</v>
      </c>
      <c r="M462" s="93" t="str">
        <f t="shared" si="102"/>
        <v/>
      </c>
      <c r="N462" s="99">
        <f t="shared" si="103"/>
        <v>165</v>
      </c>
      <c r="O462" s="99" t="str">
        <f t="shared" si="104"/>
        <v/>
      </c>
      <c r="P462" s="102">
        <f t="shared" si="105"/>
        <v>165</v>
      </c>
      <c r="Q462" s="102" t="str">
        <f t="shared" si="106"/>
        <v/>
      </c>
      <c r="R462" s="105">
        <f t="shared" si="107"/>
        <v>165</v>
      </c>
      <c r="S462" s="105" t="str">
        <f t="shared" si="108"/>
        <v/>
      </c>
      <c r="T462" s="69">
        <f t="shared" si="109"/>
        <v>107</v>
      </c>
      <c r="U462" s="69" t="str">
        <f t="shared" si="110"/>
        <v/>
      </c>
      <c r="V462" s="143">
        <f t="shared" si="111"/>
        <v>165</v>
      </c>
      <c r="W462" s="143" t="str">
        <f t="shared" si="112"/>
        <v/>
      </c>
      <c r="X462" s="109">
        <f t="shared" si="99"/>
        <v>0</v>
      </c>
      <c r="Y462" s="110" t="e">
        <f t="shared" si="100"/>
        <v>#N/A</v>
      </c>
      <c r="Z462" s="75" t="e">
        <f>NA()</f>
        <v>#N/A</v>
      </c>
    </row>
    <row r="463" spans="1:26" x14ac:dyDescent="0.2">
      <c r="A463" s="74">
        <v>14400</v>
      </c>
      <c r="B463" s="68">
        <f>INDEX('A-B OSRoad'!$F$2:$F$21,MATCH(A463,'A-B OSRoad'!$C$2:$C$21))</f>
        <v>0</v>
      </c>
      <c r="C463" s="68" t="str">
        <f>IF(INDEX('A-B OSRoad'!$B$2:$B$21,MATCH(A463,'A-B OSRoad'!$C$2:$C$21))="Straight","",RIGHT(INDEX('A-B OSRoad'!$B$2:$B$21,MATCH(A463,'A-B OSRoad'!$C$2:$C$21)),LEN(INDEX('A-B OSRoad'!$B$2:$B$21,MATCH(A463,'A-B OSRoad'!$C$2:$C$21)))-1))</f>
        <v/>
      </c>
      <c r="D463" s="69">
        <f>(INDEX('A-B OSRoad'!$I$2:$I$21,MATCH(A463,'A-B OSRoad'!$C$2:$C$21)))+$C$3+$C$4+$C$1</f>
        <v>110</v>
      </c>
      <c r="E463" s="70" t="e">
        <f>VLOOKUP(A463,'Crash Data'!$E$3:$F$6,2,FALSE)</f>
        <v>#N/A</v>
      </c>
      <c r="F463" s="70" t="e">
        <f>VLOOKUP(A463,'Crash Data'!$B$3:$C$32,2,FALSE)</f>
        <v>#N/A</v>
      </c>
      <c r="G463" s="40">
        <v>230</v>
      </c>
      <c r="H463" s="40">
        <v>177</v>
      </c>
      <c r="I463" s="39">
        <v>177</v>
      </c>
      <c r="J463" s="40">
        <v>177</v>
      </c>
      <c r="K463" s="39">
        <v>177</v>
      </c>
      <c r="L463" s="93">
        <f t="shared" si="101"/>
        <v>209</v>
      </c>
      <c r="M463" s="93" t="str">
        <f t="shared" si="102"/>
        <v/>
      </c>
      <c r="N463" s="99">
        <f t="shared" si="103"/>
        <v>165</v>
      </c>
      <c r="O463" s="99" t="str">
        <f t="shared" si="104"/>
        <v/>
      </c>
      <c r="P463" s="102">
        <f t="shared" si="105"/>
        <v>165</v>
      </c>
      <c r="Q463" s="102" t="str">
        <f t="shared" si="106"/>
        <v/>
      </c>
      <c r="R463" s="105">
        <f t="shared" si="107"/>
        <v>165</v>
      </c>
      <c r="S463" s="105" t="str">
        <f t="shared" si="108"/>
        <v/>
      </c>
      <c r="T463" s="69">
        <f t="shared" si="109"/>
        <v>107</v>
      </c>
      <c r="U463" s="69" t="str">
        <f t="shared" si="110"/>
        <v/>
      </c>
      <c r="V463" s="143">
        <f t="shared" si="111"/>
        <v>165</v>
      </c>
      <c r="W463" s="143" t="str">
        <f t="shared" si="112"/>
        <v/>
      </c>
      <c r="X463" s="109">
        <f t="shared" si="99"/>
        <v>0</v>
      </c>
      <c r="Y463" s="110" t="e">
        <f t="shared" si="100"/>
        <v>#N/A</v>
      </c>
      <c r="Z463" s="75" t="e">
        <f>NA()</f>
        <v>#N/A</v>
      </c>
    </row>
    <row r="464" spans="1:26" x14ac:dyDescent="0.2">
      <c r="A464" s="74">
        <v>14410</v>
      </c>
      <c r="B464" s="68">
        <f>INDEX('A-B OSRoad'!$F$2:$F$21,MATCH(A464,'A-B OSRoad'!$C$2:$C$21))</f>
        <v>0</v>
      </c>
      <c r="C464" s="68" t="str">
        <f>IF(INDEX('A-B OSRoad'!$B$2:$B$21,MATCH(A464,'A-B OSRoad'!$C$2:$C$21))="Straight","",RIGHT(INDEX('A-B OSRoad'!$B$2:$B$21,MATCH(A464,'A-B OSRoad'!$C$2:$C$21)),LEN(INDEX('A-B OSRoad'!$B$2:$B$21,MATCH(A464,'A-B OSRoad'!$C$2:$C$21)))-1))</f>
        <v/>
      </c>
      <c r="D464" s="69">
        <f>(INDEX('A-B OSRoad'!$I$2:$I$21,MATCH(A464,'A-B OSRoad'!$C$2:$C$21)))+$C$3+$C$4+$C$1</f>
        <v>110</v>
      </c>
      <c r="E464" s="70" t="e">
        <f>VLOOKUP(A464,'Crash Data'!$E$3:$F$6,2,FALSE)</f>
        <v>#N/A</v>
      </c>
      <c r="F464" s="70" t="e">
        <f>VLOOKUP(A464,'Crash Data'!$B$3:$C$32,2,FALSE)</f>
        <v>#N/A</v>
      </c>
      <c r="G464" s="40">
        <v>230</v>
      </c>
      <c r="H464" s="40">
        <v>177</v>
      </c>
      <c r="I464" s="39">
        <v>177</v>
      </c>
      <c r="J464" s="40">
        <v>177</v>
      </c>
      <c r="K464" s="39">
        <v>177</v>
      </c>
      <c r="L464" s="93">
        <f t="shared" si="101"/>
        <v>209</v>
      </c>
      <c r="M464" s="93" t="str">
        <f t="shared" si="102"/>
        <v/>
      </c>
      <c r="N464" s="99">
        <f t="shared" si="103"/>
        <v>165</v>
      </c>
      <c r="O464" s="99" t="str">
        <f t="shared" si="104"/>
        <v/>
      </c>
      <c r="P464" s="102">
        <f t="shared" si="105"/>
        <v>165</v>
      </c>
      <c r="Q464" s="102" t="str">
        <f t="shared" si="106"/>
        <v/>
      </c>
      <c r="R464" s="105">
        <f t="shared" si="107"/>
        <v>165</v>
      </c>
      <c r="S464" s="105" t="str">
        <f t="shared" si="108"/>
        <v/>
      </c>
      <c r="T464" s="69">
        <f t="shared" si="109"/>
        <v>107</v>
      </c>
      <c r="U464" s="69" t="str">
        <f t="shared" si="110"/>
        <v/>
      </c>
      <c r="V464" s="143">
        <f t="shared" si="111"/>
        <v>165</v>
      </c>
      <c r="W464" s="143" t="str">
        <f t="shared" si="112"/>
        <v/>
      </c>
      <c r="X464" s="109">
        <f t="shared" si="99"/>
        <v>0</v>
      </c>
      <c r="Y464" s="110" t="e">
        <f t="shared" si="100"/>
        <v>#N/A</v>
      </c>
      <c r="Z464" s="75" t="e">
        <f>NA()</f>
        <v>#N/A</v>
      </c>
    </row>
    <row r="465" spans="1:26" x14ac:dyDescent="0.2">
      <c r="A465" s="74">
        <v>14420</v>
      </c>
      <c r="B465" s="68">
        <f>INDEX('A-B OSRoad'!$F$2:$F$21,MATCH(A465,'A-B OSRoad'!$C$2:$C$21))</f>
        <v>0</v>
      </c>
      <c r="C465" s="68" t="str">
        <f>IF(INDEX('A-B OSRoad'!$B$2:$B$21,MATCH(A465,'A-B OSRoad'!$C$2:$C$21))="Straight","",RIGHT(INDEX('A-B OSRoad'!$B$2:$B$21,MATCH(A465,'A-B OSRoad'!$C$2:$C$21)),LEN(INDEX('A-B OSRoad'!$B$2:$B$21,MATCH(A465,'A-B OSRoad'!$C$2:$C$21)))-1))</f>
        <v/>
      </c>
      <c r="D465" s="69">
        <f>(INDEX('A-B OSRoad'!$I$2:$I$21,MATCH(A465,'A-B OSRoad'!$C$2:$C$21)))+$C$3+$C$4+$C$1</f>
        <v>110</v>
      </c>
      <c r="E465" s="70" t="e">
        <f>VLOOKUP(A465,'Crash Data'!$E$3:$F$6,2,FALSE)</f>
        <v>#N/A</v>
      </c>
      <c r="F465" s="70" t="e">
        <f>VLOOKUP(A465,'Crash Data'!$B$3:$C$32,2,FALSE)</f>
        <v>#N/A</v>
      </c>
      <c r="G465" s="40">
        <v>230</v>
      </c>
      <c r="H465" s="40">
        <v>177</v>
      </c>
      <c r="I465" s="39">
        <v>177</v>
      </c>
      <c r="J465" s="40">
        <v>177</v>
      </c>
      <c r="K465" s="39">
        <v>177</v>
      </c>
      <c r="L465" s="93">
        <f t="shared" si="101"/>
        <v>209</v>
      </c>
      <c r="M465" s="93" t="str">
        <f t="shared" si="102"/>
        <v/>
      </c>
      <c r="N465" s="99">
        <f t="shared" si="103"/>
        <v>165</v>
      </c>
      <c r="O465" s="99" t="str">
        <f t="shared" si="104"/>
        <v/>
      </c>
      <c r="P465" s="102">
        <f t="shared" si="105"/>
        <v>165</v>
      </c>
      <c r="Q465" s="102" t="str">
        <f t="shared" si="106"/>
        <v/>
      </c>
      <c r="R465" s="105">
        <f t="shared" si="107"/>
        <v>165</v>
      </c>
      <c r="S465" s="105" t="str">
        <f t="shared" si="108"/>
        <v/>
      </c>
      <c r="T465" s="69">
        <f t="shared" si="109"/>
        <v>107</v>
      </c>
      <c r="U465" s="69" t="str">
        <f t="shared" si="110"/>
        <v/>
      </c>
      <c r="V465" s="143">
        <f t="shared" si="111"/>
        <v>165</v>
      </c>
      <c r="W465" s="143" t="str">
        <f t="shared" si="112"/>
        <v/>
      </c>
      <c r="X465" s="109">
        <f t="shared" si="99"/>
        <v>0</v>
      </c>
      <c r="Y465" s="110" t="e">
        <f t="shared" si="100"/>
        <v>#N/A</v>
      </c>
      <c r="Z465" s="75" t="e">
        <f>NA()</f>
        <v>#N/A</v>
      </c>
    </row>
    <row r="466" spans="1:26" x14ac:dyDescent="0.2">
      <c r="A466" s="74">
        <v>14430</v>
      </c>
      <c r="B466" s="68">
        <f>INDEX('A-B OSRoad'!$F$2:$F$21,MATCH(A466,'A-B OSRoad'!$C$2:$C$21))</f>
        <v>0</v>
      </c>
      <c r="C466" s="68" t="str">
        <f>IF(INDEX('A-B OSRoad'!$B$2:$B$21,MATCH(A466,'A-B OSRoad'!$C$2:$C$21))="Straight","",RIGHT(INDEX('A-B OSRoad'!$B$2:$B$21,MATCH(A466,'A-B OSRoad'!$C$2:$C$21)),LEN(INDEX('A-B OSRoad'!$B$2:$B$21,MATCH(A466,'A-B OSRoad'!$C$2:$C$21)))-1))</f>
        <v/>
      </c>
      <c r="D466" s="69">
        <f>(INDEX('A-B OSRoad'!$I$2:$I$21,MATCH(A466,'A-B OSRoad'!$C$2:$C$21)))+$C$3+$C$4+$C$1</f>
        <v>110</v>
      </c>
      <c r="E466" s="70" t="e">
        <f>VLOOKUP(A466,'Crash Data'!$E$3:$F$6,2,FALSE)</f>
        <v>#N/A</v>
      </c>
      <c r="F466" s="70" t="e">
        <f>VLOOKUP(A466,'Crash Data'!$B$3:$C$32,2,FALSE)</f>
        <v>#N/A</v>
      </c>
      <c r="G466" s="40">
        <v>230</v>
      </c>
      <c r="H466" s="40">
        <v>177</v>
      </c>
      <c r="I466" s="39">
        <v>177</v>
      </c>
      <c r="J466" s="40">
        <v>177</v>
      </c>
      <c r="K466" s="39">
        <v>177</v>
      </c>
      <c r="L466" s="93">
        <f t="shared" si="101"/>
        <v>209</v>
      </c>
      <c r="M466" s="93" t="str">
        <f t="shared" si="102"/>
        <v/>
      </c>
      <c r="N466" s="99">
        <f t="shared" si="103"/>
        <v>165</v>
      </c>
      <c r="O466" s="99" t="str">
        <f t="shared" si="104"/>
        <v/>
      </c>
      <c r="P466" s="102">
        <f t="shared" si="105"/>
        <v>165</v>
      </c>
      <c r="Q466" s="102" t="str">
        <f t="shared" si="106"/>
        <v/>
      </c>
      <c r="R466" s="105">
        <f t="shared" si="107"/>
        <v>165</v>
      </c>
      <c r="S466" s="105" t="str">
        <f t="shared" si="108"/>
        <v/>
      </c>
      <c r="T466" s="69">
        <f t="shared" si="109"/>
        <v>107</v>
      </c>
      <c r="U466" s="69" t="str">
        <f t="shared" si="110"/>
        <v/>
      </c>
      <c r="V466" s="143">
        <f t="shared" si="111"/>
        <v>165</v>
      </c>
      <c r="W466" s="143" t="str">
        <f t="shared" si="112"/>
        <v/>
      </c>
      <c r="X466" s="109">
        <f t="shared" si="99"/>
        <v>0</v>
      </c>
      <c r="Y466" s="110" t="e">
        <f t="shared" si="100"/>
        <v>#N/A</v>
      </c>
      <c r="Z466" s="75" t="e">
        <f>NA()</f>
        <v>#N/A</v>
      </c>
    </row>
    <row r="467" spans="1:26" x14ac:dyDescent="0.2">
      <c r="A467" s="74">
        <v>14440</v>
      </c>
      <c r="B467" s="68">
        <f>INDEX('A-B OSRoad'!$F$2:$F$21,MATCH(A467,'A-B OSRoad'!$C$2:$C$21))</f>
        <v>0</v>
      </c>
      <c r="C467" s="68" t="str">
        <f>IF(INDEX('A-B OSRoad'!$B$2:$B$21,MATCH(A467,'A-B OSRoad'!$C$2:$C$21))="Straight","",RIGHT(INDEX('A-B OSRoad'!$B$2:$B$21,MATCH(A467,'A-B OSRoad'!$C$2:$C$21)),LEN(INDEX('A-B OSRoad'!$B$2:$B$21,MATCH(A467,'A-B OSRoad'!$C$2:$C$21)))-1))</f>
        <v/>
      </c>
      <c r="D467" s="69">
        <f>(INDEX('A-B OSRoad'!$I$2:$I$21,MATCH(A467,'A-B OSRoad'!$C$2:$C$21)))+$C$3+$C$4+$C$1</f>
        <v>110</v>
      </c>
      <c r="E467" s="70" t="e">
        <f>VLOOKUP(A467,'Crash Data'!$E$3:$F$6,2,FALSE)</f>
        <v>#N/A</v>
      </c>
      <c r="F467" s="70" t="e">
        <f>VLOOKUP(A467,'Crash Data'!$B$3:$C$32,2,FALSE)</f>
        <v>#N/A</v>
      </c>
      <c r="G467" s="40">
        <v>197.792</v>
      </c>
      <c r="H467" s="40">
        <v>177</v>
      </c>
      <c r="I467" s="39">
        <v>177</v>
      </c>
      <c r="J467" s="40">
        <v>177</v>
      </c>
      <c r="K467" s="39">
        <v>177</v>
      </c>
      <c r="L467" s="93">
        <f t="shared" si="101"/>
        <v>209</v>
      </c>
      <c r="M467" s="93">
        <f t="shared" si="102"/>
        <v>11.207999999999998</v>
      </c>
      <c r="N467" s="99">
        <f t="shared" si="103"/>
        <v>165</v>
      </c>
      <c r="O467" s="99" t="str">
        <f t="shared" si="104"/>
        <v/>
      </c>
      <c r="P467" s="102">
        <f t="shared" si="105"/>
        <v>165</v>
      </c>
      <c r="Q467" s="102" t="str">
        <f t="shared" si="106"/>
        <v/>
      </c>
      <c r="R467" s="105">
        <f t="shared" si="107"/>
        <v>165</v>
      </c>
      <c r="S467" s="105" t="str">
        <f t="shared" si="108"/>
        <v/>
      </c>
      <c r="T467" s="69">
        <f t="shared" si="109"/>
        <v>107</v>
      </c>
      <c r="U467" s="69" t="str">
        <f t="shared" si="110"/>
        <v/>
      </c>
      <c r="V467" s="143">
        <f t="shared" si="111"/>
        <v>165</v>
      </c>
      <c r="W467" s="143" t="str">
        <f t="shared" si="112"/>
        <v/>
      </c>
      <c r="X467" s="109">
        <f t="shared" si="99"/>
        <v>0</v>
      </c>
      <c r="Y467" s="110" t="e">
        <f t="shared" si="100"/>
        <v>#N/A</v>
      </c>
      <c r="Z467" s="75" t="e">
        <f>NA()</f>
        <v>#N/A</v>
      </c>
    </row>
    <row r="468" spans="1:26" x14ac:dyDescent="0.2">
      <c r="A468" s="74">
        <v>14450</v>
      </c>
      <c r="B468" s="68">
        <f>INDEX('A-B OSRoad'!$F$2:$F$21,MATCH(A468,'A-B OSRoad'!$C$2:$C$21))</f>
        <v>0</v>
      </c>
      <c r="C468" s="68" t="str">
        <f>IF(INDEX('A-B OSRoad'!$B$2:$B$21,MATCH(A468,'A-B OSRoad'!$C$2:$C$21))="Straight","",RIGHT(INDEX('A-B OSRoad'!$B$2:$B$21,MATCH(A468,'A-B OSRoad'!$C$2:$C$21)),LEN(INDEX('A-B OSRoad'!$B$2:$B$21,MATCH(A468,'A-B OSRoad'!$C$2:$C$21)))-1))</f>
        <v/>
      </c>
      <c r="D468" s="69">
        <f>(INDEX('A-B OSRoad'!$I$2:$I$21,MATCH(A468,'A-B OSRoad'!$C$2:$C$21)))+$C$3+$C$4+$C$1</f>
        <v>110</v>
      </c>
      <c r="E468" s="70" t="e">
        <f>VLOOKUP(A468,'Crash Data'!$E$3:$F$6,2,FALSE)</f>
        <v>#N/A</v>
      </c>
      <c r="F468" s="70" t="e">
        <f>VLOOKUP(A468,'Crash Data'!$B$3:$C$32,2,FALSE)</f>
        <v>#N/A</v>
      </c>
      <c r="G468" s="40">
        <v>189.53200000000001</v>
      </c>
      <c r="H468" s="40">
        <v>177</v>
      </c>
      <c r="I468" s="39">
        <v>177</v>
      </c>
      <c r="J468" s="40">
        <v>177</v>
      </c>
      <c r="K468" s="39">
        <v>177</v>
      </c>
      <c r="L468" s="93">
        <f t="shared" si="101"/>
        <v>209</v>
      </c>
      <c r="M468" s="93">
        <f t="shared" si="102"/>
        <v>19.467999999999989</v>
      </c>
      <c r="N468" s="99">
        <f t="shared" si="103"/>
        <v>165</v>
      </c>
      <c r="O468" s="99" t="str">
        <f t="shared" si="104"/>
        <v/>
      </c>
      <c r="P468" s="102">
        <f t="shared" si="105"/>
        <v>165</v>
      </c>
      <c r="Q468" s="102" t="str">
        <f t="shared" si="106"/>
        <v/>
      </c>
      <c r="R468" s="105">
        <f t="shared" si="107"/>
        <v>165</v>
      </c>
      <c r="S468" s="105" t="str">
        <f t="shared" si="108"/>
        <v/>
      </c>
      <c r="T468" s="69">
        <f t="shared" si="109"/>
        <v>107</v>
      </c>
      <c r="U468" s="69" t="str">
        <f t="shared" si="110"/>
        <v/>
      </c>
      <c r="V468" s="143">
        <f t="shared" si="111"/>
        <v>165</v>
      </c>
      <c r="W468" s="143" t="str">
        <f t="shared" si="112"/>
        <v/>
      </c>
      <c r="X468" s="109">
        <f t="shared" si="99"/>
        <v>0</v>
      </c>
      <c r="Y468" s="110" t="e">
        <f t="shared" si="100"/>
        <v>#N/A</v>
      </c>
      <c r="Z468" s="75" t="e">
        <f>NA()</f>
        <v>#N/A</v>
      </c>
    </row>
    <row r="469" spans="1:26" x14ac:dyDescent="0.2">
      <c r="A469" s="74">
        <v>14460</v>
      </c>
      <c r="B469" s="68">
        <f>INDEX('A-B OSRoad'!$F$2:$F$21,MATCH(A469,'A-B OSRoad'!$C$2:$C$21))</f>
        <v>0</v>
      </c>
      <c r="C469" s="68" t="str">
        <f>IF(INDEX('A-B OSRoad'!$B$2:$B$21,MATCH(A469,'A-B OSRoad'!$C$2:$C$21))="Straight","",RIGHT(INDEX('A-B OSRoad'!$B$2:$B$21,MATCH(A469,'A-B OSRoad'!$C$2:$C$21)),LEN(INDEX('A-B OSRoad'!$B$2:$B$21,MATCH(A469,'A-B OSRoad'!$C$2:$C$21)))-1))</f>
        <v/>
      </c>
      <c r="D469" s="69">
        <f>(INDEX('A-B OSRoad'!$I$2:$I$21,MATCH(A469,'A-B OSRoad'!$C$2:$C$21)))+$C$3+$C$4+$C$1</f>
        <v>110</v>
      </c>
      <c r="E469" s="70" t="e">
        <f>VLOOKUP(A469,'Crash Data'!$E$3:$F$6,2,FALSE)</f>
        <v>#N/A</v>
      </c>
      <c r="F469" s="70" t="e">
        <f>VLOOKUP(A469,'Crash Data'!$B$3:$C$32,2,FALSE)</f>
        <v>#N/A</v>
      </c>
      <c r="G469" s="40">
        <v>175.625</v>
      </c>
      <c r="H469" s="40">
        <v>177</v>
      </c>
      <c r="I469" s="39">
        <v>177</v>
      </c>
      <c r="J469" s="40">
        <v>177</v>
      </c>
      <c r="K469" s="39">
        <v>177</v>
      </c>
      <c r="L469" s="93">
        <f t="shared" si="101"/>
        <v>209</v>
      </c>
      <c r="M469" s="93">
        <f t="shared" si="102"/>
        <v>33.375</v>
      </c>
      <c r="N469" s="99">
        <f t="shared" si="103"/>
        <v>165</v>
      </c>
      <c r="O469" s="99" t="str">
        <f t="shared" si="104"/>
        <v/>
      </c>
      <c r="P469" s="102">
        <f t="shared" si="105"/>
        <v>165</v>
      </c>
      <c r="Q469" s="102" t="str">
        <f t="shared" si="106"/>
        <v/>
      </c>
      <c r="R469" s="105">
        <f t="shared" si="107"/>
        <v>165</v>
      </c>
      <c r="S469" s="105" t="str">
        <f t="shared" si="108"/>
        <v/>
      </c>
      <c r="T469" s="69">
        <f t="shared" si="109"/>
        <v>107</v>
      </c>
      <c r="U469" s="69" t="str">
        <f t="shared" si="110"/>
        <v/>
      </c>
      <c r="V469" s="143">
        <f t="shared" si="111"/>
        <v>165</v>
      </c>
      <c r="W469" s="143" t="str">
        <f t="shared" si="112"/>
        <v/>
      </c>
      <c r="X469" s="109">
        <f t="shared" si="99"/>
        <v>0</v>
      </c>
      <c r="Y469" s="110" t="e">
        <f t="shared" si="100"/>
        <v>#N/A</v>
      </c>
      <c r="Z469" s="75" t="e">
        <f>NA()</f>
        <v>#N/A</v>
      </c>
    </row>
    <row r="470" spans="1:26" x14ac:dyDescent="0.2">
      <c r="A470" s="74">
        <v>14470</v>
      </c>
      <c r="B470" s="68">
        <f>INDEX('A-B OSRoad'!$F$2:$F$21,MATCH(A470,'A-B OSRoad'!$C$2:$C$21))</f>
        <v>0</v>
      </c>
      <c r="C470" s="68" t="str">
        <f>IF(INDEX('A-B OSRoad'!$B$2:$B$21,MATCH(A470,'A-B OSRoad'!$C$2:$C$21))="Straight","",RIGHT(INDEX('A-B OSRoad'!$B$2:$B$21,MATCH(A470,'A-B OSRoad'!$C$2:$C$21)),LEN(INDEX('A-B OSRoad'!$B$2:$B$21,MATCH(A470,'A-B OSRoad'!$C$2:$C$21)))-1))</f>
        <v/>
      </c>
      <c r="D470" s="69">
        <f>(INDEX('A-B OSRoad'!$I$2:$I$21,MATCH(A470,'A-B OSRoad'!$C$2:$C$21)))+$C$3+$C$4+$C$1</f>
        <v>110</v>
      </c>
      <c r="E470" s="70" t="e">
        <f>VLOOKUP(A470,'Crash Data'!$E$3:$F$6,2,FALSE)</f>
        <v>#N/A</v>
      </c>
      <c r="F470" s="70" t="e">
        <f>VLOOKUP(A470,'Crash Data'!$B$3:$C$32,2,FALSE)</f>
        <v>#N/A</v>
      </c>
      <c r="G470" s="40">
        <v>165.072</v>
      </c>
      <c r="H470" s="40">
        <v>177</v>
      </c>
      <c r="I470" s="39">
        <v>177</v>
      </c>
      <c r="J470" s="40">
        <v>177</v>
      </c>
      <c r="K470" s="39">
        <v>159.364</v>
      </c>
      <c r="L470" s="93">
        <f t="shared" si="101"/>
        <v>209</v>
      </c>
      <c r="M470" s="93">
        <f t="shared" si="102"/>
        <v>43.927999999999997</v>
      </c>
      <c r="N470" s="99">
        <f t="shared" si="103"/>
        <v>165</v>
      </c>
      <c r="O470" s="99" t="str">
        <f t="shared" si="104"/>
        <v/>
      </c>
      <c r="P470" s="102">
        <f t="shared" si="105"/>
        <v>165</v>
      </c>
      <c r="Q470" s="102" t="str">
        <f t="shared" si="106"/>
        <v/>
      </c>
      <c r="R470" s="105">
        <f t="shared" si="107"/>
        <v>165</v>
      </c>
      <c r="S470" s="105" t="str">
        <f t="shared" si="108"/>
        <v/>
      </c>
      <c r="T470" s="69">
        <f t="shared" si="109"/>
        <v>107</v>
      </c>
      <c r="U470" s="69" t="str">
        <f t="shared" si="110"/>
        <v/>
      </c>
      <c r="V470" s="143">
        <f t="shared" si="111"/>
        <v>165</v>
      </c>
      <c r="W470" s="143">
        <f t="shared" si="112"/>
        <v>5.6359999999999957</v>
      </c>
      <c r="X470" s="109">
        <f t="shared" si="99"/>
        <v>0</v>
      </c>
      <c r="Y470" s="110" t="e">
        <f t="shared" si="100"/>
        <v>#N/A</v>
      </c>
      <c r="Z470" s="75" t="e">
        <f>NA()</f>
        <v>#N/A</v>
      </c>
    </row>
    <row r="471" spans="1:26" x14ac:dyDescent="0.2">
      <c r="A471" s="74">
        <v>14480</v>
      </c>
      <c r="B471" s="68">
        <f>INDEX('A-B OSRoad'!$F$2:$F$21,MATCH(A471,'A-B OSRoad'!$C$2:$C$21))</f>
        <v>0</v>
      </c>
      <c r="C471" s="68" t="str">
        <f>IF(INDEX('A-B OSRoad'!$B$2:$B$21,MATCH(A471,'A-B OSRoad'!$C$2:$C$21))="Straight","",RIGHT(INDEX('A-B OSRoad'!$B$2:$B$21,MATCH(A471,'A-B OSRoad'!$C$2:$C$21)),LEN(INDEX('A-B OSRoad'!$B$2:$B$21,MATCH(A471,'A-B OSRoad'!$C$2:$C$21)))-1))</f>
        <v/>
      </c>
      <c r="D471" s="69">
        <f>(INDEX('A-B OSRoad'!$I$2:$I$21,MATCH(A471,'A-B OSRoad'!$C$2:$C$21)))+$C$3+$C$4+$C$1</f>
        <v>110</v>
      </c>
      <c r="E471" s="70" t="e">
        <f>VLOOKUP(A471,'Crash Data'!$E$3:$F$6,2,FALSE)</f>
        <v>#N/A</v>
      </c>
      <c r="F471" s="70" t="e">
        <f>VLOOKUP(A471,'Crash Data'!$B$3:$C$32,2,FALSE)</f>
        <v>#N/A</v>
      </c>
      <c r="G471" s="40">
        <v>155.72800000000001</v>
      </c>
      <c r="H471" s="40">
        <v>177</v>
      </c>
      <c r="I471" s="39">
        <v>177</v>
      </c>
      <c r="J471" s="40">
        <v>177</v>
      </c>
      <c r="K471" s="39">
        <v>147.65100000000001</v>
      </c>
      <c r="L471" s="93">
        <f t="shared" si="101"/>
        <v>209</v>
      </c>
      <c r="M471" s="93">
        <f t="shared" si="102"/>
        <v>53.271999999999991</v>
      </c>
      <c r="N471" s="99">
        <f t="shared" si="103"/>
        <v>165</v>
      </c>
      <c r="O471" s="99" t="str">
        <f t="shared" si="104"/>
        <v/>
      </c>
      <c r="P471" s="102">
        <f t="shared" si="105"/>
        <v>165</v>
      </c>
      <c r="Q471" s="102" t="str">
        <f t="shared" si="106"/>
        <v/>
      </c>
      <c r="R471" s="105">
        <f t="shared" si="107"/>
        <v>165</v>
      </c>
      <c r="S471" s="105" t="str">
        <f t="shared" si="108"/>
        <v/>
      </c>
      <c r="T471" s="69">
        <f t="shared" si="109"/>
        <v>107</v>
      </c>
      <c r="U471" s="69" t="str">
        <f t="shared" si="110"/>
        <v/>
      </c>
      <c r="V471" s="143">
        <f t="shared" si="111"/>
        <v>165</v>
      </c>
      <c r="W471" s="143">
        <f t="shared" si="112"/>
        <v>17.34899999999999</v>
      </c>
      <c r="X471" s="109">
        <f t="shared" si="99"/>
        <v>0</v>
      </c>
      <c r="Y471" s="110" t="e">
        <f t="shared" si="100"/>
        <v>#N/A</v>
      </c>
      <c r="Z471" s="75" t="e">
        <f>NA()</f>
        <v>#N/A</v>
      </c>
    </row>
    <row r="472" spans="1:26" x14ac:dyDescent="0.2">
      <c r="A472" s="74">
        <v>14490</v>
      </c>
      <c r="B472" s="68">
        <f>INDEX('A-B OSRoad'!$F$2:$F$21,MATCH(A472,'A-B OSRoad'!$C$2:$C$21))</f>
        <v>0</v>
      </c>
      <c r="C472" s="68" t="str">
        <f>IF(INDEX('A-B OSRoad'!$B$2:$B$21,MATCH(A472,'A-B OSRoad'!$C$2:$C$21))="Straight","",RIGHT(INDEX('A-B OSRoad'!$B$2:$B$21,MATCH(A472,'A-B OSRoad'!$C$2:$C$21)),LEN(INDEX('A-B OSRoad'!$B$2:$B$21,MATCH(A472,'A-B OSRoad'!$C$2:$C$21)))-1))</f>
        <v/>
      </c>
      <c r="D472" s="69">
        <f>(INDEX('A-B OSRoad'!$I$2:$I$21,MATCH(A472,'A-B OSRoad'!$C$2:$C$21)))+$C$3+$C$4+$C$1</f>
        <v>110</v>
      </c>
      <c r="E472" s="70" t="e">
        <f>VLOOKUP(A472,'Crash Data'!$E$3:$F$6,2,FALSE)</f>
        <v>#N/A</v>
      </c>
      <c r="F472" s="70" t="e">
        <f>VLOOKUP(A472,'Crash Data'!$B$3:$C$32,2,FALSE)</f>
        <v>#N/A</v>
      </c>
      <c r="G472" s="40">
        <v>148.863</v>
      </c>
      <c r="H472" s="40">
        <v>164.322</v>
      </c>
      <c r="I472" s="39">
        <v>177</v>
      </c>
      <c r="J472" s="40">
        <v>177</v>
      </c>
      <c r="K472" s="39">
        <v>138.989</v>
      </c>
      <c r="L472" s="93">
        <f t="shared" si="101"/>
        <v>209</v>
      </c>
      <c r="M472" s="93">
        <f t="shared" si="102"/>
        <v>60.137</v>
      </c>
      <c r="N472" s="99">
        <f t="shared" si="103"/>
        <v>165</v>
      </c>
      <c r="O472" s="99">
        <f t="shared" si="104"/>
        <v>0.67799999999999727</v>
      </c>
      <c r="P472" s="102">
        <f t="shared" si="105"/>
        <v>165</v>
      </c>
      <c r="Q472" s="102" t="str">
        <f t="shared" si="106"/>
        <v/>
      </c>
      <c r="R472" s="105">
        <f t="shared" si="107"/>
        <v>165</v>
      </c>
      <c r="S472" s="105" t="str">
        <f t="shared" si="108"/>
        <v/>
      </c>
      <c r="T472" s="69">
        <f t="shared" si="109"/>
        <v>107</v>
      </c>
      <c r="U472" s="69" t="str">
        <f t="shared" si="110"/>
        <v/>
      </c>
      <c r="V472" s="143">
        <f t="shared" si="111"/>
        <v>165</v>
      </c>
      <c r="W472" s="143">
        <f t="shared" si="112"/>
        <v>26.010999999999996</v>
      </c>
      <c r="X472" s="109">
        <f t="shared" si="99"/>
        <v>0</v>
      </c>
      <c r="Y472" s="110" t="e">
        <f t="shared" si="100"/>
        <v>#N/A</v>
      </c>
      <c r="Z472" s="75" t="e">
        <f>NA()</f>
        <v>#N/A</v>
      </c>
    </row>
    <row r="473" spans="1:26" x14ac:dyDescent="0.2">
      <c r="A473" s="74">
        <v>14500</v>
      </c>
      <c r="B473" s="68">
        <f>INDEX('A-B OSRoad'!$F$2:$F$21,MATCH(A473,'A-B OSRoad'!$C$2:$C$21))</f>
        <v>0</v>
      </c>
      <c r="C473" s="68" t="str">
        <f>IF(INDEX('A-B OSRoad'!$B$2:$B$21,MATCH(A473,'A-B OSRoad'!$C$2:$C$21))="Straight","",RIGHT(INDEX('A-B OSRoad'!$B$2:$B$21,MATCH(A473,'A-B OSRoad'!$C$2:$C$21)),LEN(INDEX('A-B OSRoad'!$B$2:$B$21,MATCH(A473,'A-B OSRoad'!$C$2:$C$21)))-1))</f>
        <v/>
      </c>
      <c r="D473" s="69">
        <f>(INDEX('A-B OSRoad'!$I$2:$I$21,MATCH(A473,'A-B OSRoad'!$C$2:$C$21)))+$C$3+$C$4+$C$1</f>
        <v>110</v>
      </c>
      <c r="E473" s="70" t="e">
        <f>VLOOKUP(A473,'Crash Data'!$E$3:$F$6,2,FALSE)</f>
        <v>#N/A</v>
      </c>
      <c r="F473" s="70" t="e">
        <f>VLOOKUP(A473,'Crash Data'!$B$3:$C$32,2,FALSE)</f>
        <v>#N/A</v>
      </c>
      <c r="G473" s="40">
        <v>146.62899999999999</v>
      </c>
      <c r="H473" s="40">
        <v>157.94200000000001</v>
      </c>
      <c r="I473" s="39">
        <v>177</v>
      </c>
      <c r="J473" s="40">
        <v>177</v>
      </c>
      <c r="K473" s="39">
        <v>139.22499999999999</v>
      </c>
      <c r="L473" s="93">
        <f t="shared" si="101"/>
        <v>209</v>
      </c>
      <c r="M473" s="93">
        <f t="shared" si="102"/>
        <v>62.371000000000009</v>
      </c>
      <c r="N473" s="99">
        <f t="shared" si="103"/>
        <v>165</v>
      </c>
      <c r="O473" s="99">
        <f t="shared" si="104"/>
        <v>7.0579999999999927</v>
      </c>
      <c r="P473" s="102">
        <f t="shared" si="105"/>
        <v>165</v>
      </c>
      <c r="Q473" s="102" t="str">
        <f t="shared" si="106"/>
        <v/>
      </c>
      <c r="R473" s="105">
        <f t="shared" si="107"/>
        <v>165</v>
      </c>
      <c r="S473" s="105" t="str">
        <f t="shared" si="108"/>
        <v/>
      </c>
      <c r="T473" s="69">
        <f t="shared" si="109"/>
        <v>107</v>
      </c>
      <c r="U473" s="69" t="str">
        <f t="shared" si="110"/>
        <v/>
      </c>
      <c r="V473" s="143">
        <f t="shared" si="111"/>
        <v>165</v>
      </c>
      <c r="W473" s="143">
        <f t="shared" si="112"/>
        <v>25.775000000000006</v>
      </c>
      <c r="X473" s="109">
        <f t="shared" si="99"/>
        <v>0</v>
      </c>
      <c r="Y473" s="110" t="e">
        <f t="shared" si="100"/>
        <v>#N/A</v>
      </c>
      <c r="Z473" s="75" t="e">
        <f>NA()</f>
        <v>#N/A</v>
      </c>
    </row>
    <row r="474" spans="1:26" x14ac:dyDescent="0.2">
      <c r="A474" s="74">
        <v>14510</v>
      </c>
      <c r="B474" s="68">
        <f>INDEX('A-B OSRoad'!$F$2:$F$21,MATCH(A474,'A-B OSRoad'!$C$2:$C$21))</f>
        <v>0</v>
      </c>
      <c r="C474" s="68" t="str">
        <f>IF(INDEX('A-B OSRoad'!$B$2:$B$21,MATCH(A474,'A-B OSRoad'!$C$2:$C$21))="Straight","",RIGHT(INDEX('A-B OSRoad'!$B$2:$B$21,MATCH(A474,'A-B OSRoad'!$C$2:$C$21)),LEN(INDEX('A-B OSRoad'!$B$2:$B$21,MATCH(A474,'A-B OSRoad'!$C$2:$C$21)))-1))</f>
        <v/>
      </c>
      <c r="D474" s="69">
        <f>(INDEX('A-B OSRoad'!$I$2:$I$21,MATCH(A474,'A-B OSRoad'!$C$2:$C$21)))+$C$3+$C$4+$C$1</f>
        <v>110</v>
      </c>
      <c r="E474" s="70" t="e">
        <f>VLOOKUP(A474,'Crash Data'!$E$3:$F$6,2,FALSE)</f>
        <v>#N/A</v>
      </c>
      <c r="F474" s="70" t="e">
        <f>VLOOKUP(A474,'Crash Data'!$B$3:$C$32,2,FALSE)</f>
        <v>#N/A</v>
      </c>
      <c r="G474" s="40">
        <v>142.39699999999999</v>
      </c>
      <c r="H474" s="40">
        <v>158.22900000000001</v>
      </c>
      <c r="I474" s="39">
        <v>177</v>
      </c>
      <c r="J474" s="40">
        <v>177</v>
      </c>
      <c r="K474" s="39">
        <v>131.35400000000001</v>
      </c>
      <c r="L474" s="93">
        <f t="shared" si="101"/>
        <v>209</v>
      </c>
      <c r="M474" s="93">
        <f t="shared" si="102"/>
        <v>66.603000000000009</v>
      </c>
      <c r="N474" s="99">
        <f t="shared" si="103"/>
        <v>165</v>
      </c>
      <c r="O474" s="99">
        <f t="shared" si="104"/>
        <v>6.7709999999999866</v>
      </c>
      <c r="P474" s="102">
        <f t="shared" si="105"/>
        <v>165</v>
      </c>
      <c r="Q474" s="102" t="str">
        <f t="shared" si="106"/>
        <v/>
      </c>
      <c r="R474" s="105">
        <f t="shared" si="107"/>
        <v>165</v>
      </c>
      <c r="S474" s="105" t="str">
        <f t="shared" si="108"/>
        <v/>
      </c>
      <c r="T474" s="69">
        <f t="shared" si="109"/>
        <v>107</v>
      </c>
      <c r="U474" s="69" t="str">
        <f t="shared" si="110"/>
        <v/>
      </c>
      <c r="V474" s="143">
        <f t="shared" si="111"/>
        <v>165</v>
      </c>
      <c r="W474" s="143">
        <f t="shared" si="112"/>
        <v>33.645999999999987</v>
      </c>
      <c r="X474" s="109">
        <f t="shared" si="99"/>
        <v>0</v>
      </c>
      <c r="Y474" s="110" t="e">
        <f t="shared" si="100"/>
        <v>#N/A</v>
      </c>
      <c r="Z474" s="75" t="e">
        <f>NA()</f>
        <v>#N/A</v>
      </c>
    </row>
    <row r="475" spans="1:26" x14ac:dyDescent="0.2">
      <c r="A475" s="74">
        <v>14520</v>
      </c>
      <c r="B475" s="68">
        <f>INDEX('A-B OSRoad'!$F$2:$F$21,MATCH(A475,'A-B OSRoad'!$C$2:$C$21))</f>
        <v>0</v>
      </c>
      <c r="C475" s="68" t="str">
        <f>IF(INDEX('A-B OSRoad'!$B$2:$B$21,MATCH(A475,'A-B OSRoad'!$C$2:$C$21))="Straight","",RIGHT(INDEX('A-B OSRoad'!$B$2:$B$21,MATCH(A475,'A-B OSRoad'!$C$2:$C$21)),LEN(INDEX('A-B OSRoad'!$B$2:$B$21,MATCH(A475,'A-B OSRoad'!$C$2:$C$21)))-1))</f>
        <v/>
      </c>
      <c r="D475" s="69">
        <f>(INDEX('A-B OSRoad'!$I$2:$I$21,MATCH(A475,'A-B OSRoad'!$C$2:$C$21)))+$C$3+$C$4+$C$1</f>
        <v>110</v>
      </c>
      <c r="E475" s="70" t="e">
        <f>VLOOKUP(A475,'Crash Data'!$E$3:$F$6,2,FALSE)</f>
        <v>#N/A</v>
      </c>
      <c r="F475" s="70" t="e">
        <f>VLOOKUP(A475,'Crash Data'!$B$3:$C$32,2,FALSE)</f>
        <v>#N/A</v>
      </c>
      <c r="G475" s="40">
        <v>138.22999999999999</v>
      </c>
      <c r="H475" s="40">
        <v>157.066</v>
      </c>
      <c r="I475" s="39">
        <v>177</v>
      </c>
      <c r="J475" s="40">
        <v>177</v>
      </c>
      <c r="K475" s="39">
        <v>129.20099999999999</v>
      </c>
      <c r="L475" s="93">
        <f t="shared" si="101"/>
        <v>209</v>
      </c>
      <c r="M475" s="93">
        <f t="shared" si="102"/>
        <v>70.77000000000001</v>
      </c>
      <c r="N475" s="99">
        <f t="shared" si="103"/>
        <v>165</v>
      </c>
      <c r="O475" s="99">
        <f t="shared" si="104"/>
        <v>7.9339999999999975</v>
      </c>
      <c r="P475" s="102">
        <f t="shared" si="105"/>
        <v>165</v>
      </c>
      <c r="Q475" s="102" t="str">
        <f t="shared" si="106"/>
        <v/>
      </c>
      <c r="R475" s="105">
        <f t="shared" si="107"/>
        <v>165</v>
      </c>
      <c r="S475" s="105" t="str">
        <f t="shared" si="108"/>
        <v/>
      </c>
      <c r="T475" s="69">
        <f t="shared" si="109"/>
        <v>107</v>
      </c>
      <c r="U475" s="69" t="str">
        <f t="shared" si="110"/>
        <v/>
      </c>
      <c r="V475" s="143">
        <f t="shared" si="111"/>
        <v>165</v>
      </c>
      <c r="W475" s="143">
        <f t="shared" si="112"/>
        <v>35.799000000000007</v>
      </c>
      <c r="X475" s="109">
        <f t="shared" si="99"/>
        <v>0</v>
      </c>
      <c r="Y475" s="110" t="e">
        <f t="shared" si="100"/>
        <v>#N/A</v>
      </c>
      <c r="Z475" s="75" t="e">
        <f>NA()</f>
        <v>#N/A</v>
      </c>
    </row>
    <row r="476" spans="1:26" x14ac:dyDescent="0.2">
      <c r="A476" s="74">
        <v>14530</v>
      </c>
      <c r="B476" s="68">
        <f>INDEX('A-B OSRoad'!$F$2:$F$21,MATCH(A476,'A-B OSRoad'!$C$2:$C$21))</f>
        <v>0</v>
      </c>
      <c r="C476" s="68" t="str">
        <f>IF(INDEX('A-B OSRoad'!$B$2:$B$21,MATCH(A476,'A-B OSRoad'!$C$2:$C$21))="Straight","",RIGHT(INDEX('A-B OSRoad'!$B$2:$B$21,MATCH(A476,'A-B OSRoad'!$C$2:$C$21)),LEN(INDEX('A-B OSRoad'!$B$2:$B$21,MATCH(A476,'A-B OSRoad'!$C$2:$C$21)))-1))</f>
        <v/>
      </c>
      <c r="D476" s="69">
        <f>(INDEX('A-B OSRoad'!$I$2:$I$21,MATCH(A476,'A-B OSRoad'!$C$2:$C$21)))+$C$3+$C$4+$C$1</f>
        <v>110</v>
      </c>
      <c r="E476" s="70" t="e">
        <f>VLOOKUP(A476,'Crash Data'!$E$3:$F$6,2,FALSE)</f>
        <v>#N/A</v>
      </c>
      <c r="F476" s="70" t="e">
        <f>VLOOKUP(A476,'Crash Data'!$B$3:$C$32,2,FALSE)</f>
        <v>#N/A</v>
      </c>
      <c r="G476" s="40">
        <v>149.78399999999999</v>
      </c>
      <c r="H476" s="40">
        <v>160.74100000000001</v>
      </c>
      <c r="I476" s="39">
        <v>177</v>
      </c>
      <c r="J476" s="40">
        <v>177</v>
      </c>
      <c r="K476" s="39">
        <v>137.84899999999999</v>
      </c>
      <c r="L476" s="93">
        <f t="shared" si="101"/>
        <v>209</v>
      </c>
      <c r="M476" s="93">
        <f t="shared" si="102"/>
        <v>59.216000000000008</v>
      </c>
      <c r="N476" s="99">
        <f t="shared" si="103"/>
        <v>165</v>
      </c>
      <c r="O476" s="99">
        <f t="shared" si="104"/>
        <v>4.2589999999999861</v>
      </c>
      <c r="P476" s="102">
        <f t="shared" si="105"/>
        <v>165</v>
      </c>
      <c r="Q476" s="102" t="str">
        <f t="shared" si="106"/>
        <v/>
      </c>
      <c r="R476" s="105">
        <f t="shared" si="107"/>
        <v>165</v>
      </c>
      <c r="S476" s="105" t="str">
        <f t="shared" si="108"/>
        <v/>
      </c>
      <c r="T476" s="69">
        <f t="shared" si="109"/>
        <v>107</v>
      </c>
      <c r="U476" s="69" t="str">
        <f t="shared" si="110"/>
        <v/>
      </c>
      <c r="V476" s="143">
        <f t="shared" si="111"/>
        <v>165</v>
      </c>
      <c r="W476" s="143">
        <f t="shared" si="112"/>
        <v>27.15100000000001</v>
      </c>
      <c r="X476" s="109">
        <f t="shared" si="99"/>
        <v>0</v>
      </c>
      <c r="Y476" s="110" t="e">
        <f t="shared" si="100"/>
        <v>#N/A</v>
      </c>
      <c r="Z476" s="75" t="e">
        <f>NA()</f>
        <v>#N/A</v>
      </c>
    </row>
    <row r="477" spans="1:26" x14ac:dyDescent="0.2">
      <c r="A477" s="74">
        <v>14540</v>
      </c>
      <c r="B477" s="68">
        <f>INDEX('A-B OSRoad'!$F$2:$F$21,MATCH(A477,'A-B OSRoad'!$C$2:$C$21))</f>
        <v>0</v>
      </c>
      <c r="C477" s="68" t="str">
        <f>IF(INDEX('A-B OSRoad'!$B$2:$B$21,MATCH(A477,'A-B OSRoad'!$C$2:$C$21))="Straight","",RIGHT(INDEX('A-B OSRoad'!$B$2:$B$21,MATCH(A477,'A-B OSRoad'!$C$2:$C$21)),LEN(INDEX('A-B OSRoad'!$B$2:$B$21,MATCH(A477,'A-B OSRoad'!$C$2:$C$21)))-1))</f>
        <v/>
      </c>
      <c r="D477" s="69">
        <f>(INDEX('A-B OSRoad'!$I$2:$I$21,MATCH(A477,'A-B OSRoad'!$C$2:$C$21)))+$C$3+$C$4+$C$1</f>
        <v>110</v>
      </c>
      <c r="E477" s="70" t="e">
        <f>VLOOKUP(A477,'Crash Data'!$E$3:$F$6,2,FALSE)</f>
        <v>#N/A</v>
      </c>
      <c r="F477" s="70" t="e">
        <f>VLOOKUP(A477,'Crash Data'!$B$3:$C$32,2,FALSE)</f>
        <v>#N/A</v>
      </c>
      <c r="G477" s="40">
        <v>151.61099999999999</v>
      </c>
      <c r="H477" s="40">
        <v>177</v>
      </c>
      <c r="I477" s="39">
        <v>177</v>
      </c>
      <c r="J477" s="40">
        <v>177</v>
      </c>
      <c r="K477" s="39">
        <v>137.59700000000001</v>
      </c>
      <c r="L477" s="93">
        <f t="shared" si="101"/>
        <v>209</v>
      </c>
      <c r="M477" s="93">
        <f t="shared" si="102"/>
        <v>57.38900000000001</v>
      </c>
      <c r="N477" s="99">
        <f t="shared" si="103"/>
        <v>165</v>
      </c>
      <c r="O477" s="99" t="str">
        <f t="shared" si="104"/>
        <v/>
      </c>
      <c r="P477" s="102">
        <f t="shared" si="105"/>
        <v>165</v>
      </c>
      <c r="Q477" s="102" t="str">
        <f t="shared" si="106"/>
        <v/>
      </c>
      <c r="R477" s="105">
        <f t="shared" si="107"/>
        <v>165</v>
      </c>
      <c r="S477" s="105" t="str">
        <f t="shared" si="108"/>
        <v/>
      </c>
      <c r="T477" s="69">
        <f t="shared" si="109"/>
        <v>107</v>
      </c>
      <c r="U477" s="69" t="str">
        <f t="shared" si="110"/>
        <v/>
      </c>
      <c r="V477" s="143">
        <f t="shared" si="111"/>
        <v>165</v>
      </c>
      <c r="W477" s="143">
        <f t="shared" si="112"/>
        <v>27.402999999999992</v>
      </c>
      <c r="X477" s="109">
        <f t="shared" si="99"/>
        <v>0</v>
      </c>
      <c r="Y477" s="110" t="e">
        <f t="shared" si="100"/>
        <v>#N/A</v>
      </c>
      <c r="Z477" s="75" t="e">
        <f>NA()</f>
        <v>#N/A</v>
      </c>
    </row>
    <row r="478" spans="1:26" x14ac:dyDescent="0.2">
      <c r="A478" s="74">
        <v>14550</v>
      </c>
      <c r="B478" s="68">
        <f>INDEX('A-B OSRoad'!$F$2:$F$21,MATCH(A478,'A-B OSRoad'!$C$2:$C$21))</f>
        <v>0</v>
      </c>
      <c r="C478" s="68" t="str">
        <f>IF(INDEX('A-B OSRoad'!$B$2:$B$21,MATCH(A478,'A-B OSRoad'!$C$2:$C$21))="Straight","",RIGHT(INDEX('A-B OSRoad'!$B$2:$B$21,MATCH(A478,'A-B OSRoad'!$C$2:$C$21)),LEN(INDEX('A-B OSRoad'!$B$2:$B$21,MATCH(A478,'A-B OSRoad'!$C$2:$C$21)))-1))</f>
        <v/>
      </c>
      <c r="D478" s="69">
        <f>(INDEX('A-B OSRoad'!$I$2:$I$21,MATCH(A478,'A-B OSRoad'!$C$2:$C$21)))+$C$3+$C$4+$C$1</f>
        <v>110</v>
      </c>
      <c r="E478" s="70" t="e">
        <f>VLOOKUP(A478,'Crash Data'!$E$3:$F$6,2,FALSE)</f>
        <v>#N/A</v>
      </c>
      <c r="F478" s="70" t="e">
        <f>VLOOKUP(A478,'Crash Data'!$B$3:$C$32,2,FALSE)</f>
        <v>#N/A</v>
      </c>
      <c r="G478" s="40">
        <v>186.596</v>
      </c>
      <c r="H478" s="40">
        <v>177</v>
      </c>
      <c r="I478" s="39">
        <v>177</v>
      </c>
      <c r="J478" s="40">
        <v>177</v>
      </c>
      <c r="K478" s="39">
        <v>141.87100000000001</v>
      </c>
      <c r="L478" s="93">
        <f t="shared" si="101"/>
        <v>209</v>
      </c>
      <c r="M478" s="93">
        <f t="shared" si="102"/>
        <v>22.403999999999996</v>
      </c>
      <c r="N478" s="99">
        <f t="shared" si="103"/>
        <v>165</v>
      </c>
      <c r="O478" s="99" t="str">
        <f t="shared" si="104"/>
        <v/>
      </c>
      <c r="P478" s="102">
        <f t="shared" si="105"/>
        <v>165</v>
      </c>
      <c r="Q478" s="102" t="str">
        <f t="shared" si="106"/>
        <v/>
      </c>
      <c r="R478" s="105">
        <f t="shared" si="107"/>
        <v>165</v>
      </c>
      <c r="S478" s="105" t="str">
        <f t="shared" si="108"/>
        <v/>
      </c>
      <c r="T478" s="69">
        <f t="shared" si="109"/>
        <v>107</v>
      </c>
      <c r="U478" s="69" t="str">
        <f t="shared" si="110"/>
        <v/>
      </c>
      <c r="V478" s="143">
        <f t="shared" si="111"/>
        <v>165</v>
      </c>
      <c r="W478" s="143">
        <f t="shared" si="112"/>
        <v>23.128999999999991</v>
      </c>
      <c r="X478" s="109">
        <f t="shared" si="99"/>
        <v>0</v>
      </c>
      <c r="Y478" s="110" t="e">
        <f t="shared" si="100"/>
        <v>#N/A</v>
      </c>
      <c r="Z478" s="75" t="e">
        <f>NA()</f>
        <v>#N/A</v>
      </c>
    </row>
    <row r="479" spans="1:26" x14ac:dyDescent="0.2">
      <c r="A479" s="74">
        <v>14560</v>
      </c>
      <c r="B479" s="68">
        <f>INDEX('A-B OSRoad'!$F$2:$F$21,MATCH(A479,'A-B OSRoad'!$C$2:$C$21))</f>
        <v>0</v>
      </c>
      <c r="C479" s="68" t="str">
        <f>IF(INDEX('A-B OSRoad'!$B$2:$B$21,MATCH(A479,'A-B OSRoad'!$C$2:$C$21))="Straight","",RIGHT(INDEX('A-B OSRoad'!$B$2:$B$21,MATCH(A479,'A-B OSRoad'!$C$2:$C$21)),LEN(INDEX('A-B OSRoad'!$B$2:$B$21,MATCH(A479,'A-B OSRoad'!$C$2:$C$21)))-1))</f>
        <v/>
      </c>
      <c r="D479" s="69">
        <f>(INDEX('A-B OSRoad'!$I$2:$I$21,MATCH(A479,'A-B OSRoad'!$C$2:$C$21)))+$C$3+$C$4+$C$1</f>
        <v>110</v>
      </c>
      <c r="E479" s="70" t="e">
        <f>VLOOKUP(A479,'Crash Data'!$E$3:$F$6,2,FALSE)</f>
        <v>#N/A</v>
      </c>
      <c r="F479" s="70" t="e">
        <f>VLOOKUP(A479,'Crash Data'!$B$3:$C$32,2,FALSE)</f>
        <v>#N/A</v>
      </c>
      <c r="G479" s="40">
        <v>230</v>
      </c>
      <c r="H479" s="40">
        <v>177</v>
      </c>
      <c r="I479" s="39">
        <v>177</v>
      </c>
      <c r="J479" s="40">
        <v>177</v>
      </c>
      <c r="K479" s="39">
        <v>177</v>
      </c>
      <c r="L479" s="93">
        <f t="shared" si="101"/>
        <v>209</v>
      </c>
      <c r="M479" s="93" t="str">
        <f t="shared" si="102"/>
        <v/>
      </c>
      <c r="N479" s="99">
        <f t="shared" si="103"/>
        <v>165</v>
      </c>
      <c r="O479" s="99" t="str">
        <f t="shared" si="104"/>
        <v/>
      </c>
      <c r="P479" s="102">
        <f t="shared" si="105"/>
        <v>165</v>
      </c>
      <c r="Q479" s="102" t="str">
        <f t="shared" si="106"/>
        <v/>
      </c>
      <c r="R479" s="105">
        <f t="shared" si="107"/>
        <v>165</v>
      </c>
      <c r="S479" s="105" t="str">
        <f t="shared" si="108"/>
        <v/>
      </c>
      <c r="T479" s="69">
        <f t="shared" si="109"/>
        <v>107</v>
      </c>
      <c r="U479" s="69" t="str">
        <f t="shared" si="110"/>
        <v/>
      </c>
      <c r="V479" s="143">
        <f t="shared" si="111"/>
        <v>165</v>
      </c>
      <c r="W479" s="143" t="str">
        <f t="shared" si="112"/>
        <v/>
      </c>
      <c r="X479" s="109">
        <f t="shared" si="99"/>
        <v>0</v>
      </c>
      <c r="Y479" s="110" t="e">
        <f t="shared" si="100"/>
        <v>#N/A</v>
      </c>
      <c r="Z479" s="75" t="e">
        <f>NA()</f>
        <v>#N/A</v>
      </c>
    </row>
    <row r="480" spans="1:26" x14ac:dyDescent="0.2">
      <c r="A480" s="74">
        <v>14570</v>
      </c>
      <c r="B480" s="68">
        <f>INDEX('A-B OSRoad'!$F$2:$F$21,MATCH(A480,'A-B OSRoad'!$C$2:$C$21))</f>
        <v>0</v>
      </c>
      <c r="C480" s="68" t="str">
        <f>IF(INDEX('A-B OSRoad'!$B$2:$B$21,MATCH(A480,'A-B OSRoad'!$C$2:$C$21))="Straight","",RIGHT(INDEX('A-B OSRoad'!$B$2:$B$21,MATCH(A480,'A-B OSRoad'!$C$2:$C$21)),LEN(INDEX('A-B OSRoad'!$B$2:$B$21,MATCH(A480,'A-B OSRoad'!$C$2:$C$21)))-1))</f>
        <v/>
      </c>
      <c r="D480" s="69">
        <f>(INDEX('A-B OSRoad'!$I$2:$I$21,MATCH(A480,'A-B OSRoad'!$C$2:$C$21)))+$C$3+$C$4+$C$1</f>
        <v>110</v>
      </c>
      <c r="E480" s="70" t="e">
        <f>VLOOKUP(A480,'Crash Data'!$E$3:$F$6,2,FALSE)</f>
        <v>#N/A</v>
      </c>
      <c r="F480" s="70" t="e">
        <f>VLOOKUP(A480,'Crash Data'!$B$3:$C$32,2,FALSE)</f>
        <v>#N/A</v>
      </c>
      <c r="G480" s="40">
        <v>230</v>
      </c>
      <c r="H480" s="40">
        <v>177</v>
      </c>
      <c r="I480" s="39">
        <v>177</v>
      </c>
      <c r="J480" s="40">
        <v>177</v>
      </c>
      <c r="K480" s="39">
        <v>177</v>
      </c>
      <c r="L480" s="93">
        <f t="shared" si="101"/>
        <v>209</v>
      </c>
      <c r="M480" s="93" t="str">
        <f t="shared" si="102"/>
        <v/>
      </c>
      <c r="N480" s="99">
        <f t="shared" si="103"/>
        <v>165</v>
      </c>
      <c r="O480" s="99" t="str">
        <f t="shared" si="104"/>
        <v/>
      </c>
      <c r="P480" s="102">
        <f t="shared" si="105"/>
        <v>165</v>
      </c>
      <c r="Q480" s="102" t="str">
        <f t="shared" si="106"/>
        <v/>
      </c>
      <c r="R480" s="105">
        <f t="shared" si="107"/>
        <v>165</v>
      </c>
      <c r="S480" s="105" t="str">
        <f t="shared" si="108"/>
        <v/>
      </c>
      <c r="T480" s="69">
        <f t="shared" si="109"/>
        <v>107</v>
      </c>
      <c r="U480" s="69" t="str">
        <f t="shared" si="110"/>
        <v/>
      </c>
      <c r="V480" s="143">
        <f t="shared" si="111"/>
        <v>165</v>
      </c>
      <c r="W480" s="143" t="str">
        <f t="shared" si="112"/>
        <v/>
      </c>
      <c r="X480" s="109">
        <f t="shared" si="99"/>
        <v>0</v>
      </c>
      <c r="Y480" s="110" t="e">
        <f t="shared" si="100"/>
        <v>#N/A</v>
      </c>
      <c r="Z480" s="75" t="e">
        <f>NA()</f>
        <v>#N/A</v>
      </c>
    </row>
    <row r="481" spans="1:26" x14ac:dyDescent="0.2">
      <c r="A481" s="74">
        <v>14580</v>
      </c>
      <c r="B481" s="68">
        <f>INDEX('A-B OSRoad'!$F$2:$F$21,MATCH(A481,'A-B OSRoad'!$C$2:$C$21))</f>
        <v>6.5</v>
      </c>
      <c r="C481" s="68" t="str">
        <f>IF(INDEX('A-B OSRoad'!$B$2:$B$21,MATCH(A481,'A-B OSRoad'!$C$2:$C$21))="Straight","",RIGHT(INDEX('A-B OSRoad'!$B$2:$B$21,MATCH(A481,'A-B OSRoad'!$C$2:$C$21)),LEN(INDEX('A-B OSRoad'!$B$2:$B$21,MATCH(A481,'A-B OSRoad'!$C$2:$C$21)))-1))</f>
        <v>675</v>
      </c>
      <c r="D481" s="69">
        <f>(INDEX('A-B OSRoad'!$I$2:$I$21,MATCH(A481,'A-B OSRoad'!$C$2:$C$21)))+$C$3+$C$4+$C$1</f>
        <v>110</v>
      </c>
      <c r="E481" s="70" t="e">
        <f>VLOOKUP(A481,'Crash Data'!$E$3:$F$6,2,FALSE)</f>
        <v>#N/A</v>
      </c>
      <c r="F481" s="70" t="e">
        <f>VLOOKUP(A481,'Crash Data'!$B$3:$C$32,2,FALSE)</f>
        <v>#N/A</v>
      </c>
      <c r="G481" s="40">
        <v>230</v>
      </c>
      <c r="H481" s="40">
        <v>177</v>
      </c>
      <c r="I481" s="39">
        <v>177</v>
      </c>
      <c r="J481" s="40">
        <v>177</v>
      </c>
      <c r="K481" s="39">
        <v>177</v>
      </c>
      <c r="L481" s="93">
        <f t="shared" si="101"/>
        <v>209</v>
      </c>
      <c r="M481" s="93" t="str">
        <f t="shared" si="102"/>
        <v/>
      </c>
      <c r="N481" s="99">
        <f t="shared" si="103"/>
        <v>165</v>
      </c>
      <c r="O481" s="99" t="str">
        <f t="shared" si="104"/>
        <v/>
      </c>
      <c r="P481" s="102">
        <f t="shared" si="105"/>
        <v>165</v>
      </c>
      <c r="Q481" s="102" t="str">
        <f t="shared" si="106"/>
        <v/>
      </c>
      <c r="R481" s="105">
        <f t="shared" si="107"/>
        <v>165</v>
      </c>
      <c r="S481" s="105" t="str">
        <f t="shared" si="108"/>
        <v/>
      </c>
      <c r="T481" s="69">
        <f t="shared" si="109"/>
        <v>107</v>
      </c>
      <c r="U481" s="69" t="str">
        <f t="shared" si="110"/>
        <v/>
      </c>
      <c r="V481" s="143">
        <f t="shared" si="111"/>
        <v>165</v>
      </c>
      <c r="W481" s="143" t="str">
        <f t="shared" si="112"/>
        <v/>
      </c>
      <c r="X481" s="109">
        <f t="shared" si="99"/>
        <v>7.6149023038786817E-2</v>
      </c>
      <c r="Y481" s="110" t="e">
        <f t="shared" si="100"/>
        <v>#N/A</v>
      </c>
      <c r="Z481" s="75" t="e">
        <f>NA()</f>
        <v>#N/A</v>
      </c>
    </row>
    <row r="482" spans="1:26" x14ac:dyDescent="0.2">
      <c r="A482" s="74">
        <v>14590</v>
      </c>
      <c r="B482" s="68">
        <f>INDEX('A-B OSRoad'!$F$2:$F$21,MATCH(A482,'A-B OSRoad'!$C$2:$C$21))</f>
        <v>6.5</v>
      </c>
      <c r="C482" s="68" t="str">
        <f>IF(INDEX('A-B OSRoad'!$B$2:$B$21,MATCH(A482,'A-B OSRoad'!$C$2:$C$21))="Straight","",RIGHT(INDEX('A-B OSRoad'!$B$2:$B$21,MATCH(A482,'A-B OSRoad'!$C$2:$C$21)),LEN(INDEX('A-B OSRoad'!$B$2:$B$21,MATCH(A482,'A-B OSRoad'!$C$2:$C$21)))-1))</f>
        <v>675</v>
      </c>
      <c r="D482" s="69">
        <f>(INDEX('A-B OSRoad'!$I$2:$I$21,MATCH(A482,'A-B OSRoad'!$C$2:$C$21)))+$C$3+$C$4+$C$1</f>
        <v>110</v>
      </c>
      <c r="E482" s="70" t="e">
        <f>VLOOKUP(A482,'Crash Data'!$E$3:$F$6,2,FALSE)</f>
        <v>#N/A</v>
      </c>
      <c r="F482" s="70" t="e">
        <f>VLOOKUP(A482,'Crash Data'!$B$3:$C$32,2,FALSE)</f>
        <v>#N/A</v>
      </c>
      <c r="G482" s="40">
        <v>230</v>
      </c>
      <c r="H482" s="40">
        <v>177</v>
      </c>
      <c r="I482" s="39">
        <v>177</v>
      </c>
      <c r="J482" s="40">
        <v>177</v>
      </c>
      <c r="K482" s="39">
        <v>177</v>
      </c>
      <c r="L482" s="93">
        <f t="shared" si="101"/>
        <v>209</v>
      </c>
      <c r="M482" s="93" t="str">
        <f t="shared" si="102"/>
        <v/>
      </c>
      <c r="N482" s="99">
        <f t="shared" si="103"/>
        <v>165</v>
      </c>
      <c r="O482" s="99" t="str">
        <f t="shared" si="104"/>
        <v/>
      </c>
      <c r="P482" s="102">
        <f t="shared" si="105"/>
        <v>165</v>
      </c>
      <c r="Q482" s="102" t="str">
        <f t="shared" si="106"/>
        <v/>
      </c>
      <c r="R482" s="105">
        <f t="shared" si="107"/>
        <v>165</v>
      </c>
      <c r="S482" s="105" t="str">
        <f t="shared" si="108"/>
        <v/>
      </c>
      <c r="T482" s="69">
        <f t="shared" si="109"/>
        <v>107</v>
      </c>
      <c r="U482" s="69" t="str">
        <f t="shared" si="110"/>
        <v/>
      </c>
      <c r="V482" s="143">
        <f t="shared" si="111"/>
        <v>165</v>
      </c>
      <c r="W482" s="143" t="str">
        <f t="shared" si="112"/>
        <v/>
      </c>
      <c r="X482" s="109">
        <f t="shared" si="99"/>
        <v>7.6149023038786817E-2</v>
      </c>
      <c r="Y482" s="110" t="e">
        <f t="shared" si="100"/>
        <v>#N/A</v>
      </c>
      <c r="Z482" s="75" t="e">
        <f>NA()</f>
        <v>#N/A</v>
      </c>
    </row>
    <row r="483" spans="1:26" x14ac:dyDescent="0.2">
      <c r="A483" s="74">
        <v>14600</v>
      </c>
      <c r="B483" s="68">
        <f>INDEX('A-B OSRoad'!$F$2:$F$21,MATCH(A483,'A-B OSRoad'!$C$2:$C$21))</f>
        <v>6.5</v>
      </c>
      <c r="C483" s="68" t="str">
        <f>IF(INDEX('A-B OSRoad'!$B$2:$B$21,MATCH(A483,'A-B OSRoad'!$C$2:$C$21))="Straight","",RIGHT(INDEX('A-B OSRoad'!$B$2:$B$21,MATCH(A483,'A-B OSRoad'!$C$2:$C$21)),LEN(INDEX('A-B OSRoad'!$B$2:$B$21,MATCH(A483,'A-B OSRoad'!$C$2:$C$21)))-1))</f>
        <v>675</v>
      </c>
      <c r="D483" s="69">
        <f>(INDEX('A-B OSRoad'!$I$2:$I$21,MATCH(A483,'A-B OSRoad'!$C$2:$C$21)))+$C$3+$C$4+$C$1</f>
        <v>110</v>
      </c>
      <c r="E483" s="70" t="e">
        <f>VLOOKUP(A483,'Crash Data'!$E$3:$F$6,2,FALSE)</f>
        <v>#N/A</v>
      </c>
      <c r="F483" s="70" t="e">
        <f>VLOOKUP(A483,'Crash Data'!$B$3:$C$32,2,FALSE)</f>
        <v>#N/A</v>
      </c>
      <c r="G483" s="40">
        <v>230</v>
      </c>
      <c r="H483" s="40">
        <v>177</v>
      </c>
      <c r="I483" s="39">
        <v>177</v>
      </c>
      <c r="J483" s="40">
        <v>177</v>
      </c>
      <c r="K483" s="39">
        <v>177</v>
      </c>
      <c r="L483" s="93">
        <f t="shared" si="101"/>
        <v>209</v>
      </c>
      <c r="M483" s="93" t="str">
        <f t="shared" si="102"/>
        <v/>
      </c>
      <c r="N483" s="99">
        <f t="shared" si="103"/>
        <v>165</v>
      </c>
      <c r="O483" s="99" t="str">
        <f t="shared" si="104"/>
        <v/>
      </c>
      <c r="P483" s="102">
        <f t="shared" si="105"/>
        <v>165</v>
      </c>
      <c r="Q483" s="102" t="str">
        <f t="shared" si="106"/>
        <v/>
      </c>
      <c r="R483" s="105">
        <f t="shared" si="107"/>
        <v>165</v>
      </c>
      <c r="S483" s="105" t="str">
        <f t="shared" si="108"/>
        <v/>
      </c>
      <c r="T483" s="69">
        <f t="shared" si="109"/>
        <v>107</v>
      </c>
      <c r="U483" s="69" t="str">
        <f t="shared" si="110"/>
        <v/>
      </c>
      <c r="V483" s="143">
        <f t="shared" si="111"/>
        <v>165</v>
      </c>
      <c r="W483" s="143" t="str">
        <f t="shared" si="112"/>
        <v/>
      </c>
      <c r="X483" s="109">
        <f t="shared" si="99"/>
        <v>7.6149023038786817E-2</v>
      </c>
      <c r="Y483" s="110" t="e">
        <f t="shared" si="100"/>
        <v>#N/A</v>
      </c>
      <c r="Z483" s="75" t="e">
        <f>NA()</f>
        <v>#N/A</v>
      </c>
    </row>
    <row r="484" spans="1:26" x14ac:dyDescent="0.2">
      <c r="A484" s="74">
        <v>14610</v>
      </c>
      <c r="B484" s="68">
        <f>INDEX('A-B OSRoad'!$F$2:$F$21,MATCH(A484,'A-B OSRoad'!$C$2:$C$21))</f>
        <v>6.5</v>
      </c>
      <c r="C484" s="68" t="str">
        <f>IF(INDEX('A-B OSRoad'!$B$2:$B$21,MATCH(A484,'A-B OSRoad'!$C$2:$C$21))="Straight","",RIGHT(INDEX('A-B OSRoad'!$B$2:$B$21,MATCH(A484,'A-B OSRoad'!$C$2:$C$21)),LEN(INDEX('A-B OSRoad'!$B$2:$B$21,MATCH(A484,'A-B OSRoad'!$C$2:$C$21)))-1))</f>
        <v>675</v>
      </c>
      <c r="D484" s="69">
        <f>(INDEX('A-B OSRoad'!$I$2:$I$21,MATCH(A484,'A-B OSRoad'!$C$2:$C$21)))+$C$3+$C$4+$C$1</f>
        <v>110</v>
      </c>
      <c r="E484" s="70" t="e">
        <f>VLOOKUP(A484,'Crash Data'!$E$3:$F$6,2,FALSE)</f>
        <v>#N/A</v>
      </c>
      <c r="F484" s="70" t="e">
        <f>VLOOKUP(A484,'Crash Data'!$B$3:$C$32,2,FALSE)</f>
        <v>#N/A</v>
      </c>
      <c r="G484" s="40">
        <v>230</v>
      </c>
      <c r="H484" s="40">
        <v>177</v>
      </c>
      <c r="I484" s="39">
        <v>177</v>
      </c>
      <c r="J484" s="40">
        <v>177</v>
      </c>
      <c r="K484" s="39">
        <v>177</v>
      </c>
      <c r="L484" s="93">
        <f t="shared" si="101"/>
        <v>209</v>
      </c>
      <c r="M484" s="93" t="str">
        <f t="shared" si="102"/>
        <v/>
      </c>
      <c r="N484" s="99">
        <f t="shared" si="103"/>
        <v>165</v>
      </c>
      <c r="O484" s="99" t="str">
        <f t="shared" si="104"/>
        <v/>
      </c>
      <c r="P484" s="102">
        <f t="shared" si="105"/>
        <v>165</v>
      </c>
      <c r="Q484" s="102" t="str">
        <f t="shared" si="106"/>
        <v/>
      </c>
      <c r="R484" s="105">
        <f t="shared" si="107"/>
        <v>165</v>
      </c>
      <c r="S484" s="105" t="str">
        <f t="shared" si="108"/>
        <v/>
      </c>
      <c r="T484" s="69">
        <f t="shared" si="109"/>
        <v>107</v>
      </c>
      <c r="U484" s="69" t="str">
        <f t="shared" si="110"/>
        <v/>
      </c>
      <c r="V484" s="143">
        <f t="shared" si="111"/>
        <v>165</v>
      </c>
      <c r="W484" s="143" t="str">
        <f t="shared" si="112"/>
        <v/>
      </c>
      <c r="X484" s="109">
        <f t="shared" si="99"/>
        <v>7.6149023038786817E-2</v>
      </c>
      <c r="Y484" s="110" t="e">
        <f t="shared" si="100"/>
        <v>#N/A</v>
      </c>
      <c r="Z484" s="75" t="e">
        <f>NA()</f>
        <v>#N/A</v>
      </c>
    </row>
    <row r="485" spans="1:26" x14ac:dyDescent="0.2">
      <c r="A485" s="74">
        <v>14620</v>
      </c>
      <c r="B485" s="68">
        <f>INDEX('A-B OSRoad'!$F$2:$F$21,MATCH(A485,'A-B OSRoad'!$C$2:$C$21))</f>
        <v>6.5</v>
      </c>
      <c r="C485" s="68" t="str">
        <f>IF(INDEX('A-B OSRoad'!$B$2:$B$21,MATCH(A485,'A-B OSRoad'!$C$2:$C$21))="Straight","",RIGHT(INDEX('A-B OSRoad'!$B$2:$B$21,MATCH(A485,'A-B OSRoad'!$C$2:$C$21)),LEN(INDEX('A-B OSRoad'!$B$2:$B$21,MATCH(A485,'A-B OSRoad'!$C$2:$C$21)))-1))</f>
        <v>675</v>
      </c>
      <c r="D485" s="69">
        <f>(INDEX('A-B OSRoad'!$I$2:$I$21,MATCH(A485,'A-B OSRoad'!$C$2:$C$21)))+$C$3+$C$4+$C$1</f>
        <v>110</v>
      </c>
      <c r="E485" s="70" t="e">
        <f>VLOOKUP(A485,'Crash Data'!$E$3:$F$6,2,FALSE)</f>
        <v>#N/A</v>
      </c>
      <c r="F485" s="70" t="e">
        <f>VLOOKUP(A485,'Crash Data'!$B$3:$C$32,2,FALSE)</f>
        <v>#N/A</v>
      </c>
      <c r="G485" s="40">
        <v>230</v>
      </c>
      <c r="H485" s="40">
        <v>177</v>
      </c>
      <c r="I485" s="39">
        <v>177</v>
      </c>
      <c r="J485" s="40">
        <v>177</v>
      </c>
      <c r="K485" s="39">
        <v>177</v>
      </c>
      <c r="L485" s="93">
        <f t="shared" si="101"/>
        <v>209</v>
      </c>
      <c r="M485" s="93" t="str">
        <f t="shared" si="102"/>
        <v/>
      </c>
      <c r="N485" s="99">
        <f t="shared" si="103"/>
        <v>165</v>
      </c>
      <c r="O485" s="99" t="str">
        <f t="shared" si="104"/>
        <v/>
      </c>
      <c r="P485" s="102">
        <f t="shared" si="105"/>
        <v>165</v>
      </c>
      <c r="Q485" s="102" t="str">
        <f t="shared" si="106"/>
        <v/>
      </c>
      <c r="R485" s="105">
        <f t="shared" si="107"/>
        <v>165</v>
      </c>
      <c r="S485" s="105" t="str">
        <f t="shared" si="108"/>
        <v/>
      </c>
      <c r="T485" s="69">
        <f t="shared" si="109"/>
        <v>107</v>
      </c>
      <c r="U485" s="69" t="str">
        <f t="shared" si="110"/>
        <v/>
      </c>
      <c r="V485" s="143">
        <f t="shared" si="111"/>
        <v>165</v>
      </c>
      <c r="W485" s="143" t="str">
        <f t="shared" si="112"/>
        <v/>
      </c>
      <c r="X485" s="109">
        <f t="shared" si="99"/>
        <v>7.6149023038786817E-2</v>
      </c>
      <c r="Y485" s="110" t="e">
        <f t="shared" si="100"/>
        <v>#N/A</v>
      </c>
      <c r="Z485" s="75" t="e">
        <f>NA()</f>
        <v>#N/A</v>
      </c>
    </row>
    <row r="486" spans="1:26" x14ac:dyDescent="0.2">
      <c r="A486" s="74">
        <v>14630</v>
      </c>
      <c r="B486" s="68">
        <f>INDEX('A-B OSRoad'!$F$2:$F$21,MATCH(A486,'A-B OSRoad'!$C$2:$C$21))</f>
        <v>6.5</v>
      </c>
      <c r="C486" s="68" t="str">
        <f>IF(INDEX('A-B OSRoad'!$B$2:$B$21,MATCH(A486,'A-B OSRoad'!$C$2:$C$21))="Straight","",RIGHT(INDEX('A-B OSRoad'!$B$2:$B$21,MATCH(A486,'A-B OSRoad'!$C$2:$C$21)),LEN(INDEX('A-B OSRoad'!$B$2:$B$21,MATCH(A486,'A-B OSRoad'!$C$2:$C$21)))-1))</f>
        <v>675</v>
      </c>
      <c r="D486" s="69">
        <f>(INDEX('A-B OSRoad'!$I$2:$I$21,MATCH(A486,'A-B OSRoad'!$C$2:$C$21)))+$C$3+$C$4+$C$1</f>
        <v>110</v>
      </c>
      <c r="E486" s="70" t="e">
        <f>VLOOKUP(A486,'Crash Data'!$E$3:$F$6,2,FALSE)</f>
        <v>#N/A</v>
      </c>
      <c r="F486" s="70" t="e">
        <f>VLOOKUP(A486,'Crash Data'!$B$3:$C$32,2,FALSE)</f>
        <v>#N/A</v>
      </c>
      <c r="G486" s="40">
        <v>230</v>
      </c>
      <c r="H486" s="40">
        <v>177</v>
      </c>
      <c r="I486" s="39">
        <v>177</v>
      </c>
      <c r="J486" s="40">
        <v>177</v>
      </c>
      <c r="K486" s="39">
        <v>177</v>
      </c>
      <c r="L486" s="93">
        <f t="shared" si="101"/>
        <v>209</v>
      </c>
      <c r="M486" s="93" t="str">
        <f t="shared" si="102"/>
        <v/>
      </c>
      <c r="N486" s="99">
        <f t="shared" si="103"/>
        <v>165</v>
      </c>
      <c r="O486" s="99" t="str">
        <f t="shared" si="104"/>
        <v/>
      </c>
      <c r="P486" s="102">
        <f t="shared" si="105"/>
        <v>165</v>
      </c>
      <c r="Q486" s="102" t="str">
        <f t="shared" si="106"/>
        <v/>
      </c>
      <c r="R486" s="105">
        <f t="shared" si="107"/>
        <v>165</v>
      </c>
      <c r="S486" s="105" t="str">
        <f t="shared" si="108"/>
        <v/>
      </c>
      <c r="T486" s="69">
        <f t="shared" si="109"/>
        <v>107</v>
      </c>
      <c r="U486" s="69" t="str">
        <f t="shared" si="110"/>
        <v/>
      </c>
      <c r="V486" s="143">
        <f t="shared" si="111"/>
        <v>165</v>
      </c>
      <c r="W486" s="143" t="str">
        <f t="shared" si="112"/>
        <v/>
      </c>
      <c r="X486" s="109">
        <f t="shared" si="99"/>
        <v>7.6149023038786817E-2</v>
      </c>
      <c r="Y486" s="110" t="e">
        <f t="shared" si="100"/>
        <v>#N/A</v>
      </c>
      <c r="Z486" s="75" t="e">
        <f>NA()</f>
        <v>#N/A</v>
      </c>
    </row>
    <row r="487" spans="1:26" x14ac:dyDescent="0.2">
      <c r="A487" s="74">
        <v>14640</v>
      </c>
      <c r="B487" s="68">
        <f>INDEX('A-B OSRoad'!$F$2:$F$21,MATCH(A487,'A-B OSRoad'!$C$2:$C$21))</f>
        <v>6.5</v>
      </c>
      <c r="C487" s="68" t="str">
        <f>IF(INDEX('A-B OSRoad'!$B$2:$B$21,MATCH(A487,'A-B OSRoad'!$C$2:$C$21))="Straight","",RIGHT(INDEX('A-B OSRoad'!$B$2:$B$21,MATCH(A487,'A-B OSRoad'!$C$2:$C$21)),LEN(INDEX('A-B OSRoad'!$B$2:$B$21,MATCH(A487,'A-B OSRoad'!$C$2:$C$21)))-1))</f>
        <v>675</v>
      </c>
      <c r="D487" s="69">
        <f>(INDEX('A-B OSRoad'!$I$2:$I$21,MATCH(A487,'A-B OSRoad'!$C$2:$C$21)))+$C$3+$C$4+$C$1</f>
        <v>110</v>
      </c>
      <c r="E487" s="70" t="e">
        <f>VLOOKUP(A487,'Crash Data'!$E$3:$F$6,2,FALSE)</f>
        <v>#N/A</v>
      </c>
      <c r="F487" s="70" t="e">
        <f>VLOOKUP(A487,'Crash Data'!$B$3:$C$32,2,FALSE)</f>
        <v>#N/A</v>
      </c>
      <c r="G487" s="40">
        <v>230</v>
      </c>
      <c r="H487" s="40">
        <v>177</v>
      </c>
      <c r="I487" s="39">
        <v>177</v>
      </c>
      <c r="J487" s="40">
        <v>177</v>
      </c>
      <c r="K487" s="39">
        <v>177</v>
      </c>
      <c r="L487" s="93">
        <f t="shared" si="101"/>
        <v>209</v>
      </c>
      <c r="M487" s="93" t="str">
        <f t="shared" si="102"/>
        <v/>
      </c>
      <c r="N487" s="99">
        <f t="shared" si="103"/>
        <v>165</v>
      </c>
      <c r="O487" s="99" t="str">
        <f t="shared" si="104"/>
        <v/>
      </c>
      <c r="P487" s="102">
        <f t="shared" si="105"/>
        <v>165</v>
      </c>
      <c r="Q487" s="102" t="str">
        <f t="shared" si="106"/>
        <v/>
      </c>
      <c r="R487" s="105">
        <f t="shared" si="107"/>
        <v>165</v>
      </c>
      <c r="S487" s="105" t="str">
        <f t="shared" si="108"/>
        <v/>
      </c>
      <c r="T487" s="69">
        <f t="shared" si="109"/>
        <v>107</v>
      </c>
      <c r="U487" s="69" t="str">
        <f t="shared" si="110"/>
        <v/>
      </c>
      <c r="V487" s="143">
        <f t="shared" si="111"/>
        <v>165</v>
      </c>
      <c r="W487" s="143" t="str">
        <f t="shared" si="112"/>
        <v/>
      </c>
      <c r="X487" s="109">
        <f t="shared" si="99"/>
        <v>7.6149023038786817E-2</v>
      </c>
      <c r="Y487" s="110" t="e">
        <f t="shared" si="100"/>
        <v>#N/A</v>
      </c>
      <c r="Z487" s="75" t="e">
        <f>NA()</f>
        <v>#N/A</v>
      </c>
    </row>
    <row r="488" spans="1:26" x14ac:dyDescent="0.2">
      <c r="A488" s="74">
        <v>14650</v>
      </c>
      <c r="B488" s="68">
        <f>INDEX('A-B OSRoad'!$F$2:$F$21,MATCH(A488,'A-B OSRoad'!$C$2:$C$21))</f>
        <v>6.5</v>
      </c>
      <c r="C488" s="68" t="str">
        <f>IF(INDEX('A-B OSRoad'!$B$2:$B$21,MATCH(A488,'A-B OSRoad'!$C$2:$C$21))="Straight","",RIGHT(INDEX('A-B OSRoad'!$B$2:$B$21,MATCH(A488,'A-B OSRoad'!$C$2:$C$21)),LEN(INDEX('A-B OSRoad'!$B$2:$B$21,MATCH(A488,'A-B OSRoad'!$C$2:$C$21)))-1))</f>
        <v>675</v>
      </c>
      <c r="D488" s="69">
        <f>(INDEX('A-B OSRoad'!$I$2:$I$21,MATCH(A488,'A-B OSRoad'!$C$2:$C$21)))+$C$3+$C$4+$C$1</f>
        <v>110</v>
      </c>
      <c r="E488" s="70" t="e">
        <f>VLOOKUP(A488,'Crash Data'!$E$3:$F$6,2,FALSE)</f>
        <v>#N/A</v>
      </c>
      <c r="F488" s="70" t="e">
        <f>VLOOKUP(A488,'Crash Data'!$B$3:$C$32,2,FALSE)</f>
        <v>#N/A</v>
      </c>
      <c r="G488" s="40">
        <v>208.32300000000001</v>
      </c>
      <c r="H488" s="40">
        <v>177</v>
      </c>
      <c r="I488" s="39">
        <v>177</v>
      </c>
      <c r="J488" s="40">
        <v>177</v>
      </c>
      <c r="K488" s="39">
        <v>177</v>
      </c>
      <c r="L488" s="93">
        <f t="shared" si="101"/>
        <v>209</v>
      </c>
      <c r="M488" s="93">
        <f t="shared" si="102"/>
        <v>0.6769999999999925</v>
      </c>
      <c r="N488" s="99">
        <f t="shared" si="103"/>
        <v>165</v>
      </c>
      <c r="O488" s="99" t="str">
        <f t="shared" si="104"/>
        <v/>
      </c>
      <c r="P488" s="102">
        <f t="shared" si="105"/>
        <v>165</v>
      </c>
      <c r="Q488" s="102" t="str">
        <f t="shared" si="106"/>
        <v/>
      </c>
      <c r="R488" s="105">
        <f t="shared" si="107"/>
        <v>165</v>
      </c>
      <c r="S488" s="105" t="str">
        <f t="shared" si="108"/>
        <v/>
      </c>
      <c r="T488" s="69">
        <f t="shared" si="109"/>
        <v>107</v>
      </c>
      <c r="U488" s="69" t="str">
        <f t="shared" si="110"/>
        <v/>
      </c>
      <c r="V488" s="143">
        <f t="shared" si="111"/>
        <v>165</v>
      </c>
      <c r="W488" s="143" t="str">
        <f t="shared" si="112"/>
        <v/>
      </c>
      <c r="X488" s="109">
        <f t="shared" si="99"/>
        <v>7.6149023038786817E-2</v>
      </c>
      <c r="Y488" s="110" t="e">
        <f t="shared" si="100"/>
        <v>#N/A</v>
      </c>
      <c r="Z488" s="75" t="e">
        <f>NA()</f>
        <v>#N/A</v>
      </c>
    </row>
    <row r="489" spans="1:26" x14ac:dyDescent="0.2">
      <c r="A489" s="74">
        <v>14660</v>
      </c>
      <c r="B489" s="68">
        <f>INDEX('A-B OSRoad'!$F$2:$F$21,MATCH(A489,'A-B OSRoad'!$C$2:$C$21))</f>
        <v>6.5</v>
      </c>
      <c r="C489" s="68" t="str">
        <f>IF(INDEX('A-B OSRoad'!$B$2:$B$21,MATCH(A489,'A-B OSRoad'!$C$2:$C$21))="Straight","",RIGHT(INDEX('A-B OSRoad'!$B$2:$B$21,MATCH(A489,'A-B OSRoad'!$C$2:$C$21)),LEN(INDEX('A-B OSRoad'!$B$2:$B$21,MATCH(A489,'A-B OSRoad'!$C$2:$C$21)))-1))</f>
        <v>675</v>
      </c>
      <c r="D489" s="69">
        <f>(INDEX('A-B OSRoad'!$I$2:$I$21,MATCH(A489,'A-B OSRoad'!$C$2:$C$21)))+$C$3+$C$4+$C$1</f>
        <v>110</v>
      </c>
      <c r="E489" s="70" t="e">
        <f>VLOOKUP(A489,'Crash Data'!$E$3:$F$6,2,FALSE)</f>
        <v>#N/A</v>
      </c>
      <c r="F489" s="70" t="e">
        <f>VLOOKUP(A489,'Crash Data'!$B$3:$C$32,2,FALSE)</f>
        <v>#N/A</v>
      </c>
      <c r="G489" s="40">
        <v>200.958</v>
      </c>
      <c r="H489" s="40">
        <v>177</v>
      </c>
      <c r="I489" s="39">
        <v>177</v>
      </c>
      <c r="J489" s="40">
        <v>177</v>
      </c>
      <c r="K489" s="39">
        <v>177</v>
      </c>
      <c r="L489" s="93">
        <f t="shared" si="101"/>
        <v>209</v>
      </c>
      <c r="M489" s="93">
        <f t="shared" si="102"/>
        <v>8.0420000000000016</v>
      </c>
      <c r="N489" s="99">
        <f t="shared" si="103"/>
        <v>165</v>
      </c>
      <c r="O489" s="99" t="str">
        <f t="shared" si="104"/>
        <v/>
      </c>
      <c r="P489" s="102">
        <f t="shared" si="105"/>
        <v>165</v>
      </c>
      <c r="Q489" s="102" t="str">
        <f t="shared" si="106"/>
        <v/>
      </c>
      <c r="R489" s="105">
        <f t="shared" si="107"/>
        <v>165</v>
      </c>
      <c r="S489" s="105" t="str">
        <f t="shared" si="108"/>
        <v/>
      </c>
      <c r="T489" s="69">
        <f t="shared" si="109"/>
        <v>107</v>
      </c>
      <c r="U489" s="69" t="str">
        <f t="shared" si="110"/>
        <v/>
      </c>
      <c r="V489" s="143">
        <f t="shared" si="111"/>
        <v>165</v>
      </c>
      <c r="W489" s="143" t="str">
        <f t="shared" si="112"/>
        <v/>
      </c>
      <c r="X489" s="109">
        <f t="shared" si="99"/>
        <v>7.6149023038786817E-2</v>
      </c>
      <c r="Y489" s="110" t="e">
        <f t="shared" si="100"/>
        <v>#N/A</v>
      </c>
      <c r="Z489" s="75" t="e">
        <f>NA()</f>
        <v>#N/A</v>
      </c>
    </row>
    <row r="490" spans="1:26" x14ac:dyDescent="0.2">
      <c r="A490" s="74">
        <v>14670</v>
      </c>
      <c r="B490" s="68">
        <f>INDEX('A-B OSRoad'!$F$2:$F$21,MATCH(A490,'A-B OSRoad'!$C$2:$C$21))</f>
        <v>6.5</v>
      </c>
      <c r="C490" s="68" t="str">
        <f>IF(INDEX('A-B OSRoad'!$B$2:$B$21,MATCH(A490,'A-B OSRoad'!$C$2:$C$21))="Straight","",RIGHT(INDEX('A-B OSRoad'!$B$2:$B$21,MATCH(A490,'A-B OSRoad'!$C$2:$C$21)),LEN(INDEX('A-B OSRoad'!$B$2:$B$21,MATCH(A490,'A-B OSRoad'!$C$2:$C$21)))-1))</f>
        <v>675</v>
      </c>
      <c r="D490" s="69">
        <f>(INDEX('A-B OSRoad'!$I$2:$I$21,MATCH(A490,'A-B OSRoad'!$C$2:$C$21)))+$C$3+$C$4+$C$1</f>
        <v>110</v>
      </c>
      <c r="E490" s="70" t="e">
        <f>VLOOKUP(A490,'Crash Data'!$E$3:$F$6,2,FALSE)</f>
        <v>#N/A</v>
      </c>
      <c r="F490" s="70" t="e">
        <f>VLOOKUP(A490,'Crash Data'!$B$3:$C$32,2,FALSE)</f>
        <v>#N/A</v>
      </c>
      <c r="G490" s="40">
        <v>198.85599999999999</v>
      </c>
      <c r="H490" s="40">
        <v>177</v>
      </c>
      <c r="I490" s="39">
        <v>177</v>
      </c>
      <c r="J490" s="40">
        <v>177</v>
      </c>
      <c r="K490" s="39">
        <v>177</v>
      </c>
      <c r="L490" s="93">
        <f t="shared" si="101"/>
        <v>209</v>
      </c>
      <c r="M490" s="93">
        <f t="shared" si="102"/>
        <v>10.144000000000005</v>
      </c>
      <c r="N490" s="99">
        <f t="shared" si="103"/>
        <v>165</v>
      </c>
      <c r="O490" s="99" t="str">
        <f t="shared" si="104"/>
        <v/>
      </c>
      <c r="P490" s="102">
        <f t="shared" si="105"/>
        <v>165</v>
      </c>
      <c r="Q490" s="102" t="str">
        <f t="shared" si="106"/>
        <v/>
      </c>
      <c r="R490" s="105">
        <f t="shared" si="107"/>
        <v>165</v>
      </c>
      <c r="S490" s="105" t="str">
        <f t="shared" si="108"/>
        <v/>
      </c>
      <c r="T490" s="69">
        <f t="shared" si="109"/>
        <v>107</v>
      </c>
      <c r="U490" s="69" t="str">
        <f t="shared" si="110"/>
        <v/>
      </c>
      <c r="V490" s="143">
        <f t="shared" si="111"/>
        <v>165</v>
      </c>
      <c r="W490" s="143" t="str">
        <f t="shared" si="112"/>
        <v/>
      </c>
      <c r="X490" s="109">
        <f t="shared" si="99"/>
        <v>7.6149023038786817E-2</v>
      </c>
      <c r="Y490" s="110" t="e">
        <f t="shared" si="100"/>
        <v>#N/A</v>
      </c>
      <c r="Z490" s="75" t="e">
        <f>NA()</f>
        <v>#N/A</v>
      </c>
    </row>
    <row r="491" spans="1:26" x14ac:dyDescent="0.2">
      <c r="A491" s="74">
        <v>14680</v>
      </c>
      <c r="B491" s="68">
        <f>INDEX('A-B OSRoad'!$F$2:$F$21,MATCH(A491,'A-B OSRoad'!$C$2:$C$21))</f>
        <v>6.5</v>
      </c>
      <c r="C491" s="68" t="str">
        <f>IF(INDEX('A-B OSRoad'!$B$2:$B$21,MATCH(A491,'A-B OSRoad'!$C$2:$C$21))="Straight","",RIGHT(INDEX('A-B OSRoad'!$B$2:$B$21,MATCH(A491,'A-B OSRoad'!$C$2:$C$21)),LEN(INDEX('A-B OSRoad'!$B$2:$B$21,MATCH(A491,'A-B OSRoad'!$C$2:$C$21)))-1))</f>
        <v>675</v>
      </c>
      <c r="D491" s="69">
        <f>(INDEX('A-B OSRoad'!$I$2:$I$21,MATCH(A491,'A-B OSRoad'!$C$2:$C$21)))+$C$3+$C$4+$C$1</f>
        <v>110</v>
      </c>
      <c r="E491" s="70" t="e">
        <f>VLOOKUP(A491,'Crash Data'!$E$3:$F$6,2,FALSE)</f>
        <v>#N/A</v>
      </c>
      <c r="F491" s="70" t="e">
        <f>VLOOKUP(A491,'Crash Data'!$B$3:$C$32,2,FALSE)</f>
        <v>#N/A</v>
      </c>
      <c r="G491" s="40">
        <v>206.84399999999999</v>
      </c>
      <c r="H491" s="40">
        <v>177</v>
      </c>
      <c r="I491" s="39">
        <v>177</v>
      </c>
      <c r="J491" s="40">
        <v>177</v>
      </c>
      <c r="K491" s="39">
        <v>177</v>
      </c>
      <c r="L491" s="93">
        <f t="shared" si="101"/>
        <v>209</v>
      </c>
      <c r="M491" s="93">
        <f t="shared" si="102"/>
        <v>2.1560000000000059</v>
      </c>
      <c r="N491" s="99">
        <f t="shared" si="103"/>
        <v>165</v>
      </c>
      <c r="O491" s="99" t="str">
        <f t="shared" si="104"/>
        <v/>
      </c>
      <c r="P491" s="102">
        <f t="shared" si="105"/>
        <v>165</v>
      </c>
      <c r="Q491" s="102" t="str">
        <f t="shared" si="106"/>
        <v/>
      </c>
      <c r="R491" s="105">
        <f t="shared" si="107"/>
        <v>165</v>
      </c>
      <c r="S491" s="105" t="str">
        <f t="shared" si="108"/>
        <v/>
      </c>
      <c r="T491" s="69">
        <f t="shared" si="109"/>
        <v>107</v>
      </c>
      <c r="U491" s="69" t="str">
        <f t="shared" si="110"/>
        <v/>
      </c>
      <c r="V491" s="143">
        <f t="shared" si="111"/>
        <v>165</v>
      </c>
      <c r="W491" s="143" t="str">
        <f t="shared" si="112"/>
        <v/>
      </c>
      <c r="X491" s="109">
        <f t="shared" si="99"/>
        <v>7.6149023038786817E-2</v>
      </c>
      <c r="Y491" s="110" t="e">
        <f t="shared" si="100"/>
        <v>#N/A</v>
      </c>
      <c r="Z491" s="75" t="e">
        <f>NA()</f>
        <v>#N/A</v>
      </c>
    </row>
    <row r="492" spans="1:26" x14ac:dyDescent="0.2">
      <c r="A492" s="74">
        <v>14690</v>
      </c>
      <c r="B492" s="68">
        <f>INDEX('A-B OSRoad'!$F$2:$F$21,MATCH(A492,'A-B OSRoad'!$C$2:$C$21))</f>
        <v>6.5</v>
      </c>
      <c r="C492" s="68" t="str">
        <f>IF(INDEX('A-B OSRoad'!$B$2:$B$21,MATCH(A492,'A-B OSRoad'!$C$2:$C$21))="Straight","",RIGHT(INDEX('A-B OSRoad'!$B$2:$B$21,MATCH(A492,'A-B OSRoad'!$C$2:$C$21)),LEN(INDEX('A-B OSRoad'!$B$2:$B$21,MATCH(A492,'A-B OSRoad'!$C$2:$C$21)))-1))</f>
        <v>675</v>
      </c>
      <c r="D492" s="69">
        <f>(INDEX('A-B OSRoad'!$I$2:$I$21,MATCH(A492,'A-B OSRoad'!$C$2:$C$21)))+$C$3+$C$4+$C$1</f>
        <v>110</v>
      </c>
      <c r="E492" s="70" t="e">
        <f>VLOOKUP(A492,'Crash Data'!$E$3:$F$6,2,FALSE)</f>
        <v>#N/A</v>
      </c>
      <c r="F492" s="70" t="e">
        <f>VLOOKUP(A492,'Crash Data'!$B$3:$C$32,2,FALSE)</f>
        <v>#N/A</v>
      </c>
      <c r="G492" s="40">
        <v>230</v>
      </c>
      <c r="H492" s="40">
        <v>177</v>
      </c>
      <c r="I492" s="39">
        <v>177</v>
      </c>
      <c r="J492" s="40">
        <v>177</v>
      </c>
      <c r="K492" s="39">
        <v>177</v>
      </c>
      <c r="L492" s="93">
        <f t="shared" si="101"/>
        <v>209</v>
      </c>
      <c r="M492" s="93" t="str">
        <f t="shared" si="102"/>
        <v/>
      </c>
      <c r="N492" s="99">
        <f t="shared" si="103"/>
        <v>165</v>
      </c>
      <c r="O492" s="99" t="str">
        <f t="shared" si="104"/>
        <v/>
      </c>
      <c r="P492" s="102">
        <f t="shared" si="105"/>
        <v>165</v>
      </c>
      <c r="Q492" s="102" t="str">
        <f t="shared" si="106"/>
        <v/>
      </c>
      <c r="R492" s="105">
        <f t="shared" si="107"/>
        <v>165</v>
      </c>
      <c r="S492" s="105" t="str">
        <f t="shared" si="108"/>
        <v/>
      </c>
      <c r="T492" s="69">
        <f t="shared" si="109"/>
        <v>107</v>
      </c>
      <c r="U492" s="69" t="str">
        <f t="shared" si="110"/>
        <v/>
      </c>
      <c r="V492" s="143">
        <f t="shared" si="111"/>
        <v>165</v>
      </c>
      <c r="W492" s="143" t="str">
        <f t="shared" si="112"/>
        <v/>
      </c>
      <c r="X492" s="109">
        <f t="shared" si="99"/>
        <v>7.6149023038786817E-2</v>
      </c>
      <c r="Y492" s="110" t="e">
        <f t="shared" si="100"/>
        <v>#N/A</v>
      </c>
      <c r="Z492" s="75" t="e">
        <f>NA()</f>
        <v>#N/A</v>
      </c>
    </row>
    <row r="493" spans="1:26" x14ac:dyDescent="0.2">
      <c r="A493" s="74">
        <v>14700</v>
      </c>
      <c r="B493" s="68">
        <f>INDEX('A-B OSRoad'!$F$2:$F$21,MATCH(A493,'A-B OSRoad'!$C$2:$C$21))</f>
        <v>6.5</v>
      </c>
      <c r="C493" s="68" t="str">
        <f>IF(INDEX('A-B OSRoad'!$B$2:$B$21,MATCH(A493,'A-B OSRoad'!$C$2:$C$21))="Straight","",RIGHT(INDEX('A-B OSRoad'!$B$2:$B$21,MATCH(A493,'A-B OSRoad'!$C$2:$C$21)),LEN(INDEX('A-B OSRoad'!$B$2:$B$21,MATCH(A493,'A-B OSRoad'!$C$2:$C$21)))-1))</f>
        <v>675</v>
      </c>
      <c r="D493" s="69">
        <f>(INDEX('A-B OSRoad'!$I$2:$I$21,MATCH(A493,'A-B OSRoad'!$C$2:$C$21)))+$C$3+$C$4+$C$1</f>
        <v>110</v>
      </c>
      <c r="E493" s="70" t="e">
        <f>VLOOKUP(A493,'Crash Data'!$E$3:$F$6,2,FALSE)</f>
        <v>#N/A</v>
      </c>
      <c r="F493" s="70" t="e">
        <f>VLOOKUP(A493,'Crash Data'!$B$3:$C$32,2,FALSE)</f>
        <v>#N/A</v>
      </c>
      <c r="G493" s="40">
        <v>230</v>
      </c>
      <c r="H493" s="40">
        <v>177</v>
      </c>
      <c r="I493" s="39">
        <v>177</v>
      </c>
      <c r="J493" s="40">
        <v>177</v>
      </c>
      <c r="K493" s="39">
        <v>177</v>
      </c>
      <c r="L493" s="93">
        <f t="shared" si="101"/>
        <v>209</v>
      </c>
      <c r="M493" s="93" t="str">
        <f t="shared" si="102"/>
        <v/>
      </c>
      <c r="N493" s="99">
        <f t="shared" si="103"/>
        <v>165</v>
      </c>
      <c r="O493" s="99" t="str">
        <f t="shared" si="104"/>
        <v/>
      </c>
      <c r="P493" s="102">
        <f t="shared" si="105"/>
        <v>165</v>
      </c>
      <c r="Q493" s="102" t="str">
        <f t="shared" si="106"/>
        <v/>
      </c>
      <c r="R493" s="105">
        <f t="shared" si="107"/>
        <v>165</v>
      </c>
      <c r="S493" s="105" t="str">
        <f t="shared" si="108"/>
        <v/>
      </c>
      <c r="T493" s="69">
        <f t="shared" si="109"/>
        <v>107</v>
      </c>
      <c r="U493" s="69" t="str">
        <f t="shared" si="110"/>
        <v/>
      </c>
      <c r="V493" s="143">
        <f t="shared" si="111"/>
        <v>165</v>
      </c>
      <c r="W493" s="143" t="str">
        <f t="shared" si="112"/>
        <v/>
      </c>
      <c r="X493" s="109">
        <f t="shared" si="99"/>
        <v>7.6149023038786817E-2</v>
      </c>
      <c r="Y493" s="110" t="e">
        <f t="shared" si="100"/>
        <v>#N/A</v>
      </c>
      <c r="Z493" s="75" t="e">
        <f>NA()</f>
        <v>#N/A</v>
      </c>
    </row>
    <row r="494" spans="1:26" x14ac:dyDescent="0.2">
      <c r="A494" s="74">
        <v>14710</v>
      </c>
      <c r="B494" s="68">
        <f>INDEX('A-B OSRoad'!$F$2:$F$21,MATCH(A494,'A-B OSRoad'!$C$2:$C$21))</f>
        <v>6.5</v>
      </c>
      <c r="C494" s="68" t="str">
        <f>IF(INDEX('A-B OSRoad'!$B$2:$B$21,MATCH(A494,'A-B OSRoad'!$C$2:$C$21))="Straight","",RIGHT(INDEX('A-B OSRoad'!$B$2:$B$21,MATCH(A494,'A-B OSRoad'!$C$2:$C$21)),LEN(INDEX('A-B OSRoad'!$B$2:$B$21,MATCH(A494,'A-B OSRoad'!$C$2:$C$21)))-1))</f>
        <v>675</v>
      </c>
      <c r="D494" s="69">
        <f>(INDEX('A-B OSRoad'!$I$2:$I$21,MATCH(A494,'A-B OSRoad'!$C$2:$C$21)))+$C$3+$C$4+$C$1</f>
        <v>110</v>
      </c>
      <c r="E494" s="70" t="e">
        <f>VLOOKUP(A494,'Crash Data'!$E$3:$F$6,2,FALSE)</f>
        <v>#N/A</v>
      </c>
      <c r="F494" s="70" t="e">
        <f>VLOOKUP(A494,'Crash Data'!$B$3:$C$32,2,FALSE)</f>
        <v>#N/A</v>
      </c>
      <c r="G494" s="40">
        <v>230</v>
      </c>
      <c r="H494" s="40">
        <v>177</v>
      </c>
      <c r="I494" s="39">
        <v>177</v>
      </c>
      <c r="J494" s="40">
        <v>177</v>
      </c>
      <c r="K494" s="39">
        <v>177</v>
      </c>
      <c r="L494" s="93">
        <f t="shared" si="101"/>
        <v>209</v>
      </c>
      <c r="M494" s="93" t="str">
        <f t="shared" si="102"/>
        <v/>
      </c>
      <c r="N494" s="99">
        <f t="shared" si="103"/>
        <v>165</v>
      </c>
      <c r="O494" s="99" t="str">
        <f t="shared" si="104"/>
        <v/>
      </c>
      <c r="P494" s="102">
        <f t="shared" si="105"/>
        <v>165</v>
      </c>
      <c r="Q494" s="102" t="str">
        <f t="shared" si="106"/>
        <v/>
      </c>
      <c r="R494" s="105">
        <f t="shared" si="107"/>
        <v>165</v>
      </c>
      <c r="S494" s="105" t="str">
        <f t="shared" si="108"/>
        <v/>
      </c>
      <c r="T494" s="69">
        <f t="shared" si="109"/>
        <v>107</v>
      </c>
      <c r="U494" s="69" t="str">
        <f t="shared" si="110"/>
        <v/>
      </c>
      <c r="V494" s="143">
        <f t="shared" si="111"/>
        <v>165</v>
      </c>
      <c r="W494" s="143" t="str">
        <f t="shared" si="112"/>
        <v/>
      </c>
      <c r="X494" s="109">
        <f t="shared" si="99"/>
        <v>7.6149023038786817E-2</v>
      </c>
      <c r="Y494" s="110" t="e">
        <f t="shared" si="100"/>
        <v>#N/A</v>
      </c>
      <c r="Z494" s="75" t="e">
        <f>NA()</f>
        <v>#N/A</v>
      </c>
    </row>
    <row r="495" spans="1:26" x14ac:dyDescent="0.2">
      <c r="A495" s="74">
        <v>14720</v>
      </c>
      <c r="B495" s="68">
        <f>INDEX('A-B OSRoad'!$F$2:$F$21,MATCH(A495,'A-B OSRoad'!$C$2:$C$21))</f>
        <v>6.5</v>
      </c>
      <c r="C495" s="68" t="str">
        <f>IF(INDEX('A-B OSRoad'!$B$2:$B$21,MATCH(A495,'A-B OSRoad'!$C$2:$C$21))="Straight","",RIGHT(INDEX('A-B OSRoad'!$B$2:$B$21,MATCH(A495,'A-B OSRoad'!$C$2:$C$21)),LEN(INDEX('A-B OSRoad'!$B$2:$B$21,MATCH(A495,'A-B OSRoad'!$C$2:$C$21)))-1))</f>
        <v>675</v>
      </c>
      <c r="D495" s="69">
        <f>(INDEX('A-B OSRoad'!$I$2:$I$21,MATCH(A495,'A-B OSRoad'!$C$2:$C$21)))+$C$3+$C$4+$C$1</f>
        <v>110</v>
      </c>
      <c r="E495" s="70" t="e">
        <f>VLOOKUP(A495,'Crash Data'!$E$3:$F$6,2,FALSE)</f>
        <v>#N/A</v>
      </c>
      <c r="F495" s="70" t="e">
        <f>VLOOKUP(A495,'Crash Data'!$B$3:$C$32,2,FALSE)</f>
        <v>#N/A</v>
      </c>
      <c r="G495" s="40">
        <v>230</v>
      </c>
      <c r="H495" s="40">
        <v>177</v>
      </c>
      <c r="I495" s="39">
        <v>177</v>
      </c>
      <c r="J495" s="40">
        <v>177</v>
      </c>
      <c r="K495" s="39">
        <v>177</v>
      </c>
      <c r="L495" s="93">
        <f t="shared" si="101"/>
        <v>209</v>
      </c>
      <c r="M495" s="93" t="str">
        <f t="shared" si="102"/>
        <v/>
      </c>
      <c r="N495" s="99">
        <f t="shared" si="103"/>
        <v>165</v>
      </c>
      <c r="O495" s="99" t="str">
        <f t="shared" si="104"/>
        <v/>
      </c>
      <c r="P495" s="102">
        <f t="shared" si="105"/>
        <v>165</v>
      </c>
      <c r="Q495" s="102" t="str">
        <f t="shared" si="106"/>
        <v/>
      </c>
      <c r="R495" s="105">
        <f t="shared" si="107"/>
        <v>165</v>
      </c>
      <c r="S495" s="105" t="str">
        <f t="shared" si="108"/>
        <v/>
      </c>
      <c r="T495" s="69">
        <f t="shared" si="109"/>
        <v>107</v>
      </c>
      <c r="U495" s="69" t="str">
        <f t="shared" si="110"/>
        <v/>
      </c>
      <c r="V495" s="143">
        <f t="shared" si="111"/>
        <v>165</v>
      </c>
      <c r="W495" s="143" t="str">
        <f t="shared" si="112"/>
        <v/>
      </c>
      <c r="X495" s="109">
        <f t="shared" si="99"/>
        <v>7.6149023038786817E-2</v>
      </c>
      <c r="Y495" s="110" t="e">
        <f t="shared" si="100"/>
        <v>#N/A</v>
      </c>
      <c r="Z495" s="75" t="e">
        <f>NA()</f>
        <v>#N/A</v>
      </c>
    </row>
    <row r="496" spans="1:26" x14ac:dyDescent="0.2">
      <c r="A496" s="74">
        <v>14730</v>
      </c>
      <c r="B496" s="68">
        <f>INDEX('A-B OSRoad'!$F$2:$F$21,MATCH(A496,'A-B OSRoad'!$C$2:$C$21))</f>
        <v>6.5</v>
      </c>
      <c r="C496" s="68" t="str">
        <f>IF(INDEX('A-B OSRoad'!$B$2:$B$21,MATCH(A496,'A-B OSRoad'!$C$2:$C$21))="Straight","",RIGHT(INDEX('A-B OSRoad'!$B$2:$B$21,MATCH(A496,'A-B OSRoad'!$C$2:$C$21)),LEN(INDEX('A-B OSRoad'!$B$2:$B$21,MATCH(A496,'A-B OSRoad'!$C$2:$C$21)))-1))</f>
        <v>675</v>
      </c>
      <c r="D496" s="69">
        <f>(INDEX('A-B OSRoad'!$I$2:$I$21,MATCH(A496,'A-B OSRoad'!$C$2:$C$21)))+$C$3+$C$4+$C$1</f>
        <v>110</v>
      </c>
      <c r="E496" s="70" t="e">
        <f>VLOOKUP(A496,'Crash Data'!$E$3:$F$6,2,FALSE)</f>
        <v>#N/A</v>
      </c>
      <c r="F496" s="70" t="e">
        <f>VLOOKUP(A496,'Crash Data'!$B$3:$C$32,2,FALSE)</f>
        <v>#N/A</v>
      </c>
      <c r="G496" s="40">
        <v>230</v>
      </c>
      <c r="H496" s="40">
        <v>177</v>
      </c>
      <c r="I496" s="39">
        <v>177</v>
      </c>
      <c r="J496" s="40">
        <v>177</v>
      </c>
      <c r="K496" s="39">
        <v>177</v>
      </c>
      <c r="L496" s="93">
        <f t="shared" si="101"/>
        <v>209</v>
      </c>
      <c r="M496" s="93" t="str">
        <f t="shared" si="102"/>
        <v/>
      </c>
      <c r="N496" s="99">
        <f t="shared" si="103"/>
        <v>165</v>
      </c>
      <c r="O496" s="99" t="str">
        <f t="shared" si="104"/>
        <v/>
      </c>
      <c r="P496" s="102">
        <f t="shared" si="105"/>
        <v>165</v>
      </c>
      <c r="Q496" s="102" t="str">
        <f t="shared" si="106"/>
        <v/>
      </c>
      <c r="R496" s="105">
        <f t="shared" si="107"/>
        <v>165</v>
      </c>
      <c r="S496" s="105" t="str">
        <f t="shared" si="108"/>
        <v/>
      </c>
      <c r="T496" s="69">
        <f t="shared" si="109"/>
        <v>107</v>
      </c>
      <c r="U496" s="69" t="str">
        <f t="shared" si="110"/>
        <v/>
      </c>
      <c r="V496" s="143">
        <f t="shared" si="111"/>
        <v>165</v>
      </c>
      <c r="W496" s="143" t="str">
        <f t="shared" si="112"/>
        <v/>
      </c>
      <c r="X496" s="109">
        <f t="shared" si="99"/>
        <v>7.6149023038786817E-2</v>
      </c>
      <c r="Y496" s="110" t="e">
        <f t="shared" si="100"/>
        <v>#N/A</v>
      </c>
      <c r="Z496" s="75" t="e">
        <f>NA()</f>
        <v>#N/A</v>
      </c>
    </row>
    <row r="497" spans="1:26" x14ac:dyDescent="0.2">
      <c r="A497" s="74">
        <v>14740</v>
      </c>
      <c r="B497" s="68">
        <f>INDEX('A-B OSRoad'!$F$2:$F$21,MATCH(A497,'A-B OSRoad'!$C$2:$C$21))</f>
        <v>6.5</v>
      </c>
      <c r="C497" s="68" t="str">
        <f>IF(INDEX('A-B OSRoad'!$B$2:$B$21,MATCH(A497,'A-B OSRoad'!$C$2:$C$21))="Straight","",RIGHT(INDEX('A-B OSRoad'!$B$2:$B$21,MATCH(A497,'A-B OSRoad'!$C$2:$C$21)),LEN(INDEX('A-B OSRoad'!$B$2:$B$21,MATCH(A497,'A-B OSRoad'!$C$2:$C$21)))-1))</f>
        <v>675</v>
      </c>
      <c r="D497" s="69">
        <f>(INDEX('A-B OSRoad'!$I$2:$I$21,MATCH(A497,'A-B OSRoad'!$C$2:$C$21)))+$C$3+$C$4+$C$1</f>
        <v>110</v>
      </c>
      <c r="E497" s="70" t="e">
        <f>VLOOKUP(A497,'Crash Data'!$E$3:$F$6,2,FALSE)</f>
        <v>#N/A</v>
      </c>
      <c r="F497" s="70" t="e">
        <f>VLOOKUP(A497,'Crash Data'!$B$3:$C$32,2,FALSE)</f>
        <v>#N/A</v>
      </c>
      <c r="G497" s="40">
        <v>230</v>
      </c>
      <c r="H497" s="40">
        <v>177</v>
      </c>
      <c r="I497" s="39">
        <v>177</v>
      </c>
      <c r="J497" s="40">
        <v>177</v>
      </c>
      <c r="K497" s="39">
        <v>177</v>
      </c>
      <c r="L497" s="93">
        <f t="shared" si="101"/>
        <v>209</v>
      </c>
      <c r="M497" s="93" t="str">
        <f t="shared" si="102"/>
        <v/>
      </c>
      <c r="N497" s="99">
        <f t="shared" si="103"/>
        <v>165</v>
      </c>
      <c r="O497" s="99" t="str">
        <f t="shared" si="104"/>
        <v/>
      </c>
      <c r="P497" s="102">
        <f t="shared" si="105"/>
        <v>165</v>
      </c>
      <c r="Q497" s="102" t="str">
        <f t="shared" si="106"/>
        <v/>
      </c>
      <c r="R497" s="105">
        <f t="shared" si="107"/>
        <v>165</v>
      </c>
      <c r="S497" s="105" t="str">
        <f t="shared" si="108"/>
        <v/>
      </c>
      <c r="T497" s="69">
        <f t="shared" si="109"/>
        <v>107</v>
      </c>
      <c r="U497" s="69" t="str">
        <f t="shared" si="110"/>
        <v/>
      </c>
      <c r="V497" s="143">
        <f t="shared" si="111"/>
        <v>165</v>
      </c>
      <c r="W497" s="143" t="str">
        <f t="shared" si="112"/>
        <v/>
      </c>
      <c r="X497" s="109">
        <f t="shared" si="99"/>
        <v>7.6149023038786817E-2</v>
      </c>
      <c r="Y497" s="110" t="e">
        <f t="shared" si="100"/>
        <v>#N/A</v>
      </c>
      <c r="Z497" s="75" t="e">
        <f>NA()</f>
        <v>#N/A</v>
      </c>
    </row>
    <row r="498" spans="1:26" x14ac:dyDescent="0.2">
      <c r="A498" s="74">
        <v>14750</v>
      </c>
      <c r="B498" s="68">
        <f>INDEX('A-B OSRoad'!$F$2:$F$21,MATCH(A498,'A-B OSRoad'!$C$2:$C$21))</f>
        <v>6.5</v>
      </c>
      <c r="C498" s="68" t="str">
        <f>IF(INDEX('A-B OSRoad'!$B$2:$B$21,MATCH(A498,'A-B OSRoad'!$C$2:$C$21))="Straight","",RIGHT(INDEX('A-B OSRoad'!$B$2:$B$21,MATCH(A498,'A-B OSRoad'!$C$2:$C$21)),LEN(INDEX('A-B OSRoad'!$B$2:$B$21,MATCH(A498,'A-B OSRoad'!$C$2:$C$21)))-1))</f>
        <v>675</v>
      </c>
      <c r="D498" s="69">
        <f>(INDEX('A-B OSRoad'!$I$2:$I$21,MATCH(A498,'A-B OSRoad'!$C$2:$C$21)))+$C$3+$C$4+$C$1</f>
        <v>110</v>
      </c>
      <c r="E498" s="70" t="e">
        <f>VLOOKUP(A498,'Crash Data'!$E$3:$F$6,2,FALSE)</f>
        <v>#N/A</v>
      </c>
      <c r="F498" s="70" t="e">
        <f>VLOOKUP(A498,'Crash Data'!$B$3:$C$32,2,FALSE)</f>
        <v>#N/A</v>
      </c>
      <c r="G498" s="40">
        <v>230</v>
      </c>
      <c r="H498" s="40">
        <v>177</v>
      </c>
      <c r="I498" s="39">
        <v>177</v>
      </c>
      <c r="J498" s="40">
        <v>177</v>
      </c>
      <c r="K498" s="39">
        <v>177</v>
      </c>
      <c r="L498" s="93">
        <f t="shared" si="101"/>
        <v>209</v>
      </c>
      <c r="M498" s="93" t="str">
        <f t="shared" si="102"/>
        <v/>
      </c>
      <c r="N498" s="99">
        <f t="shared" si="103"/>
        <v>165</v>
      </c>
      <c r="O498" s="99" t="str">
        <f t="shared" si="104"/>
        <v/>
      </c>
      <c r="P498" s="102">
        <f t="shared" si="105"/>
        <v>165</v>
      </c>
      <c r="Q498" s="102" t="str">
        <f t="shared" si="106"/>
        <v/>
      </c>
      <c r="R498" s="105">
        <f t="shared" si="107"/>
        <v>165</v>
      </c>
      <c r="S498" s="105" t="str">
        <f t="shared" si="108"/>
        <v/>
      </c>
      <c r="T498" s="69">
        <f t="shared" si="109"/>
        <v>107</v>
      </c>
      <c r="U498" s="69" t="str">
        <f t="shared" si="110"/>
        <v/>
      </c>
      <c r="V498" s="143">
        <f t="shared" si="111"/>
        <v>165</v>
      </c>
      <c r="W498" s="143" t="str">
        <f t="shared" si="112"/>
        <v/>
      </c>
      <c r="X498" s="109">
        <f t="shared" si="99"/>
        <v>7.6149023038786817E-2</v>
      </c>
      <c r="Y498" s="110" t="e">
        <f t="shared" si="100"/>
        <v>#N/A</v>
      </c>
      <c r="Z498" s="75" t="e">
        <f>NA()</f>
        <v>#N/A</v>
      </c>
    </row>
    <row r="499" spans="1:26" x14ac:dyDescent="0.2">
      <c r="A499" s="74">
        <v>14760</v>
      </c>
      <c r="B499" s="68">
        <f>INDEX('A-B OSRoad'!$F$2:$F$21,MATCH(A499,'A-B OSRoad'!$C$2:$C$21))</f>
        <v>6.5</v>
      </c>
      <c r="C499" s="68" t="str">
        <f>IF(INDEX('A-B OSRoad'!$B$2:$B$21,MATCH(A499,'A-B OSRoad'!$C$2:$C$21))="Straight","",RIGHT(INDEX('A-B OSRoad'!$B$2:$B$21,MATCH(A499,'A-B OSRoad'!$C$2:$C$21)),LEN(INDEX('A-B OSRoad'!$B$2:$B$21,MATCH(A499,'A-B OSRoad'!$C$2:$C$21)))-1))</f>
        <v>675</v>
      </c>
      <c r="D499" s="69">
        <f>(INDEX('A-B OSRoad'!$I$2:$I$21,MATCH(A499,'A-B OSRoad'!$C$2:$C$21)))+$C$3+$C$4+$C$1</f>
        <v>110</v>
      </c>
      <c r="E499" s="70" t="e">
        <f>VLOOKUP(A499,'Crash Data'!$E$3:$F$6,2,FALSE)</f>
        <v>#N/A</v>
      </c>
      <c r="F499" s="70" t="e">
        <f>VLOOKUP(A499,'Crash Data'!$B$3:$C$32,2,FALSE)</f>
        <v>#N/A</v>
      </c>
      <c r="G499" s="40">
        <v>230</v>
      </c>
      <c r="H499" s="40">
        <v>177</v>
      </c>
      <c r="I499" s="39">
        <v>177</v>
      </c>
      <c r="J499" s="40">
        <v>177</v>
      </c>
      <c r="K499" s="39">
        <v>177</v>
      </c>
      <c r="L499" s="93">
        <f t="shared" si="101"/>
        <v>209</v>
      </c>
      <c r="M499" s="93" t="str">
        <f t="shared" si="102"/>
        <v/>
      </c>
      <c r="N499" s="99">
        <f t="shared" si="103"/>
        <v>165</v>
      </c>
      <c r="O499" s="99" t="str">
        <f t="shared" si="104"/>
        <v/>
      </c>
      <c r="P499" s="102">
        <f t="shared" si="105"/>
        <v>165</v>
      </c>
      <c r="Q499" s="102" t="str">
        <f t="shared" si="106"/>
        <v/>
      </c>
      <c r="R499" s="105">
        <f t="shared" si="107"/>
        <v>165</v>
      </c>
      <c r="S499" s="105" t="str">
        <f t="shared" si="108"/>
        <v/>
      </c>
      <c r="T499" s="69">
        <f t="shared" si="109"/>
        <v>107</v>
      </c>
      <c r="U499" s="69" t="str">
        <f t="shared" si="110"/>
        <v/>
      </c>
      <c r="V499" s="143">
        <f t="shared" si="111"/>
        <v>165</v>
      </c>
      <c r="W499" s="143" t="str">
        <f t="shared" si="112"/>
        <v/>
      </c>
      <c r="X499" s="109">
        <f t="shared" si="99"/>
        <v>7.6149023038786817E-2</v>
      </c>
      <c r="Y499" s="110" t="e">
        <f t="shared" si="100"/>
        <v>#N/A</v>
      </c>
      <c r="Z499" s="75" t="e">
        <f>NA()</f>
        <v>#N/A</v>
      </c>
    </row>
    <row r="500" spans="1:26" x14ac:dyDescent="0.2">
      <c r="A500" s="74">
        <v>14770</v>
      </c>
      <c r="B500" s="68">
        <f>INDEX('A-B OSRoad'!$F$2:$F$21,MATCH(A500,'A-B OSRoad'!$C$2:$C$21))</f>
        <v>6.5</v>
      </c>
      <c r="C500" s="68" t="str">
        <f>IF(INDEX('A-B OSRoad'!$B$2:$B$21,MATCH(A500,'A-B OSRoad'!$C$2:$C$21))="Straight","",RIGHT(INDEX('A-B OSRoad'!$B$2:$B$21,MATCH(A500,'A-B OSRoad'!$C$2:$C$21)),LEN(INDEX('A-B OSRoad'!$B$2:$B$21,MATCH(A500,'A-B OSRoad'!$C$2:$C$21)))-1))</f>
        <v>675</v>
      </c>
      <c r="D500" s="69">
        <f>(INDEX('A-B OSRoad'!$I$2:$I$21,MATCH(A500,'A-B OSRoad'!$C$2:$C$21)))+$C$3+$C$4+$C$1</f>
        <v>110</v>
      </c>
      <c r="E500" s="70" t="e">
        <f>VLOOKUP(A500,'Crash Data'!$E$3:$F$6,2,FALSE)</f>
        <v>#N/A</v>
      </c>
      <c r="F500" s="70" t="e">
        <f>VLOOKUP(A500,'Crash Data'!$B$3:$C$32,2,FALSE)</f>
        <v>#N/A</v>
      </c>
      <c r="G500" s="40">
        <v>230</v>
      </c>
      <c r="H500" s="40">
        <v>177</v>
      </c>
      <c r="I500" s="39">
        <v>177</v>
      </c>
      <c r="J500" s="40">
        <v>177</v>
      </c>
      <c r="K500" s="39">
        <v>177</v>
      </c>
      <c r="L500" s="93">
        <f t="shared" si="101"/>
        <v>209</v>
      </c>
      <c r="M500" s="93" t="str">
        <f t="shared" si="102"/>
        <v/>
      </c>
      <c r="N500" s="99">
        <f t="shared" si="103"/>
        <v>165</v>
      </c>
      <c r="O500" s="99" t="str">
        <f t="shared" si="104"/>
        <v/>
      </c>
      <c r="P500" s="102">
        <f t="shared" si="105"/>
        <v>165</v>
      </c>
      <c r="Q500" s="102" t="str">
        <f t="shared" si="106"/>
        <v/>
      </c>
      <c r="R500" s="105">
        <f t="shared" si="107"/>
        <v>165</v>
      </c>
      <c r="S500" s="105" t="str">
        <f t="shared" si="108"/>
        <v/>
      </c>
      <c r="T500" s="69">
        <f t="shared" si="109"/>
        <v>107</v>
      </c>
      <c r="U500" s="69" t="str">
        <f t="shared" si="110"/>
        <v/>
      </c>
      <c r="V500" s="143">
        <f t="shared" si="111"/>
        <v>165</v>
      </c>
      <c r="W500" s="143" t="str">
        <f t="shared" si="112"/>
        <v/>
      </c>
      <c r="X500" s="109">
        <f t="shared" si="99"/>
        <v>7.6149023038786817E-2</v>
      </c>
      <c r="Y500" s="110" t="e">
        <f t="shared" si="100"/>
        <v>#N/A</v>
      </c>
      <c r="Z500" s="75" t="e">
        <f>NA()</f>
        <v>#N/A</v>
      </c>
    </row>
    <row r="501" spans="1:26" x14ac:dyDescent="0.2">
      <c r="A501" s="74">
        <v>14780</v>
      </c>
      <c r="B501" s="68">
        <f>INDEX('A-B OSRoad'!$F$2:$F$21,MATCH(A501,'A-B OSRoad'!$C$2:$C$21))</f>
        <v>6.5</v>
      </c>
      <c r="C501" s="68" t="str">
        <f>IF(INDEX('A-B OSRoad'!$B$2:$B$21,MATCH(A501,'A-B OSRoad'!$C$2:$C$21))="Straight","",RIGHT(INDEX('A-B OSRoad'!$B$2:$B$21,MATCH(A501,'A-B OSRoad'!$C$2:$C$21)),LEN(INDEX('A-B OSRoad'!$B$2:$B$21,MATCH(A501,'A-B OSRoad'!$C$2:$C$21)))-1))</f>
        <v>675</v>
      </c>
      <c r="D501" s="69">
        <f>(INDEX('A-B OSRoad'!$I$2:$I$21,MATCH(A501,'A-B OSRoad'!$C$2:$C$21)))+$C$3+$C$4+$C$1</f>
        <v>110</v>
      </c>
      <c r="E501" s="70" t="e">
        <f>VLOOKUP(A501,'Crash Data'!$E$3:$F$6,2,FALSE)</f>
        <v>#N/A</v>
      </c>
      <c r="F501" s="70" t="e">
        <f>VLOOKUP(A501,'Crash Data'!$B$3:$C$32,2,FALSE)</f>
        <v>#N/A</v>
      </c>
      <c r="G501" s="40">
        <v>230</v>
      </c>
      <c r="H501" s="40">
        <v>177</v>
      </c>
      <c r="I501" s="39">
        <v>177</v>
      </c>
      <c r="J501" s="40">
        <v>177</v>
      </c>
      <c r="K501" s="39">
        <v>177</v>
      </c>
      <c r="L501" s="93">
        <f t="shared" si="101"/>
        <v>209</v>
      </c>
      <c r="M501" s="93" t="str">
        <f t="shared" si="102"/>
        <v/>
      </c>
      <c r="N501" s="99">
        <f t="shared" si="103"/>
        <v>165</v>
      </c>
      <c r="O501" s="99" t="str">
        <f t="shared" si="104"/>
        <v/>
      </c>
      <c r="P501" s="102">
        <f t="shared" si="105"/>
        <v>165</v>
      </c>
      <c r="Q501" s="102" t="str">
        <f t="shared" si="106"/>
        <v/>
      </c>
      <c r="R501" s="105">
        <f t="shared" si="107"/>
        <v>165</v>
      </c>
      <c r="S501" s="105" t="str">
        <f t="shared" si="108"/>
        <v/>
      </c>
      <c r="T501" s="69">
        <f t="shared" si="109"/>
        <v>107</v>
      </c>
      <c r="U501" s="69" t="str">
        <f t="shared" si="110"/>
        <v/>
      </c>
      <c r="V501" s="143">
        <f t="shared" si="111"/>
        <v>165</v>
      </c>
      <c r="W501" s="143" t="str">
        <f t="shared" si="112"/>
        <v/>
      </c>
      <c r="X501" s="109">
        <f t="shared" si="99"/>
        <v>7.6149023038786817E-2</v>
      </c>
      <c r="Y501" s="110" t="e">
        <f t="shared" si="100"/>
        <v>#N/A</v>
      </c>
      <c r="Z501" s="75" t="e">
        <f>NA()</f>
        <v>#N/A</v>
      </c>
    </row>
    <row r="502" spans="1:26" x14ac:dyDescent="0.2">
      <c r="A502" s="74">
        <v>14790</v>
      </c>
      <c r="B502" s="68">
        <f>INDEX('A-B OSRoad'!$F$2:$F$21,MATCH(A502,'A-B OSRoad'!$C$2:$C$21))</f>
        <v>6.5</v>
      </c>
      <c r="C502" s="68" t="str">
        <f>IF(INDEX('A-B OSRoad'!$B$2:$B$21,MATCH(A502,'A-B OSRoad'!$C$2:$C$21))="Straight","",RIGHT(INDEX('A-B OSRoad'!$B$2:$B$21,MATCH(A502,'A-B OSRoad'!$C$2:$C$21)),LEN(INDEX('A-B OSRoad'!$B$2:$B$21,MATCH(A502,'A-B OSRoad'!$C$2:$C$21)))-1))</f>
        <v>675</v>
      </c>
      <c r="D502" s="69">
        <f>(INDEX('A-B OSRoad'!$I$2:$I$21,MATCH(A502,'A-B OSRoad'!$C$2:$C$21)))+$C$3+$C$4+$C$1</f>
        <v>110</v>
      </c>
      <c r="E502" s="70" t="e">
        <f>VLOOKUP(A502,'Crash Data'!$E$3:$F$6,2,FALSE)</f>
        <v>#N/A</v>
      </c>
      <c r="F502" s="70" t="e">
        <f>VLOOKUP(A502,'Crash Data'!$B$3:$C$32,2,FALSE)</f>
        <v>#N/A</v>
      </c>
      <c r="G502" s="40">
        <v>230</v>
      </c>
      <c r="H502" s="40">
        <v>177</v>
      </c>
      <c r="I502" s="39">
        <v>177</v>
      </c>
      <c r="J502" s="40">
        <v>177</v>
      </c>
      <c r="K502" s="39">
        <v>177</v>
      </c>
      <c r="L502" s="93">
        <f t="shared" si="101"/>
        <v>209</v>
      </c>
      <c r="M502" s="93" t="str">
        <f t="shared" si="102"/>
        <v/>
      </c>
      <c r="N502" s="99">
        <f t="shared" si="103"/>
        <v>165</v>
      </c>
      <c r="O502" s="99" t="str">
        <f t="shared" si="104"/>
        <v/>
      </c>
      <c r="P502" s="102">
        <f t="shared" si="105"/>
        <v>165</v>
      </c>
      <c r="Q502" s="102" t="str">
        <f t="shared" si="106"/>
        <v/>
      </c>
      <c r="R502" s="105">
        <f t="shared" si="107"/>
        <v>165</v>
      </c>
      <c r="S502" s="105" t="str">
        <f t="shared" si="108"/>
        <v/>
      </c>
      <c r="T502" s="69">
        <f t="shared" si="109"/>
        <v>107</v>
      </c>
      <c r="U502" s="69" t="str">
        <f t="shared" si="110"/>
        <v/>
      </c>
      <c r="V502" s="143">
        <f t="shared" si="111"/>
        <v>165</v>
      </c>
      <c r="W502" s="143" t="str">
        <f t="shared" si="112"/>
        <v/>
      </c>
      <c r="X502" s="109">
        <f t="shared" si="99"/>
        <v>7.6149023038786817E-2</v>
      </c>
      <c r="Y502" s="110" t="e">
        <f t="shared" si="100"/>
        <v>#N/A</v>
      </c>
      <c r="Z502" s="75" t="e">
        <f>NA()</f>
        <v>#N/A</v>
      </c>
    </row>
    <row r="503" spans="1:26" x14ac:dyDescent="0.2">
      <c r="A503" s="74">
        <v>14800</v>
      </c>
      <c r="B503" s="68">
        <f>INDEX('A-B OSRoad'!$F$2:$F$21,MATCH(A503,'A-B OSRoad'!$C$2:$C$21))</f>
        <v>6.5</v>
      </c>
      <c r="C503" s="68" t="str">
        <f>IF(INDEX('A-B OSRoad'!$B$2:$B$21,MATCH(A503,'A-B OSRoad'!$C$2:$C$21))="Straight","",RIGHT(INDEX('A-B OSRoad'!$B$2:$B$21,MATCH(A503,'A-B OSRoad'!$C$2:$C$21)),LEN(INDEX('A-B OSRoad'!$B$2:$B$21,MATCH(A503,'A-B OSRoad'!$C$2:$C$21)))-1))</f>
        <v>675</v>
      </c>
      <c r="D503" s="69">
        <f>(INDEX('A-B OSRoad'!$I$2:$I$21,MATCH(A503,'A-B OSRoad'!$C$2:$C$21)))+$C$3+$C$4+$C$1</f>
        <v>110</v>
      </c>
      <c r="E503" s="70" t="e">
        <f>VLOOKUP(A503,'Crash Data'!$E$3:$F$6,2,FALSE)</f>
        <v>#N/A</v>
      </c>
      <c r="F503" s="70" t="e">
        <f>VLOOKUP(A503,'Crash Data'!$B$3:$C$32,2,FALSE)</f>
        <v>#N/A</v>
      </c>
      <c r="G503" s="40">
        <v>230</v>
      </c>
      <c r="H503" s="40">
        <v>177</v>
      </c>
      <c r="I503" s="39">
        <v>177</v>
      </c>
      <c r="J503" s="40">
        <v>177</v>
      </c>
      <c r="K503" s="39">
        <v>177</v>
      </c>
      <c r="L503" s="93">
        <f t="shared" si="101"/>
        <v>209</v>
      </c>
      <c r="M503" s="93" t="str">
        <f t="shared" si="102"/>
        <v/>
      </c>
      <c r="N503" s="99">
        <f t="shared" si="103"/>
        <v>165</v>
      </c>
      <c r="O503" s="99" t="str">
        <f t="shared" si="104"/>
        <v/>
      </c>
      <c r="P503" s="102">
        <f t="shared" si="105"/>
        <v>165</v>
      </c>
      <c r="Q503" s="102" t="str">
        <f t="shared" si="106"/>
        <v/>
      </c>
      <c r="R503" s="105">
        <f t="shared" si="107"/>
        <v>165</v>
      </c>
      <c r="S503" s="105" t="str">
        <f t="shared" si="108"/>
        <v/>
      </c>
      <c r="T503" s="69">
        <f t="shared" si="109"/>
        <v>107</v>
      </c>
      <c r="U503" s="69" t="str">
        <f t="shared" si="110"/>
        <v/>
      </c>
      <c r="V503" s="143">
        <f t="shared" si="111"/>
        <v>165</v>
      </c>
      <c r="W503" s="143" t="str">
        <f t="shared" si="112"/>
        <v/>
      </c>
      <c r="X503" s="109">
        <f t="shared" si="99"/>
        <v>7.6149023038786817E-2</v>
      </c>
      <c r="Y503" s="110" t="e">
        <f t="shared" si="100"/>
        <v>#N/A</v>
      </c>
      <c r="Z503" s="75" t="e">
        <f>NA()</f>
        <v>#N/A</v>
      </c>
    </row>
    <row r="504" spans="1:26" x14ac:dyDescent="0.2">
      <c r="A504" s="74">
        <v>14810</v>
      </c>
      <c r="B504" s="68">
        <f>INDEX('A-B OSRoad'!$F$2:$F$21,MATCH(A504,'A-B OSRoad'!$C$2:$C$21))</f>
        <v>6.5</v>
      </c>
      <c r="C504" s="68" t="str">
        <f>IF(INDEX('A-B OSRoad'!$B$2:$B$21,MATCH(A504,'A-B OSRoad'!$C$2:$C$21))="Straight","",RIGHT(INDEX('A-B OSRoad'!$B$2:$B$21,MATCH(A504,'A-B OSRoad'!$C$2:$C$21)),LEN(INDEX('A-B OSRoad'!$B$2:$B$21,MATCH(A504,'A-B OSRoad'!$C$2:$C$21)))-1))</f>
        <v>675</v>
      </c>
      <c r="D504" s="69">
        <f>(INDEX('A-B OSRoad'!$I$2:$I$21,MATCH(A504,'A-B OSRoad'!$C$2:$C$21)))+$C$3+$C$4+$C$1</f>
        <v>110</v>
      </c>
      <c r="E504" s="70" t="e">
        <f>VLOOKUP(A504,'Crash Data'!$E$3:$F$6,2,FALSE)</f>
        <v>#N/A</v>
      </c>
      <c r="F504" s="70">
        <f>VLOOKUP(A504,'Crash Data'!$B$3:$C$32,2,FALSE)</f>
        <v>-4</v>
      </c>
      <c r="G504" s="40">
        <v>230</v>
      </c>
      <c r="H504" s="40">
        <v>177</v>
      </c>
      <c r="I504" s="39">
        <v>177</v>
      </c>
      <c r="J504" s="40">
        <v>177</v>
      </c>
      <c r="K504" s="39">
        <v>177</v>
      </c>
      <c r="L504" s="93">
        <f t="shared" si="101"/>
        <v>209</v>
      </c>
      <c r="M504" s="93" t="str">
        <f t="shared" si="102"/>
        <v/>
      </c>
      <c r="N504" s="99">
        <f t="shared" si="103"/>
        <v>165</v>
      </c>
      <c r="O504" s="99" t="str">
        <f t="shared" si="104"/>
        <v/>
      </c>
      <c r="P504" s="102">
        <f t="shared" si="105"/>
        <v>165</v>
      </c>
      <c r="Q504" s="102" t="str">
        <f t="shared" si="106"/>
        <v/>
      </c>
      <c r="R504" s="105">
        <f t="shared" si="107"/>
        <v>165</v>
      </c>
      <c r="S504" s="105" t="str">
        <f t="shared" si="108"/>
        <v/>
      </c>
      <c r="T504" s="69">
        <f t="shared" si="109"/>
        <v>107</v>
      </c>
      <c r="U504" s="69" t="str">
        <f t="shared" si="110"/>
        <v/>
      </c>
      <c r="V504" s="143">
        <f t="shared" si="111"/>
        <v>165</v>
      </c>
      <c r="W504" s="143" t="str">
        <f t="shared" si="112"/>
        <v/>
      </c>
      <c r="X504" s="109">
        <f t="shared" si="99"/>
        <v>7.6149023038786817E-2</v>
      </c>
      <c r="Y504" s="110" t="e">
        <f t="shared" si="100"/>
        <v>#N/A</v>
      </c>
      <c r="Z504" s="75" t="e">
        <f>NA()</f>
        <v>#N/A</v>
      </c>
    </row>
    <row r="505" spans="1:26" x14ac:dyDescent="0.2">
      <c r="A505" s="74">
        <v>14820</v>
      </c>
      <c r="B505" s="68">
        <f>INDEX('A-B OSRoad'!$F$2:$F$21,MATCH(A505,'A-B OSRoad'!$C$2:$C$21))</f>
        <v>0</v>
      </c>
      <c r="C505" s="68" t="str">
        <f>IF(INDEX('A-B OSRoad'!$B$2:$B$21,MATCH(A505,'A-B OSRoad'!$C$2:$C$21))="Straight","",RIGHT(INDEX('A-B OSRoad'!$B$2:$B$21,MATCH(A505,'A-B OSRoad'!$C$2:$C$21)),LEN(INDEX('A-B OSRoad'!$B$2:$B$21,MATCH(A505,'A-B OSRoad'!$C$2:$C$21)))-1))</f>
        <v/>
      </c>
      <c r="D505" s="69">
        <f>(INDEX('A-B OSRoad'!$I$2:$I$21,MATCH(A505,'A-B OSRoad'!$C$2:$C$21)))+$C$3+$C$4+$C$1</f>
        <v>110</v>
      </c>
      <c r="E505" s="70" t="e">
        <f>VLOOKUP(A505,'Crash Data'!$E$3:$F$6,2,FALSE)</f>
        <v>#N/A</v>
      </c>
      <c r="F505" s="70" t="e">
        <f>VLOOKUP(A505,'Crash Data'!$B$3:$C$32,2,FALSE)</f>
        <v>#N/A</v>
      </c>
      <c r="G505" s="40">
        <v>230</v>
      </c>
      <c r="H505" s="40">
        <v>177</v>
      </c>
      <c r="I505" s="39">
        <v>177</v>
      </c>
      <c r="J505" s="40">
        <v>177</v>
      </c>
      <c r="K505" s="39">
        <v>177</v>
      </c>
      <c r="L505" s="93">
        <f t="shared" si="101"/>
        <v>209</v>
      </c>
      <c r="M505" s="93" t="str">
        <f t="shared" si="102"/>
        <v/>
      </c>
      <c r="N505" s="99">
        <f t="shared" si="103"/>
        <v>165</v>
      </c>
      <c r="O505" s="99" t="str">
        <f t="shared" si="104"/>
        <v/>
      </c>
      <c r="P505" s="102">
        <f t="shared" si="105"/>
        <v>165</v>
      </c>
      <c r="Q505" s="102" t="str">
        <f t="shared" si="106"/>
        <v/>
      </c>
      <c r="R505" s="105">
        <f t="shared" si="107"/>
        <v>165</v>
      </c>
      <c r="S505" s="105" t="str">
        <f t="shared" si="108"/>
        <v/>
      </c>
      <c r="T505" s="69">
        <f t="shared" si="109"/>
        <v>107</v>
      </c>
      <c r="U505" s="69" t="str">
        <f t="shared" si="110"/>
        <v/>
      </c>
      <c r="V505" s="143">
        <f t="shared" si="111"/>
        <v>165</v>
      </c>
      <c r="W505" s="143" t="str">
        <f t="shared" si="112"/>
        <v/>
      </c>
      <c r="X505" s="109">
        <f t="shared" si="99"/>
        <v>0</v>
      </c>
      <c r="Y505" s="110" t="e">
        <f t="shared" si="100"/>
        <v>#N/A</v>
      </c>
      <c r="Z505" s="75" t="e">
        <f>NA()</f>
        <v>#N/A</v>
      </c>
    </row>
    <row r="506" spans="1:26" x14ac:dyDescent="0.2">
      <c r="A506" s="74">
        <v>14830</v>
      </c>
      <c r="B506" s="68">
        <f>INDEX('A-B OSRoad'!$F$2:$F$21,MATCH(A506,'A-B OSRoad'!$C$2:$C$21))</f>
        <v>0</v>
      </c>
      <c r="C506" s="68" t="str">
        <f>IF(INDEX('A-B OSRoad'!$B$2:$B$21,MATCH(A506,'A-B OSRoad'!$C$2:$C$21))="Straight","",RIGHT(INDEX('A-B OSRoad'!$B$2:$B$21,MATCH(A506,'A-B OSRoad'!$C$2:$C$21)),LEN(INDEX('A-B OSRoad'!$B$2:$B$21,MATCH(A506,'A-B OSRoad'!$C$2:$C$21)))-1))</f>
        <v/>
      </c>
      <c r="D506" s="69">
        <f>(INDEX('A-B OSRoad'!$I$2:$I$21,MATCH(A506,'A-B OSRoad'!$C$2:$C$21)))+$C$3+$C$4+$C$1</f>
        <v>110</v>
      </c>
      <c r="E506" s="70" t="e">
        <f>VLOOKUP(A506,'Crash Data'!$E$3:$F$6,2,FALSE)</f>
        <v>#N/A</v>
      </c>
      <c r="F506" s="70" t="e">
        <f>VLOOKUP(A506,'Crash Data'!$B$3:$C$32,2,FALSE)</f>
        <v>#N/A</v>
      </c>
      <c r="G506" s="40">
        <v>230</v>
      </c>
      <c r="H506" s="40">
        <v>177</v>
      </c>
      <c r="I506" s="39">
        <v>177</v>
      </c>
      <c r="J506" s="40">
        <v>177</v>
      </c>
      <c r="K506" s="39">
        <v>177</v>
      </c>
      <c r="L506" s="93">
        <f t="shared" si="101"/>
        <v>209</v>
      </c>
      <c r="M506" s="93" t="str">
        <f t="shared" si="102"/>
        <v/>
      </c>
      <c r="N506" s="99">
        <f t="shared" si="103"/>
        <v>165</v>
      </c>
      <c r="O506" s="99" t="str">
        <f t="shared" si="104"/>
        <v/>
      </c>
      <c r="P506" s="102">
        <f t="shared" si="105"/>
        <v>165</v>
      </c>
      <c r="Q506" s="102" t="str">
        <f t="shared" si="106"/>
        <v/>
      </c>
      <c r="R506" s="105">
        <f t="shared" si="107"/>
        <v>165</v>
      </c>
      <c r="S506" s="105" t="str">
        <f t="shared" si="108"/>
        <v/>
      </c>
      <c r="T506" s="69">
        <f t="shared" si="109"/>
        <v>107</v>
      </c>
      <c r="U506" s="69" t="str">
        <f t="shared" si="110"/>
        <v/>
      </c>
      <c r="V506" s="143">
        <f t="shared" si="111"/>
        <v>165</v>
      </c>
      <c r="W506" s="143" t="str">
        <f t="shared" si="112"/>
        <v/>
      </c>
      <c r="X506" s="109">
        <f t="shared" si="99"/>
        <v>0</v>
      </c>
      <c r="Y506" s="110" t="e">
        <f t="shared" si="100"/>
        <v>#N/A</v>
      </c>
      <c r="Z506" s="75" t="e">
        <f>NA()</f>
        <v>#N/A</v>
      </c>
    </row>
    <row r="507" spans="1:26" x14ac:dyDescent="0.2">
      <c r="A507" s="74">
        <v>14840</v>
      </c>
      <c r="B507" s="68">
        <f>INDEX('A-B OSRoad'!$F$2:$F$21,MATCH(A507,'A-B OSRoad'!$C$2:$C$21))</f>
        <v>0</v>
      </c>
      <c r="C507" s="68" t="str">
        <f>IF(INDEX('A-B OSRoad'!$B$2:$B$21,MATCH(A507,'A-B OSRoad'!$C$2:$C$21))="Straight","",RIGHT(INDEX('A-B OSRoad'!$B$2:$B$21,MATCH(A507,'A-B OSRoad'!$C$2:$C$21)),LEN(INDEX('A-B OSRoad'!$B$2:$B$21,MATCH(A507,'A-B OSRoad'!$C$2:$C$21)))-1))</f>
        <v/>
      </c>
      <c r="D507" s="69">
        <f>(INDEX('A-B OSRoad'!$I$2:$I$21,MATCH(A507,'A-B OSRoad'!$C$2:$C$21)))+$C$3+$C$4+$C$1</f>
        <v>110</v>
      </c>
      <c r="E507" s="70" t="e">
        <f>VLOOKUP(A507,'Crash Data'!$E$3:$F$6,2,FALSE)</f>
        <v>#N/A</v>
      </c>
      <c r="F507" s="70" t="e">
        <f>VLOOKUP(A507,'Crash Data'!$B$3:$C$32,2,FALSE)</f>
        <v>#N/A</v>
      </c>
      <c r="G507" s="40">
        <v>230</v>
      </c>
      <c r="H507" s="40">
        <v>177</v>
      </c>
      <c r="I507" s="39">
        <v>177</v>
      </c>
      <c r="J507" s="40">
        <v>177</v>
      </c>
      <c r="K507" s="39">
        <v>177</v>
      </c>
      <c r="L507" s="93">
        <f t="shared" si="101"/>
        <v>209</v>
      </c>
      <c r="M507" s="93" t="str">
        <f t="shared" si="102"/>
        <v/>
      </c>
      <c r="N507" s="99">
        <f t="shared" si="103"/>
        <v>165</v>
      </c>
      <c r="O507" s="99" t="str">
        <f t="shared" si="104"/>
        <v/>
      </c>
      <c r="P507" s="102">
        <f t="shared" si="105"/>
        <v>165</v>
      </c>
      <c r="Q507" s="102" t="str">
        <f t="shared" si="106"/>
        <v/>
      </c>
      <c r="R507" s="105">
        <f t="shared" si="107"/>
        <v>165</v>
      </c>
      <c r="S507" s="105" t="str">
        <f t="shared" si="108"/>
        <v/>
      </c>
      <c r="T507" s="69">
        <f t="shared" si="109"/>
        <v>107</v>
      </c>
      <c r="U507" s="69" t="str">
        <f t="shared" si="110"/>
        <v/>
      </c>
      <c r="V507" s="143">
        <f t="shared" si="111"/>
        <v>165</v>
      </c>
      <c r="W507" s="143" t="str">
        <f t="shared" si="112"/>
        <v/>
      </c>
      <c r="X507" s="109">
        <f t="shared" si="99"/>
        <v>0</v>
      </c>
      <c r="Y507" s="110" t="e">
        <f t="shared" si="100"/>
        <v>#N/A</v>
      </c>
      <c r="Z507" s="75" t="e">
        <f>NA()</f>
        <v>#N/A</v>
      </c>
    </row>
    <row r="508" spans="1:26" x14ac:dyDescent="0.2">
      <c r="A508" s="74">
        <v>14850</v>
      </c>
      <c r="B508" s="68">
        <f>INDEX('A-B OSRoad'!$F$2:$F$21,MATCH(A508,'A-B OSRoad'!$C$2:$C$21))</f>
        <v>0</v>
      </c>
      <c r="C508" s="68" t="str">
        <f>IF(INDEX('A-B OSRoad'!$B$2:$B$21,MATCH(A508,'A-B OSRoad'!$C$2:$C$21))="Straight","",RIGHT(INDEX('A-B OSRoad'!$B$2:$B$21,MATCH(A508,'A-B OSRoad'!$C$2:$C$21)),LEN(INDEX('A-B OSRoad'!$B$2:$B$21,MATCH(A508,'A-B OSRoad'!$C$2:$C$21)))-1))</f>
        <v/>
      </c>
      <c r="D508" s="69">
        <f>(INDEX('A-B OSRoad'!$I$2:$I$21,MATCH(A508,'A-B OSRoad'!$C$2:$C$21)))+$C$3+$C$4+$C$1</f>
        <v>110</v>
      </c>
      <c r="E508" s="70" t="e">
        <f>VLOOKUP(A508,'Crash Data'!$E$3:$F$6,2,FALSE)</f>
        <v>#N/A</v>
      </c>
      <c r="F508" s="70" t="e">
        <f>VLOOKUP(A508,'Crash Data'!$B$3:$C$32,2,FALSE)</f>
        <v>#N/A</v>
      </c>
      <c r="G508" s="40">
        <v>230</v>
      </c>
      <c r="H508" s="40">
        <v>177</v>
      </c>
      <c r="I508" s="39">
        <v>177</v>
      </c>
      <c r="J508" s="40">
        <v>177</v>
      </c>
      <c r="K508" s="39">
        <v>177</v>
      </c>
      <c r="L508" s="93">
        <f t="shared" si="101"/>
        <v>209</v>
      </c>
      <c r="M508" s="93" t="str">
        <f t="shared" si="102"/>
        <v/>
      </c>
      <c r="N508" s="99">
        <f t="shared" si="103"/>
        <v>165</v>
      </c>
      <c r="O508" s="99" t="str">
        <f t="shared" si="104"/>
        <v/>
      </c>
      <c r="P508" s="102">
        <f t="shared" si="105"/>
        <v>165</v>
      </c>
      <c r="Q508" s="102" t="str">
        <f t="shared" si="106"/>
        <v/>
      </c>
      <c r="R508" s="105">
        <f t="shared" si="107"/>
        <v>165</v>
      </c>
      <c r="S508" s="105" t="str">
        <f t="shared" si="108"/>
        <v/>
      </c>
      <c r="T508" s="69">
        <f t="shared" si="109"/>
        <v>107</v>
      </c>
      <c r="U508" s="69" t="str">
        <f t="shared" si="110"/>
        <v/>
      </c>
      <c r="V508" s="143">
        <f t="shared" si="111"/>
        <v>165</v>
      </c>
      <c r="W508" s="143" t="str">
        <f t="shared" si="112"/>
        <v/>
      </c>
      <c r="X508" s="109">
        <f t="shared" si="99"/>
        <v>0</v>
      </c>
      <c r="Y508" s="110" t="e">
        <f t="shared" si="100"/>
        <v>#N/A</v>
      </c>
      <c r="Z508" s="75" t="e">
        <f>NA()</f>
        <v>#N/A</v>
      </c>
    </row>
    <row r="509" spans="1:26" x14ac:dyDescent="0.2">
      <c r="A509" s="74">
        <v>14860</v>
      </c>
      <c r="B509" s="68">
        <f>INDEX('A-B OSRoad'!$F$2:$F$21,MATCH(A509,'A-B OSRoad'!$C$2:$C$21))</f>
        <v>0</v>
      </c>
      <c r="C509" s="68" t="str">
        <f>IF(INDEX('A-B OSRoad'!$B$2:$B$21,MATCH(A509,'A-B OSRoad'!$C$2:$C$21))="Straight","",RIGHT(INDEX('A-B OSRoad'!$B$2:$B$21,MATCH(A509,'A-B OSRoad'!$C$2:$C$21)),LEN(INDEX('A-B OSRoad'!$B$2:$B$21,MATCH(A509,'A-B OSRoad'!$C$2:$C$21)))-1))</f>
        <v/>
      </c>
      <c r="D509" s="69">
        <f>(INDEX('A-B OSRoad'!$I$2:$I$21,MATCH(A509,'A-B OSRoad'!$C$2:$C$21)))+$C$3+$C$4+$C$1</f>
        <v>110</v>
      </c>
      <c r="E509" s="70" t="e">
        <f>VLOOKUP(A509,'Crash Data'!$E$3:$F$6,2,FALSE)</f>
        <v>#N/A</v>
      </c>
      <c r="F509" s="70" t="e">
        <f>VLOOKUP(A509,'Crash Data'!$B$3:$C$32,2,FALSE)</f>
        <v>#N/A</v>
      </c>
      <c r="G509" s="40">
        <v>230</v>
      </c>
      <c r="H509" s="40">
        <v>177</v>
      </c>
      <c r="I509" s="39">
        <v>177</v>
      </c>
      <c r="J509" s="40">
        <v>177</v>
      </c>
      <c r="K509" s="39">
        <v>177</v>
      </c>
      <c r="L509" s="93">
        <f t="shared" si="101"/>
        <v>209</v>
      </c>
      <c r="M509" s="93" t="str">
        <f t="shared" si="102"/>
        <v/>
      </c>
      <c r="N509" s="99">
        <f t="shared" si="103"/>
        <v>165</v>
      </c>
      <c r="O509" s="99" t="str">
        <f t="shared" si="104"/>
        <v/>
      </c>
      <c r="P509" s="102">
        <f t="shared" si="105"/>
        <v>165</v>
      </c>
      <c r="Q509" s="102" t="str">
        <f t="shared" si="106"/>
        <v/>
      </c>
      <c r="R509" s="105">
        <f t="shared" si="107"/>
        <v>165</v>
      </c>
      <c r="S509" s="105" t="str">
        <f t="shared" si="108"/>
        <v/>
      </c>
      <c r="T509" s="69">
        <f t="shared" si="109"/>
        <v>107</v>
      </c>
      <c r="U509" s="69" t="str">
        <f t="shared" si="110"/>
        <v/>
      </c>
      <c r="V509" s="143">
        <f t="shared" si="111"/>
        <v>165</v>
      </c>
      <c r="W509" s="143" t="str">
        <f t="shared" si="112"/>
        <v/>
      </c>
      <c r="X509" s="109">
        <f t="shared" si="99"/>
        <v>0</v>
      </c>
      <c r="Y509" s="110" t="e">
        <f t="shared" si="100"/>
        <v>#N/A</v>
      </c>
      <c r="Z509" s="75" t="e">
        <f>NA()</f>
        <v>#N/A</v>
      </c>
    </row>
    <row r="510" spans="1:26" x14ac:dyDescent="0.2">
      <c r="A510" s="74">
        <v>14870</v>
      </c>
      <c r="B510" s="68">
        <f>INDEX('A-B OSRoad'!$F$2:$F$21,MATCH(A510,'A-B OSRoad'!$C$2:$C$21))</f>
        <v>0</v>
      </c>
      <c r="C510" s="68" t="str">
        <f>IF(INDEX('A-B OSRoad'!$B$2:$B$21,MATCH(A510,'A-B OSRoad'!$C$2:$C$21))="Straight","",RIGHT(INDEX('A-B OSRoad'!$B$2:$B$21,MATCH(A510,'A-B OSRoad'!$C$2:$C$21)),LEN(INDEX('A-B OSRoad'!$B$2:$B$21,MATCH(A510,'A-B OSRoad'!$C$2:$C$21)))-1))</f>
        <v/>
      </c>
      <c r="D510" s="69">
        <f>(INDEX('A-B OSRoad'!$I$2:$I$21,MATCH(A510,'A-B OSRoad'!$C$2:$C$21)))+$C$3+$C$4+$C$1</f>
        <v>110</v>
      </c>
      <c r="E510" s="70" t="e">
        <f>VLOOKUP(A510,'Crash Data'!$E$3:$F$6,2,FALSE)</f>
        <v>#N/A</v>
      </c>
      <c r="F510" s="70" t="e">
        <f>VLOOKUP(A510,'Crash Data'!$B$3:$C$32,2,FALSE)</f>
        <v>#N/A</v>
      </c>
      <c r="G510" s="40">
        <v>230</v>
      </c>
      <c r="H510" s="40">
        <v>177</v>
      </c>
      <c r="I510" s="39">
        <v>177</v>
      </c>
      <c r="J510" s="40">
        <v>177</v>
      </c>
      <c r="K510" s="39">
        <v>177</v>
      </c>
      <c r="L510" s="93">
        <f t="shared" si="101"/>
        <v>209</v>
      </c>
      <c r="M510" s="93" t="str">
        <f t="shared" si="102"/>
        <v/>
      </c>
      <c r="N510" s="99">
        <f t="shared" si="103"/>
        <v>165</v>
      </c>
      <c r="O510" s="99" t="str">
        <f t="shared" si="104"/>
        <v/>
      </c>
      <c r="P510" s="102">
        <f t="shared" si="105"/>
        <v>165</v>
      </c>
      <c r="Q510" s="102" t="str">
        <f t="shared" si="106"/>
        <v/>
      </c>
      <c r="R510" s="105">
        <f t="shared" si="107"/>
        <v>165</v>
      </c>
      <c r="S510" s="105" t="str">
        <f t="shared" si="108"/>
        <v/>
      </c>
      <c r="T510" s="69">
        <f t="shared" si="109"/>
        <v>107</v>
      </c>
      <c r="U510" s="69" t="str">
        <f t="shared" si="110"/>
        <v/>
      </c>
      <c r="V510" s="143">
        <f t="shared" si="111"/>
        <v>165</v>
      </c>
      <c r="W510" s="143" t="str">
        <f t="shared" si="112"/>
        <v/>
      </c>
      <c r="X510" s="109">
        <f t="shared" si="99"/>
        <v>0</v>
      </c>
      <c r="Y510" s="110" t="e">
        <f t="shared" si="100"/>
        <v>#N/A</v>
      </c>
      <c r="Z510" s="75" t="e">
        <f>NA()</f>
        <v>#N/A</v>
      </c>
    </row>
    <row r="511" spans="1:26" x14ac:dyDescent="0.2">
      <c r="A511" s="74">
        <v>14880</v>
      </c>
      <c r="B511" s="68">
        <f>INDEX('A-B OSRoad'!$F$2:$F$21,MATCH(A511,'A-B OSRoad'!$C$2:$C$21))</f>
        <v>0</v>
      </c>
      <c r="C511" s="68" t="str">
        <f>IF(INDEX('A-B OSRoad'!$B$2:$B$21,MATCH(A511,'A-B OSRoad'!$C$2:$C$21))="Straight","",RIGHT(INDEX('A-B OSRoad'!$B$2:$B$21,MATCH(A511,'A-B OSRoad'!$C$2:$C$21)),LEN(INDEX('A-B OSRoad'!$B$2:$B$21,MATCH(A511,'A-B OSRoad'!$C$2:$C$21)))-1))</f>
        <v/>
      </c>
      <c r="D511" s="69">
        <f>(INDEX('A-B OSRoad'!$I$2:$I$21,MATCH(A511,'A-B OSRoad'!$C$2:$C$21)))+$C$3+$C$4+$C$1</f>
        <v>110</v>
      </c>
      <c r="E511" s="70" t="e">
        <f>VLOOKUP(A511,'Crash Data'!$E$3:$F$6,2,FALSE)</f>
        <v>#N/A</v>
      </c>
      <c r="F511" s="70" t="e">
        <f>VLOOKUP(A511,'Crash Data'!$B$3:$C$32,2,FALSE)</f>
        <v>#N/A</v>
      </c>
      <c r="G511" s="40">
        <v>230</v>
      </c>
      <c r="H511" s="40">
        <v>177</v>
      </c>
      <c r="I511" s="39">
        <v>177</v>
      </c>
      <c r="J511" s="40">
        <v>177</v>
      </c>
      <c r="K511" s="39">
        <v>177</v>
      </c>
      <c r="L511" s="93">
        <f t="shared" si="101"/>
        <v>209</v>
      </c>
      <c r="M511" s="93" t="str">
        <f t="shared" si="102"/>
        <v/>
      </c>
      <c r="N511" s="99">
        <f t="shared" si="103"/>
        <v>165</v>
      </c>
      <c r="O511" s="99" t="str">
        <f t="shared" si="104"/>
        <v/>
      </c>
      <c r="P511" s="102">
        <f t="shared" si="105"/>
        <v>165</v>
      </c>
      <c r="Q511" s="102" t="str">
        <f t="shared" si="106"/>
        <v/>
      </c>
      <c r="R511" s="105">
        <f t="shared" si="107"/>
        <v>165</v>
      </c>
      <c r="S511" s="105" t="str">
        <f t="shared" si="108"/>
        <v/>
      </c>
      <c r="T511" s="69">
        <f t="shared" si="109"/>
        <v>107</v>
      </c>
      <c r="U511" s="69" t="str">
        <f t="shared" si="110"/>
        <v/>
      </c>
      <c r="V511" s="143">
        <f t="shared" si="111"/>
        <v>165</v>
      </c>
      <c r="W511" s="143" t="str">
        <f t="shared" si="112"/>
        <v/>
      </c>
      <c r="X511" s="109">
        <f t="shared" si="99"/>
        <v>0</v>
      </c>
      <c r="Y511" s="110" t="e">
        <f t="shared" si="100"/>
        <v>#N/A</v>
      </c>
      <c r="Z511" s="75" t="e">
        <f>NA()</f>
        <v>#N/A</v>
      </c>
    </row>
    <row r="512" spans="1:26" x14ac:dyDescent="0.2">
      <c r="A512" s="74">
        <v>14890</v>
      </c>
      <c r="B512" s="68">
        <f>INDEX('A-B OSRoad'!$F$2:$F$21,MATCH(A512,'A-B OSRoad'!$C$2:$C$21))</f>
        <v>0</v>
      </c>
      <c r="C512" s="68" t="str">
        <f>IF(INDEX('A-B OSRoad'!$B$2:$B$21,MATCH(A512,'A-B OSRoad'!$C$2:$C$21))="Straight","",RIGHT(INDEX('A-B OSRoad'!$B$2:$B$21,MATCH(A512,'A-B OSRoad'!$C$2:$C$21)),LEN(INDEX('A-B OSRoad'!$B$2:$B$21,MATCH(A512,'A-B OSRoad'!$C$2:$C$21)))-1))</f>
        <v/>
      </c>
      <c r="D512" s="69">
        <f>(INDEX('A-B OSRoad'!$I$2:$I$21,MATCH(A512,'A-B OSRoad'!$C$2:$C$21)))+$C$3+$C$4+$C$1</f>
        <v>110</v>
      </c>
      <c r="E512" s="70" t="e">
        <f>VLOOKUP(A512,'Crash Data'!$E$3:$F$6,2,FALSE)</f>
        <v>#N/A</v>
      </c>
      <c r="F512" s="70" t="e">
        <f>VLOOKUP(A512,'Crash Data'!$B$3:$C$32,2,FALSE)</f>
        <v>#N/A</v>
      </c>
      <c r="G512" s="40">
        <v>230</v>
      </c>
      <c r="H512" s="40">
        <v>177</v>
      </c>
      <c r="I512" s="39">
        <v>177</v>
      </c>
      <c r="J512" s="40">
        <v>177</v>
      </c>
      <c r="K512" s="39">
        <v>177</v>
      </c>
      <c r="L512" s="93">
        <f t="shared" si="101"/>
        <v>209</v>
      </c>
      <c r="M512" s="93" t="str">
        <f t="shared" si="102"/>
        <v/>
      </c>
      <c r="N512" s="99">
        <f t="shared" si="103"/>
        <v>165</v>
      </c>
      <c r="O512" s="99" t="str">
        <f t="shared" si="104"/>
        <v/>
      </c>
      <c r="P512" s="102">
        <f t="shared" si="105"/>
        <v>165</v>
      </c>
      <c r="Q512" s="102" t="str">
        <f t="shared" si="106"/>
        <v/>
      </c>
      <c r="R512" s="105">
        <f t="shared" si="107"/>
        <v>165</v>
      </c>
      <c r="S512" s="105" t="str">
        <f t="shared" si="108"/>
        <v/>
      </c>
      <c r="T512" s="69">
        <f t="shared" si="109"/>
        <v>107</v>
      </c>
      <c r="U512" s="69" t="str">
        <f t="shared" si="110"/>
        <v/>
      </c>
      <c r="V512" s="143">
        <f t="shared" si="111"/>
        <v>165</v>
      </c>
      <c r="W512" s="143" t="str">
        <f t="shared" si="112"/>
        <v/>
      </c>
      <c r="X512" s="109">
        <f t="shared" si="99"/>
        <v>0</v>
      </c>
      <c r="Y512" s="110" t="e">
        <f t="shared" si="100"/>
        <v>#N/A</v>
      </c>
      <c r="Z512" s="75" t="e">
        <f>NA()</f>
        <v>#N/A</v>
      </c>
    </row>
    <row r="513" spans="1:26" x14ac:dyDescent="0.2">
      <c r="A513" s="74">
        <v>14900</v>
      </c>
      <c r="B513" s="68">
        <f>INDEX('A-B OSRoad'!$F$2:$F$21,MATCH(A513,'A-B OSRoad'!$C$2:$C$21))</f>
        <v>0</v>
      </c>
      <c r="C513" s="68" t="str">
        <f>IF(INDEX('A-B OSRoad'!$B$2:$B$21,MATCH(A513,'A-B OSRoad'!$C$2:$C$21))="Straight","",RIGHT(INDEX('A-B OSRoad'!$B$2:$B$21,MATCH(A513,'A-B OSRoad'!$C$2:$C$21)),LEN(INDEX('A-B OSRoad'!$B$2:$B$21,MATCH(A513,'A-B OSRoad'!$C$2:$C$21)))-1))</f>
        <v/>
      </c>
      <c r="D513" s="69">
        <f>(INDEX('A-B OSRoad'!$I$2:$I$21,MATCH(A513,'A-B OSRoad'!$C$2:$C$21)))+$C$3+$C$4+$C$1</f>
        <v>110</v>
      </c>
      <c r="E513" s="70" t="e">
        <f>VLOOKUP(A513,'Crash Data'!$E$3:$F$6,2,FALSE)</f>
        <v>#N/A</v>
      </c>
      <c r="F513" s="70" t="e">
        <f>VLOOKUP(A513,'Crash Data'!$B$3:$C$32,2,FALSE)</f>
        <v>#N/A</v>
      </c>
      <c r="G513" s="40">
        <v>230</v>
      </c>
      <c r="H513" s="40">
        <v>177</v>
      </c>
      <c r="I513" s="39">
        <v>177</v>
      </c>
      <c r="J513" s="40">
        <v>177</v>
      </c>
      <c r="K513" s="39">
        <v>177</v>
      </c>
      <c r="L513" s="93">
        <f t="shared" si="101"/>
        <v>209</v>
      </c>
      <c r="M513" s="93" t="str">
        <f t="shared" si="102"/>
        <v/>
      </c>
      <c r="N513" s="99">
        <f t="shared" si="103"/>
        <v>165</v>
      </c>
      <c r="O513" s="99" t="str">
        <f t="shared" si="104"/>
        <v/>
      </c>
      <c r="P513" s="102">
        <f t="shared" si="105"/>
        <v>165</v>
      </c>
      <c r="Q513" s="102" t="str">
        <f t="shared" si="106"/>
        <v/>
      </c>
      <c r="R513" s="105">
        <f t="shared" si="107"/>
        <v>165</v>
      </c>
      <c r="S513" s="105" t="str">
        <f t="shared" si="108"/>
        <v/>
      </c>
      <c r="T513" s="69">
        <f t="shared" si="109"/>
        <v>107</v>
      </c>
      <c r="U513" s="69" t="str">
        <f t="shared" si="110"/>
        <v/>
      </c>
      <c r="V513" s="143">
        <f t="shared" si="111"/>
        <v>165</v>
      </c>
      <c r="W513" s="143" t="str">
        <f t="shared" si="112"/>
        <v/>
      </c>
      <c r="X513" s="109">
        <f t="shared" si="99"/>
        <v>0</v>
      </c>
      <c r="Y513" s="110" t="e">
        <f t="shared" si="100"/>
        <v>#N/A</v>
      </c>
      <c r="Z513" s="75" t="e">
        <f>NA()</f>
        <v>#N/A</v>
      </c>
    </row>
    <row r="514" spans="1:26" x14ac:dyDescent="0.2">
      <c r="A514" s="74">
        <v>14910</v>
      </c>
      <c r="B514" s="68">
        <f>INDEX('A-B OSRoad'!$F$2:$F$21,MATCH(A514,'A-B OSRoad'!$C$2:$C$21))</f>
        <v>0</v>
      </c>
      <c r="C514" s="68" t="str">
        <f>IF(INDEX('A-B OSRoad'!$B$2:$B$21,MATCH(A514,'A-B OSRoad'!$C$2:$C$21))="Straight","",RIGHT(INDEX('A-B OSRoad'!$B$2:$B$21,MATCH(A514,'A-B OSRoad'!$C$2:$C$21)),LEN(INDEX('A-B OSRoad'!$B$2:$B$21,MATCH(A514,'A-B OSRoad'!$C$2:$C$21)))-1))</f>
        <v/>
      </c>
      <c r="D514" s="69">
        <f>(INDEX('A-B OSRoad'!$I$2:$I$21,MATCH(A514,'A-B OSRoad'!$C$2:$C$21)))+$C$3+$C$4+$C$1</f>
        <v>110</v>
      </c>
      <c r="E514" s="70" t="e">
        <f>VLOOKUP(A514,'Crash Data'!$E$3:$F$6,2,FALSE)</f>
        <v>#N/A</v>
      </c>
      <c r="F514" s="70" t="e">
        <f>VLOOKUP(A514,'Crash Data'!$B$3:$C$32,2,FALSE)</f>
        <v>#N/A</v>
      </c>
      <c r="G514" s="40">
        <v>230</v>
      </c>
      <c r="H514" s="40">
        <v>177</v>
      </c>
      <c r="I514" s="39">
        <v>177</v>
      </c>
      <c r="J514" s="40">
        <v>177</v>
      </c>
      <c r="K514" s="39">
        <v>177</v>
      </c>
      <c r="L514" s="93">
        <f t="shared" si="101"/>
        <v>209</v>
      </c>
      <c r="M514" s="93" t="str">
        <f t="shared" si="102"/>
        <v/>
      </c>
      <c r="N514" s="99">
        <f t="shared" si="103"/>
        <v>165</v>
      </c>
      <c r="O514" s="99" t="str">
        <f t="shared" si="104"/>
        <v/>
      </c>
      <c r="P514" s="102">
        <f t="shared" si="105"/>
        <v>165</v>
      </c>
      <c r="Q514" s="102" t="str">
        <f t="shared" si="106"/>
        <v/>
      </c>
      <c r="R514" s="105">
        <f t="shared" si="107"/>
        <v>165</v>
      </c>
      <c r="S514" s="105" t="str">
        <f t="shared" si="108"/>
        <v/>
      </c>
      <c r="T514" s="69">
        <f t="shared" si="109"/>
        <v>107</v>
      </c>
      <c r="U514" s="69" t="str">
        <f t="shared" si="110"/>
        <v/>
      </c>
      <c r="V514" s="143">
        <f t="shared" si="111"/>
        <v>165</v>
      </c>
      <c r="W514" s="143" t="str">
        <f t="shared" si="112"/>
        <v/>
      </c>
      <c r="X514" s="109">
        <f t="shared" si="99"/>
        <v>0</v>
      </c>
      <c r="Y514" s="110" t="e">
        <f t="shared" si="100"/>
        <v>#N/A</v>
      </c>
      <c r="Z514" s="75" t="e">
        <f>NA()</f>
        <v>#N/A</v>
      </c>
    </row>
    <row r="515" spans="1:26" x14ac:dyDescent="0.2">
      <c r="A515" s="74">
        <v>14920</v>
      </c>
      <c r="B515" s="68">
        <f>INDEX('A-B OSRoad'!$F$2:$F$21,MATCH(A515,'A-B OSRoad'!$C$2:$C$21))</f>
        <v>0</v>
      </c>
      <c r="C515" s="68" t="str">
        <f>IF(INDEX('A-B OSRoad'!$B$2:$B$21,MATCH(A515,'A-B OSRoad'!$C$2:$C$21))="Straight","",RIGHT(INDEX('A-B OSRoad'!$B$2:$B$21,MATCH(A515,'A-B OSRoad'!$C$2:$C$21)),LEN(INDEX('A-B OSRoad'!$B$2:$B$21,MATCH(A515,'A-B OSRoad'!$C$2:$C$21)))-1))</f>
        <v/>
      </c>
      <c r="D515" s="69">
        <f>(INDEX('A-B OSRoad'!$I$2:$I$21,MATCH(A515,'A-B OSRoad'!$C$2:$C$21)))+$C$3+$C$4+$C$1</f>
        <v>110</v>
      </c>
      <c r="E515" s="70" t="e">
        <f>VLOOKUP(A515,'Crash Data'!$E$3:$F$6,2,FALSE)</f>
        <v>#N/A</v>
      </c>
      <c r="F515" s="70" t="e">
        <f>VLOOKUP(A515,'Crash Data'!$B$3:$C$32,2,FALSE)</f>
        <v>#N/A</v>
      </c>
      <c r="G515" s="40">
        <v>230</v>
      </c>
      <c r="H515" s="40">
        <v>177</v>
      </c>
      <c r="I515" s="39">
        <v>177</v>
      </c>
      <c r="J515" s="40">
        <v>177</v>
      </c>
      <c r="K515" s="39">
        <v>177</v>
      </c>
      <c r="L515" s="93">
        <f t="shared" si="101"/>
        <v>209</v>
      </c>
      <c r="M515" s="93" t="str">
        <f t="shared" si="102"/>
        <v/>
      </c>
      <c r="N515" s="99">
        <f t="shared" si="103"/>
        <v>165</v>
      </c>
      <c r="O515" s="99" t="str">
        <f t="shared" si="104"/>
        <v/>
      </c>
      <c r="P515" s="102">
        <f t="shared" si="105"/>
        <v>165</v>
      </c>
      <c r="Q515" s="102" t="str">
        <f t="shared" si="106"/>
        <v/>
      </c>
      <c r="R515" s="105">
        <f t="shared" si="107"/>
        <v>165</v>
      </c>
      <c r="S515" s="105" t="str">
        <f t="shared" si="108"/>
        <v/>
      </c>
      <c r="T515" s="69">
        <f t="shared" si="109"/>
        <v>107</v>
      </c>
      <c r="U515" s="69" t="str">
        <f t="shared" si="110"/>
        <v/>
      </c>
      <c r="V515" s="143">
        <f t="shared" si="111"/>
        <v>165</v>
      </c>
      <c r="W515" s="143" t="str">
        <f t="shared" si="112"/>
        <v/>
      </c>
      <c r="X515" s="109">
        <f t="shared" si="99"/>
        <v>0</v>
      </c>
      <c r="Y515" s="110" t="e">
        <f t="shared" si="100"/>
        <v>#N/A</v>
      </c>
      <c r="Z515" s="75" t="e">
        <f>NA()</f>
        <v>#N/A</v>
      </c>
    </row>
    <row r="516" spans="1:26" x14ac:dyDescent="0.2">
      <c r="A516" s="74">
        <v>14930</v>
      </c>
      <c r="B516" s="68">
        <f>INDEX('A-B OSRoad'!$F$2:$F$21,MATCH(A516,'A-B OSRoad'!$C$2:$C$21))</f>
        <v>0</v>
      </c>
      <c r="C516" s="68" t="str">
        <f>IF(INDEX('A-B OSRoad'!$B$2:$B$21,MATCH(A516,'A-B OSRoad'!$C$2:$C$21))="Straight","",RIGHT(INDEX('A-B OSRoad'!$B$2:$B$21,MATCH(A516,'A-B OSRoad'!$C$2:$C$21)),LEN(INDEX('A-B OSRoad'!$B$2:$B$21,MATCH(A516,'A-B OSRoad'!$C$2:$C$21)))-1))</f>
        <v/>
      </c>
      <c r="D516" s="69">
        <f>(INDEX('A-B OSRoad'!$I$2:$I$21,MATCH(A516,'A-B OSRoad'!$C$2:$C$21)))+$C$3+$C$4+$C$1</f>
        <v>110</v>
      </c>
      <c r="E516" s="70" t="e">
        <f>VLOOKUP(A516,'Crash Data'!$E$3:$F$6,2,FALSE)</f>
        <v>#N/A</v>
      </c>
      <c r="F516" s="70" t="e">
        <f>VLOOKUP(A516,'Crash Data'!$B$3:$C$32,2,FALSE)</f>
        <v>#N/A</v>
      </c>
      <c r="G516" s="40">
        <v>230</v>
      </c>
      <c r="H516" s="40">
        <v>177</v>
      </c>
      <c r="I516" s="39">
        <v>177</v>
      </c>
      <c r="J516" s="40">
        <v>177</v>
      </c>
      <c r="K516" s="39">
        <v>177</v>
      </c>
      <c r="L516" s="93">
        <f t="shared" si="101"/>
        <v>209</v>
      </c>
      <c r="M516" s="93" t="str">
        <f t="shared" si="102"/>
        <v/>
      </c>
      <c r="N516" s="99">
        <f t="shared" si="103"/>
        <v>165</v>
      </c>
      <c r="O516" s="99" t="str">
        <f t="shared" si="104"/>
        <v/>
      </c>
      <c r="P516" s="102">
        <f t="shared" si="105"/>
        <v>165</v>
      </c>
      <c r="Q516" s="102" t="str">
        <f t="shared" si="106"/>
        <v/>
      </c>
      <c r="R516" s="105">
        <f t="shared" si="107"/>
        <v>165</v>
      </c>
      <c r="S516" s="105" t="str">
        <f t="shared" si="108"/>
        <v/>
      </c>
      <c r="T516" s="69">
        <f t="shared" si="109"/>
        <v>107</v>
      </c>
      <c r="U516" s="69" t="str">
        <f t="shared" si="110"/>
        <v/>
      </c>
      <c r="V516" s="143">
        <f t="shared" si="111"/>
        <v>165</v>
      </c>
      <c r="W516" s="143" t="str">
        <f t="shared" si="112"/>
        <v/>
      </c>
      <c r="X516" s="109">
        <f t="shared" si="99"/>
        <v>0</v>
      </c>
      <c r="Y516" s="110" t="e">
        <f t="shared" si="100"/>
        <v>#N/A</v>
      </c>
      <c r="Z516" s="75" t="e">
        <f>NA()</f>
        <v>#N/A</v>
      </c>
    </row>
    <row r="517" spans="1:26" x14ac:dyDescent="0.2">
      <c r="A517" s="74">
        <v>14940</v>
      </c>
      <c r="B517" s="68">
        <f>INDEX('A-B OSRoad'!$F$2:$F$21,MATCH(A517,'A-B OSRoad'!$C$2:$C$21))</f>
        <v>0</v>
      </c>
      <c r="C517" s="68" t="str">
        <f>IF(INDEX('A-B OSRoad'!$B$2:$B$21,MATCH(A517,'A-B OSRoad'!$C$2:$C$21))="Straight","",RIGHT(INDEX('A-B OSRoad'!$B$2:$B$21,MATCH(A517,'A-B OSRoad'!$C$2:$C$21)),LEN(INDEX('A-B OSRoad'!$B$2:$B$21,MATCH(A517,'A-B OSRoad'!$C$2:$C$21)))-1))</f>
        <v/>
      </c>
      <c r="D517" s="69">
        <f>(INDEX('A-B OSRoad'!$I$2:$I$21,MATCH(A517,'A-B OSRoad'!$C$2:$C$21)))+$C$3+$C$4+$C$1</f>
        <v>110</v>
      </c>
      <c r="E517" s="70" t="e">
        <f>VLOOKUP(A517,'Crash Data'!$E$3:$F$6,2,FALSE)</f>
        <v>#N/A</v>
      </c>
      <c r="F517" s="70" t="e">
        <f>VLOOKUP(A517,'Crash Data'!$B$3:$C$32,2,FALSE)</f>
        <v>#N/A</v>
      </c>
      <c r="G517" s="40">
        <v>230</v>
      </c>
      <c r="H517" s="40">
        <v>177</v>
      </c>
      <c r="I517" s="39">
        <v>177</v>
      </c>
      <c r="J517" s="40">
        <v>177</v>
      </c>
      <c r="K517" s="39">
        <v>177</v>
      </c>
      <c r="L517" s="93">
        <f t="shared" si="101"/>
        <v>209</v>
      </c>
      <c r="M517" s="93" t="str">
        <f t="shared" si="102"/>
        <v/>
      </c>
      <c r="N517" s="99">
        <f t="shared" si="103"/>
        <v>165</v>
      </c>
      <c r="O517" s="99" t="str">
        <f t="shared" si="104"/>
        <v/>
      </c>
      <c r="P517" s="102">
        <f t="shared" si="105"/>
        <v>165</v>
      </c>
      <c r="Q517" s="102" t="str">
        <f t="shared" si="106"/>
        <v/>
      </c>
      <c r="R517" s="105">
        <f t="shared" si="107"/>
        <v>165</v>
      </c>
      <c r="S517" s="105" t="str">
        <f t="shared" si="108"/>
        <v/>
      </c>
      <c r="T517" s="69">
        <f t="shared" si="109"/>
        <v>107</v>
      </c>
      <c r="U517" s="69" t="str">
        <f t="shared" si="110"/>
        <v/>
      </c>
      <c r="V517" s="143">
        <f t="shared" si="111"/>
        <v>165</v>
      </c>
      <c r="W517" s="143" t="str">
        <f t="shared" si="112"/>
        <v/>
      </c>
      <c r="X517" s="109">
        <f t="shared" si="99"/>
        <v>0</v>
      </c>
      <c r="Y517" s="110" t="e">
        <f t="shared" si="100"/>
        <v>#N/A</v>
      </c>
      <c r="Z517" s="75" t="e">
        <f>NA()</f>
        <v>#N/A</v>
      </c>
    </row>
    <row r="518" spans="1:26" x14ac:dyDescent="0.2">
      <c r="A518" s="74">
        <v>14950</v>
      </c>
      <c r="B518" s="68">
        <f>INDEX('A-B OSRoad'!$F$2:$F$21,MATCH(A518,'A-B OSRoad'!$C$2:$C$21))</f>
        <v>0</v>
      </c>
      <c r="C518" s="68" t="str">
        <f>IF(INDEX('A-B OSRoad'!$B$2:$B$21,MATCH(A518,'A-B OSRoad'!$C$2:$C$21))="Straight","",RIGHT(INDEX('A-B OSRoad'!$B$2:$B$21,MATCH(A518,'A-B OSRoad'!$C$2:$C$21)),LEN(INDEX('A-B OSRoad'!$B$2:$B$21,MATCH(A518,'A-B OSRoad'!$C$2:$C$21)))-1))</f>
        <v/>
      </c>
      <c r="D518" s="69">
        <f>(INDEX('A-B OSRoad'!$I$2:$I$21,MATCH(A518,'A-B OSRoad'!$C$2:$C$21)))+$C$3+$C$4+$C$1</f>
        <v>110</v>
      </c>
      <c r="E518" s="70" t="e">
        <f>VLOOKUP(A518,'Crash Data'!$E$3:$F$6,2,FALSE)</f>
        <v>#N/A</v>
      </c>
      <c r="F518" s="70" t="e">
        <f>VLOOKUP(A518,'Crash Data'!$B$3:$C$32,2,FALSE)</f>
        <v>#N/A</v>
      </c>
      <c r="G518" s="40">
        <v>230</v>
      </c>
      <c r="H518" s="40">
        <v>177</v>
      </c>
      <c r="I518" s="39">
        <v>177</v>
      </c>
      <c r="J518" s="40">
        <v>177</v>
      </c>
      <c r="K518" s="39">
        <v>177</v>
      </c>
      <c r="L518" s="93">
        <f t="shared" si="101"/>
        <v>209</v>
      </c>
      <c r="M518" s="93" t="str">
        <f t="shared" si="102"/>
        <v/>
      </c>
      <c r="N518" s="99">
        <f t="shared" si="103"/>
        <v>165</v>
      </c>
      <c r="O518" s="99" t="str">
        <f t="shared" si="104"/>
        <v/>
      </c>
      <c r="P518" s="102">
        <f t="shared" si="105"/>
        <v>165</v>
      </c>
      <c r="Q518" s="102" t="str">
        <f t="shared" si="106"/>
        <v/>
      </c>
      <c r="R518" s="105">
        <f t="shared" si="107"/>
        <v>165</v>
      </c>
      <c r="S518" s="105" t="str">
        <f t="shared" si="108"/>
        <v/>
      </c>
      <c r="T518" s="69">
        <f t="shared" si="109"/>
        <v>107</v>
      </c>
      <c r="U518" s="69" t="str">
        <f t="shared" si="110"/>
        <v/>
      </c>
      <c r="V518" s="143">
        <f t="shared" si="111"/>
        <v>165</v>
      </c>
      <c r="W518" s="143" t="str">
        <f t="shared" si="112"/>
        <v/>
      </c>
      <c r="X518" s="109">
        <f t="shared" si="99"/>
        <v>0</v>
      </c>
      <c r="Y518" s="110" t="e">
        <f t="shared" si="100"/>
        <v>#N/A</v>
      </c>
      <c r="Z518" s="75" t="e">
        <f>NA()</f>
        <v>#N/A</v>
      </c>
    </row>
    <row r="519" spans="1:26" x14ac:dyDescent="0.2">
      <c r="A519" s="74">
        <v>14960</v>
      </c>
      <c r="B519" s="68">
        <f>INDEX('A-B OSRoad'!$F$2:$F$21,MATCH(A519,'A-B OSRoad'!$C$2:$C$21))</f>
        <v>0</v>
      </c>
      <c r="C519" s="68" t="str">
        <f>IF(INDEX('A-B OSRoad'!$B$2:$B$21,MATCH(A519,'A-B OSRoad'!$C$2:$C$21))="Straight","",RIGHT(INDEX('A-B OSRoad'!$B$2:$B$21,MATCH(A519,'A-B OSRoad'!$C$2:$C$21)),LEN(INDEX('A-B OSRoad'!$B$2:$B$21,MATCH(A519,'A-B OSRoad'!$C$2:$C$21)))-1))</f>
        <v/>
      </c>
      <c r="D519" s="69">
        <f>(INDEX('A-B OSRoad'!$I$2:$I$21,MATCH(A519,'A-B OSRoad'!$C$2:$C$21)))+$C$3+$C$4+$C$1</f>
        <v>110</v>
      </c>
      <c r="E519" s="70" t="e">
        <f>VLOOKUP(A519,'Crash Data'!$E$3:$F$6,2,FALSE)</f>
        <v>#N/A</v>
      </c>
      <c r="F519" s="70" t="e">
        <f>VLOOKUP(A519,'Crash Data'!$B$3:$C$32,2,FALSE)</f>
        <v>#N/A</v>
      </c>
      <c r="G519" s="40">
        <v>230</v>
      </c>
      <c r="H519" s="40">
        <v>177</v>
      </c>
      <c r="I519" s="39">
        <v>177</v>
      </c>
      <c r="J519" s="40">
        <v>177</v>
      </c>
      <c r="K519" s="39">
        <v>177</v>
      </c>
      <c r="L519" s="93">
        <f t="shared" si="101"/>
        <v>209</v>
      </c>
      <c r="M519" s="93" t="str">
        <f t="shared" si="102"/>
        <v/>
      </c>
      <c r="N519" s="99">
        <f t="shared" si="103"/>
        <v>165</v>
      </c>
      <c r="O519" s="99" t="str">
        <f t="shared" si="104"/>
        <v/>
      </c>
      <c r="P519" s="102">
        <f t="shared" si="105"/>
        <v>165</v>
      </c>
      <c r="Q519" s="102" t="str">
        <f t="shared" si="106"/>
        <v/>
      </c>
      <c r="R519" s="105">
        <f t="shared" si="107"/>
        <v>165</v>
      </c>
      <c r="S519" s="105" t="str">
        <f t="shared" si="108"/>
        <v/>
      </c>
      <c r="T519" s="69">
        <f t="shared" si="109"/>
        <v>107</v>
      </c>
      <c r="U519" s="69" t="str">
        <f t="shared" si="110"/>
        <v/>
      </c>
      <c r="V519" s="143">
        <f t="shared" si="111"/>
        <v>165</v>
      </c>
      <c r="W519" s="143" t="str">
        <f t="shared" si="112"/>
        <v/>
      </c>
      <c r="X519" s="109">
        <f t="shared" ref="X519:X582" si="113">IF(B519=0,0,((VLOOKUP($C$2,MROSM,2))^2/(127*C519)-(B519/100))   )</f>
        <v>0</v>
      </c>
      <c r="Y519" s="110" t="e">
        <f t="shared" ref="Y519:Y582" si="114">IF(X519&gt;(VLOOKUP(D519,SFF,3)),-20,  IF(X519&gt;(VLOOKUP(D519,SFF,2)),-15,NA()) )</f>
        <v>#N/A</v>
      </c>
      <c r="Z519" s="75" t="e">
        <f>NA()</f>
        <v>#N/A</v>
      </c>
    </row>
    <row r="520" spans="1:26" x14ac:dyDescent="0.2">
      <c r="A520" s="74">
        <v>14970</v>
      </c>
      <c r="B520" s="68">
        <f>INDEX('A-B OSRoad'!$F$2:$F$21,MATCH(A520,'A-B OSRoad'!$C$2:$C$21))</f>
        <v>0</v>
      </c>
      <c r="C520" s="68" t="str">
        <f>IF(INDEX('A-B OSRoad'!$B$2:$B$21,MATCH(A520,'A-B OSRoad'!$C$2:$C$21))="Straight","",RIGHT(INDEX('A-B OSRoad'!$B$2:$B$21,MATCH(A520,'A-B OSRoad'!$C$2:$C$21)),LEN(INDEX('A-B OSRoad'!$B$2:$B$21,MATCH(A520,'A-B OSRoad'!$C$2:$C$21)))-1))</f>
        <v/>
      </c>
      <c r="D520" s="69">
        <f>(INDEX('A-B OSRoad'!$I$2:$I$21,MATCH(A520,'A-B OSRoad'!$C$2:$C$21)))+$C$3+$C$4+$C$1</f>
        <v>110</v>
      </c>
      <c r="E520" s="70" t="e">
        <f>VLOOKUP(A520,'Crash Data'!$E$3:$F$6,2,FALSE)</f>
        <v>#N/A</v>
      </c>
      <c r="F520" s="70" t="e">
        <f>VLOOKUP(A520,'Crash Data'!$B$3:$C$32,2,FALSE)</f>
        <v>#N/A</v>
      </c>
      <c r="G520" s="40">
        <v>230</v>
      </c>
      <c r="H520" s="40">
        <v>177</v>
      </c>
      <c r="I520" s="39">
        <v>177</v>
      </c>
      <c r="J520" s="40">
        <v>177</v>
      </c>
      <c r="K520" s="39">
        <v>177</v>
      </c>
      <c r="L520" s="93">
        <f t="shared" ref="L520:L583" si="115">IFERROR(IF(Y520&lt;0,   (ROUND($M$2*$D520/3.6+$D520^2/(254*($M$3-0.05)),0))),   (ROUND($M$2*$D520/3.6+$D520^2/(254*$M$3),0)))</f>
        <v>209</v>
      </c>
      <c r="M520" s="93" t="str">
        <f t="shared" ref="M520:M583" si="116">IF(  (L520-$G520)&lt;=0,"",(L520-$G520))</f>
        <v/>
      </c>
      <c r="N520" s="99">
        <f t="shared" ref="N520:N583" si="117">IFERROR(IF(Y520&lt;0,             (ROUND($O$2*$D520/3.6+$D520^2/(254*($O$3-0.05)),0))),   (ROUND($O$2*$D520/3.6+$D520^2/(254*$O$3),0)))</f>
        <v>165</v>
      </c>
      <c r="O520" s="99" t="str">
        <f t="shared" ref="O520:O583" si="118">IF(  (N520-$H520)&lt;=0,"",(N520-$H520))</f>
        <v/>
      </c>
      <c r="P520" s="102">
        <f t="shared" ref="P520:P583" si="119">IFERROR(IF(Y520&lt;0,             (ROUND($Q$2*$D520/3.6+$D520^2/(254*($Q$3-0.05)),0))),   (ROUND($Q$2*$D520/3.6+$D520^2/(254*$Q$3),0)))</f>
        <v>165</v>
      </c>
      <c r="Q520" s="102" t="str">
        <f t="shared" ref="Q520:Q583" si="120">IF(  (P520-$I520)&lt;=0,"",(P520-$I520))</f>
        <v/>
      </c>
      <c r="R520" s="105">
        <f t="shared" ref="R520:R583" si="121">IFERROR(IF(Y520&lt;0,             (ROUND($S$2*$D520/3.6+$D520^2/(254*($S$3-0.05)),0))),   (ROUND($S$2*$D520/3.6+$D520^2/(254*$S$3),0)))</f>
        <v>165</v>
      </c>
      <c r="S520" s="105" t="str">
        <f t="shared" ref="S520:S583" si="122">IF(  (R520-$J520)&lt;=0,"",(R520-$J520))</f>
        <v/>
      </c>
      <c r="T520" s="69">
        <f t="shared" ref="T520:T583" si="123">IFERROR(IF(Y520&lt;0,     (ROUND(($U$2+$U$3+0.5)*$D520/3.6,0))      ),         (ROUND(($U$2+$U$3)*$D520/3.6,0)))</f>
        <v>107</v>
      </c>
      <c r="U520" s="69" t="str">
        <f t="shared" ref="U520:U583" si="124">IF(  (T520-$G520)&lt;=0,"",(T520-$G520))</f>
        <v/>
      </c>
      <c r="V520" s="143">
        <f t="shared" ref="V520:V583" si="125">IFERROR(IF(Y520&lt;0,             (ROUND($W$2*$D520/3.6+$D520^2/(254*($W$3-0.05)),0))),   (ROUND($W$2*$D520/3.6+$D520^2/(254*$W$3),0)))</f>
        <v>165</v>
      </c>
      <c r="W520" s="143" t="str">
        <f t="shared" ref="W520:W583" si="126">IF(  (V520-$K520)&lt;=0,"",(V520-$K520))</f>
        <v/>
      </c>
      <c r="X520" s="109">
        <f t="shared" si="113"/>
        <v>0</v>
      </c>
      <c r="Y520" s="110" t="e">
        <f t="shared" si="114"/>
        <v>#N/A</v>
      </c>
      <c r="Z520" s="75" t="e">
        <f>NA()</f>
        <v>#N/A</v>
      </c>
    </row>
    <row r="521" spans="1:26" x14ac:dyDescent="0.2">
      <c r="A521" s="74">
        <v>14980</v>
      </c>
      <c r="B521" s="68">
        <f>INDEX('A-B OSRoad'!$F$2:$F$21,MATCH(A521,'A-B OSRoad'!$C$2:$C$21))</f>
        <v>0</v>
      </c>
      <c r="C521" s="68" t="str">
        <f>IF(INDEX('A-B OSRoad'!$B$2:$B$21,MATCH(A521,'A-B OSRoad'!$C$2:$C$21))="Straight","",RIGHT(INDEX('A-B OSRoad'!$B$2:$B$21,MATCH(A521,'A-B OSRoad'!$C$2:$C$21)),LEN(INDEX('A-B OSRoad'!$B$2:$B$21,MATCH(A521,'A-B OSRoad'!$C$2:$C$21)))-1))</f>
        <v/>
      </c>
      <c r="D521" s="69">
        <f>(INDEX('A-B OSRoad'!$I$2:$I$21,MATCH(A521,'A-B OSRoad'!$C$2:$C$21)))+$C$3+$C$4+$C$1</f>
        <v>110</v>
      </c>
      <c r="E521" s="70" t="e">
        <f>VLOOKUP(A521,'Crash Data'!$E$3:$F$6,2,FALSE)</f>
        <v>#N/A</v>
      </c>
      <c r="F521" s="70" t="e">
        <f>VLOOKUP(A521,'Crash Data'!$B$3:$C$32,2,FALSE)</f>
        <v>#N/A</v>
      </c>
      <c r="G521" s="40">
        <v>230</v>
      </c>
      <c r="H521" s="40">
        <v>177</v>
      </c>
      <c r="I521" s="39">
        <v>177</v>
      </c>
      <c r="J521" s="40">
        <v>177</v>
      </c>
      <c r="K521" s="39">
        <v>177</v>
      </c>
      <c r="L521" s="93">
        <f t="shared" si="115"/>
        <v>209</v>
      </c>
      <c r="M521" s="93" t="str">
        <f t="shared" si="116"/>
        <v/>
      </c>
      <c r="N521" s="99">
        <f t="shared" si="117"/>
        <v>165</v>
      </c>
      <c r="O521" s="99" t="str">
        <f t="shared" si="118"/>
        <v/>
      </c>
      <c r="P521" s="102">
        <f t="shared" si="119"/>
        <v>165</v>
      </c>
      <c r="Q521" s="102" t="str">
        <f t="shared" si="120"/>
        <v/>
      </c>
      <c r="R521" s="105">
        <f t="shared" si="121"/>
        <v>165</v>
      </c>
      <c r="S521" s="105" t="str">
        <f t="shared" si="122"/>
        <v/>
      </c>
      <c r="T521" s="69">
        <f t="shared" si="123"/>
        <v>107</v>
      </c>
      <c r="U521" s="69" t="str">
        <f t="shared" si="124"/>
        <v/>
      </c>
      <c r="V521" s="143">
        <f t="shared" si="125"/>
        <v>165</v>
      </c>
      <c r="W521" s="143" t="str">
        <f t="shared" si="126"/>
        <v/>
      </c>
      <c r="X521" s="109">
        <f t="shared" si="113"/>
        <v>0</v>
      </c>
      <c r="Y521" s="110" t="e">
        <f t="shared" si="114"/>
        <v>#N/A</v>
      </c>
      <c r="Z521" s="75" t="e">
        <f>NA()</f>
        <v>#N/A</v>
      </c>
    </row>
    <row r="522" spans="1:26" x14ac:dyDescent="0.2">
      <c r="A522" s="74">
        <v>14990</v>
      </c>
      <c r="B522" s="68">
        <f>INDEX('A-B OSRoad'!$F$2:$F$21,MATCH(A522,'A-B OSRoad'!$C$2:$C$21))</f>
        <v>0</v>
      </c>
      <c r="C522" s="68" t="str">
        <f>IF(INDEX('A-B OSRoad'!$B$2:$B$21,MATCH(A522,'A-B OSRoad'!$C$2:$C$21))="Straight","",RIGHT(INDEX('A-B OSRoad'!$B$2:$B$21,MATCH(A522,'A-B OSRoad'!$C$2:$C$21)),LEN(INDEX('A-B OSRoad'!$B$2:$B$21,MATCH(A522,'A-B OSRoad'!$C$2:$C$21)))-1))</f>
        <v/>
      </c>
      <c r="D522" s="69">
        <f>(INDEX('A-B OSRoad'!$I$2:$I$21,MATCH(A522,'A-B OSRoad'!$C$2:$C$21)))+$C$3+$C$4+$C$1</f>
        <v>110</v>
      </c>
      <c r="E522" s="70" t="e">
        <f>VLOOKUP(A522,'Crash Data'!$E$3:$F$6,2,FALSE)</f>
        <v>#N/A</v>
      </c>
      <c r="F522" s="70" t="e">
        <f>VLOOKUP(A522,'Crash Data'!$B$3:$C$32,2,FALSE)</f>
        <v>#N/A</v>
      </c>
      <c r="G522" s="40">
        <v>230</v>
      </c>
      <c r="H522" s="40">
        <v>177</v>
      </c>
      <c r="I522" s="39">
        <v>177</v>
      </c>
      <c r="J522" s="40">
        <v>177</v>
      </c>
      <c r="K522" s="39">
        <v>177</v>
      </c>
      <c r="L522" s="93">
        <f t="shared" si="115"/>
        <v>209</v>
      </c>
      <c r="M522" s="93" t="str">
        <f t="shared" si="116"/>
        <v/>
      </c>
      <c r="N522" s="99">
        <f t="shared" si="117"/>
        <v>165</v>
      </c>
      <c r="O522" s="99" t="str">
        <f t="shared" si="118"/>
        <v/>
      </c>
      <c r="P522" s="102">
        <f t="shared" si="119"/>
        <v>165</v>
      </c>
      <c r="Q522" s="102" t="str">
        <f t="shared" si="120"/>
        <v/>
      </c>
      <c r="R522" s="105">
        <f t="shared" si="121"/>
        <v>165</v>
      </c>
      <c r="S522" s="105" t="str">
        <f t="shared" si="122"/>
        <v/>
      </c>
      <c r="T522" s="69">
        <f t="shared" si="123"/>
        <v>107</v>
      </c>
      <c r="U522" s="69" t="str">
        <f t="shared" si="124"/>
        <v/>
      </c>
      <c r="V522" s="143">
        <f t="shared" si="125"/>
        <v>165</v>
      </c>
      <c r="W522" s="143" t="str">
        <f t="shared" si="126"/>
        <v/>
      </c>
      <c r="X522" s="109">
        <f t="shared" si="113"/>
        <v>0</v>
      </c>
      <c r="Y522" s="110" t="e">
        <f t="shared" si="114"/>
        <v>#N/A</v>
      </c>
      <c r="Z522" s="75" t="e">
        <f>NA()</f>
        <v>#N/A</v>
      </c>
    </row>
    <row r="523" spans="1:26" x14ac:dyDescent="0.2">
      <c r="A523" s="74">
        <v>15000</v>
      </c>
      <c r="B523" s="68">
        <f>INDEX('A-B OSRoad'!$F$2:$F$21,MATCH(A523,'A-B OSRoad'!$C$2:$C$21))</f>
        <v>0</v>
      </c>
      <c r="C523" s="68" t="str">
        <f>IF(INDEX('A-B OSRoad'!$B$2:$B$21,MATCH(A523,'A-B OSRoad'!$C$2:$C$21))="Straight","",RIGHT(INDEX('A-B OSRoad'!$B$2:$B$21,MATCH(A523,'A-B OSRoad'!$C$2:$C$21)),LEN(INDEX('A-B OSRoad'!$B$2:$B$21,MATCH(A523,'A-B OSRoad'!$C$2:$C$21)))-1))</f>
        <v/>
      </c>
      <c r="D523" s="69">
        <f>(INDEX('A-B OSRoad'!$I$2:$I$21,MATCH(A523,'A-B OSRoad'!$C$2:$C$21)))+$C$3+$C$4+$C$1</f>
        <v>110</v>
      </c>
      <c r="E523" s="70" t="e">
        <f>VLOOKUP(A523,'Crash Data'!$E$3:$F$6,2,FALSE)</f>
        <v>#N/A</v>
      </c>
      <c r="F523" s="70" t="e">
        <f>VLOOKUP(A523,'Crash Data'!$B$3:$C$32,2,FALSE)</f>
        <v>#N/A</v>
      </c>
      <c r="G523" s="40">
        <v>230</v>
      </c>
      <c r="H523" s="40">
        <v>177</v>
      </c>
      <c r="I523" s="39">
        <v>177</v>
      </c>
      <c r="J523" s="40">
        <v>177</v>
      </c>
      <c r="K523" s="39">
        <v>177</v>
      </c>
      <c r="L523" s="93">
        <f t="shared" si="115"/>
        <v>209</v>
      </c>
      <c r="M523" s="93" t="str">
        <f t="shared" si="116"/>
        <v/>
      </c>
      <c r="N523" s="99">
        <f t="shared" si="117"/>
        <v>165</v>
      </c>
      <c r="O523" s="99" t="str">
        <f t="shared" si="118"/>
        <v/>
      </c>
      <c r="P523" s="102">
        <f t="shared" si="119"/>
        <v>165</v>
      </c>
      <c r="Q523" s="102" t="str">
        <f t="shared" si="120"/>
        <v/>
      </c>
      <c r="R523" s="105">
        <f t="shared" si="121"/>
        <v>165</v>
      </c>
      <c r="S523" s="105" t="str">
        <f t="shared" si="122"/>
        <v/>
      </c>
      <c r="T523" s="69">
        <f t="shared" si="123"/>
        <v>107</v>
      </c>
      <c r="U523" s="69" t="str">
        <f t="shared" si="124"/>
        <v/>
      </c>
      <c r="V523" s="143">
        <f t="shared" si="125"/>
        <v>165</v>
      </c>
      <c r="W523" s="143" t="str">
        <f t="shared" si="126"/>
        <v/>
      </c>
      <c r="X523" s="109">
        <f t="shared" si="113"/>
        <v>0</v>
      </c>
      <c r="Y523" s="110" t="e">
        <f t="shared" si="114"/>
        <v>#N/A</v>
      </c>
      <c r="Z523" s="75" t="e">
        <f>NA()</f>
        <v>#N/A</v>
      </c>
    </row>
    <row r="524" spans="1:26" x14ac:dyDescent="0.2">
      <c r="A524" s="74">
        <v>15010</v>
      </c>
      <c r="B524" s="68">
        <f>INDEX('A-B OSRoad'!$F$2:$F$21,MATCH(A524,'A-B OSRoad'!$C$2:$C$21))</f>
        <v>0</v>
      </c>
      <c r="C524" s="68" t="str">
        <f>IF(INDEX('A-B OSRoad'!$B$2:$B$21,MATCH(A524,'A-B OSRoad'!$C$2:$C$21))="Straight","",RIGHT(INDEX('A-B OSRoad'!$B$2:$B$21,MATCH(A524,'A-B OSRoad'!$C$2:$C$21)),LEN(INDEX('A-B OSRoad'!$B$2:$B$21,MATCH(A524,'A-B OSRoad'!$C$2:$C$21)))-1))</f>
        <v/>
      </c>
      <c r="D524" s="69">
        <f>(INDEX('A-B OSRoad'!$I$2:$I$21,MATCH(A524,'A-B OSRoad'!$C$2:$C$21)))+$C$3+$C$4+$C$1</f>
        <v>110</v>
      </c>
      <c r="E524" s="70" t="e">
        <f>VLOOKUP(A524,'Crash Data'!$E$3:$F$6,2,FALSE)</f>
        <v>#N/A</v>
      </c>
      <c r="F524" s="70" t="e">
        <f>VLOOKUP(A524,'Crash Data'!$B$3:$C$32,2,FALSE)</f>
        <v>#N/A</v>
      </c>
      <c r="G524" s="40">
        <v>230</v>
      </c>
      <c r="H524" s="40">
        <v>177</v>
      </c>
      <c r="I524" s="39">
        <v>177</v>
      </c>
      <c r="J524" s="40">
        <v>177</v>
      </c>
      <c r="K524" s="39">
        <v>177</v>
      </c>
      <c r="L524" s="93">
        <f t="shared" si="115"/>
        <v>209</v>
      </c>
      <c r="M524" s="93" t="str">
        <f t="shared" si="116"/>
        <v/>
      </c>
      <c r="N524" s="99">
        <f t="shared" si="117"/>
        <v>165</v>
      </c>
      <c r="O524" s="99" t="str">
        <f t="shared" si="118"/>
        <v/>
      </c>
      <c r="P524" s="102">
        <f t="shared" si="119"/>
        <v>165</v>
      </c>
      <c r="Q524" s="102" t="str">
        <f t="shared" si="120"/>
        <v/>
      </c>
      <c r="R524" s="105">
        <f t="shared" si="121"/>
        <v>165</v>
      </c>
      <c r="S524" s="105" t="str">
        <f t="shared" si="122"/>
        <v/>
      </c>
      <c r="T524" s="69">
        <f t="shared" si="123"/>
        <v>107</v>
      </c>
      <c r="U524" s="69" t="str">
        <f t="shared" si="124"/>
        <v/>
      </c>
      <c r="V524" s="143">
        <f t="shared" si="125"/>
        <v>165</v>
      </c>
      <c r="W524" s="143" t="str">
        <f t="shared" si="126"/>
        <v/>
      </c>
      <c r="X524" s="109">
        <f t="shared" si="113"/>
        <v>0</v>
      </c>
      <c r="Y524" s="110" t="e">
        <f t="shared" si="114"/>
        <v>#N/A</v>
      </c>
      <c r="Z524" s="75" t="e">
        <f>NA()</f>
        <v>#N/A</v>
      </c>
    </row>
    <row r="525" spans="1:26" x14ac:dyDescent="0.2">
      <c r="A525" s="74">
        <v>15020</v>
      </c>
      <c r="B525" s="68">
        <f>INDEX('A-B OSRoad'!$F$2:$F$21,MATCH(A525,'A-B OSRoad'!$C$2:$C$21))</f>
        <v>0</v>
      </c>
      <c r="C525" s="68" t="str">
        <f>IF(INDEX('A-B OSRoad'!$B$2:$B$21,MATCH(A525,'A-B OSRoad'!$C$2:$C$21))="Straight","",RIGHT(INDEX('A-B OSRoad'!$B$2:$B$21,MATCH(A525,'A-B OSRoad'!$C$2:$C$21)),LEN(INDEX('A-B OSRoad'!$B$2:$B$21,MATCH(A525,'A-B OSRoad'!$C$2:$C$21)))-1))</f>
        <v/>
      </c>
      <c r="D525" s="69">
        <f>(INDEX('A-B OSRoad'!$I$2:$I$21,MATCH(A525,'A-B OSRoad'!$C$2:$C$21)))+$C$3+$C$4+$C$1</f>
        <v>110</v>
      </c>
      <c r="E525" s="70" t="e">
        <f>VLOOKUP(A525,'Crash Data'!$E$3:$F$6,2,FALSE)</f>
        <v>#N/A</v>
      </c>
      <c r="F525" s="70">
        <f>VLOOKUP(A525,'Crash Data'!$B$3:$C$32,2,FALSE)</f>
        <v>-4</v>
      </c>
      <c r="G525" s="40">
        <v>230</v>
      </c>
      <c r="H525" s="40">
        <v>177</v>
      </c>
      <c r="I525" s="39">
        <v>177</v>
      </c>
      <c r="J525" s="40">
        <v>177</v>
      </c>
      <c r="K525" s="39">
        <v>177</v>
      </c>
      <c r="L525" s="93">
        <f t="shared" si="115"/>
        <v>209</v>
      </c>
      <c r="M525" s="93" t="str">
        <f t="shared" si="116"/>
        <v/>
      </c>
      <c r="N525" s="99">
        <f t="shared" si="117"/>
        <v>165</v>
      </c>
      <c r="O525" s="99" t="str">
        <f t="shared" si="118"/>
        <v/>
      </c>
      <c r="P525" s="102">
        <f t="shared" si="119"/>
        <v>165</v>
      </c>
      <c r="Q525" s="102" t="str">
        <f t="shared" si="120"/>
        <v/>
      </c>
      <c r="R525" s="105">
        <f t="shared" si="121"/>
        <v>165</v>
      </c>
      <c r="S525" s="105" t="str">
        <f t="shared" si="122"/>
        <v/>
      </c>
      <c r="T525" s="69">
        <f t="shared" si="123"/>
        <v>107</v>
      </c>
      <c r="U525" s="69" t="str">
        <f t="shared" si="124"/>
        <v/>
      </c>
      <c r="V525" s="143">
        <f t="shared" si="125"/>
        <v>165</v>
      </c>
      <c r="W525" s="143" t="str">
        <f t="shared" si="126"/>
        <v/>
      </c>
      <c r="X525" s="109">
        <f t="shared" si="113"/>
        <v>0</v>
      </c>
      <c r="Y525" s="110" t="e">
        <f t="shared" si="114"/>
        <v>#N/A</v>
      </c>
      <c r="Z525" s="75" t="e">
        <f>NA()</f>
        <v>#N/A</v>
      </c>
    </row>
    <row r="526" spans="1:26" x14ac:dyDescent="0.2">
      <c r="A526" s="74">
        <v>15030</v>
      </c>
      <c r="B526" s="68">
        <f>INDEX('A-B OSRoad'!$F$2:$F$21,MATCH(A526,'A-B OSRoad'!$C$2:$C$21))</f>
        <v>0</v>
      </c>
      <c r="C526" s="68" t="str">
        <f>IF(INDEX('A-B OSRoad'!$B$2:$B$21,MATCH(A526,'A-B OSRoad'!$C$2:$C$21))="Straight","",RIGHT(INDEX('A-B OSRoad'!$B$2:$B$21,MATCH(A526,'A-B OSRoad'!$C$2:$C$21)),LEN(INDEX('A-B OSRoad'!$B$2:$B$21,MATCH(A526,'A-B OSRoad'!$C$2:$C$21)))-1))</f>
        <v/>
      </c>
      <c r="D526" s="69">
        <f>(INDEX('A-B OSRoad'!$I$2:$I$21,MATCH(A526,'A-B OSRoad'!$C$2:$C$21)))+$C$3+$C$4+$C$1</f>
        <v>110</v>
      </c>
      <c r="E526" s="70" t="e">
        <f>VLOOKUP(A526,'Crash Data'!$E$3:$F$6,2,FALSE)</f>
        <v>#N/A</v>
      </c>
      <c r="F526" s="70" t="e">
        <f>VLOOKUP(A526,'Crash Data'!$B$3:$C$32,2,FALSE)</f>
        <v>#N/A</v>
      </c>
      <c r="G526" s="40">
        <v>230</v>
      </c>
      <c r="H526" s="40">
        <v>177</v>
      </c>
      <c r="I526" s="39">
        <v>177</v>
      </c>
      <c r="J526" s="40">
        <v>177</v>
      </c>
      <c r="K526" s="39">
        <v>177</v>
      </c>
      <c r="L526" s="93">
        <f t="shared" si="115"/>
        <v>209</v>
      </c>
      <c r="M526" s="93" t="str">
        <f t="shared" si="116"/>
        <v/>
      </c>
      <c r="N526" s="99">
        <f t="shared" si="117"/>
        <v>165</v>
      </c>
      <c r="O526" s="99" t="str">
        <f t="shared" si="118"/>
        <v/>
      </c>
      <c r="P526" s="102">
        <f t="shared" si="119"/>
        <v>165</v>
      </c>
      <c r="Q526" s="102" t="str">
        <f t="shared" si="120"/>
        <v/>
      </c>
      <c r="R526" s="105">
        <f t="shared" si="121"/>
        <v>165</v>
      </c>
      <c r="S526" s="105" t="str">
        <f t="shared" si="122"/>
        <v/>
      </c>
      <c r="T526" s="69">
        <f t="shared" si="123"/>
        <v>107</v>
      </c>
      <c r="U526" s="69" t="str">
        <f t="shared" si="124"/>
        <v/>
      </c>
      <c r="V526" s="143">
        <f t="shared" si="125"/>
        <v>165</v>
      </c>
      <c r="W526" s="143" t="str">
        <f t="shared" si="126"/>
        <v/>
      </c>
      <c r="X526" s="109">
        <f t="shared" si="113"/>
        <v>0</v>
      </c>
      <c r="Y526" s="110" t="e">
        <f t="shared" si="114"/>
        <v>#N/A</v>
      </c>
      <c r="Z526" s="75" t="e">
        <f>NA()</f>
        <v>#N/A</v>
      </c>
    </row>
    <row r="527" spans="1:26" x14ac:dyDescent="0.2">
      <c r="A527" s="74">
        <v>15040</v>
      </c>
      <c r="B527" s="68">
        <f>INDEX('A-B OSRoad'!$F$2:$F$21,MATCH(A527,'A-B OSRoad'!$C$2:$C$21))</f>
        <v>0</v>
      </c>
      <c r="C527" s="68" t="str">
        <f>IF(INDEX('A-B OSRoad'!$B$2:$B$21,MATCH(A527,'A-B OSRoad'!$C$2:$C$21))="Straight","",RIGHT(INDEX('A-B OSRoad'!$B$2:$B$21,MATCH(A527,'A-B OSRoad'!$C$2:$C$21)),LEN(INDEX('A-B OSRoad'!$B$2:$B$21,MATCH(A527,'A-B OSRoad'!$C$2:$C$21)))-1))</f>
        <v/>
      </c>
      <c r="D527" s="69">
        <f>(INDEX('A-B OSRoad'!$I$2:$I$21,MATCH(A527,'A-B OSRoad'!$C$2:$C$21)))+$C$3+$C$4+$C$1</f>
        <v>110</v>
      </c>
      <c r="E527" s="70" t="e">
        <f>VLOOKUP(A527,'Crash Data'!$E$3:$F$6,2,FALSE)</f>
        <v>#N/A</v>
      </c>
      <c r="F527" s="70" t="e">
        <f>VLOOKUP(A527,'Crash Data'!$B$3:$C$32,2,FALSE)</f>
        <v>#N/A</v>
      </c>
      <c r="G527" s="40">
        <v>230</v>
      </c>
      <c r="H527" s="40">
        <v>177</v>
      </c>
      <c r="I527" s="39">
        <v>177</v>
      </c>
      <c r="J527" s="40">
        <v>177</v>
      </c>
      <c r="K527" s="39">
        <v>177</v>
      </c>
      <c r="L527" s="93">
        <f t="shared" si="115"/>
        <v>209</v>
      </c>
      <c r="M527" s="93" t="str">
        <f t="shared" si="116"/>
        <v/>
      </c>
      <c r="N527" s="99">
        <f t="shared" si="117"/>
        <v>165</v>
      </c>
      <c r="O527" s="99" t="str">
        <f t="shared" si="118"/>
        <v/>
      </c>
      <c r="P527" s="102">
        <f t="shared" si="119"/>
        <v>165</v>
      </c>
      <c r="Q527" s="102" t="str">
        <f t="shared" si="120"/>
        <v/>
      </c>
      <c r="R527" s="105">
        <f t="shared" si="121"/>
        <v>165</v>
      </c>
      <c r="S527" s="105" t="str">
        <f t="shared" si="122"/>
        <v/>
      </c>
      <c r="T527" s="69">
        <f t="shared" si="123"/>
        <v>107</v>
      </c>
      <c r="U527" s="69" t="str">
        <f t="shared" si="124"/>
        <v/>
      </c>
      <c r="V527" s="143">
        <f t="shared" si="125"/>
        <v>165</v>
      </c>
      <c r="W527" s="143" t="str">
        <f t="shared" si="126"/>
        <v/>
      </c>
      <c r="X527" s="109">
        <f t="shared" si="113"/>
        <v>0</v>
      </c>
      <c r="Y527" s="110" t="e">
        <f t="shared" si="114"/>
        <v>#N/A</v>
      </c>
      <c r="Z527" s="75" t="e">
        <f>NA()</f>
        <v>#N/A</v>
      </c>
    </row>
    <row r="528" spans="1:26" x14ac:dyDescent="0.2">
      <c r="A528" s="74">
        <v>15050</v>
      </c>
      <c r="B528" s="68">
        <f>INDEX('A-B OSRoad'!$F$2:$F$21,MATCH(A528,'A-B OSRoad'!$C$2:$C$21))</f>
        <v>0</v>
      </c>
      <c r="C528" s="68" t="str">
        <f>IF(INDEX('A-B OSRoad'!$B$2:$B$21,MATCH(A528,'A-B OSRoad'!$C$2:$C$21))="Straight","",RIGHT(INDEX('A-B OSRoad'!$B$2:$B$21,MATCH(A528,'A-B OSRoad'!$C$2:$C$21)),LEN(INDEX('A-B OSRoad'!$B$2:$B$21,MATCH(A528,'A-B OSRoad'!$C$2:$C$21)))-1))</f>
        <v/>
      </c>
      <c r="D528" s="69">
        <f>(INDEX('A-B OSRoad'!$I$2:$I$21,MATCH(A528,'A-B OSRoad'!$C$2:$C$21)))+$C$3+$C$4+$C$1</f>
        <v>110</v>
      </c>
      <c r="E528" s="70" t="e">
        <f>VLOOKUP(A528,'Crash Data'!$E$3:$F$6,2,FALSE)</f>
        <v>#N/A</v>
      </c>
      <c r="F528" s="70" t="e">
        <f>VLOOKUP(A528,'Crash Data'!$B$3:$C$32,2,FALSE)</f>
        <v>#N/A</v>
      </c>
      <c r="G528" s="40">
        <v>230</v>
      </c>
      <c r="H528" s="40">
        <v>177</v>
      </c>
      <c r="I528" s="39">
        <v>177</v>
      </c>
      <c r="J528" s="40">
        <v>177</v>
      </c>
      <c r="K528" s="39">
        <v>177</v>
      </c>
      <c r="L528" s="93">
        <f t="shared" si="115"/>
        <v>209</v>
      </c>
      <c r="M528" s="93" t="str">
        <f t="shared" si="116"/>
        <v/>
      </c>
      <c r="N528" s="99">
        <f t="shared" si="117"/>
        <v>165</v>
      </c>
      <c r="O528" s="99" t="str">
        <f t="shared" si="118"/>
        <v/>
      </c>
      <c r="P528" s="102">
        <f t="shared" si="119"/>
        <v>165</v>
      </c>
      <c r="Q528" s="102" t="str">
        <f t="shared" si="120"/>
        <v/>
      </c>
      <c r="R528" s="105">
        <f t="shared" si="121"/>
        <v>165</v>
      </c>
      <c r="S528" s="105" t="str">
        <f t="shared" si="122"/>
        <v/>
      </c>
      <c r="T528" s="69">
        <f t="shared" si="123"/>
        <v>107</v>
      </c>
      <c r="U528" s="69" t="str">
        <f t="shared" si="124"/>
        <v/>
      </c>
      <c r="V528" s="143">
        <f t="shared" si="125"/>
        <v>165</v>
      </c>
      <c r="W528" s="143" t="str">
        <f t="shared" si="126"/>
        <v/>
      </c>
      <c r="X528" s="109">
        <f t="shared" si="113"/>
        <v>0</v>
      </c>
      <c r="Y528" s="110" t="e">
        <f t="shared" si="114"/>
        <v>#N/A</v>
      </c>
      <c r="Z528" s="75" t="e">
        <f>NA()</f>
        <v>#N/A</v>
      </c>
    </row>
    <row r="529" spans="1:26" x14ac:dyDescent="0.2">
      <c r="A529" s="74">
        <v>15060</v>
      </c>
      <c r="B529" s="68">
        <f>INDEX('A-B OSRoad'!$F$2:$F$21,MATCH(A529,'A-B OSRoad'!$C$2:$C$21))</f>
        <v>0</v>
      </c>
      <c r="C529" s="68" t="str">
        <f>IF(INDEX('A-B OSRoad'!$B$2:$B$21,MATCH(A529,'A-B OSRoad'!$C$2:$C$21))="Straight","",RIGHT(INDEX('A-B OSRoad'!$B$2:$B$21,MATCH(A529,'A-B OSRoad'!$C$2:$C$21)),LEN(INDEX('A-B OSRoad'!$B$2:$B$21,MATCH(A529,'A-B OSRoad'!$C$2:$C$21)))-1))</f>
        <v/>
      </c>
      <c r="D529" s="69">
        <f>(INDEX('A-B OSRoad'!$I$2:$I$21,MATCH(A529,'A-B OSRoad'!$C$2:$C$21)))+$C$3+$C$4+$C$1</f>
        <v>110</v>
      </c>
      <c r="E529" s="70" t="e">
        <f>VLOOKUP(A529,'Crash Data'!$E$3:$F$6,2,FALSE)</f>
        <v>#N/A</v>
      </c>
      <c r="F529" s="70" t="e">
        <f>VLOOKUP(A529,'Crash Data'!$B$3:$C$32,2,FALSE)</f>
        <v>#N/A</v>
      </c>
      <c r="G529" s="40">
        <v>230</v>
      </c>
      <c r="H529" s="40">
        <v>177</v>
      </c>
      <c r="I529" s="39">
        <v>177</v>
      </c>
      <c r="J529" s="40">
        <v>177</v>
      </c>
      <c r="K529" s="39">
        <v>177</v>
      </c>
      <c r="L529" s="93">
        <f t="shared" si="115"/>
        <v>209</v>
      </c>
      <c r="M529" s="93" t="str">
        <f t="shared" si="116"/>
        <v/>
      </c>
      <c r="N529" s="99">
        <f t="shared" si="117"/>
        <v>165</v>
      </c>
      <c r="O529" s="99" t="str">
        <f t="shared" si="118"/>
        <v/>
      </c>
      <c r="P529" s="102">
        <f t="shared" si="119"/>
        <v>165</v>
      </c>
      <c r="Q529" s="102" t="str">
        <f t="shared" si="120"/>
        <v/>
      </c>
      <c r="R529" s="105">
        <f t="shared" si="121"/>
        <v>165</v>
      </c>
      <c r="S529" s="105" t="str">
        <f t="shared" si="122"/>
        <v/>
      </c>
      <c r="T529" s="69">
        <f t="shared" si="123"/>
        <v>107</v>
      </c>
      <c r="U529" s="69" t="str">
        <f t="shared" si="124"/>
        <v/>
      </c>
      <c r="V529" s="143">
        <f t="shared" si="125"/>
        <v>165</v>
      </c>
      <c r="W529" s="143" t="str">
        <f t="shared" si="126"/>
        <v/>
      </c>
      <c r="X529" s="109">
        <f t="shared" si="113"/>
        <v>0</v>
      </c>
      <c r="Y529" s="110" t="e">
        <f t="shared" si="114"/>
        <v>#N/A</v>
      </c>
      <c r="Z529" s="75" t="e">
        <f>NA()</f>
        <v>#N/A</v>
      </c>
    </row>
    <row r="530" spans="1:26" x14ac:dyDescent="0.2">
      <c r="A530" s="74">
        <v>15070</v>
      </c>
      <c r="B530" s="68">
        <f>INDEX('A-B OSRoad'!$F$2:$F$21,MATCH(A530,'A-B OSRoad'!$C$2:$C$21))</f>
        <v>0</v>
      </c>
      <c r="C530" s="68" t="str">
        <f>IF(INDEX('A-B OSRoad'!$B$2:$B$21,MATCH(A530,'A-B OSRoad'!$C$2:$C$21))="Straight","",RIGHT(INDEX('A-B OSRoad'!$B$2:$B$21,MATCH(A530,'A-B OSRoad'!$C$2:$C$21)),LEN(INDEX('A-B OSRoad'!$B$2:$B$21,MATCH(A530,'A-B OSRoad'!$C$2:$C$21)))-1))</f>
        <v/>
      </c>
      <c r="D530" s="69">
        <f>(INDEX('A-B OSRoad'!$I$2:$I$21,MATCH(A530,'A-B OSRoad'!$C$2:$C$21)))+$C$3+$C$4+$C$1</f>
        <v>110</v>
      </c>
      <c r="E530" s="70" t="e">
        <f>VLOOKUP(A530,'Crash Data'!$E$3:$F$6,2,FALSE)</f>
        <v>#N/A</v>
      </c>
      <c r="F530" s="70" t="e">
        <f>VLOOKUP(A530,'Crash Data'!$B$3:$C$32,2,FALSE)</f>
        <v>#N/A</v>
      </c>
      <c r="G530" s="40">
        <v>230</v>
      </c>
      <c r="H530" s="40">
        <v>177</v>
      </c>
      <c r="I530" s="39">
        <v>177</v>
      </c>
      <c r="J530" s="40">
        <v>177</v>
      </c>
      <c r="K530" s="39">
        <v>177</v>
      </c>
      <c r="L530" s="93">
        <f t="shared" si="115"/>
        <v>209</v>
      </c>
      <c r="M530" s="93" t="str">
        <f t="shared" si="116"/>
        <v/>
      </c>
      <c r="N530" s="99">
        <f t="shared" si="117"/>
        <v>165</v>
      </c>
      <c r="O530" s="99" t="str">
        <f t="shared" si="118"/>
        <v/>
      </c>
      <c r="P530" s="102">
        <f t="shared" si="119"/>
        <v>165</v>
      </c>
      <c r="Q530" s="102" t="str">
        <f t="shared" si="120"/>
        <v/>
      </c>
      <c r="R530" s="105">
        <f t="shared" si="121"/>
        <v>165</v>
      </c>
      <c r="S530" s="105" t="str">
        <f t="shared" si="122"/>
        <v/>
      </c>
      <c r="T530" s="69">
        <f t="shared" si="123"/>
        <v>107</v>
      </c>
      <c r="U530" s="69" t="str">
        <f t="shared" si="124"/>
        <v/>
      </c>
      <c r="V530" s="143">
        <f t="shared" si="125"/>
        <v>165</v>
      </c>
      <c r="W530" s="143" t="str">
        <f t="shared" si="126"/>
        <v/>
      </c>
      <c r="X530" s="109">
        <f t="shared" si="113"/>
        <v>0</v>
      </c>
      <c r="Y530" s="110" t="e">
        <f t="shared" si="114"/>
        <v>#N/A</v>
      </c>
      <c r="Z530" s="75" t="e">
        <f>NA()</f>
        <v>#N/A</v>
      </c>
    </row>
    <row r="531" spans="1:26" x14ac:dyDescent="0.2">
      <c r="A531" s="74">
        <v>15080</v>
      </c>
      <c r="B531" s="68">
        <f>INDEX('A-B OSRoad'!$F$2:$F$21,MATCH(A531,'A-B OSRoad'!$C$2:$C$21))</f>
        <v>0</v>
      </c>
      <c r="C531" s="68" t="str">
        <f>IF(INDEX('A-B OSRoad'!$B$2:$B$21,MATCH(A531,'A-B OSRoad'!$C$2:$C$21))="Straight","",RIGHT(INDEX('A-B OSRoad'!$B$2:$B$21,MATCH(A531,'A-B OSRoad'!$C$2:$C$21)),LEN(INDEX('A-B OSRoad'!$B$2:$B$21,MATCH(A531,'A-B OSRoad'!$C$2:$C$21)))-1))</f>
        <v/>
      </c>
      <c r="D531" s="69">
        <f>(INDEX('A-B OSRoad'!$I$2:$I$21,MATCH(A531,'A-B OSRoad'!$C$2:$C$21)))+$C$3+$C$4+$C$1</f>
        <v>110</v>
      </c>
      <c r="E531" s="70" t="e">
        <f>VLOOKUP(A531,'Crash Data'!$E$3:$F$6,2,FALSE)</f>
        <v>#N/A</v>
      </c>
      <c r="F531" s="70" t="e">
        <f>VLOOKUP(A531,'Crash Data'!$B$3:$C$32,2,FALSE)</f>
        <v>#N/A</v>
      </c>
      <c r="G531" s="40">
        <v>230</v>
      </c>
      <c r="H531" s="40">
        <v>177</v>
      </c>
      <c r="I531" s="39">
        <v>177</v>
      </c>
      <c r="J531" s="40">
        <v>177</v>
      </c>
      <c r="K531" s="39">
        <v>177</v>
      </c>
      <c r="L531" s="93">
        <f t="shared" si="115"/>
        <v>209</v>
      </c>
      <c r="M531" s="93" t="str">
        <f t="shared" si="116"/>
        <v/>
      </c>
      <c r="N531" s="99">
        <f t="shared" si="117"/>
        <v>165</v>
      </c>
      <c r="O531" s="99" t="str">
        <f t="shared" si="118"/>
        <v/>
      </c>
      <c r="P531" s="102">
        <f t="shared" si="119"/>
        <v>165</v>
      </c>
      <c r="Q531" s="102" t="str">
        <f t="shared" si="120"/>
        <v/>
      </c>
      <c r="R531" s="105">
        <f t="shared" si="121"/>
        <v>165</v>
      </c>
      <c r="S531" s="105" t="str">
        <f t="shared" si="122"/>
        <v/>
      </c>
      <c r="T531" s="69">
        <f t="shared" si="123"/>
        <v>107</v>
      </c>
      <c r="U531" s="69" t="str">
        <f t="shared" si="124"/>
        <v/>
      </c>
      <c r="V531" s="143">
        <f t="shared" si="125"/>
        <v>165</v>
      </c>
      <c r="W531" s="143" t="str">
        <f t="shared" si="126"/>
        <v/>
      </c>
      <c r="X531" s="109">
        <f t="shared" si="113"/>
        <v>0</v>
      </c>
      <c r="Y531" s="110" t="e">
        <f t="shared" si="114"/>
        <v>#N/A</v>
      </c>
      <c r="Z531" s="75" t="e">
        <f>NA()</f>
        <v>#N/A</v>
      </c>
    </row>
    <row r="532" spans="1:26" x14ac:dyDescent="0.2">
      <c r="A532" s="74">
        <v>15090</v>
      </c>
      <c r="B532" s="68">
        <f>INDEX('A-B OSRoad'!$F$2:$F$21,MATCH(A532,'A-B OSRoad'!$C$2:$C$21))</f>
        <v>0</v>
      </c>
      <c r="C532" s="68" t="str">
        <f>IF(INDEX('A-B OSRoad'!$B$2:$B$21,MATCH(A532,'A-B OSRoad'!$C$2:$C$21))="Straight","",RIGHT(INDEX('A-B OSRoad'!$B$2:$B$21,MATCH(A532,'A-B OSRoad'!$C$2:$C$21)),LEN(INDEX('A-B OSRoad'!$B$2:$B$21,MATCH(A532,'A-B OSRoad'!$C$2:$C$21)))-1))</f>
        <v/>
      </c>
      <c r="D532" s="69">
        <f>(INDEX('A-B OSRoad'!$I$2:$I$21,MATCH(A532,'A-B OSRoad'!$C$2:$C$21)))+$C$3+$C$4+$C$1</f>
        <v>110</v>
      </c>
      <c r="E532" s="70" t="e">
        <f>VLOOKUP(A532,'Crash Data'!$E$3:$F$6,2,FALSE)</f>
        <v>#N/A</v>
      </c>
      <c r="F532" s="70" t="e">
        <f>VLOOKUP(A532,'Crash Data'!$B$3:$C$32,2,FALSE)</f>
        <v>#N/A</v>
      </c>
      <c r="G532" s="40">
        <v>230</v>
      </c>
      <c r="H532" s="40">
        <v>177</v>
      </c>
      <c r="I532" s="39">
        <v>177</v>
      </c>
      <c r="J532" s="40">
        <v>177</v>
      </c>
      <c r="K532" s="39">
        <v>177</v>
      </c>
      <c r="L532" s="93">
        <f t="shared" si="115"/>
        <v>209</v>
      </c>
      <c r="M532" s="93" t="str">
        <f t="shared" si="116"/>
        <v/>
      </c>
      <c r="N532" s="99">
        <f t="shared" si="117"/>
        <v>165</v>
      </c>
      <c r="O532" s="99" t="str">
        <f t="shared" si="118"/>
        <v/>
      </c>
      <c r="P532" s="102">
        <f t="shared" si="119"/>
        <v>165</v>
      </c>
      <c r="Q532" s="102" t="str">
        <f t="shared" si="120"/>
        <v/>
      </c>
      <c r="R532" s="105">
        <f t="shared" si="121"/>
        <v>165</v>
      </c>
      <c r="S532" s="105" t="str">
        <f t="shared" si="122"/>
        <v/>
      </c>
      <c r="T532" s="69">
        <f t="shared" si="123"/>
        <v>107</v>
      </c>
      <c r="U532" s="69" t="str">
        <f t="shared" si="124"/>
        <v/>
      </c>
      <c r="V532" s="143">
        <f t="shared" si="125"/>
        <v>165</v>
      </c>
      <c r="W532" s="143" t="str">
        <f t="shared" si="126"/>
        <v/>
      </c>
      <c r="X532" s="109">
        <f t="shared" si="113"/>
        <v>0</v>
      </c>
      <c r="Y532" s="110" t="e">
        <f t="shared" si="114"/>
        <v>#N/A</v>
      </c>
      <c r="Z532" s="75" t="e">
        <f>NA()</f>
        <v>#N/A</v>
      </c>
    </row>
    <row r="533" spans="1:26" x14ac:dyDescent="0.2">
      <c r="A533" s="74">
        <v>15100</v>
      </c>
      <c r="B533" s="68">
        <f>INDEX('A-B OSRoad'!$F$2:$F$21,MATCH(A533,'A-B OSRoad'!$C$2:$C$21))</f>
        <v>0</v>
      </c>
      <c r="C533" s="68" t="str">
        <f>IF(INDEX('A-B OSRoad'!$B$2:$B$21,MATCH(A533,'A-B OSRoad'!$C$2:$C$21))="Straight","",RIGHT(INDEX('A-B OSRoad'!$B$2:$B$21,MATCH(A533,'A-B OSRoad'!$C$2:$C$21)),LEN(INDEX('A-B OSRoad'!$B$2:$B$21,MATCH(A533,'A-B OSRoad'!$C$2:$C$21)))-1))</f>
        <v/>
      </c>
      <c r="D533" s="69">
        <f>(INDEX('A-B OSRoad'!$I$2:$I$21,MATCH(A533,'A-B OSRoad'!$C$2:$C$21)))+$C$3+$C$4+$C$1</f>
        <v>110</v>
      </c>
      <c r="E533" s="70" t="e">
        <f>VLOOKUP(A533,'Crash Data'!$E$3:$F$6,2,FALSE)</f>
        <v>#N/A</v>
      </c>
      <c r="F533" s="70" t="e">
        <f>VLOOKUP(A533,'Crash Data'!$B$3:$C$32,2,FALSE)</f>
        <v>#N/A</v>
      </c>
      <c r="G533" s="40">
        <v>230</v>
      </c>
      <c r="H533" s="40">
        <v>177</v>
      </c>
      <c r="I533" s="39">
        <v>177</v>
      </c>
      <c r="J533" s="40">
        <v>177</v>
      </c>
      <c r="K533" s="39">
        <v>177</v>
      </c>
      <c r="L533" s="93">
        <f t="shared" si="115"/>
        <v>209</v>
      </c>
      <c r="M533" s="93" t="str">
        <f t="shared" si="116"/>
        <v/>
      </c>
      <c r="N533" s="99">
        <f t="shared" si="117"/>
        <v>165</v>
      </c>
      <c r="O533" s="99" t="str">
        <f t="shared" si="118"/>
        <v/>
      </c>
      <c r="P533" s="102">
        <f t="shared" si="119"/>
        <v>165</v>
      </c>
      <c r="Q533" s="102" t="str">
        <f t="shared" si="120"/>
        <v/>
      </c>
      <c r="R533" s="105">
        <f t="shared" si="121"/>
        <v>165</v>
      </c>
      <c r="S533" s="105" t="str">
        <f t="shared" si="122"/>
        <v/>
      </c>
      <c r="T533" s="69">
        <f t="shared" si="123"/>
        <v>107</v>
      </c>
      <c r="U533" s="69" t="str">
        <f t="shared" si="124"/>
        <v/>
      </c>
      <c r="V533" s="143">
        <f t="shared" si="125"/>
        <v>165</v>
      </c>
      <c r="W533" s="143" t="str">
        <f t="shared" si="126"/>
        <v/>
      </c>
      <c r="X533" s="109">
        <f t="shared" si="113"/>
        <v>0</v>
      </c>
      <c r="Y533" s="110" t="e">
        <f t="shared" si="114"/>
        <v>#N/A</v>
      </c>
      <c r="Z533" s="75" t="e">
        <f>NA()</f>
        <v>#N/A</v>
      </c>
    </row>
    <row r="534" spans="1:26" x14ac:dyDescent="0.2">
      <c r="A534" s="74">
        <v>15110</v>
      </c>
      <c r="B534" s="68">
        <f>INDEX('A-B OSRoad'!$F$2:$F$21,MATCH(A534,'A-B OSRoad'!$C$2:$C$21))</f>
        <v>0</v>
      </c>
      <c r="C534" s="68" t="str">
        <f>IF(INDEX('A-B OSRoad'!$B$2:$B$21,MATCH(A534,'A-B OSRoad'!$C$2:$C$21))="Straight","",RIGHT(INDEX('A-B OSRoad'!$B$2:$B$21,MATCH(A534,'A-B OSRoad'!$C$2:$C$21)),LEN(INDEX('A-B OSRoad'!$B$2:$B$21,MATCH(A534,'A-B OSRoad'!$C$2:$C$21)))-1))</f>
        <v/>
      </c>
      <c r="D534" s="69">
        <f>(INDEX('A-B OSRoad'!$I$2:$I$21,MATCH(A534,'A-B OSRoad'!$C$2:$C$21)))+$C$3+$C$4+$C$1</f>
        <v>110</v>
      </c>
      <c r="E534" s="70" t="e">
        <f>VLOOKUP(A534,'Crash Data'!$E$3:$F$6,2,FALSE)</f>
        <v>#N/A</v>
      </c>
      <c r="F534" s="70" t="e">
        <f>VLOOKUP(A534,'Crash Data'!$B$3:$C$32,2,FALSE)</f>
        <v>#N/A</v>
      </c>
      <c r="G534" s="40">
        <v>230</v>
      </c>
      <c r="H534" s="40">
        <v>177</v>
      </c>
      <c r="I534" s="39">
        <v>177</v>
      </c>
      <c r="J534" s="40">
        <v>177</v>
      </c>
      <c r="K534" s="39">
        <v>177</v>
      </c>
      <c r="L534" s="93">
        <f t="shared" si="115"/>
        <v>209</v>
      </c>
      <c r="M534" s="93" t="str">
        <f t="shared" si="116"/>
        <v/>
      </c>
      <c r="N534" s="99">
        <f t="shared" si="117"/>
        <v>165</v>
      </c>
      <c r="O534" s="99" t="str">
        <f t="shared" si="118"/>
        <v/>
      </c>
      <c r="P534" s="102">
        <f t="shared" si="119"/>
        <v>165</v>
      </c>
      <c r="Q534" s="102" t="str">
        <f t="shared" si="120"/>
        <v/>
      </c>
      <c r="R534" s="105">
        <f t="shared" si="121"/>
        <v>165</v>
      </c>
      <c r="S534" s="105" t="str">
        <f t="shared" si="122"/>
        <v/>
      </c>
      <c r="T534" s="69">
        <f t="shared" si="123"/>
        <v>107</v>
      </c>
      <c r="U534" s="69" t="str">
        <f t="shared" si="124"/>
        <v/>
      </c>
      <c r="V534" s="143">
        <f t="shared" si="125"/>
        <v>165</v>
      </c>
      <c r="W534" s="143" t="str">
        <f t="shared" si="126"/>
        <v/>
      </c>
      <c r="X534" s="109">
        <f t="shared" si="113"/>
        <v>0</v>
      </c>
      <c r="Y534" s="110" t="e">
        <f t="shared" si="114"/>
        <v>#N/A</v>
      </c>
      <c r="Z534" s="75" t="e">
        <f>NA()</f>
        <v>#N/A</v>
      </c>
    </row>
    <row r="535" spans="1:26" x14ac:dyDescent="0.2">
      <c r="A535" s="74">
        <v>15120</v>
      </c>
      <c r="B535" s="68">
        <f>INDEX('A-B OSRoad'!$F$2:$F$21,MATCH(A535,'A-B OSRoad'!$C$2:$C$21))</f>
        <v>0</v>
      </c>
      <c r="C535" s="68" t="str">
        <f>IF(INDEX('A-B OSRoad'!$B$2:$B$21,MATCH(A535,'A-B OSRoad'!$C$2:$C$21))="Straight","",RIGHT(INDEX('A-B OSRoad'!$B$2:$B$21,MATCH(A535,'A-B OSRoad'!$C$2:$C$21)),LEN(INDEX('A-B OSRoad'!$B$2:$B$21,MATCH(A535,'A-B OSRoad'!$C$2:$C$21)))-1))</f>
        <v/>
      </c>
      <c r="D535" s="69">
        <f>(INDEX('A-B OSRoad'!$I$2:$I$21,MATCH(A535,'A-B OSRoad'!$C$2:$C$21)))+$C$3+$C$4+$C$1</f>
        <v>110</v>
      </c>
      <c r="E535" s="70" t="e">
        <f>VLOOKUP(A535,'Crash Data'!$E$3:$F$6,2,FALSE)</f>
        <v>#N/A</v>
      </c>
      <c r="F535" s="70" t="e">
        <f>VLOOKUP(A535,'Crash Data'!$B$3:$C$32,2,FALSE)</f>
        <v>#N/A</v>
      </c>
      <c r="G535" s="40">
        <v>230</v>
      </c>
      <c r="H535" s="40">
        <v>177</v>
      </c>
      <c r="I535" s="39">
        <v>177</v>
      </c>
      <c r="J535" s="40">
        <v>177</v>
      </c>
      <c r="K535" s="39">
        <v>177</v>
      </c>
      <c r="L535" s="93">
        <f t="shared" si="115"/>
        <v>209</v>
      </c>
      <c r="M535" s="93" t="str">
        <f t="shared" si="116"/>
        <v/>
      </c>
      <c r="N535" s="99">
        <f t="shared" si="117"/>
        <v>165</v>
      </c>
      <c r="O535" s="99" t="str">
        <f t="shared" si="118"/>
        <v/>
      </c>
      <c r="P535" s="102">
        <f t="shared" si="119"/>
        <v>165</v>
      </c>
      <c r="Q535" s="102" t="str">
        <f t="shared" si="120"/>
        <v/>
      </c>
      <c r="R535" s="105">
        <f t="shared" si="121"/>
        <v>165</v>
      </c>
      <c r="S535" s="105" t="str">
        <f t="shared" si="122"/>
        <v/>
      </c>
      <c r="T535" s="69">
        <f t="shared" si="123"/>
        <v>107</v>
      </c>
      <c r="U535" s="69" t="str">
        <f t="shared" si="124"/>
        <v/>
      </c>
      <c r="V535" s="143">
        <f t="shared" si="125"/>
        <v>165</v>
      </c>
      <c r="W535" s="143" t="str">
        <f t="shared" si="126"/>
        <v/>
      </c>
      <c r="X535" s="109">
        <f t="shared" si="113"/>
        <v>0</v>
      </c>
      <c r="Y535" s="110" t="e">
        <f t="shared" si="114"/>
        <v>#N/A</v>
      </c>
      <c r="Z535" s="75" t="e">
        <f>NA()</f>
        <v>#N/A</v>
      </c>
    </row>
    <row r="536" spans="1:26" x14ac:dyDescent="0.2">
      <c r="A536" s="74">
        <v>15130</v>
      </c>
      <c r="B536" s="68">
        <f>INDEX('A-B OSRoad'!$F$2:$F$21,MATCH(A536,'A-B OSRoad'!$C$2:$C$21))</f>
        <v>0</v>
      </c>
      <c r="C536" s="68" t="str">
        <f>IF(INDEX('A-B OSRoad'!$B$2:$B$21,MATCH(A536,'A-B OSRoad'!$C$2:$C$21))="Straight","",RIGHT(INDEX('A-B OSRoad'!$B$2:$B$21,MATCH(A536,'A-B OSRoad'!$C$2:$C$21)),LEN(INDEX('A-B OSRoad'!$B$2:$B$21,MATCH(A536,'A-B OSRoad'!$C$2:$C$21)))-1))</f>
        <v/>
      </c>
      <c r="D536" s="69">
        <f>(INDEX('A-B OSRoad'!$I$2:$I$21,MATCH(A536,'A-B OSRoad'!$C$2:$C$21)))+$C$3+$C$4+$C$1</f>
        <v>110</v>
      </c>
      <c r="E536" s="70" t="e">
        <f>VLOOKUP(A536,'Crash Data'!$E$3:$F$6,2,FALSE)</f>
        <v>#N/A</v>
      </c>
      <c r="F536" s="70" t="e">
        <f>VLOOKUP(A536,'Crash Data'!$B$3:$C$32,2,FALSE)</f>
        <v>#N/A</v>
      </c>
      <c r="G536" s="40">
        <v>230</v>
      </c>
      <c r="H536" s="40">
        <v>177</v>
      </c>
      <c r="I536" s="39">
        <v>177</v>
      </c>
      <c r="J536" s="40">
        <v>177</v>
      </c>
      <c r="K536" s="39">
        <v>177</v>
      </c>
      <c r="L536" s="93">
        <f t="shared" si="115"/>
        <v>209</v>
      </c>
      <c r="M536" s="93" t="str">
        <f t="shared" si="116"/>
        <v/>
      </c>
      <c r="N536" s="99">
        <f t="shared" si="117"/>
        <v>165</v>
      </c>
      <c r="O536" s="99" t="str">
        <f t="shared" si="118"/>
        <v/>
      </c>
      <c r="P536" s="102">
        <f t="shared" si="119"/>
        <v>165</v>
      </c>
      <c r="Q536" s="102" t="str">
        <f t="shared" si="120"/>
        <v/>
      </c>
      <c r="R536" s="105">
        <f t="shared" si="121"/>
        <v>165</v>
      </c>
      <c r="S536" s="105" t="str">
        <f t="shared" si="122"/>
        <v/>
      </c>
      <c r="T536" s="69">
        <f t="shared" si="123"/>
        <v>107</v>
      </c>
      <c r="U536" s="69" t="str">
        <f t="shared" si="124"/>
        <v/>
      </c>
      <c r="V536" s="143">
        <f t="shared" si="125"/>
        <v>165</v>
      </c>
      <c r="W536" s="143" t="str">
        <f t="shared" si="126"/>
        <v/>
      </c>
      <c r="X536" s="109">
        <f t="shared" si="113"/>
        <v>0</v>
      </c>
      <c r="Y536" s="110" t="e">
        <f t="shared" si="114"/>
        <v>#N/A</v>
      </c>
      <c r="Z536" s="75" t="e">
        <f>NA()</f>
        <v>#N/A</v>
      </c>
    </row>
    <row r="537" spans="1:26" x14ac:dyDescent="0.2">
      <c r="A537" s="74">
        <v>15140</v>
      </c>
      <c r="B537" s="68">
        <f>INDEX('A-B OSRoad'!$F$2:$F$21,MATCH(A537,'A-B OSRoad'!$C$2:$C$21))</f>
        <v>0</v>
      </c>
      <c r="C537" s="68" t="str">
        <f>IF(INDEX('A-B OSRoad'!$B$2:$B$21,MATCH(A537,'A-B OSRoad'!$C$2:$C$21))="Straight","",RIGHT(INDEX('A-B OSRoad'!$B$2:$B$21,MATCH(A537,'A-B OSRoad'!$C$2:$C$21)),LEN(INDEX('A-B OSRoad'!$B$2:$B$21,MATCH(A537,'A-B OSRoad'!$C$2:$C$21)))-1))</f>
        <v/>
      </c>
      <c r="D537" s="69">
        <f>(INDEX('A-B OSRoad'!$I$2:$I$21,MATCH(A537,'A-B OSRoad'!$C$2:$C$21)))+$C$3+$C$4+$C$1</f>
        <v>110</v>
      </c>
      <c r="E537" s="70" t="e">
        <f>VLOOKUP(A537,'Crash Data'!$E$3:$F$6,2,FALSE)</f>
        <v>#N/A</v>
      </c>
      <c r="F537" s="70" t="e">
        <f>VLOOKUP(A537,'Crash Data'!$B$3:$C$32,2,FALSE)</f>
        <v>#N/A</v>
      </c>
      <c r="G537" s="40">
        <v>230</v>
      </c>
      <c r="H537" s="40">
        <v>177</v>
      </c>
      <c r="I537" s="39">
        <v>177</v>
      </c>
      <c r="J537" s="40">
        <v>177</v>
      </c>
      <c r="K537" s="39">
        <v>177</v>
      </c>
      <c r="L537" s="93">
        <f t="shared" si="115"/>
        <v>209</v>
      </c>
      <c r="M537" s="93" t="str">
        <f t="shared" si="116"/>
        <v/>
      </c>
      <c r="N537" s="99">
        <f t="shared" si="117"/>
        <v>165</v>
      </c>
      <c r="O537" s="99" t="str">
        <f t="shared" si="118"/>
        <v/>
      </c>
      <c r="P537" s="102">
        <f t="shared" si="119"/>
        <v>165</v>
      </c>
      <c r="Q537" s="102" t="str">
        <f t="shared" si="120"/>
        <v/>
      </c>
      <c r="R537" s="105">
        <f t="shared" si="121"/>
        <v>165</v>
      </c>
      <c r="S537" s="105" t="str">
        <f t="shared" si="122"/>
        <v/>
      </c>
      <c r="T537" s="69">
        <f t="shared" si="123"/>
        <v>107</v>
      </c>
      <c r="U537" s="69" t="str">
        <f t="shared" si="124"/>
        <v/>
      </c>
      <c r="V537" s="143">
        <f t="shared" si="125"/>
        <v>165</v>
      </c>
      <c r="W537" s="143" t="str">
        <f t="shared" si="126"/>
        <v/>
      </c>
      <c r="X537" s="109">
        <f t="shared" si="113"/>
        <v>0</v>
      </c>
      <c r="Y537" s="110" t="e">
        <f t="shared" si="114"/>
        <v>#N/A</v>
      </c>
      <c r="Z537" s="75" t="e">
        <f>NA()</f>
        <v>#N/A</v>
      </c>
    </row>
    <row r="538" spans="1:26" x14ac:dyDescent="0.2">
      <c r="A538" s="74">
        <v>15150</v>
      </c>
      <c r="B538" s="68">
        <f>INDEX('A-B OSRoad'!$F$2:$F$21,MATCH(A538,'A-B OSRoad'!$C$2:$C$21))</f>
        <v>0</v>
      </c>
      <c r="C538" s="68" t="str">
        <f>IF(INDEX('A-B OSRoad'!$B$2:$B$21,MATCH(A538,'A-B OSRoad'!$C$2:$C$21))="Straight","",RIGHT(INDEX('A-B OSRoad'!$B$2:$B$21,MATCH(A538,'A-B OSRoad'!$C$2:$C$21)),LEN(INDEX('A-B OSRoad'!$B$2:$B$21,MATCH(A538,'A-B OSRoad'!$C$2:$C$21)))-1))</f>
        <v/>
      </c>
      <c r="D538" s="69">
        <f>(INDEX('A-B OSRoad'!$I$2:$I$21,MATCH(A538,'A-B OSRoad'!$C$2:$C$21)))+$C$3+$C$4+$C$1</f>
        <v>110</v>
      </c>
      <c r="E538" s="70" t="e">
        <f>VLOOKUP(A538,'Crash Data'!$E$3:$F$6,2,FALSE)</f>
        <v>#N/A</v>
      </c>
      <c r="F538" s="70" t="e">
        <f>VLOOKUP(A538,'Crash Data'!$B$3:$C$32,2,FALSE)</f>
        <v>#N/A</v>
      </c>
      <c r="G538" s="40">
        <v>230</v>
      </c>
      <c r="H538" s="40">
        <v>177</v>
      </c>
      <c r="I538" s="39">
        <v>177</v>
      </c>
      <c r="J538" s="40">
        <v>177</v>
      </c>
      <c r="K538" s="39">
        <v>177</v>
      </c>
      <c r="L538" s="93">
        <f t="shared" si="115"/>
        <v>209</v>
      </c>
      <c r="M538" s="93" t="str">
        <f t="shared" si="116"/>
        <v/>
      </c>
      <c r="N538" s="99">
        <f t="shared" si="117"/>
        <v>165</v>
      </c>
      <c r="O538" s="99" t="str">
        <f t="shared" si="118"/>
        <v/>
      </c>
      <c r="P538" s="102">
        <f t="shared" si="119"/>
        <v>165</v>
      </c>
      <c r="Q538" s="102" t="str">
        <f t="shared" si="120"/>
        <v/>
      </c>
      <c r="R538" s="105">
        <f t="shared" si="121"/>
        <v>165</v>
      </c>
      <c r="S538" s="105" t="str">
        <f t="shared" si="122"/>
        <v/>
      </c>
      <c r="T538" s="69">
        <f t="shared" si="123"/>
        <v>107</v>
      </c>
      <c r="U538" s="69" t="str">
        <f t="shared" si="124"/>
        <v/>
      </c>
      <c r="V538" s="143">
        <f t="shared" si="125"/>
        <v>165</v>
      </c>
      <c r="W538" s="143" t="str">
        <f t="shared" si="126"/>
        <v/>
      </c>
      <c r="X538" s="109">
        <f t="shared" si="113"/>
        <v>0</v>
      </c>
      <c r="Y538" s="110" t="e">
        <f t="shared" si="114"/>
        <v>#N/A</v>
      </c>
      <c r="Z538" s="75" t="e">
        <f>NA()</f>
        <v>#N/A</v>
      </c>
    </row>
    <row r="539" spans="1:26" x14ac:dyDescent="0.2">
      <c r="A539" s="74">
        <v>15160</v>
      </c>
      <c r="B539" s="68">
        <f>INDEX('A-B OSRoad'!$F$2:$F$21,MATCH(A539,'A-B OSRoad'!$C$2:$C$21))</f>
        <v>0</v>
      </c>
      <c r="C539" s="68" t="str">
        <f>IF(INDEX('A-B OSRoad'!$B$2:$B$21,MATCH(A539,'A-B OSRoad'!$C$2:$C$21))="Straight","",RIGHT(INDEX('A-B OSRoad'!$B$2:$B$21,MATCH(A539,'A-B OSRoad'!$C$2:$C$21)),LEN(INDEX('A-B OSRoad'!$B$2:$B$21,MATCH(A539,'A-B OSRoad'!$C$2:$C$21)))-1))</f>
        <v/>
      </c>
      <c r="D539" s="69">
        <f>(INDEX('A-B OSRoad'!$I$2:$I$21,MATCH(A539,'A-B OSRoad'!$C$2:$C$21)))+$C$3+$C$4+$C$1</f>
        <v>110</v>
      </c>
      <c r="E539" s="70" t="e">
        <f>VLOOKUP(A539,'Crash Data'!$E$3:$F$6,2,FALSE)</f>
        <v>#N/A</v>
      </c>
      <c r="F539" s="70" t="e">
        <f>VLOOKUP(A539,'Crash Data'!$B$3:$C$32,2,FALSE)</f>
        <v>#N/A</v>
      </c>
      <c r="G539" s="40">
        <v>230</v>
      </c>
      <c r="H539" s="40">
        <v>177</v>
      </c>
      <c r="I539" s="39">
        <v>177</v>
      </c>
      <c r="J539" s="40">
        <v>177</v>
      </c>
      <c r="K539" s="39">
        <v>177</v>
      </c>
      <c r="L539" s="93">
        <f t="shared" si="115"/>
        <v>209</v>
      </c>
      <c r="M539" s="93" t="str">
        <f t="shared" si="116"/>
        <v/>
      </c>
      <c r="N539" s="99">
        <f t="shared" si="117"/>
        <v>165</v>
      </c>
      <c r="O539" s="99" t="str">
        <f t="shared" si="118"/>
        <v/>
      </c>
      <c r="P539" s="102">
        <f t="shared" si="119"/>
        <v>165</v>
      </c>
      <c r="Q539" s="102" t="str">
        <f t="shared" si="120"/>
        <v/>
      </c>
      <c r="R539" s="105">
        <f t="shared" si="121"/>
        <v>165</v>
      </c>
      <c r="S539" s="105" t="str">
        <f t="shared" si="122"/>
        <v/>
      </c>
      <c r="T539" s="69">
        <f t="shared" si="123"/>
        <v>107</v>
      </c>
      <c r="U539" s="69" t="str">
        <f t="shared" si="124"/>
        <v/>
      </c>
      <c r="V539" s="143">
        <f t="shared" si="125"/>
        <v>165</v>
      </c>
      <c r="W539" s="143" t="str">
        <f t="shared" si="126"/>
        <v/>
      </c>
      <c r="X539" s="109">
        <f t="shared" si="113"/>
        <v>0</v>
      </c>
      <c r="Y539" s="110" t="e">
        <f t="shared" si="114"/>
        <v>#N/A</v>
      </c>
      <c r="Z539" s="75" t="e">
        <f>NA()</f>
        <v>#N/A</v>
      </c>
    </row>
    <row r="540" spans="1:26" x14ac:dyDescent="0.2">
      <c r="A540" s="74">
        <v>15170</v>
      </c>
      <c r="B540" s="68">
        <f>INDEX('A-B OSRoad'!$F$2:$F$21,MATCH(A540,'A-B OSRoad'!$C$2:$C$21))</f>
        <v>0</v>
      </c>
      <c r="C540" s="68" t="str">
        <f>IF(INDEX('A-B OSRoad'!$B$2:$B$21,MATCH(A540,'A-B OSRoad'!$C$2:$C$21))="Straight","",RIGHT(INDEX('A-B OSRoad'!$B$2:$B$21,MATCH(A540,'A-B OSRoad'!$C$2:$C$21)),LEN(INDEX('A-B OSRoad'!$B$2:$B$21,MATCH(A540,'A-B OSRoad'!$C$2:$C$21)))-1))</f>
        <v/>
      </c>
      <c r="D540" s="69">
        <f>(INDEX('A-B OSRoad'!$I$2:$I$21,MATCH(A540,'A-B OSRoad'!$C$2:$C$21)))+$C$3+$C$4+$C$1</f>
        <v>110</v>
      </c>
      <c r="E540" s="70" t="e">
        <f>VLOOKUP(A540,'Crash Data'!$E$3:$F$6,2,FALSE)</f>
        <v>#N/A</v>
      </c>
      <c r="F540" s="70" t="e">
        <f>VLOOKUP(A540,'Crash Data'!$B$3:$C$32,2,FALSE)</f>
        <v>#N/A</v>
      </c>
      <c r="G540" s="40">
        <v>230</v>
      </c>
      <c r="H540" s="40">
        <v>177</v>
      </c>
      <c r="I540" s="39">
        <v>177</v>
      </c>
      <c r="J540" s="40">
        <v>177</v>
      </c>
      <c r="K540" s="39">
        <v>177</v>
      </c>
      <c r="L540" s="93">
        <f t="shared" si="115"/>
        <v>209</v>
      </c>
      <c r="M540" s="93" t="str">
        <f t="shared" si="116"/>
        <v/>
      </c>
      <c r="N540" s="99">
        <f t="shared" si="117"/>
        <v>165</v>
      </c>
      <c r="O540" s="99" t="str">
        <f t="shared" si="118"/>
        <v/>
      </c>
      <c r="P540" s="102">
        <f t="shared" si="119"/>
        <v>165</v>
      </c>
      <c r="Q540" s="102" t="str">
        <f t="shared" si="120"/>
        <v/>
      </c>
      <c r="R540" s="105">
        <f t="shared" si="121"/>
        <v>165</v>
      </c>
      <c r="S540" s="105" t="str">
        <f t="shared" si="122"/>
        <v/>
      </c>
      <c r="T540" s="69">
        <f t="shared" si="123"/>
        <v>107</v>
      </c>
      <c r="U540" s="69" t="str">
        <f t="shared" si="124"/>
        <v/>
      </c>
      <c r="V540" s="143">
        <f t="shared" si="125"/>
        <v>165</v>
      </c>
      <c r="W540" s="143" t="str">
        <f t="shared" si="126"/>
        <v/>
      </c>
      <c r="X540" s="109">
        <f t="shared" si="113"/>
        <v>0</v>
      </c>
      <c r="Y540" s="110" t="e">
        <f t="shared" si="114"/>
        <v>#N/A</v>
      </c>
      <c r="Z540" s="75" t="e">
        <f>NA()</f>
        <v>#N/A</v>
      </c>
    </row>
    <row r="541" spans="1:26" x14ac:dyDescent="0.2">
      <c r="A541" s="74">
        <v>15180</v>
      </c>
      <c r="B541" s="68">
        <f>INDEX('A-B OSRoad'!$F$2:$F$21,MATCH(A541,'A-B OSRoad'!$C$2:$C$21))</f>
        <v>0</v>
      </c>
      <c r="C541" s="68" t="str">
        <f>IF(INDEX('A-B OSRoad'!$B$2:$B$21,MATCH(A541,'A-B OSRoad'!$C$2:$C$21))="Straight","",RIGHT(INDEX('A-B OSRoad'!$B$2:$B$21,MATCH(A541,'A-B OSRoad'!$C$2:$C$21)),LEN(INDEX('A-B OSRoad'!$B$2:$B$21,MATCH(A541,'A-B OSRoad'!$C$2:$C$21)))-1))</f>
        <v/>
      </c>
      <c r="D541" s="69">
        <f>(INDEX('A-B OSRoad'!$I$2:$I$21,MATCH(A541,'A-B OSRoad'!$C$2:$C$21)))+$C$3+$C$4+$C$1</f>
        <v>110</v>
      </c>
      <c r="E541" s="70" t="e">
        <f>VLOOKUP(A541,'Crash Data'!$E$3:$F$6,2,FALSE)</f>
        <v>#N/A</v>
      </c>
      <c r="F541" s="70" t="e">
        <f>VLOOKUP(A541,'Crash Data'!$B$3:$C$32,2,FALSE)</f>
        <v>#N/A</v>
      </c>
      <c r="G541" s="40">
        <v>230</v>
      </c>
      <c r="H541" s="40">
        <v>177</v>
      </c>
      <c r="I541" s="39">
        <v>177</v>
      </c>
      <c r="J541" s="40">
        <v>177</v>
      </c>
      <c r="K541" s="39">
        <v>177</v>
      </c>
      <c r="L541" s="93">
        <f t="shared" si="115"/>
        <v>209</v>
      </c>
      <c r="M541" s="93" t="str">
        <f t="shared" si="116"/>
        <v/>
      </c>
      <c r="N541" s="99">
        <f t="shared" si="117"/>
        <v>165</v>
      </c>
      <c r="O541" s="99" t="str">
        <f t="shared" si="118"/>
        <v/>
      </c>
      <c r="P541" s="102">
        <f t="shared" si="119"/>
        <v>165</v>
      </c>
      <c r="Q541" s="102" t="str">
        <f t="shared" si="120"/>
        <v/>
      </c>
      <c r="R541" s="105">
        <f t="shared" si="121"/>
        <v>165</v>
      </c>
      <c r="S541" s="105" t="str">
        <f t="shared" si="122"/>
        <v/>
      </c>
      <c r="T541" s="69">
        <f t="shared" si="123"/>
        <v>107</v>
      </c>
      <c r="U541" s="69" t="str">
        <f t="shared" si="124"/>
        <v/>
      </c>
      <c r="V541" s="143">
        <f t="shared" si="125"/>
        <v>165</v>
      </c>
      <c r="W541" s="143" t="str">
        <f t="shared" si="126"/>
        <v/>
      </c>
      <c r="X541" s="109">
        <f t="shared" si="113"/>
        <v>0</v>
      </c>
      <c r="Y541" s="110" t="e">
        <f t="shared" si="114"/>
        <v>#N/A</v>
      </c>
      <c r="Z541" s="75" t="e">
        <f>NA()</f>
        <v>#N/A</v>
      </c>
    </row>
    <row r="542" spans="1:26" x14ac:dyDescent="0.2">
      <c r="A542" s="74">
        <v>15190</v>
      </c>
      <c r="B542" s="68">
        <f>INDEX('A-B OSRoad'!$F$2:$F$21,MATCH(A542,'A-B OSRoad'!$C$2:$C$21))</f>
        <v>0</v>
      </c>
      <c r="C542" s="68" t="str">
        <f>IF(INDEX('A-B OSRoad'!$B$2:$B$21,MATCH(A542,'A-B OSRoad'!$C$2:$C$21))="Straight","",RIGHT(INDEX('A-B OSRoad'!$B$2:$B$21,MATCH(A542,'A-B OSRoad'!$C$2:$C$21)),LEN(INDEX('A-B OSRoad'!$B$2:$B$21,MATCH(A542,'A-B OSRoad'!$C$2:$C$21)))-1))</f>
        <v/>
      </c>
      <c r="D542" s="69">
        <f>(INDEX('A-B OSRoad'!$I$2:$I$21,MATCH(A542,'A-B OSRoad'!$C$2:$C$21)))+$C$3+$C$4+$C$1</f>
        <v>110</v>
      </c>
      <c r="E542" s="70" t="e">
        <f>VLOOKUP(A542,'Crash Data'!$E$3:$F$6,2,FALSE)</f>
        <v>#N/A</v>
      </c>
      <c r="F542" s="70" t="e">
        <f>VLOOKUP(A542,'Crash Data'!$B$3:$C$32,2,FALSE)</f>
        <v>#N/A</v>
      </c>
      <c r="G542" s="40">
        <v>230</v>
      </c>
      <c r="H542" s="40">
        <v>177</v>
      </c>
      <c r="I542" s="39">
        <v>177</v>
      </c>
      <c r="J542" s="40">
        <v>177</v>
      </c>
      <c r="K542" s="39">
        <v>177</v>
      </c>
      <c r="L542" s="93">
        <f t="shared" si="115"/>
        <v>209</v>
      </c>
      <c r="M542" s="93" t="str">
        <f t="shared" si="116"/>
        <v/>
      </c>
      <c r="N542" s="99">
        <f t="shared" si="117"/>
        <v>165</v>
      </c>
      <c r="O542" s="99" t="str">
        <f t="shared" si="118"/>
        <v/>
      </c>
      <c r="P542" s="102">
        <f t="shared" si="119"/>
        <v>165</v>
      </c>
      <c r="Q542" s="102" t="str">
        <f t="shared" si="120"/>
        <v/>
      </c>
      <c r="R542" s="105">
        <f t="shared" si="121"/>
        <v>165</v>
      </c>
      <c r="S542" s="105" t="str">
        <f t="shared" si="122"/>
        <v/>
      </c>
      <c r="T542" s="69">
        <f t="shared" si="123"/>
        <v>107</v>
      </c>
      <c r="U542" s="69" t="str">
        <f t="shared" si="124"/>
        <v/>
      </c>
      <c r="V542" s="143">
        <f t="shared" si="125"/>
        <v>165</v>
      </c>
      <c r="W542" s="143" t="str">
        <f t="shared" si="126"/>
        <v/>
      </c>
      <c r="X542" s="109">
        <f t="shared" si="113"/>
        <v>0</v>
      </c>
      <c r="Y542" s="110" t="e">
        <f t="shared" si="114"/>
        <v>#N/A</v>
      </c>
      <c r="Z542" s="75" t="e">
        <f>NA()</f>
        <v>#N/A</v>
      </c>
    </row>
    <row r="543" spans="1:26" x14ac:dyDescent="0.2">
      <c r="A543" s="74">
        <v>15200</v>
      </c>
      <c r="B543" s="68">
        <f>INDEX('A-B OSRoad'!$F$2:$F$21,MATCH(A543,'A-B OSRoad'!$C$2:$C$21))</f>
        <v>0</v>
      </c>
      <c r="C543" s="68" t="str">
        <f>IF(INDEX('A-B OSRoad'!$B$2:$B$21,MATCH(A543,'A-B OSRoad'!$C$2:$C$21))="Straight","",RIGHT(INDEX('A-B OSRoad'!$B$2:$B$21,MATCH(A543,'A-B OSRoad'!$C$2:$C$21)),LEN(INDEX('A-B OSRoad'!$B$2:$B$21,MATCH(A543,'A-B OSRoad'!$C$2:$C$21)))-1))</f>
        <v/>
      </c>
      <c r="D543" s="69">
        <f>(INDEX('A-B OSRoad'!$I$2:$I$21,MATCH(A543,'A-B OSRoad'!$C$2:$C$21)))+$C$3+$C$4+$C$1</f>
        <v>110</v>
      </c>
      <c r="E543" s="70" t="e">
        <f>VLOOKUP(A543,'Crash Data'!$E$3:$F$6,2,FALSE)</f>
        <v>#N/A</v>
      </c>
      <c r="F543" s="70" t="e">
        <f>VLOOKUP(A543,'Crash Data'!$B$3:$C$32,2,FALSE)</f>
        <v>#N/A</v>
      </c>
      <c r="G543" s="40">
        <v>230</v>
      </c>
      <c r="H543" s="40">
        <v>177</v>
      </c>
      <c r="I543" s="39">
        <v>177</v>
      </c>
      <c r="J543" s="40">
        <v>177</v>
      </c>
      <c r="K543" s="39">
        <v>177</v>
      </c>
      <c r="L543" s="93">
        <f t="shared" si="115"/>
        <v>209</v>
      </c>
      <c r="M543" s="93" t="str">
        <f t="shared" si="116"/>
        <v/>
      </c>
      <c r="N543" s="99">
        <f t="shared" si="117"/>
        <v>165</v>
      </c>
      <c r="O543" s="99" t="str">
        <f t="shared" si="118"/>
        <v/>
      </c>
      <c r="P543" s="102">
        <f t="shared" si="119"/>
        <v>165</v>
      </c>
      <c r="Q543" s="102" t="str">
        <f t="shared" si="120"/>
        <v/>
      </c>
      <c r="R543" s="105">
        <f t="shared" si="121"/>
        <v>165</v>
      </c>
      <c r="S543" s="105" t="str">
        <f t="shared" si="122"/>
        <v/>
      </c>
      <c r="T543" s="69">
        <f t="shared" si="123"/>
        <v>107</v>
      </c>
      <c r="U543" s="69" t="str">
        <f t="shared" si="124"/>
        <v/>
      </c>
      <c r="V543" s="143">
        <f t="shared" si="125"/>
        <v>165</v>
      </c>
      <c r="W543" s="143" t="str">
        <f t="shared" si="126"/>
        <v/>
      </c>
      <c r="X543" s="109">
        <f t="shared" si="113"/>
        <v>0</v>
      </c>
      <c r="Y543" s="110" t="e">
        <f t="shared" si="114"/>
        <v>#N/A</v>
      </c>
      <c r="Z543" s="75" t="e">
        <f>NA()</f>
        <v>#N/A</v>
      </c>
    </row>
    <row r="544" spans="1:26" x14ac:dyDescent="0.2">
      <c r="A544" s="74">
        <v>15210</v>
      </c>
      <c r="B544" s="68">
        <f>INDEX('A-B OSRoad'!$F$2:$F$21,MATCH(A544,'A-B OSRoad'!$C$2:$C$21))</f>
        <v>0</v>
      </c>
      <c r="C544" s="68" t="str">
        <f>IF(INDEX('A-B OSRoad'!$B$2:$B$21,MATCH(A544,'A-B OSRoad'!$C$2:$C$21))="Straight","",RIGHT(INDEX('A-B OSRoad'!$B$2:$B$21,MATCH(A544,'A-B OSRoad'!$C$2:$C$21)),LEN(INDEX('A-B OSRoad'!$B$2:$B$21,MATCH(A544,'A-B OSRoad'!$C$2:$C$21)))-1))</f>
        <v/>
      </c>
      <c r="D544" s="69">
        <f>(INDEX('A-B OSRoad'!$I$2:$I$21,MATCH(A544,'A-B OSRoad'!$C$2:$C$21)))+$C$3+$C$4+$C$1</f>
        <v>110</v>
      </c>
      <c r="E544" s="70" t="e">
        <f>VLOOKUP(A544,'Crash Data'!$E$3:$F$6,2,FALSE)</f>
        <v>#N/A</v>
      </c>
      <c r="F544" s="70" t="e">
        <f>VLOOKUP(A544,'Crash Data'!$B$3:$C$32,2,FALSE)</f>
        <v>#N/A</v>
      </c>
      <c r="G544" s="40">
        <v>230</v>
      </c>
      <c r="H544" s="40">
        <v>177</v>
      </c>
      <c r="I544" s="39">
        <v>177</v>
      </c>
      <c r="J544" s="40">
        <v>177</v>
      </c>
      <c r="K544" s="39">
        <v>177</v>
      </c>
      <c r="L544" s="93">
        <f t="shared" si="115"/>
        <v>209</v>
      </c>
      <c r="M544" s="93" t="str">
        <f t="shared" si="116"/>
        <v/>
      </c>
      <c r="N544" s="99">
        <f t="shared" si="117"/>
        <v>165</v>
      </c>
      <c r="O544" s="99" t="str">
        <f t="shared" si="118"/>
        <v/>
      </c>
      <c r="P544" s="102">
        <f t="shared" si="119"/>
        <v>165</v>
      </c>
      <c r="Q544" s="102" t="str">
        <f t="shared" si="120"/>
        <v/>
      </c>
      <c r="R544" s="105">
        <f t="shared" si="121"/>
        <v>165</v>
      </c>
      <c r="S544" s="105" t="str">
        <f t="shared" si="122"/>
        <v/>
      </c>
      <c r="T544" s="69">
        <f t="shared" si="123"/>
        <v>107</v>
      </c>
      <c r="U544" s="69" t="str">
        <f t="shared" si="124"/>
        <v/>
      </c>
      <c r="V544" s="143">
        <f t="shared" si="125"/>
        <v>165</v>
      </c>
      <c r="W544" s="143" t="str">
        <f t="shared" si="126"/>
        <v/>
      </c>
      <c r="X544" s="109">
        <f t="shared" si="113"/>
        <v>0</v>
      </c>
      <c r="Y544" s="110" t="e">
        <f t="shared" si="114"/>
        <v>#N/A</v>
      </c>
      <c r="Z544" s="75" t="e">
        <f>NA()</f>
        <v>#N/A</v>
      </c>
    </row>
    <row r="545" spans="1:26" x14ac:dyDescent="0.2">
      <c r="A545" s="74">
        <v>15220</v>
      </c>
      <c r="B545" s="68">
        <f>INDEX('A-B OSRoad'!$F$2:$F$21,MATCH(A545,'A-B OSRoad'!$C$2:$C$21))</f>
        <v>0</v>
      </c>
      <c r="C545" s="68" t="str">
        <f>IF(INDEX('A-B OSRoad'!$B$2:$B$21,MATCH(A545,'A-B OSRoad'!$C$2:$C$21))="Straight","",RIGHT(INDEX('A-B OSRoad'!$B$2:$B$21,MATCH(A545,'A-B OSRoad'!$C$2:$C$21)),LEN(INDEX('A-B OSRoad'!$B$2:$B$21,MATCH(A545,'A-B OSRoad'!$C$2:$C$21)))-1))</f>
        <v/>
      </c>
      <c r="D545" s="69">
        <f>(INDEX('A-B OSRoad'!$I$2:$I$21,MATCH(A545,'A-B OSRoad'!$C$2:$C$21)))+$C$3+$C$4+$C$1</f>
        <v>110</v>
      </c>
      <c r="E545" s="70" t="e">
        <f>VLOOKUP(A545,'Crash Data'!$E$3:$F$6,2,FALSE)</f>
        <v>#N/A</v>
      </c>
      <c r="F545" s="70">
        <f>VLOOKUP(A545,'Crash Data'!$B$3:$C$32,2,FALSE)</f>
        <v>-4</v>
      </c>
      <c r="G545" s="40">
        <v>230</v>
      </c>
      <c r="H545" s="40">
        <v>177</v>
      </c>
      <c r="I545" s="39">
        <v>177</v>
      </c>
      <c r="J545" s="40">
        <v>177</v>
      </c>
      <c r="K545" s="39">
        <v>177</v>
      </c>
      <c r="L545" s="93">
        <f t="shared" si="115"/>
        <v>209</v>
      </c>
      <c r="M545" s="93" t="str">
        <f t="shared" si="116"/>
        <v/>
      </c>
      <c r="N545" s="99">
        <f t="shared" si="117"/>
        <v>165</v>
      </c>
      <c r="O545" s="99" t="str">
        <f t="shared" si="118"/>
        <v/>
      </c>
      <c r="P545" s="102">
        <f t="shared" si="119"/>
        <v>165</v>
      </c>
      <c r="Q545" s="102" t="str">
        <f t="shared" si="120"/>
        <v/>
      </c>
      <c r="R545" s="105">
        <f t="shared" si="121"/>
        <v>165</v>
      </c>
      <c r="S545" s="105" t="str">
        <f t="shared" si="122"/>
        <v/>
      </c>
      <c r="T545" s="69">
        <f t="shared" si="123"/>
        <v>107</v>
      </c>
      <c r="U545" s="69" t="str">
        <f t="shared" si="124"/>
        <v/>
      </c>
      <c r="V545" s="143">
        <f t="shared" si="125"/>
        <v>165</v>
      </c>
      <c r="W545" s="143" t="str">
        <f t="shared" si="126"/>
        <v/>
      </c>
      <c r="X545" s="109">
        <f t="shared" si="113"/>
        <v>0</v>
      </c>
      <c r="Y545" s="110" t="e">
        <f t="shared" si="114"/>
        <v>#N/A</v>
      </c>
      <c r="Z545" s="75" t="e">
        <f>NA()</f>
        <v>#N/A</v>
      </c>
    </row>
    <row r="546" spans="1:26" x14ac:dyDescent="0.2">
      <c r="A546" s="74">
        <v>15230</v>
      </c>
      <c r="B546" s="68">
        <f>INDEX('A-B OSRoad'!$F$2:$F$21,MATCH(A546,'A-B OSRoad'!$C$2:$C$21))</f>
        <v>0</v>
      </c>
      <c r="C546" s="68" t="str">
        <f>IF(INDEX('A-B OSRoad'!$B$2:$B$21,MATCH(A546,'A-B OSRoad'!$C$2:$C$21))="Straight","",RIGHT(INDEX('A-B OSRoad'!$B$2:$B$21,MATCH(A546,'A-B OSRoad'!$C$2:$C$21)),LEN(INDEX('A-B OSRoad'!$B$2:$B$21,MATCH(A546,'A-B OSRoad'!$C$2:$C$21)))-1))</f>
        <v/>
      </c>
      <c r="D546" s="69">
        <f>(INDEX('A-B OSRoad'!$I$2:$I$21,MATCH(A546,'A-B OSRoad'!$C$2:$C$21)))+$C$3+$C$4+$C$1</f>
        <v>110</v>
      </c>
      <c r="E546" s="70" t="e">
        <f>VLOOKUP(A546,'Crash Data'!$E$3:$F$6,2,FALSE)</f>
        <v>#N/A</v>
      </c>
      <c r="F546" s="70" t="e">
        <f>VLOOKUP(A546,'Crash Data'!$B$3:$C$32,2,FALSE)</f>
        <v>#N/A</v>
      </c>
      <c r="G546" s="40">
        <v>230</v>
      </c>
      <c r="H546" s="40">
        <v>177</v>
      </c>
      <c r="I546" s="39">
        <v>177</v>
      </c>
      <c r="J546" s="40">
        <v>177</v>
      </c>
      <c r="K546" s="39">
        <v>177</v>
      </c>
      <c r="L546" s="93">
        <f t="shared" si="115"/>
        <v>209</v>
      </c>
      <c r="M546" s="93" t="str">
        <f t="shared" si="116"/>
        <v/>
      </c>
      <c r="N546" s="99">
        <f t="shared" si="117"/>
        <v>165</v>
      </c>
      <c r="O546" s="99" t="str">
        <f t="shared" si="118"/>
        <v/>
      </c>
      <c r="P546" s="102">
        <f t="shared" si="119"/>
        <v>165</v>
      </c>
      <c r="Q546" s="102" t="str">
        <f t="shared" si="120"/>
        <v/>
      </c>
      <c r="R546" s="105">
        <f t="shared" si="121"/>
        <v>165</v>
      </c>
      <c r="S546" s="105" t="str">
        <f t="shared" si="122"/>
        <v/>
      </c>
      <c r="T546" s="69">
        <f t="shared" si="123"/>
        <v>107</v>
      </c>
      <c r="U546" s="69" t="str">
        <f t="shared" si="124"/>
        <v/>
      </c>
      <c r="V546" s="143">
        <f t="shared" si="125"/>
        <v>165</v>
      </c>
      <c r="W546" s="143" t="str">
        <f t="shared" si="126"/>
        <v/>
      </c>
      <c r="X546" s="109">
        <f t="shared" si="113"/>
        <v>0</v>
      </c>
      <c r="Y546" s="110" t="e">
        <f t="shared" si="114"/>
        <v>#N/A</v>
      </c>
      <c r="Z546" s="75" t="e">
        <f>NA()</f>
        <v>#N/A</v>
      </c>
    </row>
    <row r="547" spans="1:26" x14ac:dyDescent="0.2">
      <c r="A547" s="74">
        <v>15240</v>
      </c>
      <c r="B547" s="68">
        <f>INDEX('A-B OSRoad'!$F$2:$F$21,MATCH(A547,'A-B OSRoad'!$C$2:$C$21))</f>
        <v>0</v>
      </c>
      <c r="C547" s="68" t="str">
        <f>IF(INDEX('A-B OSRoad'!$B$2:$B$21,MATCH(A547,'A-B OSRoad'!$C$2:$C$21))="Straight","",RIGHT(INDEX('A-B OSRoad'!$B$2:$B$21,MATCH(A547,'A-B OSRoad'!$C$2:$C$21)),LEN(INDEX('A-B OSRoad'!$B$2:$B$21,MATCH(A547,'A-B OSRoad'!$C$2:$C$21)))-1))</f>
        <v/>
      </c>
      <c r="D547" s="69">
        <f>(INDEX('A-B OSRoad'!$I$2:$I$21,MATCH(A547,'A-B OSRoad'!$C$2:$C$21)))+$C$3+$C$4+$C$1</f>
        <v>110</v>
      </c>
      <c r="E547" s="70" t="e">
        <f>VLOOKUP(A547,'Crash Data'!$E$3:$F$6,2,FALSE)</f>
        <v>#N/A</v>
      </c>
      <c r="F547" s="70" t="e">
        <f>VLOOKUP(A547,'Crash Data'!$B$3:$C$32,2,FALSE)</f>
        <v>#N/A</v>
      </c>
      <c r="G547" s="40">
        <v>230</v>
      </c>
      <c r="H547" s="40">
        <v>177</v>
      </c>
      <c r="I547" s="39">
        <v>177</v>
      </c>
      <c r="J547" s="40">
        <v>177</v>
      </c>
      <c r="K547" s="39">
        <v>177</v>
      </c>
      <c r="L547" s="93">
        <f t="shared" si="115"/>
        <v>209</v>
      </c>
      <c r="M547" s="93" t="str">
        <f t="shared" si="116"/>
        <v/>
      </c>
      <c r="N547" s="99">
        <f t="shared" si="117"/>
        <v>165</v>
      </c>
      <c r="O547" s="99" t="str">
        <f t="shared" si="118"/>
        <v/>
      </c>
      <c r="P547" s="102">
        <f t="shared" si="119"/>
        <v>165</v>
      </c>
      <c r="Q547" s="102" t="str">
        <f t="shared" si="120"/>
        <v/>
      </c>
      <c r="R547" s="105">
        <f t="shared" si="121"/>
        <v>165</v>
      </c>
      <c r="S547" s="105" t="str">
        <f t="shared" si="122"/>
        <v/>
      </c>
      <c r="T547" s="69">
        <f t="shared" si="123"/>
        <v>107</v>
      </c>
      <c r="U547" s="69" t="str">
        <f t="shared" si="124"/>
        <v/>
      </c>
      <c r="V547" s="143">
        <f t="shared" si="125"/>
        <v>165</v>
      </c>
      <c r="W547" s="143" t="str">
        <f t="shared" si="126"/>
        <v/>
      </c>
      <c r="X547" s="109">
        <f t="shared" si="113"/>
        <v>0</v>
      </c>
      <c r="Y547" s="110" t="e">
        <f t="shared" si="114"/>
        <v>#N/A</v>
      </c>
      <c r="Z547" s="75" t="e">
        <f>NA()</f>
        <v>#N/A</v>
      </c>
    </row>
    <row r="548" spans="1:26" x14ac:dyDescent="0.2">
      <c r="A548" s="74">
        <v>15250</v>
      </c>
      <c r="B548" s="68">
        <f>INDEX('A-B OSRoad'!$F$2:$F$21,MATCH(A548,'A-B OSRoad'!$C$2:$C$21))</f>
        <v>0</v>
      </c>
      <c r="C548" s="68" t="str">
        <f>IF(INDEX('A-B OSRoad'!$B$2:$B$21,MATCH(A548,'A-B OSRoad'!$C$2:$C$21))="Straight","",RIGHT(INDEX('A-B OSRoad'!$B$2:$B$21,MATCH(A548,'A-B OSRoad'!$C$2:$C$21)),LEN(INDEX('A-B OSRoad'!$B$2:$B$21,MATCH(A548,'A-B OSRoad'!$C$2:$C$21)))-1))</f>
        <v/>
      </c>
      <c r="D548" s="69">
        <f>(INDEX('A-B OSRoad'!$I$2:$I$21,MATCH(A548,'A-B OSRoad'!$C$2:$C$21)))+$C$3+$C$4+$C$1</f>
        <v>110</v>
      </c>
      <c r="E548" s="70" t="e">
        <f>VLOOKUP(A548,'Crash Data'!$E$3:$F$6,2,FALSE)</f>
        <v>#N/A</v>
      </c>
      <c r="F548" s="70" t="e">
        <f>VLOOKUP(A548,'Crash Data'!$B$3:$C$32,2,FALSE)</f>
        <v>#N/A</v>
      </c>
      <c r="G548" s="40">
        <v>230</v>
      </c>
      <c r="H548" s="40">
        <v>177</v>
      </c>
      <c r="I548" s="39">
        <v>177</v>
      </c>
      <c r="J548" s="40">
        <v>177</v>
      </c>
      <c r="K548" s="39">
        <v>177</v>
      </c>
      <c r="L548" s="93">
        <f t="shared" si="115"/>
        <v>209</v>
      </c>
      <c r="M548" s="93" t="str">
        <f t="shared" si="116"/>
        <v/>
      </c>
      <c r="N548" s="99">
        <f t="shared" si="117"/>
        <v>165</v>
      </c>
      <c r="O548" s="99" t="str">
        <f t="shared" si="118"/>
        <v/>
      </c>
      <c r="P548" s="102">
        <f t="shared" si="119"/>
        <v>165</v>
      </c>
      <c r="Q548" s="102" t="str">
        <f t="shared" si="120"/>
        <v/>
      </c>
      <c r="R548" s="105">
        <f t="shared" si="121"/>
        <v>165</v>
      </c>
      <c r="S548" s="105" t="str">
        <f t="shared" si="122"/>
        <v/>
      </c>
      <c r="T548" s="69">
        <f t="shared" si="123"/>
        <v>107</v>
      </c>
      <c r="U548" s="69" t="str">
        <f t="shared" si="124"/>
        <v/>
      </c>
      <c r="V548" s="143">
        <f t="shared" si="125"/>
        <v>165</v>
      </c>
      <c r="W548" s="143" t="str">
        <f t="shared" si="126"/>
        <v/>
      </c>
      <c r="X548" s="109">
        <f t="shared" si="113"/>
        <v>0</v>
      </c>
      <c r="Y548" s="110" t="e">
        <f t="shared" si="114"/>
        <v>#N/A</v>
      </c>
      <c r="Z548" s="75" t="e">
        <f>NA()</f>
        <v>#N/A</v>
      </c>
    </row>
    <row r="549" spans="1:26" x14ac:dyDescent="0.2">
      <c r="A549" s="74">
        <v>15260</v>
      </c>
      <c r="B549" s="68">
        <f>INDEX('A-B OSRoad'!$F$2:$F$21,MATCH(A549,'A-B OSRoad'!$C$2:$C$21))</f>
        <v>0</v>
      </c>
      <c r="C549" s="68" t="str">
        <f>IF(INDEX('A-B OSRoad'!$B$2:$B$21,MATCH(A549,'A-B OSRoad'!$C$2:$C$21))="Straight","",RIGHT(INDEX('A-B OSRoad'!$B$2:$B$21,MATCH(A549,'A-B OSRoad'!$C$2:$C$21)),LEN(INDEX('A-B OSRoad'!$B$2:$B$21,MATCH(A549,'A-B OSRoad'!$C$2:$C$21)))-1))</f>
        <v/>
      </c>
      <c r="D549" s="69">
        <f>(INDEX('A-B OSRoad'!$I$2:$I$21,MATCH(A549,'A-B OSRoad'!$C$2:$C$21)))+$C$3+$C$4+$C$1</f>
        <v>110</v>
      </c>
      <c r="E549" s="70" t="e">
        <f>VLOOKUP(A549,'Crash Data'!$E$3:$F$6,2,FALSE)</f>
        <v>#N/A</v>
      </c>
      <c r="F549" s="70" t="e">
        <f>VLOOKUP(A549,'Crash Data'!$B$3:$C$32,2,FALSE)</f>
        <v>#N/A</v>
      </c>
      <c r="G549" s="40">
        <v>230</v>
      </c>
      <c r="H549" s="40">
        <v>177</v>
      </c>
      <c r="I549" s="39">
        <v>177</v>
      </c>
      <c r="J549" s="40">
        <v>177</v>
      </c>
      <c r="K549" s="39">
        <v>177</v>
      </c>
      <c r="L549" s="93">
        <f t="shared" si="115"/>
        <v>209</v>
      </c>
      <c r="M549" s="93" t="str">
        <f t="shared" si="116"/>
        <v/>
      </c>
      <c r="N549" s="99">
        <f t="shared" si="117"/>
        <v>165</v>
      </c>
      <c r="O549" s="99" t="str">
        <f t="shared" si="118"/>
        <v/>
      </c>
      <c r="P549" s="102">
        <f t="shared" si="119"/>
        <v>165</v>
      </c>
      <c r="Q549" s="102" t="str">
        <f t="shared" si="120"/>
        <v/>
      </c>
      <c r="R549" s="105">
        <f t="shared" si="121"/>
        <v>165</v>
      </c>
      <c r="S549" s="105" t="str">
        <f t="shared" si="122"/>
        <v/>
      </c>
      <c r="T549" s="69">
        <f t="shared" si="123"/>
        <v>107</v>
      </c>
      <c r="U549" s="69" t="str">
        <f t="shared" si="124"/>
        <v/>
      </c>
      <c r="V549" s="143">
        <f t="shared" si="125"/>
        <v>165</v>
      </c>
      <c r="W549" s="143" t="str">
        <f t="shared" si="126"/>
        <v/>
      </c>
      <c r="X549" s="109">
        <f t="shared" si="113"/>
        <v>0</v>
      </c>
      <c r="Y549" s="110" t="e">
        <f t="shared" si="114"/>
        <v>#N/A</v>
      </c>
      <c r="Z549" s="75" t="e">
        <f>NA()</f>
        <v>#N/A</v>
      </c>
    </row>
    <row r="550" spans="1:26" x14ac:dyDescent="0.2">
      <c r="A550" s="74">
        <v>15270</v>
      </c>
      <c r="B550" s="68">
        <f>INDEX('A-B OSRoad'!$F$2:$F$21,MATCH(A550,'A-B OSRoad'!$C$2:$C$21))</f>
        <v>6</v>
      </c>
      <c r="C550" s="68" t="str">
        <f>IF(INDEX('A-B OSRoad'!$B$2:$B$21,MATCH(A550,'A-B OSRoad'!$C$2:$C$21))="Straight","",RIGHT(INDEX('A-B OSRoad'!$B$2:$B$21,MATCH(A550,'A-B OSRoad'!$C$2:$C$21)),LEN(INDEX('A-B OSRoad'!$B$2:$B$21,MATCH(A550,'A-B OSRoad'!$C$2:$C$21)))-1))</f>
        <v>650</v>
      </c>
      <c r="D550" s="69">
        <f>(INDEX('A-B OSRoad'!$I$2:$I$21,MATCH(A550,'A-B OSRoad'!$C$2:$C$21)))+$C$3+$C$4+$C$1</f>
        <v>110</v>
      </c>
      <c r="E550" s="70" t="e">
        <f>VLOOKUP(A550,'Crash Data'!$E$3:$F$6,2,FALSE)</f>
        <v>#N/A</v>
      </c>
      <c r="F550" s="70" t="e">
        <f>VLOOKUP(A550,'Crash Data'!$B$3:$C$32,2,FALSE)</f>
        <v>#N/A</v>
      </c>
      <c r="G550" s="40">
        <v>230</v>
      </c>
      <c r="H550" s="40">
        <v>177</v>
      </c>
      <c r="I550" s="39">
        <v>177</v>
      </c>
      <c r="J550" s="40">
        <v>177</v>
      </c>
      <c r="K550" s="39">
        <v>177</v>
      </c>
      <c r="L550" s="93">
        <f t="shared" si="115"/>
        <v>209</v>
      </c>
      <c r="M550" s="93" t="str">
        <f t="shared" si="116"/>
        <v/>
      </c>
      <c r="N550" s="99">
        <f t="shared" si="117"/>
        <v>165</v>
      </c>
      <c r="O550" s="99" t="str">
        <f t="shared" si="118"/>
        <v/>
      </c>
      <c r="P550" s="102">
        <f t="shared" si="119"/>
        <v>165</v>
      </c>
      <c r="Q550" s="102" t="str">
        <f t="shared" si="120"/>
        <v/>
      </c>
      <c r="R550" s="105">
        <f t="shared" si="121"/>
        <v>165</v>
      </c>
      <c r="S550" s="105" t="str">
        <f t="shared" si="122"/>
        <v/>
      </c>
      <c r="T550" s="69">
        <f t="shared" si="123"/>
        <v>107</v>
      </c>
      <c r="U550" s="69" t="str">
        <f t="shared" si="124"/>
        <v/>
      </c>
      <c r="V550" s="143">
        <f t="shared" si="125"/>
        <v>165</v>
      </c>
      <c r="W550" s="143" t="str">
        <f t="shared" si="126"/>
        <v/>
      </c>
      <c r="X550" s="109">
        <f t="shared" si="113"/>
        <v>8.65778316172017E-2</v>
      </c>
      <c r="Y550" s="110" t="e">
        <f t="shared" si="114"/>
        <v>#N/A</v>
      </c>
      <c r="Z550" s="75" t="e">
        <f>NA()</f>
        <v>#N/A</v>
      </c>
    </row>
    <row r="551" spans="1:26" x14ac:dyDescent="0.2">
      <c r="A551" s="74">
        <v>15280</v>
      </c>
      <c r="B551" s="68">
        <f>INDEX('A-B OSRoad'!$F$2:$F$21,MATCH(A551,'A-B OSRoad'!$C$2:$C$21))</f>
        <v>6</v>
      </c>
      <c r="C551" s="68" t="str">
        <f>IF(INDEX('A-B OSRoad'!$B$2:$B$21,MATCH(A551,'A-B OSRoad'!$C$2:$C$21))="Straight","",RIGHT(INDEX('A-B OSRoad'!$B$2:$B$21,MATCH(A551,'A-B OSRoad'!$C$2:$C$21)),LEN(INDEX('A-B OSRoad'!$B$2:$B$21,MATCH(A551,'A-B OSRoad'!$C$2:$C$21)))-1))</f>
        <v>650</v>
      </c>
      <c r="D551" s="69">
        <f>(INDEX('A-B OSRoad'!$I$2:$I$21,MATCH(A551,'A-B OSRoad'!$C$2:$C$21)))+$C$3+$C$4+$C$1</f>
        <v>110</v>
      </c>
      <c r="E551" s="70" t="e">
        <f>VLOOKUP(A551,'Crash Data'!$E$3:$F$6,2,FALSE)</f>
        <v>#N/A</v>
      </c>
      <c r="F551" s="70" t="e">
        <f>VLOOKUP(A551,'Crash Data'!$B$3:$C$32,2,FALSE)</f>
        <v>#N/A</v>
      </c>
      <c r="G551" s="40">
        <v>230</v>
      </c>
      <c r="H551" s="40">
        <v>177</v>
      </c>
      <c r="I551" s="39">
        <v>177</v>
      </c>
      <c r="J551" s="40">
        <v>177</v>
      </c>
      <c r="K551" s="39">
        <v>177</v>
      </c>
      <c r="L551" s="93">
        <f t="shared" si="115"/>
        <v>209</v>
      </c>
      <c r="M551" s="93" t="str">
        <f t="shared" si="116"/>
        <v/>
      </c>
      <c r="N551" s="99">
        <f t="shared" si="117"/>
        <v>165</v>
      </c>
      <c r="O551" s="99" t="str">
        <f t="shared" si="118"/>
        <v/>
      </c>
      <c r="P551" s="102">
        <f t="shared" si="119"/>
        <v>165</v>
      </c>
      <c r="Q551" s="102" t="str">
        <f t="shared" si="120"/>
        <v/>
      </c>
      <c r="R551" s="105">
        <f t="shared" si="121"/>
        <v>165</v>
      </c>
      <c r="S551" s="105" t="str">
        <f t="shared" si="122"/>
        <v/>
      </c>
      <c r="T551" s="69">
        <f t="shared" si="123"/>
        <v>107</v>
      </c>
      <c r="U551" s="69" t="str">
        <f t="shared" si="124"/>
        <v/>
      </c>
      <c r="V551" s="143">
        <f t="shared" si="125"/>
        <v>165</v>
      </c>
      <c r="W551" s="143" t="str">
        <f t="shared" si="126"/>
        <v/>
      </c>
      <c r="X551" s="109">
        <f t="shared" si="113"/>
        <v>8.65778316172017E-2</v>
      </c>
      <c r="Y551" s="110" t="e">
        <f t="shared" si="114"/>
        <v>#N/A</v>
      </c>
      <c r="Z551" s="75" t="e">
        <f>NA()</f>
        <v>#N/A</v>
      </c>
    </row>
    <row r="552" spans="1:26" x14ac:dyDescent="0.2">
      <c r="A552" s="74">
        <v>15290</v>
      </c>
      <c r="B552" s="68">
        <f>INDEX('A-B OSRoad'!$F$2:$F$21,MATCH(A552,'A-B OSRoad'!$C$2:$C$21))</f>
        <v>6</v>
      </c>
      <c r="C552" s="68" t="str">
        <f>IF(INDEX('A-B OSRoad'!$B$2:$B$21,MATCH(A552,'A-B OSRoad'!$C$2:$C$21))="Straight","",RIGHT(INDEX('A-B OSRoad'!$B$2:$B$21,MATCH(A552,'A-B OSRoad'!$C$2:$C$21)),LEN(INDEX('A-B OSRoad'!$B$2:$B$21,MATCH(A552,'A-B OSRoad'!$C$2:$C$21)))-1))</f>
        <v>650</v>
      </c>
      <c r="D552" s="69">
        <f>(INDEX('A-B OSRoad'!$I$2:$I$21,MATCH(A552,'A-B OSRoad'!$C$2:$C$21)))+$C$3+$C$4+$C$1</f>
        <v>110</v>
      </c>
      <c r="E552" s="70" t="e">
        <f>VLOOKUP(A552,'Crash Data'!$E$3:$F$6,2,FALSE)</f>
        <v>#N/A</v>
      </c>
      <c r="F552" s="70" t="e">
        <f>VLOOKUP(A552,'Crash Data'!$B$3:$C$32,2,FALSE)</f>
        <v>#N/A</v>
      </c>
      <c r="G552" s="40">
        <v>230</v>
      </c>
      <c r="H552" s="40">
        <v>177</v>
      </c>
      <c r="I552" s="39">
        <v>177</v>
      </c>
      <c r="J552" s="40">
        <v>177</v>
      </c>
      <c r="K552" s="39">
        <v>177</v>
      </c>
      <c r="L552" s="93">
        <f t="shared" si="115"/>
        <v>209</v>
      </c>
      <c r="M552" s="93" t="str">
        <f t="shared" si="116"/>
        <v/>
      </c>
      <c r="N552" s="99">
        <f t="shared" si="117"/>
        <v>165</v>
      </c>
      <c r="O552" s="99" t="str">
        <f t="shared" si="118"/>
        <v/>
      </c>
      <c r="P552" s="102">
        <f t="shared" si="119"/>
        <v>165</v>
      </c>
      <c r="Q552" s="102" t="str">
        <f t="shared" si="120"/>
        <v/>
      </c>
      <c r="R552" s="105">
        <f t="shared" si="121"/>
        <v>165</v>
      </c>
      <c r="S552" s="105" t="str">
        <f t="shared" si="122"/>
        <v/>
      </c>
      <c r="T552" s="69">
        <f t="shared" si="123"/>
        <v>107</v>
      </c>
      <c r="U552" s="69" t="str">
        <f t="shared" si="124"/>
        <v/>
      </c>
      <c r="V552" s="143">
        <f t="shared" si="125"/>
        <v>165</v>
      </c>
      <c r="W552" s="143" t="str">
        <f t="shared" si="126"/>
        <v/>
      </c>
      <c r="X552" s="109">
        <f t="shared" si="113"/>
        <v>8.65778316172017E-2</v>
      </c>
      <c r="Y552" s="110" t="e">
        <f t="shared" si="114"/>
        <v>#N/A</v>
      </c>
      <c r="Z552" s="75" t="e">
        <f>NA()</f>
        <v>#N/A</v>
      </c>
    </row>
    <row r="553" spans="1:26" x14ac:dyDescent="0.2">
      <c r="A553" s="74">
        <v>15300</v>
      </c>
      <c r="B553" s="68">
        <f>INDEX('A-B OSRoad'!$F$2:$F$21,MATCH(A553,'A-B OSRoad'!$C$2:$C$21))</f>
        <v>6</v>
      </c>
      <c r="C553" s="68" t="str">
        <f>IF(INDEX('A-B OSRoad'!$B$2:$B$21,MATCH(A553,'A-B OSRoad'!$C$2:$C$21))="Straight","",RIGHT(INDEX('A-B OSRoad'!$B$2:$B$21,MATCH(A553,'A-B OSRoad'!$C$2:$C$21)),LEN(INDEX('A-B OSRoad'!$B$2:$B$21,MATCH(A553,'A-B OSRoad'!$C$2:$C$21)))-1))</f>
        <v>650</v>
      </c>
      <c r="D553" s="69">
        <f>(INDEX('A-B OSRoad'!$I$2:$I$21,MATCH(A553,'A-B OSRoad'!$C$2:$C$21)))+$C$3+$C$4+$C$1</f>
        <v>110</v>
      </c>
      <c r="E553" s="70" t="e">
        <f>VLOOKUP(A553,'Crash Data'!$E$3:$F$6,2,FALSE)</f>
        <v>#N/A</v>
      </c>
      <c r="F553" s="70" t="e">
        <f>VLOOKUP(A553,'Crash Data'!$B$3:$C$32,2,FALSE)</f>
        <v>#N/A</v>
      </c>
      <c r="G553" s="40">
        <v>230</v>
      </c>
      <c r="H553" s="40">
        <v>177</v>
      </c>
      <c r="I553" s="39">
        <v>177</v>
      </c>
      <c r="J553" s="40">
        <v>177</v>
      </c>
      <c r="K553" s="39">
        <v>177</v>
      </c>
      <c r="L553" s="93">
        <f t="shared" si="115"/>
        <v>209</v>
      </c>
      <c r="M553" s="93" t="str">
        <f t="shared" si="116"/>
        <v/>
      </c>
      <c r="N553" s="99">
        <f t="shared" si="117"/>
        <v>165</v>
      </c>
      <c r="O553" s="99" t="str">
        <f t="shared" si="118"/>
        <v/>
      </c>
      <c r="P553" s="102">
        <f t="shared" si="119"/>
        <v>165</v>
      </c>
      <c r="Q553" s="102" t="str">
        <f t="shared" si="120"/>
        <v/>
      </c>
      <c r="R553" s="105">
        <f t="shared" si="121"/>
        <v>165</v>
      </c>
      <c r="S553" s="105" t="str">
        <f t="shared" si="122"/>
        <v/>
      </c>
      <c r="T553" s="69">
        <f t="shared" si="123"/>
        <v>107</v>
      </c>
      <c r="U553" s="69" t="str">
        <f t="shared" si="124"/>
        <v/>
      </c>
      <c r="V553" s="143">
        <f t="shared" si="125"/>
        <v>165</v>
      </c>
      <c r="W553" s="143" t="str">
        <f t="shared" si="126"/>
        <v/>
      </c>
      <c r="X553" s="109">
        <f t="shared" si="113"/>
        <v>8.65778316172017E-2</v>
      </c>
      <c r="Y553" s="110" t="e">
        <f t="shared" si="114"/>
        <v>#N/A</v>
      </c>
      <c r="Z553" s="75" t="e">
        <f>NA()</f>
        <v>#N/A</v>
      </c>
    </row>
    <row r="554" spans="1:26" x14ac:dyDescent="0.2">
      <c r="A554" s="74">
        <v>15310</v>
      </c>
      <c r="B554" s="68">
        <f>INDEX('A-B OSRoad'!$F$2:$F$21,MATCH(A554,'A-B OSRoad'!$C$2:$C$21))</f>
        <v>6</v>
      </c>
      <c r="C554" s="68" t="str">
        <f>IF(INDEX('A-B OSRoad'!$B$2:$B$21,MATCH(A554,'A-B OSRoad'!$C$2:$C$21))="Straight","",RIGHT(INDEX('A-B OSRoad'!$B$2:$B$21,MATCH(A554,'A-B OSRoad'!$C$2:$C$21)),LEN(INDEX('A-B OSRoad'!$B$2:$B$21,MATCH(A554,'A-B OSRoad'!$C$2:$C$21)))-1))</f>
        <v>650</v>
      </c>
      <c r="D554" s="69">
        <f>(INDEX('A-B OSRoad'!$I$2:$I$21,MATCH(A554,'A-B OSRoad'!$C$2:$C$21)))+$C$3+$C$4+$C$1</f>
        <v>110</v>
      </c>
      <c r="E554" s="70" t="e">
        <f>VLOOKUP(A554,'Crash Data'!$E$3:$F$6,2,FALSE)</f>
        <v>#N/A</v>
      </c>
      <c r="F554" s="70" t="e">
        <f>VLOOKUP(A554,'Crash Data'!$B$3:$C$32,2,FALSE)</f>
        <v>#N/A</v>
      </c>
      <c r="G554" s="40">
        <v>230</v>
      </c>
      <c r="H554" s="40">
        <v>177</v>
      </c>
      <c r="I554" s="39">
        <v>177</v>
      </c>
      <c r="J554" s="40">
        <v>177</v>
      </c>
      <c r="K554" s="39">
        <v>177</v>
      </c>
      <c r="L554" s="93">
        <f t="shared" si="115"/>
        <v>209</v>
      </c>
      <c r="M554" s="93" t="str">
        <f t="shared" si="116"/>
        <v/>
      </c>
      <c r="N554" s="99">
        <f t="shared" si="117"/>
        <v>165</v>
      </c>
      <c r="O554" s="99" t="str">
        <f t="shared" si="118"/>
        <v/>
      </c>
      <c r="P554" s="102">
        <f t="shared" si="119"/>
        <v>165</v>
      </c>
      <c r="Q554" s="102" t="str">
        <f t="shared" si="120"/>
        <v/>
      </c>
      <c r="R554" s="105">
        <f t="shared" si="121"/>
        <v>165</v>
      </c>
      <c r="S554" s="105" t="str">
        <f t="shared" si="122"/>
        <v/>
      </c>
      <c r="T554" s="69">
        <f t="shared" si="123"/>
        <v>107</v>
      </c>
      <c r="U554" s="69" t="str">
        <f t="shared" si="124"/>
        <v/>
      </c>
      <c r="V554" s="143">
        <f t="shared" si="125"/>
        <v>165</v>
      </c>
      <c r="W554" s="143" t="str">
        <f t="shared" si="126"/>
        <v/>
      </c>
      <c r="X554" s="109">
        <f t="shared" si="113"/>
        <v>8.65778316172017E-2</v>
      </c>
      <c r="Y554" s="110" t="e">
        <f t="shared" si="114"/>
        <v>#N/A</v>
      </c>
      <c r="Z554" s="75" t="e">
        <f>NA()</f>
        <v>#N/A</v>
      </c>
    </row>
    <row r="555" spans="1:26" x14ac:dyDescent="0.2">
      <c r="A555" s="74">
        <v>15320</v>
      </c>
      <c r="B555" s="68">
        <f>INDEX('A-B OSRoad'!$F$2:$F$21,MATCH(A555,'A-B OSRoad'!$C$2:$C$21))</f>
        <v>6</v>
      </c>
      <c r="C555" s="68" t="str">
        <f>IF(INDEX('A-B OSRoad'!$B$2:$B$21,MATCH(A555,'A-B OSRoad'!$C$2:$C$21))="Straight","",RIGHT(INDEX('A-B OSRoad'!$B$2:$B$21,MATCH(A555,'A-B OSRoad'!$C$2:$C$21)),LEN(INDEX('A-B OSRoad'!$B$2:$B$21,MATCH(A555,'A-B OSRoad'!$C$2:$C$21)))-1))</f>
        <v>650</v>
      </c>
      <c r="D555" s="69">
        <f>(INDEX('A-B OSRoad'!$I$2:$I$21,MATCH(A555,'A-B OSRoad'!$C$2:$C$21)))+$C$3+$C$4+$C$1</f>
        <v>110</v>
      </c>
      <c r="E555" s="70" t="e">
        <f>VLOOKUP(A555,'Crash Data'!$E$3:$F$6,2,FALSE)</f>
        <v>#N/A</v>
      </c>
      <c r="F555" s="70" t="e">
        <f>VLOOKUP(A555,'Crash Data'!$B$3:$C$32,2,FALSE)</f>
        <v>#N/A</v>
      </c>
      <c r="G555" s="40">
        <v>230</v>
      </c>
      <c r="H555" s="40">
        <v>177</v>
      </c>
      <c r="I555" s="39">
        <v>177</v>
      </c>
      <c r="J555" s="40">
        <v>177</v>
      </c>
      <c r="K555" s="39">
        <v>177</v>
      </c>
      <c r="L555" s="93">
        <f t="shared" si="115"/>
        <v>209</v>
      </c>
      <c r="M555" s="93" t="str">
        <f t="shared" si="116"/>
        <v/>
      </c>
      <c r="N555" s="99">
        <f t="shared" si="117"/>
        <v>165</v>
      </c>
      <c r="O555" s="99" t="str">
        <f t="shared" si="118"/>
        <v/>
      </c>
      <c r="P555" s="102">
        <f t="shared" si="119"/>
        <v>165</v>
      </c>
      <c r="Q555" s="102" t="str">
        <f t="shared" si="120"/>
        <v/>
      </c>
      <c r="R555" s="105">
        <f t="shared" si="121"/>
        <v>165</v>
      </c>
      <c r="S555" s="105" t="str">
        <f t="shared" si="122"/>
        <v/>
      </c>
      <c r="T555" s="69">
        <f t="shared" si="123"/>
        <v>107</v>
      </c>
      <c r="U555" s="69" t="str">
        <f t="shared" si="124"/>
        <v/>
      </c>
      <c r="V555" s="143">
        <f t="shared" si="125"/>
        <v>165</v>
      </c>
      <c r="W555" s="143" t="str">
        <f t="shared" si="126"/>
        <v/>
      </c>
      <c r="X555" s="109">
        <f t="shared" si="113"/>
        <v>8.65778316172017E-2</v>
      </c>
      <c r="Y555" s="110" t="e">
        <f t="shared" si="114"/>
        <v>#N/A</v>
      </c>
      <c r="Z555" s="75" t="e">
        <f>NA()</f>
        <v>#N/A</v>
      </c>
    </row>
    <row r="556" spans="1:26" x14ac:dyDescent="0.2">
      <c r="A556" s="74">
        <v>15330</v>
      </c>
      <c r="B556" s="68">
        <f>INDEX('A-B OSRoad'!$F$2:$F$21,MATCH(A556,'A-B OSRoad'!$C$2:$C$21))</f>
        <v>6</v>
      </c>
      <c r="C556" s="68" t="str">
        <f>IF(INDEX('A-B OSRoad'!$B$2:$B$21,MATCH(A556,'A-B OSRoad'!$C$2:$C$21))="Straight","",RIGHT(INDEX('A-B OSRoad'!$B$2:$B$21,MATCH(A556,'A-B OSRoad'!$C$2:$C$21)),LEN(INDEX('A-B OSRoad'!$B$2:$B$21,MATCH(A556,'A-B OSRoad'!$C$2:$C$21)))-1))</f>
        <v>650</v>
      </c>
      <c r="D556" s="69">
        <f>(INDEX('A-B OSRoad'!$I$2:$I$21,MATCH(A556,'A-B OSRoad'!$C$2:$C$21)))+$C$3+$C$4+$C$1</f>
        <v>110</v>
      </c>
      <c r="E556" s="70" t="e">
        <f>VLOOKUP(A556,'Crash Data'!$E$3:$F$6,2,FALSE)</f>
        <v>#N/A</v>
      </c>
      <c r="F556" s="70" t="e">
        <f>VLOOKUP(A556,'Crash Data'!$B$3:$C$32,2,FALSE)</f>
        <v>#N/A</v>
      </c>
      <c r="G556" s="40">
        <v>230</v>
      </c>
      <c r="H556" s="40">
        <v>177</v>
      </c>
      <c r="I556" s="39">
        <v>177</v>
      </c>
      <c r="J556" s="40">
        <v>177</v>
      </c>
      <c r="K556" s="39">
        <v>177</v>
      </c>
      <c r="L556" s="93">
        <f t="shared" si="115"/>
        <v>209</v>
      </c>
      <c r="M556" s="93" t="str">
        <f t="shared" si="116"/>
        <v/>
      </c>
      <c r="N556" s="99">
        <f t="shared" si="117"/>
        <v>165</v>
      </c>
      <c r="O556" s="99" t="str">
        <f t="shared" si="118"/>
        <v/>
      </c>
      <c r="P556" s="102">
        <f t="shared" si="119"/>
        <v>165</v>
      </c>
      <c r="Q556" s="102" t="str">
        <f t="shared" si="120"/>
        <v/>
      </c>
      <c r="R556" s="105">
        <f t="shared" si="121"/>
        <v>165</v>
      </c>
      <c r="S556" s="105" t="str">
        <f t="shared" si="122"/>
        <v/>
      </c>
      <c r="T556" s="69">
        <f t="shared" si="123"/>
        <v>107</v>
      </c>
      <c r="U556" s="69" t="str">
        <f t="shared" si="124"/>
        <v/>
      </c>
      <c r="V556" s="143">
        <f t="shared" si="125"/>
        <v>165</v>
      </c>
      <c r="W556" s="143" t="str">
        <f t="shared" si="126"/>
        <v/>
      </c>
      <c r="X556" s="109">
        <f t="shared" si="113"/>
        <v>8.65778316172017E-2</v>
      </c>
      <c r="Y556" s="110" t="e">
        <f t="shared" si="114"/>
        <v>#N/A</v>
      </c>
      <c r="Z556" s="75" t="e">
        <f>NA()</f>
        <v>#N/A</v>
      </c>
    </row>
    <row r="557" spans="1:26" x14ac:dyDescent="0.2">
      <c r="A557" s="74">
        <v>15340</v>
      </c>
      <c r="B557" s="68">
        <f>INDEX('A-B OSRoad'!$F$2:$F$21,MATCH(A557,'A-B OSRoad'!$C$2:$C$21))</f>
        <v>6</v>
      </c>
      <c r="C557" s="68" t="str">
        <f>IF(INDEX('A-B OSRoad'!$B$2:$B$21,MATCH(A557,'A-B OSRoad'!$C$2:$C$21))="Straight","",RIGHT(INDEX('A-B OSRoad'!$B$2:$B$21,MATCH(A557,'A-B OSRoad'!$C$2:$C$21)),LEN(INDEX('A-B OSRoad'!$B$2:$B$21,MATCH(A557,'A-B OSRoad'!$C$2:$C$21)))-1))</f>
        <v>650</v>
      </c>
      <c r="D557" s="69">
        <f>(INDEX('A-B OSRoad'!$I$2:$I$21,MATCH(A557,'A-B OSRoad'!$C$2:$C$21)))+$C$3+$C$4+$C$1</f>
        <v>110</v>
      </c>
      <c r="E557" s="70" t="e">
        <f>VLOOKUP(A557,'Crash Data'!$E$3:$F$6,2,FALSE)</f>
        <v>#N/A</v>
      </c>
      <c r="F557" s="70" t="e">
        <f>VLOOKUP(A557,'Crash Data'!$B$3:$C$32,2,FALSE)</f>
        <v>#N/A</v>
      </c>
      <c r="G557" s="40">
        <v>230</v>
      </c>
      <c r="H557" s="40">
        <v>177</v>
      </c>
      <c r="I557" s="39">
        <v>177</v>
      </c>
      <c r="J557" s="40">
        <v>177</v>
      </c>
      <c r="K557" s="39">
        <v>177</v>
      </c>
      <c r="L557" s="93">
        <f t="shared" si="115"/>
        <v>209</v>
      </c>
      <c r="M557" s="93" t="str">
        <f t="shared" si="116"/>
        <v/>
      </c>
      <c r="N557" s="99">
        <f t="shared" si="117"/>
        <v>165</v>
      </c>
      <c r="O557" s="99" t="str">
        <f t="shared" si="118"/>
        <v/>
      </c>
      <c r="P557" s="102">
        <f t="shared" si="119"/>
        <v>165</v>
      </c>
      <c r="Q557" s="102" t="str">
        <f t="shared" si="120"/>
        <v/>
      </c>
      <c r="R557" s="105">
        <f t="shared" si="121"/>
        <v>165</v>
      </c>
      <c r="S557" s="105" t="str">
        <f t="shared" si="122"/>
        <v/>
      </c>
      <c r="T557" s="69">
        <f t="shared" si="123"/>
        <v>107</v>
      </c>
      <c r="U557" s="69" t="str">
        <f t="shared" si="124"/>
        <v/>
      </c>
      <c r="V557" s="143">
        <f t="shared" si="125"/>
        <v>165</v>
      </c>
      <c r="W557" s="143" t="str">
        <f t="shared" si="126"/>
        <v/>
      </c>
      <c r="X557" s="109">
        <f t="shared" si="113"/>
        <v>8.65778316172017E-2</v>
      </c>
      <c r="Y557" s="110" t="e">
        <f t="shared" si="114"/>
        <v>#N/A</v>
      </c>
      <c r="Z557" s="75" t="e">
        <f>NA()</f>
        <v>#N/A</v>
      </c>
    </row>
    <row r="558" spans="1:26" x14ac:dyDescent="0.2">
      <c r="A558" s="74">
        <v>15350</v>
      </c>
      <c r="B558" s="68">
        <f>INDEX('A-B OSRoad'!$F$2:$F$21,MATCH(A558,'A-B OSRoad'!$C$2:$C$21))</f>
        <v>6</v>
      </c>
      <c r="C558" s="68" t="str">
        <f>IF(INDEX('A-B OSRoad'!$B$2:$B$21,MATCH(A558,'A-B OSRoad'!$C$2:$C$21))="Straight","",RIGHT(INDEX('A-B OSRoad'!$B$2:$B$21,MATCH(A558,'A-B OSRoad'!$C$2:$C$21)),LEN(INDEX('A-B OSRoad'!$B$2:$B$21,MATCH(A558,'A-B OSRoad'!$C$2:$C$21)))-1))</f>
        <v>650</v>
      </c>
      <c r="D558" s="69">
        <f>(INDEX('A-B OSRoad'!$I$2:$I$21,MATCH(A558,'A-B OSRoad'!$C$2:$C$21)))+$C$3+$C$4+$C$1</f>
        <v>110</v>
      </c>
      <c r="E558" s="70" t="e">
        <f>VLOOKUP(A558,'Crash Data'!$E$3:$F$6,2,FALSE)</f>
        <v>#N/A</v>
      </c>
      <c r="F558" s="70" t="e">
        <f>VLOOKUP(A558,'Crash Data'!$B$3:$C$32,2,FALSE)</f>
        <v>#N/A</v>
      </c>
      <c r="G558" s="40">
        <v>230</v>
      </c>
      <c r="H558" s="40">
        <v>177</v>
      </c>
      <c r="I558" s="39">
        <v>177</v>
      </c>
      <c r="J558" s="40">
        <v>177</v>
      </c>
      <c r="K558" s="39">
        <v>177</v>
      </c>
      <c r="L558" s="93">
        <f t="shared" si="115"/>
        <v>209</v>
      </c>
      <c r="M558" s="93" t="str">
        <f t="shared" si="116"/>
        <v/>
      </c>
      <c r="N558" s="99">
        <f t="shared" si="117"/>
        <v>165</v>
      </c>
      <c r="O558" s="99" t="str">
        <f t="shared" si="118"/>
        <v/>
      </c>
      <c r="P558" s="102">
        <f t="shared" si="119"/>
        <v>165</v>
      </c>
      <c r="Q558" s="102" t="str">
        <f t="shared" si="120"/>
        <v/>
      </c>
      <c r="R558" s="105">
        <f t="shared" si="121"/>
        <v>165</v>
      </c>
      <c r="S558" s="105" t="str">
        <f t="shared" si="122"/>
        <v/>
      </c>
      <c r="T558" s="69">
        <f t="shared" si="123"/>
        <v>107</v>
      </c>
      <c r="U558" s="69" t="str">
        <f t="shared" si="124"/>
        <v/>
      </c>
      <c r="V558" s="143">
        <f t="shared" si="125"/>
        <v>165</v>
      </c>
      <c r="W558" s="143" t="str">
        <f t="shared" si="126"/>
        <v/>
      </c>
      <c r="X558" s="109">
        <f t="shared" si="113"/>
        <v>8.65778316172017E-2</v>
      </c>
      <c r="Y558" s="110" t="e">
        <f t="shared" si="114"/>
        <v>#N/A</v>
      </c>
      <c r="Z558" s="75" t="e">
        <f>NA()</f>
        <v>#N/A</v>
      </c>
    </row>
    <row r="559" spans="1:26" x14ac:dyDescent="0.2">
      <c r="A559" s="74">
        <v>15360</v>
      </c>
      <c r="B559" s="68">
        <f>INDEX('A-B OSRoad'!$F$2:$F$21,MATCH(A559,'A-B OSRoad'!$C$2:$C$21))</f>
        <v>6</v>
      </c>
      <c r="C559" s="68" t="str">
        <f>IF(INDEX('A-B OSRoad'!$B$2:$B$21,MATCH(A559,'A-B OSRoad'!$C$2:$C$21))="Straight","",RIGHT(INDEX('A-B OSRoad'!$B$2:$B$21,MATCH(A559,'A-B OSRoad'!$C$2:$C$21)),LEN(INDEX('A-B OSRoad'!$B$2:$B$21,MATCH(A559,'A-B OSRoad'!$C$2:$C$21)))-1))</f>
        <v>650</v>
      </c>
      <c r="D559" s="69">
        <f>(INDEX('A-B OSRoad'!$I$2:$I$21,MATCH(A559,'A-B OSRoad'!$C$2:$C$21)))+$C$3+$C$4+$C$1</f>
        <v>110</v>
      </c>
      <c r="E559" s="70" t="e">
        <f>VLOOKUP(A559,'Crash Data'!$E$3:$F$6,2,FALSE)</f>
        <v>#N/A</v>
      </c>
      <c r="F559" s="70" t="e">
        <f>VLOOKUP(A559,'Crash Data'!$B$3:$C$32,2,FALSE)</f>
        <v>#N/A</v>
      </c>
      <c r="G559" s="40">
        <v>230</v>
      </c>
      <c r="H559" s="40">
        <v>177</v>
      </c>
      <c r="I559" s="39">
        <v>177</v>
      </c>
      <c r="J559" s="40">
        <v>177</v>
      </c>
      <c r="K559" s="39">
        <v>177</v>
      </c>
      <c r="L559" s="93">
        <f t="shared" si="115"/>
        <v>209</v>
      </c>
      <c r="M559" s="93" t="str">
        <f t="shared" si="116"/>
        <v/>
      </c>
      <c r="N559" s="99">
        <f t="shared" si="117"/>
        <v>165</v>
      </c>
      <c r="O559" s="99" t="str">
        <f t="shared" si="118"/>
        <v/>
      </c>
      <c r="P559" s="102">
        <f t="shared" si="119"/>
        <v>165</v>
      </c>
      <c r="Q559" s="102" t="str">
        <f t="shared" si="120"/>
        <v/>
      </c>
      <c r="R559" s="105">
        <f t="shared" si="121"/>
        <v>165</v>
      </c>
      <c r="S559" s="105" t="str">
        <f t="shared" si="122"/>
        <v/>
      </c>
      <c r="T559" s="69">
        <f t="shared" si="123"/>
        <v>107</v>
      </c>
      <c r="U559" s="69" t="str">
        <f t="shared" si="124"/>
        <v/>
      </c>
      <c r="V559" s="143">
        <f t="shared" si="125"/>
        <v>165</v>
      </c>
      <c r="W559" s="143" t="str">
        <f t="shared" si="126"/>
        <v/>
      </c>
      <c r="X559" s="109">
        <f t="shared" si="113"/>
        <v>8.65778316172017E-2</v>
      </c>
      <c r="Y559" s="110" t="e">
        <f t="shared" si="114"/>
        <v>#N/A</v>
      </c>
      <c r="Z559" s="75" t="e">
        <f>NA()</f>
        <v>#N/A</v>
      </c>
    </row>
    <row r="560" spans="1:26" x14ac:dyDescent="0.2">
      <c r="A560" s="74">
        <v>15370</v>
      </c>
      <c r="B560" s="68">
        <f>INDEX('A-B OSRoad'!$F$2:$F$21,MATCH(A560,'A-B OSRoad'!$C$2:$C$21))</f>
        <v>6</v>
      </c>
      <c r="C560" s="68" t="str">
        <f>IF(INDEX('A-B OSRoad'!$B$2:$B$21,MATCH(A560,'A-B OSRoad'!$C$2:$C$21))="Straight","",RIGHT(INDEX('A-B OSRoad'!$B$2:$B$21,MATCH(A560,'A-B OSRoad'!$C$2:$C$21)),LEN(INDEX('A-B OSRoad'!$B$2:$B$21,MATCH(A560,'A-B OSRoad'!$C$2:$C$21)))-1))</f>
        <v>650</v>
      </c>
      <c r="D560" s="69">
        <f>(INDEX('A-B OSRoad'!$I$2:$I$21,MATCH(A560,'A-B OSRoad'!$C$2:$C$21)))+$C$3+$C$4+$C$1</f>
        <v>110</v>
      </c>
      <c r="E560" s="70" t="e">
        <f>VLOOKUP(A560,'Crash Data'!$E$3:$F$6,2,FALSE)</f>
        <v>#N/A</v>
      </c>
      <c r="F560" s="70" t="e">
        <f>VLOOKUP(A560,'Crash Data'!$B$3:$C$32,2,FALSE)</f>
        <v>#N/A</v>
      </c>
      <c r="G560" s="40">
        <v>230</v>
      </c>
      <c r="H560" s="40">
        <v>177</v>
      </c>
      <c r="I560" s="39">
        <v>177</v>
      </c>
      <c r="J560" s="40">
        <v>177</v>
      </c>
      <c r="K560" s="39">
        <v>177</v>
      </c>
      <c r="L560" s="93">
        <f t="shared" si="115"/>
        <v>209</v>
      </c>
      <c r="M560" s="93" t="str">
        <f t="shared" si="116"/>
        <v/>
      </c>
      <c r="N560" s="99">
        <f t="shared" si="117"/>
        <v>165</v>
      </c>
      <c r="O560" s="99" t="str">
        <f t="shared" si="118"/>
        <v/>
      </c>
      <c r="P560" s="102">
        <f t="shared" si="119"/>
        <v>165</v>
      </c>
      <c r="Q560" s="102" t="str">
        <f t="shared" si="120"/>
        <v/>
      </c>
      <c r="R560" s="105">
        <f t="shared" si="121"/>
        <v>165</v>
      </c>
      <c r="S560" s="105" t="str">
        <f t="shared" si="122"/>
        <v/>
      </c>
      <c r="T560" s="69">
        <f t="shared" si="123"/>
        <v>107</v>
      </c>
      <c r="U560" s="69" t="str">
        <f t="shared" si="124"/>
        <v/>
      </c>
      <c r="V560" s="143">
        <f t="shared" si="125"/>
        <v>165</v>
      </c>
      <c r="W560" s="143" t="str">
        <f t="shared" si="126"/>
        <v/>
      </c>
      <c r="X560" s="109">
        <f t="shared" si="113"/>
        <v>8.65778316172017E-2</v>
      </c>
      <c r="Y560" s="110" t="e">
        <f t="shared" si="114"/>
        <v>#N/A</v>
      </c>
      <c r="Z560" s="75" t="e">
        <f>NA()</f>
        <v>#N/A</v>
      </c>
    </row>
    <row r="561" spans="1:26" x14ac:dyDescent="0.2">
      <c r="A561" s="74">
        <v>15380</v>
      </c>
      <c r="B561" s="68">
        <f>INDEX('A-B OSRoad'!$F$2:$F$21,MATCH(A561,'A-B OSRoad'!$C$2:$C$21))</f>
        <v>6</v>
      </c>
      <c r="C561" s="68" t="str">
        <f>IF(INDEX('A-B OSRoad'!$B$2:$B$21,MATCH(A561,'A-B OSRoad'!$C$2:$C$21))="Straight","",RIGHT(INDEX('A-B OSRoad'!$B$2:$B$21,MATCH(A561,'A-B OSRoad'!$C$2:$C$21)),LEN(INDEX('A-B OSRoad'!$B$2:$B$21,MATCH(A561,'A-B OSRoad'!$C$2:$C$21)))-1))</f>
        <v>650</v>
      </c>
      <c r="D561" s="69">
        <f>(INDEX('A-B OSRoad'!$I$2:$I$21,MATCH(A561,'A-B OSRoad'!$C$2:$C$21)))+$C$3+$C$4+$C$1</f>
        <v>110</v>
      </c>
      <c r="E561" s="70" t="e">
        <f>VLOOKUP(A561,'Crash Data'!$E$3:$F$6,2,FALSE)</f>
        <v>#N/A</v>
      </c>
      <c r="F561" s="70" t="e">
        <f>VLOOKUP(A561,'Crash Data'!$B$3:$C$32,2,FALSE)</f>
        <v>#N/A</v>
      </c>
      <c r="G561" s="40">
        <v>230</v>
      </c>
      <c r="H561" s="40">
        <v>177</v>
      </c>
      <c r="I561" s="39">
        <v>177</v>
      </c>
      <c r="J561" s="40">
        <v>177</v>
      </c>
      <c r="K561" s="39">
        <v>177</v>
      </c>
      <c r="L561" s="93">
        <f t="shared" si="115"/>
        <v>209</v>
      </c>
      <c r="M561" s="93" t="str">
        <f t="shared" si="116"/>
        <v/>
      </c>
      <c r="N561" s="99">
        <f t="shared" si="117"/>
        <v>165</v>
      </c>
      <c r="O561" s="99" t="str">
        <f t="shared" si="118"/>
        <v/>
      </c>
      <c r="P561" s="102">
        <f t="shared" si="119"/>
        <v>165</v>
      </c>
      <c r="Q561" s="102" t="str">
        <f t="shared" si="120"/>
        <v/>
      </c>
      <c r="R561" s="105">
        <f t="shared" si="121"/>
        <v>165</v>
      </c>
      <c r="S561" s="105" t="str">
        <f t="shared" si="122"/>
        <v/>
      </c>
      <c r="T561" s="69">
        <f t="shared" si="123"/>
        <v>107</v>
      </c>
      <c r="U561" s="69" t="str">
        <f t="shared" si="124"/>
        <v/>
      </c>
      <c r="V561" s="143">
        <f t="shared" si="125"/>
        <v>165</v>
      </c>
      <c r="W561" s="143" t="str">
        <f t="shared" si="126"/>
        <v/>
      </c>
      <c r="X561" s="109">
        <f t="shared" si="113"/>
        <v>8.65778316172017E-2</v>
      </c>
      <c r="Y561" s="110" t="e">
        <f t="shared" si="114"/>
        <v>#N/A</v>
      </c>
      <c r="Z561" s="75" t="e">
        <f>NA()</f>
        <v>#N/A</v>
      </c>
    </row>
    <row r="562" spans="1:26" x14ac:dyDescent="0.2">
      <c r="A562" s="74">
        <v>15390</v>
      </c>
      <c r="B562" s="68">
        <f>INDEX('A-B OSRoad'!$F$2:$F$21,MATCH(A562,'A-B OSRoad'!$C$2:$C$21))</f>
        <v>6</v>
      </c>
      <c r="C562" s="68" t="str">
        <f>IF(INDEX('A-B OSRoad'!$B$2:$B$21,MATCH(A562,'A-B OSRoad'!$C$2:$C$21))="Straight","",RIGHT(INDEX('A-B OSRoad'!$B$2:$B$21,MATCH(A562,'A-B OSRoad'!$C$2:$C$21)),LEN(INDEX('A-B OSRoad'!$B$2:$B$21,MATCH(A562,'A-B OSRoad'!$C$2:$C$21)))-1))</f>
        <v>650</v>
      </c>
      <c r="D562" s="69">
        <f>(INDEX('A-B OSRoad'!$I$2:$I$21,MATCH(A562,'A-B OSRoad'!$C$2:$C$21)))+$C$3+$C$4+$C$1</f>
        <v>110</v>
      </c>
      <c r="E562" s="70" t="e">
        <f>VLOOKUP(A562,'Crash Data'!$E$3:$F$6,2,FALSE)</f>
        <v>#N/A</v>
      </c>
      <c r="F562" s="70" t="e">
        <f>VLOOKUP(A562,'Crash Data'!$B$3:$C$32,2,FALSE)</f>
        <v>#N/A</v>
      </c>
      <c r="G562" s="40">
        <v>230</v>
      </c>
      <c r="H562" s="40">
        <v>177</v>
      </c>
      <c r="I562" s="39">
        <v>177</v>
      </c>
      <c r="J562" s="40">
        <v>177</v>
      </c>
      <c r="K562" s="39">
        <v>177</v>
      </c>
      <c r="L562" s="93">
        <f t="shared" si="115"/>
        <v>209</v>
      </c>
      <c r="M562" s="93" t="str">
        <f t="shared" si="116"/>
        <v/>
      </c>
      <c r="N562" s="99">
        <f t="shared" si="117"/>
        <v>165</v>
      </c>
      <c r="O562" s="99" t="str">
        <f t="shared" si="118"/>
        <v/>
      </c>
      <c r="P562" s="102">
        <f t="shared" si="119"/>
        <v>165</v>
      </c>
      <c r="Q562" s="102" t="str">
        <f t="shared" si="120"/>
        <v/>
      </c>
      <c r="R562" s="105">
        <f t="shared" si="121"/>
        <v>165</v>
      </c>
      <c r="S562" s="105" t="str">
        <f t="shared" si="122"/>
        <v/>
      </c>
      <c r="T562" s="69">
        <f t="shared" si="123"/>
        <v>107</v>
      </c>
      <c r="U562" s="69" t="str">
        <f t="shared" si="124"/>
        <v/>
      </c>
      <c r="V562" s="143">
        <f t="shared" si="125"/>
        <v>165</v>
      </c>
      <c r="W562" s="143" t="str">
        <f t="shared" si="126"/>
        <v/>
      </c>
      <c r="X562" s="109">
        <f t="shared" si="113"/>
        <v>8.65778316172017E-2</v>
      </c>
      <c r="Y562" s="110" t="e">
        <f t="shared" si="114"/>
        <v>#N/A</v>
      </c>
      <c r="Z562" s="75" t="e">
        <f>NA()</f>
        <v>#N/A</v>
      </c>
    </row>
    <row r="563" spans="1:26" x14ac:dyDescent="0.2">
      <c r="A563" s="74">
        <v>15400</v>
      </c>
      <c r="B563" s="68">
        <f>INDEX('A-B OSRoad'!$F$2:$F$21,MATCH(A563,'A-B OSRoad'!$C$2:$C$21))</f>
        <v>6</v>
      </c>
      <c r="C563" s="68" t="str">
        <f>IF(INDEX('A-B OSRoad'!$B$2:$B$21,MATCH(A563,'A-B OSRoad'!$C$2:$C$21))="Straight","",RIGHT(INDEX('A-B OSRoad'!$B$2:$B$21,MATCH(A563,'A-B OSRoad'!$C$2:$C$21)),LEN(INDEX('A-B OSRoad'!$B$2:$B$21,MATCH(A563,'A-B OSRoad'!$C$2:$C$21)))-1))</f>
        <v>650</v>
      </c>
      <c r="D563" s="69">
        <f>(INDEX('A-B OSRoad'!$I$2:$I$21,MATCH(A563,'A-B OSRoad'!$C$2:$C$21)))+$C$3+$C$4+$C$1</f>
        <v>110</v>
      </c>
      <c r="E563" s="70" t="e">
        <f>VLOOKUP(A563,'Crash Data'!$E$3:$F$6,2,FALSE)</f>
        <v>#N/A</v>
      </c>
      <c r="F563" s="70" t="e">
        <f>VLOOKUP(A563,'Crash Data'!$B$3:$C$32,2,FALSE)</f>
        <v>#N/A</v>
      </c>
      <c r="G563" s="40">
        <v>230</v>
      </c>
      <c r="H563" s="40">
        <v>177</v>
      </c>
      <c r="I563" s="39">
        <v>177</v>
      </c>
      <c r="J563" s="40">
        <v>177</v>
      </c>
      <c r="K563" s="39">
        <v>177</v>
      </c>
      <c r="L563" s="93">
        <f t="shared" si="115"/>
        <v>209</v>
      </c>
      <c r="M563" s="93" t="str">
        <f t="shared" si="116"/>
        <v/>
      </c>
      <c r="N563" s="99">
        <f t="shared" si="117"/>
        <v>165</v>
      </c>
      <c r="O563" s="99" t="str">
        <f t="shared" si="118"/>
        <v/>
      </c>
      <c r="P563" s="102">
        <f t="shared" si="119"/>
        <v>165</v>
      </c>
      <c r="Q563" s="102" t="str">
        <f t="shared" si="120"/>
        <v/>
      </c>
      <c r="R563" s="105">
        <f t="shared" si="121"/>
        <v>165</v>
      </c>
      <c r="S563" s="105" t="str">
        <f t="shared" si="122"/>
        <v/>
      </c>
      <c r="T563" s="69">
        <f t="shared" si="123"/>
        <v>107</v>
      </c>
      <c r="U563" s="69" t="str">
        <f t="shared" si="124"/>
        <v/>
      </c>
      <c r="V563" s="143">
        <f t="shared" si="125"/>
        <v>165</v>
      </c>
      <c r="W563" s="143" t="str">
        <f t="shared" si="126"/>
        <v/>
      </c>
      <c r="X563" s="109">
        <f t="shared" si="113"/>
        <v>8.65778316172017E-2</v>
      </c>
      <c r="Y563" s="110" t="e">
        <f t="shared" si="114"/>
        <v>#N/A</v>
      </c>
      <c r="Z563" s="75" t="e">
        <f>NA()</f>
        <v>#N/A</v>
      </c>
    </row>
    <row r="564" spans="1:26" x14ac:dyDescent="0.2">
      <c r="A564" s="74">
        <v>15410</v>
      </c>
      <c r="B564" s="68">
        <f>INDEX('A-B OSRoad'!$F$2:$F$21,MATCH(A564,'A-B OSRoad'!$C$2:$C$21))</f>
        <v>6</v>
      </c>
      <c r="C564" s="68" t="str">
        <f>IF(INDEX('A-B OSRoad'!$B$2:$B$21,MATCH(A564,'A-B OSRoad'!$C$2:$C$21))="Straight","",RIGHT(INDEX('A-B OSRoad'!$B$2:$B$21,MATCH(A564,'A-B OSRoad'!$C$2:$C$21)),LEN(INDEX('A-B OSRoad'!$B$2:$B$21,MATCH(A564,'A-B OSRoad'!$C$2:$C$21)))-1))</f>
        <v>650</v>
      </c>
      <c r="D564" s="69">
        <f>(INDEX('A-B OSRoad'!$I$2:$I$21,MATCH(A564,'A-B OSRoad'!$C$2:$C$21)))+$C$3+$C$4+$C$1</f>
        <v>110</v>
      </c>
      <c r="E564" s="70" t="e">
        <f>VLOOKUP(A564,'Crash Data'!$E$3:$F$6,2,FALSE)</f>
        <v>#N/A</v>
      </c>
      <c r="F564" s="70" t="e">
        <f>VLOOKUP(A564,'Crash Data'!$B$3:$C$32,2,FALSE)</f>
        <v>#N/A</v>
      </c>
      <c r="G564" s="40">
        <v>230</v>
      </c>
      <c r="H564" s="40">
        <v>177</v>
      </c>
      <c r="I564" s="39">
        <v>177</v>
      </c>
      <c r="J564" s="40">
        <v>177</v>
      </c>
      <c r="K564" s="39">
        <v>177</v>
      </c>
      <c r="L564" s="93">
        <f t="shared" si="115"/>
        <v>209</v>
      </c>
      <c r="M564" s="93" t="str">
        <f t="shared" si="116"/>
        <v/>
      </c>
      <c r="N564" s="99">
        <f t="shared" si="117"/>
        <v>165</v>
      </c>
      <c r="O564" s="99" t="str">
        <f t="shared" si="118"/>
        <v/>
      </c>
      <c r="P564" s="102">
        <f t="shared" si="119"/>
        <v>165</v>
      </c>
      <c r="Q564" s="102" t="str">
        <f t="shared" si="120"/>
        <v/>
      </c>
      <c r="R564" s="105">
        <f t="shared" si="121"/>
        <v>165</v>
      </c>
      <c r="S564" s="105" t="str">
        <f t="shared" si="122"/>
        <v/>
      </c>
      <c r="T564" s="69">
        <f t="shared" si="123"/>
        <v>107</v>
      </c>
      <c r="U564" s="69" t="str">
        <f t="shared" si="124"/>
        <v/>
      </c>
      <c r="V564" s="143">
        <f t="shared" si="125"/>
        <v>165</v>
      </c>
      <c r="W564" s="143" t="str">
        <f t="shared" si="126"/>
        <v/>
      </c>
      <c r="X564" s="109">
        <f t="shared" si="113"/>
        <v>8.65778316172017E-2</v>
      </c>
      <c r="Y564" s="110" t="e">
        <f t="shared" si="114"/>
        <v>#N/A</v>
      </c>
      <c r="Z564" s="75" t="e">
        <f>NA()</f>
        <v>#N/A</v>
      </c>
    </row>
    <row r="565" spans="1:26" x14ac:dyDescent="0.2">
      <c r="A565" s="74">
        <v>15420</v>
      </c>
      <c r="B565" s="68">
        <f>INDEX('A-B OSRoad'!$F$2:$F$21,MATCH(A565,'A-B OSRoad'!$C$2:$C$21))</f>
        <v>6</v>
      </c>
      <c r="C565" s="68" t="str">
        <f>IF(INDEX('A-B OSRoad'!$B$2:$B$21,MATCH(A565,'A-B OSRoad'!$C$2:$C$21))="Straight","",RIGHT(INDEX('A-B OSRoad'!$B$2:$B$21,MATCH(A565,'A-B OSRoad'!$C$2:$C$21)),LEN(INDEX('A-B OSRoad'!$B$2:$B$21,MATCH(A565,'A-B OSRoad'!$C$2:$C$21)))-1))</f>
        <v>650</v>
      </c>
      <c r="D565" s="69">
        <f>(INDEX('A-B OSRoad'!$I$2:$I$21,MATCH(A565,'A-B OSRoad'!$C$2:$C$21)))+$C$3+$C$4+$C$1</f>
        <v>110</v>
      </c>
      <c r="E565" s="70" t="e">
        <f>VLOOKUP(A565,'Crash Data'!$E$3:$F$6,2,FALSE)</f>
        <v>#N/A</v>
      </c>
      <c r="F565" s="70" t="e">
        <f>VLOOKUP(A565,'Crash Data'!$B$3:$C$32,2,FALSE)</f>
        <v>#N/A</v>
      </c>
      <c r="G565" s="40">
        <v>230</v>
      </c>
      <c r="H565" s="40">
        <v>177</v>
      </c>
      <c r="I565" s="39">
        <v>177</v>
      </c>
      <c r="J565" s="40">
        <v>177</v>
      </c>
      <c r="K565" s="39">
        <v>177</v>
      </c>
      <c r="L565" s="93">
        <f t="shared" si="115"/>
        <v>209</v>
      </c>
      <c r="M565" s="93" t="str">
        <f t="shared" si="116"/>
        <v/>
      </c>
      <c r="N565" s="99">
        <f t="shared" si="117"/>
        <v>165</v>
      </c>
      <c r="O565" s="99" t="str">
        <f t="shared" si="118"/>
        <v/>
      </c>
      <c r="P565" s="102">
        <f t="shared" si="119"/>
        <v>165</v>
      </c>
      <c r="Q565" s="102" t="str">
        <f t="shared" si="120"/>
        <v/>
      </c>
      <c r="R565" s="105">
        <f t="shared" si="121"/>
        <v>165</v>
      </c>
      <c r="S565" s="105" t="str">
        <f t="shared" si="122"/>
        <v/>
      </c>
      <c r="T565" s="69">
        <f t="shared" si="123"/>
        <v>107</v>
      </c>
      <c r="U565" s="69" t="str">
        <f t="shared" si="124"/>
        <v/>
      </c>
      <c r="V565" s="143">
        <f t="shared" si="125"/>
        <v>165</v>
      </c>
      <c r="W565" s="143" t="str">
        <f t="shared" si="126"/>
        <v/>
      </c>
      <c r="X565" s="109">
        <f t="shared" si="113"/>
        <v>8.65778316172017E-2</v>
      </c>
      <c r="Y565" s="110" t="e">
        <f t="shared" si="114"/>
        <v>#N/A</v>
      </c>
      <c r="Z565" s="75" t="e">
        <f>NA()</f>
        <v>#N/A</v>
      </c>
    </row>
    <row r="566" spans="1:26" x14ac:dyDescent="0.2">
      <c r="A566" s="74">
        <v>15430</v>
      </c>
      <c r="B566" s="68">
        <f>INDEX('A-B OSRoad'!$F$2:$F$21,MATCH(A566,'A-B OSRoad'!$C$2:$C$21))</f>
        <v>6</v>
      </c>
      <c r="C566" s="68" t="str">
        <f>IF(INDEX('A-B OSRoad'!$B$2:$B$21,MATCH(A566,'A-B OSRoad'!$C$2:$C$21))="Straight","",RIGHT(INDEX('A-B OSRoad'!$B$2:$B$21,MATCH(A566,'A-B OSRoad'!$C$2:$C$21)),LEN(INDEX('A-B OSRoad'!$B$2:$B$21,MATCH(A566,'A-B OSRoad'!$C$2:$C$21)))-1))</f>
        <v>650</v>
      </c>
      <c r="D566" s="69">
        <f>(INDEX('A-B OSRoad'!$I$2:$I$21,MATCH(A566,'A-B OSRoad'!$C$2:$C$21)))+$C$3+$C$4+$C$1</f>
        <v>110</v>
      </c>
      <c r="E566" s="70" t="e">
        <f>VLOOKUP(A566,'Crash Data'!$E$3:$F$6,2,FALSE)</f>
        <v>#N/A</v>
      </c>
      <c r="F566" s="70" t="e">
        <f>VLOOKUP(A566,'Crash Data'!$B$3:$C$32,2,FALSE)</f>
        <v>#N/A</v>
      </c>
      <c r="G566" s="40">
        <v>199.62799999999999</v>
      </c>
      <c r="H566" s="40">
        <v>177</v>
      </c>
      <c r="I566" s="39">
        <v>177</v>
      </c>
      <c r="J566" s="40">
        <v>177</v>
      </c>
      <c r="K566" s="39">
        <v>177</v>
      </c>
      <c r="L566" s="93">
        <f t="shared" si="115"/>
        <v>209</v>
      </c>
      <c r="M566" s="93">
        <f t="shared" si="116"/>
        <v>9.3720000000000141</v>
      </c>
      <c r="N566" s="99">
        <f t="shared" si="117"/>
        <v>165</v>
      </c>
      <c r="O566" s="99" t="str">
        <f t="shared" si="118"/>
        <v/>
      </c>
      <c r="P566" s="102">
        <f t="shared" si="119"/>
        <v>165</v>
      </c>
      <c r="Q566" s="102" t="str">
        <f t="shared" si="120"/>
        <v/>
      </c>
      <c r="R566" s="105">
        <f t="shared" si="121"/>
        <v>165</v>
      </c>
      <c r="S566" s="105" t="str">
        <f t="shared" si="122"/>
        <v/>
      </c>
      <c r="T566" s="69">
        <f t="shared" si="123"/>
        <v>107</v>
      </c>
      <c r="U566" s="69" t="str">
        <f t="shared" si="124"/>
        <v/>
      </c>
      <c r="V566" s="143">
        <f t="shared" si="125"/>
        <v>165</v>
      </c>
      <c r="W566" s="143" t="str">
        <f t="shared" si="126"/>
        <v/>
      </c>
      <c r="X566" s="109">
        <f t="shared" si="113"/>
        <v>8.65778316172017E-2</v>
      </c>
      <c r="Y566" s="110" t="e">
        <f t="shared" si="114"/>
        <v>#N/A</v>
      </c>
      <c r="Z566" s="75" t="e">
        <f>NA()</f>
        <v>#N/A</v>
      </c>
    </row>
    <row r="567" spans="1:26" x14ac:dyDescent="0.2">
      <c r="A567" s="74">
        <v>15440</v>
      </c>
      <c r="B567" s="68">
        <f>INDEX('A-B OSRoad'!$F$2:$F$21,MATCH(A567,'A-B OSRoad'!$C$2:$C$21))</f>
        <v>6</v>
      </c>
      <c r="C567" s="68" t="str">
        <f>IF(INDEX('A-B OSRoad'!$B$2:$B$21,MATCH(A567,'A-B OSRoad'!$C$2:$C$21))="Straight","",RIGHT(INDEX('A-B OSRoad'!$B$2:$B$21,MATCH(A567,'A-B OSRoad'!$C$2:$C$21)),LEN(INDEX('A-B OSRoad'!$B$2:$B$21,MATCH(A567,'A-B OSRoad'!$C$2:$C$21)))-1))</f>
        <v>650</v>
      </c>
      <c r="D567" s="69">
        <f>(INDEX('A-B OSRoad'!$I$2:$I$21,MATCH(A567,'A-B OSRoad'!$C$2:$C$21)))+$C$3+$C$4+$C$1</f>
        <v>110</v>
      </c>
      <c r="E567" s="70" t="e">
        <f>VLOOKUP(A567,'Crash Data'!$E$3:$F$6,2,FALSE)</f>
        <v>#N/A</v>
      </c>
      <c r="F567" s="70" t="e">
        <f>VLOOKUP(A567,'Crash Data'!$B$3:$C$32,2,FALSE)</f>
        <v>#N/A</v>
      </c>
      <c r="G567" s="40">
        <v>189.48099999999999</v>
      </c>
      <c r="H567" s="40">
        <v>177</v>
      </c>
      <c r="I567" s="39">
        <v>177</v>
      </c>
      <c r="J567" s="40">
        <v>177</v>
      </c>
      <c r="K567" s="39">
        <v>177</v>
      </c>
      <c r="L567" s="93">
        <f t="shared" si="115"/>
        <v>209</v>
      </c>
      <c r="M567" s="93">
        <f t="shared" si="116"/>
        <v>19.519000000000005</v>
      </c>
      <c r="N567" s="99">
        <f t="shared" si="117"/>
        <v>165</v>
      </c>
      <c r="O567" s="99" t="str">
        <f t="shared" si="118"/>
        <v/>
      </c>
      <c r="P567" s="102">
        <f t="shared" si="119"/>
        <v>165</v>
      </c>
      <c r="Q567" s="102" t="str">
        <f t="shared" si="120"/>
        <v/>
      </c>
      <c r="R567" s="105">
        <f t="shared" si="121"/>
        <v>165</v>
      </c>
      <c r="S567" s="105" t="str">
        <f t="shared" si="122"/>
        <v/>
      </c>
      <c r="T567" s="69">
        <f t="shared" si="123"/>
        <v>107</v>
      </c>
      <c r="U567" s="69" t="str">
        <f t="shared" si="124"/>
        <v/>
      </c>
      <c r="V567" s="143">
        <f t="shared" si="125"/>
        <v>165</v>
      </c>
      <c r="W567" s="143" t="str">
        <f t="shared" si="126"/>
        <v/>
      </c>
      <c r="X567" s="109">
        <f t="shared" si="113"/>
        <v>8.65778316172017E-2</v>
      </c>
      <c r="Y567" s="110" t="e">
        <f t="shared" si="114"/>
        <v>#N/A</v>
      </c>
      <c r="Z567" s="75" t="e">
        <f>NA()</f>
        <v>#N/A</v>
      </c>
    </row>
    <row r="568" spans="1:26" x14ac:dyDescent="0.2">
      <c r="A568" s="74">
        <v>15450</v>
      </c>
      <c r="B568" s="68">
        <f>INDEX('A-B OSRoad'!$F$2:$F$21,MATCH(A568,'A-B OSRoad'!$C$2:$C$21))</f>
        <v>6</v>
      </c>
      <c r="C568" s="68" t="str">
        <f>IF(INDEX('A-B OSRoad'!$B$2:$B$21,MATCH(A568,'A-B OSRoad'!$C$2:$C$21))="Straight","",RIGHT(INDEX('A-B OSRoad'!$B$2:$B$21,MATCH(A568,'A-B OSRoad'!$C$2:$C$21)),LEN(INDEX('A-B OSRoad'!$B$2:$B$21,MATCH(A568,'A-B OSRoad'!$C$2:$C$21)))-1))</f>
        <v>650</v>
      </c>
      <c r="D568" s="69">
        <f>(INDEX('A-B OSRoad'!$I$2:$I$21,MATCH(A568,'A-B OSRoad'!$C$2:$C$21)))+$C$3+$C$4+$C$1</f>
        <v>110</v>
      </c>
      <c r="E568" s="70" t="e">
        <f>VLOOKUP(A568,'Crash Data'!$E$3:$F$6,2,FALSE)</f>
        <v>#N/A</v>
      </c>
      <c r="F568" s="70" t="e">
        <f>VLOOKUP(A568,'Crash Data'!$B$3:$C$32,2,FALSE)</f>
        <v>#N/A</v>
      </c>
      <c r="G568" s="40">
        <v>179.595</v>
      </c>
      <c r="H568" s="40">
        <v>177</v>
      </c>
      <c r="I568" s="39">
        <v>177</v>
      </c>
      <c r="J568" s="40">
        <v>177</v>
      </c>
      <c r="K568" s="39">
        <v>177</v>
      </c>
      <c r="L568" s="93">
        <f t="shared" si="115"/>
        <v>209</v>
      </c>
      <c r="M568" s="93">
        <f t="shared" si="116"/>
        <v>29.405000000000001</v>
      </c>
      <c r="N568" s="99">
        <f t="shared" si="117"/>
        <v>165</v>
      </c>
      <c r="O568" s="99" t="str">
        <f t="shared" si="118"/>
        <v/>
      </c>
      <c r="P568" s="102">
        <f t="shared" si="119"/>
        <v>165</v>
      </c>
      <c r="Q568" s="102" t="str">
        <f t="shared" si="120"/>
        <v/>
      </c>
      <c r="R568" s="105">
        <f t="shared" si="121"/>
        <v>165</v>
      </c>
      <c r="S568" s="105" t="str">
        <f t="shared" si="122"/>
        <v/>
      </c>
      <c r="T568" s="69">
        <f t="shared" si="123"/>
        <v>107</v>
      </c>
      <c r="U568" s="69" t="str">
        <f t="shared" si="124"/>
        <v/>
      </c>
      <c r="V568" s="143">
        <f t="shared" si="125"/>
        <v>165</v>
      </c>
      <c r="W568" s="143" t="str">
        <f t="shared" si="126"/>
        <v/>
      </c>
      <c r="X568" s="109">
        <f t="shared" si="113"/>
        <v>8.65778316172017E-2</v>
      </c>
      <c r="Y568" s="110" t="e">
        <f t="shared" si="114"/>
        <v>#N/A</v>
      </c>
      <c r="Z568" s="75" t="e">
        <f>NA()</f>
        <v>#N/A</v>
      </c>
    </row>
    <row r="569" spans="1:26" x14ac:dyDescent="0.2">
      <c r="A569" s="74">
        <v>15460</v>
      </c>
      <c r="B569" s="68">
        <f>INDEX('A-B OSRoad'!$F$2:$F$21,MATCH(A569,'A-B OSRoad'!$C$2:$C$21))</f>
        <v>6</v>
      </c>
      <c r="C569" s="68" t="str">
        <f>IF(INDEX('A-B OSRoad'!$B$2:$B$21,MATCH(A569,'A-B OSRoad'!$C$2:$C$21))="Straight","",RIGHT(INDEX('A-B OSRoad'!$B$2:$B$21,MATCH(A569,'A-B OSRoad'!$C$2:$C$21)),LEN(INDEX('A-B OSRoad'!$B$2:$B$21,MATCH(A569,'A-B OSRoad'!$C$2:$C$21)))-1))</f>
        <v>650</v>
      </c>
      <c r="D569" s="69">
        <f>(INDEX('A-B OSRoad'!$I$2:$I$21,MATCH(A569,'A-B OSRoad'!$C$2:$C$21)))+$C$3+$C$4+$C$1</f>
        <v>110</v>
      </c>
      <c r="E569" s="70" t="e">
        <f>VLOOKUP(A569,'Crash Data'!$E$3:$F$6,2,FALSE)</f>
        <v>#N/A</v>
      </c>
      <c r="F569" s="70" t="e">
        <f>VLOOKUP(A569,'Crash Data'!$B$3:$C$32,2,FALSE)</f>
        <v>#N/A</v>
      </c>
      <c r="G569" s="40">
        <v>175.48</v>
      </c>
      <c r="H569" s="40">
        <v>177</v>
      </c>
      <c r="I569" s="39">
        <v>177</v>
      </c>
      <c r="J569" s="40">
        <v>177</v>
      </c>
      <c r="K569" s="39">
        <v>177</v>
      </c>
      <c r="L569" s="93">
        <f t="shared" si="115"/>
        <v>209</v>
      </c>
      <c r="M569" s="93">
        <f t="shared" si="116"/>
        <v>33.52000000000001</v>
      </c>
      <c r="N569" s="99">
        <f t="shared" si="117"/>
        <v>165</v>
      </c>
      <c r="O569" s="99" t="str">
        <f t="shared" si="118"/>
        <v/>
      </c>
      <c r="P569" s="102">
        <f t="shared" si="119"/>
        <v>165</v>
      </c>
      <c r="Q569" s="102" t="str">
        <f t="shared" si="120"/>
        <v/>
      </c>
      <c r="R569" s="105">
        <f t="shared" si="121"/>
        <v>165</v>
      </c>
      <c r="S569" s="105" t="str">
        <f t="shared" si="122"/>
        <v/>
      </c>
      <c r="T569" s="69">
        <f t="shared" si="123"/>
        <v>107</v>
      </c>
      <c r="U569" s="69" t="str">
        <f t="shared" si="124"/>
        <v/>
      </c>
      <c r="V569" s="143">
        <f t="shared" si="125"/>
        <v>165</v>
      </c>
      <c r="W569" s="143" t="str">
        <f t="shared" si="126"/>
        <v/>
      </c>
      <c r="X569" s="109">
        <f t="shared" si="113"/>
        <v>8.65778316172017E-2</v>
      </c>
      <c r="Y569" s="110" t="e">
        <f t="shared" si="114"/>
        <v>#N/A</v>
      </c>
      <c r="Z569" s="75" t="e">
        <f>NA()</f>
        <v>#N/A</v>
      </c>
    </row>
    <row r="570" spans="1:26" x14ac:dyDescent="0.2">
      <c r="A570" s="74">
        <v>15470</v>
      </c>
      <c r="B570" s="68">
        <f>INDEX('A-B OSRoad'!$F$2:$F$21,MATCH(A570,'A-B OSRoad'!$C$2:$C$21))</f>
        <v>6</v>
      </c>
      <c r="C570" s="68" t="str">
        <f>IF(INDEX('A-B OSRoad'!$B$2:$B$21,MATCH(A570,'A-B OSRoad'!$C$2:$C$21))="Straight","",RIGHT(INDEX('A-B OSRoad'!$B$2:$B$21,MATCH(A570,'A-B OSRoad'!$C$2:$C$21)),LEN(INDEX('A-B OSRoad'!$B$2:$B$21,MATCH(A570,'A-B OSRoad'!$C$2:$C$21)))-1))</f>
        <v>650</v>
      </c>
      <c r="D570" s="69">
        <f>(INDEX('A-B OSRoad'!$I$2:$I$21,MATCH(A570,'A-B OSRoad'!$C$2:$C$21)))+$C$3+$C$4+$C$1</f>
        <v>110</v>
      </c>
      <c r="E570" s="70" t="e">
        <f>VLOOKUP(A570,'Crash Data'!$E$3:$F$6,2,FALSE)</f>
        <v>#N/A</v>
      </c>
      <c r="F570" s="70" t="e">
        <f>VLOOKUP(A570,'Crash Data'!$B$3:$C$32,2,FALSE)</f>
        <v>#N/A</v>
      </c>
      <c r="G570" s="40">
        <v>168.63200000000001</v>
      </c>
      <c r="H570" s="40">
        <v>177</v>
      </c>
      <c r="I570" s="39">
        <v>177</v>
      </c>
      <c r="J570" s="40">
        <v>177</v>
      </c>
      <c r="K570" s="39">
        <v>177</v>
      </c>
      <c r="L570" s="93">
        <f t="shared" si="115"/>
        <v>209</v>
      </c>
      <c r="M570" s="93">
        <f t="shared" si="116"/>
        <v>40.367999999999995</v>
      </c>
      <c r="N570" s="99">
        <f t="shared" si="117"/>
        <v>165</v>
      </c>
      <c r="O570" s="99" t="str">
        <f t="shared" si="118"/>
        <v/>
      </c>
      <c r="P570" s="102">
        <f t="shared" si="119"/>
        <v>165</v>
      </c>
      <c r="Q570" s="102" t="str">
        <f t="shared" si="120"/>
        <v/>
      </c>
      <c r="R570" s="105">
        <f t="shared" si="121"/>
        <v>165</v>
      </c>
      <c r="S570" s="105" t="str">
        <f t="shared" si="122"/>
        <v/>
      </c>
      <c r="T570" s="69">
        <f t="shared" si="123"/>
        <v>107</v>
      </c>
      <c r="U570" s="69" t="str">
        <f t="shared" si="124"/>
        <v/>
      </c>
      <c r="V570" s="143">
        <f t="shared" si="125"/>
        <v>165</v>
      </c>
      <c r="W570" s="143" t="str">
        <f t="shared" si="126"/>
        <v/>
      </c>
      <c r="X570" s="109">
        <f t="shared" si="113"/>
        <v>8.65778316172017E-2</v>
      </c>
      <c r="Y570" s="110" t="e">
        <f t="shared" si="114"/>
        <v>#N/A</v>
      </c>
      <c r="Z570" s="75" t="e">
        <f>NA()</f>
        <v>#N/A</v>
      </c>
    </row>
    <row r="571" spans="1:26" x14ac:dyDescent="0.2">
      <c r="A571" s="74">
        <v>15480</v>
      </c>
      <c r="B571" s="68">
        <f>INDEX('A-B OSRoad'!$F$2:$F$21,MATCH(A571,'A-B OSRoad'!$C$2:$C$21))</f>
        <v>6</v>
      </c>
      <c r="C571" s="68" t="str">
        <f>IF(INDEX('A-B OSRoad'!$B$2:$B$21,MATCH(A571,'A-B OSRoad'!$C$2:$C$21))="Straight","",RIGHT(INDEX('A-B OSRoad'!$B$2:$B$21,MATCH(A571,'A-B OSRoad'!$C$2:$C$21)),LEN(INDEX('A-B OSRoad'!$B$2:$B$21,MATCH(A571,'A-B OSRoad'!$C$2:$C$21)))-1))</f>
        <v>650</v>
      </c>
      <c r="D571" s="69">
        <f>(INDEX('A-B OSRoad'!$I$2:$I$21,MATCH(A571,'A-B OSRoad'!$C$2:$C$21)))+$C$3+$C$4+$C$1</f>
        <v>110</v>
      </c>
      <c r="E571" s="70" t="e">
        <f>VLOOKUP(A571,'Crash Data'!$E$3:$F$6,2,FALSE)</f>
        <v>#N/A</v>
      </c>
      <c r="F571" s="70">
        <f>VLOOKUP(A571,'Crash Data'!$B$3:$C$32,2,FALSE)</f>
        <v>-4</v>
      </c>
      <c r="G571" s="40">
        <v>157.34700000000001</v>
      </c>
      <c r="H571" s="40">
        <v>177</v>
      </c>
      <c r="I571" s="39">
        <v>177</v>
      </c>
      <c r="J571" s="40">
        <v>177</v>
      </c>
      <c r="K571" s="39">
        <v>156.149</v>
      </c>
      <c r="L571" s="93">
        <f t="shared" si="115"/>
        <v>209</v>
      </c>
      <c r="M571" s="93">
        <f t="shared" si="116"/>
        <v>51.652999999999992</v>
      </c>
      <c r="N571" s="99">
        <f t="shared" si="117"/>
        <v>165</v>
      </c>
      <c r="O571" s="99" t="str">
        <f t="shared" si="118"/>
        <v/>
      </c>
      <c r="P571" s="102">
        <f t="shared" si="119"/>
        <v>165</v>
      </c>
      <c r="Q571" s="102" t="str">
        <f t="shared" si="120"/>
        <v/>
      </c>
      <c r="R571" s="105">
        <f t="shared" si="121"/>
        <v>165</v>
      </c>
      <c r="S571" s="105" t="str">
        <f t="shared" si="122"/>
        <v/>
      </c>
      <c r="T571" s="69">
        <f t="shared" si="123"/>
        <v>107</v>
      </c>
      <c r="U571" s="69" t="str">
        <f t="shared" si="124"/>
        <v/>
      </c>
      <c r="V571" s="143">
        <f t="shared" si="125"/>
        <v>165</v>
      </c>
      <c r="W571" s="143">
        <f t="shared" si="126"/>
        <v>8.8509999999999991</v>
      </c>
      <c r="X571" s="109">
        <f t="shared" si="113"/>
        <v>8.65778316172017E-2</v>
      </c>
      <c r="Y571" s="110" t="e">
        <f t="shared" si="114"/>
        <v>#N/A</v>
      </c>
      <c r="Z571" s="75" t="e">
        <f>NA()</f>
        <v>#N/A</v>
      </c>
    </row>
    <row r="572" spans="1:26" x14ac:dyDescent="0.2">
      <c r="A572" s="74">
        <v>15490</v>
      </c>
      <c r="B572" s="68">
        <f>INDEX('A-B OSRoad'!$F$2:$F$21,MATCH(A572,'A-B OSRoad'!$C$2:$C$21))</f>
        <v>6</v>
      </c>
      <c r="C572" s="68" t="str">
        <f>IF(INDEX('A-B OSRoad'!$B$2:$B$21,MATCH(A572,'A-B OSRoad'!$C$2:$C$21))="Straight","",RIGHT(INDEX('A-B OSRoad'!$B$2:$B$21,MATCH(A572,'A-B OSRoad'!$C$2:$C$21)),LEN(INDEX('A-B OSRoad'!$B$2:$B$21,MATCH(A572,'A-B OSRoad'!$C$2:$C$21)))-1))</f>
        <v>650</v>
      </c>
      <c r="D572" s="69">
        <f>(INDEX('A-B OSRoad'!$I$2:$I$21,MATCH(A572,'A-B OSRoad'!$C$2:$C$21)))+$C$3+$C$4+$C$1</f>
        <v>110</v>
      </c>
      <c r="E572" s="70" t="e">
        <f>VLOOKUP(A572,'Crash Data'!$E$3:$F$6,2,FALSE)</f>
        <v>#N/A</v>
      </c>
      <c r="F572" s="70" t="e">
        <f>VLOOKUP(A572,'Crash Data'!$B$3:$C$32,2,FALSE)</f>
        <v>#N/A</v>
      </c>
      <c r="G572" s="40">
        <v>145.65799999999999</v>
      </c>
      <c r="H572" s="40">
        <v>177</v>
      </c>
      <c r="I572" s="39">
        <v>177</v>
      </c>
      <c r="J572" s="40">
        <v>177</v>
      </c>
      <c r="K572" s="39">
        <v>149.73099999999999</v>
      </c>
      <c r="L572" s="93">
        <f t="shared" si="115"/>
        <v>209</v>
      </c>
      <c r="M572" s="93">
        <f t="shared" si="116"/>
        <v>63.342000000000013</v>
      </c>
      <c r="N572" s="99">
        <f t="shared" si="117"/>
        <v>165</v>
      </c>
      <c r="O572" s="99" t="str">
        <f t="shared" si="118"/>
        <v/>
      </c>
      <c r="P572" s="102">
        <f t="shared" si="119"/>
        <v>165</v>
      </c>
      <c r="Q572" s="102" t="str">
        <f t="shared" si="120"/>
        <v/>
      </c>
      <c r="R572" s="105">
        <f t="shared" si="121"/>
        <v>165</v>
      </c>
      <c r="S572" s="105" t="str">
        <f t="shared" si="122"/>
        <v/>
      </c>
      <c r="T572" s="69">
        <f t="shared" si="123"/>
        <v>107</v>
      </c>
      <c r="U572" s="69" t="str">
        <f t="shared" si="124"/>
        <v/>
      </c>
      <c r="V572" s="143">
        <f t="shared" si="125"/>
        <v>165</v>
      </c>
      <c r="W572" s="143">
        <f t="shared" si="126"/>
        <v>15.269000000000005</v>
      </c>
      <c r="X572" s="109">
        <f t="shared" si="113"/>
        <v>8.65778316172017E-2</v>
      </c>
      <c r="Y572" s="110" t="e">
        <f t="shared" si="114"/>
        <v>#N/A</v>
      </c>
      <c r="Z572" s="75" t="e">
        <f>NA()</f>
        <v>#N/A</v>
      </c>
    </row>
    <row r="573" spans="1:26" x14ac:dyDescent="0.2">
      <c r="A573" s="74">
        <v>15500</v>
      </c>
      <c r="B573" s="68">
        <f>INDEX('A-B OSRoad'!$F$2:$F$21,MATCH(A573,'A-B OSRoad'!$C$2:$C$21))</f>
        <v>0</v>
      </c>
      <c r="C573" s="68" t="str">
        <f>IF(INDEX('A-B OSRoad'!$B$2:$B$21,MATCH(A573,'A-B OSRoad'!$C$2:$C$21))="Straight","",RIGHT(INDEX('A-B OSRoad'!$B$2:$B$21,MATCH(A573,'A-B OSRoad'!$C$2:$C$21)),LEN(INDEX('A-B OSRoad'!$B$2:$B$21,MATCH(A573,'A-B OSRoad'!$C$2:$C$21)))-1))</f>
        <v/>
      </c>
      <c r="D573" s="69">
        <f>(INDEX('A-B OSRoad'!$I$2:$I$21,MATCH(A573,'A-B OSRoad'!$C$2:$C$21)))+$C$3+$C$4+$C$1</f>
        <v>110</v>
      </c>
      <c r="E573" s="70" t="e">
        <f>VLOOKUP(A573,'Crash Data'!$E$3:$F$6,2,FALSE)</f>
        <v>#N/A</v>
      </c>
      <c r="F573" s="70" t="e">
        <f>VLOOKUP(A573,'Crash Data'!$B$3:$C$32,2,FALSE)</f>
        <v>#N/A</v>
      </c>
      <c r="G573" s="40">
        <v>137.57599999999999</v>
      </c>
      <c r="H573" s="40">
        <v>159.15799999999999</v>
      </c>
      <c r="I573" s="39">
        <v>177</v>
      </c>
      <c r="J573" s="40">
        <v>177</v>
      </c>
      <c r="K573" s="39">
        <v>145.423</v>
      </c>
      <c r="L573" s="93">
        <f t="shared" si="115"/>
        <v>209</v>
      </c>
      <c r="M573" s="93">
        <f t="shared" si="116"/>
        <v>71.424000000000007</v>
      </c>
      <c r="N573" s="99">
        <f t="shared" si="117"/>
        <v>165</v>
      </c>
      <c r="O573" s="99">
        <f t="shared" si="118"/>
        <v>5.842000000000013</v>
      </c>
      <c r="P573" s="102">
        <f t="shared" si="119"/>
        <v>165</v>
      </c>
      <c r="Q573" s="102" t="str">
        <f t="shared" si="120"/>
        <v/>
      </c>
      <c r="R573" s="105">
        <f t="shared" si="121"/>
        <v>165</v>
      </c>
      <c r="S573" s="105" t="str">
        <f t="shared" si="122"/>
        <v/>
      </c>
      <c r="T573" s="69">
        <f t="shared" si="123"/>
        <v>107</v>
      </c>
      <c r="U573" s="69" t="str">
        <f t="shared" si="124"/>
        <v/>
      </c>
      <c r="V573" s="143">
        <f t="shared" si="125"/>
        <v>165</v>
      </c>
      <c r="W573" s="143">
        <f t="shared" si="126"/>
        <v>19.576999999999998</v>
      </c>
      <c r="X573" s="109">
        <f t="shared" si="113"/>
        <v>0</v>
      </c>
      <c r="Y573" s="110" t="e">
        <f t="shared" si="114"/>
        <v>#N/A</v>
      </c>
      <c r="Z573" s="75" t="e">
        <f>NA()</f>
        <v>#N/A</v>
      </c>
    </row>
    <row r="574" spans="1:26" x14ac:dyDescent="0.2">
      <c r="A574" s="74">
        <v>15510</v>
      </c>
      <c r="B574" s="68">
        <f>INDEX('A-B OSRoad'!$F$2:$F$21,MATCH(A574,'A-B OSRoad'!$C$2:$C$21))</f>
        <v>0</v>
      </c>
      <c r="C574" s="68" t="str">
        <f>IF(INDEX('A-B OSRoad'!$B$2:$B$21,MATCH(A574,'A-B OSRoad'!$C$2:$C$21))="Straight","",RIGHT(INDEX('A-B OSRoad'!$B$2:$B$21,MATCH(A574,'A-B OSRoad'!$C$2:$C$21)),LEN(INDEX('A-B OSRoad'!$B$2:$B$21,MATCH(A574,'A-B OSRoad'!$C$2:$C$21)))-1))</f>
        <v/>
      </c>
      <c r="D574" s="69">
        <f>(INDEX('A-B OSRoad'!$I$2:$I$21,MATCH(A574,'A-B OSRoad'!$C$2:$C$21)))+$C$3+$C$4+$C$1</f>
        <v>110</v>
      </c>
      <c r="E574" s="70" t="e">
        <f>VLOOKUP(A574,'Crash Data'!$E$3:$F$6,2,FALSE)</f>
        <v>#N/A</v>
      </c>
      <c r="F574" s="70" t="e">
        <f>VLOOKUP(A574,'Crash Data'!$B$3:$C$32,2,FALSE)</f>
        <v>#N/A</v>
      </c>
      <c r="G574" s="40">
        <v>137.70699999999999</v>
      </c>
      <c r="H574" s="40">
        <v>154.34800000000001</v>
      </c>
      <c r="I574" s="39">
        <v>177</v>
      </c>
      <c r="J574" s="40">
        <v>177</v>
      </c>
      <c r="K574" s="39">
        <v>139.29900000000001</v>
      </c>
      <c r="L574" s="93">
        <f t="shared" si="115"/>
        <v>209</v>
      </c>
      <c r="M574" s="93">
        <f t="shared" si="116"/>
        <v>71.293000000000006</v>
      </c>
      <c r="N574" s="99">
        <f t="shared" si="117"/>
        <v>165</v>
      </c>
      <c r="O574" s="99">
        <f t="shared" si="118"/>
        <v>10.651999999999987</v>
      </c>
      <c r="P574" s="102">
        <f t="shared" si="119"/>
        <v>165</v>
      </c>
      <c r="Q574" s="102" t="str">
        <f t="shared" si="120"/>
        <v/>
      </c>
      <c r="R574" s="105">
        <f t="shared" si="121"/>
        <v>165</v>
      </c>
      <c r="S574" s="105" t="str">
        <f t="shared" si="122"/>
        <v/>
      </c>
      <c r="T574" s="69">
        <f t="shared" si="123"/>
        <v>107</v>
      </c>
      <c r="U574" s="69" t="str">
        <f t="shared" si="124"/>
        <v/>
      </c>
      <c r="V574" s="143">
        <f t="shared" si="125"/>
        <v>165</v>
      </c>
      <c r="W574" s="143">
        <f t="shared" si="126"/>
        <v>25.700999999999993</v>
      </c>
      <c r="X574" s="109">
        <f t="shared" si="113"/>
        <v>0</v>
      </c>
      <c r="Y574" s="110" t="e">
        <f t="shared" si="114"/>
        <v>#N/A</v>
      </c>
      <c r="Z574" s="75" t="e">
        <f>NA()</f>
        <v>#N/A</v>
      </c>
    </row>
    <row r="575" spans="1:26" x14ac:dyDescent="0.2">
      <c r="A575" s="74">
        <v>15520</v>
      </c>
      <c r="B575" s="68">
        <f>INDEX('A-B OSRoad'!$F$2:$F$21,MATCH(A575,'A-B OSRoad'!$C$2:$C$21))</f>
        <v>0</v>
      </c>
      <c r="C575" s="68" t="str">
        <f>IF(INDEX('A-B OSRoad'!$B$2:$B$21,MATCH(A575,'A-B OSRoad'!$C$2:$C$21))="Straight","",RIGHT(INDEX('A-B OSRoad'!$B$2:$B$21,MATCH(A575,'A-B OSRoad'!$C$2:$C$21)),LEN(INDEX('A-B OSRoad'!$B$2:$B$21,MATCH(A575,'A-B OSRoad'!$C$2:$C$21)))-1))</f>
        <v/>
      </c>
      <c r="D575" s="69">
        <f>(INDEX('A-B OSRoad'!$I$2:$I$21,MATCH(A575,'A-B OSRoad'!$C$2:$C$21)))+$C$3+$C$4+$C$1</f>
        <v>110</v>
      </c>
      <c r="E575" s="70" t="e">
        <f>VLOOKUP(A575,'Crash Data'!$E$3:$F$6,2,FALSE)</f>
        <v>#N/A</v>
      </c>
      <c r="F575" s="70" t="e">
        <f>VLOOKUP(A575,'Crash Data'!$B$3:$C$32,2,FALSE)</f>
        <v>#N/A</v>
      </c>
      <c r="G575" s="40">
        <v>131.64099999999999</v>
      </c>
      <c r="H575" s="40">
        <v>148.01</v>
      </c>
      <c r="I575" s="39">
        <v>177</v>
      </c>
      <c r="J575" s="40">
        <v>177</v>
      </c>
      <c r="K575" s="39">
        <v>135.71199999999999</v>
      </c>
      <c r="L575" s="93">
        <f t="shared" si="115"/>
        <v>209</v>
      </c>
      <c r="M575" s="93">
        <f t="shared" si="116"/>
        <v>77.359000000000009</v>
      </c>
      <c r="N575" s="99">
        <f t="shared" si="117"/>
        <v>165</v>
      </c>
      <c r="O575" s="99">
        <f t="shared" si="118"/>
        <v>16.990000000000009</v>
      </c>
      <c r="P575" s="102">
        <f t="shared" si="119"/>
        <v>165</v>
      </c>
      <c r="Q575" s="102" t="str">
        <f t="shared" si="120"/>
        <v/>
      </c>
      <c r="R575" s="105">
        <f t="shared" si="121"/>
        <v>165</v>
      </c>
      <c r="S575" s="105" t="str">
        <f t="shared" si="122"/>
        <v/>
      </c>
      <c r="T575" s="69">
        <f t="shared" si="123"/>
        <v>107</v>
      </c>
      <c r="U575" s="69" t="str">
        <f t="shared" si="124"/>
        <v/>
      </c>
      <c r="V575" s="143">
        <f t="shared" si="125"/>
        <v>165</v>
      </c>
      <c r="W575" s="143">
        <f t="shared" si="126"/>
        <v>29.288000000000011</v>
      </c>
      <c r="X575" s="109">
        <f t="shared" si="113"/>
        <v>0</v>
      </c>
      <c r="Y575" s="110" t="e">
        <f t="shared" si="114"/>
        <v>#N/A</v>
      </c>
      <c r="Z575" s="75" t="e">
        <f>NA()</f>
        <v>#N/A</v>
      </c>
    </row>
    <row r="576" spans="1:26" x14ac:dyDescent="0.2">
      <c r="A576" s="74">
        <v>15530</v>
      </c>
      <c r="B576" s="68">
        <f>INDEX('A-B OSRoad'!$F$2:$F$21,MATCH(A576,'A-B OSRoad'!$C$2:$C$21))</f>
        <v>0</v>
      </c>
      <c r="C576" s="68" t="str">
        <f>IF(INDEX('A-B OSRoad'!$B$2:$B$21,MATCH(A576,'A-B OSRoad'!$C$2:$C$21))="Straight","",RIGHT(INDEX('A-B OSRoad'!$B$2:$B$21,MATCH(A576,'A-B OSRoad'!$C$2:$C$21)),LEN(INDEX('A-B OSRoad'!$B$2:$B$21,MATCH(A576,'A-B OSRoad'!$C$2:$C$21)))-1))</f>
        <v/>
      </c>
      <c r="D576" s="69">
        <f>(INDEX('A-B OSRoad'!$I$2:$I$21,MATCH(A576,'A-B OSRoad'!$C$2:$C$21)))+$C$3+$C$4+$C$1</f>
        <v>110</v>
      </c>
      <c r="E576" s="70" t="e">
        <f>VLOOKUP(A576,'Crash Data'!$E$3:$F$6,2,FALSE)</f>
        <v>#N/A</v>
      </c>
      <c r="F576" s="70" t="e">
        <f>VLOOKUP(A576,'Crash Data'!$B$3:$C$32,2,FALSE)</f>
        <v>#N/A</v>
      </c>
      <c r="G576" s="40">
        <v>133.08600000000001</v>
      </c>
      <c r="H576" s="40">
        <v>149.92699999999999</v>
      </c>
      <c r="I576" s="39">
        <v>177</v>
      </c>
      <c r="J576" s="40">
        <v>177</v>
      </c>
      <c r="K576" s="39">
        <v>128.96</v>
      </c>
      <c r="L576" s="93">
        <f t="shared" si="115"/>
        <v>209</v>
      </c>
      <c r="M576" s="93">
        <f t="shared" si="116"/>
        <v>75.913999999999987</v>
      </c>
      <c r="N576" s="99">
        <f t="shared" si="117"/>
        <v>165</v>
      </c>
      <c r="O576" s="99">
        <f t="shared" si="118"/>
        <v>15.073000000000008</v>
      </c>
      <c r="P576" s="102">
        <f t="shared" si="119"/>
        <v>165</v>
      </c>
      <c r="Q576" s="102" t="str">
        <f t="shared" si="120"/>
        <v/>
      </c>
      <c r="R576" s="105">
        <f t="shared" si="121"/>
        <v>165</v>
      </c>
      <c r="S576" s="105" t="str">
        <f t="shared" si="122"/>
        <v/>
      </c>
      <c r="T576" s="69">
        <f t="shared" si="123"/>
        <v>107</v>
      </c>
      <c r="U576" s="69" t="str">
        <f t="shared" si="124"/>
        <v/>
      </c>
      <c r="V576" s="143">
        <f t="shared" si="125"/>
        <v>165</v>
      </c>
      <c r="W576" s="143">
        <f t="shared" si="126"/>
        <v>36.039999999999992</v>
      </c>
      <c r="X576" s="109">
        <f t="shared" si="113"/>
        <v>0</v>
      </c>
      <c r="Y576" s="110" t="e">
        <f t="shared" si="114"/>
        <v>#N/A</v>
      </c>
      <c r="Z576" s="75" t="e">
        <f>NA()</f>
        <v>#N/A</v>
      </c>
    </row>
    <row r="577" spans="1:26" x14ac:dyDescent="0.2">
      <c r="A577" s="74">
        <v>15540</v>
      </c>
      <c r="B577" s="68">
        <f>INDEX('A-B OSRoad'!$F$2:$F$21,MATCH(A577,'A-B OSRoad'!$C$2:$C$21))</f>
        <v>0</v>
      </c>
      <c r="C577" s="68" t="str">
        <f>IF(INDEX('A-B OSRoad'!$B$2:$B$21,MATCH(A577,'A-B OSRoad'!$C$2:$C$21))="Straight","",RIGHT(INDEX('A-B OSRoad'!$B$2:$B$21,MATCH(A577,'A-B OSRoad'!$C$2:$C$21)),LEN(INDEX('A-B OSRoad'!$B$2:$B$21,MATCH(A577,'A-B OSRoad'!$C$2:$C$21)))-1))</f>
        <v/>
      </c>
      <c r="D577" s="69">
        <f>(INDEX('A-B OSRoad'!$I$2:$I$21,MATCH(A577,'A-B OSRoad'!$C$2:$C$21)))+$C$3+$C$4+$C$1</f>
        <v>110</v>
      </c>
      <c r="E577" s="70" t="e">
        <f>VLOOKUP(A577,'Crash Data'!$E$3:$F$6,2,FALSE)</f>
        <v>#N/A</v>
      </c>
      <c r="F577" s="70" t="e">
        <f>VLOOKUP(A577,'Crash Data'!$B$3:$C$32,2,FALSE)</f>
        <v>#N/A</v>
      </c>
      <c r="G577" s="40">
        <v>134.35300000000001</v>
      </c>
      <c r="H577" s="40">
        <v>158.96299999999999</v>
      </c>
      <c r="I577" s="39">
        <v>177</v>
      </c>
      <c r="J577" s="40">
        <v>177</v>
      </c>
      <c r="K577" s="39">
        <v>125.069</v>
      </c>
      <c r="L577" s="93">
        <f t="shared" si="115"/>
        <v>209</v>
      </c>
      <c r="M577" s="93">
        <f t="shared" si="116"/>
        <v>74.646999999999991</v>
      </c>
      <c r="N577" s="99">
        <f t="shared" si="117"/>
        <v>165</v>
      </c>
      <c r="O577" s="99">
        <f t="shared" si="118"/>
        <v>6.0370000000000061</v>
      </c>
      <c r="P577" s="102">
        <f t="shared" si="119"/>
        <v>165</v>
      </c>
      <c r="Q577" s="102" t="str">
        <f t="shared" si="120"/>
        <v/>
      </c>
      <c r="R577" s="105">
        <f t="shared" si="121"/>
        <v>165</v>
      </c>
      <c r="S577" s="105" t="str">
        <f t="shared" si="122"/>
        <v/>
      </c>
      <c r="T577" s="69">
        <f t="shared" si="123"/>
        <v>107</v>
      </c>
      <c r="U577" s="69" t="str">
        <f t="shared" si="124"/>
        <v/>
      </c>
      <c r="V577" s="143">
        <f t="shared" si="125"/>
        <v>165</v>
      </c>
      <c r="W577" s="143">
        <f t="shared" si="126"/>
        <v>39.930999999999997</v>
      </c>
      <c r="X577" s="109">
        <f t="shared" si="113"/>
        <v>0</v>
      </c>
      <c r="Y577" s="110" t="e">
        <f t="shared" si="114"/>
        <v>#N/A</v>
      </c>
      <c r="Z577" s="75" t="e">
        <f>NA()</f>
        <v>#N/A</v>
      </c>
    </row>
    <row r="578" spans="1:26" x14ac:dyDescent="0.2">
      <c r="A578" s="74">
        <v>15550</v>
      </c>
      <c r="B578" s="68">
        <f>INDEX('A-B OSRoad'!$F$2:$F$21,MATCH(A578,'A-B OSRoad'!$C$2:$C$21))</f>
        <v>0</v>
      </c>
      <c r="C578" s="68" t="str">
        <f>IF(INDEX('A-B OSRoad'!$B$2:$B$21,MATCH(A578,'A-B OSRoad'!$C$2:$C$21))="Straight","",RIGHT(INDEX('A-B OSRoad'!$B$2:$B$21,MATCH(A578,'A-B OSRoad'!$C$2:$C$21)),LEN(INDEX('A-B OSRoad'!$B$2:$B$21,MATCH(A578,'A-B OSRoad'!$C$2:$C$21)))-1))</f>
        <v/>
      </c>
      <c r="D578" s="69">
        <f>(INDEX('A-B OSRoad'!$I$2:$I$21,MATCH(A578,'A-B OSRoad'!$C$2:$C$21)))+$C$3+$C$4+$C$1</f>
        <v>110</v>
      </c>
      <c r="E578" s="70" t="e">
        <f>VLOOKUP(A578,'Crash Data'!$E$3:$F$6,2,FALSE)</f>
        <v>#N/A</v>
      </c>
      <c r="F578" s="70" t="e">
        <f>VLOOKUP(A578,'Crash Data'!$B$3:$C$32,2,FALSE)</f>
        <v>#N/A</v>
      </c>
      <c r="G578" s="40">
        <v>136.04400000000001</v>
      </c>
      <c r="H578" s="40">
        <v>177</v>
      </c>
      <c r="I578" s="39">
        <v>177</v>
      </c>
      <c r="J578" s="40">
        <v>177</v>
      </c>
      <c r="K578" s="39">
        <v>121.71899999999999</v>
      </c>
      <c r="L578" s="93">
        <f t="shared" si="115"/>
        <v>209</v>
      </c>
      <c r="M578" s="93">
        <f t="shared" si="116"/>
        <v>72.955999999999989</v>
      </c>
      <c r="N578" s="99">
        <f t="shared" si="117"/>
        <v>165</v>
      </c>
      <c r="O578" s="99" t="str">
        <f t="shared" si="118"/>
        <v/>
      </c>
      <c r="P578" s="102">
        <f t="shared" si="119"/>
        <v>165</v>
      </c>
      <c r="Q578" s="102" t="str">
        <f t="shared" si="120"/>
        <v/>
      </c>
      <c r="R578" s="105">
        <f t="shared" si="121"/>
        <v>165</v>
      </c>
      <c r="S578" s="105" t="str">
        <f t="shared" si="122"/>
        <v/>
      </c>
      <c r="T578" s="69">
        <f t="shared" si="123"/>
        <v>107</v>
      </c>
      <c r="U578" s="69" t="str">
        <f t="shared" si="124"/>
        <v/>
      </c>
      <c r="V578" s="143">
        <f t="shared" si="125"/>
        <v>165</v>
      </c>
      <c r="W578" s="143">
        <f t="shared" si="126"/>
        <v>43.281000000000006</v>
      </c>
      <c r="X578" s="109">
        <f t="shared" si="113"/>
        <v>0</v>
      </c>
      <c r="Y578" s="110" t="e">
        <f t="shared" si="114"/>
        <v>#N/A</v>
      </c>
      <c r="Z578" s="75" t="e">
        <f>NA()</f>
        <v>#N/A</v>
      </c>
    </row>
    <row r="579" spans="1:26" x14ac:dyDescent="0.2">
      <c r="A579" s="74">
        <v>15560</v>
      </c>
      <c r="B579" s="68">
        <f>INDEX('A-B OSRoad'!$F$2:$F$21,MATCH(A579,'A-B OSRoad'!$C$2:$C$21))</f>
        <v>0</v>
      </c>
      <c r="C579" s="68" t="str">
        <f>IF(INDEX('A-B OSRoad'!$B$2:$B$21,MATCH(A579,'A-B OSRoad'!$C$2:$C$21))="Straight","",RIGHT(INDEX('A-B OSRoad'!$B$2:$B$21,MATCH(A579,'A-B OSRoad'!$C$2:$C$21)),LEN(INDEX('A-B OSRoad'!$B$2:$B$21,MATCH(A579,'A-B OSRoad'!$C$2:$C$21)))-1))</f>
        <v/>
      </c>
      <c r="D579" s="69">
        <f>(INDEX('A-B OSRoad'!$I$2:$I$21,MATCH(A579,'A-B OSRoad'!$C$2:$C$21)))+$C$3+$C$4+$C$1</f>
        <v>110</v>
      </c>
      <c r="E579" s="70" t="e">
        <f>VLOOKUP(A579,'Crash Data'!$E$3:$F$6,2,FALSE)</f>
        <v>#N/A</v>
      </c>
      <c r="F579" s="70" t="e">
        <f>VLOOKUP(A579,'Crash Data'!$B$3:$C$32,2,FALSE)</f>
        <v>#N/A</v>
      </c>
      <c r="G579" s="40">
        <v>230</v>
      </c>
      <c r="H579" s="40">
        <v>177</v>
      </c>
      <c r="I579" s="39">
        <v>177</v>
      </c>
      <c r="J579" s="40">
        <v>177</v>
      </c>
      <c r="K579" s="39">
        <v>130.01599999999999</v>
      </c>
      <c r="L579" s="93">
        <f t="shared" si="115"/>
        <v>209</v>
      </c>
      <c r="M579" s="93" t="str">
        <f t="shared" si="116"/>
        <v/>
      </c>
      <c r="N579" s="99">
        <f t="shared" si="117"/>
        <v>165</v>
      </c>
      <c r="O579" s="99" t="str">
        <f t="shared" si="118"/>
        <v/>
      </c>
      <c r="P579" s="102">
        <f t="shared" si="119"/>
        <v>165</v>
      </c>
      <c r="Q579" s="102" t="str">
        <f t="shared" si="120"/>
        <v/>
      </c>
      <c r="R579" s="105">
        <f t="shared" si="121"/>
        <v>165</v>
      </c>
      <c r="S579" s="105" t="str">
        <f t="shared" si="122"/>
        <v/>
      </c>
      <c r="T579" s="69">
        <f t="shared" si="123"/>
        <v>107</v>
      </c>
      <c r="U579" s="69" t="str">
        <f t="shared" si="124"/>
        <v/>
      </c>
      <c r="V579" s="143">
        <f t="shared" si="125"/>
        <v>165</v>
      </c>
      <c r="W579" s="143">
        <f t="shared" si="126"/>
        <v>34.984000000000009</v>
      </c>
      <c r="X579" s="109">
        <f t="shared" si="113"/>
        <v>0</v>
      </c>
      <c r="Y579" s="110" t="e">
        <f t="shared" si="114"/>
        <v>#N/A</v>
      </c>
      <c r="Z579" s="75" t="e">
        <f>NA()</f>
        <v>#N/A</v>
      </c>
    </row>
    <row r="580" spans="1:26" x14ac:dyDescent="0.2">
      <c r="A580" s="74">
        <v>15570</v>
      </c>
      <c r="B580" s="68">
        <f>INDEX('A-B OSRoad'!$F$2:$F$21,MATCH(A580,'A-B OSRoad'!$C$2:$C$21))</f>
        <v>0</v>
      </c>
      <c r="C580" s="68" t="str">
        <f>IF(INDEX('A-B OSRoad'!$B$2:$B$21,MATCH(A580,'A-B OSRoad'!$C$2:$C$21))="Straight","",RIGHT(INDEX('A-B OSRoad'!$B$2:$B$21,MATCH(A580,'A-B OSRoad'!$C$2:$C$21)),LEN(INDEX('A-B OSRoad'!$B$2:$B$21,MATCH(A580,'A-B OSRoad'!$C$2:$C$21)))-1))</f>
        <v/>
      </c>
      <c r="D580" s="69">
        <f>(INDEX('A-B OSRoad'!$I$2:$I$21,MATCH(A580,'A-B OSRoad'!$C$2:$C$21)))+$C$3+$C$4+$C$1</f>
        <v>110</v>
      </c>
      <c r="E580" s="70" t="e">
        <f>VLOOKUP(A580,'Crash Data'!$E$3:$F$6,2,FALSE)</f>
        <v>#N/A</v>
      </c>
      <c r="F580" s="70" t="e">
        <f>VLOOKUP(A580,'Crash Data'!$B$3:$C$32,2,FALSE)</f>
        <v>#N/A</v>
      </c>
      <c r="G580" s="40">
        <v>230</v>
      </c>
      <c r="H580" s="40">
        <v>177</v>
      </c>
      <c r="I580" s="39">
        <v>177</v>
      </c>
      <c r="J580" s="40">
        <v>177</v>
      </c>
      <c r="K580" s="39">
        <v>177</v>
      </c>
      <c r="L580" s="93">
        <f t="shared" si="115"/>
        <v>209</v>
      </c>
      <c r="M580" s="93" t="str">
        <f t="shared" si="116"/>
        <v/>
      </c>
      <c r="N580" s="99">
        <f t="shared" si="117"/>
        <v>165</v>
      </c>
      <c r="O580" s="99" t="str">
        <f t="shared" si="118"/>
        <v/>
      </c>
      <c r="P580" s="102">
        <f t="shared" si="119"/>
        <v>165</v>
      </c>
      <c r="Q580" s="102" t="str">
        <f t="shared" si="120"/>
        <v/>
      </c>
      <c r="R580" s="105">
        <f t="shared" si="121"/>
        <v>165</v>
      </c>
      <c r="S580" s="105" t="str">
        <f t="shared" si="122"/>
        <v/>
      </c>
      <c r="T580" s="69">
        <f t="shared" si="123"/>
        <v>107</v>
      </c>
      <c r="U580" s="69" t="str">
        <f t="shared" si="124"/>
        <v/>
      </c>
      <c r="V580" s="143">
        <f t="shared" si="125"/>
        <v>165</v>
      </c>
      <c r="W580" s="143" t="str">
        <f t="shared" si="126"/>
        <v/>
      </c>
      <c r="X580" s="109">
        <f t="shared" si="113"/>
        <v>0</v>
      </c>
      <c r="Y580" s="110" t="e">
        <f t="shared" si="114"/>
        <v>#N/A</v>
      </c>
      <c r="Z580" s="75" t="e">
        <f>NA()</f>
        <v>#N/A</v>
      </c>
    </row>
    <row r="581" spans="1:26" x14ac:dyDescent="0.2">
      <c r="A581" s="74">
        <v>15580</v>
      </c>
      <c r="B581" s="68">
        <f>INDEX('A-B OSRoad'!$F$2:$F$21,MATCH(A581,'A-B OSRoad'!$C$2:$C$21))</f>
        <v>0</v>
      </c>
      <c r="C581" s="68" t="str">
        <f>IF(INDEX('A-B OSRoad'!$B$2:$B$21,MATCH(A581,'A-B OSRoad'!$C$2:$C$21))="Straight","",RIGHT(INDEX('A-B OSRoad'!$B$2:$B$21,MATCH(A581,'A-B OSRoad'!$C$2:$C$21)),LEN(INDEX('A-B OSRoad'!$B$2:$B$21,MATCH(A581,'A-B OSRoad'!$C$2:$C$21)))-1))</f>
        <v/>
      </c>
      <c r="D581" s="69">
        <f>(INDEX('A-B OSRoad'!$I$2:$I$21,MATCH(A581,'A-B OSRoad'!$C$2:$C$21)))+$C$3+$C$4+$C$1</f>
        <v>110</v>
      </c>
      <c r="E581" s="70" t="e">
        <f>VLOOKUP(A581,'Crash Data'!$E$3:$F$6,2,FALSE)</f>
        <v>#N/A</v>
      </c>
      <c r="F581" s="70" t="e">
        <f>VLOOKUP(A581,'Crash Data'!$B$3:$C$32,2,FALSE)</f>
        <v>#N/A</v>
      </c>
      <c r="G581" s="40">
        <v>230</v>
      </c>
      <c r="H581" s="40">
        <v>177</v>
      </c>
      <c r="I581" s="39">
        <v>177</v>
      </c>
      <c r="J581" s="40">
        <v>177</v>
      </c>
      <c r="K581" s="39">
        <v>177</v>
      </c>
      <c r="L581" s="93">
        <f t="shared" si="115"/>
        <v>209</v>
      </c>
      <c r="M581" s="93" t="str">
        <f t="shared" si="116"/>
        <v/>
      </c>
      <c r="N581" s="99">
        <f t="shared" si="117"/>
        <v>165</v>
      </c>
      <c r="O581" s="99" t="str">
        <f t="shared" si="118"/>
        <v/>
      </c>
      <c r="P581" s="102">
        <f t="shared" si="119"/>
        <v>165</v>
      </c>
      <c r="Q581" s="102" t="str">
        <f t="shared" si="120"/>
        <v/>
      </c>
      <c r="R581" s="105">
        <f t="shared" si="121"/>
        <v>165</v>
      </c>
      <c r="S581" s="105" t="str">
        <f t="shared" si="122"/>
        <v/>
      </c>
      <c r="T581" s="69">
        <f t="shared" si="123"/>
        <v>107</v>
      </c>
      <c r="U581" s="69" t="str">
        <f t="shared" si="124"/>
        <v/>
      </c>
      <c r="V581" s="143">
        <f t="shared" si="125"/>
        <v>165</v>
      </c>
      <c r="W581" s="143" t="str">
        <f t="shared" si="126"/>
        <v/>
      </c>
      <c r="X581" s="109">
        <f t="shared" si="113"/>
        <v>0</v>
      </c>
      <c r="Y581" s="110" t="e">
        <f t="shared" si="114"/>
        <v>#N/A</v>
      </c>
      <c r="Z581" s="75" t="e">
        <f>NA()</f>
        <v>#N/A</v>
      </c>
    </row>
    <row r="582" spans="1:26" x14ac:dyDescent="0.2">
      <c r="A582" s="74">
        <v>15590</v>
      </c>
      <c r="B582" s="68">
        <f>INDEX('A-B OSRoad'!$F$2:$F$21,MATCH(A582,'A-B OSRoad'!$C$2:$C$21))</f>
        <v>0</v>
      </c>
      <c r="C582" s="68" t="str">
        <f>IF(INDEX('A-B OSRoad'!$B$2:$B$21,MATCH(A582,'A-B OSRoad'!$C$2:$C$21))="Straight","",RIGHT(INDEX('A-B OSRoad'!$B$2:$B$21,MATCH(A582,'A-B OSRoad'!$C$2:$C$21)),LEN(INDEX('A-B OSRoad'!$B$2:$B$21,MATCH(A582,'A-B OSRoad'!$C$2:$C$21)))-1))</f>
        <v/>
      </c>
      <c r="D582" s="69">
        <f>(INDEX('A-B OSRoad'!$I$2:$I$21,MATCH(A582,'A-B OSRoad'!$C$2:$C$21)))+$C$3+$C$4+$C$1</f>
        <v>110</v>
      </c>
      <c r="E582" s="70" t="e">
        <f>VLOOKUP(A582,'Crash Data'!$E$3:$F$6,2,FALSE)</f>
        <v>#N/A</v>
      </c>
      <c r="F582" s="70" t="e">
        <f>VLOOKUP(A582,'Crash Data'!$B$3:$C$32,2,FALSE)</f>
        <v>#N/A</v>
      </c>
      <c r="G582" s="40">
        <v>230</v>
      </c>
      <c r="H582" s="40">
        <v>177</v>
      </c>
      <c r="I582" s="39">
        <v>177</v>
      </c>
      <c r="J582" s="40">
        <v>177</v>
      </c>
      <c r="K582" s="39">
        <v>177</v>
      </c>
      <c r="L582" s="93">
        <f t="shared" si="115"/>
        <v>209</v>
      </c>
      <c r="M582" s="93" t="str">
        <f t="shared" si="116"/>
        <v/>
      </c>
      <c r="N582" s="99">
        <f t="shared" si="117"/>
        <v>165</v>
      </c>
      <c r="O582" s="99" t="str">
        <f t="shared" si="118"/>
        <v/>
      </c>
      <c r="P582" s="102">
        <f t="shared" si="119"/>
        <v>165</v>
      </c>
      <c r="Q582" s="102" t="str">
        <f t="shared" si="120"/>
        <v/>
      </c>
      <c r="R582" s="105">
        <f t="shared" si="121"/>
        <v>165</v>
      </c>
      <c r="S582" s="105" t="str">
        <f t="shared" si="122"/>
        <v/>
      </c>
      <c r="T582" s="69">
        <f t="shared" si="123"/>
        <v>107</v>
      </c>
      <c r="U582" s="69" t="str">
        <f t="shared" si="124"/>
        <v/>
      </c>
      <c r="V582" s="143">
        <f t="shared" si="125"/>
        <v>165</v>
      </c>
      <c r="W582" s="143" t="str">
        <f t="shared" si="126"/>
        <v/>
      </c>
      <c r="X582" s="109">
        <f t="shared" si="113"/>
        <v>0</v>
      </c>
      <c r="Y582" s="110" t="e">
        <f t="shared" si="114"/>
        <v>#N/A</v>
      </c>
      <c r="Z582" s="75" t="e">
        <f>NA()</f>
        <v>#N/A</v>
      </c>
    </row>
    <row r="583" spans="1:26" x14ac:dyDescent="0.2">
      <c r="A583" s="74">
        <v>15600</v>
      </c>
      <c r="B583" s="68">
        <f>INDEX('A-B OSRoad'!$F$2:$F$21,MATCH(A583,'A-B OSRoad'!$C$2:$C$21))</f>
        <v>0</v>
      </c>
      <c r="C583" s="68" t="str">
        <f>IF(INDEX('A-B OSRoad'!$B$2:$B$21,MATCH(A583,'A-B OSRoad'!$C$2:$C$21))="Straight","",RIGHT(INDEX('A-B OSRoad'!$B$2:$B$21,MATCH(A583,'A-B OSRoad'!$C$2:$C$21)),LEN(INDEX('A-B OSRoad'!$B$2:$B$21,MATCH(A583,'A-B OSRoad'!$C$2:$C$21)))-1))</f>
        <v/>
      </c>
      <c r="D583" s="69">
        <f>(INDEX('A-B OSRoad'!$I$2:$I$21,MATCH(A583,'A-B OSRoad'!$C$2:$C$21)))+$C$3+$C$4+$C$1</f>
        <v>110</v>
      </c>
      <c r="E583" s="70" t="e">
        <f>VLOOKUP(A583,'Crash Data'!$E$3:$F$6,2,FALSE)</f>
        <v>#N/A</v>
      </c>
      <c r="F583" s="70" t="e">
        <f>VLOOKUP(A583,'Crash Data'!$B$3:$C$32,2,FALSE)</f>
        <v>#N/A</v>
      </c>
      <c r="G583" s="40">
        <v>230</v>
      </c>
      <c r="H583" s="40">
        <v>177</v>
      </c>
      <c r="I583" s="39">
        <v>177</v>
      </c>
      <c r="J583" s="40">
        <v>177</v>
      </c>
      <c r="K583" s="39">
        <v>177</v>
      </c>
      <c r="L583" s="93">
        <f t="shared" si="115"/>
        <v>209</v>
      </c>
      <c r="M583" s="93" t="str">
        <f t="shared" si="116"/>
        <v/>
      </c>
      <c r="N583" s="99">
        <f t="shared" si="117"/>
        <v>165</v>
      </c>
      <c r="O583" s="99" t="str">
        <f t="shared" si="118"/>
        <v/>
      </c>
      <c r="P583" s="102">
        <f t="shared" si="119"/>
        <v>165</v>
      </c>
      <c r="Q583" s="102" t="str">
        <f t="shared" si="120"/>
        <v/>
      </c>
      <c r="R583" s="105">
        <f t="shared" si="121"/>
        <v>165</v>
      </c>
      <c r="S583" s="105" t="str">
        <f t="shared" si="122"/>
        <v/>
      </c>
      <c r="T583" s="69">
        <f t="shared" si="123"/>
        <v>107</v>
      </c>
      <c r="U583" s="69" t="str">
        <f t="shared" si="124"/>
        <v/>
      </c>
      <c r="V583" s="143">
        <f t="shared" si="125"/>
        <v>165</v>
      </c>
      <c r="W583" s="143" t="str">
        <f t="shared" si="126"/>
        <v/>
      </c>
      <c r="X583" s="109">
        <f t="shared" ref="X583:X646" si="127">IF(B583=0,0,((VLOOKUP($C$2,MROSM,2))^2/(127*C583)-(B583/100))   )</f>
        <v>0</v>
      </c>
      <c r="Y583" s="110" t="e">
        <f t="shared" ref="Y583:Y646" si="128">IF(X583&gt;(VLOOKUP(D583,SFF,3)),-20,  IF(X583&gt;(VLOOKUP(D583,SFF,2)),-15,NA()) )</f>
        <v>#N/A</v>
      </c>
      <c r="Z583" s="75" t="e">
        <f>NA()</f>
        <v>#N/A</v>
      </c>
    </row>
    <row r="584" spans="1:26" x14ac:dyDescent="0.2">
      <c r="A584" s="74">
        <v>15610</v>
      </c>
      <c r="B584" s="68">
        <f>INDEX('A-B OSRoad'!$F$2:$F$21,MATCH(A584,'A-B OSRoad'!$C$2:$C$21))</f>
        <v>0</v>
      </c>
      <c r="C584" s="68" t="str">
        <f>IF(INDEX('A-B OSRoad'!$B$2:$B$21,MATCH(A584,'A-B OSRoad'!$C$2:$C$21))="Straight","",RIGHT(INDEX('A-B OSRoad'!$B$2:$B$21,MATCH(A584,'A-B OSRoad'!$C$2:$C$21)),LEN(INDEX('A-B OSRoad'!$B$2:$B$21,MATCH(A584,'A-B OSRoad'!$C$2:$C$21)))-1))</f>
        <v/>
      </c>
      <c r="D584" s="69">
        <f>(INDEX('A-B OSRoad'!$I$2:$I$21,MATCH(A584,'A-B OSRoad'!$C$2:$C$21)))+$C$3+$C$4+$C$1</f>
        <v>110</v>
      </c>
      <c r="E584" s="70" t="e">
        <f>VLOOKUP(A584,'Crash Data'!$E$3:$F$6,2,FALSE)</f>
        <v>#N/A</v>
      </c>
      <c r="F584" s="70" t="e">
        <f>VLOOKUP(A584,'Crash Data'!$B$3:$C$32,2,FALSE)</f>
        <v>#N/A</v>
      </c>
      <c r="G584" s="40">
        <v>230</v>
      </c>
      <c r="H584" s="40">
        <v>177</v>
      </c>
      <c r="I584" s="39">
        <v>177</v>
      </c>
      <c r="J584" s="40">
        <v>177</v>
      </c>
      <c r="K584" s="39">
        <v>177</v>
      </c>
      <c r="L584" s="93">
        <f t="shared" ref="L584:L647" si="129">IFERROR(IF(Y584&lt;0,   (ROUND($M$2*$D584/3.6+$D584^2/(254*($M$3-0.05)),0))),   (ROUND($M$2*$D584/3.6+$D584^2/(254*$M$3),0)))</f>
        <v>209</v>
      </c>
      <c r="M584" s="93" t="str">
        <f t="shared" ref="M584:M647" si="130">IF(  (L584-$G584)&lt;=0,"",(L584-$G584))</f>
        <v/>
      </c>
      <c r="N584" s="99">
        <f t="shared" ref="N584:N647" si="131">IFERROR(IF(Y584&lt;0,             (ROUND($O$2*$D584/3.6+$D584^2/(254*($O$3-0.05)),0))),   (ROUND($O$2*$D584/3.6+$D584^2/(254*$O$3),0)))</f>
        <v>165</v>
      </c>
      <c r="O584" s="99" t="str">
        <f t="shared" ref="O584:O647" si="132">IF(  (N584-$H584)&lt;=0,"",(N584-$H584))</f>
        <v/>
      </c>
      <c r="P584" s="102">
        <f t="shared" ref="P584:P647" si="133">IFERROR(IF(Y584&lt;0,             (ROUND($Q$2*$D584/3.6+$D584^2/(254*($Q$3-0.05)),0))),   (ROUND($Q$2*$D584/3.6+$D584^2/(254*$Q$3),0)))</f>
        <v>165</v>
      </c>
      <c r="Q584" s="102" t="str">
        <f t="shared" ref="Q584:Q647" si="134">IF(  (P584-$I584)&lt;=0,"",(P584-$I584))</f>
        <v/>
      </c>
      <c r="R584" s="105">
        <f t="shared" ref="R584:R647" si="135">IFERROR(IF(Y584&lt;0,             (ROUND($S$2*$D584/3.6+$D584^2/(254*($S$3-0.05)),0))),   (ROUND($S$2*$D584/3.6+$D584^2/(254*$S$3),0)))</f>
        <v>165</v>
      </c>
      <c r="S584" s="105" t="str">
        <f t="shared" ref="S584:S647" si="136">IF(  (R584-$J584)&lt;=0,"",(R584-$J584))</f>
        <v/>
      </c>
      <c r="T584" s="69">
        <f t="shared" ref="T584:T647" si="137">IFERROR(IF(Y584&lt;0,     (ROUND(($U$2+$U$3+0.5)*$D584/3.6,0))      ),         (ROUND(($U$2+$U$3)*$D584/3.6,0)))</f>
        <v>107</v>
      </c>
      <c r="U584" s="69" t="str">
        <f t="shared" ref="U584:U647" si="138">IF(  (T584-$G584)&lt;=0,"",(T584-$G584))</f>
        <v/>
      </c>
      <c r="V584" s="143">
        <f t="shared" ref="V584:V647" si="139">IFERROR(IF(Y584&lt;0,             (ROUND($W$2*$D584/3.6+$D584^2/(254*($W$3-0.05)),0))),   (ROUND($W$2*$D584/3.6+$D584^2/(254*$W$3),0)))</f>
        <v>165</v>
      </c>
      <c r="W584" s="143" t="str">
        <f t="shared" ref="W584:W647" si="140">IF(  (V584-$K584)&lt;=0,"",(V584-$K584))</f>
        <v/>
      </c>
      <c r="X584" s="109">
        <f t="shared" si="127"/>
        <v>0</v>
      </c>
      <c r="Y584" s="110" t="e">
        <f t="shared" si="128"/>
        <v>#N/A</v>
      </c>
      <c r="Z584" s="75" t="e">
        <f>NA()</f>
        <v>#N/A</v>
      </c>
    </row>
    <row r="585" spans="1:26" x14ac:dyDescent="0.2">
      <c r="A585" s="74">
        <v>15620</v>
      </c>
      <c r="B585" s="68">
        <f>INDEX('A-B OSRoad'!$F$2:$F$21,MATCH(A585,'A-B OSRoad'!$C$2:$C$21))</f>
        <v>0</v>
      </c>
      <c r="C585" s="68" t="str">
        <f>IF(INDEX('A-B OSRoad'!$B$2:$B$21,MATCH(A585,'A-B OSRoad'!$C$2:$C$21))="Straight","",RIGHT(INDEX('A-B OSRoad'!$B$2:$B$21,MATCH(A585,'A-B OSRoad'!$C$2:$C$21)),LEN(INDEX('A-B OSRoad'!$B$2:$B$21,MATCH(A585,'A-B OSRoad'!$C$2:$C$21)))-1))</f>
        <v/>
      </c>
      <c r="D585" s="69">
        <f>(INDEX('A-B OSRoad'!$I$2:$I$21,MATCH(A585,'A-B OSRoad'!$C$2:$C$21)))+$C$3+$C$4+$C$1</f>
        <v>110</v>
      </c>
      <c r="E585" s="70" t="e">
        <f>VLOOKUP(A585,'Crash Data'!$E$3:$F$6,2,FALSE)</f>
        <v>#N/A</v>
      </c>
      <c r="F585" s="70" t="e">
        <f>VLOOKUP(A585,'Crash Data'!$B$3:$C$32,2,FALSE)</f>
        <v>#N/A</v>
      </c>
      <c r="G585" s="40">
        <v>230</v>
      </c>
      <c r="H585" s="40">
        <v>177</v>
      </c>
      <c r="I585" s="39">
        <v>177</v>
      </c>
      <c r="J585" s="40">
        <v>177</v>
      </c>
      <c r="K585" s="39">
        <v>177</v>
      </c>
      <c r="L585" s="93">
        <f t="shared" si="129"/>
        <v>209</v>
      </c>
      <c r="M585" s="93" t="str">
        <f t="shared" si="130"/>
        <v/>
      </c>
      <c r="N585" s="99">
        <f t="shared" si="131"/>
        <v>165</v>
      </c>
      <c r="O585" s="99" t="str">
        <f t="shared" si="132"/>
        <v/>
      </c>
      <c r="P585" s="102">
        <f t="shared" si="133"/>
        <v>165</v>
      </c>
      <c r="Q585" s="102" t="str">
        <f t="shared" si="134"/>
        <v/>
      </c>
      <c r="R585" s="105">
        <f t="shared" si="135"/>
        <v>165</v>
      </c>
      <c r="S585" s="105" t="str">
        <f t="shared" si="136"/>
        <v/>
      </c>
      <c r="T585" s="69">
        <f t="shared" si="137"/>
        <v>107</v>
      </c>
      <c r="U585" s="69" t="str">
        <f t="shared" si="138"/>
        <v/>
      </c>
      <c r="V585" s="143">
        <f t="shared" si="139"/>
        <v>165</v>
      </c>
      <c r="W585" s="143" t="str">
        <f t="shared" si="140"/>
        <v/>
      </c>
      <c r="X585" s="109">
        <f t="shared" si="127"/>
        <v>0</v>
      </c>
      <c r="Y585" s="110" t="e">
        <f t="shared" si="128"/>
        <v>#N/A</v>
      </c>
      <c r="Z585" s="75" t="e">
        <f>NA()</f>
        <v>#N/A</v>
      </c>
    </row>
    <row r="586" spans="1:26" x14ac:dyDescent="0.2">
      <c r="A586" s="74">
        <v>15630</v>
      </c>
      <c r="B586" s="68">
        <f>INDEX('A-B OSRoad'!$F$2:$F$21,MATCH(A586,'A-B OSRoad'!$C$2:$C$21))</f>
        <v>0</v>
      </c>
      <c r="C586" s="68" t="str">
        <f>IF(INDEX('A-B OSRoad'!$B$2:$B$21,MATCH(A586,'A-B OSRoad'!$C$2:$C$21))="Straight","",RIGHT(INDEX('A-B OSRoad'!$B$2:$B$21,MATCH(A586,'A-B OSRoad'!$C$2:$C$21)),LEN(INDEX('A-B OSRoad'!$B$2:$B$21,MATCH(A586,'A-B OSRoad'!$C$2:$C$21)))-1))</f>
        <v/>
      </c>
      <c r="D586" s="69">
        <f>(INDEX('A-B OSRoad'!$I$2:$I$21,MATCH(A586,'A-B OSRoad'!$C$2:$C$21)))+$C$3+$C$4+$C$1</f>
        <v>110</v>
      </c>
      <c r="E586" s="70" t="e">
        <f>VLOOKUP(A586,'Crash Data'!$E$3:$F$6,2,FALSE)</f>
        <v>#N/A</v>
      </c>
      <c r="F586" s="70" t="e">
        <f>VLOOKUP(A586,'Crash Data'!$B$3:$C$32,2,FALSE)</f>
        <v>#N/A</v>
      </c>
      <c r="G586" s="40">
        <v>230</v>
      </c>
      <c r="H586" s="40">
        <v>177</v>
      </c>
      <c r="I586" s="39">
        <v>177</v>
      </c>
      <c r="J586" s="40">
        <v>177</v>
      </c>
      <c r="K586" s="39">
        <v>177</v>
      </c>
      <c r="L586" s="93">
        <f t="shared" si="129"/>
        <v>209</v>
      </c>
      <c r="M586" s="93" t="str">
        <f t="shared" si="130"/>
        <v/>
      </c>
      <c r="N586" s="99">
        <f t="shared" si="131"/>
        <v>165</v>
      </c>
      <c r="O586" s="99" t="str">
        <f t="shared" si="132"/>
        <v/>
      </c>
      <c r="P586" s="102">
        <f t="shared" si="133"/>
        <v>165</v>
      </c>
      <c r="Q586" s="102" t="str">
        <f t="shared" si="134"/>
        <v/>
      </c>
      <c r="R586" s="105">
        <f t="shared" si="135"/>
        <v>165</v>
      </c>
      <c r="S586" s="105" t="str">
        <f t="shared" si="136"/>
        <v/>
      </c>
      <c r="T586" s="69">
        <f t="shared" si="137"/>
        <v>107</v>
      </c>
      <c r="U586" s="69" t="str">
        <f t="shared" si="138"/>
        <v/>
      </c>
      <c r="V586" s="143">
        <f t="shared" si="139"/>
        <v>165</v>
      </c>
      <c r="W586" s="143" t="str">
        <f t="shared" si="140"/>
        <v/>
      </c>
      <c r="X586" s="109">
        <f t="shared" si="127"/>
        <v>0</v>
      </c>
      <c r="Y586" s="110" t="e">
        <f t="shared" si="128"/>
        <v>#N/A</v>
      </c>
      <c r="Z586" s="75" t="e">
        <f>NA()</f>
        <v>#N/A</v>
      </c>
    </row>
    <row r="587" spans="1:26" x14ac:dyDescent="0.2">
      <c r="A587" s="74">
        <v>15640</v>
      </c>
      <c r="B587" s="68">
        <f>INDEX('A-B OSRoad'!$F$2:$F$21,MATCH(A587,'A-B OSRoad'!$C$2:$C$21))</f>
        <v>0</v>
      </c>
      <c r="C587" s="68" t="str">
        <f>IF(INDEX('A-B OSRoad'!$B$2:$B$21,MATCH(A587,'A-B OSRoad'!$C$2:$C$21))="Straight","",RIGHT(INDEX('A-B OSRoad'!$B$2:$B$21,MATCH(A587,'A-B OSRoad'!$C$2:$C$21)),LEN(INDEX('A-B OSRoad'!$B$2:$B$21,MATCH(A587,'A-B OSRoad'!$C$2:$C$21)))-1))</f>
        <v/>
      </c>
      <c r="D587" s="69">
        <f>(INDEX('A-B OSRoad'!$I$2:$I$21,MATCH(A587,'A-B OSRoad'!$C$2:$C$21)))+$C$3+$C$4+$C$1</f>
        <v>110</v>
      </c>
      <c r="E587" s="70" t="e">
        <f>VLOOKUP(A587,'Crash Data'!$E$3:$F$6,2,FALSE)</f>
        <v>#N/A</v>
      </c>
      <c r="F587" s="70" t="e">
        <f>VLOOKUP(A587,'Crash Data'!$B$3:$C$32,2,FALSE)</f>
        <v>#N/A</v>
      </c>
      <c r="G587" s="40">
        <v>230</v>
      </c>
      <c r="H587" s="40">
        <v>177</v>
      </c>
      <c r="I587" s="39">
        <v>177</v>
      </c>
      <c r="J587" s="40">
        <v>177</v>
      </c>
      <c r="K587" s="39">
        <v>177</v>
      </c>
      <c r="L587" s="93">
        <f t="shared" si="129"/>
        <v>209</v>
      </c>
      <c r="M587" s="93" t="str">
        <f t="shared" si="130"/>
        <v/>
      </c>
      <c r="N587" s="99">
        <f t="shared" si="131"/>
        <v>165</v>
      </c>
      <c r="O587" s="99" t="str">
        <f t="shared" si="132"/>
        <v/>
      </c>
      <c r="P587" s="102">
        <f t="shared" si="133"/>
        <v>165</v>
      </c>
      <c r="Q587" s="102" t="str">
        <f t="shared" si="134"/>
        <v/>
      </c>
      <c r="R587" s="105">
        <f t="shared" si="135"/>
        <v>165</v>
      </c>
      <c r="S587" s="105" t="str">
        <f t="shared" si="136"/>
        <v/>
      </c>
      <c r="T587" s="69">
        <f t="shared" si="137"/>
        <v>107</v>
      </c>
      <c r="U587" s="69" t="str">
        <f t="shared" si="138"/>
        <v/>
      </c>
      <c r="V587" s="143">
        <f t="shared" si="139"/>
        <v>165</v>
      </c>
      <c r="W587" s="143" t="str">
        <f t="shared" si="140"/>
        <v/>
      </c>
      <c r="X587" s="109">
        <f t="shared" si="127"/>
        <v>0</v>
      </c>
      <c r="Y587" s="110" t="e">
        <f t="shared" si="128"/>
        <v>#N/A</v>
      </c>
      <c r="Z587" s="75" t="e">
        <f>NA()</f>
        <v>#N/A</v>
      </c>
    </row>
    <row r="588" spans="1:26" x14ac:dyDescent="0.2">
      <c r="A588" s="74">
        <v>15650</v>
      </c>
      <c r="B588" s="68">
        <f>INDEX('A-B OSRoad'!$F$2:$F$21,MATCH(A588,'A-B OSRoad'!$C$2:$C$21))</f>
        <v>0</v>
      </c>
      <c r="C588" s="68" t="str">
        <f>IF(INDEX('A-B OSRoad'!$B$2:$B$21,MATCH(A588,'A-B OSRoad'!$C$2:$C$21))="Straight","",RIGHT(INDEX('A-B OSRoad'!$B$2:$B$21,MATCH(A588,'A-B OSRoad'!$C$2:$C$21)),LEN(INDEX('A-B OSRoad'!$B$2:$B$21,MATCH(A588,'A-B OSRoad'!$C$2:$C$21)))-1))</f>
        <v/>
      </c>
      <c r="D588" s="69">
        <f>(INDEX('A-B OSRoad'!$I$2:$I$21,MATCH(A588,'A-B OSRoad'!$C$2:$C$21)))+$C$3+$C$4+$C$1</f>
        <v>110</v>
      </c>
      <c r="E588" s="70" t="e">
        <f>VLOOKUP(A588,'Crash Data'!$E$3:$F$6,2,FALSE)</f>
        <v>#N/A</v>
      </c>
      <c r="F588" s="70" t="e">
        <f>VLOOKUP(A588,'Crash Data'!$B$3:$C$32,2,FALSE)</f>
        <v>#N/A</v>
      </c>
      <c r="G588" s="40">
        <v>230</v>
      </c>
      <c r="H588" s="40">
        <v>177</v>
      </c>
      <c r="I588" s="39">
        <v>177</v>
      </c>
      <c r="J588" s="40">
        <v>177</v>
      </c>
      <c r="K588" s="39">
        <v>177</v>
      </c>
      <c r="L588" s="93">
        <f t="shared" si="129"/>
        <v>209</v>
      </c>
      <c r="M588" s="93" t="str">
        <f t="shared" si="130"/>
        <v/>
      </c>
      <c r="N588" s="99">
        <f t="shared" si="131"/>
        <v>165</v>
      </c>
      <c r="O588" s="99" t="str">
        <f t="shared" si="132"/>
        <v/>
      </c>
      <c r="P588" s="102">
        <f t="shared" si="133"/>
        <v>165</v>
      </c>
      <c r="Q588" s="102" t="str">
        <f t="shared" si="134"/>
        <v/>
      </c>
      <c r="R588" s="105">
        <f t="shared" si="135"/>
        <v>165</v>
      </c>
      <c r="S588" s="105" t="str">
        <f t="shared" si="136"/>
        <v/>
      </c>
      <c r="T588" s="69">
        <f t="shared" si="137"/>
        <v>107</v>
      </c>
      <c r="U588" s="69" t="str">
        <f t="shared" si="138"/>
        <v/>
      </c>
      <c r="V588" s="143">
        <f t="shared" si="139"/>
        <v>165</v>
      </c>
      <c r="W588" s="143" t="str">
        <f t="shared" si="140"/>
        <v/>
      </c>
      <c r="X588" s="109">
        <f t="shared" si="127"/>
        <v>0</v>
      </c>
      <c r="Y588" s="110" t="e">
        <f t="shared" si="128"/>
        <v>#N/A</v>
      </c>
      <c r="Z588" s="75" t="e">
        <f>NA()</f>
        <v>#N/A</v>
      </c>
    </row>
    <row r="589" spans="1:26" x14ac:dyDescent="0.2">
      <c r="A589" s="74">
        <v>15660</v>
      </c>
      <c r="B589" s="68">
        <f>INDEX('A-B OSRoad'!$F$2:$F$21,MATCH(A589,'A-B OSRoad'!$C$2:$C$21))</f>
        <v>0</v>
      </c>
      <c r="C589" s="68" t="str">
        <f>IF(INDEX('A-B OSRoad'!$B$2:$B$21,MATCH(A589,'A-B OSRoad'!$C$2:$C$21))="Straight","",RIGHT(INDEX('A-B OSRoad'!$B$2:$B$21,MATCH(A589,'A-B OSRoad'!$C$2:$C$21)),LEN(INDEX('A-B OSRoad'!$B$2:$B$21,MATCH(A589,'A-B OSRoad'!$C$2:$C$21)))-1))</f>
        <v/>
      </c>
      <c r="D589" s="69">
        <f>(INDEX('A-B OSRoad'!$I$2:$I$21,MATCH(A589,'A-B OSRoad'!$C$2:$C$21)))+$C$3+$C$4+$C$1</f>
        <v>110</v>
      </c>
      <c r="E589" s="70" t="e">
        <f>VLOOKUP(A589,'Crash Data'!$E$3:$F$6,2,FALSE)</f>
        <v>#N/A</v>
      </c>
      <c r="F589" s="70" t="e">
        <f>VLOOKUP(A589,'Crash Data'!$B$3:$C$32,2,FALSE)</f>
        <v>#N/A</v>
      </c>
      <c r="G589" s="40">
        <v>230</v>
      </c>
      <c r="H589" s="40">
        <v>177</v>
      </c>
      <c r="I589" s="39">
        <v>177</v>
      </c>
      <c r="J589" s="40">
        <v>177</v>
      </c>
      <c r="K589" s="39">
        <v>177</v>
      </c>
      <c r="L589" s="93">
        <f t="shared" si="129"/>
        <v>209</v>
      </c>
      <c r="M589" s="93" t="str">
        <f t="shared" si="130"/>
        <v/>
      </c>
      <c r="N589" s="99">
        <f t="shared" si="131"/>
        <v>165</v>
      </c>
      <c r="O589" s="99" t="str">
        <f t="shared" si="132"/>
        <v/>
      </c>
      <c r="P589" s="102">
        <f t="shared" si="133"/>
        <v>165</v>
      </c>
      <c r="Q589" s="102" t="str">
        <f t="shared" si="134"/>
        <v/>
      </c>
      <c r="R589" s="105">
        <f t="shared" si="135"/>
        <v>165</v>
      </c>
      <c r="S589" s="105" t="str">
        <f t="shared" si="136"/>
        <v/>
      </c>
      <c r="T589" s="69">
        <f t="shared" si="137"/>
        <v>107</v>
      </c>
      <c r="U589" s="69" t="str">
        <f t="shared" si="138"/>
        <v/>
      </c>
      <c r="V589" s="143">
        <f t="shared" si="139"/>
        <v>165</v>
      </c>
      <c r="W589" s="143" t="str">
        <f t="shared" si="140"/>
        <v/>
      </c>
      <c r="X589" s="109">
        <f t="shared" si="127"/>
        <v>0</v>
      </c>
      <c r="Y589" s="110" t="e">
        <f t="shared" si="128"/>
        <v>#N/A</v>
      </c>
      <c r="Z589" s="75" t="e">
        <f>NA()</f>
        <v>#N/A</v>
      </c>
    </row>
    <row r="590" spans="1:26" x14ac:dyDescent="0.2">
      <c r="A590" s="74">
        <v>15670</v>
      </c>
      <c r="B590" s="68">
        <f>INDEX('A-B OSRoad'!$F$2:$F$21,MATCH(A590,'A-B OSRoad'!$C$2:$C$21))</f>
        <v>0</v>
      </c>
      <c r="C590" s="68" t="str">
        <f>IF(INDEX('A-B OSRoad'!$B$2:$B$21,MATCH(A590,'A-B OSRoad'!$C$2:$C$21))="Straight","",RIGHT(INDEX('A-B OSRoad'!$B$2:$B$21,MATCH(A590,'A-B OSRoad'!$C$2:$C$21)),LEN(INDEX('A-B OSRoad'!$B$2:$B$21,MATCH(A590,'A-B OSRoad'!$C$2:$C$21)))-1))</f>
        <v/>
      </c>
      <c r="D590" s="69">
        <f>(INDEX('A-B OSRoad'!$I$2:$I$21,MATCH(A590,'A-B OSRoad'!$C$2:$C$21)))+$C$3+$C$4+$C$1</f>
        <v>110</v>
      </c>
      <c r="E590" s="70" t="e">
        <f>VLOOKUP(A590,'Crash Data'!$E$3:$F$6,2,FALSE)</f>
        <v>#N/A</v>
      </c>
      <c r="F590" s="70" t="e">
        <f>VLOOKUP(A590,'Crash Data'!$B$3:$C$32,2,FALSE)</f>
        <v>#N/A</v>
      </c>
      <c r="G590" s="40">
        <v>230</v>
      </c>
      <c r="H590" s="40">
        <v>177</v>
      </c>
      <c r="I590" s="39">
        <v>177</v>
      </c>
      <c r="J590" s="40">
        <v>177</v>
      </c>
      <c r="K590" s="39">
        <v>177</v>
      </c>
      <c r="L590" s="93">
        <f t="shared" si="129"/>
        <v>209</v>
      </c>
      <c r="M590" s="93" t="str">
        <f t="shared" si="130"/>
        <v/>
      </c>
      <c r="N590" s="99">
        <f t="shared" si="131"/>
        <v>165</v>
      </c>
      <c r="O590" s="99" t="str">
        <f t="shared" si="132"/>
        <v/>
      </c>
      <c r="P590" s="102">
        <f t="shared" si="133"/>
        <v>165</v>
      </c>
      <c r="Q590" s="102" t="str">
        <f t="shared" si="134"/>
        <v/>
      </c>
      <c r="R590" s="105">
        <f t="shared" si="135"/>
        <v>165</v>
      </c>
      <c r="S590" s="105" t="str">
        <f t="shared" si="136"/>
        <v/>
      </c>
      <c r="T590" s="69">
        <f t="shared" si="137"/>
        <v>107</v>
      </c>
      <c r="U590" s="69" t="str">
        <f t="shared" si="138"/>
        <v/>
      </c>
      <c r="V590" s="143">
        <f t="shared" si="139"/>
        <v>165</v>
      </c>
      <c r="W590" s="143" t="str">
        <f t="shared" si="140"/>
        <v/>
      </c>
      <c r="X590" s="109">
        <f t="shared" si="127"/>
        <v>0</v>
      </c>
      <c r="Y590" s="110" t="e">
        <f t="shared" si="128"/>
        <v>#N/A</v>
      </c>
      <c r="Z590" s="75" t="e">
        <f>NA()</f>
        <v>#N/A</v>
      </c>
    </row>
    <row r="591" spans="1:26" x14ac:dyDescent="0.2">
      <c r="A591" s="74">
        <v>15680</v>
      </c>
      <c r="B591" s="68">
        <f>INDEX('A-B OSRoad'!$F$2:$F$21,MATCH(A591,'A-B OSRoad'!$C$2:$C$21))</f>
        <v>0</v>
      </c>
      <c r="C591" s="68" t="str">
        <f>IF(INDEX('A-B OSRoad'!$B$2:$B$21,MATCH(A591,'A-B OSRoad'!$C$2:$C$21))="Straight","",RIGHT(INDEX('A-B OSRoad'!$B$2:$B$21,MATCH(A591,'A-B OSRoad'!$C$2:$C$21)),LEN(INDEX('A-B OSRoad'!$B$2:$B$21,MATCH(A591,'A-B OSRoad'!$C$2:$C$21)))-1))</f>
        <v/>
      </c>
      <c r="D591" s="69">
        <f>(INDEX('A-B OSRoad'!$I$2:$I$21,MATCH(A591,'A-B OSRoad'!$C$2:$C$21)))+$C$3+$C$4+$C$1</f>
        <v>110</v>
      </c>
      <c r="E591" s="70" t="e">
        <f>VLOOKUP(A591,'Crash Data'!$E$3:$F$6,2,FALSE)</f>
        <v>#N/A</v>
      </c>
      <c r="F591" s="70" t="e">
        <f>VLOOKUP(A591,'Crash Data'!$B$3:$C$32,2,FALSE)</f>
        <v>#N/A</v>
      </c>
      <c r="G591" s="40">
        <v>230</v>
      </c>
      <c r="H591" s="40">
        <v>177</v>
      </c>
      <c r="I591" s="39">
        <v>177</v>
      </c>
      <c r="J591" s="40">
        <v>177</v>
      </c>
      <c r="K591" s="39">
        <v>177</v>
      </c>
      <c r="L591" s="93">
        <f t="shared" si="129"/>
        <v>209</v>
      </c>
      <c r="M591" s="93" t="str">
        <f t="shared" si="130"/>
        <v/>
      </c>
      <c r="N591" s="99">
        <f t="shared" si="131"/>
        <v>165</v>
      </c>
      <c r="O591" s="99" t="str">
        <f t="shared" si="132"/>
        <v/>
      </c>
      <c r="P591" s="102">
        <f t="shared" si="133"/>
        <v>165</v>
      </c>
      <c r="Q591" s="102" t="str">
        <f t="shared" si="134"/>
        <v/>
      </c>
      <c r="R591" s="105">
        <f t="shared" si="135"/>
        <v>165</v>
      </c>
      <c r="S591" s="105" t="str">
        <f t="shared" si="136"/>
        <v/>
      </c>
      <c r="T591" s="69">
        <f t="shared" si="137"/>
        <v>107</v>
      </c>
      <c r="U591" s="69" t="str">
        <f t="shared" si="138"/>
        <v/>
      </c>
      <c r="V591" s="143">
        <f t="shared" si="139"/>
        <v>165</v>
      </c>
      <c r="W591" s="143" t="str">
        <f t="shared" si="140"/>
        <v/>
      </c>
      <c r="X591" s="109">
        <f t="shared" si="127"/>
        <v>0</v>
      </c>
      <c r="Y591" s="110" t="e">
        <f t="shared" si="128"/>
        <v>#N/A</v>
      </c>
      <c r="Z591" s="75" t="e">
        <f>NA()</f>
        <v>#N/A</v>
      </c>
    </row>
    <row r="592" spans="1:26" x14ac:dyDescent="0.2">
      <c r="A592" s="74">
        <v>15690</v>
      </c>
      <c r="B592" s="68">
        <f>INDEX('A-B OSRoad'!$F$2:$F$21,MATCH(A592,'A-B OSRoad'!$C$2:$C$21))</f>
        <v>0</v>
      </c>
      <c r="C592" s="68" t="str">
        <f>IF(INDEX('A-B OSRoad'!$B$2:$B$21,MATCH(A592,'A-B OSRoad'!$C$2:$C$21))="Straight","",RIGHT(INDEX('A-B OSRoad'!$B$2:$B$21,MATCH(A592,'A-B OSRoad'!$C$2:$C$21)),LEN(INDEX('A-B OSRoad'!$B$2:$B$21,MATCH(A592,'A-B OSRoad'!$C$2:$C$21)))-1))</f>
        <v/>
      </c>
      <c r="D592" s="69">
        <f>(INDEX('A-B OSRoad'!$I$2:$I$21,MATCH(A592,'A-B OSRoad'!$C$2:$C$21)))+$C$3+$C$4+$C$1</f>
        <v>110</v>
      </c>
      <c r="E592" s="70" t="e">
        <f>VLOOKUP(A592,'Crash Data'!$E$3:$F$6,2,FALSE)</f>
        <v>#N/A</v>
      </c>
      <c r="F592" s="70" t="e">
        <f>VLOOKUP(A592,'Crash Data'!$B$3:$C$32,2,FALSE)</f>
        <v>#N/A</v>
      </c>
      <c r="G592" s="40">
        <v>230</v>
      </c>
      <c r="H592" s="40">
        <v>177</v>
      </c>
      <c r="I592" s="39">
        <v>177</v>
      </c>
      <c r="J592" s="40">
        <v>177</v>
      </c>
      <c r="K592" s="39">
        <v>177</v>
      </c>
      <c r="L592" s="93">
        <f t="shared" si="129"/>
        <v>209</v>
      </c>
      <c r="M592" s="93" t="str">
        <f t="shared" si="130"/>
        <v/>
      </c>
      <c r="N592" s="99">
        <f t="shared" si="131"/>
        <v>165</v>
      </c>
      <c r="O592" s="99" t="str">
        <f t="shared" si="132"/>
        <v/>
      </c>
      <c r="P592" s="102">
        <f t="shared" si="133"/>
        <v>165</v>
      </c>
      <c r="Q592" s="102" t="str">
        <f t="shared" si="134"/>
        <v/>
      </c>
      <c r="R592" s="105">
        <f t="shared" si="135"/>
        <v>165</v>
      </c>
      <c r="S592" s="105" t="str">
        <f t="shared" si="136"/>
        <v/>
      </c>
      <c r="T592" s="69">
        <f t="shared" si="137"/>
        <v>107</v>
      </c>
      <c r="U592" s="69" t="str">
        <f t="shared" si="138"/>
        <v/>
      </c>
      <c r="V592" s="143">
        <f t="shared" si="139"/>
        <v>165</v>
      </c>
      <c r="W592" s="143" t="str">
        <f t="shared" si="140"/>
        <v/>
      </c>
      <c r="X592" s="109">
        <f t="shared" si="127"/>
        <v>0</v>
      </c>
      <c r="Y592" s="110" t="e">
        <f t="shared" si="128"/>
        <v>#N/A</v>
      </c>
      <c r="Z592" s="75" t="e">
        <f>NA()</f>
        <v>#N/A</v>
      </c>
    </row>
    <row r="593" spans="1:26" x14ac:dyDescent="0.2">
      <c r="A593" s="74">
        <v>15700</v>
      </c>
      <c r="B593" s="68">
        <f>INDEX('A-B OSRoad'!$F$2:$F$21,MATCH(A593,'A-B OSRoad'!$C$2:$C$21))</f>
        <v>0</v>
      </c>
      <c r="C593" s="68" t="str">
        <f>IF(INDEX('A-B OSRoad'!$B$2:$B$21,MATCH(A593,'A-B OSRoad'!$C$2:$C$21))="Straight","",RIGHT(INDEX('A-B OSRoad'!$B$2:$B$21,MATCH(A593,'A-B OSRoad'!$C$2:$C$21)),LEN(INDEX('A-B OSRoad'!$B$2:$B$21,MATCH(A593,'A-B OSRoad'!$C$2:$C$21)))-1))</f>
        <v/>
      </c>
      <c r="D593" s="69">
        <f>(INDEX('A-B OSRoad'!$I$2:$I$21,MATCH(A593,'A-B OSRoad'!$C$2:$C$21)))+$C$3+$C$4+$C$1</f>
        <v>110</v>
      </c>
      <c r="E593" s="70" t="e">
        <f>VLOOKUP(A593,'Crash Data'!$E$3:$F$6,2,FALSE)</f>
        <v>#N/A</v>
      </c>
      <c r="F593" s="70" t="e">
        <f>VLOOKUP(A593,'Crash Data'!$B$3:$C$32,2,FALSE)</f>
        <v>#N/A</v>
      </c>
      <c r="G593" s="40">
        <v>230</v>
      </c>
      <c r="H593" s="40">
        <v>177</v>
      </c>
      <c r="I593" s="39">
        <v>177</v>
      </c>
      <c r="J593" s="40">
        <v>177</v>
      </c>
      <c r="K593" s="39">
        <v>177</v>
      </c>
      <c r="L593" s="93">
        <f t="shared" si="129"/>
        <v>209</v>
      </c>
      <c r="M593" s="93" t="str">
        <f t="shared" si="130"/>
        <v/>
      </c>
      <c r="N593" s="99">
        <f t="shared" si="131"/>
        <v>165</v>
      </c>
      <c r="O593" s="99" t="str">
        <f t="shared" si="132"/>
        <v/>
      </c>
      <c r="P593" s="102">
        <f t="shared" si="133"/>
        <v>165</v>
      </c>
      <c r="Q593" s="102" t="str">
        <f t="shared" si="134"/>
        <v/>
      </c>
      <c r="R593" s="105">
        <f t="shared" si="135"/>
        <v>165</v>
      </c>
      <c r="S593" s="105" t="str">
        <f t="shared" si="136"/>
        <v/>
      </c>
      <c r="T593" s="69">
        <f t="shared" si="137"/>
        <v>107</v>
      </c>
      <c r="U593" s="69" t="str">
        <f t="shared" si="138"/>
        <v/>
      </c>
      <c r="V593" s="143">
        <f t="shared" si="139"/>
        <v>165</v>
      </c>
      <c r="W593" s="143" t="str">
        <f t="shared" si="140"/>
        <v/>
      </c>
      <c r="X593" s="109">
        <f t="shared" si="127"/>
        <v>0</v>
      </c>
      <c r="Y593" s="110" t="e">
        <f t="shared" si="128"/>
        <v>#N/A</v>
      </c>
      <c r="Z593" s="75" t="e">
        <f>NA()</f>
        <v>#N/A</v>
      </c>
    </row>
    <row r="594" spans="1:26" x14ac:dyDescent="0.2">
      <c r="A594" s="74">
        <v>15710</v>
      </c>
      <c r="B594" s="68">
        <f>INDEX('A-B OSRoad'!$F$2:$F$21,MATCH(A594,'A-B OSRoad'!$C$2:$C$21))</f>
        <v>0</v>
      </c>
      <c r="C594" s="68" t="str">
        <f>IF(INDEX('A-B OSRoad'!$B$2:$B$21,MATCH(A594,'A-B OSRoad'!$C$2:$C$21))="Straight","",RIGHT(INDEX('A-B OSRoad'!$B$2:$B$21,MATCH(A594,'A-B OSRoad'!$C$2:$C$21)),LEN(INDEX('A-B OSRoad'!$B$2:$B$21,MATCH(A594,'A-B OSRoad'!$C$2:$C$21)))-1))</f>
        <v/>
      </c>
      <c r="D594" s="69">
        <f>(INDEX('A-B OSRoad'!$I$2:$I$21,MATCH(A594,'A-B OSRoad'!$C$2:$C$21)))+$C$3+$C$4+$C$1</f>
        <v>110</v>
      </c>
      <c r="E594" s="70" t="e">
        <f>VLOOKUP(A594,'Crash Data'!$E$3:$F$6,2,FALSE)</f>
        <v>#N/A</v>
      </c>
      <c r="F594" s="70" t="e">
        <f>VLOOKUP(A594,'Crash Data'!$B$3:$C$32,2,FALSE)</f>
        <v>#N/A</v>
      </c>
      <c r="G594" s="40">
        <v>230</v>
      </c>
      <c r="H594" s="40">
        <v>177</v>
      </c>
      <c r="I594" s="39">
        <v>177</v>
      </c>
      <c r="J594" s="40">
        <v>177</v>
      </c>
      <c r="K594" s="39">
        <v>177</v>
      </c>
      <c r="L594" s="93">
        <f t="shared" si="129"/>
        <v>209</v>
      </c>
      <c r="M594" s="93" t="str">
        <f t="shared" si="130"/>
        <v/>
      </c>
      <c r="N594" s="99">
        <f t="shared" si="131"/>
        <v>165</v>
      </c>
      <c r="O594" s="99" t="str">
        <f t="shared" si="132"/>
        <v/>
      </c>
      <c r="P594" s="102">
        <f t="shared" si="133"/>
        <v>165</v>
      </c>
      <c r="Q594" s="102" t="str">
        <f t="shared" si="134"/>
        <v/>
      </c>
      <c r="R594" s="105">
        <f t="shared" si="135"/>
        <v>165</v>
      </c>
      <c r="S594" s="105" t="str">
        <f t="shared" si="136"/>
        <v/>
      </c>
      <c r="T594" s="69">
        <f t="shared" si="137"/>
        <v>107</v>
      </c>
      <c r="U594" s="69" t="str">
        <f t="shared" si="138"/>
        <v/>
      </c>
      <c r="V594" s="143">
        <f t="shared" si="139"/>
        <v>165</v>
      </c>
      <c r="W594" s="143" t="str">
        <f t="shared" si="140"/>
        <v/>
      </c>
      <c r="X594" s="109">
        <f t="shared" si="127"/>
        <v>0</v>
      </c>
      <c r="Y594" s="110" t="e">
        <f t="shared" si="128"/>
        <v>#N/A</v>
      </c>
      <c r="Z594" s="75" t="e">
        <f>NA()</f>
        <v>#N/A</v>
      </c>
    </row>
    <row r="595" spans="1:26" x14ac:dyDescent="0.2">
      <c r="A595" s="74">
        <v>15720</v>
      </c>
      <c r="B595" s="68">
        <f>INDEX('A-B OSRoad'!$F$2:$F$21,MATCH(A595,'A-B OSRoad'!$C$2:$C$21))</f>
        <v>0</v>
      </c>
      <c r="C595" s="68" t="str">
        <f>IF(INDEX('A-B OSRoad'!$B$2:$B$21,MATCH(A595,'A-B OSRoad'!$C$2:$C$21))="Straight","",RIGHT(INDEX('A-B OSRoad'!$B$2:$B$21,MATCH(A595,'A-B OSRoad'!$C$2:$C$21)),LEN(INDEX('A-B OSRoad'!$B$2:$B$21,MATCH(A595,'A-B OSRoad'!$C$2:$C$21)))-1))</f>
        <v/>
      </c>
      <c r="D595" s="69">
        <f>(INDEX('A-B OSRoad'!$I$2:$I$21,MATCH(A595,'A-B OSRoad'!$C$2:$C$21)))+$C$3+$C$4+$C$1</f>
        <v>110</v>
      </c>
      <c r="E595" s="70" t="e">
        <f>VLOOKUP(A595,'Crash Data'!$E$3:$F$6,2,FALSE)</f>
        <v>#N/A</v>
      </c>
      <c r="F595" s="70" t="e">
        <f>VLOOKUP(A595,'Crash Data'!$B$3:$C$32,2,FALSE)</f>
        <v>#N/A</v>
      </c>
      <c r="G595" s="40">
        <v>230</v>
      </c>
      <c r="H595" s="40">
        <v>177</v>
      </c>
      <c r="I595" s="39">
        <v>177</v>
      </c>
      <c r="J595" s="40">
        <v>177</v>
      </c>
      <c r="K595" s="39">
        <v>177</v>
      </c>
      <c r="L595" s="93">
        <f t="shared" si="129"/>
        <v>209</v>
      </c>
      <c r="M595" s="93" t="str">
        <f t="shared" si="130"/>
        <v/>
      </c>
      <c r="N595" s="99">
        <f t="shared" si="131"/>
        <v>165</v>
      </c>
      <c r="O595" s="99" t="str">
        <f t="shared" si="132"/>
        <v/>
      </c>
      <c r="P595" s="102">
        <f t="shared" si="133"/>
        <v>165</v>
      </c>
      <c r="Q595" s="102" t="str">
        <f t="shared" si="134"/>
        <v/>
      </c>
      <c r="R595" s="105">
        <f t="shared" si="135"/>
        <v>165</v>
      </c>
      <c r="S595" s="105" t="str">
        <f t="shared" si="136"/>
        <v/>
      </c>
      <c r="T595" s="69">
        <f t="shared" si="137"/>
        <v>107</v>
      </c>
      <c r="U595" s="69" t="str">
        <f t="shared" si="138"/>
        <v/>
      </c>
      <c r="V595" s="143">
        <f t="shared" si="139"/>
        <v>165</v>
      </c>
      <c r="W595" s="143" t="str">
        <f t="shared" si="140"/>
        <v/>
      </c>
      <c r="X595" s="109">
        <f t="shared" si="127"/>
        <v>0</v>
      </c>
      <c r="Y595" s="110" t="e">
        <f t="shared" si="128"/>
        <v>#N/A</v>
      </c>
      <c r="Z595" s="75" t="e">
        <f>NA()</f>
        <v>#N/A</v>
      </c>
    </row>
    <row r="596" spans="1:26" x14ac:dyDescent="0.2">
      <c r="A596" s="74">
        <v>15730</v>
      </c>
      <c r="B596" s="68">
        <f>INDEX('A-B OSRoad'!$F$2:$F$21,MATCH(A596,'A-B OSRoad'!$C$2:$C$21))</f>
        <v>0</v>
      </c>
      <c r="C596" s="68" t="str">
        <f>IF(INDEX('A-B OSRoad'!$B$2:$B$21,MATCH(A596,'A-B OSRoad'!$C$2:$C$21))="Straight","",RIGHT(INDEX('A-B OSRoad'!$B$2:$B$21,MATCH(A596,'A-B OSRoad'!$C$2:$C$21)),LEN(INDEX('A-B OSRoad'!$B$2:$B$21,MATCH(A596,'A-B OSRoad'!$C$2:$C$21)))-1))</f>
        <v/>
      </c>
      <c r="D596" s="69">
        <f>(INDEX('A-B OSRoad'!$I$2:$I$21,MATCH(A596,'A-B OSRoad'!$C$2:$C$21)))+$C$3+$C$4+$C$1</f>
        <v>110</v>
      </c>
      <c r="E596" s="70" t="e">
        <f>VLOOKUP(A596,'Crash Data'!$E$3:$F$6,2,FALSE)</f>
        <v>#N/A</v>
      </c>
      <c r="F596" s="70" t="e">
        <f>VLOOKUP(A596,'Crash Data'!$B$3:$C$32,2,FALSE)</f>
        <v>#N/A</v>
      </c>
      <c r="G596" s="40">
        <v>230</v>
      </c>
      <c r="H596" s="40">
        <v>177</v>
      </c>
      <c r="I596" s="39">
        <v>177</v>
      </c>
      <c r="J596" s="40">
        <v>177</v>
      </c>
      <c r="K596" s="39">
        <v>177</v>
      </c>
      <c r="L596" s="93">
        <f t="shared" si="129"/>
        <v>209</v>
      </c>
      <c r="M596" s="93" t="str">
        <f t="shared" si="130"/>
        <v/>
      </c>
      <c r="N596" s="99">
        <f t="shared" si="131"/>
        <v>165</v>
      </c>
      <c r="O596" s="99" t="str">
        <f t="shared" si="132"/>
        <v/>
      </c>
      <c r="P596" s="102">
        <f t="shared" si="133"/>
        <v>165</v>
      </c>
      <c r="Q596" s="102" t="str">
        <f t="shared" si="134"/>
        <v/>
      </c>
      <c r="R596" s="105">
        <f t="shared" si="135"/>
        <v>165</v>
      </c>
      <c r="S596" s="105" t="str">
        <f t="shared" si="136"/>
        <v/>
      </c>
      <c r="T596" s="69">
        <f t="shared" si="137"/>
        <v>107</v>
      </c>
      <c r="U596" s="69" t="str">
        <f t="shared" si="138"/>
        <v/>
      </c>
      <c r="V596" s="143">
        <f t="shared" si="139"/>
        <v>165</v>
      </c>
      <c r="W596" s="143" t="str">
        <f t="shared" si="140"/>
        <v/>
      </c>
      <c r="X596" s="109">
        <f t="shared" si="127"/>
        <v>0</v>
      </c>
      <c r="Y596" s="110" t="e">
        <f t="shared" si="128"/>
        <v>#N/A</v>
      </c>
      <c r="Z596" s="75" t="e">
        <f>NA()</f>
        <v>#N/A</v>
      </c>
    </row>
    <row r="597" spans="1:26" x14ac:dyDescent="0.2">
      <c r="A597" s="74">
        <v>15740</v>
      </c>
      <c r="B597" s="68">
        <f>INDEX('A-B OSRoad'!$F$2:$F$21,MATCH(A597,'A-B OSRoad'!$C$2:$C$21))</f>
        <v>0</v>
      </c>
      <c r="C597" s="68" t="str">
        <f>IF(INDEX('A-B OSRoad'!$B$2:$B$21,MATCH(A597,'A-B OSRoad'!$C$2:$C$21))="Straight","",RIGHT(INDEX('A-B OSRoad'!$B$2:$B$21,MATCH(A597,'A-B OSRoad'!$C$2:$C$21)),LEN(INDEX('A-B OSRoad'!$B$2:$B$21,MATCH(A597,'A-B OSRoad'!$C$2:$C$21)))-1))</f>
        <v/>
      </c>
      <c r="D597" s="69">
        <f>(INDEX('A-B OSRoad'!$I$2:$I$21,MATCH(A597,'A-B OSRoad'!$C$2:$C$21)))+$C$3+$C$4+$C$1</f>
        <v>110</v>
      </c>
      <c r="E597" s="70" t="e">
        <f>VLOOKUP(A597,'Crash Data'!$E$3:$F$6,2,FALSE)</f>
        <v>#N/A</v>
      </c>
      <c r="F597" s="70" t="e">
        <f>VLOOKUP(A597,'Crash Data'!$B$3:$C$32,2,FALSE)</f>
        <v>#N/A</v>
      </c>
      <c r="G597" s="40">
        <v>230</v>
      </c>
      <c r="H597" s="40">
        <v>177</v>
      </c>
      <c r="I597" s="39">
        <v>177</v>
      </c>
      <c r="J597" s="40">
        <v>177</v>
      </c>
      <c r="K597" s="39">
        <v>177</v>
      </c>
      <c r="L597" s="93">
        <f t="shared" si="129"/>
        <v>209</v>
      </c>
      <c r="M597" s="93" t="str">
        <f t="shared" si="130"/>
        <v/>
      </c>
      <c r="N597" s="99">
        <f t="shared" si="131"/>
        <v>165</v>
      </c>
      <c r="O597" s="99" t="str">
        <f t="shared" si="132"/>
        <v/>
      </c>
      <c r="P597" s="102">
        <f t="shared" si="133"/>
        <v>165</v>
      </c>
      <c r="Q597" s="102" t="str">
        <f t="shared" si="134"/>
        <v/>
      </c>
      <c r="R597" s="105">
        <f t="shared" si="135"/>
        <v>165</v>
      </c>
      <c r="S597" s="105" t="str">
        <f t="shared" si="136"/>
        <v/>
      </c>
      <c r="T597" s="69">
        <f t="shared" si="137"/>
        <v>107</v>
      </c>
      <c r="U597" s="69" t="str">
        <f t="shared" si="138"/>
        <v/>
      </c>
      <c r="V597" s="143">
        <f t="shared" si="139"/>
        <v>165</v>
      </c>
      <c r="W597" s="143" t="str">
        <f t="shared" si="140"/>
        <v/>
      </c>
      <c r="X597" s="109">
        <f t="shared" si="127"/>
        <v>0</v>
      </c>
      <c r="Y597" s="110" t="e">
        <f t="shared" si="128"/>
        <v>#N/A</v>
      </c>
      <c r="Z597" s="75" t="e">
        <f>NA()</f>
        <v>#N/A</v>
      </c>
    </row>
    <row r="598" spans="1:26" x14ac:dyDescent="0.2">
      <c r="A598" s="74">
        <v>15750</v>
      </c>
      <c r="B598" s="68">
        <f>INDEX('A-B OSRoad'!$F$2:$F$21,MATCH(A598,'A-B OSRoad'!$C$2:$C$21))</f>
        <v>0</v>
      </c>
      <c r="C598" s="68" t="str">
        <f>IF(INDEX('A-B OSRoad'!$B$2:$B$21,MATCH(A598,'A-B OSRoad'!$C$2:$C$21))="Straight","",RIGHT(INDEX('A-B OSRoad'!$B$2:$B$21,MATCH(A598,'A-B OSRoad'!$C$2:$C$21)),LEN(INDEX('A-B OSRoad'!$B$2:$B$21,MATCH(A598,'A-B OSRoad'!$C$2:$C$21)))-1))</f>
        <v/>
      </c>
      <c r="D598" s="69">
        <f>(INDEX('A-B OSRoad'!$I$2:$I$21,MATCH(A598,'A-B OSRoad'!$C$2:$C$21)))+$C$3+$C$4+$C$1</f>
        <v>110</v>
      </c>
      <c r="E598" s="70" t="e">
        <f>VLOOKUP(A598,'Crash Data'!$E$3:$F$6,2,FALSE)</f>
        <v>#N/A</v>
      </c>
      <c r="F598" s="70" t="e">
        <f>VLOOKUP(A598,'Crash Data'!$B$3:$C$32,2,FALSE)</f>
        <v>#N/A</v>
      </c>
      <c r="G598" s="40">
        <v>230</v>
      </c>
      <c r="H598" s="40">
        <v>177</v>
      </c>
      <c r="I598" s="39">
        <v>177</v>
      </c>
      <c r="J598" s="40">
        <v>177</v>
      </c>
      <c r="K598" s="39">
        <v>177</v>
      </c>
      <c r="L598" s="93">
        <f t="shared" si="129"/>
        <v>209</v>
      </c>
      <c r="M598" s="93" t="str">
        <f t="shared" si="130"/>
        <v/>
      </c>
      <c r="N598" s="99">
        <f t="shared" si="131"/>
        <v>165</v>
      </c>
      <c r="O598" s="99" t="str">
        <f t="shared" si="132"/>
        <v/>
      </c>
      <c r="P598" s="102">
        <f t="shared" si="133"/>
        <v>165</v>
      </c>
      <c r="Q598" s="102" t="str">
        <f t="shared" si="134"/>
        <v/>
      </c>
      <c r="R598" s="105">
        <f t="shared" si="135"/>
        <v>165</v>
      </c>
      <c r="S598" s="105" t="str">
        <f t="shared" si="136"/>
        <v/>
      </c>
      <c r="T598" s="69">
        <f t="shared" si="137"/>
        <v>107</v>
      </c>
      <c r="U598" s="69" t="str">
        <f t="shared" si="138"/>
        <v/>
      </c>
      <c r="V598" s="143">
        <f t="shared" si="139"/>
        <v>165</v>
      </c>
      <c r="W598" s="143" t="str">
        <f t="shared" si="140"/>
        <v/>
      </c>
      <c r="X598" s="109">
        <f t="shared" si="127"/>
        <v>0</v>
      </c>
      <c r="Y598" s="110" t="e">
        <f t="shared" si="128"/>
        <v>#N/A</v>
      </c>
      <c r="Z598" s="75" t="e">
        <f>NA()</f>
        <v>#N/A</v>
      </c>
    </row>
    <row r="599" spans="1:26" x14ac:dyDescent="0.2">
      <c r="A599" s="74">
        <v>15760</v>
      </c>
      <c r="B599" s="68">
        <f>INDEX('A-B OSRoad'!$F$2:$F$21,MATCH(A599,'A-B OSRoad'!$C$2:$C$21))</f>
        <v>0</v>
      </c>
      <c r="C599" s="68" t="str">
        <f>IF(INDEX('A-B OSRoad'!$B$2:$B$21,MATCH(A599,'A-B OSRoad'!$C$2:$C$21))="Straight","",RIGHT(INDEX('A-B OSRoad'!$B$2:$B$21,MATCH(A599,'A-B OSRoad'!$C$2:$C$21)),LEN(INDEX('A-B OSRoad'!$B$2:$B$21,MATCH(A599,'A-B OSRoad'!$C$2:$C$21)))-1))</f>
        <v/>
      </c>
      <c r="D599" s="69">
        <f>(INDEX('A-B OSRoad'!$I$2:$I$21,MATCH(A599,'A-B OSRoad'!$C$2:$C$21)))+$C$3+$C$4+$C$1</f>
        <v>110</v>
      </c>
      <c r="E599" s="70" t="e">
        <f>VLOOKUP(A599,'Crash Data'!$E$3:$F$6,2,FALSE)</f>
        <v>#N/A</v>
      </c>
      <c r="F599" s="70" t="e">
        <f>VLOOKUP(A599,'Crash Data'!$B$3:$C$32,2,FALSE)</f>
        <v>#N/A</v>
      </c>
      <c r="G599" s="40">
        <v>230</v>
      </c>
      <c r="H599" s="40">
        <v>177</v>
      </c>
      <c r="I599" s="39">
        <v>177</v>
      </c>
      <c r="J599" s="40">
        <v>177</v>
      </c>
      <c r="K599" s="39">
        <v>177</v>
      </c>
      <c r="L599" s="93">
        <f t="shared" si="129"/>
        <v>209</v>
      </c>
      <c r="M599" s="93" t="str">
        <f t="shared" si="130"/>
        <v/>
      </c>
      <c r="N599" s="99">
        <f t="shared" si="131"/>
        <v>165</v>
      </c>
      <c r="O599" s="99" t="str">
        <f t="shared" si="132"/>
        <v/>
      </c>
      <c r="P599" s="102">
        <f t="shared" si="133"/>
        <v>165</v>
      </c>
      <c r="Q599" s="102" t="str">
        <f t="shared" si="134"/>
        <v/>
      </c>
      <c r="R599" s="105">
        <f t="shared" si="135"/>
        <v>165</v>
      </c>
      <c r="S599" s="105" t="str">
        <f t="shared" si="136"/>
        <v/>
      </c>
      <c r="T599" s="69">
        <f t="shared" si="137"/>
        <v>107</v>
      </c>
      <c r="U599" s="69" t="str">
        <f t="shared" si="138"/>
        <v/>
      </c>
      <c r="V599" s="143">
        <f t="shared" si="139"/>
        <v>165</v>
      </c>
      <c r="W599" s="143" t="str">
        <f t="shared" si="140"/>
        <v/>
      </c>
      <c r="X599" s="109">
        <f t="shared" si="127"/>
        <v>0</v>
      </c>
      <c r="Y599" s="110" t="e">
        <f t="shared" si="128"/>
        <v>#N/A</v>
      </c>
      <c r="Z599" s="75" t="e">
        <f>NA()</f>
        <v>#N/A</v>
      </c>
    </row>
    <row r="600" spans="1:26" x14ac:dyDescent="0.2">
      <c r="A600" s="74">
        <v>15770</v>
      </c>
      <c r="B600" s="68">
        <f>INDEX('A-B OSRoad'!$F$2:$F$21,MATCH(A600,'A-B OSRoad'!$C$2:$C$21))</f>
        <v>0</v>
      </c>
      <c r="C600" s="68" t="str">
        <f>IF(INDEX('A-B OSRoad'!$B$2:$B$21,MATCH(A600,'A-B OSRoad'!$C$2:$C$21))="Straight","",RIGHT(INDEX('A-B OSRoad'!$B$2:$B$21,MATCH(A600,'A-B OSRoad'!$C$2:$C$21)),LEN(INDEX('A-B OSRoad'!$B$2:$B$21,MATCH(A600,'A-B OSRoad'!$C$2:$C$21)))-1))</f>
        <v/>
      </c>
      <c r="D600" s="69">
        <f>(INDEX('A-B OSRoad'!$I$2:$I$21,MATCH(A600,'A-B OSRoad'!$C$2:$C$21)))+$C$3+$C$4+$C$1</f>
        <v>110</v>
      </c>
      <c r="E600" s="70" t="e">
        <f>VLOOKUP(A600,'Crash Data'!$E$3:$F$6,2,FALSE)</f>
        <v>#N/A</v>
      </c>
      <c r="F600" s="70" t="e">
        <f>VLOOKUP(A600,'Crash Data'!$B$3:$C$32,2,FALSE)</f>
        <v>#N/A</v>
      </c>
      <c r="G600" s="40">
        <v>230</v>
      </c>
      <c r="H600" s="40">
        <v>177</v>
      </c>
      <c r="I600" s="39">
        <v>177</v>
      </c>
      <c r="J600" s="40">
        <v>177</v>
      </c>
      <c r="K600" s="39">
        <v>177</v>
      </c>
      <c r="L600" s="93">
        <f t="shared" si="129"/>
        <v>209</v>
      </c>
      <c r="M600" s="93" t="str">
        <f t="shared" si="130"/>
        <v/>
      </c>
      <c r="N600" s="99">
        <f t="shared" si="131"/>
        <v>165</v>
      </c>
      <c r="O600" s="99" t="str">
        <f t="shared" si="132"/>
        <v/>
      </c>
      <c r="P600" s="102">
        <f t="shared" si="133"/>
        <v>165</v>
      </c>
      <c r="Q600" s="102" t="str">
        <f t="shared" si="134"/>
        <v/>
      </c>
      <c r="R600" s="105">
        <f t="shared" si="135"/>
        <v>165</v>
      </c>
      <c r="S600" s="105" t="str">
        <f t="shared" si="136"/>
        <v/>
      </c>
      <c r="T600" s="69">
        <f t="shared" si="137"/>
        <v>107</v>
      </c>
      <c r="U600" s="69" t="str">
        <f t="shared" si="138"/>
        <v/>
      </c>
      <c r="V600" s="143">
        <f t="shared" si="139"/>
        <v>165</v>
      </c>
      <c r="W600" s="143" t="str">
        <f t="shared" si="140"/>
        <v/>
      </c>
      <c r="X600" s="109">
        <f t="shared" si="127"/>
        <v>0</v>
      </c>
      <c r="Y600" s="110" t="e">
        <f t="shared" si="128"/>
        <v>#N/A</v>
      </c>
      <c r="Z600" s="75" t="e">
        <f>NA()</f>
        <v>#N/A</v>
      </c>
    </row>
    <row r="601" spans="1:26" x14ac:dyDescent="0.2">
      <c r="A601" s="74">
        <v>15780</v>
      </c>
      <c r="B601" s="68">
        <f>INDEX('A-B OSRoad'!$F$2:$F$21,MATCH(A601,'A-B OSRoad'!$C$2:$C$21))</f>
        <v>0</v>
      </c>
      <c r="C601" s="68" t="str">
        <f>IF(INDEX('A-B OSRoad'!$B$2:$B$21,MATCH(A601,'A-B OSRoad'!$C$2:$C$21))="Straight","",RIGHT(INDEX('A-B OSRoad'!$B$2:$B$21,MATCH(A601,'A-B OSRoad'!$C$2:$C$21)),LEN(INDEX('A-B OSRoad'!$B$2:$B$21,MATCH(A601,'A-B OSRoad'!$C$2:$C$21)))-1))</f>
        <v/>
      </c>
      <c r="D601" s="69">
        <f>(INDEX('A-B OSRoad'!$I$2:$I$21,MATCH(A601,'A-B OSRoad'!$C$2:$C$21)))+$C$3+$C$4+$C$1</f>
        <v>110</v>
      </c>
      <c r="E601" s="70" t="e">
        <f>VLOOKUP(A601,'Crash Data'!$E$3:$F$6,2,FALSE)</f>
        <v>#N/A</v>
      </c>
      <c r="F601" s="70" t="e">
        <f>VLOOKUP(A601,'Crash Data'!$B$3:$C$32,2,FALSE)</f>
        <v>#N/A</v>
      </c>
      <c r="G601" s="40">
        <v>230</v>
      </c>
      <c r="H601" s="40">
        <v>177</v>
      </c>
      <c r="I601" s="39">
        <v>177</v>
      </c>
      <c r="J601" s="40">
        <v>177</v>
      </c>
      <c r="K601" s="39">
        <v>177</v>
      </c>
      <c r="L601" s="93">
        <f t="shared" si="129"/>
        <v>209</v>
      </c>
      <c r="M601" s="93" t="str">
        <f t="shared" si="130"/>
        <v/>
      </c>
      <c r="N601" s="99">
        <f t="shared" si="131"/>
        <v>165</v>
      </c>
      <c r="O601" s="99" t="str">
        <f t="shared" si="132"/>
        <v/>
      </c>
      <c r="P601" s="102">
        <f t="shared" si="133"/>
        <v>165</v>
      </c>
      <c r="Q601" s="102" t="str">
        <f t="shared" si="134"/>
        <v/>
      </c>
      <c r="R601" s="105">
        <f t="shared" si="135"/>
        <v>165</v>
      </c>
      <c r="S601" s="105" t="str">
        <f t="shared" si="136"/>
        <v/>
      </c>
      <c r="T601" s="69">
        <f t="shared" si="137"/>
        <v>107</v>
      </c>
      <c r="U601" s="69" t="str">
        <f t="shared" si="138"/>
        <v/>
      </c>
      <c r="V601" s="143">
        <f t="shared" si="139"/>
        <v>165</v>
      </c>
      <c r="W601" s="143" t="str">
        <f t="shared" si="140"/>
        <v/>
      </c>
      <c r="X601" s="109">
        <f t="shared" si="127"/>
        <v>0</v>
      </c>
      <c r="Y601" s="110" t="e">
        <f t="shared" si="128"/>
        <v>#N/A</v>
      </c>
      <c r="Z601" s="75" t="e">
        <f>NA()</f>
        <v>#N/A</v>
      </c>
    </row>
    <row r="602" spans="1:26" x14ac:dyDescent="0.2">
      <c r="A602" s="74">
        <v>15790</v>
      </c>
      <c r="B602" s="68">
        <f>INDEX('A-B OSRoad'!$F$2:$F$21,MATCH(A602,'A-B OSRoad'!$C$2:$C$21))</f>
        <v>0</v>
      </c>
      <c r="C602" s="68" t="str">
        <f>IF(INDEX('A-B OSRoad'!$B$2:$B$21,MATCH(A602,'A-B OSRoad'!$C$2:$C$21))="Straight","",RIGHT(INDEX('A-B OSRoad'!$B$2:$B$21,MATCH(A602,'A-B OSRoad'!$C$2:$C$21)),LEN(INDEX('A-B OSRoad'!$B$2:$B$21,MATCH(A602,'A-B OSRoad'!$C$2:$C$21)))-1))</f>
        <v/>
      </c>
      <c r="D602" s="69">
        <f>(INDEX('A-B OSRoad'!$I$2:$I$21,MATCH(A602,'A-B OSRoad'!$C$2:$C$21)))+$C$3+$C$4+$C$1</f>
        <v>110</v>
      </c>
      <c r="E602" s="70" t="e">
        <f>VLOOKUP(A602,'Crash Data'!$E$3:$F$6,2,FALSE)</f>
        <v>#N/A</v>
      </c>
      <c r="F602" s="70" t="e">
        <f>VLOOKUP(A602,'Crash Data'!$B$3:$C$32,2,FALSE)</f>
        <v>#N/A</v>
      </c>
      <c r="G602" s="40">
        <v>230</v>
      </c>
      <c r="H602" s="40">
        <v>177</v>
      </c>
      <c r="I602" s="39">
        <v>177</v>
      </c>
      <c r="J602" s="40">
        <v>177</v>
      </c>
      <c r="K602" s="39">
        <v>177</v>
      </c>
      <c r="L602" s="93">
        <f t="shared" si="129"/>
        <v>209</v>
      </c>
      <c r="M602" s="93" t="str">
        <f t="shared" si="130"/>
        <v/>
      </c>
      <c r="N602" s="99">
        <f t="shared" si="131"/>
        <v>165</v>
      </c>
      <c r="O602" s="99" t="str">
        <f t="shared" si="132"/>
        <v/>
      </c>
      <c r="P602" s="102">
        <f t="shared" si="133"/>
        <v>165</v>
      </c>
      <c r="Q602" s="102" t="str">
        <f t="shared" si="134"/>
        <v/>
      </c>
      <c r="R602" s="105">
        <f t="shared" si="135"/>
        <v>165</v>
      </c>
      <c r="S602" s="105" t="str">
        <f t="shared" si="136"/>
        <v/>
      </c>
      <c r="T602" s="69">
        <f t="shared" si="137"/>
        <v>107</v>
      </c>
      <c r="U602" s="69" t="str">
        <f t="shared" si="138"/>
        <v/>
      </c>
      <c r="V602" s="143">
        <f t="shared" si="139"/>
        <v>165</v>
      </c>
      <c r="W602" s="143" t="str">
        <f t="shared" si="140"/>
        <v/>
      </c>
      <c r="X602" s="109">
        <f t="shared" si="127"/>
        <v>0</v>
      </c>
      <c r="Y602" s="110" t="e">
        <f t="shared" si="128"/>
        <v>#N/A</v>
      </c>
      <c r="Z602" s="75" t="e">
        <f>NA()</f>
        <v>#N/A</v>
      </c>
    </row>
    <row r="603" spans="1:26" x14ac:dyDescent="0.2">
      <c r="A603" s="74">
        <v>15800</v>
      </c>
      <c r="B603" s="68">
        <f>INDEX('A-B OSRoad'!$F$2:$F$21,MATCH(A603,'A-B OSRoad'!$C$2:$C$21))</f>
        <v>0</v>
      </c>
      <c r="C603" s="68" t="str">
        <f>IF(INDEX('A-B OSRoad'!$B$2:$B$21,MATCH(A603,'A-B OSRoad'!$C$2:$C$21))="Straight","",RIGHT(INDEX('A-B OSRoad'!$B$2:$B$21,MATCH(A603,'A-B OSRoad'!$C$2:$C$21)),LEN(INDEX('A-B OSRoad'!$B$2:$B$21,MATCH(A603,'A-B OSRoad'!$C$2:$C$21)))-1))</f>
        <v/>
      </c>
      <c r="D603" s="69">
        <f>(INDEX('A-B OSRoad'!$I$2:$I$21,MATCH(A603,'A-B OSRoad'!$C$2:$C$21)))+$C$3+$C$4+$C$1</f>
        <v>110</v>
      </c>
      <c r="E603" s="70" t="e">
        <f>VLOOKUP(A603,'Crash Data'!$E$3:$F$6,2,FALSE)</f>
        <v>#N/A</v>
      </c>
      <c r="F603" s="70" t="e">
        <f>VLOOKUP(A603,'Crash Data'!$B$3:$C$32,2,FALSE)</f>
        <v>#N/A</v>
      </c>
      <c r="G603" s="40">
        <v>230</v>
      </c>
      <c r="H603" s="40">
        <v>177</v>
      </c>
      <c r="I603" s="39">
        <v>177</v>
      </c>
      <c r="J603" s="40">
        <v>177</v>
      </c>
      <c r="K603" s="39">
        <v>177</v>
      </c>
      <c r="L603" s="93">
        <f t="shared" si="129"/>
        <v>209</v>
      </c>
      <c r="M603" s="93" t="str">
        <f t="shared" si="130"/>
        <v/>
      </c>
      <c r="N603" s="99">
        <f t="shared" si="131"/>
        <v>165</v>
      </c>
      <c r="O603" s="99" t="str">
        <f t="shared" si="132"/>
        <v/>
      </c>
      <c r="P603" s="102">
        <f t="shared" si="133"/>
        <v>165</v>
      </c>
      <c r="Q603" s="102" t="str">
        <f t="shared" si="134"/>
        <v/>
      </c>
      <c r="R603" s="105">
        <f t="shared" si="135"/>
        <v>165</v>
      </c>
      <c r="S603" s="105" t="str">
        <f t="shared" si="136"/>
        <v/>
      </c>
      <c r="T603" s="69">
        <f t="shared" si="137"/>
        <v>107</v>
      </c>
      <c r="U603" s="69" t="str">
        <f t="shared" si="138"/>
        <v/>
      </c>
      <c r="V603" s="143">
        <f t="shared" si="139"/>
        <v>165</v>
      </c>
      <c r="W603" s="143" t="str">
        <f t="shared" si="140"/>
        <v/>
      </c>
      <c r="X603" s="109">
        <f t="shared" si="127"/>
        <v>0</v>
      </c>
      <c r="Y603" s="110" t="e">
        <f t="shared" si="128"/>
        <v>#N/A</v>
      </c>
      <c r="Z603" s="75" t="e">
        <f>NA()</f>
        <v>#N/A</v>
      </c>
    </row>
    <row r="604" spans="1:26" x14ac:dyDescent="0.2">
      <c r="A604" s="74">
        <v>15810</v>
      </c>
      <c r="B604" s="68">
        <f>INDEX('A-B OSRoad'!$F$2:$F$21,MATCH(A604,'A-B OSRoad'!$C$2:$C$21))</f>
        <v>0</v>
      </c>
      <c r="C604" s="68" t="str">
        <f>IF(INDEX('A-B OSRoad'!$B$2:$B$21,MATCH(A604,'A-B OSRoad'!$C$2:$C$21))="Straight","",RIGHT(INDEX('A-B OSRoad'!$B$2:$B$21,MATCH(A604,'A-B OSRoad'!$C$2:$C$21)),LEN(INDEX('A-B OSRoad'!$B$2:$B$21,MATCH(A604,'A-B OSRoad'!$C$2:$C$21)))-1))</f>
        <v/>
      </c>
      <c r="D604" s="69">
        <f>(INDEX('A-B OSRoad'!$I$2:$I$21,MATCH(A604,'A-B OSRoad'!$C$2:$C$21)))+$C$3+$C$4+$C$1</f>
        <v>110</v>
      </c>
      <c r="E604" s="70" t="e">
        <f>VLOOKUP(A604,'Crash Data'!$E$3:$F$6,2,FALSE)</f>
        <v>#N/A</v>
      </c>
      <c r="F604" s="70" t="e">
        <f>VLOOKUP(A604,'Crash Data'!$B$3:$C$32,2,FALSE)</f>
        <v>#N/A</v>
      </c>
      <c r="G604" s="40">
        <v>230</v>
      </c>
      <c r="H604" s="40">
        <v>177</v>
      </c>
      <c r="I604" s="39">
        <v>177</v>
      </c>
      <c r="J604" s="40">
        <v>177</v>
      </c>
      <c r="K604" s="39">
        <v>177</v>
      </c>
      <c r="L604" s="93">
        <f t="shared" si="129"/>
        <v>209</v>
      </c>
      <c r="M604" s="93" t="str">
        <f t="shared" si="130"/>
        <v/>
      </c>
      <c r="N604" s="99">
        <f t="shared" si="131"/>
        <v>165</v>
      </c>
      <c r="O604" s="99" t="str">
        <f t="shared" si="132"/>
        <v/>
      </c>
      <c r="P604" s="102">
        <f t="shared" si="133"/>
        <v>165</v>
      </c>
      <c r="Q604" s="102" t="str">
        <f t="shared" si="134"/>
        <v/>
      </c>
      <c r="R604" s="105">
        <f t="shared" si="135"/>
        <v>165</v>
      </c>
      <c r="S604" s="105" t="str">
        <f t="shared" si="136"/>
        <v/>
      </c>
      <c r="T604" s="69">
        <f t="shared" si="137"/>
        <v>107</v>
      </c>
      <c r="U604" s="69" t="str">
        <f t="shared" si="138"/>
        <v/>
      </c>
      <c r="V604" s="143">
        <f t="shared" si="139"/>
        <v>165</v>
      </c>
      <c r="W604" s="143" t="str">
        <f t="shared" si="140"/>
        <v/>
      </c>
      <c r="X604" s="109">
        <f t="shared" si="127"/>
        <v>0</v>
      </c>
      <c r="Y604" s="110" t="e">
        <f t="shared" si="128"/>
        <v>#N/A</v>
      </c>
      <c r="Z604" s="75" t="e">
        <f>NA()</f>
        <v>#N/A</v>
      </c>
    </row>
    <row r="605" spans="1:26" x14ac:dyDescent="0.2">
      <c r="A605" s="74">
        <v>15820</v>
      </c>
      <c r="B605" s="68">
        <f>INDEX('A-B OSRoad'!$F$2:$F$21,MATCH(A605,'A-B OSRoad'!$C$2:$C$21))</f>
        <v>0</v>
      </c>
      <c r="C605" s="68" t="str">
        <f>IF(INDEX('A-B OSRoad'!$B$2:$B$21,MATCH(A605,'A-B OSRoad'!$C$2:$C$21))="Straight","",RIGHT(INDEX('A-B OSRoad'!$B$2:$B$21,MATCH(A605,'A-B OSRoad'!$C$2:$C$21)),LEN(INDEX('A-B OSRoad'!$B$2:$B$21,MATCH(A605,'A-B OSRoad'!$C$2:$C$21)))-1))</f>
        <v/>
      </c>
      <c r="D605" s="69">
        <f>(INDEX('A-B OSRoad'!$I$2:$I$21,MATCH(A605,'A-B OSRoad'!$C$2:$C$21)))+$C$3+$C$4+$C$1</f>
        <v>110</v>
      </c>
      <c r="E605" s="70" t="e">
        <f>VLOOKUP(A605,'Crash Data'!$E$3:$F$6,2,FALSE)</f>
        <v>#N/A</v>
      </c>
      <c r="F605" s="70" t="e">
        <f>VLOOKUP(A605,'Crash Data'!$B$3:$C$32,2,FALSE)</f>
        <v>#N/A</v>
      </c>
      <c r="G605" s="40">
        <v>230</v>
      </c>
      <c r="H605" s="40">
        <v>177</v>
      </c>
      <c r="I605" s="39">
        <v>177</v>
      </c>
      <c r="J605" s="40">
        <v>177</v>
      </c>
      <c r="K605" s="39">
        <v>177</v>
      </c>
      <c r="L605" s="93">
        <f t="shared" si="129"/>
        <v>209</v>
      </c>
      <c r="M605" s="93" t="str">
        <f t="shared" si="130"/>
        <v/>
      </c>
      <c r="N605" s="99">
        <f t="shared" si="131"/>
        <v>165</v>
      </c>
      <c r="O605" s="99" t="str">
        <f t="shared" si="132"/>
        <v/>
      </c>
      <c r="P605" s="102">
        <f t="shared" si="133"/>
        <v>165</v>
      </c>
      <c r="Q605" s="102" t="str">
        <f t="shared" si="134"/>
        <v/>
      </c>
      <c r="R605" s="105">
        <f t="shared" si="135"/>
        <v>165</v>
      </c>
      <c r="S605" s="105" t="str">
        <f t="shared" si="136"/>
        <v/>
      </c>
      <c r="T605" s="69">
        <f t="shared" si="137"/>
        <v>107</v>
      </c>
      <c r="U605" s="69" t="str">
        <f t="shared" si="138"/>
        <v/>
      </c>
      <c r="V605" s="143">
        <f t="shared" si="139"/>
        <v>165</v>
      </c>
      <c r="W605" s="143" t="str">
        <f t="shared" si="140"/>
        <v/>
      </c>
      <c r="X605" s="109">
        <f t="shared" si="127"/>
        <v>0</v>
      </c>
      <c r="Y605" s="110" t="e">
        <f t="shared" si="128"/>
        <v>#N/A</v>
      </c>
      <c r="Z605" s="75" t="e">
        <f>NA()</f>
        <v>#N/A</v>
      </c>
    </row>
    <row r="606" spans="1:26" x14ac:dyDescent="0.2">
      <c r="A606" s="74">
        <v>15830</v>
      </c>
      <c r="B606" s="68">
        <f>INDEX('A-B OSRoad'!$F$2:$F$21,MATCH(A606,'A-B OSRoad'!$C$2:$C$21))</f>
        <v>0</v>
      </c>
      <c r="C606" s="68" t="str">
        <f>IF(INDEX('A-B OSRoad'!$B$2:$B$21,MATCH(A606,'A-B OSRoad'!$C$2:$C$21))="Straight","",RIGHT(INDEX('A-B OSRoad'!$B$2:$B$21,MATCH(A606,'A-B OSRoad'!$C$2:$C$21)),LEN(INDEX('A-B OSRoad'!$B$2:$B$21,MATCH(A606,'A-B OSRoad'!$C$2:$C$21)))-1))</f>
        <v/>
      </c>
      <c r="D606" s="69">
        <f>(INDEX('A-B OSRoad'!$I$2:$I$21,MATCH(A606,'A-B OSRoad'!$C$2:$C$21)))+$C$3+$C$4+$C$1</f>
        <v>110</v>
      </c>
      <c r="E606" s="70" t="e">
        <f>VLOOKUP(A606,'Crash Data'!$E$3:$F$6,2,FALSE)</f>
        <v>#N/A</v>
      </c>
      <c r="F606" s="70" t="e">
        <f>VLOOKUP(A606,'Crash Data'!$B$3:$C$32,2,FALSE)</f>
        <v>#N/A</v>
      </c>
      <c r="G606" s="40">
        <v>230</v>
      </c>
      <c r="H606" s="40">
        <v>177</v>
      </c>
      <c r="I606" s="39">
        <v>177</v>
      </c>
      <c r="J606" s="40">
        <v>177</v>
      </c>
      <c r="K606" s="39">
        <v>177</v>
      </c>
      <c r="L606" s="93">
        <f t="shared" si="129"/>
        <v>209</v>
      </c>
      <c r="M606" s="93" t="str">
        <f t="shared" si="130"/>
        <v/>
      </c>
      <c r="N606" s="99">
        <f t="shared" si="131"/>
        <v>165</v>
      </c>
      <c r="O606" s="99" t="str">
        <f t="shared" si="132"/>
        <v/>
      </c>
      <c r="P606" s="102">
        <f t="shared" si="133"/>
        <v>165</v>
      </c>
      <c r="Q606" s="102" t="str">
        <f t="shared" si="134"/>
        <v/>
      </c>
      <c r="R606" s="105">
        <f t="shared" si="135"/>
        <v>165</v>
      </c>
      <c r="S606" s="105" t="str">
        <f t="shared" si="136"/>
        <v/>
      </c>
      <c r="T606" s="69">
        <f t="shared" si="137"/>
        <v>107</v>
      </c>
      <c r="U606" s="69" t="str">
        <f t="shared" si="138"/>
        <v/>
      </c>
      <c r="V606" s="143">
        <f t="shared" si="139"/>
        <v>165</v>
      </c>
      <c r="W606" s="143" t="str">
        <f t="shared" si="140"/>
        <v/>
      </c>
      <c r="X606" s="109">
        <f t="shared" si="127"/>
        <v>0</v>
      </c>
      <c r="Y606" s="110" t="e">
        <f t="shared" si="128"/>
        <v>#N/A</v>
      </c>
      <c r="Z606" s="75" t="e">
        <f>NA()</f>
        <v>#N/A</v>
      </c>
    </row>
    <row r="607" spans="1:26" x14ac:dyDescent="0.2">
      <c r="A607" s="74">
        <v>15840</v>
      </c>
      <c r="B607" s="68">
        <f>INDEX('A-B OSRoad'!$F$2:$F$21,MATCH(A607,'A-B OSRoad'!$C$2:$C$21))</f>
        <v>0</v>
      </c>
      <c r="C607" s="68" t="str">
        <f>IF(INDEX('A-B OSRoad'!$B$2:$B$21,MATCH(A607,'A-B OSRoad'!$C$2:$C$21))="Straight","",RIGHT(INDEX('A-B OSRoad'!$B$2:$B$21,MATCH(A607,'A-B OSRoad'!$C$2:$C$21)),LEN(INDEX('A-B OSRoad'!$B$2:$B$21,MATCH(A607,'A-B OSRoad'!$C$2:$C$21)))-1))</f>
        <v/>
      </c>
      <c r="D607" s="69">
        <f>(INDEX('A-B OSRoad'!$I$2:$I$21,MATCH(A607,'A-B OSRoad'!$C$2:$C$21)))+$C$3+$C$4+$C$1</f>
        <v>110</v>
      </c>
      <c r="E607" s="70" t="e">
        <f>VLOOKUP(A607,'Crash Data'!$E$3:$F$6,2,FALSE)</f>
        <v>#N/A</v>
      </c>
      <c r="F607" s="70" t="e">
        <f>VLOOKUP(A607,'Crash Data'!$B$3:$C$32,2,FALSE)</f>
        <v>#N/A</v>
      </c>
      <c r="G607" s="40">
        <v>230</v>
      </c>
      <c r="H607" s="40">
        <v>177</v>
      </c>
      <c r="I607" s="39">
        <v>177</v>
      </c>
      <c r="J607" s="40">
        <v>177</v>
      </c>
      <c r="K607" s="39">
        <v>177</v>
      </c>
      <c r="L607" s="93">
        <f t="shared" si="129"/>
        <v>209</v>
      </c>
      <c r="M607" s="93" t="str">
        <f t="shared" si="130"/>
        <v/>
      </c>
      <c r="N607" s="99">
        <f t="shared" si="131"/>
        <v>165</v>
      </c>
      <c r="O607" s="99" t="str">
        <f t="shared" si="132"/>
        <v/>
      </c>
      <c r="P607" s="102">
        <f t="shared" si="133"/>
        <v>165</v>
      </c>
      <c r="Q607" s="102" t="str">
        <f t="shared" si="134"/>
        <v/>
      </c>
      <c r="R607" s="105">
        <f t="shared" si="135"/>
        <v>165</v>
      </c>
      <c r="S607" s="105" t="str">
        <f t="shared" si="136"/>
        <v/>
      </c>
      <c r="T607" s="69">
        <f t="shared" si="137"/>
        <v>107</v>
      </c>
      <c r="U607" s="69" t="str">
        <f t="shared" si="138"/>
        <v/>
      </c>
      <c r="V607" s="143">
        <f t="shared" si="139"/>
        <v>165</v>
      </c>
      <c r="W607" s="143" t="str">
        <f t="shared" si="140"/>
        <v/>
      </c>
      <c r="X607" s="109">
        <f t="shared" si="127"/>
        <v>0</v>
      </c>
      <c r="Y607" s="110" t="e">
        <f t="shared" si="128"/>
        <v>#N/A</v>
      </c>
      <c r="Z607" s="75" t="e">
        <f>NA()</f>
        <v>#N/A</v>
      </c>
    </row>
    <row r="608" spans="1:26" x14ac:dyDescent="0.2">
      <c r="A608" s="74">
        <v>15850</v>
      </c>
      <c r="B608" s="68">
        <f>INDEX('A-B OSRoad'!$F$2:$F$21,MATCH(A608,'A-B OSRoad'!$C$2:$C$21))</f>
        <v>0</v>
      </c>
      <c r="C608" s="68" t="str">
        <f>IF(INDEX('A-B OSRoad'!$B$2:$B$21,MATCH(A608,'A-B OSRoad'!$C$2:$C$21))="Straight","",RIGHT(INDEX('A-B OSRoad'!$B$2:$B$21,MATCH(A608,'A-B OSRoad'!$C$2:$C$21)),LEN(INDEX('A-B OSRoad'!$B$2:$B$21,MATCH(A608,'A-B OSRoad'!$C$2:$C$21)))-1))</f>
        <v/>
      </c>
      <c r="D608" s="69">
        <f>(INDEX('A-B OSRoad'!$I$2:$I$21,MATCH(A608,'A-B OSRoad'!$C$2:$C$21)))+$C$3+$C$4+$C$1</f>
        <v>110</v>
      </c>
      <c r="E608" s="70" t="e">
        <f>VLOOKUP(A608,'Crash Data'!$E$3:$F$6,2,FALSE)</f>
        <v>#N/A</v>
      </c>
      <c r="F608" s="70" t="e">
        <f>VLOOKUP(A608,'Crash Data'!$B$3:$C$32,2,FALSE)</f>
        <v>#N/A</v>
      </c>
      <c r="G608" s="40">
        <v>230</v>
      </c>
      <c r="H608" s="40">
        <v>177</v>
      </c>
      <c r="I608" s="39">
        <v>177</v>
      </c>
      <c r="J608" s="40">
        <v>177</v>
      </c>
      <c r="K608" s="39">
        <v>177</v>
      </c>
      <c r="L608" s="93">
        <f t="shared" si="129"/>
        <v>209</v>
      </c>
      <c r="M608" s="93" t="str">
        <f t="shared" si="130"/>
        <v/>
      </c>
      <c r="N608" s="99">
        <f t="shared" si="131"/>
        <v>165</v>
      </c>
      <c r="O608" s="99" t="str">
        <f t="shared" si="132"/>
        <v/>
      </c>
      <c r="P608" s="102">
        <f t="shared" si="133"/>
        <v>165</v>
      </c>
      <c r="Q608" s="102" t="str">
        <f t="shared" si="134"/>
        <v/>
      </c>
      <c r="R608" s="105">
        <f t="shared" si="135"/>
        <v>165</v>
      </c>
      <c r="S608" s="105" t="str">
        <f t="shared" si="136"/>
        <v/>
      </c>
      <c r="T608" s="69">
        <f t="shared" si="137"/>
        <v>107</v>
      </c>
      <c r="U608" s="69" t="str">
        <f t="shared" si="138"/>
        <v/>
      </c>
      <c r="V608" s="143">
        <f t="shared" si="139"/>
        <v>165</v>
      </c>
      <c r="W608" s="143" t="str">
        <f t="shared" si="140"/>
        <v/>
      </c>
      <c r="X608" s="109">
        <f t="shared" si="127"/>
        <v>0</v>
      </c>
      <c r="Y608" s="110" t="e">
        <f t="shared" si="128"/>
        <v>#N/A</v>
      </c>
      <c r="Z608" s="75" t="e">
        <f>NA()</f>
        <v>#N/A</v>
      </c>
    </row>
    <row r="609" spans="1:26" x14ac:dyDescent="0.2">
      <c r="A609" s="74">
        <v>15860</v>
      </c>
      <c r="B609" s="68">
        <f>INDEX('A-B OSRoad'!$F$2:$F$21,MATCH(A609,'A-B OSRoad'!$C$2:$C$21))</f>
        <v>0</v>
      </c>
      <c r="C609" s="68" t="str">
        <f>IF(INDEX('A-B OSRoad'!$B$2:$B$21,MATCH(A609,'A-B OSRoad'!$C$2:$C$21))="Straight","",RIGHT(INDEX('A-B OSRoad'!$B$2:$B$21,MATCH(A609,'A-B OSRoad'!$C$2:$C$21)),LEN(INDEX('A-B OSRoad'!$B$2:$B$21,MATCH(A609,'A-B OSRoad'!$C$2:$C$21)))-1))</f>
        <v/>
      </c>
      <c r="D609" s="69">
        <f>(INDEX('A-B OSRoad'!$I$2:$I$21,MATCH(A609,'A-B OSRoad'!$C$2:$C$21)))+$C$3+$C$4+$C$1</f>
        <v>110</v>
      </c>
      <c r="E609" s="70" t="e">
        <f>VLOOKUP(A609,'Crash Data'!$E$3:$F$6,2,FALSE)</f>
        <v>#N/A</v>
      </c>
      <c r="F609" s="70" t="e">
        <f>VLOOKUP(A609,'Crash Data'!$B$3:$C$32,2,FALSE)</f>
        <v>#N/A</v>
      </c>
      <c r="G609" s="40">
        <v>230</v>
      </c>
      <c r="H609" s="40">
        <v>177</v>
      </c>
      <c r="I609" s="39">
        <v>177</v>
      </c>
      <c r="J609" s="40">
        <v>177</v>
      </c>
      <c r="K609" s="39">
        <v>177</v>
      </c>
      <c r="L609" s="93">
        <f t="shared" si="129"/>
        <v>209</v>
      </c>
      <c r="M609" s="93" t="str">
        <f t="shared" si="130"/>
        <v/>
      </c>
      <c r="N609" s="99">
        <f t="shared" si="131"/>
        <v>165</v>
      </c>
      <c r="O609" s="99" t="str">
        <f t="shared" si="132"/>
        <v/>
      </c>
      <c r="P609" s="102">
        <f t="shared" si="133"/>
        <v>165</v>
      </c>
      <c r="Q609" s="102" t="str">
        <f t="shared" si="134"/>
        <v/>
      </c>
      <c r="R609" s="105">
        <f t="shared" si="135"/>
        <v>165</v>
      </c>
      <c r="S609" s="105" t="str">
        <f t="shared" si="136"/>
        <v/>
      </c>
      <c r="T609" s="69">
        <f t="shared" si="137"/>
        <v>107</v>
      </c>
      <c r="U609" s="69" t="str">
        <f t="shared" si="138"/>
        <v/>
      </c>
      <c r="V609" s="143">
        <f t="shared" si="139"/>
        <v>165</v>
      </c>
      <c r="W609" s="143" t="str">
        <f t="shared" si="140"/>
        <v/>
      </c>
      <c r="X609" s="109">
        <f t="shared" si="127"/>
        <v>0</v>
      </c>
      <c r="Y609" s="110" t="e">
        <f t="shared" si="128"/>
        <v>#N/A</v>
      </c>
      <c r="Z609" s="75" t="e">
        <f>NA()</f>
        <v>#N/A</v>
      </c>
    </row>
    <row r="610" spans="1:26" x14ac:dyDescent="0.2">
      <c r="A610" s="74">
        <v>15870</v>
      </c>
      <c r="B610" s="68">
        <f>INDEX('A-B OSRoad'!$F$2:$F$21,MATCH(A610,'A-B OSRoad'!$C$2:$C$21))</f>
        <v>0</v>
      </c>
      <c r="C610" s="68" t="str">
        <f>IF(INDEX('A-B OSRoad'!$B$2:$B$21,MATCH(A610,'A-B OSRoad'!$C$2:$C$21))="Straight","",RIGHT(INDEX('A-B OSRoad'!$B$2:$B$21,MATCH(A610,'A-B OSRoad'!$C$2:$C$21)),LEN(INDEX('A-B OSRoad'!$B$2:$B$21,MATCH(A610,'A-B OSRoad'!$C$2:$C$21)))-1))</f>
        <v/>
      </c>
      <c r="D610" s="69">
        <f>(INDEX('A-B OSRoad'!$I$2:$I$21,MATCH(A610,'A-B OSRoad'!$C$2:$C$21)))+$C$3+$C$4+$C$1</f>
        <v>110</v>
      </c>
      <c r="E610" s="70" t="e">
        <f>VLOOKUP(A610,'Crash Data'!$E$3:$F$6,2,FALSE)</f>
        <v>#N/A</v>
      </c>
      <c r="F610" s="70" t="e">
        <f>VLOOKUP(A610,'Crash Data'!$B$3:$C$32,2,FALSE)</f>
        <v>#N/A</v>
      </c>
      <c r="G610" s="40">
        <v>230</v>
      </c>
      <c r="H610" s="40">
        <v>177</v>
      </c>
      <c r="I610" s="39">
        <v>177</v>
      </c>
      <c r="J610" s="40">
        <v>177</v>
      </c>
      <c r="K610" s="39">
        <v>177</v>
      </c>
      <c r="L610" s="93">
        <f t="shared" si="129"/>
        <v>209</v>
      </c>
      <c r="M610" s="93" t="str">
        <f t="shared" si="130"/>
        <v/>
      </c>
      <c r="N610" s="99">
        <f t="shared" si="131"/>
        <v>165</v>
      </c>
      <c r="O610" s="99" t="str">
        <f t="shared" si="132"/>
        <v/>
      </c>
      <c r="P610" s="102">
        <f t="shared" si="133"/>
        <v>165</v>
      </c>
      <c r="Q610" s="102" t="str">
        <f t="shared" si="134"/>
        <v/>
      </c>
      <c r="R610" s="105">
        <f t="shared" si="135"/>
        <v>165</v>
      </c>
      <c r="S610" s="105" t="str">
        <f t="shared" si="136"/>
        <v/>
      </c>
      <c r="T610" s="69">
        <f t="shared" si="137"/>
        <v>107</v>
      </c>
      <c r="U610" s="69" t="str">
        <f t="shared" si="138"/>
        <v/>
      </c>
      <c r="V610" s="143">
        <f t="shared" si="139"/>
        <v>165</v>
      </c>
      <c r="W610" s="143" t="str">
        <f t="shared" si="140"/>
        <v/>
      </c>
      <c r="X610" s="109">
        <f t="shared" si="127"/>
        <v>0</v>
      </c>
      <c r="Y610" s="110" t="e">
        <f t="shared" si="128"/>
        <v>#N/A</v>
      </c>
      <c r="Z610" s="75" t="e">
        <f>NA()</f>
        <v>#N/A</v>
      </c>
    </row>
    <row r="611" spans="1:26" x14ac:dyDescent="0.2">
      <c r="A611" s="74">
        <v>15880</v>
      </c>
      <c r="B611" s="68">
        <f>INDEX('A-B OSRoad'!$F$2:$F$21,MATCH(A611,'A-B OSRoad'!$C$2:$C$21))</f>
        <v>0</v>
      </c>
      <c r="C611" s="68" t="str">
        <f>IF(INDEX('A-B OSRoad'!$B$2:$B$21,MATCH(A611,'A-B OSRoad'!$C$2:$C$21))="Straight","",RIGHT(INDEX('A-B OSRoad'!$B$2:$B$21,MATCH(A611,'A-B OSRoad'!$C$2:$C$21)),LEN(INDEX('A-B OSRoad'!$B$2:$B$21,MATCH(A611,'A-B OSRoad'!$C$2:$C$21)))-1))</f>
        <v/>
      </c>
      <c r="D611" s="69">
        <f>(INDEX('A-B OSRoad'!$I$2:$I$21,MATCH(A611,'A-B OSRoad'!$C$2:$C$21)))+$C$3+$C$4+$C$1</f>
        <v>110</v>
      </c>
      <c r="E611" s="70" t="e">
        <f>VLOOKUP(A611,'Crash Data'!$E$3:$F$6,2,FALSE)</f>
        <v>#N/A</v>
      </c>
      <c r="F611" s="70" t="e">
        <f>VLOOKUP(A611,'Crash Data'!$B$3:$C$32,2,FALSE)</f>
        <v>#N/A</v>
      </c>
      <c r="G611" s="40">
        <v>230</v>
      </c>
      <c r="H611" s="40">
        <v>177</v>
      </c>
      <c r="I611" s="39">
        <v>177</v>
      </c>
      <c r="J611" s="40">
        <v>177</v>
      </c>
      <c r="K611" s="39">
        <v>177</v>
      </c>
      <c r="L611" s="93">
        <f t="shared" si="129"/>
        <v>209</v>
      </c>
      <c r="M611" s="93" t="str">
        <f t="shared" si="130"/>
        <v/>
      </c>
      <c r="N611" s="99">
        <f t="shared" si="131"/>
        <v>165</v>
      </c>
      <c r="O611" s="99" t="str">
        <f t="shared" si="132"/>
        <v/>
      </c>
      <c r="P611" s="102">
        <f t="shared" si="133"/>
        <v>165</v>
      </c>
      <c r="Q611" s="102" t="str">
        <f t="shared" si="134"/>
        <v/>
      </c>
      <c r="R611" s="105">
        <f t="shared" si="135"/>
        <v>165</v>
      </c>
      <c r="S611" s="105" t="str">
        <f t="shared" si="136"/>
        <v/>
      </c>
      <c r="T611" s="69">
        <f t="shared" si="137"/>
        <v>107</v>
      </c>
      <c r="U611" s="69" t="str">
        <f t="shared" si="138"/>
        <v/>
      </c>
      <c r="V611" s="143">
        <f t="shared" si="139"/>
        <v>165</v>
      </c>
      <c r="W611" s="143" t="str">
        <f t="shared" si="140"/>
        <v/>
      </c>
      <c r="X611" s="109">
        <f t="shared" si="127"/>
        <v>0</v>
      </c>
      <c r="Y611" s="110" t="e">
        <f t="shared" si="128"/>
        <v>#N/A</v>
      </c>
      <c r="Z611" s="75" t="e">
        <f>NA()</f>
        <v>#N/A</v>
      </c>
    </row>
    <row r="612" spans="1:26" x14ac:dyDescent="0.2">
      <c r="A612" s="74">
        <v>15890</v>
      </c>
      <c r="B612" s="68">
        <f>INDEX('A-B OSRoad'!$F$2:$F$21,MATCH(A612,'A-B OSRoad'!$C$2:$C$21))</f>
        <v>0</v>
      </c>
      <c r="C612" s="68" t="str">
        <f>IF(INDEX('A-B OSRoad'!$B$2:$B$21,MATCH(A612,'A-B OSRoad'!$C$2:$C$21))="Straight","",RIGHT(INDEX('A-B OSRoad'!$B$2:$B$21,MATCH(A612,'A-B OSRoad'!$C$2:$C$21)),LEN(INDEX('A-B OSRoad'!$B$2:$B$21,MATCH(A612,'A-B OSRoad'!$C$2:$C$21)))-1))</f>
        <v/>
      </c>
      <c r="D612" s="69">
        <f>(INDEX('A-B OSRoad'!$I$2:$I$21,MATCH(A612,'A-B OSRoad'!$C$2:$C$21)))+$C$3+$C$4+$C$1</f>
        <v>110</v>
      </c>
      <c r="E612" s="70" t="e">
        <f>VLOOKUP(A612,'Crash Data'!$E$3:$F$6,2,FALSE)</f>
        <v>#N/A</v>
      </c>
      <c r="F612" s="70" t="e">
        <f>VLOOKUP(A612,'Crash Data'!$B$3:$C$32,2,FALSE)</f>
        <v>#N/A</v>
      </c>
      <c r="G612" s="40">
        <v>230</v>
      </c>
      <c r="H612" s="40">
        <v>177</v>
      </c>
      <c r="I612" s="39">
        <v>177</v>
      </c>
      <c r="J612" s="40">
        <v>177</v>
      </c>
      <c r="K612" s="39">
        <v>177</v>
      </c>
      <c r="L612" s="93">
        <f t="shared" si="129"/>
        <v>209</v>
      </c>
      <c r="M612" s="93" t="str">
        <f t="shared" si="130"/>
        <v/>
      </c>
      <c r="N612" s="99">
        <f t="shared" si="131"/>
        <v>165</v>
      </c>
      <c r="O612" s="99" t="str">
        <f t="shared" si="132"/>
        <v/>
      </c>
      <c r="P612" s="102">
        <f t="shared" si="133"/>
        <v>165</v>
      </c>
      <c r="Q612" s="102" t="str">
        <f t="shared" si="134"/>
        <v/>
      </c>
      <c r="R612" s="105">
        <f t="shared" si="135"/>
        <v>165</v>
      </c>
      <c r="S612" s="105" t="str">
        <f t="shared" si="136"/>
        <v/>
      </c>
      <c r="T612" s="69">
        <f t="shared" si="137"/>
        <v>107</v>
      </c>
      <c r="U612" s="69" t="str">
        <f t="shared" si="138"/>
        <v/>
      </c>
      <c r="V612" s="143">
        <f t="shared" si="139"/>
        <v>165</v>
      </c>
      <c r="W612" s="143" t="str">
        <f t="shared" si="140"/>
        <v/>
      </c>
      <c r="X612" s="109">
        <f t="shared" si="127"/>
        <v>0</v>
      </c>
      <c r="Y612" s="110" t="e">
        <f t="shared" si="128"/>
        <v>#N/A</v>
      </c>
      <c r="Z612" s="75" t="e">
        <f>NA()</f>
        <v>#N/A</v>
      </c>
    </row>
    <row r="613" spans="1:26" x14ac:dyDescent="0.2">
      <c r="A613" s="74">
        <v>15900</v>
      </c>
      <c r="B613" s="68">
        <f>INDEX('A-B OSRoad'!$F$2:$F$21,MATCH(A613,'A-B OSRoad'!$C$2:$C$21))</f>
        <v>0</v>
      </c>
      <c r="C613" s="68" t="str">
        <f>IF(INDEX('A-B OSRoad'!$B$2:$B$21,MATCH(A613,'A-B OSRoad'!$C$2:$C$21))="Straight","",RIGHT(INDEX('A-B OSRoad'!$B$2:$B$21,MATCH(A613,'A-B OSRoad'!$C$2:$C$21)),LEN(INDEX('A-B OSRoad'!$B$2:$B$21,MATCH(A613,'A-B OSRoad'!$C$2:$C$21)))-1))</f>
        <v/>
      </c>
      <c r="D613" s="69">
        <f>(INDEX('A-B OSRoad'!$I$2:$I$21,MATCH(A613,'A-B OSRoad'!$C$2:$C$21)))+$C$3+$C$4+$C$1</f>
        <v>110</v>
      </c>
      <c r="E613" s="70" t="e">
        <f>VLOOKUP(A613,'Crash Data'!$E$3:$F$6,2,FALSE)</f>
        <v>#N/A</v>
      </c>
      <c r="F613" s="70" t="e">
        <f>VLOOKUP(A613,'Crash Data'!$B$3:$C$32,2,FALSE)</f>
        <v>#N/A</v>
      </c>
      <c r="G613" s="40">
        <v>230</v>
      </c>
      <c r="H613" s="40">
        <v>177</v>
      </c>
      <c r="I613" s="39">
        <v>177</v>
      </c>
      <c r="J613" s="40">
        <v>177</v>
      </c>
      <c r="K613" s="39">
        <v>177</v>
      </c>
      <c r="L613" s="93">
        <f t="shared" si="129"/>
        <v>209</v>
      </c>
      <c r="M613" s="93" t="str">
        <f t="shared" si="130"/>
        <v/>
      </c>
      <c r="N613" s="99">
        <f t="shared" si="131"/>
        <v>165</v>
      </c>
      <c r="O613" s="99" t="str">
        <f t="shared" si="132"/>
        <v/>
      </c>
      <c r="P613" s="102">
        <f t="shared" si="133"/>
        <v>165</v>
      </c>
      <c r="Q613" s="102" t="str">
        <f t="shared" si="134"/>
        <v/>
      </c>
      <c r="R613" s="105">
        <f t="shared" si="135"/>
        <v>165</v>
      </c>
      <c r="S613" s="105" t="str">
        <f t="shared" si="136"/>
        <v/>
      </c>
      <c r="T613" s="69">
        <f t="shared" si="137"/>
        <v>107</v>
      </c>
      <c r="U613" s="69" t="str">
        <f t="shared" si="138"/>
        <v/>
      </c>
      <c r="V613" s="143">
        <f t="shared" si="139"/>
        <v>165</v>
      </c>
      <c r="W613" s="143" t="str">
        <f t="shared" si="140"/>
        <v/>
      </c>
      <c r="X613" s="109">
        <f t="shared" si="127"/>
        <v>0</v>
      </c>
      <c r="Y613" s="110" t="e">
        <f t="shared" si="128"/>
        <v>#N/A</v>
      </c>
      <c r="Z613" s="75" t="e">
        <f>NA()</f>
        <v>#N/A</v>
      </c>
    </row>
    <row r="614" spans="1:26" x14ac:dyDescent="0.2">
      <c r="A614" s="74">
        <v>15910</v>
      </c>
      <c r="B614" s="68">
        <f>INDEX('A-B OSRoad'!$F$2:$F$21,MATCH(A614,'A-B OSRoad'!$C$2:$C$21))</f>
        <v>0</v>
      </c>
      <c r="C614" s="68" t="str">
        <f>IF(INDEX('A-B OSRoad'!$B$2:$B$21,MATCH(A614,'A-B OSRoad'!$C$2:$C$21))="Straight","",RIGHT(INDEX('A-B OSRoad'!$B$2:$B$21,MATCH(A614,'A-B OSRoad'!$C$2:$C$21)),LEN(INDEX('A-B OSRoad'!$B$2:$B$21,MATCH(A614,'A-B OSRoad'!$C$2:$C$21)))-1))</f>
        <v/>
      </c>
      <c r="D614" s="69">
        <f>(INDEX('A-B OSRoad'!$I$2:$I$21,MATCH(A614,'A-B OSRoad'!$C$2:$C$21)))+$C$3+$C$4+$C$1</f>
        <v>110</v>
      </c>
      <c r="E614" s="70" t="e">
        <f>VLOOKUP(A614,'Crash Data'!$E$3:$F$6,2,FALSE)</f>
        <v>#N/A</v>
      </c>
      <c r="F614" s="70" t="e">
        <f>VLOOKUP(A614,'Crash Data'!$B$3:$C$32,2,FALSE)</f>
        <v>#N/A</v>
      </c>
      <c r="G614" s="40">
        <v>230</v>
      </c>
      <c r="H614" s="40">
        <v>177</v>
      </c>
      <c r="I614" s="39">
        <v>177</v>
      </c>
      <c r="J614" s="40">
        <v>177</v>
      </c>
      <c r="K614" s="39">
        <v>177</v>
      </c>
      <c r="L614" s="93">
        <f t="shared" si="129"/>
        <v>209</v>
      </c>
      <c r="M614" s="93" t="str">
        <f t="shared" si="130"/>
        <v/>
      </c>
      <c r="N614" s="99">
        <f t="shared" si="131"/>
        <v>165</v>
      </c>
      <c r="O614" s="99" t="str">
        <f t="shared" si="132"/>
        <v/>
      </c>
      <c r="P614" s="102">
        <f t="shared" si="133"/>
        <v>165</v>
      </c>
      <c r="Q614" s="102" t="str">
        <f t="shared" si="134"/>
        <v/>
      </c>
      <c r="R614" s="105">
        <f t="shared" si="135"/>
        <v>165</v>
      </c>
      <c r="S614" s="105" t="str">
        <f t="shared" si="136"/>
        <v/>
      </c>
      <c r="T614" s="69">
        <f t="shared" si="137"/>
        <v>107</v>
      </c>
      <c r="U614" s="69" t="str">
        <f t="shared" si="138"/>
        <v/>
      </c>
      <c r="V614" s="143">
        <f t="shared" si="139"/>
        <v>165</v>
      </c>
      <c r="W614" s="143" t="str">
        <f t="shared" si="140"/>
        <v/>
      </c>
      <c r="X614" s="109">
        <f t="shared" si="127"/>
        <v>0</v>
      </c>
      <c r="Y614" s="110" t="e">
        <f t="shared" si="128"/>
        <v>#N/A</v>
      </c>
      <c r="Z614" s="75" t="e">
        <f>NA()</f>
        <v>#N/A</v>
      </c>
    </row>
    <row r="615" spans="1:26" x14ac:dyDescent="0.2">
      <c r="A615" s="74">
        <v>15920</v>
      </c>
      <c r="B615" s="68">
        <f>INDEX('A-B OSRoad'!$F$2:$F$21,MATCH(A615,'A-B OSRoad'!$C$2:$C$21))</f>
        <v>0</v>
      </c>
      <c r="C615" s="68" t="str">
        <f>IF(INDEX('A-B OSRoad'!$B$2:$B$21,MATCH(A615,'A-B OSRoad'!$C$2:$C$21))="Straight","",RIGHT(INDEX('A-B OSRoad'!$B$2:$B$21,MATCH(A615,'A-B OSRoad'!$C$2:$C$21)),LEN(INDEX('A-B OSRoad'!$B$2:$B$21,MATCH(A615,'A-B OSRoad'!$C$2:$C$21)))-1))</f>
        <v/>
      </c>
      <c r="D615" s="69">
        <f>(INDEX('A-B OSRoad'!$I$2:$I$21,MATCH(A615,'A-B OSRoad'!$C$2:$C$21)))+$C$3+$C$4+$C$1</f>
        <v>110</v>
      </c>
      <c r="E615" s="70" t="e">
        <f>VLOOKUP(A615,'Crash Data'!$E$3:$F$6,2,FALSE)</f>
        <v>#N/A</v>
      </c>
      <c r="F615" s="70" t="e">
        <f>VLOOKUP(A615,'Crash Data'!$B$3:$C$32,2,FALSE)</f>
        <v>#N/A</v>
      </c>
      <c r="G615" s="40">
        <v>230</v>
      </c>
      <c r="H615" s="40">
        <v>177</v>
      </c>
      <c r="I615" s="39">
        <v>177</v>
      </c>
      <c r="J615" s="40">
        <v>177</v>
      </c>
      <c r="K615" s="39">
        <v>177</v>
      </c>
      <c r="L615" s="93">
        <f t="shared" si="129"/>
        <v>209</v>
      </c>
      <c r="M615" s="93" t="str">
        <f t="shared" si="130"/>
        <v/>
      </c>
      <c r="N615" s="99">
        <f t="shared" si="131"/>
        <v>165</v>
      </c>
      <c r="O615" s="99" t="str">
        <f t="shared" si="132"/>
        <v/>
      </c>
      <c r="P615" s="102">
        <f t="shared" si="133"/>
        <v>165</v>
      </c>
      <c r="Q615" s="102" t="str">
        <f t="shared" si="134"/>
        <v/>
      </c>
      <c r="R615" s="105">
        <f t="shared" si="135"/>
        <v>165</v>
      </c>
      <c r="S615" s="105" t="str">
        <f t="shared" si="136"/>
        <v/>
      </c>
      <c r="T615" s="69">
        <f t="shared" si="137"/>
        <v>107</v>
      </c>
      <c r="U615" s="69" t="str">
        <f t="shared" si="138"/>
        <v/>
      </c>
      <c r="V615" s="143">
        <f t="shared" si="139"/>
        <v>165</v>
      </c>
      <c r="W615" s="143" t="str">
        <f t="shared" si="140"/>
        <v/>
      </c>
      <c r="X615" s="109">
        <f t="shared" si="127"/>
        <v>0</v>
      </c>
      <c r="Y615" s="110" t="e">
        <f t="shared" si="128"/>
        <v>#N/A</v>
      </c>
      <c r="Z615" s="75" t="e">
        <f>NA()</f>
        <v>#N/A</v>
      </c>
    </row>
    <row r="616" spans="1:26" x14ac:dyDescent="0.2">
      <c r="A616" s="74">
        <v>15930</v>
      </c>
      <c r="B616" s="68">
        <f>INDEX('A-B OSRoad'!$F$2:$F$21,MATCH(A616,'A-B OSRoad'!$C$2:$C$21))</f>
        <v>0</v>
      </c>
      <c r="C616" s="68" t="str">
        <f>IF(INDEX('A-B OSRoad'!$B$2:$B$21,MATCH(A616,'A-B OSRoad'!$C$2:$C$21))="Straight","",RIGHT(INDEX('A-B OSRoad'!$B$2:$B$21,MATCH(A616,'A-B OSRoad'!$C$2:$C$21)),LEN(INDEX('A-B OSRoad'!$B$2:$B$21,MATCH(A616,'A-B OSRoad'!$C$2:$C$21)))-1))</f>
        <v/>
      </c>
      <c r="D616" s="69">
        <f>(INDEX('A-B OSRoad'!$I$2:$I$21,MATCH(A616,'A-B OSRoad'!$C$2:$C$21)))+$C$3+$C$4+$C$1</f>
        <v>110</v>
      </c>
      <c r="E616" s="70" t="e">
        <f>VLOOKUP(A616,'Crash Data'!$E$3:$F$6,2,FALSE)</f>
        <v>#N/A</v>
      </c>
      <c r="F616" s="70" t="e">
        <f>VLOOKUP(A616,'Crash Data'!$B$3:$C$32,2,FALSE)</f>
        <v>#N/A</v>
      </c>
      <c r="G616" s="40">
        <v>230</v>
      </c>
      <c r="H616" s="40">
        <v>177</v>
      </c>
      <c r="I616" s="39">
        <v>177</v>
      </c>
      <c r="J616" s="40">
        <v>177</v>
      </c>
      <c r="K616" s="39">
        <v>177</v>
      </c>
      <c r="L616" s="93">
        <f t="shared" si="129"/>
        <v>209</v>
      </c>
      <c r="M616" s="93" t="str">
        <f t="shared" si="130"/>
        <v/>
      </c>
      <c r="N616" s="99">
        <f t="shared" si="131"/>
        <v>165</v>
      </c>
      <c r="O616" s="99" t="str">
        <f t="shared" si="132"/>
        <v/>
      </c>
      <c r="P616" s="102">
        <f t="shared" si="133"/>
        <v>165</v>
      </c>
      <c r="Q616" s="102" t="str">
        <f t="shared" si="134"/>
        <v/>
      </c>
      <c r="R616" s="105">
        <f t="shared" si="135"/>
        <v>165</v>
      </c>
      <c r="S616" s="105" t="str">
        <f t="shared" si="136"/>
        <v/>
      </c>
      <c r="T616" s="69">
        <f t="shared" si="137"/>
        <v>107</v>
      </c>
      <c r="U616" s="69" t="str">
        <f t="shared" si="138"/>
        <v/>
      </c>
      <c r="V616" s="143">
        <f t="shared" si="139"/>
        <v>165</v>
      </c>
      <c r="W616" s="143" t="str">
        <f t="shared" si="140"/>
        <v/>
      </c>
      <c r="X616" s="109">
        <f t="shared" si="127"/>
        <v>0</v>
      </c>
      <c r="Y616" s="110" t="e">
        <f t="shared" si="128"/>
        <v>#N/A</v>
      </c>
      <c r="Z616" s="75" t="e">
        <f>NA()</f>
        <v>#N/A</v>
      </c>
    </row>
    <row r="617" spans="1:26" x14ac:dyDescent="0.2">
      <c r="A617" s="74">
        <v>15940</v>
      </c>
      <c r="B617" s="68">
        <f>INDEX('A-B OSRoad'!$F$2:$F$21,MATCH(A617,'A-B OSRoad'!$C$2:$C$21))</f>
        <v>0</v>
      </c>
      <c r="C617" s="68" t="str">
        <f>IF(INDEX('A-B OSRoad'!$B$2:$B$21,MATCH(A617,'A-B OSRoad'!$C$2:$C$21))="Straight","",RIGHT(INDEX('A-B OSRoad'!$B$2:$B$21,MATCH(A617,'A-B OSRoad'!$C$2:$C$21)),LEN(INDEX('A-B OSRoad'!$B$2:$B$21,MATCH(A617,'A-B OSRoad'!$C$2:$C$21)))-1))</f>
        <v/>
      </c>
      <c r="D617" s="69">
        <f>(INDEX('A-B OSRoad'!$I$2:$I$21,MATCH(A617,'A-B OSRoad'!$C$2:$C$21)))+$C$3+$C$4+$C$1</f>
        <v>110</v>
      </c>
      <c r="E617" s="70" t="e">
        <f>VLOOKUP(A617,'Crash Data'!$E$3:$F$6,2,FALSE)</f>
        <v>#N/A</v>
      </c>
      <c r="F617" s="70" t="e">
        <f>VLOOKUP(A617,'Crash Data'!$B$3:$C$32,2,FALSE)</f>
        <v>#N/A</v>
      </c>
      <c r="G617" s="40">
        <v>230</v>
      </c>
      <c r="H617" s="40">
        <v>177</v>
      </c>
      <c r="I617" s="39">
        <v>177</v>
      </c>
      <c r="J617" s="40">
        <v>177</v>
      </c>
      <c r="K617" s="39">
        <v>177</v>
      </c>
      <c r="L617" s="93">
        <f t="shared" si="129"/>
        <v>209</v>
      </c>
      <c r="M617" s="93" t="str">
        <f t="shared" si="130"/>
        <v/>
      </c>
      <c r="N617" s="99">
        <f t="shared" si="131"/>
        <v>165</v>
      </c>
      <c r="O617" s="99" t="str">
        <f t="shared" si="132"/>
        <v/>
      </c>
      <c r="P617" s="102">
        <f t="shared" si="133"/>
        <v>165</v>
      </c>
      <c r="Q617" s="102" t="str">
        <f t="shared" si="134"/>
        <v/>
      </c>
      <c r="R617" s="105">
        <f t="shared" si="135"/>
        <v>165</v>
      </c>
      <c r="S617" s="105" t="str">
        <f t="shared" si="136"/>
        <v/>
      </c>
      <c r="T617" s="69">
        <f t="shared" si="137"/>
        <v>107</v>
      </c>
      <c r="U617" s="69" t="str">
        <f t="shared" si="138"/>
        <v/>
      </c>
      <c r="V617" s="143">
        <f t="shared" si="139"/>
        <v>165</v>
      </c>
      <c r="W617" s="143" t="str">
        <f t="shared" si="140"/>
        <v/>
      </c>
      <c r="X617" s="109">
        <f t="shared" si="127"/>
        <v>0</v>
      </c>
      <c r="Y617" s="110" t="e">
        <f t="shared" si="128"/>
        <v>#N/A</v>
      </c>
      <c r="Z617" s="75" t="e">
        <f>NA()</f>
        <v>#N/A</v>
      </c>
    </row>
    <row r="618" spans="1:26" x14ac:dyDescent="0.2">
      <c r="A618" s="74">
        <v>15950</v>
      </c>
      <c r="B618" s="68">
        <f>INDEX('A-B OSRoad'!$F$2:$F$21,MATCH(A618,'A-B OSRoad'!$C$2:$C$21))</f>
        <v>0</v>
      </c>
      <c r="C618" s="68" t="str">
        <f>IF(INDEX('A-B OSRoad'!$B$2:$B$21,MATCH(A618,'A-B OSRoad'!$C$2:$C$21))="Straight","",RIGHT(INDEX('A-B OSRoad'!$B$2:$B$21,MATCH(A618,'A-B OSRoad'!$C$2:$C$21)),LEN(INDEX('A-B OSRoad'!$B$2:$B$21,MATCH(A618,'A-B OSRoad'!$C$2:$C$21)))-1))</f>
        <v/>
      </c>
      <c r="D618" s="69">
        <f>(INDEX('A-B OSRoad'!$I$2:$I$21,MATCH(A618,'A-B OSRoad'!$C$2:$C$21)))+$C$3+$C$4+$C$1</f>
        <v>110</v>
      </c>
      <c r="E618" s="70" t="e">
        <f>VLOOKUP(A618,'Crash Data'!$E$3:$F$6,2,FALSE)</f>
        <v>#N/A</v>
      </c>
      <c r="F618" s="70" t="e">
        <f>VLOOKUP(A618,'Crash Data'!$B$3:$C$32,2,FALSE)</f>
        <v>#N/A</v>
      </c>
      <c r="G618" s="40">
        <v>199.506</v>
      </c>
      <c r="H618" s="40">
        <v>177</v>
      </c>
      <c r="I618" s="39">
        <v>177</v>
      </c>
      <c r="J618" s="40">
        <v>177</v>
      </c>
      <c r="K618" s="39">
        <v>177</v>
      </c>
      <c r="L618" s="93">
        <f t="shared" si="129"/>
        <v>209</v>
      </c>
      <c r="M618" s="93">
        <f t="shared" si="130"/>
        <v>9.4939999999999998</v>
      </c>
      <c r="N618" s="99">
        <f t="shared" si="131"/>
        <v>165</v>
      </c>
      <c r="O618" s="99" t="str">
        <f t="shared" si="132"/>
        <v/>
      </c>
      <c r="P618" s="102">
        <f t="shared" si="133"/>
        <v>165</v>
      </c>
      <c r="Q618" s="102" t="str">
        <f t="shared" si="134"/>
        <v/>
      </c>
      <c r="R618" s="105">
        <f t="shared" si="135"/>
        <v>165</v>
      </c>
      <c r="S618" s="105" t="str">
        <f t="shared" si="136"/>
        <v/>
      </c>
      <c r="T618" s="69">
        <f t="shared" si="137"/>
        <v>107</v>
      </c>
      <c r="U618" s="69" t="str">
        <f t="shared" si="138"/>
        <v/>
      </c>
      <c r="V618" s="143">
        <f t="shared" si="139"/>
        <v>165</v>
      </c>
      <c r="W618" s="143" t="str">
        <f t="shared" si="140"/>
        <v/>
      </c>
      <c r="X618" s="109">
        <f t="shared" si="127"/>
        <v>0</v>
      </c>
      <c r="Y618" s="110" t="e">
        <f t="shared" si="128"/>
        <v>#N/A</v>
      </c>
      <c r="Z618" s="75" t="e">
        <f>NA()</f>
        <v>#N/A</v>
      </c>
    </row>
    <row r="619" spans="1:26" x14ac:dyDescent="0.2">
      <c r="A619" s="74">
        <v>15960</v>
      </c>
      <c r="B619" s="68">
        <f>INDEX('A-B OSRoad'!$F$2:$F$21,MATCH(A619,'A-B OSRoad'!$C$2:$C$21))</f>
        <v>0</v>
      </c>
      <c r="C619" s="68" t="str">
        <f>IF(INDEX('A-B OSRoad'!$B$2:$B$21,MATCH(A619,'A-B OSRoad'!$C$2:$C$21))="Straight","",RIGHT(INDEX('A-B OSRoad'!$B$2:$B$21,MATCH(A619,'A-B OSRoad'!$C$2:$C$21)),LEN(INDEX('A-B OSRoad'!$B$2:$B$21,MATCH(A619,'A-B OSRoad'!$C$2:$C$21)))-1))</f>
        <v/>
      </c>
      <c r="D619" s="69">
        <f>(INDEX('A-B OSRoad'!$I$2:$I$21,MATCH(A619,'A-B OSRoad'!$C$2:$C$21)))+$C$3+$C$4+$C$1</f>
        <v>110</v>
      </c>
      <c r="E619" s="70" t="e">
        <f>VLOOKUP(A619,'Crash Data'!$E$3:$F$6,2,FALSE)</f>
        <v>#N/A</v>
      </c>
      <c r="F619" s="70" t="e">
        <f>VLOOKUP(A619,'Crash Data'!$B$3:$C$32,2,FALSE)</f>
        <v>#N/A</v>
      </c>
      <c r="G619" s="40">
        <v>198.18600000000001</v>
      </c>
      <c r="H619" s="40">
        <v>177</v>
      </c>
      <c r="I619" s="39">
        <v>177</v>
      </c>
      <c r="J619" s="40">
        <v>177</v>
      </c>
      <c r="K619" s="39">
        <v>177</v>
      </c>
      <c r="L619" s="93">
        <f t="shared" si="129"/>
        <v>209</v>
      </c>
      <c r="M619" s="93">
        <f t="shared" si="130"/>
        <v>10.813999999999993</v>
      </c>
      <c r="N619" s="99">
        <f t="shared" si="131"/>
        <v>165</v>
      </c>
      <c r="O619" s="99" t="str">
        <f t="shared" si="132"/>
        <v/>
      </c>
      <c r="P619" s="102">
        <f t="shared" si="133"/>
        <v>165</v>
      </c>
      <c r="Q619" s="102" t="str">
        <f t="shared" si="134"/>
        <v/>
      </c>
      <c r="R619" s="105">
        <f t="shared" si="135"/>
        <v>165</v>
      </c>
      <c r="S619" s="105" t="str">
        <f t="shared" si="136"/>
        <v/>
      </c>
      <c r="T619" s="69">
        <f t="shared" si="137"/>
        <v>107</v>
      </c>
      <c r="U619" s="69" t="str">
        <f t="shared" si="138"/>
        <v/>
      </c>
      <c r="V619" s="143">
        <f t="shared" si="139"/>
        <v>165</v>
      </c>
      <c r="W619" s="143" t="str">
        <f t="shared" si="140"/>
        <v/>
      </c>
      <c r="X619" s="109">
        <f t="shared" si="127"/>
        <v>0</v>
      </c>
      <c r="Y619" s="110" t="e">
        <f t="shared" si="128"/>
        <v>#N/A</v>
      </c>
      <c r="Z619" s="75" t="e">
        <f>NA()</f>
        <v>#N/A</v>
      </c>
    </row>
    <row r="620" spans="1:26" x14ac:dyDescent="0.2">
      <c r="A620" s="74">
        <v>15970</v>
      </c>
      <c r="B620" s="68">
        <f>INDEX('A-B OSRoad'!$F$2:$F$21,MATCH(A620,'A-B OSRoad'!$C$2:$C$21))</f>
        <v>0</v>
      </c>
      <c r="C620" s="68" t="str">
        <f>IF(INDEX('A-B OSRoad'!$B$2:$B$21,MATCH(A620,'A-B OSRoad'!$C$2:$C$21))="Straight","",RIGHT(INDEX('A-B OSRoad'!$B$2:$B$21,MATCH(A620,'A-B OSRoad'!$C$2:$C$21)),LEN(INDEX('A-B OSRoad'!$B$2:$B$21,MATCH(A620,'A-B OSRoad'!$C$2:$C$21)))-1))</f>
        <v/>
      </c>
      <c r="D620" s="69">
        <f>(INDEX('A-B OSRoad'!$I$2:$I$21,MATCH(A620,'A-B OSRoad'!$C$2:$C$21)))+$C$3+$C$4+$C$1</f>
        <v>110</v>
      </c>
      <c r="E620" s="70" t="e">
        <f>VLOOKUP(A620,'Crash Data'!$E$3:$F$6,2,FALSE)</f>
        <v>#N/A</v>
      </c>
      <c r="F620" s="70" t="e">
        <f>VLOOKUP(A620,'Crash Data'!$B$3:$C$32,2,FALSE)</f>
        <v>#N/A</v>
      </c>
      <c r="G620" s="40">
        <v>186.477</v>
      </c>
      <c r="H620" s="40">
        <v>177</v>
      </c>
      <c r="I620" s="39">
        <v>177</v>
      </c>
      <c r="J620" s="40">
        <v>177</v>
      </c>
      <c r="K620" s="39">
        <v>177</v>
      </c>
      <c r="L620" s="93">
        <f t="shared" si="129"/>
        <v>209</v>
      </c>
      <c r="M620" s="93">
        <f t="shared" si="130"/>
        <v>22.522999999999996</v>
      </c>
      <c r="N620" s="99">
        <f t="shared" si="131"/>
        <v>165</v>
      </c>
      <c r="O620" s="99" t="str">
        <f t="shared" si="132"/>
        <v/>
      </c>
      <c r="P620" s="102">
        <f t="shared" si="133"/>
        <v>165</v>
      </c>
      <c r="Q620" s="102" t="str">
        <f t="shared" si="134"/>
        <v/>
      </c>
      <c r="R620" s="105">
        <f t="shared" si="135"/>
        <v>165</v>
      </c>
      <c r="S620" s="105" t="str">
        <f t="shared" si="136"/>
        <v/>
      </c>
      <c r="T620" s="69">
        <f t="shared" si="137"/>
        <v>107</v>
      </c>
      <c r="U620" s="69" t="str">
        <f t="shared" si="138"/>
        <v/>
      </c>
      <c r="V620" s="143">
        <f t="shared" si="139"/>
        <v>165</v>
      </c>
      <c r="W620" s="143" t="str">
        <f t="shared" si="140"/>
        <v/>
      </c>
      <c r="X620" s="109">
        <f t="shared" si="127"/>
        <v>0</v>
      </c>
      <c r="Y620" s="110" t="e">
        <f t="shared" si="128"/>
        <v>#N/A</v>
      </c>
      <c r="Z620" s="75" t="e">
        <f>NA()</f>
        <v>#N/A</v>
      </c>
    </row>
    <row r="621" spans="1:26" x14ac:dyDescent="0.2">
      <c r="A621" s="74">
        <v>15980</v>
      </c>
      <c r="B621" s="68">
        <f>INDEX('A-B OSRoad'!$F$2:$F$21,MATCH(A621,'A-B OSRoad'!$C$2:$C$21))</f>
        <v>0</v>
      </c>
      <c r="C621" s="68" t="str">
        <f>IF(INDEX('A-B OSRoad'!$B$2:$B$21,MATCH(A621,'A-B OSRoad'!$C$2:$C$21))="Straight","",RIGHT(INDEX('A-B OSRoad'!$B$2:$B$21,MATCH(A621,'A-B OSRoad'!$C$2:$C$21)),LEN(INDEX('A-B OSRoad'!$B$2:$B$21,MATCH(A621,'A-B OSRoad'!$C$2:$C$21)))-1))</f>
        <v/>
      </c>
      <c r="D621" s="69">
        <f>(INDEX('A-B OSRoad'!$I$2:$I$21,MATCH(A621,'A-B OSRoad'!$C$2:$C$21)))+$C$3+$C$4+$C$1</f>
        <v>110</v>
      </c>
      <c r="E621" s="70" t="e">
        <f>VLOOKUP(A621,'Crash Data'!$E$3:$F$6,2,FALSE)</f>
        <v>#N/A</v>
      </c>
      <c r="F621" s="70" t="e">
        <f>VLOOKUP(A621,'Crash Data'!$B$3:$C$32,2,FALSE)</f>
        <v>#N/A</v>
      </c>
      <c r="G621" s="40">
        <v>175.66800000000001</v>
      </c>
      <c r="H621" s="40">
        <v>177</v>
      </c>
      <c r="I621" s="39">
        <v>177</v>
      </c>
      <c r="J621" s="40">
        <v>177</v>
      </c>
      <c r="K621" s="39">
        <v>177</v>
      </c>
      <c r="L621" s="93">
        <f t="shared" si="129"/>
        <v>209</v>
      </c>
      <c r="M621" s="93">
        <f t="shared" si="130"/>
        <v>33.331999999999994</v>
      </c>
      <c r="N621" s="99">
        <f t="shared" si="131"/>
        <v>165</v>
      </c>
      <c r="O621" s="99" t="str">
        <f t="shared" si="132"/>
        <v/>
      </c>
      <c r="P621" s="102">
        <f t="shared" si="133"/>
        <v>165</v>
      </c>
      <c r="Q621" s="102" t="str">
        <f t="shared" si="134"/>
        <v/>
      </c>
      <c r="R621" s="105">
        <f t="shared" si="135"/>
        <v>165</v>
      </c>
      <c r="S621" s="105" t="str">
        <f t="shared" si="136"/>
        <v/>
      </c>
      <c r="T621" s="69">
        <f t="shared" si="137"/>
        <v>107</v>
      </c>
      <c r="U621" s="69" t="str">
        <f t="shared" si="138"/>
        <v/>
      </c>
      <c r="V621" s="143">
        <f t="shared" si="139"/>
        <v>165</v>
      </c>
      <c r="W621" s="143" t="str">
        <f t="shared" si="140"/>
        <v/>
      </c>
      <c r="X621" s="109">
        <f t="shared" si="127"/>
        <v>0</v>
      </c>
      <c r="Y621" s="110" t="e">
        <f t="shared" si="128"/>
        <v>#N/A</v>
      </c>
      <c r="Z621" s="75" t="e">
        <f>NA()</f>
        <v>#N/A</v>
      </c>
    </row>
    <row r="622" spans="1:26" x14ac:dyDescent="0.2">
      <c r="A622" s="74">
        <v>15990</v>
      </c>
      <c r="B622" s="68">
        <f>INDEX('A-B OSRoad'!$F$2:$F$21,MATCH(A622,'A-B OSRoad'!$C$2:$C$21))</f>
        <v>0</v>
      </c>
      <c r="C622" s="68" t="str">
        <f>IF(INDEX('A-B OSRoad'!$B$2:$B$21,MATCH(A622,'A-B OSRoad'!$C$2:$C$21))="Straight","",RIGHT(INDEX('A-B OSRoad'!$B$2:$B$21,MATCH(A622,'A-B OSRoad'!$C$2:$C$21)),LEN(INDEX('A-B OSRoad'!$B$2:$B$21,MATCH(A622,'A-B OSRoad'!$C$2:$C$21)))-1))</f>
        <v/>
      </c>
      <c r="D622" s="69">
        <f>(INDEX('A-B OSRoad'!$I$2:$I$21,MATCH(A622,'A-B OSRoad'!$C$2:$C$21)))+$C$3+$C$4+$C$1</f>
        <v>110</v>
      </c>
      <c r="E622" s="70" t="e">
        <f>VLOOKUP(A622,'Crash Data'!$E$3:$F$6,2,FALSE)</f>
        <v>#N/A</v>
      </c>
      <c r="F622" s="70" t="e">
        <f>VLOOKUP(A622,'Crash Data'!$B$3:$C$32,2,FALSE)</f>
        <v>#N/A</v>
      </c>
      <c r="G622" s="40">
        <v>169.369</v>
      </c>
      <c r="H622" s="40">
        <v>177</v>
      </c>
      <c r="I622" s="39">
        <v>177</v>
      </c>
      <c r="J622" s="40">
        <v>177</v>
      </c>
      <c r="K622" s="39">
        <v>177</v>
      </c>
      <c r="L622" s="93">
        <f t="shared" si="129"/>
        <v>209</v>
      </c>
      <c r="M622" s="93">
        <f t="shared" si="130"/>
        <v>39.631</v>
      </c>
      <c r="N622" s="99">
        <f t="shared" si="131"/>
        <v>165</v>
      </c>
      <c r="O622" s="99" t="str">
        <f t="shared" si="132"/>
        <v/>
      </c>
      <c r="P622" s="102">
        <f t="shared" si="133"/>
        <v>165</v>
      </c>
      <c r="Q622" s="102" t="str">
        <f t="shared" si="134"/>
        <v/>
      </c>
      <c r="R622" s="105">
        <f t="shared" si="135"/>
        <v>165</v>
      </c>
      <c r="S622" s="105" t="str">
        <f t="shared" si="136"/>
        <v/>
      </c>
      <c r="T622" s="69">
        <f t="shared" si="137"/>
        <v>107</v>
      </c>
      <c r="U622" s="69" t="str">
        <f t="shared" si="138"/>
        <v/>
      </c>
      <c r="V622" s="143">
        <f t="shared" si="139"/>
        <v>165</v>
      </c>
      <c r="W622" s="143" t="str">
        <f t="shared" si="140"/>
        <v/>
      </c>
      <c r="X622" s="109">
        <f t="shared" si="127"/>
        <v>0</v>
      </c>
      <c r="Y622" s="110" t="e">
        <f t="shared" si="128"/>
        <v>#N/A</v>
      </c>
      <c r="Z622" s="75" t="e">
        <f>NA()</f>
        <v>#N/A</v>
      </c>
    </row>
    <row r="623" spans="1:26" x14ac:dyDescent="0.2">
      <c r="A623" s="74">
        <v>16000</v>
      </c>
      <c r="B623" s="68">
        <f>INDEX('A-B OSRoad'!$F$2:$F$21,MATCH(A623,'A-B OSRoad'!$C$2:$C$21))</f>
        <v>0</v>
      </c>
      <c r="C623" s="68" t="str">
        <f>IF(INDEX('A-B OSRoad'!$B$2:$B$21,MATCH(A623,'A-B OSRoad'!$C$2:$C$21))="Straight","",RIGHT(INDEX('A-B OSRoad'!$B$2:$B$21,MATCH(A623,'A-B OSRoad'!$C$2:$C$21)),LEN(INDEX('A-B OSRoad'!$B$2:$B$21,MATCH(A623,'A-B OSRoad'!$C$2:$C$21)))-1))</f>
        <v/>
      </c>
      <c r="D623" s="69">
        <f>(INDEX('A-B OSRoad'!$I$2:$I$21,MATCH(A623,'A-B OSRoad'!$C$2:$C$21)))+$C$3+$C$4+$C$1</f>
        <v>110</v>
      </c>
      <c r="E623" s="70" t="e">
        <f>VLOOKUP(A623,'Crash Data'!$E$3:$F$6,2,FALSE)</f>
        <v>#N/A</v>
      </c>
      <c r="F623" s="70" t="e">
        <f>VLOOKUP(A623,'Crash Data'!$B$3:$C$32,2,FALSE)</f>
        <v>#N/A</v>
      </c>
      <c r="G623" s="40">
        <v>162.99100000000001</v>
      </c>
      <c r="H623" s="40">
        <v>177</v>
      </c>
      <c r="I623" s="39">
        <v>177</v>
      </c>
      <c r="J623" s="40">
        <v>177</v>
      </c>
      <c r="K623" s="39">
        <v>177</v>
      </c>
      <c r="L623" s="93">
        <f t="shared" si="129"/>
        <v>209</v>
      </c>
      <c r="M623" s="93">
        <f t="shared" si="130"/>
        <v>46.008999999999986</v>
      </c>
      <c r="N623" s="99">
        <f t="shared" si="131"/>
        <v>165</v>
      </c>
      <c r="O623" s="99" t="str">
        <f t="shared" si="132"/>
        <v/>
      </c>
      <c r="P623" s="102">
        <f t="shared" si="133"/>
        <v>165</v>
      </c>
      <c r="Q623" s="102" t="str">
        <f t="shared" si="134"/>
        <v/>
      </c>
      <c r="R623" s="105">
        <f t="shared" si="135"/>
        <v>165</v>
      </c>
      <c r="S623" s="105" t="str">
        <f t="shared" si="136"/>
        <v/>
      </c>
      <c r="T623" s="69">
        <f t="shared" si="137"/>
        <v>107</v>
      </c>
      <c r="U623" s="69" t="str">
        <f t="shared" si="138"/>
        <v/>
      </c>
      <c r="V623" s="143">
        <f t="shared" si="139"/>
        <v>165</v>
      </c>
      <c r="W623" s="143" t="str">
        <f t="shared" si="140"/>
        <v/>
      </c>
      <c r="X623" s="109">
        <f t="shared" si="127"/>
        <v>0</v>
      </c>
      <c r="Y623" s="110" t="e">
        <f t="shared" si="128"/>
        <v>#N/A</v>
      </c>
      <c r="Z623" s="75" t="e">
        <f>NA()</f>
        <v>#N/A</v>
      </c>
    </row>
    <row r="624" spans="1:26" x14ac:dyDescent="0.2">
      <c r="A624" s="74">
        <v>16010</v>
      </c>
      <c r="B624" s="68">
        <f>INDEX('A-B OSRoad'!$F$2:$F$21,MATCH(A624,'A-B OSRoad'!$C$2:$C$21))</f>
        <v>0</v>
      </c>
      <c r="C624" s="68" t="str">
        <f>IF(INDEX('A-B OSRoad'!$B$2:$B$21,MATCH(A624,'A-B OSRoad'!$C$2:$C$21))="Straight","",RIGHT(INDEX('A-B OSRoad'!$B$2:$B$21,MATCH(A624,'A-B OSRoad'!$C$2:$C$21)),LEN(INDEX('A-B OSRoad'!$B$2:$B$21,MATCH(A624,'A-B OSRoad'!$C$2:$C$21)))-1))</f>
        <v/>
      </c>
      <c r="D624" s="69">
        <f>(INDEX('A-B OSRoad'!$I$2:$I$21,MATCH(A624,'A-B OSRoad'!$C$2:$C$21)))+$C$3+$C$4+$C$1</f>
        <v>110</v>
      </c>
      <c r="E624" s="70" t="e">
        <f>VLOOKUP(A624,'Crash Data'!$E$3:$F$6,2,FALSE)</f>
        <v>#N/A</v>
      </c>
      <c r="F624" s="70" t="e">
        <f>VLOOKUP(A624,'Crash Data'!$B$3:$C$32,2,FALSE)</f>
        <v>#N/A</v>
      </c>
      <c r="G624" s="40">
        <v>159.37899999999999</v>
      </c>
      <c r="H624" s="40">
        <v>177</v>
      </c>
      <c r="I624" s="39">
        <v>177</v>
      </c>
      <c r="J624" s="40">
        <v>177</v>
      </c>
      <c r="K624" s="39">
        <v>159.23599999999999</v>
      </c>
      <c r="L624" s="93">
        <f t="shared" si="129"/>
        <v>209</v>
      </c>
      <c r="M624" s="93">
        <f t="shared" si="130"/>
        <v>49.621000000000009</v>
      </c>
      <c r="N624" s="99">
        <f t="shared" si="131"/>
        <v>165</v>
      </c>
      <c r="O624" s="99" t="str">
        <f t="shared" si="132"/>
        <v/>
      </c>
      <c r="P624" s="102">
        <f t="shared" si="133"/>
        <v>165</v>
      </c>
      <c r="Q624" s="102" t="str">
        <f t="shared" si="134"/>
        <v/>
      </c>
      <c r="R624" s="105">
        <f t="shared" si="135"/>
        <v>165</v>
      </c>
      <c r="S624" s="105" t="str">
        <f t="shared" si="136"/>
        <v/>
      </c>
      <c r="T624" s="69">
        <f t="shared" si="137"/>
        <v>107</v>
      </c>
      <c r="U624" s="69" t="str">
        <f t="shared" si="138"/>
        <v/>
      </c>
      <c r="V624" s="143">
        <f t="shared" si="139"/>
        <v>165</v>
      </c>
      <c r="W624" s="143">
        <f t="shared" si="140"/>
        <v>5.76400000000001</v>
      </c>
      <c r="X624" s="109">
        <f t="shared" si="127"/>
        <v>0</v>
      </c>
      <c r="Y624" s="110" t="e">
        <f t="shared" si="128"/>
        <v>#N/A</v>
      </c>
      <c r="Z624" s="75" t="e">
        <f>NA()</f>
        <v>#N/A</v>
      </c>
    </row>
    <row r="625" spans="1:26" x14ac:dyDescent="0.2">
      <c r="A625" s="74">
        <v>16020</v>
      </c>
      <c r="B625" s="68">
        <f>INDEX('A-B OSRoad'!$F$2:$F$21,MATCH(A625,'A-B OSRoad'!$C$2:$C$21))</f>
        <v>0</v>
      </c>
      <c r="C625" s="68" t="str">
        <f>IF(INDEX('A-B OSRoad'!$B$2:$B$21,MATCH(A625,'A-B OSRoad'!$C$2:$C$21))="Straight","",RIGHT(INDEX('A-B OSRoad'!$B$2:$B$21,MATCH(A625,'A-B OSRoad'!$C$2:$C$21)),LEN(INDEX('A-B OSRoad'!$B$2:$B$21,MATCH(A625,'A-B OSRoad'!$C$2:$C$21)))-1))</f>
        <v/>
      </c>
      <c r="D625" s="69">
        <f>(INDEX('A-B OSRoad'!$I$2:$I$21,MATCH(A625,'A-B OSRoad'!$C$2:$C$21)))+$C$3+$C$4+$C$1</f>
        <v>110</v>
      </c>
      <c r="E625" s="70" t="e">
        <f>VLOOKUP(A625,'Crash Data'!$E$3:$F$6,2,FALSE)</f>
        <v>#N/A</v>
      </c>
      <c r="F625" s="70" t="e">
        <f>VLOOKUP(A625,'Crash Data'!$B$3:$C$32,2,FALSE)</f>
        <v>#N/A</v>
      </c>
      <c r="G625" s="40">
        <v>148.87899999999999</v>
      </c>
      <c r="H625" s="40">
        <v>177</v>
      </c>
      <c r="I625" s="39">
        <v>177</v>
      </c>
      <c r="J625" s="40">
        <v>177</v>
      </c>
      <c r="K625" s="39">
        <v>158.84100000000001</v>
      </c>
      <c r="L625" s="93">
        <f t="shared" si="129"/>
        <v>209</v>
      </c>
      <c r="M625" s="93">
        <f t="shared" si="130"/>
        <v>60.121000000000009</v>
      </c>
      <c r="N625" s="99">
        <f t="shared" si="131"/>
        <v>165</v>
      </c>
      <c r="O625" s="99" t="str">
        <f t="shared" si="132"/>
        <v/>
      </c>
      <c r="P625" s="102">
        <f t="shared" si="133"/>
        <v>165</v>
      </c>
      <c r="Q625" s="102" t="str">
        <f t="shared" si="134"/>
        <v/>
      </c>
      <c r="R625" s="105">
        <f t="shared" si="135"/>
        <v>165</v>
      </c>
      <c r="S625" s="105" t="str">
        <f t="shared" si="136"/>
        <v/>
      </c>
      <c r="T625" s="69">
        <f t="shared" si="137"/>
        <v>107</v>
      </c>
      <c r="U625" s="69" t="str">
        <f t="shared" si="138"/>
        <v/>
      </c>
      <c r="V625" s="143">
        <f t="shared" si="139"/>
        <v>165</v>
      </c>
      <c r="W625" s="143">
        <f t="shared" si="140"/>
        <v>6.1589999999999918</v>
      </c>
      <c r="X625" s="109">
        <f t="shared" si="127"/>
        <v>0</v>
      </c>
      <c r="Y625" s="110" t="e">
        <f t="shared" si="128"/>
        <v>#N/A</v>
      </c>
      <c r="Z625" s="75" t="e">
        <f>NA()</f>
        <v>#N/A</v>
      </c>
    </row>
    <row r="626" spans="1:26" x14ac:dyDescent="0.2">
      <c r="A626" s="74">
        <v>16030</v>
      </c>
      <c r="B626" s="68">
        <f>INDEX('A-B OSRoad'!$F$2:$F$21,MATCH(A626,'A-B OSRoad'!$C$2:$C$21))</f>
        <v>0</v>
      </c>
      <c r="C626" s="68" t="str">
        <f>IF(INDEX('A-B OSRoad'!$B$2:$B$21,MATCH(A626,'A-B OSRoad'!$C$2:$C$21))="Straight","",RIGHT(INDEX('A-B OSRoad'!$B$2:$B$21,MATCH(A626,'A-B OSRoad'!$C$2:$C$21)),LEN(INDEX('A-B OSRoad'!$B$2:$B$21,MATCH(A626,'A-B OSRoad'!$C$2:$C$21)))-1))</f>
        <v/>
      </c>
      <c r="D626" s="69">
        <f>(INDEX('A-B OSRoad'!$I$2:$I$21,MATCH(A626,'A-B OSRoad'!$C$2:$C$21)))+$C$3+$C$4+$C$1</f>
        <v>110</v>
      </c>
      <c r="E626" s="70" t="e">
        <f>VLOOKUP(A626,'Crash Data'!$E$3:$F$6,2,FALSE)</f>
        <v>#N/A</v>
      </c>
      <c r="F626" s="70" t="e">
        <f>VLOOKUP(A626,'Crash Data'!$B$3:$C$32,2,FALSE)</f>
        <v>#N/A</v>
      </c>
      <c r="G626" s="40">
        <v>145.595</v>
      </c>
      <c r="H626" s="40">
        <v>177</v>
      </c>
      <c r="I626" s="39">
        <v>177</v>
      </c>
      <c r="J626" s="40">
        <v>177</v>
      </c>
      <c r="K626" s="39">
        <v>158.792</v>
      </c>
      <c r="L626" s="93">
        <f t="shared" si="129"/>
        <v>209</v>
      </c>
      <c r="M626" s="93">
        <f t="shared" si="130"/>
        <v>63.405000000000001</v>
      </c>
      <c r="N626" s="99">
        <f t="shared" si="131"/>
        <v>165</v>
      </c>
      <c r="O626" s="99" t="str">
        <f t="shared" si="132"/>
        <v/>
      </c>
      <c r="P626" s="102">
        <f t="shared" si="133"/>
        <v>165</v>
      </c>
      <c r="Q626" s="102" t="str">
        <f t="shared" si="134"/>
        <v/>
      </c>
      <c r="R626" s="105">
        <f t="shared" si="135"/>
        <v>165</v>
      </c>
      <c r="S626" s="105" t="str">
        <f t="shared" si="136"/>
        <v/>
      </c>
      <c r="T626" s="69">
        <f t="shared" si="137"/>
        <v>107</v>
      </c>
      <c r="U626" s="69" t="str">
        <f t="shared" si="138"/>
        <v/>
      </c>
      <c r="V626" s="143">
        <f t="shared" si="139"/>
        <v>165</v>
      </c>
      <c r="W626" s="143">
        <f t="shared" si="140"/>
        <v>6.2079999999999984</v>
      </c>
      <c r="X626" s="109">
        <f t="shared" si="127"/>
        <v>0</v>
      </c>
      <c r="Y626" s="110" t="e">
        <f t="shared" si="128"/>
        <v>#N/A</v>
      </c>
      <c r="Z626" s="75" t="e">
        <f>NA()</f>
        <v>#N/A</v>
      </c>
    </row>
    <row r="627" spans="1:26" x14ac:dyDescent="0.2">
      <c r="A627" s="74">
        <v>16040</v>
      </c>
      <c r="B627" s="68">
        <f>INDEX('A-B OSRoad'!$F$2:$F$21,MATCH(A627,'A-B OSRoad'!$C$2:$C$21))</f>
        <v>0</v>
      </c>
      <c r="C627" s="68" t="str">
        <f>IF(INDEX('A-B OSRoad'!$B$2:$B$21,MATCH(A627,'A-B OSRoad'!$C$2:$C$21))="Straight","",RIGHT(INDEX('A-B OSRoad'!$B$2:$B$21,MATCH(A627,'A-B OSRoad'!$C$2:$C$21)),LEN(INDEX('A-B OSRoad'!$B$2:$B$21,MATCH(A627,'A-B OSRoad'!$C$2:$C$21)))-1))</f>
        <v/>
      </c>
      <c r="D627" s="69">
        <f>(INDEX('A-B OSRoad'!$I$2:$I$21,MATCH(A627,'A-B OSRoad'!$C$2:$C$21)))+$C$3+$C$4+$C$1</f>
        <v>110</v>
      </c>
      <c r="E627" s="70" t="e">
        <f>VLOOKUP(A627,'Crash Data'!$E$3:$F$6,2,FALSE)</f>
        <v>#N/A</v>
      </c>
      <c r="F627" s="70" t="e">
        <f>VLOOKUP(A627,'Crash Data'!$B$3:$C$32,2,FALSE)</f>
        <v>#N/A</v>
      </c>
      <c r="G627" s="40">
        <v>143.19999999999999</v>
      </c>
      <c r="H627" s="40">
        <v>177</v>
      </c>
      <c r="I627" s="39">
        <v>177</v>
      </c>
      <c r="J627" s="40">
        <v>177</v>
      </c>
      <c r="K627" s="39">
        <v>146.143</v>
      </c>
      <c r="L627" s="93">
        <f t="shared" si="129"/>
        <v>209</v>
      </c>
      <c r="M627" s="93">
        <f t="shared" si="130"/>
        <v>65.800000000000011</v>
      </c>
      <c r="N627" s="99">
        <f t="shared" si="131"/>
        <v>165</v>
      </c>
      <c r="O627" s="99" t="str">
        <f t="shared" si="132"/>
        <v/>
      </c>
      <c r="P627" s="102">
        <f t="shared" si="133"/>
        <v>165</v>
      </c>
      <c r="Q627" s="102" t="str">
        <f t="shared" si="134"/>
        <v/>
      </c>
      <c r="R627" s="105">
        <f t="shared" si="135"/>
        <v>165</v>
      </c>
      <c r="S627" s="105" t="str">
        <f t="shared" si="136"/>
        <v/>
      </c>
      <c r="T627" s="69">
        <f t="shared" si="137"/>
        <v>107</v>
      </c>
      <c r="U627" s="69" t="str">
        <f t="shared" si="138"/>
        <v/>
      </c>
      <c r="V627" s="143">
        <f t="shared" si="139"/>
        <v>165</v>
      </c>
      <c r="W627" s="143">
        <f t="shared" si="140"/>
        <v>18.856999999999999</v>
      </c>
      <c r="X627" s="109">
        <f t="shared" si="127"/>
        <v>0</v>
      </c>
      <c r="Y627" s="110" t="e">
        <f t="shared" si="128"/>
        <v>#N/A</v>
      </c>
      <c r="Z627" s="75" t="e">
        <f>NA()</f>
        <v>#N/A</v>
      </c>
    </row>
    <row r="628" spans="1:26" x14ac:dyDescent="0.2">
      <c r="A628" s="74">
        <v>16050</v>
      </c>
      <c r="B628" s="68">
        <f>INDEX('A-B OSRoad'!$F$2:$F$21,MATCH(A628,'A-B OSRoad'!$C$2:$C$21))</f>
        <v>0</v>
      </c>
      <c r="C628" s="68" t="str">
        <f>IF(INDEX('A-B OSRoad'!$B$2:$B$21,MATCH(A628,'A-B OSRoad'!$C$2:$C$21))="Straight","",RIGHT(INDEX('A-B OSRoad'!$B$2:$B$21,MATCH(A628,'A-B OSRoad'!$C$2:$C$21)),LEN(INDEX('A-B OSRoad'!$B$2:$B$21,MATCH(A628,'A-B OSRoad'!$C$2:$C$21)))-1))</f>
        <v/>
      </c>
      <c r="D628" s="69">
        <f>(INDEX('A-B OSRoad'!$I$2:$I$21,MATCH(A628,'A-B OSRoad'!$C$2:$C$21)))+$C$3+$C$4+$C$1</f>
        <v>110</v>
      </c>
      <c r="E628" s="70" t="e">
        <f>VLOOKUP(A628,'Crash Data'!$E$3:$F$6,2,FALSE)</f>
        <v>#N/A</v>
      </c>
      <c r="F628" s="70" t="e">
        <f>VLOOKUP(A628,'Crash Data'!$B$3:$C$32,2,FALSE)</f>
        <v>#N/A</v>
      </c>
      <c r="G628" s="40">
        <v>144.37299999999999</v>
      </c>
      <c r="H628" s="40">
        <v>177</v>
      </c>
      <c r="I628" s="39">
        <v>177</v>
      </c>
      <c r="J628" s="40">
        <v>177</v>
      </c>
      <c r="K628" s="39">
        <v>138.88999999999999</v>
      </c>
      <c r="L628" s="93">
        <f t="shared" si="129"/>
        <v>209</v>
      </c>
      <c r="M628" s="93">
        <f t="shared" si="130"/>
        <v>64.62700000000001</v>
      </c>
      <c r="N628" s="99">
        <f t="shared" si="131"/>
        <v>165</v>
      </c>
      <c r="O628" s="99" t="str">
        <f t="shared" si="132"/>
        <v/>
      </c>
      <c r="P628" s="102">
        <f t="shared" si="133"/>
        <v>165</v>
      </c>
      <c r="Q628" s="102" t="str">
        <f t="shared" si="134"/>
        <v/>
      </c>
      <c r="R628" s="105">
        <f t="shared" si="135"/>
        <v>165</v>
      </c>
      <c r="S628" s="105" t="str">
        <f t="shared" si="136"/>
        <v/>
      </c>
      <c r="T628" s="69">
        <f t="shared" si="137"/>
        <v>107</v>
      </c>
      <c r="U628" s="69" t="str">
        <f t="shared" si="138"/>
        <v/>
      </c>
      <c r="V628" s="143">
        <f t="shared" si="139"/>
        <v>165</v>
      </c>
      <c r="W628" s="143">
        <f t="shared" si="140"/>
        <v>26.110000000000014</v>
      </c>
      <c r="X628" s="109">
        <f t="shared" si="127"/>
        <v>0</v>
      </c>
      <c r="Y628" s="110" t="e">
        <f t="shared" si="128"/>
        <v>#N/A</v>
      </c>
      <c r="Z628" s="75" t="e">
        <f>NA()</f>
        <v>#N/A</v>
      </c>
    </row>
    <row r="629" spans="1:26" x14ac:dyDescent="0.2">
      <c r="A629" s="74">
        <v>16060</v>
      </c>
      <c r="B629" s="68">
        <f>INDEX('A-B OSRoad'!$F$2:$F$21,MATCH(A629,'A-B OSRoad'!$C$2:$C$21))</f>
        <v>0</v>
      </c>
      <c r="C629" s="68" t="str">
        <f>IF(INDEX('A-B OSRoad'!$B$2:$B$21,MATCH(A629,'A-B OSRoad'!$C$2:$C$21))="Straight","",RIGHT(INDEX('A-B OSRoad'!$B$2:$B$21,MATCH(A629,'A-B OSRoad'!$C$2:$C$21)),LEN(INDEX('A-B OSRoad'!$B$2:$B$21,MATCH(A629,'A-B OSRoad'!$C$2:$C$21)))-1))</f>
        <v/>
      </c>
      <c r="D629" s="69">
        <f>(INDEX('A-B OSRoad'!$I$2:$I$21,MATCH(A629,'A-B OSRoad'!$C$2:$C$21)))+$C$3+$C$4+$C$1</f>
        <v>110</v>
      </c>
      <c r="E629" s="70" t="e">
        <f>VLOOKUP(A629,'Crash Data'!$E$3:$F$6,2,FALSE)</f>
        <v>#N/A</v>
      </c>
      <c r="F629" s="70" t="e">
        <f>VLOOKUP(A629,'Crash Data'!$B$3:$C$32,2,FALSE)</f>
        <v>#N/A</v>
      </c>
      <c r="G629" s="40">
        <v>230</v>
      </c>
      <c r="H629" s="40">
        <v>177</v>
      </c>
      <c r="I629" s="39">
        <v>177</v>
      </c>
      <c r="J629" s="40">
        <v>177</v>
      </c>
      <c r="K629" s="39">
        <v>139.48699999999999</v>
      </c>
      <c r="L629" s="93">
        <f t="shared" si="129"/>
        <v>209</v>
      </c>
      <c r="M629" s="93" t="str">
        <f t="shared" si="130"/>
        <v/>
      </c>
      <c r="N629" s="99">
        <f t="shared" si="131"/>
        <v>165</v>
      </c>
      <c r="O629" s="99" t="str">
        <f t="shared" si="132"/>
        <v/>
      </c>
      <c r="P629" s="102">
        <f t="shared" si="133"/>
        <v>165</v>
      </c>
      <c r="Q629" s="102" t="str">
        <f t="shared" si="134"/>
        <v/>
      </c>
      <c r="R629" s="105">
        <f t="shared" si="135"/>
        <v>165</v>
      </c>
      <c r="S629" s="105" t="str">
        <f t="shared" si="136"/>
        <v/>
      </c>
      <c r="T629" s="69">
        <f t="shared" si="137"/>
        <v>107</v>
      </c>
      <c r="U629" s="69" t="str">
        <f t="shared" si="138"/>
        <v/>
      </c>
      <c r="V629" s="143">
        <f t="shared" si="139"/>
        <v>165</v>
      </c>
      <c r="W629" s="143">
        <f t="shared" si="140"/>
        <v>25.513000000000005</v>
      </c>
      <c r="X629" s="109">
        <f t="shared" si="127"/>
        <v>0</v>
      </c>
      <c r="Y629" s="110" t="e">
        <f t="shared" si="128"/>
        <v>#N/A</v>
      </c>
      <c r="Z629" s="75" t="e">
        <f>NA()</f>
        <v>#N/A</v>
      </c>
    </row>
    <row r="630" spans="1:26" x14ac:dyDescent="0.2">
      <c r="A630" s="74">
        <v>16070</v>
      </c>
      <c r="B630" s="68">
        <f>INDEX('A-B OSRoad'!$F$2:$F$21,MATCH(A630,'A-B OSRoad'!$C$2:$C$21))</f>
        <v>0</v>
      </c>
      <c r="C630" s="68" t="str">
        <f>IF(INDEX('A-B OSRoad'!$B$2:$B$21,MATCH(A630,'A-B OSRoad'!$C$2:$C$21))="Straight","",RIGHT(INDEX('A-B OSRoad'!$B$2:$B$21,MATCH(A630,'A-B OSRoad'!$C$2:$C$21)),LEN(INDEX('A-B OSRoad'!$B$2:$B$21,MATCH(A630,'A-B OSRoad'!$C$2:$C$21)))-1))</f>
        <v/>
      </c>
      <c r="D630" s="69">
        <f>(INDEX('A-B OSRoad'!$I$2:$I$21,MATCH(A630,'A-B OSRoad'!$C$2:$C$21)))+$C$3+$C$4+$C$1</f>
        <v>110</v>
      </c>
      <c r="E630" s="70" t="e">
        <f>VLOOKUP(A630,'Crash Data'!$E$3:$F$6,2,FALSE)</f>
        <v>#N/A</v>
      </c>
      <c r="F630" s="70" t="e">
        <f>VLOOKUP(A630,'Crash Data'!$B$3:$C$32,2,FALSE)</f>
        <v>#N/A</v>
      </c>
      <c r="G630" s="40">
        <v>230</v>
      </c>
      <c r="H630" s="40">
        <v>177</v>
      </c>
      <c r="I630" s="39">
        <v>177</v>
      </c>
      <c r="J630" s="40">
        <v>177</v>
      </c>
      <c r="K630" s="39">
        <v>177</v>
      </c>
      <c r="L630" s="93">
        <f t="shared" si="129"/>
        <v>209</v>
      </c>
      <c r="M630" s="93" t="str">
        <f t="shared" si="130"/>
        <v/>
      </c>
      <c r="N630" s="99">
        <f t="shared" si="131"/>
        <v>165</v>
      </c>
      <c r="O630" s="99" t="str">
        <f t="shared" si="132"/>
        <v/>
      </c>
      <c r="P630" s="102">
        <f t="shared" si="133"/>
        <v>165</v>
      </c>
      <c r="Q630" s="102" t="str">
        <f t="shared" si="134"/>
        <v/>
      </c>
      <c r="R630" s="105">
        <f t="shared" si="135"/>
        <v>165</v>
      </c>
      <c r="S630" s="105" t="str">
        <f t="shared" si="136"/>
        <v/>
      </c>
      <c r="T630" s="69">
        <f t="shared" si="137"/>
        <v>107</v>
      </c>
      <c r="U630" s="69" t="str">
        <f t="shared" si="138"/>
        <v/>
      </c>
      <c r="V630" s="143">
        <f t="shared" si="139"/>
        <v>165</v>
      </c>
      <c r="W630" s="143" t="str">
        <f t="shared" si="140"/>
        <v/>
      </c>
      <c r="X630" s="109">
        <f t="shared" si="127"/>
        <v>0</v>
      </c>
      <c r="Y630" s="110" t="e">
        <f t="shared" si="128"/>
        <v>#N/A</v>
      </c>
      <c r="Z630" s="75" t="e">
        <f>NA()</f>
        <v>#N/A</v>
      </c>
    </row>
    <row r="631" spans="1:26" x14ac:dyDescent="0.2">
      <c r="A631" s="74">
        <v>16080</v>
      </c>
      <c r="B631" s="68">
        <f>INDEX('A-B OSRoad'!$F$2:$F$21,MATCH(A631,'A-B OSRoad'!$C$2:$C$21))</f>
        <v>0</v>
      </c>
      <c r="C631" s="68" t="str">
        <f>IF(INDEX('A-B OSRoad'!$B$2:$B$21,MATCH(A631,'A-B OSRoad'!$C$2:$C$21))="Straight","",RIGHT(INDEX('A-B OSRoad'!$B$2:$B$21,MATCH(A631,'A-B OSRoad'!$C$2:$C$21)),LEN(INDEX('A-B OSRoad'!$B$2:$B$21,MATCH(A631,'A-B OSRoad'!$C$2:$C$21)))-1))</f>
        <v/>
      </c>
      <c r="D631" s="69">
        <f>(INDEX('A-B OSRoad'!$I$2:$I$21,MATCH(A631,'A-B OSRoad'!$C$2:$C$21)))+$C$3+$C$4+$C$1</f>
        <v>110</v>
      </c>
      <c r="E631" s="70" t="e">
        <f>VLOOKUP(A631,'Crash Data'!$E$3:$F$6,2,FALSE)</f>
        <v>#N/A</v>
      </c>
      <c r="F631" s="70" t="e">
        <f>VLOOKUP(A631,'Crash Data'!$B$3:$C$32,2,FALSE)</f>
        <v>#N/A</v>
      </c>
      <c r="G631" s="40">
        <v>230</v>
      </c>
      <c r="H631" s="40">
        <v>177</v>
      </c>
      <c r="I631" s="39">
        <v>177</v>
      </c>
      <c r="J631" s="40">
        <v>177</v>
      </c>
      <c r="K631" s="39">
        <v>177</v>
      </c>
      <c r="L631" s="93">
        <f t="shared" si="129"/>
        <v>209</v>
      </c>
      <c r="M631" s="93" t="str">
        <f t="shared" si="130"/>
        <v/>
      </c>
      <c r="N631" s="99">
        <f t="shared" si="131"/>
        <v>165</v>
      </c>
      <c r="O631" s="99" t="str">
        <f t="shared" si="132"/>
        <v/>
      </c>
      <c r="P631" s="102">
        <f t="shared" si="133"/>
        <v>165</v>
      </c>
      <c r="Q631" s="102" t="str">
        <f t="shared" si="134"/>
        <v/>
      </c>
      <c r="R631" s="105">
        <f t="shared" si="135"/>
        <v>165</v>
      </c>
      <c r="S631" s="105" t="str">
        <f t="shared" si="136"/>
        <v/>
      </c>
      <c r="T631" s="69">
        <f t="shared" si="137"/>
        <v>107</v>
      </c>
      <c r="U631" s="69" t="str">
        <f t="shared" si="138"/>
        <v/>
      </c>
      <c r="V631" s="143">
        <f t="shared" si="139"/>
        <v>165</v>
      </c>
      <c r="W631" s="143" t="str">
        <f t="shared" si="140"/>
        <v/>
      </c>
      <c r="X631" s="109">
        <f t="shared" si="127"/>
        <v>0</v>
      </c>
      <c r="Y631" s="110" t="e">
        <f t="shared" si="128"/>
        <v>#N/A</v>
      </c>
      <c r="Z631" s="75" t="e">
        <f>NA()</f>
        <v>#N/A</v>
      </c>
    </row>
    <row r="632" spans="1:26" x14ac:dyDescent="0.2">
      <c r="A632" s="74">
        <v>16090</v>
      </c>
      <c r="B632" s="68">
        <f>INDEX('A-B OSRoad'!$F$2:$F$21,MATCH(A632,'A-B OSRoad'!$C$2:$C$21))</f>
        <v>0</v>
      </c>
      <c r="C632" s="68" t="str">
        <f>IF(INDEX('A-B OSRoad'!$B$2:$B$21,MATCH(A632,'A-B OSRoad'!$C$2:$C$21))="Straight","",RIGHT(INDEX('A-B OSRoad'!$B$2:$B$21,MATCH(A632,'A-B OSRoad'!$C$2:$C$21)),LEN(INDEX('A-B OSRoad'!$B$2:$B$21,MATCH(A632,'A-B OSRoad'!$C$2:$C$21)))-1))</f>
        <v/>
      </c>
      <c r="D632" s="69">
        <f>(INDEX('A-B OSRoad'!$I$2:$I$21,MATCH(A632,'A-B OSRoad'!$C$2:$C$21)))+$C$3+$C$4+$C$1</f>
        <v>110</v>
      </c>
      <c r="E632" s="70" t="e">
        <f>VLOOKUP(A632,'Crash Data'!$E$3:$F$6,2,FALSE)</f>
        <v>#N/A</v>
      </c>
      <c r="F632" s="70" t="e">
        <f>VLOOKUP(A632,'Crash Data'!$B$3:$C$32,2,FALSE)</f>
        <v>#N/A</v>
      </c>
      <c r="G632" s="40">
        <v>230</v>
      </c>
      <c r="H632" s="40">
        <v>177</v>
      </c>
      <c r="I632" s="39">
        <v>177</v>
      </c>
      <c r="J632" s="40">
        <v>177</v>
      </c>
      <c r="K632" s="39">
        <v>177</v>
      </c>
      <c r="L632" s="93">
        <f t="shared" si="129"/>
        <v>209</v>
      </c>
      <c r="M632" s="93" t="str">
        <f t="shared" si="130"/>
        <v/>
      </c>
      <c r="N632" s="99">
        <f t="shared" si="131"/>
        <v>165</v>
      </c>
      <c r="O632" s="99" t="str">
        <f t="shared" si="132"/>
        <v/>
      </c>
      <c r="P632" s="102">
        <f t="shared" si="133"/>
        <v>165</v>
      </c>
      <c r="Q632" s="102" t="str">
        <f t="shared" si="134"/>
        <v/>
      </c>
      <c r="R632" s="105">
        <f t="shared" si="135"/>
        <v>165</v>
      </c>
      <c r="S632" s="105" t="str">
        <f t="shared" si="136"/>
        <v/>
      </c>
      <c r="T632" s="69">
        <f t="shared" si="137"/>
        <v>107</v>
      </c>
      <c r="U632" s="69" t="str">
        <f t="shared" si="138"/>
        <v/>
      </c>
      <c r="V632" s="143">
        <f t="shared" si="139"/>
        <v>165</v>
      </c>
      <c r="W632" s="143" t="str">
        <f t="shared" si="140"/>
        <v/>
      </c>
      <c r="X632" s="109">
        <f t="shared" si="127"/>
        <v>0</v>
      </c>
      <c r="Y632" s="110" t="e">
        <f t="shared" si="128"/>
        <v>#N/A</v>
      </c>
      <c r="Z632" s="75" t="e">
        <f>NA()</f>
        <v>#N/A</v>
      </c>
    </row>
    <row r="633" spans="1:26" x14ac:dyDescent="0.2">
      <c r="A633" s="74">
        <v>16100</v>
      </c>
      <c r="B633" s="68">
        <f>INDEX('A-B OSRoad'!$F$2:$F$21,MATCH(A633,'A-B OSRoad'!$C$2:$C$21))</f>
        <v>0</v>
      </c>
      <c r="C633" s="68" t="str">
        <f>IF(INDEX('A-B OSRoad'!$B$2:$B$21,MATCH(A633,'A-B OSRoad'!$C$2:$C$21))="Straight","",RIGHT(INDEX('A-B OSRoad'!$B$2:$B$21,MATCH(A633,'A-B OSRoad'!$C$2:$C$21)),LEN(INDEX('A-B OSRoad'!$B$2:$B$21,MATCH(A633,'A-B OSRoad'!$C$2:$C$21)))-1))</f>
        <v/>
      </c>
      <c r="D633" s="69">
        <f>(INDEX('A-B OSRoad'!$I$2:$I$21,MATCH(A633,'A-B OSRoad'!$C$2:$C$21)))+$C$3+$C$4+$C$1</f>
        <v>110</v>
      </c>
      <c r="E633" s="70" t="e">
        <f>VLOOKUP(A633,'Crash Data'!$E$3:$F$6,2,FALSE)</f>
        <v>#N/A</v>
      </c>
      <c r="F633" s="70" t="e">
        <f>VLOOKUP(A633,'Crash Data'!$B$3:$C$32,2,FALSE)</f>
        <v>#N/A</v>
      </c>
      <c r="G633" s="40">
        <v>230</v>
      </c>
      <c r="H633" s="40">
        <v>177</v>
      </c>
      <c r="I633" s="39">
        <v>177</v>
      </c>
      <c r="J633" s="40">
        <v>177</v>
      </c>
      <c r="K633" s="39">
        <v>177</v>
      </c>
      <c r="L633" s="93">
        <f t="shared" si="129"/>
        <v>209</v>
      </c>
      <c r="M633" s="93" t="str">
        <f t="shared" si="130"/>
        <v/>
      </c>
      <c r="N633" s="99">
        <f t="shared" si="131"/>
        <v>165</v>
      </c>
      <c r="O633" s="99" t="str">
        <f t="shared" si="132"/>
        <v/>
      </c>
      <c r="P633" s="102">
        <f t="shared" si="133"/>
        <v>165</v>
      </c>
      <c r="Q633" s="102" t="str">
        <f t="shared" si="134"/>
        <v/>
      </c>
      <c r="R633" s="105">
        <f t="shared" si="135"/>
        <v>165</v>
      </c>
      <c r="S633" s="105" t="str">
        <f t="shared" si="136"/>
        <v/>
      </c>
      <c r="T633" s="69">
        <f t="shared" si="137"/>
        <v>107</v>
      </c>
      <c r="U633" s="69" t="str">
        <f t="shared" si="138"/>
        <v/>
      </c>
      <c r="V633" s="143">
        <f t="shared" si="139"/>
        <v>165</v>
      </c>
      <c r="W633" s="143" t="str">
        <f t="shared" si="140"/>
        <v/>
      </c>
      <c r="X633" s="109">
        <f t="shared" si="127"/>
        <v>0</v>
      </c>
      <c r="Y633" s="110" t="e">
        <f t="shared" si="128"/>
        <v>#N/A</v>
      </c>
      <c r="Z633" s="75" t="e">
        <f>NA()</f>
        <v>#N/A</v>
      </c>
    </row>
    <row r="634" spans="1:26" x14ac:dyDescent="0.2">
      <c r="A634" s="74">
        <v>16110</v>
      </c>
      <c r="B634" s="68">
        <f>INDEX('A-B OSRoad'!$F$2:$F$21,MATCH(A634,'A-B OSRoad'!$C$2:$C$21))</f>
        <v>0</v>
      </c>
      <c r="C634" s="68" t="str">
        <f>IF(INDEX('A-B OSRoad'!$B$2:$B$21,MATCH(A634,'A-B OSRoad'!$C$2:$C$21))="Straight","",RIGHT(INDEX('A-B OSRoad'!$B$2:$B$21,MATCH(A634,'A-B OSRoad'!$C$2:$C$21)),LEN(INDEX('A-B OSRoad'!$B$2:$B$21,MATCH(A634,'A-B OSRoad'!$C$2:$C$21)))-1))</f>
        <v/>
      </c>
      <c r="D634" s="69">
        <f>(INDEX('A-B OSRoad'!$I$2:$I$21,MATCH(A634,'A-B OSRoad'!$C$2:$C$21)))+$C$3+$C$4+$C$1</f>
        <v>110</v>
      </c>
      <c r="E634" s="70" t="e">
        <f>VLOOKUP(A634,'Crash Data'!$E$3:$F$6,2,FALSE)</f>
        <v>#N/A</v>
      </c>
      <c r="F634" s="70" t="e">
        <f>VLOOKUP(A634,'Crash Data'!$B$3:$C$32,2,FALSE)</f>
        <v>#N/A</v>
      </c>
      <c r="G634" s="40">
        <v>230</v>
      </c>
      <c r="H634" s="40">
        <v>177</v>
      </c>
      <c r="I634" s="39">
        <v>177</v>
      </c>
      <c r="J634" s="40">
        <v>177</v>
      </c>
      <c r="K634" s="39">
        <v>177</v>
      </c>
      <c r="L634" s="93">
        <f t="shared" si="129"/>
        <v>209</v>
      </c>
      <c r="M634" s="93" t="str">
        <f t="shared" si="130"/>
        <v/>
      </c>
      <c r="N634" s="99">
        <f t="shared" si="131"/>
        <v>165</v>
      </c>
      <c r="O634" s="99" t="str">
        <f t="shared" si="132"/>
        <v/>
      </c>
      <c r="P634" s="102">
        <f t="shared" si="133"/>
        <v>165</v>
      </c>
      <c r="Q634" s="102" t="str">
        <f t="shared" si="134"/>
        <v/>
      </c>
      <c r="R634" s="105">
        <f t="shared" si="135"/>
        <v>165</v>
      </c>
      <c r="S634" s="105" t="str">
        <f t="shared" si="136"/>
        <v/>
      </c>
      <c r="T634" s="69">
        <f t="shared" si="137"/>
        <v>107</v>
      </c>
      <c r="U634" s="69" t="str">
        <f t="shared" si="138"/>
        <v/>
      </c>
      <c r="V634" s="143">
        <f t="shared" si="139"/>
        <v>165</v>
      </c>
      <c r="W634" s="143" t="str">
        <f t="shared" si="140"/>
        <v/>
      </c>
      <c r="X634" s="109">
        <f t="shared" si="127"/>
        <v>0</v>
      </c>
      <c r="Y634" s="110" t="e">
        <f t="shared" si="128"/>
        <v>#N/A</v>
      </c>
      <c r="Z634" s="75" t="e">
        <f>NA()</f>
        <v>#N/A</v>
      </c>
    </row>
    <row r="635" spans="1:26" x14ac:dyDescent="0.2">
      <c r="A635" s="74">
        <v>16120</v>
      </c>
      <c r="B635" s="68">
        <f>INDEX('A-B OSRoad'!$F$2:$F$21,MATCH(A635,'A-B OSRoad'!$C$2:$C$21))</f>
        <v>0</v>
      </c>
      <c r="C635" s="68" t="str">
        <f>IF(INDEX('A-B OSRoad'!$B$2:$B$21,MATCH(A635,'A-B OSRoad'!$C$2:$C$21))="Straight","",RIGHT(INDEX('A-B OSRoad'!$B$2:$B$21,MATCH(A635,'A-B OSRoad'!$C$2:$C$21)),LEN(INDEX('A-B OSRoad'!$B$2:$B$21,MATCH(A635,'A-B OSRoad'!$C$2:$C$21)))-1))</f>
        <v/>
      </c>
      <c r="D635" s="69">
        <f>(INDEX('A-B OSRoad'!$I$2:$I$21,MATCH(A635,'A-B OSRoad'!$C$2:$C$21)))+$C$3+$C$4+$C$1</f>
        <v>110</v>
      </c>
      <c r="E635" s="70" t="e">
        <f>VLOOKUP(A635,'Crash Data'!$E$3:$F$6,2,FALSE)</f>
        <v>#N/A</v>
      </c>
      <c r="F635" s="70" t="e">
        <f>VLOOKUP(A635,'Crash Data'!$B$3:$C$32,2,FALSE)</f>
        <v>#N/A</v>
      </c>
      <c r="G635" s="40">
        <v>230</v>
      </c>
      <c r="H635" s="40">
        <v>177</v>
      </c>
      <c r="I635" s="39">
        <v>177</v>
      </c>
      <c r="J635" s="40">
        <v>177</v>
      </c>
      <c r="K635" s="39">
        <v>177</v>
      </c>
      <c r="L635" s="93">
        <f t="shared" si="129"/>
        <v>209</v>
      </c>
      <c r="M635" s="93" t="str">
        <f t="shared" si="130"/>
        <v/>
      </c>
      <c r="N635" s="99">
        <f t="shared" si="131"/>
        <v>165</v>
      </c>
      <c r="O635" s="99" t="str">
        <f t="shared" si="132"/>
        <v/>
      </c>
      <c r="P635" s="102">
        <f t="shared" si="133"/>
        <v>165</v>
      </c>
      <c r="Q635" s="102" t="str">
        <f t="shared" si="134"/>
        <v/>
      </c>
      <c r="R635" s="105">
        <f t="shared" si="135"/>
        <v>165</v>
      </c>
      <c r="S635" s="105" t="str">
        <f t="shared" si="136"/>
        <v/>
      </c>
      <c r="T635" s="69">
        <f t="shared" si="137"/>
        <v>107</v>
      </c>
      <c r="U635" s="69" t="str">
        <f t="shared" si="138"/>
        <v/>
      </c>
      <c r="V635" s="143">
        <f t="shared" si="139"/>
        <v>165</v>
      </c>
      <c r="W635" s="143" t="str">
        <f t="shared" si="140"/>
        <v/>
      </c>
      <c r="X635" s="109">
        <f t="shared" si="127"/>
        <v>0</v>
      </c>
      <c r="Y635" s="110" t="e">
        <f t="shared" si="128"/>
        <v>#N/A</v>
      </c>
      <c r="Z635" s="75" t="e">
        <f>NA()</f>
        <v>#N/A</v>
      </c>
    </row>
    <row r="636" spans="1:26" x14ac:dyDescent="0.2">
      <c r="A636" s="74">
        <v>16130</v>
      </c>
      <c r="B636" s="68">
        <f>INDEX('A-B OSRoad'!$F$2:$F$21,MATCH(A636,'A-B OSRoad'!$C$2:$C$21))</f>
        <v>0</v>
      </c>
      <c r="C636" s="68" t="str">
        <f>IF(INDEX('A-B OSRoad'!$B$2:$B$21,MATCH(A636,'A-B OSRoad'!$C$2:$C$21))="Straight","",RIGHT(INDEX('A-B OSRoad'!$B$2:$B$21,MATCH(A636,'A-B OSRoad'!$C$2:$C$21)),LEN(INDEX('A-B OSRoad'!$B$2:$B$21,MATCH(A636,'A-B OSRoad'!$C$2:$C$21)))-1))</f>
        <v/>
      </c>
      <c r="D636" s="69">
        <f>(INDEX('A-B OSRoad'!$I$2:$I$21,MATCH(A636,'A-B OSRoad'!$C$2:$C$21)))+$C$3+$C$4+$C$1</f>
        <v>110</v>
      </c>
      <c r="E636" s="70" t="e">
        <f>VLOOKUP(A636,'Crash Data'!$E$3:$F$6,2,FALSE)</f>
        <v>#N/A</v>
      </c>
      <c r="F636" s="70" t="e">
        <f>VLOOKUP(A636,'Crash Data'!$B$3:$C$32,2,FALSE)</f>
        <v>#N/A</v>
      </c>
      <c r="G636" s="40">
        <v>230</v>
      </c>
      <c r="H636" s="40">
        <v>177</v>
      </c>
      <c r="I636" s="39">
        <v>177</v>
      </c>
      <c r="J636" s="40">
        <v>177</v>
      </c>
      <c r="K636" s="39">
        <v>177</v>
      </c>
      <c r="L636" s="93">
        <f t="shared" si="129"/>
        <v>209</v>
      </c>
      <c r="M636" s="93" t="str">
        <f t="shared" si="130"/>
        <v/>
      </c>
      <c r="N636" s="99">
        <f t="shared" si="131"/>
        <v>165</v>
      </c>
      <c r="O636" s="99" t="str">
        <f t="shared" si="132"/>
        <v/>
      </c>
      <c r="P636" s="102">
        <f t="shared" si="133"/>
        <v>165</v>
      </c>
      <c r="Q636" s="102" t="str">
        <f t="shared" si="134"/>
        <v/>
      </c>
      <c r="R636" s="105">
        <f t="shared" si="135"/>
        <v>165</v>
      </c>
      <c r="S636" s="105" t="str">
        <f t="shared" si="136"/>
        <v/>
      </c>
      <c r="T636" s="69">
        <f t="shared" si="137"/>
        <v>107</v>
      </c>
      <c r="U636" s="69" t="str">
        <f t="shared" si="138"/>
        <v/>
      </c>
      <c r="V636" s="143">
        <f t="shared" si="139"/>
        <v>165</v>
      </c>
      <c r="W636" s="143" t="str">
        <f t="shared" si="140"/>
        <v/>
      </c>
      <c r="X636" s="109">
        <f t="shared" si="127"/>
        <v>0</v>
      </c>
      <c r="Y636" s="110" t="e">
        <f t="shared" si="128"/>
        <v>#N/A</v>
      </c>
      <c r="Z636" s="75" t="e">
        <f>NA()</f>
        <v>#N/A</v>
      </c>
    </row>
    <row r="637" spans="1:26" x14ac:dyDescent="0.2">
      <c r="A637" s="74">
        <v>16140</v>
      </c>
      <c r="B637" s="68">
        <f>INDEX('A-B OSRoad'!$F$2:$F$21,MATCH(A637,'A-B OSRoad'!$C$2:$C$21))</f>
        <v>0</v>
      </c>
      <c r="C637" s="68" t="str">
        <f>IF(INDEX('A-B OSRoad'!$B$2:$B$21,MATCH(A637,'A-B OSRoad'!$C$2:$C$21))="Straight","",RIGHT(INDEX('A-B OSRoad'!$B$2:$B$21,MATCH(A637,'A-B OSRoad'!$C$2:$C$21)),LEN(INDEX('A-B OSRoad'!$B$2:$B$21,MATCH(A637,'A-B OSRoad'!$C$2:$C$21)))-1))</f>
        <v/>
      </c>
      <c r="D637" s="69">
        <f>(INDEX('A-B OSRoad'!$I$2:$I$21,MATCH(A637,'A-B OSRoad'!$C$2:$C$21)))+$C$3+$C$4+$C$1</f>
        <v>110</v>
      </c>
      <c r="E637" s="70" t="e">
        <f>VLOOKUP(A637,'Crash Data'!$E$3:$F$6,2,FALSE)</f>
        <v>#N/A</v>
      </c>
      <c r="F637" s="70" t="e">
        <f>VLOOKUP(A637,'Crash Data'!$B$3:$C$32,2,FALSE)</f>
        <v>#N/A</v>
      </c>
      <c r="G637" s="40">
        <v>230</v>
      </c>
      <c r="H637" s="40">
        <v>177</v>
      </c>
      <c r="I637" s="39">
        <v>177</v>
      </c>
      <c r="J637" s="40">
        <v>177</v>
      </c>
      <c r="K637" s="39">
        <v>177</v>
      </c>
      <c r="L637" s="93">
        <f t="shared" si="129"/>
        <v>209</v>
      </c>
      <c r="M637" s="93" t="str">
        <f t="shared" si="130"/>
        <v/>
      </c>
      <c r="N637" s="99">
        <f t="shared" si="131"/>
        <v>165</v>
      </c>
      <c r="O637" s="99" t="str">
        <f t="shared" si="132"/>
        <v/>
      </c>
      <c r="P637" s="102">
        <f t="shared" si="133"/>
        <v>165</v>
      </c>
      <c r="Q637" s="102" t="str">
        <f t="shared" si="134"/>
        <v/>
      </c>
      <c r="R637" s="105">
        <f t="shared" si="135"/>
        <v>165</v>
      </c>
      <c r="S637" s="105" t="str">
        <f t="shared" si="136"/>
        <v/>
      </c>
      <c r="T637" s="69">
        <f t="shared" si="137"/>
        <v>107</v>
      </c>
      <c r="U637" s="69" t="str">
        <f t="shared" si="138"/>
        <v/>
      </c>
      <c r="V637" s="143">
        <f t="shared" si="139"/>
        <v>165</v>
      </c>
      <c r="W637" s="143" t="str">
        <f t="shared" si="140"/>
        <v/>
      </c>
      <c r="X637" s="109">
        <f t="shared" si="127"/>
        <v>0</v>
      </c>
      <c r="Y637" s="110" t="e">
        <f t="shared" si="128"/>
        <v>#N/A</v>
      </c>
      <c r="Z637" s="75" t="e">
        <f>NA()</f>
        <v>#N/A</v>
      </c>
    </row>
    <row r="638" spans="1:26" x14ac:dyDescent="0.2">
      <c r="A638" s="74">
        <v>16150</v>
      </c>
      <c r="B638" s="68">
        <f>INDEX('A-B OSRoad'!$F$2:$F$21,MATCH(A638,'A-B OSRoad'!$C$2:$C$21))</f>
        <v>0</v>
      </c>
      <c r="C638" s="68" t="str">
        <f>IF(INDEX('A-B OSRoad'!$B$2:$B$21,MATCH(A638,'A-B OSRoad'!$C$2:$C$21))="Straight","",RIGHT(INDEX('A-B OSRoad'!$B$2:$B$21,MATCH(A638,'A-B OSRoad'!$C$2:$C$21)),LEN(INDEX('A-B OSRoad'!$B$2:$B$21,MATCH(A638,'A-B OSRoad'!$C$2:$C$21)))-1))</f>
        <v/>
      </c>
      <c r="D638" s="69">
        <f>(INDEX('A-B OSRoad'!$I$2:$I$21,MATCH(A638,'A-B OSRoad'!$C$2:$C$21)))+$C$3+$C$4+$C$1</f>
        <v>110</v>
      </c>
      <c r="E638" s="70" t="e">
        <f>VLOOKUP(A638,'Crash Data'!$E$3:$F$6,2,FALSE)</f>
        <v>#N/A</v>
      </c>
      <c r="F638" s="70" t="e">
        <f>VLOOKUP(A638,'Crash Data'!$B$3:$C$32,2,FALSE)</f>
        <v>#N/A</v>
      </c>
      <c r="G638" s="40">
        <v>230</v>
      </c>
      <c r="H638" s="40">
        <v>177</v>
      </c>
      <c r="I638" s="39">
        <v>177</v>
      </c>
      <c r="J638" s="40">
        <v>177</v>
      </c>
      <c r="K638" s="39">
        <v>177</v>
      </c>
      <c r="L638" s="93">
        <f t="shared" si="129"/>
        <v>209</v>
      </c>
      <c r="M638" s="93" t="str">
        <f t="shared" si="130"/>
        <v/>
      </c>
      <c r="N638" s="99">
        <f t="shared" si="131"/>
        <v>165</v>
      </c>
      <c r="O638" s="99" t="str">
        <f t="shared" si="132"/>
        <v/>
      </c>
      <c r="P638" s="102">
        <f t="shared" si="133"/>
        <v>165</v>
      </c>
      <c r="Q638" s="102" t="str">
        <f t="shared" si="134"/>
        <v/>
      </c>
      <c r="R638" s="105">
        <f t="shared" si="135"/>
        <v>165</v>
      </c>
      <c r="S638" s="105" t="str">
        <f t="shared" si="136"/>
        <v/>
      </c>
      <c r="T638" s="69">
        <f t="shared" si="137"/>
        <v>107</v>
      </c>
      <c r="U638" s="69" t="str">
        <f t="shared" si="138"/>
        <v/>
      </c>
      <c r="V638" s="143">
        <f t="shared" si="139"/>
        <v>165</v>
      </c>
      <c r="W638" s="143" t="str">
        <f t="shared" si="140"/>
        <v/>
      </c>
      <c r="X638" s="109">
        <f t="shared" si="127"/>
        <v>0</v>
      </c>
      <c r="Y638" s="110" t="e">
        <f t="shared" si="128"/>
        <v>#N/A</v>
      </c>
      <c r="Z638" s="75" t="e">
        <f>NA()</f>
        <v>#N/A</v>
      </c>
    </row>
    <row r="639" spans="1:26" x14ac:dyDescent="0.2">
      <c r="A639" s="74">
        <v>16160</v>
      </c>
      <c r="B639" s="68">
        <f>INDEX('A-B OSRoad'!$F$2:$F$21,MATCH(A639,'A-B OSRoad'!$C$2:$C$21))</f>
        <v>0</v>
      </c>
      <c r="C639" s="68" t="str">
        <f>IF(INDEX('A-B OSRoad'!$B$2:$B$21,MATCH(A639,'A-B OSRoad'!$C$2:$C$21))="Straight","",RIGHT(INDEX('A-B OSRoad'!$B$2:$B$21,MATCH(A639,'A-B OSRoad'!$C$2:$C$21)),LEN(INDEX('A-B OSRoad'!$B$2:$B$21,MATCH(A639,'A-B OSRoad'!$C$2:$C$21)))-1))</f>
        <v/>
      </c>
      <c r="D639" s="69">
        <f>(INDEX('A-B OSRoad'!$I$2:$I$21,MATCH(A639,'A-B OSRoad'!$C$2:$C$21)))+$C$3+$C$4+$C$1</f>
        <v>110</v>
      </c>
      <c r="E639" s="70" t="e">
        <f>VLOOKUP(A639,'Crash Data'!$E$3:$F$6,2,FALSE)</f>
        <v>#N/A</v>
      </c>
      <c r="F639" s="70">
        <f>VLOOKUP(A639,'Crash Data'!$B$3:$C$32,2,FALSE)</f>
        <v>-4</v>
      </c>
      <c r="G639" s="40">
        <v>230</v>
      </c>
      <c r="H639" s="40">
        <v>177</v>
      </c>
      <c r="I639" s="39">
        <v>177</v>
      </c>
      <c r="J639" s="40">
        <v>177</v>
      </c>
      <c r="K639" s="39">
        <v>177</v>
      </c>
      <c r="L639" s="93">
        <f t="shared" si="129"/>
        <v>209</v>
      </c>
      <c r="M639" s="93" t="str">
        <f t="shared" si="130"/>
        <v/>
      </c>
      <c r="N639" s="99">
        <f t="shared" si="131"/>
        <v>165</v>
      </c>
      <c r="O639" s="99" t="str">
        <f t="shared" si="132"/>
        <v/>
      </c>
      <c r="P639" s="102">
        <f t="shared" si="133"/>
        <v>165</v>
      </c>
      <c r="Q639" s="102" t="str">
        <f t="shared" si="134"/>
        <v/>
      </c>
      <c r="R639" s="105">
        <f t="shared" si="135"/>
        <v>165</v>
      </c>
      <c r="S639" s="105" t="str">
        <f t="shared" si="136"/>
        <v/>
      </c>
      <c r="T639" s="69">
        <f t="shared" si="137"/>
        <v>107</v>
      </c>
      <c r="U639" s="69" t="str">
        <f t="shared" si="138"/>
        <v/>
      </c>
      <c r="V639" s="143">
        <f t="shared" si="139"/>
        <v>165</v>
      </c>
      <c r="W639" s="143" t="str">
        <f t="shared" si="140"/>
        <v/>
      </c>
      <c r="X639" s="109">
        <f t="shared" si="127"/>
        <v>0</v>
      </c>
      <c r="Y639" s="110" t="e">
        <f t="shared" si="128"/>
        <v>#N/A</v>
      </c>
      <c r="Z639" s="75" t="e">
        <f>NA()</f>
        <v>#N/A</v>
      </c>
    </row>
    <row r="640" spans="1:26" x14ac:dyDescent="0.2">
      <c r="A640" s="74">
        <v>16170</v>
      </c>
      <c r="B640" s="68">
        <f>INDEX('A-B OSRoad'!$F$2:$F$21,MATCH(A640,'A-B OSRoad'!$C$2:$C$21))</f>
        <v>0</v>
      </c>
      <c r="C640" s="68" t="str">
        <f>IF(INDEX('A-B OSRoad'!$B$2:$B$21,MATCH(A640,'A-B OSRoad'!$C$2:$C$21))="Straight","",RIGHT(INDEX('A-B OSRoad'!$B$2:$B$21,MATCH(A640,'A-B OSRoad'!$C$2:$C$21)),LEN(INDEX('A-B OSRoad'!$B$2:$B$21,MATCH(A640,'A-B OSRoad'!$C$2:$C$21)))-1))</f>
        <v/>
      </c>
      <c r="D640" s="69">
        <f>(INDEX('A-B OSRoad'!$I$2:$I$21,MATCH(A640,'A-B OSRoad'!$C$2:$C$21)))+$C$3+$C$4+$C$1</f>
        <v>110</v>
      </c>
      <c r="E640" s="70" t="e">
        <f>VLOOKUP(A640,'Crash Data'!$E$3:$F$6,2,FALSE)</f>
        <v>#N/A</v>
      </c>
      <c r="F640" s="70" t="e">
        <f>VLOOKUP(A640,'Crash Data'!$B$3:$C$32,2,FALSE)</f>
        <v>#N/A</v>
      </c>
      <c r="G640" s="40">
        <v>230</v>
      </c>
      <c r="H640" s="40">
        <v>177</v>
      </c>
      <c r="I640" s="39">
        <v>177</v>
      </c>
      <c r="J640" s="40">
        <v>177</v>
      </c>
      <c r="K640" s="39">
        <v>177</v>
      </c>
      <c r="L640" s="93">
        <f t="shared" si="129"/>
        <v>209</v>
      </c>
      <c r="M640" s="93" t="str">
        <f t="shared" si="130"/>
        <v/>
      </c>
      <c r="N640" s="99">
        <f t="shared" si="131"/>
        <v>165</v>
      </c>
      <c r="O640" s="99" t="str">
        <f t="shared" si="132"/>
        <v/>
      </c>
      <c r="P640" s="102">
        <f t="shared" si="133"/>
        <v>165</v>
      </c>
      <c r="Q640" s="102" t="str">
        <f t="shared" si="134"/>
        <v/>
      </c>
      <c r="R640" s="105">
        <f t="shared" si="135"/>
        <v>165</v>
      </c>
      <c r="S640" s="105" t="str">
        <f t="shared" si="136"/>
        <v/>
      </c>
      <c r="T640" s="69">
        <f t="shared" si="137"/>
        <v>107</v>
      </c>
      <c r="U640" s="69" t="str">
        <f t="shared" si="138"/>
        <v/>
      </c>
      <c r="V640" s="143">
        <f t="shared" si="139"/>
        <v>165</v>
      </c>
      <c r="W640" s="143" t="str">
        <f t="shared" si="140"/>
        <v/>
      </c>
      <c r="X640" s="109">
        <f t="shared" si="127"/>
        <v>0</v>
      </c>
      <c r="Y640" s="110" t="e">
        <f t="shared" si="128"/>
        <v>#N/A</v>
      </c>
      <c r="Z640" s="75" t="e">
        <f>NA()</f>
        <v>#N/A</v>
      </c>
    </row>
    <row r="641" spans="1:26" x14ac:dyDescent="0.2">
      <c r="A641" s="74">
        <v>16180</v>
      </c>
      <c r="B641" s="68">
        <f>INDEX('A-B OSRoad'!$F$2:$F$21,MATCH(A641,'A-B OSRoad'!$C$2:$C$21))</f>
        <v>0</v>
      </c>
      <c r="C641" s="68" t="str">
        <f>IF(INDEX('A-B OSRoad'!$B$2:$B$21,MATCH(A641,'A-B OSRoad'!$C$2:$C$21))="Straight","",RIGHT(INDEX('A-B OSRoad'!$B$2:$B$21,MATCH(A641,'A-B OSRoad'!$C$2:$C$21)),LEN(INDEX('A-B OSRoad'!$B$2:$B$21,MATCH(A641,'A-B OSRoad'!$C$2:$C$21)))-1))</f>
        <v/>
      </c>
      <c r="D641" s="69">
        <f>(INDEX('A-B OSRoad'!$I$2:$I$21,MATCH(A641,'A-B OSRoad'!$C$2:$C$21)))+$C$3+$C$4+$C$1</f>
        <v>110</v>
      </c>
      <c r="E641" s="70" t="e">
        <f>VLOOKUP(A641,'Crash Data'!$E$3:$F$6,2,FALSE)</f>
        <v>#N/A</v>
      </c>
      <c r="F641" s="70" t="e">
        <f>VLOOKUP(A641,'Crash Data'!$B$3:$C$32,2,FALSE)</f>
        <v>#N/A</v>
      </c>
      <c r="G641" s="40">
        <v>230</v>
      </c>
      <c r="H641" s="40">
        <v>177</v>
      </c>
      <c r="I641" s="39">
        <v>177</v>
      </c>
      <c r="J641" s="40">
        <v>177</v>
      </c>
      <c r="K641" s="39">
        <v>177</v>
      </c>
      <c r="L641" s="93">
        <f t="shared" si="129"/>
        <v>209</v>
      </c>
      <c r="M641" s="93" t="str">
        <f t="shared" si="130"/>
        <v/>
      </c>
      <c r="N641" s="99">
        <f t="shared" si="131"/>
        <v>165</v>
      </c>
      <c r="O641" s="99" t="str">
        <f t="shared" si="132"/>
        <v/>
      </c>
      <c r="P641" s="102">
        <f t="shared" si="133"/>
        <v>165</v>
      </c>
      <c r="Q641" s="102" t="str">
        <f t="shared" si="134"/>
        <v/>
      </c>
      <c r="R641" s="105">
        <f t="shared" si="135"/>
        <v>165</v>
      </c>
      <c r="S641" s="105" t="str">
        <f t="shared" si="136"/>
        <v/>
      </c>
      <c r="T641" s="69">
        <f t="shared" si="137"/>
        <v>107</v>
      </c>
      <c r="U641" s="69" t="str">
        <f t="shared" si="138"/>
        <v/>
      </c>
      <c r="V641" s="143">
        <f t="shared" si="139"/>
        <v>165</v>
      </c>
      <c r="W641" s="143" t="str">
        <f t="shared" si="140"/>
        <v/>
      </c>
      <c r="X641" s="109">
        <f t="shared" si="127"/>
        <v>0</v>
      </c>
      <c r="Y641" s="110" t="e">
        <f t="shared" si="128"/>
        <v>#N/A</v>
      </c>
      <c r="Z641" s="75" t="e">
        <f>NA()</f>
        <v>#N/A</v>
      </c>
    </row>
    <row r="642" spans="1:26" x14ac:dyDescent="0.2">
      <c r="A642" s="74">
        <v>16190</v>
      </c>
      <c r="B642" s="68">
        <f>INDEX('A-B OSRoad'!$F$2:$F$21,MATCH(A642,'A-B OSRoad'!$C$2:$C$21))</f>
        <v>0</v>
      </c>
      <c r="C642" s="68" t="str">
        <f>IF(INDEX('A-B OSRoad'!$B$2:$B$21,MATCH(A642,'A-B OSRoad'!$C$2:$C$21))="Straight","",RIGHT(INDEX('A-B OSRoad'!$B$2:$B$21,MATCH(A642,'A-B OSRoad'!$C$2:$C$21)),LEN(INDEX('A-B OSRoad'!$B$2:$B$21,MATCH(A642,'A-B OSRoad'!$C$2:$C$21)))-1))</f>
        <v/>
      </c>
      <c r="D642" s="69">
        <f>(INDEX('A-B OSRoad'!$I$2:$I$21,MATCH(A642,'A-B OSRoad'!$C$2:$C$21)))+$C$3+$C$4+$C$1</f>
        <v>110</v>
      </c>
      <c r="E642" s="70" t="e">
        <f>VLOOKUP(A642,'Crash Data'!$E$3:$F$6,2,FALSE)</f>
        <v>#N/A</v>
      </c>
      <c r="F642" s="70" t="e">
        <f>VLOOKUP(A642,'Crash Data'!$B$3:$C$32,2,FALSE)</f>
        <v>#N/A</v>
      </c>
      <c r="G642" s="40">
        <v>230</v>
      </c>
      <c r="H642" s="40">
        <v>177</v>
      </c>
      <c r="I642" s="39">
        <v>177</v>
      </c>
      <c r="J642" s="40">
        <v>177</v>
      </c>
      <c r="K642" s="39">
        <v>177</v>
      </c>
      <c r="L642" s="93">
        <f t="shared" si="129"/>
        <v>209</v>
      </c>
      <c r="M642" s="93" t="str">
        <f t="shared" si="130"/>
        <v/>
      </c>
      <c r="N642" s="99">
        <f t="shared" si="131"/>
        <v>165</v>
      </c>
      <c r="O642" s="99" t="str">
        <f t="shared" si="132"/>
        <v/>
      </c>
      <c r="P642" s="102">
        <f t="shared" si="133"/>
        <v>165</v>
      </c>
      <c r="Q642" s="102" t="str">
        <f t="shared" si="134"/>
        <v/>
      </c>
      <c r="R642" s="105">
        <f t="shared" si="135"/>
        <v>165</v>
      </c>
      <c r="S642" s="105" t="str">
        <f t="shared" si="136"/>
        <v/>
      </c>
      <c r="T642" s="69">
        <f t="shared" si="137"/>
        <v>107</v>
      </c>
      <c r="U642" s="69" t="str">
        <f t="shared" si="138"/>
        <v/>
      </c>
      <c r="V642" s="143">
        <f t="shared" si="139"/>
        <v>165</v>
      </c>
      <c r="W642" s="143" t="str">
        <f t="shared" si="140"/>
        <v/>
      </c>
      <c r="X642" s="109">
        <f t="shared" si="127"/>
        <v>0</v>
      </c>
      <c r="Y642" s="110" t="e">
        <f t="shared" si="128"/>
        <v>#N/A</v>
      </c>
      <c r="Z642" s="75" t="e">
        <f>NA()</f>
        <v>#N/A</v>
      </c>
    </row>
    <row r="643" spans="1:26" x14ac:dyDescent="0.2">
      <c r="A643" s="74">
        <v>16200</v>
      </c>
      <c r="B643" s="68">
        <f>INDEX('A-B OSRoad'!$F$2:$F$21,MATCH(A643,'A-B OSRoad'!$C$2:$C$21))</f>
        <v>0</v>
      </c>
      <c r="C643" s="68" t="str">
        <f>IF(INDEX('A-B OSRoad'!$B$2:$B$21,MATCH(A643,'A-B OSRoad'!$C$2:$C$21))="Straight","",RIGHT(INDEX('A-B OSRoad'!$B$2:$B$21,MATCH(A643,'A-B OSRoad'!$C$2:$C$21)),LEN(INDEX('A-B OSRoad'!$B$2:$B$21,MATCH(A643,'A-B OSRoad'!$C$2:$C$21)))-1))</f>
        <v/>
      </c>
      <c r="D643" s="69">
        <f>(INDEX('A-B OSRoad'!$I$2:$I$21,MATCH(A643,'A-B OSRoad'!$C$2:$C$21)))+$C$3+$C$4+$C$1</f>
        <v>110</v>
      </c>
      <c r="E643" s="70" t="e">
        <f>VLOOKUP(A643,'Crash Data'!$E$3:$F$6,2,FALSE)</f>
        <v>#N/A</v>
      </c>
      <c r="F643" s="70" t="e">
        <f>VLOOKUP(A643,'Crash Data'!$B$3:$C$32,2,FALSE)</f>
        <v>#N/A</v>
      </c>
      <c r="G643" s="40">
        <v>230</v>
      </c>
      <c r="H643" s="40">
        <v>177</v>
      </c>
      <c r="I643" s="39">
        <v>177</v>
      </c>
      <c r="J643" s="40">
        <v>177</v>
      </c>
      <c r="K643" s="39">
        <v>177</v>
      </c>
      <c r="L643" s="93">
        <f t="shared" si="129"/>
        <v>209</v>
      </c>
      <c r="M643" s="93" t="str">
        <f t="shared" si="130"/>
        <v/>
      </c>
      <c r="N643" s="99">
        <f t="shared" si="131"/>
        <v>165</v>
      </c>
      <c r="O643" s="99" t="str">
        <f t="shared" si="132"/>
        <v/>
      </c>
      <c r="P643" s="102">
        <f t="shared" si="133"/>
        <v>165</v>
      </c>
      <c r="Q643" s="102" t="str">
        <f t="shared" si="134"/>
        <v/>
      </c>
      <c r="R643" s="105">
        <f t="shared" si="135"/>
        <v>165</v>
      </c>
      <c r="S643" s="105" t="str">
        <f t="shared" si="136"/>
        <v/>
      </c>
      <c r="T643" s="69">
        <f t="shared" si="137"/>
        <v>107</v>
      </c>
      <c r="U643" s="69" t="str">
        <f t="shared" si="138"/>
        <v/>
      </c>
      <c r="V643" s="143">
        <f t="shared" si="139"/>
        <v>165</v>
      </c>
      <c r="W643" s="143" t="str">
        <f t="shared" si="140"/>
        <v/>
      </c>
      <c r="X643" s="109">
        <f t="shared" si="127"/>
        <v>0</v>
      </c>
      <c r="Y643" s="110" t="e">
        <f t="shared" si="128"/>
        <v>#N/A</v>
      </c>
      <c r="Z643" s="75" t="e">
        <f>NA()</f>
        <v>#N/A</v>
      </c>
    </row>
    <row r="644" spans="1:26" x14ac:dyDescent="0.2">
      <c r="A644" s="74">
        <v>16210</v>
      </c>
      <c r="B644" s="68">
        <f>INDEX('A-B OSRoad'!$F$2:$F$21,MATCH(A644,'A-B OSRoad'!$C$2:$C$21))</f>
        <v>0</v>
      </c>
      <c r="C644" s="68" t="str">
        <f>IF(INDEX('A-B OSRoad'!$B$2:$B$21,MATCH(A644,'A-B OSRoad'!$C$2:$C$21))="Straight","",RIGHT(INDEX('A-B OSRoad'!$B$2:$B$21,MATCH(A644,'A-B OSRoad'!$C$2:$C$21)),LEN(INDEX('A-B OSRoad'!$B$2:$B$21,MATCH(A644,'A-B OSRoad'!$C$2:$C$21)))-1))</f>
        <v/>
      </c>
      <c r="D644" s="69">
        <f>(INDEX('A-B OSRoad'!$I$2:$I$21,MATCH(A644,'A-B OSRoad'!$C$2:$C$21)))+$C$3+$C$4+$C$1</f>
        <v>110</v>
      </c>
      <c r="E644" s="70" t="e">
        <f>VLOOKUP(A644,'Crash Data'!$E$3:$F$6,2,FALSE)</f>
        <v>#N/A</v>
      </c>
      <c r="F644" s="70" t="e">
        <f>VLOOKUP(A644,'Crash Data'!$B$3:$C$32,2,FALSE)</f>
        <v>#N/A</v>
      </c>
      <c r="G644" s="40">
        <v>230</v>
      </c>
      <c r="H644" s="40">
        <v>177</v>
      </c>
      <c r="I644" s="39">
        <v>177</v>
      </c>
      <c r="J644" s="40">
        <v>177</v>
      </c>
      <c r="K644" s="39">
        <v>177</v>
      </c>
      <c r="L644" s="93">
        <f t="shared" si="129"/>
        <v>209</v>
      </c>
      <c r="M644" s="93" t="str">
        <f t="shared" si="130"/>
        <v/>
      </c>
      <c r="N644" s="99">
        <f t="shared" si="131"/>
        <v>165</v>
      </c>
      <c r="O644" s="99" t="str">
        <f t="shared" si="132"/>
        <v/>
      </c>
      <c r="P644" s="102">
        <f t="shared" si="133"/>
        <v>165</v>
      </c>
      <c r="Q644" s="102" t="str">
        <f t="shared" si="134"/>
        <v/>
      </c>
      <c r="R644" s="105">
        <f t="shared" si="135"/>
        <v>165</v>
      </c>
      <c r="S644" s="105" t="str">
        <f t="shared" si="136"/>
        <v/>
      </c>
      <c r="T644" s="69">
        <f t="shared" si="137"/>
        <v>107</v>
      </c>
      <c r="U644" s="69" t="str">
        <f t="shared" si="138"/>
        <v/>
      </c>
      <c r="V644" s="143">
        <f t="shared" si="139"/>
        <v>165</v>
      </c>
      <c r="W644" s="143" t="str">
        <f t="shared" si="140"/>
        <v/>
      </c>
      <c r="X644" s="109">
        <f t="shared" si="127"/>
        <v>0</v>
      </c>
      <c r="Y644" s="110" t="e">
        <f t="shared" si="128"/>
        <v>#N/A</v>
      </c>
      <c r="Z644" s="75" t="e">
        <f>NA()</f>
        <v>#N/A</v>
      </c>
    </row>
    <row r="645" spans="1:26" x14ac:dyDescent="0.2">
      <c r="A645" s="74">
        <v>16220</v>
      </c>
      <c r="B645" s="68">
        <f>INDEX('A-B OSRoad'!$F$2:$F$21,MATCH(A645,'A-B OSRoad'!$C$2:$C$21))</f>
        <v>0</v>
      </c>
      <c r="C645" s="68" t="str">
        <f>IF(INDEX('A-B OSRoad'!$B$2:$B$21,MATCH(A645,'A-B OSRoad'!$C$2:$C$21))="Straight","",RIGHT(INDEX('A-B OSRoad'!$B$2:$B$21,MATCH(A645,'A-B OSRoad'!$C$2:$C$21)),LEN(INDEX('A-B OSRoad'!$B$2:$B$21,MATCH(A645,'A-B OSRoad'!$C$2:$C$21)))-1))</f>
        <v/>
      </c>
      <c r="D645" s="69">
        <f>(INDEX('A-B OSRoad'!$I$2:$I$21,MATCH(A645,'A-B OSRoad'!$C$2:$C$21)))+$C$3+$C$4+$C$1</f>
        <v>110</v>
      </c>
      <c r="E645" s="70" t="e">
        <f>VLOOKUP(A645,'Crash Data'!$E$3:$F$6,2,FALSE)</f>
        <v>#N/A</v>
      </c>
      <c r="F645" s="70" t="e">
        <f>VLOOKUP(A645,'Crash Data'!$B$3:$C$32,2,FALSE)</f>
        <v>#N/A</v>
      </c>
      <c r="G645" s="40">
        <v>230</v>
      </c>
      <c r="H645" s="40">
        <v>177</v>
      </c>
      <c r="I645" s="39">
        <v>177</v>
      </c>
      <c r="J645" s="40">
        <v>177</v>
      </c>
      <c r="K645" s="39">
        <v>177</v>
      </c>
      <c r="L645" s="93">
        <f t="shared" si="129"/>
        <v>209</v>
      </c>
      <c r="M645" s="93" t="str">
        <f t="shared" si="130"/>
        <v/>
      </c>
      <c r="N645" s="99">
        <f t="shared" si="131"/>
        <v>165</v>
      </c>
      <c r="O645" s="99" t="str">
        <f t="shared" si="132"/>
        <v/>
      </c>
      <c r="P645" s="102">
        <f t="shared" si="133"/>
        <v>165</v>
      </c>
      <c r="Q645" s="102" t="str">
        <f t="shared" si="134"/>
        <v/>
      </c>
      <c r="R645" s="105">
        <f t="shared" si="135"/>
        <v>165</v>
      </c>
      <c r="S645" s="105" t="str">
        <f t="shared" si="136"/>
        <v/>
      </c>
      <c r="T645" s="69">
        <f t="shared" si="137"/>
        <v>107</v>
      </c>
      <c r="U645" s="69" t="str">
        <f t="shared" si="138"/>
        <v/>
      </c>
      <c r="V645" s="143">
        <f t="shared" si="139"/>
        <v>165</v>
      </c>
      <c r="W645" s="143" t="str">
        <f t="shared" si="140"/>
        <v/>
      </c>
      <c r="X645" s="109">
        <f t="shared" si="127"/>
        <v>0</v>
      </c>
      <c r="Y645" s="110" t="e">
        <f t="shared" si="128"/>
        <v>#N/A</v>
      </c>
      <c r="Z645" s="75" t="e">
        <f>NA()</f>
        <v>#N/A</v>
      </c>
    </row>
    <row r="646" spans="1:26" x14ac:dyDescent="0.2">
      <c r="A646" s="74">
        <v>16230</v>
      </c>
      <c r="B646" s="68">
        <f>INDEX('A-B OSRoad'!$F$2:$F$21,MATCH(A646,'A-B OSRoad'!$C$2:$C$21))</f>
        <v>0</v>
      </c>
      <c r="C646" s="68" t="str">
        <f>IF(INDEX('A-B OSRoad'!$B$2:$B$21,MATCH(A646,'A-B OSRoad'!$C$2:$C$21))="Straight","",RIGHT(INDEX('A-B OSRoad'!$B$2:$B$21,MATCH(A646,'A-B OSRoad'!$C$2:$C$21)),LEN(INDEX('A-B OSRoad'!$B$2:$B$21,MATCH(A646,'A-B OSRoad'!$C$2:$C$21)))-1))</f>
        <v/>
      </c>
      <c r="D646" s="69">
        <f>(INDEX('A-B OSRoad'!$I$2:$I$21,MATCH(A646,'A-B OSRoad'!$C$2:$C$21)))+$C$3+$C$4+$C$1</f>
        <v>110</v>
      </c>
      <c r="E646" s="70" t="e">
        <f>VLOOKUP(A646,'Crash Data'!$E$3:$F$6,2,FALSE)</f>
        <v>#N/A</v>
      </c>
      <c r="F646" s="70" t="e">
        <f>VLOOKUP(A646,'Crash Data'!$B$3:$C$32,2,FALSE)</f>
        <v>#N/A</v>
      </c>
      <c r="G646" s="40">
        <v>230</v>
      </c>
      <c r="H646" s="40">
        <v>177</v>
      </c>
      <c r="I646" s="39">
        <v>177</v>
      </c>
      <c r="J646" s="40">
        <v>177</v>
      </c>
      <c r="K646" s="39">
        <v>177</v>
      </c>
      <c r="L646" s="93">
        <f t="shared" si="129"/>
        <v>209</v>
      </c>
      <c r="M646" s="93" t="str">
        <f t="shared" si="130"/>
        <v/>
      </c>
      <c r="N646" s="99">
        <f t="shared" si="131"/>
        <v>165</v>
      </c>
      <c r="O646" s="99" t="str">
        <f t="shared" si="132"/>
        <v/>
      </c>
      <c r="P646" s="102">
        <f t="shared" si="133"/>
        <v>165</v>
      </c>
      <c r="Q646" s="102" t="str">
        <f t="shared" si="134"/>
        <v/>
      </c>
      <c r="R646" s="105">
        <f t="shared" si="135"/>
        <v>165</v>
      </c>
      <c r="S646" s="105" t="str">
        <f t="shared" si="136"/>
        <v/>
      </c>
      <c r="T646" s="69">
        <f t="shared" si="137"/>
        <v>107</v>
      </c>
      <c r="U646" s="69" t="str">
        <f t="shared" si="138"/>
        <v/>
      </c>
      <c r="V646" s="143">
        <f t="shared" si="139"/>
        <v>165</v>
      </c>
      <c r="W646" s="143" t="str">
        <f t="shared" si="140"/>
        <v/>
      </c>
      <c r="X646" s="109">
        <f t="shared" si="127"/>
        <v>0</v>
      </c>
      <c r="Y646" s="110" t="e">
        <f t="shared" si="128"/>
        <v>#N/A</v>
      </c>
      <c r="Z646" s="75" t="e">
        <f>NA()</f>
        <v>#N/A</v>
      </c>
    </row>
    <row r="647" spans="1:26" x14ac:dyDescent="0.2">
      <c r="A647" s="74">
        <v>16240</v>
      </c>
      <c r="B647" s="68">
        <f>INDEX('A-B OSRoad'!$F$2:$F$21,MATCH(A647,'A-B OSRoad'!$C$2:$C$21))</f>
        <v>0</v>
      </c>
      <c r="C647" s="68" t="str">
        <f>IF(INDEX('A-B OSRoad'!$B$2:$B$21,MATCH(A647,'A-B OSRoad'!$C$2:$C$21))="Straight","",RIGHT(INDEX('A-B OSRoad'!$B$2:$B$21,MATCH(A647,'A-B OSRoad'!$C$2:$C$21)),LEN(INDEX('A-B OSRoad'!$B$2:$B$21,MATCH(A647,'A-B OSRoad'!$C$2:$C$21)))-1))</f>
        <v/>
      </c>
      <c r="D647" s="69">
        <f>(INDEX('A-B OSRoad'!$I$2:$I$21,MATCH(A647,'A-B OSRoad'!$C$2:$C$21)))+$C$3+$C$4+$C$1</f>
        <v>110</v>
      </c>
      <c r="E647" s="70" t="e">
        <f>VLOOKUP(A647,'Crash Data'!$E$3:$F$6,2,FALSE)</f>
        <v>#N/A</v>
      </c>
      <c r="F647" s="70" t="e">
        <f>VLOOKUP(A647,'Crash Data'!$B$3:$C$32,2,FALSE)</f>
        <v>#N/A</v>
      </c>
      <c r="G647" s="40">
        <v>230</v>
      </c>
      <c r="H647" s="40">
        <v>177</v>
      </c>
      <c r="I647" s="39">
        <v>177</v>
      </c>
      <c r="J647" s="40">
        <v>177</v>
      </c>
      <c r="K647" s="39">
        <v>177</v>
      </c>
      <c r="L647" s="93">
        <f t="shared" si="129"/>
        <v>209</v>
      </c>
      <c r="M647" s="93" t="str">
        <f t="shared" si="130"/>
        <v/>
      </c>
      <c r="N647" s="99">
        <f t="shared" si="131"/>
        <v>165</v>
      </c>
      <c r="O647" s="99" t="str">
        <f t="shared" si="132"/>
        <v/>
      </c>
      <c r="P647" s="102">
        <f t="shared" si="133"/>
        <v>165</v>
      </c>
      <c r="Q647" s="102" t="str">
        <f t="shared" si="134"/>
        <v/>
      </c>
      <c r="R647" s="105">
        <f t="shared" si="135"/>
        <v>165</v>
      </c>
      <c r="S647" s="105" t="str">
        <f t="shared" si="136"/>
        <v/>
      </c>
      <c r="T647" s="69">
        <f t="shared" si="137"/>
        <v>107</v>
      </c>
      <c r="U647" s="69" t="str">
        <f t="shared" si="138"/>
        <v/>
      </c>
      <c r="V647" s="143">
        <f t="shared" si="139"/>
        <v>165</v>
      </c>
      <c r="W647" s="143" t="str">
        <f t="shared" si="140"/>
        <v/>
      </c>
      <c r="X647" s="109">
        <f t="shared" ref="X647:X710" si="141">IF(B647=0,0,((VLOOKUP($C$2,MROSM,2))^2/(127*C647)-(B647/100))   )</f>
        <v>0</v>
      </c>
      <c r="Y647" s="110" t="e">
        <f t="shared" ref="Y647:Y710" si="142">IF(X647&gt;(VLOOKUP(D647,SFF,3)),-20,  IF(X647&gt;(VLOOKUP(D647,SFF,2)),-15,NA()) )</f>
        <v>#N/A</v>
      </c>
      <c r="Z647" s="75" t="e">
        <f>NA()</f>
        <v>#N/A</v>
      </c>
    </row>
    <row r="648" spans="1:26" x14ac:dyDescent="0.2">
      <c r="A648" s="74">
        <v>16250</v>
      </c>
      <c r="B648" s="68">
        <f>INDEX('A-B OSRoad'!$F$2:$F$21,MATCH(A648,'A-B OSRoad'!$C$2:$C$21))</f>
        <v>0</v>
      </c>
      <c r="C648" s="68" t="str">
        <f>IF(INDEX('A-B OSRoad'!$B$2:$B$21,MATCH(A648,'A-B OSRoad'!$C$2:$C$21))="Straight","",RIGHT(INDEX('A-B OSRoad'!$B$2:$B$21,MATCH(A648,'A-B OSRoad'!$C$2:$C$21)),LEN(INDEX('A-B OSRoad'!$B$2:$B$21,MATCH(A648,'A-B OSRoad'!$C$2:$C$21)))-1))</f>
        <v/>
      </c>
      <c r="D648" s="69">
        <f>(INDEX('A-B OSRoad'!$I$2:$I$21,MATCH(A648,'A-B OSRoad'!$C$2:$C$21)))+$C$3+$C$4+$C$1</f>
        <v>110</v>
      </c>
      <c r="E648" s="70" t="e">
        <f>VLOOKUP(A648,'Crash Data'!$E$3:$F$6,2,FALSE)</f>
        <v>#N/A</v>
      </c>
      <c r="F648" s="70" t="e">
        <f>VLOOKUP(A648,'Crash Data'!$B$3:$C$32,2,FALSE)</f>
        <v>#N/A</v>
      </c>
      <c r="G648" s="40">
        <v>230</v>
      </c>
      <c r="H648" s="40">
        <v>177</v>
      </c>
      <c r="I648" s="39">
        <v>177</v>
      </c>
      <c r="J648" s="40">
        <v>177</v>
      </c>
      <c r="K648" s="39">
        <v>177</v>
      </c>
      <c r="L648" s="93">
        <f t="shared" ref="L648:L711" si="143">IFERROR(IF(Y648&lt;0,   (ROUND($M$2*$D648/3.6+$D648^2/(254*($M$3-0.05)),0))),   (ROUND($M$2*$D648/3.6+$D648^2/(254*$M$3),0)))</f>
        <v>209</v>
      </c>
      <c r="M648" s="93" t="str">
        <f t="shared" ref="M648:M711" si="144">IF(  (L648-$G648)&lt;=0,"",(L648-$G648))</f>
        <v/>
      </c>
      <c r="N648" s="99">
        <f t="shared" ref="N648:N711" si="145">IFERROR(IF(Y648&lt;0,             (ROUND($O$2*$D648/3.6+$D648^2/(254*($O$3-0.05)),0))),   (ROUND($O$2*$D648/3.6+$D648^2/(254*$O$3),0)))</f>
        <v>165</v>
      </c>
      <c r="O648" s="99" t="str">
        <f t="shared" ref="O648:O711" si="146">IF(  (N648-$H648)&lt;=0,"",(N648-$H648))</f>
        <v/>
      </c>
      <c r="P648" s="102">
        <f t="shared" ref="P648:P711" si="147">IFERROR(IF(Y648&lt;0,             (ROUND($Q$2*$D648/3.6+$D648^2/(254*($Q$3-0.05)),0))),   (ROUND($Q$2*$D648/3.6+$D648^2/(254*$Q$3),0)))</f>
        <v>165</v>
      </c>
      <c r="Q648" s="102" t="str">
        <f t="shared" ref="Q648:Q711" si="148">IF(  (P648-$I648)&lt;=0,"",(P648-$I648))</f>
        <v/>
      </c>
      <c r="R648" s="105">
        <f t="shared" ref="R648:R711" si="149">IFERROR(IF(Y648&lt;0,             (ROUND($S$2*$D648/3.6+$D648^2/(254*($S$3-0.05)),0))),   (ROUND($S$2*$D648/3.6+$D648^2/(254*$S$3),0)))</f>
        <v>165</v>
      </c>
      <c r="S648" s="105" t="str">
        <f t="shared" ref="S648:S711" si="150">IF(  (R648-$J648)&lt;=0,"",(R648-$J648))</f>
        <v/>
      </c>
      <c r="T648" s="69">
        <f t="shared" ref="T648:T711" si="151">IFERROR(IF(Y648&lt;0,     (ROUND(($U$2+$U$3+0.5)*$D648/3.6,0))      ),         (ROUND(($U$2+$U$3)*$D648/3.6,0)))</f>
        <v>107</v>
      </c>
      <c r="U648" s="69" t="str">
        <f t="shared" ref="U648:U711" si="152">IF(  (T648-$G648)&lt;=0,"",(T648-$G648))</f>
        <v/>
      </c>
      <c r="V648" s="143">
        <f t="shared" ref="V648:V711" si="153">IFERROR(IF(Y648&lt;0,             (ROUND($W$2*$D648/3.6+$D648^2/(254*($W$3-0.05)),0))),   (ROUND($W$2*$D648/3.6+$D648^2/(254*$W$3),0)))</f>
        <v>165</v>
      </c>
      <c r="W648" s="143" t="str">
        <f t="shared" ref="W648:W711" si="154">IF(  (V648-$K648)&lt;=0,"",(V648-$K648))</f>
        <v/>
      </c>
      <c r="X648" s="109">
        <f t="shared" si="141"/>
        <v>0</v>
      </c>
      <c r="Y648" s="110" t="e">
        <f t="shared" si="142"/>
        <v>#N/A</v>
      </c>
      <c r="Z648" s="75" t="e">
        <f>NA()</f>
        <v>#N/A</v>
      </c>
    </row>
    <row r="649" spans="1:26" x14ac:dyDescent="0.2">
      <c r="A649" s="74">
        <v>16260</v>
      </c>
      <c r="B649" s="68">
        <f>INDEX('A-B OSRoad'!$F$2:$F$21,MATCH(A649,'A-B OSRoad'!$C$2:$C$21))</f>
        <v>0</v>
      </c>
      <c r="C649" s="68" t="str">
        <f>IF(INDEX('A-B OSRoad'!$B$2:$B$21,MATCH(A649,'A-B OSRoad'!$C$2:$C$21))="Straight","",RIGHT(INDEX('A-B OSRoad'!$B$2:$B$21,MATCH(A649,'A-B OSRoad'!$C$2:$C$21)),LEN(INDEX('A-B OSRoad'!$B$2:$B$21,MATCH(A649,'A-B OSRoad'!$C$2:$C$21)))-1))</f>
        <v/>
      </c>
      <c r="D649" s="69">
        <f>(INDEX('A-B OSRoad'!$I$2:$I$21,MATCH(A649,'A-B OSRoad'!$C$2:$C$21)))+$C$3+$C$4+$C$1</f>
        <v>110</v>
      </c>
      <c r="E649" s="70" t="e">
        <f>VLOOKUP(A649,'Crash Data'!$E$3:$F$6,2,FALSE)</f>
        <v>#N/A</v>
      </c>
      <c r="F649" s="70" t="e">
        <f>VLOOKUP(A649,'Crash Data'!$B$3:$C$32,2,FALSE)</f>
        <v>#N/A</v>
      </c>
      <c r="G649" s="40">
        <v>230</v>
      </c>
      <c r="H649" s="40">
        <v>177</v>
      </c>
      <c r="I649" s="39">
        <v>177</v>
      </c>
      <c r="J649" s="40">
        <v>177</v>
      </c>
      <c r="K649" s="39">
        <v>177</v>
      </c>
      <c r="L649" s="93">
        <f t="shared" si="143"/>
        <v>209</v>
      </c>
      <c r="M649" s="93" t="str">
        <f t="shared" si="144"/>
        <v/>
      </c>
      <c r="N649" s="99">
        <f t="shared" si="145"/>
        <v>165</v>
      </c>
      <c r="O649" s="99" t="str">
        <f t="shared" si="146"/>
        <v/>
      </c>
      <c r="P649" s="102">
        <f t="shared" si="147"/>
        <v>165</v>
      </c>
      <c r="Q649" s="102" t="str">
        <f t="shared" si="148"/>
        <v/>
      </c>
      <c r="R649" s="105">
        <f t="shared" si="149"/>
        <v>165</v>
      </c>
      <c r="S649" s="105" t="str">
        <f t="shared" si="150"/>
        <v/>
      </c>
      <c r="T649" s="69">
        <f t="shared" si="151"/>
        <v>107</v>
      </c>
      <c r="U649" s="69" t="str">
        <f t="shared" si="152"/>
        <v/>
      </c>
      <c r="V649" s="143">
        <f t="shared" si="153"/>
        <v>165</v>
      </c>
      <c r="W649" s="143" t="str">
        <f t="shared" si="154"/>
        <v/>
      </c>
      <c r="X649" s="109">
        <f t="shared" si="141"/>
        <v>0</v>
      </c>
      <c r="Y649" s="110" t="e">
        <f t="shared" si="142"/>
        <v>#N/A</v>
      </c>
      <c r="Z649" s="75" t="e">
        <f>NA()</f>
        <v>#N/A</v>
      </c>
    </row>
    <row r="650" spans="1:26" x14ac:dyDescent="0.2">
      <c r="A650" s="74">
        <v>16270</v>
      </c>
      <c r="B650" s="68">
        <f>INDEX('A-B OSRoad'!$F$2:$F$21,MATCH(A650,'A-B OSRoad'!$C$2:$C$21))</f>
        <v>0</v>
      </c>
      <c r="C650" s="68" t="str">
        <f>IF(INDEX('A-B OSRoad'!$B$2:$B$21,MATCH(A650,'A-B OSRoad'!$C$2:$C$21))="Straight","",RIGHT(INDEX('A-B OSRoad'!$B$2:$B$21,MATCH(A650,'A-B OSRoad'!$C$2:$C$21)),LEN(INDEX('A-B OSRoad'!$B$2:$B$21,MATCH(A650,'A-B OSRoad'!$C$2:$C$21)))-1))</f>
        <v/>
      </c>
      <c r="D650" s="69">
        <f>(INDEX('A-B OSRoad'!$I$2:$I$21,MATCH(A650,'A-B OSRoad'!$C$2:$C$21)))+$C$3+$C$4+$C$1</f>
        <v>110</v>
      </c>
      <c r="E650" s="70" t="e">
        <f>VLOOKUP(A650,'Crash Data'!$E$3:$F$6,2,FALSE)</f>
        <v>#N/A</v>
      </c>
      <c r="F650" s="70" t="e">
        <f>VLOOKUP(A650,'Crash Data'!$B$3:$C$32,2,FALSE)</f>
        <v>#N/A</v>
      </c>
      <c r="G650" s="40">
        <v>230</v>
      </c>
      <c r="H650" s="40">
        <v>177</v>
      </c>
      <c r="I650" s="39">
        <v>177</v>
      </c>
      <c r="J650" s="40">
        <v>177</v>
      </c>
      <c r="K650" s="39">
        <v>177</v>
      </c>
      <c r="L650" s="93">
        <f t="shared" si="143"/>
        <v>209</v>
      </c>
      <c r="M650" s="93" t="str">
        <f t="shared" si="144"/>
        <v/>
      </c>
      <c r="N650" s="99">
        <f t="shared" si="145"/>
        <v>165</v>
      </c>
      <c r="O650" s="99" t="str">
        <f t="shared" si="146"/>
        <v/>
      </c>
      <c r="P650" s="102">
        <f t="shared" si="147"/>
        <v>165</v>
      </c>
      <c r="Q650" s="102" t="str">
        <f t="shared" si="148"/>
        <v/>
      </c>
      <c r="R650" s="105">
        <f t="shared" si="149"/>
        <v>165</v>
      </c>
      <c r="S650" s="105" t="str">
        <f t="shared" si="150"/>
        <v/>
      </c>
      <c r="T650" s="69">
        <f t="shared" si="151"/>
        <v>107</v>
      </c>
      <c r="U650" s="69" t="str">
        <f t="shared" si="152"/>
        <v/>
      </c>
      <c r="V650" s="143">
        <f t="shared" si="153"/>
        <v>165</v>
      </c>
      <c r="W650" s="143" t="str">
        <f t="shared" si="154"/>
        <v/>
      </c>
      <c r="X650" s="109">
        <f t="shared" si="141"/>
        <v>0</v>
      </c>
      <c r="Y650" s="110" t="e">
        <f t="shared" si="142"/>
        <v>#N/A</v>
      </c>
      <c r="Z650" s="75" t="e">
        <f>NA()</f>
        <v>#N/A</v>
      </c>
    </row>
    <row r="651" spans="1:26" x14ac:dyDescent="0.2">
      <c r="A651" s="74">
        <v>16280</v>
      </c>
      <c r="B651" s="68">
        <f>INDEX('A-B OSRoad'!$F$2:$F$21,MATCH(A651,'A-B OSRoad'!$C$2:$C$21))</f>
        <v>0</v>
      </c>
      <c r="C651" s="68" t="str">
        <f>IF(INDEX('A-B OSRoad'!$B$2:$B$21,MATCH(A651,'A-B OSRoad'!$C$2:$C$21))="Straight","",RIGHT(INDEX('A-B OSRoad'!$B$2:$B$21,MATCH(A651,'A-B OSRoad'!$C$2:$C$21)),LEN(INDEX('A-B OSRoad'!$B$2:$B$21,MATCH(A651,'A-B OSRoad'!$C$2:$C$21)))-1))</f>
        <v/>
      </c>
      <c r="D651" s="69">
        <f>(INDEX('A-B OSRoad'!$I$2:$I$21,MATCH(A651,'A-B OSRoad'!$C$2:$C$21)))+$C$3+$C$4+$C$1</f>
        <v>110</v>
      </c>
      <c r="E651" s="70" t="e">
        <f>VLOOKUP(A651,'Crash Data'!$E$3:$F$6,2,FALSE)</f>
        <v>#N/A</v>
      </c>
      <c r="F651" s="70" t="e">
        <f>VLOOKUP(A651,'Crash Data'!$B$3:$C$32,2,FALSE)</f>
        <v>#N/A</v>
      </c>
      <c r="G651" s="40">
        <v>230</v>
      </c>
      <c r="H651" s="40">
        <v>177</v>
      </c>
      <c r="I651" s="39">
        <v>177</v>
      </c>
      <c r="J651" s="40">
        <v>177</v>
      </c>
      <c r="K651" s="39">
        <v>177</v>
      </c>
      <c r="L651" s="93">
        <f t="shared" si="143"/>
        <v>209</v>
      </c>
      <c r="M651" s="93" t="str">
        <f t="shared" si="144"/>
        <v/>
      </c>
      <c r="N651" s="99">
        <f t="shared" si="145"/>
        <v>165</v>
      </c>
      <c r="O651" s="99" t="str">
        <f t="shared" si="146"/>
        <v/>
      </c>
      <c r="P651" s="102">
        <f t="shared" si="147"/>
        <v>165</v>
      </c>
      <c r="Q651" s="102" t="str">
        <f t="shared" si="148"/>
        <v/>
      </c>
      <c r="R651" s="105">
        <f t="shared" si="149"/>
        <v>165</v>
      </c>
      <c r="S651" s="105" t="str">
        <f t="shared" si="150"/>
        <v/>
      </c>
      <c r="T651" s="69">
        <f t="shared" si="151"/>
        <v>107</v>
      </c>
      <c r="U651" s="69" t="str">
        <f t="shared" si="152"/>
        <v/>
      </c>
      <c r="V651" s="143">
        <f t="shared" si="153"/>
        <v>165</v>
      </c>
      <c r="W651" s="143" t="str">
        <f t="shared" si="154"/>
        <v/>
      </c>
      <c r="X651" s="109">
        <f t="shared" si="141"/>
        <v>0</v>
      </c>
      <c r="Y651" s="110" t="e">
        <f t="shared" si="142"/>
        <v>#N/A</v>
      </c>
      <c r="Z651" s="75" t="e">
        <f>NA()</f>
        <v>#N/A</v>
      </c>
    </row>
    <row r="652" spans="1:26" x14ac:dyDescent="0.2">
      <c r="A652" s="74">
        <v>16290</v>
      </c>
      <c r="B652" s="68">
        <f>INDEX('A-B OSRoad'!$F$2:$F$21,MATCH(A652,'A-B OSRoad'!$C$2:$C$21))</f>
        <v>0</v>
      </c>
      <c r="C652" s="68" t="str">
        <f>IF(INDEX('A-B OSRoad'!$B$2:$B$21,MATCH(A652,'A-B OSRoad'!$C$2:$C$21))="Straight","",RIGHT(INDEX('A-B OSRoad'!$B$2:$B$21,MATCH(A652,'A-B OSRoad'!$C$2:$C$21)),LEN(INDEX('A-B OSRoad'!$B$2:$B$21,MATCH(A652,'A-B OSRoad'!$C$2:$C$21)))-1))</f>
        <v/>
      </c>
      <c r="D652" s="69">
        <f>(INDEX('A-B OSRoad'!$I$2:$I$21,MATCH(A652,'A-B OSRoad'!$C$2:$C$21)))+$C$3+$C$4+$C$1</f>
        <v>110</v>
      </c>
      <c r="E652" s="70" t="e">
        <f>VLOOKUP(A652,'Crash Data'!$E$3:$F$6,2,FALSE)</f>
        <v>#N/A</v>
      </c>
      <c r="F652" s="70" t="e">
        <f>VLOOKUP(A652,'Crash Data'!$B$3:$C$32,2,FALSE)</f>
        <v>#N/A</v>
      </c>
      <c r="G652" s="40">
        <v>230</v>
      </c>
      <c r="H652" s="40">
        <v>177</v>
      </c>
      <c r="I652" s="39">
        <v>177</v>
      </c>
      <c r="J652" s="40">
        <v>177</v>
      </c>
      <c r="K652" s="39">
        <v>177</v>
      </c>
      <c r="L652" s="93">
        <f t="shared" si="143"/>
        <v>209</v>
      </c>
      <c r="M652" s="93" t="str">
        <f t="shared" si="144"/>
        <v/>
      </c>
      <c r="N652" s="99">
        <f t="shared" si="145"/>
        <v>165</v>
      </c>
      <c r="O652" s="99" t="str">
        <f t="shared" si="146"/>
        <v/>
      </c>
      <c r="P652" s="102">
        <f t="shared" si="147"/>
        <v>165</v>
      </c>
      <c r="Q652" s="102" t="str">
        <f t="shared" si="148"/>
        <v/>
      </c>
      <c r="R652" s="105">
        <f t="shared" si="149"/>
        <v>165</v>
      </c>
      <c r="S652" s="105" t="str">
        <f t="shared" si="150"/>
        <v/>
      </c>
      <c r="T652" s="69">
        <f t="shared" si="151"/>
        <v>107</v>
      </c>
      <c r="U652" s="69" t="str">
        <f t="shared" si="152"/>
        <v/>
      </c>
      <c r="V652" s="143">
        <f t="shared" si="153"/>
        <v>165</v>
      </c>
      <c r="W652" s="143" t="str">
        <f t="shared" si="154"/>
        <v/>
      </c>
      <c r="X652" s="109">
        <f t="shared" si="141"/>
        <v>0</v>
      </c>
      <c r="Y652" s="110" t="e">
        <f t="shared" si="142"/>
        <v>#N/A</v>
      </c>
      <c r="Z652" s="75" t="e">
        <f>NA()</f>
        <v>#N/A</v>
      </c>
    </row>
    <row r="653" spans="1:26" x14ac:dyDescent="0.2">
      <c r="A653" s="74">
        <v>16300</v>
      </c>
      <c r="B653" s="68">
        <f>INDEX('A-B OSRoad'!$F$2:$F$21,MATCH(A653,'A-B OSRoad'!$C$2:$C$21))</f>
        <v>0</v>
      </c>
      <c r="C653" s="68" t="str">
        <f>IF(INDEX('A-B OSRoad'!$B$2:$B$21,MATCH(A653,'A-B OSRoad'!$C$2:$C$21))="Straight","",RIGHT(INDEX('A-B OSRoad'!$B$2:$B$21,MATCH(A653,'A-B OSRoad'!$C$2:$C$21)),LEN(INDEX('A-B OSRoad'!$B$2:$B$21,MATCH(A653,'A-B OSRoad'!$C$2:$C$21)))-1))</f>
        <v/>
      </c>
      <c r="D653" s="69">
        <f>(INDEX('A-B OSRoad'!$I$2:$I$21,MATCH(A653,'A-B OSRoad'!$C$2:$C$21)))+$C$3+$C$4+$C$1</f>
        <v>110</v>
      </c>
      <c r="E653" s="70" t="e">
        <f>VLOOKUP(A653,'Crash Data'!$E$3:$F$6,2,FALSE)</f>
        <v>#N/A</v>
      </c>
      <c r="F653" s="70" t="e">
        <f>VLOOKUP(A653,'Crash Data'!$B$3:$C$32,2,FALSE)</f>
        <v>#N/A</v>
      </c>
      <c r="G653" s="40">
        <v>230</v>
      </c>
      <c r="H653" s="40">
        <v>177</v>
      </c>
      <c r="I653" s="39">
        <v>177</v>
      </c>
      <c r="J653" s="40">
        <v>177</v>
      </c>
      <c r="K653" s="39">
        <v>177</v>
      </c>
      <c r="L653" s="93">
        <f t="shared" si="143"/>
        <v>209</v>
      </c>
      <c r="M653" s="93" t="str">
        <f t="shared" si="144"/>
        <v/>
      </c>
      <c r="N653" s="99">
        <f t="shared" si="145"/>
        <v>165</v>
      </c>
      <c r="O653" s="99" t="str">
        <f t="shared" si="146"/>
        <v/>
      </c>
      <c r="P653" s="102">
        <f t="shared" si="147"/>
        <v>165</v>
      </c>
      <c r="Q653" s="102" t="str">
        <f t="shared" si="148"/>
        <v/>
      </c>
      <c r="R653" s="105">
        <f t="shared" si="149"/>
        <v>165</v>
      </c>
      <c r="S653" s="105" t="str">
        <f t="shared" si="150"/>
        <v/>
      </c>
      <c r="T653" s="69">
        <f t="shared" si="151"/>
        <v>107</v>
      </c>
      <c r="U653" s="69" t="str">
        <f t="shared" si="152"/>
        <v/>
      </c>
      <c r="V653" s="143">
        <f t="shared" si="153"/>
        <v>165</v>
      </c>
      <c r="W653" s="143" t="str">
        <f t="shared" si="154"/>
        <v/>
      </c>
      <c r="X653" s="109">
        <f t="shared" si="141"/>
        <v>0</v>
      </c>
      <c r="Y653" s="110" t="e">
        <f t="shared" si="142"/>
        <v>#N/A</v>
      </c>
      <c r="Z653" s="75" t="e">
        <f>NA()</f>
        <v>#N/A</v>
      </c>
    </row>
    <row r="654" spans="1:26" x14ac:dyDescent="0.2">
      <c r="A654" s="74">
        <v>16310</v>
      </c>
      <c r="B654" s="68">
        <f>INDEX('A-B OSRoad'!$F$2:$F$21,MATCH(A654,'A-B OSRoad'!$C$2:$C$21))</f>
        <v>0</v>
      </c>
      <c r="C654" s="68" t="str">
        <f>IF(INDEX('A-B OSRoad'!$B$2:$B$21,MATCH(A654,'A-B OSRoad'!$C$2:$C$21))="Straight","",RIGHT(INDEX('A-B OSRoad'!$B$2:$B$21,MATCH(A654,'A-B OSRoad'!$C$2:$C$21)),LEN(INDEX('A-B OSRoad'!$B$2:$B$21,MATCH(A654,'A-B OSRoad'!$C$2:$C$21)))-1))</f>
        <v/>
      </c>
      <c r="D654" s="69">
        <f>(INDEX('A-B OSRoad'!$I$2:$I$21,MATCH(A654,'A-B OSRoad'!$C$2:$C$21)))+$C$3+$C$4+$C$1</f>
        <v>110</v>
      </c>
      <c r="E654" s="70" t="e">
        <f>VLOOKUP(A654,'Crash Data'!$E$3:$F$6,2,FALSE)</f>
        <v>#N/A</v>
      </c>
      <c r="F654" s="70" t="e">
        <f>VLOOKUP(A654,'Crash Data'!$B$3:$C$32,2,FALSE)</f>
        <v>#N/A</v>
      </c>
      <c r="G654" s="40">
        <v>230</v>
      </c>
      <c r="H654" s="40">
        <v>177</v>
      </c>
      <c r="I654" s="39">
        <v>177</v>
      </c>
      <c r="J654" s="40">
        <v>177</v>
      </c>
      <c r="K654" s="39">
        <v>177</v>
      </c>
      <c r="L654" s="93">
        <f t="shared" si="143"/>
        <v>209</v>
      </c>
      <c r="M654" s="93" t="str">
        <f t="shared" si="144"/>
        <v/>
      </c>
      <c r="N654" s="99">
        <f t="shared" si="145"/>
        <v>165</v>
      </c>
      <c r="O654" s="99" t="str">
        <f t="shared" si="146"/>
        <v/>
      </c>
      <c r="P654" s="102">
        <f t="shared" si="147"/>
        <v>165</v>
      </c>
      <c r="Q654" s="102" t="str">
        <f t="shared" si="148"/>
        <v/>
      </c>
      <c r="R654" s="105">
        <f t="shared" si="149"/>
        <v>165</v>
      </c>
      <c r="S654" s="105" t="str">
        <f t="shared" si="150"/>
        <v/>
      </c>
      <c r="T654" s="69">
        <f t="shared" si="151"/>
        <v>107</v>
      </c>
      <c r="U654" s="69" t="str">
        <f t="shared" si="152"/>
        <v/>
      </c>
      <c r="V654" s="143">
        <f t="shared" si="153"/>
        <v>165</v>
      </c>
      <c r="W654" s="143" t="str">
        <f t="shared" si="154"/>
        <v/>
      </c>
      <c r="X654" s="109">
        <f t="shared" si="141"/>
        <v>0</v>
      </c>
      <c r="Y654" s="110" t="e">
        <f t="shared" si="142"/>
        <v>#N/A</v>
      </c>
      <c r="Z654" s="75" t="e">
        <f>NA()</f>
        <v>#N/A</v>
      </c>
    </row>
    <row r="655" spans="1:26" x14ac:dyDescent="0.2">
      <c r="A655" s="74">
        <v>16320</v>
      </c>
      <c r="B655" s="68">
        <f>INDEX('A-B OSRoad'!$F$2:$F$21,MATCH(A655,'A-B OSRoad'!$C$2:$C$21))</f>
        <v>0</v>
      </c>
      <c r="C655" s="68" t="str">
        <f>IF(INDEX('A-B OSRoad'!$B$2:$B$21,MATCH(A655,'A-B OSRoad'!$C$2:$C$21))="Straight","",RIGHT(INDEX('A-B OSRoad'!$B$2:$B$21,MATCH(A655,'A-B OSRoad'!$C$2:$C$21)),LEN(INDEX('A-B OSRoad'!$B$2:$B$21,MATCH(A655,'A-B OSRoad'!$C$2:$C$21)))-1))</f>
        <v/>
      </c>
      <c r="D655" s="69">
        <f>(INDEX('A-B OSRoad'!$I$2:$I$21,MATCH(A655,'A-B OSRoad'!$C$2:$C$21)))+$C$3+$C$4+$C$1</f>
        <v>110</v>
      </c>
      <c r="E655" s="70" t="e">
        <f>VLOOKUP(A655,'Crash Data'!$E$3:$F$6,2,FALSE)</f>
        <v>#N/A</v>
      </c>
      <c r="F655" s="70" t="e">
        <f>VLOOKUP(A655,'Crash Data'!$B$3:$C$32,2,FALSE)</f>
        <v>#N/A</v>
      </c>
      <c r="G655" s="40">
        <v>230</v>
      </c>
      <c r="H655" s="40">
        <v>177</v>
      </c>
      <c r="I655" s="39">
        <v>177</v>
      </c>
      <c r="J655" s="40">
        <v>177</v>
      </c>
      <c r="K655" s="39">
        <v>177</v>
      </c>
      <c r="L655" s="93">
        <f t="shared" si="143"/>
        <v>209</v>
      </c>
      <c r="M655" s="93" t="str">
        <f t="shared" si="144"/>
        <v/>
      </c>
      <c r="N655" s="99">
        <f t="shared" si="145"/>
        <v>165</v>
      </c>
      <c r="O655" s="99" t="str">
        <f t="shared" si="146"/>
        <v/>
      </c>
      <c r="P655" s="102">
        <f t="shared" si="147"/>
        <v>165</v>
      </c>
      <c r="Q655" s="102" t="str">
        <f t="shared" si="148"/>
        <v/>
      </c>
      <c r="R655" s="105">
        <f t="shared" si="149"/>
        <v>165</v>
      </c>
      <c r="S655" s="105" t="str">
        <f t="shared" si="150"/>
        <v/>
      </c>
      <c r="T655" s="69">
        <f t="shared" si="151"/>
        <v>107</v>
      </c>
      <c r="U655" s="69" t="str">
        <f t="shared" si="152"/>
        <v/>
      </c>
      <c r="V655" s="143">
        <f t="shared" si="153"/>
        <v>165</v>
      </c>
      <c r="W655" s="143" t="str">
        <f t="shared" si="154"/>
        <v/>
      </c>
      <c r="X655" s="109">
        <f t="shared" si="141"/>
        <v>0</v>
      </c>
      <c r="Y655" s="110" t="e">
        <f t="shared" si="142"/>
        <v>#N/A</v>
      </c>
      <c r="Z655" s="75" t="e">
        <f>NA()</f>
        <v>#N/A</v>
      </c>
    </row>
    <row r="656" spans="1:26" x14ac:dyDescent="0.2">
      <c r="A656" s="74">
        <v>16330</v>
      </c>
      <c r="B656" s="68">
        <f>INDEX('A-B OSRoad'!$F$2:$F$21,MATCH(A656,'A-B OSRoad'!$C$2:$C$21))</f>
        <v>0</v>
      </c>
      <c r="C656" s="68" t="str">
        <f>IF(INDEX('A-B OSRoad'!$B$2:$B$21,MATCH(A656,'A-B OSRoad'!$C$2:$C$21))="Straight","",RIGHT(INDEX('A-B OSRoad'!$B$2:$B$21,MATCH(A656,'A-B OSRoad'!$C$2:$C$21)),LEN(INDEX('A-B OSRoad'!$B$2:$B$21,MATCH(A656,'A-B OSRoad'!$C$2:$C$21)))-1))</f>
        <v/>
      </c>
      <c r="D656" s="69">
        <f>(INDEX('A-B OSRoad'!$I$2:$I$21,MATCH(A656,'A-B OSRoad'!$C$2:$C$21)))+$C$3+$C$4+$C$1</f>
        <v>110</v>
      </c>
      <c r="E656" s="70" t="e">
        <f>VLOOKUP(A656,'Crash Data'!$E$3:$F$6,2,FALSE)</f>
        <v>#N/A</v>
      </c>
      <c r="F656" s="70" t="e">
        <f>VLOOKUP(A656,'Crash Data'!$B$3:$C$32,2,FALSE)</f>
        <v>#N/A</v>
      </c>
      <c r="G656" s="40">
        <v>230</v>
      </c>
      <c r="H656" s="40">
        <v>177</v>
      </c>
      <c r="I656" s="39">
        <v>177</v>
      </c>
      <c r="J656" s="40">
        <v>177</v>
      </c>
      <c r="K656" s="39">
        <v>177</v>
      </c>
      <c r="L656" s="93">
        <f t="shared" si="143"/>
        <v>209</v>
      </c>
      <c r="M656" s="93" t="str">
        <f t="shared" si="144"/>
        <v/>
      </c>
      <c r="N656" s="99">
        <f t="shared" si="145"/>
        <v>165</v>
      </c>
      <c r="O656" s="99" t="str">
        <f t="shared" si="146"/>
        <v/>
      </c>
      <c r="P656" s="102">
        <f t="shared" si="147"/>
        <v>165</v>
      </c>
      <c r="Q656" s="102" t="str">
        <f t="shared" si="148"/>
        <v/>
      </c>
      <c r="R656" s="105">
        <f t="shared" si="149"/>
        <v>165</v>
      </c>
      <c r="S656" s="105" t="str">
        <f t="shared" si="150"/>
        <v/>
      </c>
      <c r="T656" s="69">
        <f t="shared" si="151"/>
        <v>107</v>
      </c>
      <c r="U656" s="69" t="str">
        <f t="shared" si="152"/>
        <v/>
      </c>
      <c r="V656" s="143">
        <f t="shared" si="153"/>
        <v>165</v>
      </c>
      <c r="W656" s="143" t="str">
        <f t="shared" si="154"/>
        <v/>
      </c>
      <c r="X656" s="109">
        <f t="shared" si="141"/>
        <v>0</v>
      </c>
      <c r="Y656" s="110" t="e">
        <f t="shared" si="142"/>
        <v>#N/A</v>
      </c>
      <c r="Z656" s="75" t="e">
        <f>NA()</f>
        <v>#N/A</v>
      </c>
    </row>
    <row r="657" spans="1:26" x14ac:dyDescent="0.2">
      <c r="A657" s="74">
        <v>16340</v>
      </c>
      <c r="B657" s="68">
        <f>INDEX('A-B OSRoad'!$F$2:$F$21,MATCH(A657,'A-B OSRoad'!$C$2:$C$21))</f>
        <v>0</v>
      </c>
      <c r="C657" s="68" t="str">
        <f>IF(INDEX('A-B OSRoad'!$B$2:$B$21,MATCH(A657,'A-B OSRoad'!$C$2:$C$21))="Straight","",RIGHT(INDEX('A-B OSRoad'!$B$2:$B$21,MATCH(A657,'A-B OSRoad'!$C$2:$C$21)),LEN(INDEX('A-B OSRoad'!$B$2:$B$21,MATCH(A657,'A-B OSRoad'!$C$2:$C$21)))-1))</f>
        <v/>
      </c>
      <c r="D657" s="69">
        <f>(INDEX('A-B OSRoad'!$I$2:$I$21,MATCH(A657,'A-B OSRoad'!$C$2:$C$21)))+$C$3+$C$4+$C$1</f>
        <v>110</v>
      </c>
      <c r="E657" s="70" t="e">
        <f>VLOOKUP(A657,'Crash Data'!$E$3:$F$6,2,FALSE)</f>
        <v>#N/A</v>
      </c>
      <c r="F657" s="70" t="e">
        <f>VLOOKUP(A657,'Crash Data'!$B$3:$C$32,2,FALSE)</f>
        <v>#N/A</v>
      </c>
      <c r="G657" s="40">
        <v>230</v>
      </c>
      <c r="H657" s="40">
        <v>177</v>
      </c>
      <c r="I657" s="39">
        <v>177</v>
      </c>
      <c r="J657" s="40">
        <v>177</v>
      </c>
      <c r="K657" s="39">
        <v>177</v>
      </c>
      <c r="L657" s="93">
        <f t="shared" si="143"/>
        <v>209</v>
      </c>
      <c r="M657" s="93" t="str">
        <f t="shared" si="144"/>
        <v/>
      </c>
      <c r="N657" s="99">
        <f t="shared" si="145"/>
        <v>165</v>
      </c>
      <c r="O657" s="99" t="str">
        <f t="shared" si="146"/>
        <v/>
      </c>
      <c r="P657" s="102">
        <f t="shared" si="147"/>
        <v>165</v>
      </c>
      <c r="Q657" s="102" t="str">
        <f t="shared" si="148"/>
        <v/>
      </c>
      <c r="R657" s="105">
        <f t="shared" si="149"/>
        <v>165</v>
      </c>
      <c r="S657" s="105" t="str">
        <f t="shared" si="150"/>
        <v/>
      </c>
      <c r="T657" s="69">
        <f t="shared" si="151"/>
        <v>107</v>
      </c>
      <c r="U657" s="69" t="str">
        <f t="shared" si="152"/>
        <v/>
      </c>
      <c r="V657" s="143">
        <f t="shared" si="153"/>
        <v>165</v>
      </c>
      <c r="W657" s="143" t="str">
        <f t="shared" si="154"/>
        <v/>
      </c>
      <c r="X657" s="109">
        <f t="shared" si="141"/>
        <v>0</v>
      </c>
      <c r="Y657" s="110" t="e">
        <f t="shared" si="142"/>
        <v>#N/A</v>
      </c>
      <c r="Z657" s="75" t="e">
        <f>NA()</f>
        <v>#N/A</v>
      </c>
    </row>
    <row r="658" spans="1:26" x14ac:dyDescent="0.2">
      <c r="A658" s="74">
        <v>16350</v>
      </c>
      <c r="B658" s="68">
        <f>INDEX('A-B OSRoad'!$F$2:$F$21,MATCH(A658,'A-B OSRoad'!$C$2:$C$21))</f>
        <v>0</v>
      </c>
      <c r="C658" s="68" t="str">
        <f>IF(INDEX('A-B OSRoad'!$B$2:$B$21,MATCH(A658,'A-B OSRoad'!$C$2:$C$21))="Straight","",RIGHT(INDEX('A-B OSRoad'!$B$2:$B$21,MATCH(A658,'A-B OSRoad'!$C$2:$C$21)),LEN(INDEX('A-B OSRoad'!$B$2:$B$21,MATCH(A658,'A-B OSRoad'!$C$2:$C$21)))-1))</f>
        <v/>
      </c>
      <c r="D658" s="69">
        <f>(INDEX('A-B OSRoad'!$I$2:$I$21,MATCH(A658,'A-B OSRoad'!$C$2:$C$21)))+$C$3+$C$4+$C$1</f>
        <v>110</v>
      </c>
      <c r="E658" s="70" t="e">
        <f>VLOOKUP(A658,'Crash Data'!$E$3:$F$6,2,FALSE)</f>
        <v>#N/A</v>
      </c>
      <c r="F658" s="70" t="e">
        <f>VLOOKUP(A658,'Crash Data'!$B$3:$C$32,2,FALSE)</f>
        <v>#N/A</v>
      </c>
      <c r="G658" s="40">
        <v>230</v>
      </c>
      <c r="H658" s="40">
        <v>177</v>
      </c>
      <c r="I658" s="39">
        <v>177</v>
      </c>
      <c r="J658" s="40">
        <v>177</v>
      </c>
      <c r="K658" s="39">
        <v>177</v>
      </c>
      <c r="L658" s="93">
        <f t="shared" si="143"/>
        <v>209</v>
      </c>
      <c r="M658" s="93" t="str">
        <f t="shared" si="144"/>
        <v/>
      </c>
      <c r="N658" s="99">
        <f t="shared" si="145"/>
        <v>165</v>
      </c>
      <c r="O658" s="99" t="str">
        <f t="shared" si="146"/>
        <v/>
      </c>
      <c r="P658" s="102">
        <f t="shared" si="147"/>
        <v>165</v>
      </c>
      <c r="Q658" s="102" t="str">
        <f t="shared" si="148"/>
        <v/>
      </c>
      <c r="R658" s="105">
        <f t="shared" si="149"/>
        <v>165</v>
      </c>
      <c r="S658" s="105" t="str">
        <f t="shared" si="150"/>
        <v/>
      </c>
      <c r="T658" s="69">
        <f t="shared" si="151"/>
        <v>107</v>
      </c>
      <c r="U658" s="69" t="str">
        <f t="shared" si="152"/>
        <v/>
      </c>
      <c r="V658" s="143">
        <f t="shared" si="153"/>
        <v>165</v>
      </c>
      <c r="W658" s="143" t="str">
        <f t="shared" si="154"/>
        <v/>
      </c>
      <c r="X658" s="109">
        <f t="shared" si="141"/>
        <v>0</v>
      </c>
      <c r="Y658" s="110" t="e">
        <f t="shared" si="142"/>
        <v>#N/A</v>
      </c>
      <c r="Z658" s="75" t="e">
        <f>NA()</f>
        <v>#N/A</v>
      </c>
    </row>
    <row r="659" spans="1:26" x14ac:dyDescent="0.2">
      <c r="A659" s="74">
        <v>16360</v>
      </c>
      <c r="B659" s="68">
        <f>INDEX('A-B OSRoad'!$F$2:$F$21,MATCH(A659,'A-B OSRoad'!$C$2:$C$21))</f>
        <v>0</v>
      </c>
      <c r="C659" s="68" t="str">
        <f>IF(INDEX('A-B OSRoad'!$B$2:$B$21,MATCH(A659,'A-B OSRoad'!$C$2:$C$21))="Straight","",RIGHT(INDEX('A-B OSRoad'!$B$2:$B$21,MATCH(A659,'A-B OSRoad'!$C$2:$C$21)),LEN(INDEX('A-B OSRoad'!$B$2:$B$21,MATCH(A659,'A-B OSRoad'!$C$2:$C$21)))-1))</f>
        <v/>
      </c>
      <c r="D659" s="69">
        <f>(INDEX('A-B OSRoad'!$I$2:$I$21,MATCH(A659,'A-B OSRoad'!$C$2:$C$21)))+$C$3+$C$4+$C$1</f>
        <v>110</v>
      </c>
      <c r="E659" s="70" t="e">
        <f>VLOOKUP(A659,'Crash Data'!$E$3:$F$6,2,FALSE)</f>
        <v>#N/A</v>
      </c>
      <c r="F659" s="70" t="e">
        <f>VLOOKUP(A659,'Crash Data'!$B$3:$C$32,2,FALSE)</f>
        <v>#N/A</v>
      </c>
      <c r="G659" s="40">
        <v>230</v>
      </c>
      <c r="H659" s="40">
        <v>177</v>
      </c>
      <c r="I659" s="39">
        <v>177</v>
      </c>
      <c r="J659" s="40">
        <v>177</v>
      </c>
      <c r="K659" s="39">
        <v>177</v>
      </c>
      <c r="L659" s="93">
        <f t="shared" si="143"/>
        <v>209</v>
      </c>
      <c r="M659" s="93" t="str">
        <f t="shared" si="144"/>
        <v/>
      </c>
      <c r="N659" s="99">
        <f t="shared" si="145"/>
        <v>165</v>
      </c>
      <c r="O659" s="99" t="str">
        <f t="shared" si="146"/>
        <v/>
      </c>
      <c r="P659" s="102">
        <f t="shared" si="147"/>
        <v>165</v>
      </c>
      <c r="Q659" s="102" t="str">
        <f t="shared" si="148"/>
        <v/>
      </c>
      <c r="R659" s="105">
        <f t="shared" si="149"/>
        <v>165</v>
      </c>
      <c r="S659" s="105" t="str">
        <f t="shared" si="150"/>
        <v/>
      </c>
      <c r="T659" s="69">
        <f t="shared" si="151"/>
        <v>107</v>
      </c>
      <c r="U659" s="69" t="str">
        <f t="shared" si="152"/>
        <v/>
      </c>
      <c r="V659" s="143">
        <f t="shared" si="153"/>
        <v>165</v>
      </c>
      <c r="W659" s="143" t="str">
        <f t="shared" si="154"/>
        <v/>
      </c>
      <c r="X659" s="109">
        <f t="shared" si="141"/>
        <v>0</v>
      </c>
      <c r="Y659" s="110" t="e">
        <f t="shared" si="142"/>
        <v>#N/A</v>
      </c>
      <c r="Z659" s="75" t="e">
        <f>NA()</f>
        <v>#N/A</v>
      </c>
    </row>
    <row r="660" spans="1:26" x14ac:dyDescent="0.2">
      <c r="A660" s="74">
        <v>16370</v>
      </c>
      <c r="B660" s="68">
        <f>INDEX('A-B OSRoad'!$F$2:$F$21,MATCH(A660,'A-B OSRoad'!$C$2:$C$21))</f>
        <v>0</v>
      </c>
      <c r="C660" s="68" t="str">
        <f>IF(INDEX('A-B OSRoad'!$B$2:$B$21,MATCH(A660,'A-B OSRoad'!$C$2:$C$21))="Straight","",RIGHT(INDEX('A-B OSRoad'!$B$2:$B$21,MATCH(A660,'A-B OSRoad'!$C$2:$C$21)),LEN(INDEX('A-B OSRoad'!$B$2:$B$21,MATCH(A660,'A-B OSRoad'!$C$2:$C$21)))-1))</f>
        <v/>
      </c>
      <c r="D660" s="69">
        <f>(INDEX('A-B OSRoad'!$I$2:$I$21,MATCH(A660,'A-B OSRoad'!$C$2:$C$21)))+$C$3+$C$4+$C$1</f>
        <v>110</v>
      </c>
      <c r="E660" s="70" t="e">
        <f>VLOOKUP(A660,'Crash Data'!$E$3:$F$6,2,FALSE)</f>
        <v>#N/A</v>
      </c>
      <c r="F660" s="70" t="e">
        <f>VLOOKUP(A660,'Crash Data'!$B$3:$C$32,2,FALSE)</f>
        <v>#N/A</v>
      </c>
      <c r="G660" s="40">
        <v>230</v>
      </c>
      <c r="H660" s="40">
        <v>177</v>
      </c>
      <c r="I660" s="39">
        <v>177</v>
      </c>
      <c r="J660" s="40">
        <v>177</v>
      </c>
      <c r="K660" s="39">
        <v>177</v>
      </c>
      <c r="L660" s="93">
        <f t="shared" si="143"/>
        <v>209</v>
      </c>
      <c r="M660" s="93" t="str">
        <f t="shared" si="144"/>
        <v/>
      </c>
      <c r="N660" s="99">
        <f t="shared" si="145"/>
        <v>165</v>
      </c>
      <c r="O660" s="99" t="str">
        <f t="shared" si="146"/>
        <v/>
      </c>
      <c r="P660" s="102">
        <f t="shared" si="147"/>
        <v>165</v>
      </c>
      <c r="Q660" s="102" t="str">
        <f t="shared" si="148"/>
        <v/>
      </c>
      <c r="R660" s="105">
        <f t="shared" si="149"/>
        <v>165</v>
      </c>
      <c r="S660" s="105" t="str">
        <f t="shared" si="150"/>
        <v/>
      </c>
      <c r="T660" s="69">
        <f t="shared" si="151"/>
        <v>107</v>
      </c>
      <c r="U660" s="69" t="str">
        <f t="shared" si="152"/>
        <v/>
      </c>
      <c r="V660" s="143">
        <f t="shared" si="153"/>
        <v>165</v>
      </c>
      <c r="W660" s="143" t="str">
        <f t="shared" si="154"/>
        <v/>
      </c>
      <c r="X660" s="109">
        <f t="shared" si="141"/>
        <v>0</v>
      </c>
      <c r="Y660" s="110" t="e">
        <f t="shared" si="142"/>
        <v>#N/A</v>
      </c>
      <c r="Z660" s="75" t="e">
        <f>NA()</f>
        <v>#N/A</v>
      </c>
    </row>
    <row r="661" spans="1:26" x14ac:dyDescent="0.2">
      <c r="A661" s="74">
        <v>16380</v>
      </c>
      <c r="B661" s="68">
        <f>INDEX('A-B OSRoad'!$F$2:$F$21,MATCH(A661,'A-B OSRoad'!$C$2:$C$21))</f>
        <v>0</v>
      </c>
      <c r="C661" s="68" t="str">
        <f>IF(INDEX('A-B OSRoad'!$B$2:$B$21,MATCH(A661,'A-B OSRoad'!$C$2:$C$21))="Straight","",RIGHT(INDEX('A-B OSRoad'!$B$2:$B$21,MATCH(A661,'A-B OSRoad'!$C$2:$C$21)),LEN(INDEX('A-B OSRoad'!$B$2:$B$21,MATCH(A661,'A-B OSRoad'!$C$2:$C$21)))-1))</f>
        <v/>
      </c>
      <c r="D661" s="69">
        <f>(INDEX('A-B OSRoad'!$I$2:$I$21,MATCH(A661,'A-B OSRoad'!$C$2:$C$21)))+$C$3+$C$4+$C$1</f>
        <v>110</v>
      </c>
      <c r="E661" s="70" t="e">
        <f>VLOOKUP(A661,'Crash Data'!$E$3:$F$6,2,FALSE)</f>
        <v>#N/A</v>
      </c>
      <c r="F661" s="70" t="e">
        <f>VLOOKUP(A661,'Crash Data'!$B$3:$C$32,2,FALSE)</f>
        <v>#N/A</v>
      </c>
      <c r="G661" s="40">
        <v>230</v>
      </c>
      <c r="H661" s="40">
        <v>177</v>
      </c>
      <c r="I661" s="39">
        <v>177</v>
      </c>
      <c r="J661" s="40">
        <v>177</v>
      </c>
      <c r="K661" s="39">
        <v>177</v>
      </c>
      <c r="L661" s="93">
        <f t="shared" si="143"/>
        <v>209</v>
      </c>
      <c r="M661" s="93" t="str">
        <f t="shared" si="144"/>
        <v/>
      </c>
      <c r="N661" s="99">
        <f t="shared" si="145"/>
        <v>165</v>
      </c>
      <c r="O661" s="99" t="str">
        <f t="shared" si="146"/>
        <v/>
      </c>
      <c r="P661" s="102">
        <f t="shared" si="147"/>
        <v>165</v>
      </c>
      <c r="Q661" s="102" t="str">
        <f t="shared" si="148"/>
        <v/>
      </c>
      <c r="R661" s="105">
        <f t="shared" si="149"/>
        <v>165</v>
      </c>
      <c r="S661" s="105" t="str">
        <f t="shared" si="150"/>
        <v/>
      </c>
      <c r="T661" s="69">
        <f t="shared" si="151"/>
        <v>107</v>
      </c>
      <c r="U661" s="69" t="str">
        <f t="shared" si="152"/>
        <v/>
      </c>
      <c r="V661" s="143">
        <f t="shared" si="153"/>
        <v>165</v>
      </c>
      <c r="W661" s="143" t="str">
        <f t="shared" si="154"/>
        <v/>
      </c>
      <c r="X661" s="109">
        <f t="shared" si="141"/>
        <v>0</v>
      </c>
      <c r="Y661" s="110" t="e">
        <f t="shared" si="142"/>
        <v>#N/A</v>
      </c>
      <c r="Z661" s="75" t="e">
        <f>NA()</f>
        <v>#N/A</v>
      </c>
    </row>
    <row r="662" spans="1:26" x14ac:dyDescent="0.2">
      <c r="A662" s="74">
        <v>16390</v>
      </c>
      <c r="B662" s="68">
        <f>INDEX('A-B OSRoad'!$F$2:$F$21,MATCH(A662,'A-B OSRoad'!$C$2:$C$21))</f>
        <v>0</v>
      </c>
      <c r="C662" s="68" t="str">
        <f>IF(INDEX('A-B OSRoad'!$B$2:$B$21,MATCH(A662,'A-B OSRoad'!$C$2:$C$21))="Straight","",RIGHT(INDEX('A-B OSRoad'!$B$2:$B$21,MATCH(A662,'A-B OSRoad'!$C$2:$C$21)),LEN(INDEX('A-B OSRoad'!$B$2:$B$21,MATCH(A662,'A-B OSRoad'!$C$2:$C$21)))-1))</f>
        <v/>
      </c>
      <c r="D662" s="69">
        <f>(INDEX('A-B OSRoad'!$I$2:$I$21,MATCH(A662,'A-B OSRoad'!$C$2:$C$21)))+$C$3+$C$4+$C$1</f>
        <v>110</v>
      </c>
      <c r="E662" s="70" t="e">
        <f>VLOOKUP(A662,'Crash Data'!$E$3:$F$6,2,FALSE)</f>
        <v>#N/A</v>
      </c>
      <c r="F662" s="70" t="e">
        <f>VLOOKUP(A662,'Crash Data'!$B$3:$C$32,2,FALSE)</f>
        <v>#N/A</v>
      </c>
      <c r="G662" s="40">
        <v>230</v>
      </c>
      <c r="H662" s="40">
        <v>177</v>
      </c>
      <c r="I662" s="39">
        <v>177</v>
      </c>
      <c r="J662" s="40">
        <v>177</v>
      </c>
      <c r="K662" s="39">
        <v>177</v>
      </c>
      <c r="L662" s="93">
        <f t="shared" si="143"/>
        <v>209</v>
      </c>
      <c r="M662" s="93" t="str">
        <f t="shared" si="144"/>
        <v/>
      </c>
      <c r="N662" s="99">
        <f t="shared" si="145"/>
        <v>165</v>
      </c>
      <c r="O662" s="99" t="str">
        <f t="shared" si="146"/>
        <v/>
      </c>
      <c r="P662" s="102">
        <f t="shared" si="147"/>
        <v>165</v>
      </c>
      <c r="Q662" s="102" t="str">
        <f t="shared" si="148"/>
        <v/>
      </c>
      <c r="R662" s="105">
        <f t="shared" si="149"/>
        <v>165</v>
      </c>
      <c r="S662" s="105" t="str">
        <f t="shared" si="150"/>
        <v/>
      </c>
      <c r="T662" s="69">
        <f t="shared" si="151"/>
        <v>107</v>
      </c>
      <c r="U662" s="69" t="str">
        <f t="shared" si="152"/>
        <v/>
      </c>
      <c r="V662" s="143">
        <f t="shared" si="153"/>
        <v>165</v>
      </c>
      <c r="W662" s="143" t="str">
        <f t="shared" si="154"/>
        <v/>
      </c>
      <c r="X662" s="109">
        <f t="shared" si="141"/>
        <v>0</v>
      </c>
      <c r="Y662" s="110" t="e">
        <f t="shared" si="142"/>
        <v>#N/A</v>
      </c>
      <c r="Z662" s="75" t="e">
        <f>NA()</f>
        <v>#N/A</v>
      </c>
    </row>
    <row r="663" spans="1:26" x14ac:dyDescent="0.2">
      <c r="A663" s="74">
        <v>16400</v>
      </c>
      <c r="B663" s="68">
        <f>INDEX('A-B OSRoad'!$F$2:$F$21,MATCH(A663,'A-B OSRoad'!$C$2:$C$21))</f>
        <v>0</v>
      </c>
      <c r="C663" s="68" t="str">
        <f>IF(INDEX('A-B OSRoad'!$B$2:$B$21,MATCH(A663,'A-B OSRoad'!$C$2:$C$21))="Straight","",RIGHT(INDEX('A-B OSRoad'!$B$2:$B$21,MATCH(A663,'A-B OSRoad'!$C$2:$C$21)),LEN(INDEX('A-B OSRoad'!$B$2:$B$21,MATCH(A663,'A-B OSRoad'!$C$2:$C$21)))-1))</f>
        <v/>
      </c>
      <c r="D663" s="69">
        <f>(INDEX('A-B OSRoad'!$I$2:$I$21,MATCH(A663,'A-B OSRoad'!$C$2:$C$21)))+$C$3+$C$4+$C$1</f>
        <v>110</v>
      </c>
      <c r="E663" s="70" t="e">
        <f>VLOOKUP(A663,'Crash Data'!$E$3:$F$6,2,FALSE)</f>
        <v>#N/A</v>
      </c>
      <c r="F663" s="70" t="e">
        <f>VLOOKUP(A663,'Crash Data'!$B$3:$C$32,2,FALSE)</f>
        <v>#N/A</v>
      </c>
      <c r="G663" s="40">
        <v>230</v>
      </c>
      <c r="H663" s="40">
        <v>177</v>
      </c>
      <c r="I663" s="39">
        <v>177</v>
      </c>
      <c r="J663" s="40">
        <v>177</v>
      </c>
      <c r="K663" s="39">
        <v>177</v>
      </c>
      <c r="L663" s="93">
        <f t="shared" si="143"/>
        <v>209</v>
      </c>
      <c r="M663" s="93" t="str">
        <f t="shared" si="144"/>
        <v/>
      </c>
      <c r="N663" s="99">
        <f t="shared" si="145"/>
        <v>165</v>
      </c>
      <c r="O663" s="99" t="str">
        <f t="shared" si="146"/>
        <v/>
      </c>
      <c r="P663" s="102">
        <f t="shared" si="147"/>
        <v>165</v>
      </c>
      <c r="Q663" s="102" t="str">
        <f t="shared" si="148"/>
        <v/>
      </c>
      <c r="R663" s="105">
        <f t="shared" si="149"/>
        <v>165</v>
      </c>
      <c r="S663" s="105" t="str">
        <f t="shared" si="150"/>
        <v/>
      </c>
      <c r="T663" s="69">
        <f t="shared" si="151"/>
        <v>107</v>
      </c>
      <c r="U663" s="69" t="str">
        <f t="shared" si="152"/>
        <v/>
      </c>
      <c r="V663" s="143">
        <f t="shared" si="153"/>
        <v>165</v>
      </c>
      <c r="W663" s="143" t="str">
        <f t="shared" si="154"/>
        <v/>
      </c>
      <c r="X663" s="109">
        <f t="shared" si="141"/>
        <v>0</v>
      </c>
      <c r="Y663" s="110" t="e">
        <f t="shared" si="142"/>
        <v>#N/A</v>
      </c>
      <c r="Z663" s="75" t="e">
        <f>NA()</f>
        <v>#N/A</v>
      </c>
    </row>
    <row r="664" spans="1:26" x14ac:dyDescent="0.2">
      <c r="A664" s="74">
        <v>16410</v>
      </c>
      <c r="B664" s="68">
        <f>INDEX('A-B OSRoad'!$F$2:$F$21,MATCH(A664,'A-B OSRoad'!$C$2:$C$21))</f>
        <v>0</v>
      </c>
      <c r="C664" s="68" t="str">
        <f>IF(INDEX('A-B OSRoad'!$B$2:$B$21,MATCH(A664,'A-B OSRoad'!$C$2:$C$21))="Straight","",RIGHT(INDEX('A-B OSRoad'!$B$2:$B$21,MATCH(A664,'A-B OSRoad'!$C$2:$C$21)),LEN(INDEX('A-B OSRoad'!$B$2:$B$21,MATCH(A664,'A-B OSRoad'!$C$2:$C$21)))-1))</f>
        <v/>
      </c>
      <c r="D664" s="69">
        <f>(INDEX('A-B OSRoad'!$I$2:$I$21,MATCH(A664,'A-B OSRoad'!$C$2:$C$21)))+$C$3+$C$4+$C$1</f>
        <v>110</v>
      </c>
      <c r="E664" s="70" t="e">
        <f>VLOOKUP(A664,'Crash Data'!$E$3:$F$6,2,FALSE)</f>
        <v>#N/A</v>
      </c>
      <c r="F664" s="70" t="e">
        <f>VLOOKUP(A664,'Crash Data'!$B$3:$C$32,2,FALSE)</f>
        <v>#N/A</v>
      </c>
      <c r="G664" s="40">
        <v>230</v>
      </c>
      <c r="H664" s="40">
        <v>177</v>
      </c>
      <c r="I664" s="39">
        <v>177</v>
      </c>
      <c r="J664" s="40">
        <v>177</v>
      </c>
      <c r="K664" s="39">
        <v>177</v>
      </c>
      <c r="L664" s="93">
        <f t="shared" si="143"/>
        <v>209</v>
      </c>
      <c r="M664" s="93" t="str">
        <f t="shared" si="144"/>
        <v/>
      </c>
      <c r="N664" s="99">
        <f t="shared" si="145"/>
        <v>165</v>
      </c>
      <c r="O664" s="99" t="str">
        <f t="shared" si="146"/>
        <v/>
      </c>
      <c r="P664" s="102">
        <f t="shared" si="147"/>
        <v>165</v>
      </c>
      <c r="Q664" s="102" t="str">
        <f t="shared" si="148"/>
        <v/>
      </c>
      <c r="R664" s="105">
        <f t="shared" si="149"/>
        <v>165</v>
      </c>
      <c r="S664" s="105" t="str">
        <f t="shared" si="150"/>
        <v/>
      </c>
      <c r="T664" s="69">
        <f t="shared" si="151"/>
        <v>107</v>
      </c>
      <c r="U664" s="69" t="str">
        <f t="shared" si="152"/>
        <v/>
      </c>
      <c r="V664" s="143">
        <f t="shared" si="153"/>
        <v>165</v>
      </c>
      <c r="W664" s="143" t="str">
        <f t="shared" si="154"/>
        <v/>
      </c>
      <c r="X664" s="109">
        <f t="shared" si="141"/>
        <v>0</v>
      </c>
      <c r="Y664" s="110" t="e">
        <f t="shared" si="142"/>
        <v>#N/A</v>
      </c>
      <c r="Z664" s="75" t="e">
        <f>NA()</f>
        <v>#N/A</v>
      </c>
    </row>
    <row r="665" spans="1:26" x14ac:dyDescent="0.2">
      <c r="A665" s="74">
        <v>16420</v>
      </c>
      <c r="B665" s="68">
        <f>INDEX('A-B OSRoad'!$F$2:$F$21,MATCH(A665,'A-B OSRoad'!$C$2:$C$21))</f>
        <v>0</v>
      </c>
      <c r="C665" s="68" t="str">
        <f>IF(INDEX('A-B OSRoad'!$B$2:$B$21,MATCH(A665,'A-B OSRoad'!$C$2:$C$21))="Straight","",RIGHT(INDEX('A-B OSRoad'!$B$2:$B$21,MATCH(A665,'A-B OSRoad'!$C$2:$C$21)),LEN(INDEX('A-B OSRoad'!$B$2:$B$21,MATCH(A665,'A-B OSRoad'!$C$2:$C$21)))-1))</f>
        <v/>
      </c>
      <c r="D665" s="69">
        <f>(INDEX('A-B OSRoad'!$I$2:$I$21,MATCH(A665,'A-B OSRoad'!$C$2:$C$21)))+$C$3+$C$4+$C$1</f>
        <v>110</v>
      </c>
      <c r="E665" s="70" t="e">
        <f>VLOOKUP(A665,'Crash Data'!$E$3:$F$6,2,FALSE)</f>
        <v>#N/A</v>
      </c>
      <c r="F665" s="70" t="e">
        <f>VLOOKUP(A665,'Crash Data'!$B$3:$C$32,2,FALSE)</f>
        <v>#N/A</v>
      </c>
      <c r="G665" s="40">
        <v>230</v>
      </c>
      <c r="H665" s="40">
        <v>177</v>
      </c>
      <c r="I665" s="39">
        <v>177</v>
      </c>
      <c r="J665" s="40">
        <v>177</v>
      </c>
      <c r="K665" s="39">
        <v>177</v>
      </c>
      <c r="L665" s="93">
        <f t="shared" si="143"/>
        <v>209</v>
      </c>
      <c r="M665" s="93" t="str">
        <f t="shared" si="144"/>
        <v/>
      </c>
      <c r="N665" s="99">
        <f t="shared" si="145"/>
        <v>165</v>
      </c>
      <c r="O665" s="99" t="str">
        <f t="shared" si="146"/>
        <v/>
      </c>
      <c r="P665" s="102">
        <f t="shared" si="147"/>
        <v>165</v>
      </c>
      <c r="Q665" s="102" t="str">
        <f t="shared" si="148"/>
        <v/>
      </c>
      <c r="R665" s="105">
        <f t="shared" si="149"/>
        <v>165</v>
      </c>
      <c r="S665" s="105" t="str">
        <f t="shared" si="150"/>
        <v/>
      </c>
      <c r="T665" s="69">
        <f t="shared" si="151"/>
        <v>107</v>
      </c>
      <c r="U665" s="69" t="str">
        <f t="shared" si="152"/>
        <v/>
      </c>
      <c r="V665" s="143">
        <f t="shared" si="153"/>
        <v>165</v>
      </c>
      <c r="W665" s="143" t="str">
        <f t="shared" si="154"/>
        <v/>
      </c>
      <c r="X665" s="109">
        <f t="shared" si="141"/>
        <v>0</v>
      </c>
      <c r="Y665" s="110" t="e">
        <f t="shared" si="142"/>
        <v>#N/A</v>
      </c>
      <c r="Z665" s="75" t="e">
        <f>NA()</f>
        <v>#N/A</v>
      </c>
    </row>
    <row r="666" spans="1:26" x14ac:dyDescent="0.2">
      <c r="A666" s="74">
        <v>16430</v>
      </c>
      <c r="B666" s="68">
        <f>INDEX('A-B OSRoad'!$F$2:$F$21,MATCH(A666,'A-B OSRoad'!$C$2:$C$21))</f>
        <v>0</v>
      </c>
      <c r="C666" s="68" t="str">
        <f>IF(INDEX('A-B OSRoad'!$B$2:$B$21,MATCH(A666,'A-B OSRoad'!$C$2:$C$21))="Straight","",RIGHT(INDEX('A-B OSRoad'!$B$2:$B$21,MATCH(A666,'A-B OSRoad'!$C$2:$C$21)),LEN(INDEX('A-B OSRoad'!$B$2:$B$21,MATCH(A666,'A-B OSRoad'!$C$2:$C$21)))-1))</f>
        <v/>
      </c>
      <c r="D666" s="69">
        <f>(INDEX('A-B OSRoad'!$I$2:$I$21,MATCH(A666,'A-B OSRoad'!$C$2:$C$21)))+$C$3+$C$4+$C$1</f>
        <v>110</v>
      </c>
      <c r="E666" s="70" t="e">
        <f>VLOOKUP(A666,'Crash Data'!$E$3:$F$6,2,FALSE)</f>
        <v>#N/A</v>
      </c>
      <c r="F666" s="70" t="e">
        <f>VLOOKUP(A666,'Crash Data'!$B$3:$C$32,2,FALSE)</f>
        <v>#N/A</v>
      </c>
      <c r="G666" s="40">
        <v>230</v>
      </c>
      <c r="H666" s="40">
        <v>177</v>
      </c>
      <c r="I666" s="39">
        <v>177</v>
      </c>
      <c r="J666" s="40">
        <v>177</v>
      </c>
      <c r="K666" s="39">
        <v>177</v>
      </c>
      <c r="L666" s="93">
        <f t="shared" si="143"/>
        <v>209</v>
      </c>
      <c r="M666" s="93" t="str">
        <f t="shared" si="144"/>
        <v/>
      </c>
      <c r="N666" s="99">
        <f t="shared" si="145"/>
        <v>165</v>
      </c>
      <c r="O666" s="99" t="str">
        <f t="shared" si="146"/>
        <v/>
      </c>
      <c r="P666" s="102">
        <f t="shared" si="147"/>
        <v>165</v>
      </c>
      <c r="Q666" s="102" t="str">
        <f t="shared" si="148"/>
        <v/>
      </c>
      <c r="R666" s="105">
        <f t="shared" si="149"/>
        <v>165</v>
      </c>
      <c r="S666" s="105" t="str">
        <f t="shared" si="150"/>
        <v/>
      </c>
      <c r="T666" s="69">
        <f t="shared" si="151"/>
        <v>107</v>
      </c>
      <c r="U666" s="69" t="str">
        <f t="shared" si="152"/>
        <v/>
      </c>
      <c r="V666" s="143">
        <f t="shared" si="153"/>
        <v>165</v>
      </c>
      <c r="W666" s="143" t="str">
        <f t="shared" si="154"/>
        <v/>
      </c>
      <c r="X666" s="109">
        <f t="shared" si="141"/>
        <v>0</v>
      </c>
      <c r="Y666" s="110" t="e">
        <f t="shared" si="142"/>
        <v>#N/A</v>
      </c>
      <c r="Z666" s="75" t="e">
        <f>NA()</f>
        <v>#N/A</v>
      </c>
    </row>
    <row r="667" spans="1:26" x14ac:dyDescent="0.2">
      <c r="A667" s="74">
        <v>16440</v>
      </c>
      <c r="B667" s="68">
        <f>INDEX('A-B OSRoad'!$F$2:$F$21,MATCH(A667,'A-B OSRoad'!$C$2:$C$21))</f>
        <v>0</v>
      </c>
      <c r="C667" s="68" t="str">
        <f>IF(INDEX('A-B OSRoad'!$B$2:$B$21,MATCH(A667,'A-B OSRoad'!$C$2:$C$21))="Straight","",RIGHT(INDEX('A-B OSRoad'!$B$2:$B$21,MATCH(A667,'A-B OSRoad'!$C$2:$C$21)),LEN(INDEX('A-B OSRoad'!$B$2:$B$21,MATCH(A667,'A-B OSRoad'!$C$2:$C$21)))-1))</f>
        <v/>
      </c>
      <c r="D667" s="69">
        <f>(INDEX('A-B OSRoad'!$I$2:$I$21,MATCH(A667,'A-B OSRoad'!$C$2:$C$21)))+$C$3+$C$4+$C$1</f>
        <v>110</v>
      </c>
      <c r="E667" s="70" t="e">
        <f>VLOOKUP(A667,'Crash Data'!$E$3:$F$6,2,FALSE)</f>
        <v>#N/A</v>
      </c>
      <c r="F667" s="70" t="e">
        <f>VLOOKUP(A667,'Crash Data'!$B$3:$C$32,2,FALSE)</f>
        <v>#N/A</v>
      </c>
      <c r="G667" s="40">
        <v>230</v>
      </c>
      <c r="H667" s="40">
        <v>177</v>
      </c>
      <c r="I667" s="39">
        <v>177</v>
      </c>
      <c r="J667" s="40">
        <v>177</v>
      </c>
      <c r="K667" s="39">
        <v>177</v>
      </c>
      <c r="L667" s="93">
        <f t="shared" si="143"/>
        <v>209</v>
      </c>
      <c r="M667" s="93" t="str">
        <f t="shared" si="144"/>
        <v/>
      </c>
      <c r="N667" s="99">
        <f t="shared" si="145"/>
        <v>165</v>
      </c>
      <c r="O667" s="99" t="str">
        <f t="shared" si="146"/>
        <v/>
      </c>
      <c r="P667" s="102">
        <f t="shared" si="147"/>
        <v>165</v>
      </c>
      <c r="Q667" s="102" t="str">
        <f t="shared" si="148"/>
        <v/>
      </c>
      <c r="R667" s="105">
        <f t="shared" si="149"/>
        <v>165</v>
      </c>
      <c r="S667" s="105" t="str">
        <f t="shared" si="150"/>
        <v/>
      </c>
      <c r="T667" s="69">
        <f t="shared" si="151"/>
        <v>107</v>
      </c>
      <c r="U667" s="69" t="str">
        <f t="shared" si="152"/>
        <v/>
      </c>
      <c r="V667" s="143">
        <f t="shared" si="153"/>
        <v>165</v>
      </c>
      <c r="W667" s="143" t="str">
        <f t="shared" si="154"/>
        <v/>
      </c>
      <c r="X667" s="109">
        <f t="shared" si="141"/>
        <v>0</v>
      </c>
      <c r="Y667" s="110" t="e">
        <f t="shared" si="142"/>
        <v>#N/A</v>
      </c>
      <c r="Z667" s="75" t="e">
        <f>NA()</f>
        <v>#N/A</v>
      </c>
    </row>
    <row r="668" spans="1:26" x14ac:dyDescent="0.2">
      <c r="A668" s="74">
        <v>16450</v>
      </c>
      <c r="B668" s="68">
        <f>INDEX('A-B OSRoad'!$F$2:$F$21,MATCH(A668,'A-B OSRoad'!$C$2:$C$21))</f>
        <v>0</v>
      </c>
      <c r="C668" s="68" t="str">
        <f>IF(INDEX('A-B OSRoad'!$B$2:$B$21,MATCH(A668,'A-B OSRoad'!$C$2:$C$21))="Straight","",RIGHT(INDEX('A-B OSRoad'!$B$2:$B$21,MATCH(A668,'A-B OSRoad'!$C$2:$C$21)),LEN(INDEX('A-B OSRoad'!$B$2:$B$21,MATCH(A668,'A-B OSRoad'!$C$2:$C$21)))-1))</f>
        <v/>
      </c>
      <c r="D668" s="69">
        <f>(INDEX('A-B OSRoad'!$I$2:$I$21,MATCH(A668,'A-B OSRoad'!$C$2:$C$21)))+$C$3+$C$4+$C$1</f>
        <v>110</v>
      </c>
      <c r="E668" s="70" t="e">
        <f>VLOOKUP(A668,'Crash Data'!$E$3:$F$6,2,FALSE)</f>
        <v>#N/A</v>
      </c>
      <c r="F668" s="70" t="e">
        <f>VLOOKUP(A668,'Crash Data'!$B$3:$C$32,2,FALSE)</f>
        <v>#N/A</v>
      </c>
      <c r="G668" s="40">
        <v>230</v>
      </c>
      <c r="H668" s="40">
        <v>177</v>
      </c>
      <c r="I668" s="39">
        <v>177</v>
      </c>
      <c r="J668" s="40">
        <v>177</v>
      </c>
      <c r="K668" s="39">
        <v>177</v>
      </c>
      <c r="L668" s="93">
        <f t="shared" si="143"/>
        <v>209</v>
      </c>
      <c r="M668" s="93" t="str">
        <f t="shared" si="144"/>
        <v/>
      </c>
      <c r="N668" s="99">
        <f t="shared" si="145"/>
        <v>165</v>
      </c>
      <c r="O668" s="99" t="str">
        <f t="shared" si="146"/>
        <v/>
      </c>
      <c r="P668" s="102">
        <f t="shared" si="147"/>
        <v>165</v>
      </c>
      <c r="Q668" s="102" t="str">
        <f t="shared" si="148"/>
        <v/>
      </c>
      <c r="R668" s="105">
        <f t="shared" si="149"/>
        <v>165</v>
      </c>
      <c r="S668" s="105" t="str">
        <f t="shared" si="150"/>
        <v/>
      </c>
      <c r="T668" s="69">
        <f t="shared" si="151"/>
        <v>107</v>
      </c>
      <c r="U668" s="69" t="str">
        <f t="shared" si="152"/>
        <v/>
      </c>
      <c r="V668" s="143">
        <f t="shared" si="153"/>
        <v>165</v>
      </c>
      <c r="W668" s="143" t="str">
        <f t="shared" si="154"/>
        <v/>
      </c>
      <c r="X668" s="109">
        <f t="shared" si="141"/>
        <v>0</v>
      </c>
      <c r="Y668" s="110" t="e">
        <f t="shared" si="142"/>
        <v>#N/A</v>
      </c>
      <c r="Z668" s="75" t="e">
        <f>NA()</f>
        <v>#N/A</v>
      </c>
    </row>
    <row r="669" spans="1:26" x14ac:dyDescent="0.2">
      <c r="A669" s="74">
        <v>16460</v>
      </c>
      <c r="B669" s="68">
        <f>INDEX('A-B OSRoad'!$F$2:$F$21,MATCH(A669,'A-B OSRoad'!$C$2:$C$21))</f>
        <v>0</v>
      </c>
      <c r="C669" s="68" t="str">
        <f>IF(INDEX('A-B OSRoad'!$B$2:$B$21,MATCH(A669,'A-B OSRoad'!$C$2:$C$21))="Straight","",RIGHT(INDEX('A-B OSRoad'!$B$2:$B$21,MATCH(A669,'A-B OSRoad'!$C$2:$C$21)),LEN(INDEX('A-B OSRoad'!$B$2:$B$21,MATCH(A669,'A-B OSRoad'!$C$2:$C$21)))-1))</f>
        <v/>
      </c>
      <c r="D669" s="69">
        <f>(INDEX('A-B OSRoad'!$I$2:$I$21,MATCH(A669,'A-B OSRoad'!$C$2:$C$21)))+$C$3+$C$4+$C$1</f>
        <v>110</v>
      </c>
      <c r="E669" s="70" t="e">
        <f>VLOOKUP(A669,'Crash Data'!$E$3:$F$6,2,FALSE)</f>
        <v>#N/A</v>
      </c>
      <c r="F669" s="70" t="e">
        <f>VLOOKUP(A669,'Crash Data'!$B$3:$C$32,2,FALSE)</f>
        <v>#N/A</v>
      </c>
      <c r="G669" s="40">
        <v>230</v>
      </c>
      <c r="H669" s="40">
        <v>177</v>
      </c>
      <c r="I669" s="39">
        <v>177</v>
      </c>
      <c r="J669" s="40">
        <v>177</v>
      </c>
      <c r="K669" s="39">
        <v>177</v>
      </c>
      <c r="L669" s="93">
        <f t="shared" si="143"/>
        <v>209</v>
      </c>
      <c r="M669" s="93" t="str">
        <f t="shared" si="144"/>
        <v/>
      </c>
      <c r="N669" s="99">
        <f t="shared" si="145"/>
        <v>165</v>
      </c>
      <c r="O669" s="99" t="str">
        <f t="shared" si="146"/>
        <v/>
      </c>
      <c r="P669" s="102">
        <f t="shared" si="147"/>
        <v>165</v>
      </c>
      <c r="Q669" s="102" t="str">
        <f t="shared" si="148"/>
        <v/>
      </c>
      <c r="R669" s="105">
        <f t="shared" si="149"/>
        <v>165</v>
      </c>
      <c r="S669" s="105" t="str">
        <f t="shared" si="150"/>
        <v/>
      </c>
      <c r="T669" s="69">
        <f t="shared" si="151"/>
        <v>107</v>
      </c>
      <c r="U669" s="69" t="str">
        <f t="shared" si="152"/>
        <v/>
      </c>
      <c r="V669" s="143">
        <f t="shared" si="153"/>
        <v>165</v>
      </c>
      <c r="W669" s="143" t="str">
        <f t="shared" si="154"/>
        <v/>
      </c>
      <c r="X669" s="109">
        <f t="shared" si="141"/>
        <v>0</v>
      </c>
      <c r="Y669" s="110" t="e">
        <f t="shared" si="142"/>
        <v>#N/A</v>
      </c>
      <c r="Z669" s="75" t="e">
        <f>NA()</f>
        <v>#N/A</v>
      </c>
    </row>
    <row r="670" spans="1:26" x14ac:dyDescent="0.2">
      <c r="A670" s="74">
        <v>16470</v>
      </c>
      <c r="B670" s="68">
        <f>INDEX('A-B OSRoad'!$F$2:$F$21,MATCH(A670,'A-B OSRoad'!$C$2:$C$21))</f>
        <v>0</v>
      </c>
      <c r="C670" s="68" t="str">
        <f>IF(INDEX('A-B OSRoad'!$B$2:$B$21,MATCH(A670,'A-B OSRoad'!$C$2:$C$21))="Straight","",RIGHT(INDEX('A-B OSRoad'!$B$2:$B$21,MATCH(A670,'A-B OSRoad'!$C$2:$C$21)),LEN(INDEX('A-B OSRoad'!$B$2:$B$21,MATCH(A670,'A-B OSRoad'!$C$2:$C$21)))-1))</f>
        <v/>
      </c>
      <c r="D670" s="69">
        <f>(INDEX('A-B OSRoad'!$I$2:$I$21,MATCH(A670,'A-B OSRoad'!$C$2:$C$21)))+$C$3+$C$4+$C$1</f>
        <v>110</v>
      </c>
      <c r="E670" s="70" t="e">
        <f>VLOOKUP(A670,'Crash Data'!$E$3:$F$6,2,FALSE)</f>
        <v>#N/A</v>
      </c>
      <c r="F670" s="70" t="e">
        <f>VLOOKUP(A670,'Crash Data'!$B$3:$C$32,2,FALSE)</f>
        <v>#N/A</v>
      </c>
      <c r="G670" s="40">
        <v>230</v>
      </c>
      <c r="H670" s="40">
        <v>177</v>
      </c>
      <c r="I670" s="39">
        <v>177</v>
      </c>
      <c r="J670" s="40">
        <v>177</v>
      </c>
      <c r="K670" s="39">
        <v>177</v>
      </c>
      <c r="L670" s="93">
        <f t="shared" si="143"/>
        <v>209</v>
      </c>
      <c r="M670" s="93" t="str">
        <f t="shared" si="144"/>
        <v/>
      </c>
      <c r="N670" s="99">
        <f t="shared" si="145"/>
        <v>165</v>
      </c>
      <c r="O670" s="99" t="str">
        <f t="shared" si="146"/>
        <v/>
      </c>
      <c r="P670" s="102">
        <f t="shared" si="147"/>
        <v>165</v>
      </c>
      <c r="Q670" s="102" t="str">
        <f t="shared" si="148"/>
        <v/>
      </c>
      <c r="R670" s="105">
        <f t="shared" si="149"/>
        <v>165</v>
      </c>
      <c r="S670" s="105" t="str">
        <f t="shared" si="150"/>
        <v/>
      </c>
      <c r="T670" s="69">
        <f t="shared" si="151"/>
        <v>107</v>
      </c>
      <c r="U670" s="69" t="str">
        <f t="shared" si="152"/>
        <v/>
      </c>
      <c r="V670" s="143">
        <f t="shared" si="153"/>
        <v>165</v>
      </c>
      <c r="W670" s="143" t="str">
        <f t="shared" si="154"/>
        <v/>
      </c>
      <c r="X670" s="109">
        <f t="shared" si="141"/>
        <v>0</v>
      </c>
      <c r="Y670" s="110" t="e">
        <f t="shared" si="142"/>
        <v>#N/A</v>
      </c>
      <c r="Z670" s="75" t="e">
        <f>NA()</f>
        <v>#N/A</v>
      </c>
    </row>
    <row r="671" spans="1:26" x14ac:dyDescent="0.2">
      <c r="A671" s="74">
        <v>16480</v>
      </c>
      <c r="B671" s="68">
        <f>INDEX('A-B OSRoad'!$F$2:$F$21,MATCH(A671,'A-B OSRoad'!$C$2:$C$21))</f>
        <v>0</v>
      </c>
      <c r="C671" s="68" t="str">
        <f>IF(INDEX('A-B OSRoad'!$B$2:$B$21,MATCH(A671,'A-B OSRoad'!$C$2:$C$21))="Straight","",RIGHT(INDEX('A-B OSRoad'!$B$2:$B$21,MATCH(A671,'A-B OSRoad'!$C$2:$C$21)),LEN(INDEX('A-B OSRoad'!$B$2:$B$21,MATCH(A671,'A-B OSRoad'!$C$2:$C$21)))-1))</f>
        <v/>
      </c>
      <c r="D671" s="69">
        <f>(INDEX('A-B OSRoad'!$I$2:$I$21,MATCH(A671,'A-B OSRoad'!$C$2:$C$21)))+$C$3+$C$4+$C$1</f>
        <v>110</v>
      </c>
      <c r="E671" s="70" t="e">
        <f>VLOOKUP(A671,'Crash Data'!$E$3:$F$6,2,FALSE)</f>
        <v>#N/A</v>
      </c>
      <c r="F671" s="70" t="e">
        <f>VLOOKUP(A671,'Crash Data'!$B$3:$C$32,2,FALSE)</f>
        <v>#N/A</v>
      </c>
      <c r="G671" s="40">
        <v>230</v>
      </c>
      <c r="H671" s="40">
        <v>177</v>
      </c>
      <c r="I671" s="39">
        <v>177</v>
      </c>
      <c r="J671" s="40">
        <v>177</v>
      </c>
      <c r="K671" s="39">
        <v>177</v>
      </c>
      <c r="L671" s="93">
        <f t="shared" si="143"/>
        <v>209</v>
      </c>
      <c r="M671" s="93" t="str">
        <f t="shared" si="144"/>
        <v/>
      </c>
      <c r="N671" s="99">
        <f t="shared" si="145"/>
        <v>165</v>
      </c>
      <c r="O671" s="99" t="str">
        <f t="shared" si="146"/>
        <v/>
      </c>
      <c r="P671" s="102">
        <f t="shared" si="147"/>
        <v>165</v>
      </c>
      <c r="Q671" s="102" t="str">
        <f t="shared" si="148"/>
        <v/>
      </c>
      <c r="R671" s="105">
        <f t="shared" si="149"/>
        <v>165</v>
      </c>
      <c r="S671" s="105" t="str">
        <f t="shared" si="150"/>
        <v/>
      </c>
      <c r="T671" s="69">
        <f t="shared" si="151"/>
        <v>107</v>
      </c>
      <c r="U671" s="69" t="str">
        <f t="shared" si="152"/>
        <v/>
      </c>
      <c r="V671" s="143">
        <f t="shared" si="153"/>
        <v>165</v>
      </c>
      <c r="W671" s="143" t="str">
        <f t="shared" si="154"/>
        <v/>
      </c>
      <c r="X671" s="109">
        <f t="shared" si="141"/>
        <v>0</v>
      </c>
      <c r="Y671" s="110" t="e">
        <f t="shared" si="142"/>
        <v>#N/A</v>
      </c>
      <c r="Z671" s="75" t="e">
        <f>NA()</f>
        <v>#N/A</v>
      </c>
    </row>
    <row r="672" spans="1:26" x14ac:dyDescent="0.2">
      <c r="A672" s="74">
        <v>16490</v>
      </c>
      <c r="B672" s="68">
        <f>INDEX('A-B OSRoad'!$F$2:$F$21,MATCH(A672,'A-B OSRoad'!$C$2:$C$21))</f>
        <v>0</v>
      </c>
      <c r="C672" s="68" t="str">
        <f>IF(INDEX('A-B OSRoad'!$B$2:$B$21,MATCH(A672,'A-B OSRoad'!$C$2:$C$21))="Straight","",RIGHT(INDEX('A-B OSRoad'!$B$2:$B$21,MATCH(A672,'A-B OSRoad'!$C$2:$C$21)),LEN(INDEX('A-B OSRoad'!$B$2:$B$21,MATCH(A672,'A-B OSRoad'!$C$2:$C$21)))-1))</f>
        <v/>
      </c>
      <c r="D672" s="69">
        <f>(INDEX('A-B OSRoad'!$I$2:$I$21,MATCH(A672,'A-B OSRoad'!$C$2:$C$21)))+$C$3+$C$4+$C$1</f>
        <v>110</v>
      </c>
      <c r="E672" s="70" t="e">
        <f>VLOOKUP(A672,'Crash Data'!$E$3:$F$6,2,FALSE)</f>
        <v>#N/A</v>
      </c>
      <c r="F672" s="70" t="e">
        <f>VLOOKUP(A672,'Crash Data'!$B$3:$C$32,2,FALSE)</f>
        <v>#N/A</v>
      </c>
      <c r="G672" s="40">
        <v>230</v>
      </c>
      <c r="H672" s="40">
        <v>177</v>
      </c>
      <c r="I672" s="39">
        <v>177</v>
      </c>
      <c r="J672" s="40">
        <v>177</v>
      </c>
      <c r="K672" s="39">
        <v>177</v>
      </c>
      <c r="L672" s="93">
        <f t="shared" si="143"/>
        <v>209</v>
      </c>
      <c r="M672" s="93" t="str">
        <f t="shared" si="144"/>
        <v/>
      </c>
      <c r="N672" s="99">
        <f t="shared" si="145"/>
        <v>165</v>
      </c>
      <c r="O672" s="99" t="str">
        <f t="shared" si="146"/>
        <v/>
      </c>
      <c r="P672" s="102">
        <f t="shared" si="147"/>
        <v>165</v>
      </c>
      <c r="Q672" s="102" t="str">
        <f t="shared" si="148"/>
        <v/>
      </c>
      <c r="R672" s="105">
        <f t="shared" si="149"/>
        <v>165</v>
      </c>
      <c r="S672" s="105" t="str">
        <f t="shared" si="150"/>
        <v/>
      </c>
      <c r="T672" s="69">
        <f t="shared" si="151"/>
        <v>107</v>
      </c>
      <c r="U672" s="69" t="str">
        <f t="shared" si="152"/>
        <v/>
      </c>
      <c r="V672" s="143">
        <f t="shared" si="153"/>
        <v>165</v>
      </c>
      <c r="W672" s="143" t="str">
        <f t="shared" si="154"/>
        <v/>
      </c>
      <c r="X672" s="109">
        <f t="shared" si="141"/>
        <v>0</v>
      </c>
      <c r="Y672" s="110" t="e">
        <f t="shared" si="142"/>
        <v>#N/A</v>
      </c>
      <c r="Z672" s="75" t="e">
        <f>NA()</f>
        <v>#N/A</v>
      </c>
    </row>
    <row r="673" spans="1:26" x14ac:dyDescent="0.2">
      <c r="A673" s="74">
        <v>16500</v>
      </c>
      <c r="B673" s="68">
        <f>INDEX('A-B OSRoad'!$F$2:$F$21,MATCH(A673,'A-B OSRoad'!$C$2:$C$21))</f>
        <v>0</v>
      </c>
      <c r="C673" s="68" t="str">
        <f>IF(INDEX('A-B OSRoad'!$B$2:$B$21,MATCH(A673,'A-B OSRoad'!$C$2:$C$21))="Straight","",RIGHT(INDEX('A-B OSRoad'!$B$2:$B$21,MATCH(A673,'A-B OSRoad'!$C$2:$C$21)),LEN(INDEX('A-B OSRoad'!$B$2:$B$21,MATCH(A673,'A-B OSRoad'!$C$2:$C$21)))-1))</f>
        <v/>
      </c>
      <c r="D673" s="69">
        <f>(INDEX('A-B OSRoad'!$I$2:$I$21,MATCH(A673,'A-B OSRoad'!$C$2:$C$21)))+$C$3+$C$4+$C$1</f>
        <v>110</v>
      </c>
      <c r="E673" s="70" t="e">
        <f>VLOOKUP(A673,'Crash Data'!$E$3:$F$6,2,FALSE)</f>
        <v>#N/A</v>
      </c>
      <c r="F673" s="70" t="e">
        <f>VLOOKUP(A673,'Crash Data'!$B$3:$C$32,2,FALSE)</f>
        <v>#N/A</v>
      </c>
      <c r="G673" s="40">
        <v>230</v>
      </c>
      <c r="H673" s="40">
        <v>177</v>
      </c>
      <c r="I673" s="39">
        <v>177</v>
      </c>
      <c r="J673" s="40">
        <v>177</v>
      </c>
      <c r="K673" s="39">
        <v>177</v>
      </c>
      <c r="L673" s="93">
        <f t="shared" si="143"/>
        <v>209</v>
      </c>
      <c r="M673" s="93" t="str">
        <f t="shared" si="144"/>
        <v/>
      </c>
      <c r="N673" s="99">
        <f t="shared" si="145"/>
        <v>165</v>
      </c>
      <c r="O673" s="99" t="str">
        <f t="shared" si="146"/>
        <v/>
      </c>
      <c r="P673" s="102">
        <f t="shared" si="147"/>
        <v>165</v>
      </c>
      <c r="Q673" s="102" t="str">
        <f t="shared" si="148"/>
        <v/>
      </c>
      <c r="R673" s="105">
        <f t="shared" si="149"/>
        <v>165</v>
      </c>
      <c r="S673" s="105" t="str">
        <f t="shared" si="150"/>
        <v/>
      </c>
      <c r="T673" s="69">
        <f t="shared" si="151"/>
        <v>107</v>
      </c>
      <c r="U673" s="69" t="str">
        <f t="shared" si="152"/>
        <v/>
      </c>
      <c r="V673" s="143">
        <f t="shared" si="153"/>
        <v>165</v>
      </c>
      <c r="W673" s="143" t="str">
        <f t="shared" si="154"/>
        <v/>
      </c>
      <c r="X673" s="109">
        <f t="shared" si="141"/>
        <v>0</v>
      </c>
      <c r="Y673" s="110" t="e">
        <f t="shared" si="142"/>
        <v>#N/A</v>
      </c>
      <c r="Z673" s="75" t="e">
        <f>NA()</f>
        <v>#N/A</v>
      </c>
    </row>
    <row r="674" spans="1:26" x14ac:dyDescent="0.2">
      <c r="A674" s="74">
        <v>16510</v>
      </c>
      <c r="B674" s="68">
        <f>INDEX('A-B OSRoad'!$F$2:$F$21,MATCH(A674,'A-B OSRoad'!$C$2:$C$21))</f>
        <v>0</v>
      </c>
      <c r="C674" s="68" t="str">
        <f>IF(INDEX('A-B OSRoad'!$B$2:$B$21,MATCH(A674,'A-B OSRoad'!$C$2:$C$21))="Straight","",RIGHT(INDEX('A-B OSRoad'!$B$2:$B$21,MATCH(A674,'A-B OSRoad'!$C$2:$C$21)),LEN(INDEX('A-B OSRoad'!$B$2:$B$21,MATCH(A674,'A-B OSRoad'!$C$2:$C$21)))-1))</f>
        <v/>
      </c>
      <c r="D674" s="69">
        <f>(INDEX('A-B OSRoad'!$I$2:$I$21,MATCH(A674,'A-B OSRoad'!$C$2:$C$21)))+$C$3+$C$4+$C$1</f>
        <v>110</v>
      </c>
      <c r="E674" s="70" t="e">
        <f>VLOOKUP(A674,'Crash Data'!$E$3:$F$6,2,FALSE)</f>
        <v>#N/A</v>
      </c>
      <c r="F674" s="70" t="e">
        <f>VLOOKUP(A674,'Crash Data'!$B$3:$C$32,2,FALSE)</f>
        <v>#N/A</v>
      </c>
      <c r="G674" s="40">
        <v>230</v>
      </c>
      <c r="H674" s="40">
        <v>177</v>
      </c>
      <c r="I674" s="39">
        <v>177</v>
      </c>
      <c r="J674" s="40">
        <v>177</v>
      </c>
      <c r="K674" s="39">
        <v>177</v>
      </c>
      <c r="L674" s="93">
        <f t="shared" si="143"/>
        <v>209</v>
      </c>
      <c r="M674" s="93" t="str">
        <f t="shared" si="144"/>
        <v/>
      </c>
      <c r="N674" s="99">
        <f t="shared" si="145"/>
        <v>165</v>
      </c>
      <c r="O674" s="99" t="str">
        <f t="shared" si="146"/>
        <v/>
      </c>
      <c r="P674" s="102">
        <f t="shared" si="147"/>
        <v>165</v>
      </c>
      <c r="Q674" s="102" t="str">
        <f t="shared" si="148"/>
        <v/>
      </c>
      <c r="R674" s="105">
        <f t="shared" si="149"/>
        <v>165</v>
      </c>
      <c r="S674" s="105" t="str">
        <f t="shared" si="150"/>
        <v/>
      </c>
      <c r="T674" s="69">
        <f t="shared" si="151"/>
        <v>107</v>
      </c>
      <c r="U674" s="69" t="str">
        <f t="shared" si="152"/>
        <v/>
      </c>
      <c r="V674" s="143">
        <f t="shared" si="153"/>
        <v>165</v>
      </c>
      <c r="W674" s="143" t="str">
        <f t="shared" si="154"/>
        <v/>
      </c>
      <c r="X674" s="109">
        <f t="shared" si="141"/>
        <v>0</v>
      </c>
      <c r="Y674" s="110" t="e">
        <f t="shared" si="142"/>
        <v>#N/A</v>
      </c>
      <c r="Z674" s="75" t="e">
        <f>NA()</f>
        <v>#N/A</v>
      </c>
    </row>
    <row r="675" spans="1:26" x14ac:dyDescent="0.2">
      <c r="A675" s="74">
        <v>16520</v>
      </c>
      <c r="B675" s="68">
        <f>INDEX('A-B OSRoad'!$F$2:$F$21,MATCH(A675,'A-B OSRoad'!$C$2:$C$21))</f>
        <v>0</v>
      </c>
      <c r="C675" s="68" t="str">
        <f>IF(INDEX('A-B OSRoad'!$B$2:$B$21,MATCH(A675,'A-B OSRoad'!$C$2:$C$21))="Straight","",RIGHT(INDEX('A-B OSRoad'!$B$2:$B$21,MATCH(A675,'A-B OSRoad'!$C$2:$C$21)),LEN(INDEX('A-B OSRoad'!$B$2:$B$21,MATCH(A675,'A-B OSRoad'!$C$2:$C$21)))-1))</f>
        <v/>
      </c>
      <c r="D675" s="69">
        <f>(INDEX('A-B OSRoad'!$I$2:$I$21,MATCH(A675,'A-B OSRoad'!$C$2:$C$21)))+$C$3+$C$4+$C$1</f>
        <v>110</v>
      </c>
      <c r="E675" s="70" t="e">
        <f>VLOOKUP(A675,'Crash Data'!$E$3:$F$6,2,FALSE)</f>
        <v>#N/A</v>
      </c>
      <c r="F675" s="70" t="e">
        <f>VLOOKUP(A675,'Crash Data'!$B$3:$C$32,2,FALSE)</f>
        <v>#N/A</v>
      </c>
      <c r="G675" s="40">
        <v>230</v>
      </c>
      <c r="H675" s="40">
        <v>177</v>
      </c>
      <c r="I675" s="39">
        <v>177</v>
      </c>
      <c r="J675" s="40">
        <v>177</v>
      </c>
      <c r="K675" s="39">
        <v>177</v>
      </c>
      <c r="L675" s="93">
        <f t="shared" si="143"/>
        <v>209</v>
      </c>
      <c r="M675" s="93" t="str">
        <f t="shared" si="144"/>
        <v/>
      </c>
      <c r="N675" s="99">
        <f t="shared" si="145"/>
        <v>165</v>
      </c>
      <c r="O675" s="99" t="str">
        <f t="shared" si="146"/>
        <v/>
      </c>
      <c r="P675" s="102">
        <f t="shared" si="147"/>
        <v>165</v>
      </c>
      <c r="Q675" s="102" t="str">
        <f t="shared" si="148"/>
        <v/>
      </c>
      <c r="R675" s="105">
        <f t="shared" si="149"/>
        <v>165</v>
      </c>
      <c r="S675" s="105" t="str">
        <f t="shared" si="150"/>
        <v/>
      </c>
      <c r="T675" s="69">
        <f t="shared" si="151"/>
        <v>107</v>
      </c>
      <c r="U675" s="69" t="str">
        <f t="shared" si="152"/>
        <v/>
      </c>
      <c r="V675" s="143">
        <f t="shared" si="153"/>
        <v>165</v>
      </c>
      <c r="W675" s="143" t="str">
        <f t="shared" si="154"/>
        <v/>
      </c>
      <c r="X675" s="109">
        <f t="shared" si="141"/>
        <v>0</v>
      </c>
      <c r="Y675" s="110" t="e">
        <f t="shared" si="142"/>
        <v>#N/A</v>
      </c>
      <c r="Z675" s="75" t="e">
        <f>NA()</f>
        <v>#N/A</v>
      </c>
    </row>
    <row r="676" spans="1:26" x14ac:dyDescent="0.2">
      <c r="A676" s="74">
        <v>16530</v>
      </c>
      <c r="B676" s="68">
        <f>INDEX('A-B OSRoad'!$F$2:$F$21,MATCH(A676,'A-B OSRoad'!$C$2:$C$21))</f>
        <v>0</v>
      </c>
      <c r="C676" s="68" t="str">
        <f>IF(INDEX('A-B OSRoad'!$B$2:$B$21,MATCH(A676,'A-B OSRoad'!$C$2:$C$21))="Straight","",RIGHT(INDEX('A-B OSRoad'!$B$2:$B$21,MATCH(A676,'A-B OSRoad'!$C$2:$C$21)),LEN(INDEX('A-B OSRoad'!$B$2:$B$21,MATCH(A676,'A-B OSRoad'!$C$2:$C$21)))-1))</f>
        <v/>
      </c>
      <c r="D676" s="69">
        <f>(INDEX('A-B OSRoad'!$I$2:$I$21,MATCH(A676,'A-B OSRoad'!$C$2:$C$21)))+$C$3+$C$4+$C$1</f>
        <v>110</v>
      </c>
      <c r="E676" s="70" t="e">
        <f>VLOOKUP(A676,'Crash Data'!$E$3:$F$6,2,FALSE)</f>
        <v>#N/A</v>
      </c>
      <c r="F676" s="70" t="e">
        <f>VLOOKUP(A676,'Crash Data'!$B$3:$C$32,2,FALSE)</f>
        <v>#N/A</v>
      </c>
      <c r="G676" s="40">
        <v>230</v>
      </c>
      <c r="H676" s="40">
        <v>177</v>
      </c>
      <c r="I676" s="39">
        <v>177</v>
      </c>
      <c r="J676" s="40">
        <v>177</v>
      </c>
      <c r="K676" s="39">
        <v>177</v>
      </c>
      <c r="L676" s="93">
        <f t="shared" si="143"/>
        <v>209</v>
      </c>
      <c r="M676" s="93" t="str">
        <f t="shared" si="144"/>
        <v/>
      </c>
      <c r="N676" s="99">
        <f t="shared" si="145"/>
        <v>165</v>
      </c>
      <c r="O676" s="99" t="str">
        <f t="shared" si="146"/>
        <v/>
      </c>
      <c r="P676" s="102">
        <f t="shared" si="147"/>
        <v>165</v>
      </c>
      <c r="Q676" s="102" t="str">
        <f t="shared" si="148"/>
        <v/>
      </c>
      <c r="R676" s="105">
        <f t="shared" si="149"/>
        <v>165</v>
      </c>
      <c r="S676" s="105" t="str">
        <f t="shared" si="150"/>
        <v/>
      </c>
      <c r="T676" s="69">
        <f t="shared" si="151"/>
        <v>107</v>
      </c>
      <c r="U676" s="69" t="str">
        <f t="shared" si="152"/>
        <v/>
      </c>
      <c r="V676" s="143">
        <f t="shared" si="153"/>
        <v>165</v>
      </c>
      <c r="W676" s="143" t="str">
        <f t="shared" si="154"/>
        <v/>
      </c>
      <c r="X676" s="109">
        <f t="shared" si="141"/>
        <v>0</v>
      </c>
      <c r="Y676" s="110" t="e">
        <f t="shared" si="142"/>
        <v>#N/A</v>
      </c>
      <c r="Z676" s="75" t="e">
        <f>NA()</f>
        <v>#N/A</v>
      </c>
    </row>
    <row r="677" spans="1:26" x14ac:dyDescent="0.2">
      <c r="A677" s="74">
        <v>16540</v>
      </c>
      <c r="B677" s="68">
        <f>INDEX('A-B OSRoad'!$F$2:$F$21,MATCH(A677,'A-B OSRoad'!$C$2:$C$21))</f>
        <v>0</v>
      </c>
      <c r="C677" s="68" t="str">
        <f>IF(INDEX('A-B OSRoad'!$B$2:$B$21,MATCH(A677,'A-B OSRoad'!$C$2:$C$21))="Straight","",RIGHT(INDEX('A-B OSRoad'!$B$2:$B$21,MATCH(A677,'A-B OSRoad'!$C$2:$C$21)),LEN(INDEX('A-B OSRoad'!$B$2:$B$21,MATCH(A677,'A-B OSRoad'!$C$2:$C$21)))-1))</f>
        <v/>
      </c>
      <c r="D677" s="69">
        <f>(INDEX('A-B OSRoad'!$I$2:$I$21,MATCH(A677,'A-B OSRoad'!$C$2:$C$21)))+$C$3+$C$4+$C$1</f>
        <v>110</v>
      </c>
      <c r="E677" s="70" t="e">
        <f>VLOOKUP(A677,'Crash Data'!$E$3:$F$6,2,FALSE)</f>
        <v>#N/A</v>
      </c>
      <c r="F677" s="70" t="e">
        <f>VLOOKUP(A677,'Crash Data'!$B$3:$C$32,2,FALSE)</f>
        <v>#N/A</v>
      </c>
      <c r="G677" s="40">
        <v>230</v>
      </c>
      <c r="H677" s="40">
        <v>177</v>
      </c>
      <c r="I677" s="39">
        <v>177</v>
      </c>
      <c r="J677" s="40">
        <v>177</v>
      </c>
      <c r="K677" s="39">
        <v>177</v>
      </c>
      <c r="L677" s="93">
        <f t="shared" si="143"/>
        <v>209</v>
      </c>
      <c r="M677" s="93" t="str">
        <f t="shared" si="144"/>
        <v/>
      </c>
      <c r="N677" s="99">
        <f t="shared" si="145"/>
        <v>165</v>
      </c>
      <c r="O677" s="99" t="str">
        <f t="shared" si="146"/>
        <v/>
      </c>
      <c r="P677" s="102">
        <f t="shared" si="147"/>
        <v>165</v>
      </c>
      <c r="Q677" s="102" t="str">
        <f t="shared" si="148"/>
        <v/>
      </c>
      <c r="R677" s="105">
        <f t="shared" si="149"/>
        <v>165</v>
      </c>
      <c r="S677" s="105" t="str">
        <f t="shared" si="150"/>
        <v/>
      </c>
      <c r="T677" s="69">
        <f t="shared" si="151"/>
        <v>107</v>
      </c>
      <c r="U677" s="69" t="str">
        <f t="shared" si="152"/>
        <v/>
      </c>
      <c r="V677" s="143">
        <f t="shared" si="153"/>
        <v>165</v>
      </c>
      <c r="W677" s="143" t="str">
        <f t="shared" si="154"/>
        <v/>
      </c>
      <c r="X677" s="109">
        <f t="shared" si="141"/>
        <v>0</v>
      </c>
      <c r="Y677" s="110" t="e">
        <f t="shared" si="142"/>
        <v>#N/A</v>
      </c>
      <c r="Z677" s="75" t="e">
        <f>NA()</f>
        <v>#N/A</v>
      </c>
    </row>
    <row r="678" spans="1:26" x14ac:dyDescent="0.2">
      <c r="A678" s="74">
        <v>16550</v>
      </c>
      <c r="B678" s="68">
        <f>INDEX('A-B OSRoad'!$F$2:$F$21,MATCH(A678,'A-B OSRoad'!$C$2:$C$21))</f>
        <v>0</v>
      </c>
      <c r="C678" s="68" t="str">
        <f>IF(INDEX('A-B OSRoad'!$B$2:$B$21,MATCH(A678,'A-B OSRoad'!$C$2:$C$21))="Straight","",RIGHT(INDEX('A-B OSRoad'!$B$2:$B$21,MATCH(A678,'A-B OSRoad'!$C$2:$C$21)),LEN(INDEX('A-B OSRoad'!$B$2:$B$21,MATCH(A678,'A-B OSRoad'!$C$2:$C$21)))-1))</f>
        <v/>
      </c>
      <c r="D678" s="69">
        <f>(INDEX('A-B OSRoad'!$I$2:$I$21,MATCH(A678,'A-B OSRoad'!$C$2:$C$21)))+$C$3+$C$4+$C$1</f>
        <v>110</v>
      </c>
      <c r="E678" s="70" t="e">
        <f>VLOOKUP(A678,'Crash Data'!$E$3:$F$6,2,FALSE)</f>
        <v>#N/A</v>
      </c>
      <c r="F678" s="70" t="e">
        <f>VLOOKUP(A678,'Crash Data'!$B$3:$C$32,2,FALSE)</f>
        <v>#N/A</v>
      </c>
      <c r="G678" s="40">
        <v>230</v>
      </c>
      <c r="H678" s="40">
        <v>177</v>
      </c>
      <c r="I678" s="39">
        <v>177</v>
      </c>
      <c r="J678" s="40">
        <v>177</v>
      </c>
      <c r="K678" s="39">
        <v>177</v>
      </c>
      <c r="L678" s="93">
        <f t="shared" si="143"/>
        <v>209</v>
      </c>
      <c r="M678" s="93" t="str">
        <f t="shared" si="144"/>
        <v/>
      </c>
      <c r="N678" s="99">
        <f t="shared" si="145"/>
        <v>165</v>
      </c>
      <c r="O678" s="99" t="str">
        <f t="shared" si="146"/>
        <v/>
      </c>
      <c r="P678" s="102">
        <f t="shared" si="147"/>
        <v>165</v>
      </c>
      <c r="Q678" s="102" t="str">
        <f t="shared" si="148"/>
        <v/>
      </c>
      <c r="R678" s="105">
        <f t="shared" si="149"/>
        <v>165</v>
      </c>
      <c r="S678" s="105" t="str">
        <f t="shared" si="150"/>
        <v/>
      </c>
      <c r="T678" s="69">
        <f t="shared" si="151"/>
        <v>107</v>
      </c>
      <c r="U678" s="69" t="str">
        <f t="shared" si="152"/>
        <v/>
      </c>
      <c r="V678" s="143">
        <f t="shared" si="153"/>
        <v>165</v>
      </c>
      <c r="W678" s="143" t="str">
        <f t="shared" si="154"/>
        <v/>
      </c>
      <c r="X678" s="109">
        <f t="shared" si="141"/>
        <v>0</v>
      </c>
      <c r="Y678" s="110" t="e">
        <f t="shared" si="142"/>
        <v>#N/A</v>
      </c>
      <c r="Z678" s="75" t="e">
        <f>NA()</f>
        <v>#N/A</v>
      </c>
    </row>
    <row r="679" spans="1:26" x14ac:dyDescent="0.2">
      <c r="A679" s="74">
        <v>16560</v>
      </c>
      <c r="B679" s="68">
        <f>INDEX('A-B OSRoad'!$F$2:$F$21,MATCH(A679,'A-B OSRoad'!$C$2:$C$21))</f>
        <v>0</v>
      </c>
      <c r="C679" s="68" t="str">
        <f>IF(INDEX('A-B OSRoad'!$B$2:$B$21,MATCH(A679,'A-B OSRoad'!$C$2:$C$21))="Straight","",RIGHT(INDEX('A-B OSRoad'!$B$2:$B$21,MATCH(A679,'A-B OSRoad'!$C$2:$C$21)),LEN(INDEX('A-B OSRoad'!$B$2:$B$21,MATCH(A679,'A-B OSRoad'!$C$2:$C$21)))-1))</f>
        <v/>
      </c>
      <c r="D679" s="69">
        <f>(INDEX('A-B OSRoad'!$I$2:$I$21,MATCH(A679,'A-B OSRoad'!$C$2:$C$21)))+$C$3+$C$4+$C$1</f>
        <v>110</v>
      </c>
      <c r="E679" s="70" t="e">
        <f>VLOOKUP(A679,'Crash Data'!$E$3:$F$6,2,FALSE)</f>
        <v>#N/A</v>
      </c>
      <c r="F679" s="70" t="e">
        <f>VLOOKUP(A679,'Crash Data'!$B$3:$C$32,2,FALSE)</f>
        <v>#N/A</v>
      </c>
      <c r="G679" s="40">
        <v>230</v>
      </c>
      <c r="H679" s="40">
        <v>177</v>
      </c>
      <c r="I679" s="39">
        <v>177</v>
      </c>
      <c r="J679" s="40">
        <v>177</v>
      </c>
      <c r="K679" s="39">
        <v>177</v>
      </c>
      <c r="L679" s="93">
        <f t="shared" si="143"/>
        <v>209</v>
      </c>
      <c r="M679" s="93" t="str">
        <f t="shared" si="144"/>
        <v/>
      </c>
      <c r="N679" s="99">
        <f t="shared" si="145"/>
        <v>165</v>
      </c>
      <c r="O679" s="99" t="str">
        <f t="shared" si="146"/>
        <v/>
      </c>
      <c r="P679" s="102">
        <f t="shared" si="147"/>
        <v>165</v>
      </c>
      <c r="Q679" s="102" t="str">
        <f t="shared" si="148"/>
        <v/>
      </c>
      <c r="R679" s="105">
        <f t="shared" si="149"/>
        <v>165</v>
      </c>
      <c r="S679" s="105" t="str">
        <f t="shared" si="150"/>
        <v/>
      </c>
      <c r="T679" s="69">
        <f t="shared" si="151"/>
        <v>107</v>
      </c>
      <c r="U679" s="69" t="str">
        <f t="shared" si="152"/>
        <v/>
      </c>
      <c r="V679" s="143">
        <f t="shared" si="153"/>
        <v>165</v>
      </c>
      <c r="W679" s="143" t="str">
        <f t="shared" si="154"/>
        <v/>
      </c>
      <c r="X679" s="109">
        <f t="shared" si="141"/>
        <v>0</v>
      </c>
      <c r="Y679" s="110" t="e">
        <f t="shared" si="142"/>
        <v>#N/A</v>
      </c>
      <c r="Z679" s="75" t="e">
        <f>NA()</f>
        <v>#N/A</v>
      </c>
    </row>
    <row r="680" spans="1:26" x14ac:dyDescent="0.2">
      <c r="A680" s="74">
        <v>16570</v>
      </c>
      <c r="B680" s="68">
        <f>INDEX('A-B OSRoad'!$F$2:$F$21,MATCH(A680,'A-B OSRoad'!$C$2:$C$21))</f>
        <v>0</v>
      </c>
      <c r="C680" s="68" t="str">
        <f>IF(INDEX('A-B OSRoad'!$B$2:$B$21,MATCH(A680,'A-B OSRoad'!$C$2:$C$21))="Straight","",RIGHT(INDEX('A-B OSRoad'!$B$2:$B$21,MATCH(A680,'A-B OSRoad'!$C$2:$C$21)),LEN(INDEX('A-B OSRoad'!$B$2:$B$21,MATCH(A680,'A-B OSRoad'!$C$2:$C$21)))-1))</f>
        <v/>
      </c>
      <c r="D680" s="69">
        <f>(INDEX('A-B OSRoad'!$I$2:$I$21,MATCH(A680,'A-B OSRoad'!$C$2:$C$21)))+$C$3+$C$4+$C$1</f>
        <v>110</v>
      </c>
      <c r="E680" s="70" t="e">
        <f>VLOOKUP(A680,'Crash Data'!$E$3:$F$6,2,FALSE)</f>
        <v>#N/A</v>
      </c>
      <c r="F680" s="70" t="e">
        <f>VLOOKUP(A680,'Crash Data'!$B$3:$C$32,2,FALSE)</f>
        <v>#N/A</v>
      </c>
      <c r="G680" s="40">
        <v>230</v>
      </c>
      <c r="H680" s="40">
        <v>177</v>
      </c>
      <c r="I680" s="39">
        <v>177</v>
      </c>
      <c r="J680" s="40">
        <v>177</v>
      </c>
      <c r="K680" s="39">
        <v>177</v>
      </c>
      <c r="L680" s="93">
        <f t="shared" si="143"/>
        <v>209</v>
      </c>
      <c r="M680" s="93" t="str">
        <f t="shared" si="144"/>
        <v/>
      </c>
      <c r="N680" s="99">
        <f t="shared" si="145"/>
        <v>165</v>
      </c>
      <c r="O680" s="99" t="str">
        <f t="shared" si="146"/>
        <v/>
      </c>
      <c r="P680" s="102">
        <f t="shared" si="147"/>
        <v>165</v>
      </c>
      <c r="Q680" s="102" t="str">
        <f t="shared" si="148"/>
        <v/>
      </c>
      <c r="R680" s="105">
        <f t="shared" si="149"/>
        <v>165</v>
      </c>
      <c r="S680" s="105" t="str">
        <f t="shared" si="150"/>
        <v/>
      </c>
      <c r="T680" s="69">
        <f t="shared" si="151"/>
        <v>107</v>
      </c>
      <c r="U680" s="69" t="str">
        <f t="shared" si="152"/>
        <v/>
      </c>
      <c r="V680" s="143">
        <f t="shared" si="153"/>
        <v>165</v>
      </c>
      <c r="W680" s="143" t="str">
        <f t="shared" si="154"/>
        <v/>
      </c>
      <c r="X680" s="109">
        <f t="shared" si="141"/>
        <v>0</v>
      </c>
      <c r="Y680" s="110" t="e">
        <f t="shared" si="142"/>
        <v>#N/A</v>
      </c>
      <c r="Z680" s="75" t="e">
        <f>NA()</f>
        <v>#N/A</v>
      </c>
    </row>
    <row r="681" spans="1:26" x14ac:dyDescent="0.2">
      <c r="A681" s="74">
        <v>16580</v>
      </c>
      <c r="B681" s="68">
        <f>INDEX('A-B OSRoad'!$F$2:$F$21,MATCH(A681,'A-B OSRoad'!$C$2:$C$21))</f>
        <v>0</v>
      </c>
      <c r="C681" s="68" t="str">
        <f>IF(INDEX('A-B OSRoad'!$B$2:$B$21,MATCH(A681,'A-B OSRoad'!$C$2:$C$21))="Straight","",RIGHT(INDEX('A-B OSRoad'!$B$2:$B$21,MATCH(A681,'A-B OSRoad'!$C$2:$C$21)),LEN(INDEX('A-B OSRoad'!$B$2:$B$21,MATCH(A681,'A-B OSRoad'!$C$2:$C$21)))-1))</f>
        <v/>
      </c>
      <c r="D681" s="69">
        <f>(INDEX('A-B OSRoad'!$I$2:$I$21,MATCH(A681,'A-B OSRoad'!$C$2:$C$21)))+$C$3+$C$4+$C$1</f>
        <v>110</v>
      </c>
      <c r="E681" s="70" t="e">
        <f>VLOOKUP(A681,'Crash Data'!$E$3:$F$6,2,FALSE)</f>
        <v>#N/A</v>
      </c>
      <c r="F681" s="70" t="e">
        <f>VLOOKUP(A681,'Crash Data'!$B$3:$C$32,2,FALSE)</f>
        <v>#N/A</v>
      </c>
      <c r="G681" s="40">
        <v>230</v>
      </c>
      <c r="H681" s="40">
        <v>177</v>
      </c>
      <c r="I681" s="39">
        <v>177</v>
      </c>
      <c r="J681" s="40">
        <v>177</v>
      </c>
      <c r="K681" s="39">
        <v>177</v>
      </c>
      <c r="L681" s="93">
        <f t="shared" si="143"/>
        <v>209</v>
      </c>
      <c r="M681" s="93" t="str">
        <f t="shared" si="144"/>
        <v/>
      </c>
      <c r="N681" s="99">
        <f t="shared" si="145"/>
        <v>165</v>
      </c>
      <c r="O681" s="99" t="str">
        <f t="shared" si="146"/>
        <v/>
      </c>
      <c r="P681" s="102">
        <f t="shared" si="147"/>
        <v>165</v>
      </c>
      <c r="Q681" s="102" t="str">
        <f t="shared" si="148"/>
        <v/>
      </c>
      <c r="R681" s="105">
        <f t="shared" si="149"/>
        <v>165</v>
      </c>
      <c r="S681" s="105" t="str">
        <f t="shared" si="150"/>
        <v/>
      </c>
      <c r="T681" s="69">
        <f t="shared" si="151"/>
        <v>107</v>
      </c>
      <c r="U681" s="69" t="str">
        <f t="shared" si="152"/>
        <v/>
      </c>
      <c r="V681" s="143">
        <f t="shared" si="153"/>
        <v>165</v>
      </c>
      <c r="W681" s="143" t="str">
        <f t="shared" si="154"/>
        <v/>
      </c>
      <c r="X681" s="109">
        <f t="shared" si="141"/>
        <v>0</v>
      </c>
      <c r="Y681" s="110" t="e">
        <f t="shared" si="142"/>
        <v>#N/A</v>
      </c>
      <c r="Z681" s="75" t="e">
        <f>NA()</f>
        <v>#N/A</v>
      </c>
    </row>
    <row r="682" spans="1:26" x14ac:dyDescent="0.2">
      <c r="A682" s="74">
        <v>16590</v>
      </c>
      <c r="B682" s="68">
        <f>INDEX('A-B OSRoad'!$F$2:$F$21,MATCH(A682,'A-B OSRoad'!$C$2:$C$21))</f>
        <v>0</v>
      </c>
      <c r="C682" s="68" t="str">
        <f>IF(INDEX('A-B OSRoad'!$B$2:$B$21,MATCH(A682,'A-B OSRoad'!$C$2:$C$21))="Straight","",RIGHT(INDEX('A-B OSRoad'!$B$2:$B$21,MATCH(A682,'A-B OSRoad'!$C$2:$C$21)),LEN(INDEX('A-B OSRoad'!$B$2:$B$21,MATCH(A682,'A-B OSRoad'!$C$2:$C$21)))-1))</f>
        <v/>
      </c>
      <c r="D682" s="69">
        <f>(INDEX('A-B OSRoad'!$I$2:$I$21,MATCH(A682,'A-B OSRoad'!$C$2:$C$21)))+$C$3+$C$4+$C$1</f>
        <v>110</v>
      </c>
      <c r="E682" s="70" t="e">
        <f>VLOOKUP(A682,'Crash Data'!$E$3:$F$6,2,FALSE)</f>
        <v>#N/A</v>
      </c>
      <c r="F682" s="70" t="e">
        <f>VLOOKUP(A682,'Crash Data'!$B$3:$C$32,2,FALSE)</f>
        <v>#N/A</v>
      </c>
      <c r="G682" s="40">
        <v>230</v>
      </c>
      <c r="H682" s="40">
        <v>177</v>
      </c>
      <c r="I682" s="39">
        <v>177</v>
      </c>
      <c r="J682" s="40">
        <v>177</v>
      </c>
      <c r="K682" s="39">
        <v>177</v>
      </c>
      <c r="L682" s="93">
        <f t="shared" si="143"/>
        <v>209</v>
      </c>
      <c r="M682" s="93" t="str">
        <f t="shared" si="144"/>
        <v/>
      </c>
      <c r="N682" s="99">
        <f t="shared" si="145"/>
        <v>165</v>
      </c>
      <c r="O682" s="99" t="str">
        <f t="shared" si="146"/>
        <v/>
      </c>
      <c r="P682" s="102">
        <f t="shared" si="147"/>
        <v>165</v>
      </c>
      <c r="Q682" s="102" t="str">
        <f t="shared" si="148"/>
        <v/>
      </c>
      <c r="R682" s="105">
        <f t="shared" si="149"/>
        <v>165</v>
      </c>
      <c r="S682" s="105" t="str">
        <f t="shared" si="150"/>
        <v/>
      </c>
      <c r="T682" s="69">
        <f t="shared" si="151"/>
        <v>107</v>
      </c>
      <c r="U682" s="69" t="str">
        <f t="shared" si="152"/>
        <v/>
      </c>
      <c r="V682" s="143">
        <f t="shared" si="153"/>
        <v>165</v>
      </c>
      <c r="W682" s="143" t="str">
        <f t="shared" si="154"/>
        <v/>
      </c>
      <c r="X682" s="109">
        <f t="shared" si="141"/>
        <v>0</v>
      </c>
      <c r="Y682" s="110" t="e">
        <f t="shared" si="142"/>
        <v>#N/A</v>
      </c>
      <c r="Z682" s="75" t="e">
        <f>NA()</f>
        <v>#N/A</v>
      </c>
    </row>
    <row r="683" spans="1:26" x14ac:dyDescent="0.2">
      <c r="A683" s="74">
        <v>16600</v>
      </c>
      <c r="B683" s="68">
        <f>INDEX('A-B OSRoad'!$F$2:$F$21,MATCH(A683,'A-B OSRoad'!$C$2:$C$21))</f>
        <v>0</v>
      </c>
      <c r="C683" s="68" t="str">
        <f>IF(INDEX('A-B OSRoad'!$B$2:$B$21,MATCH(A683,'A-B OSRoad'!$C$2:$C$21))="Straight","",RIGHT(INDEX('A-B OSRoad'!$B$2:$B$21,MATCH(A683,'A-B OSRoad'!$C$2:$C$21)),LEN(INDEX('A-B OSRoad'!$B$2:$B$21,MATCH(A683,'A-B OSRoad'!$C$2:$C$21)))-1))</f>
        <v/>
      </c>
      <c r="D683" s="69">
        <f>(INDEX('A-B OSRoad'!$I$2:$I$21,MATCH(A683,'A-B OSRoad'!$C$2:$C$21)))+$C$3+$C$4+$C$1</f>
        <v>110</v>
      </c>
      <c r="E683" s="70" t="e">
        <f>VLOOKUP(A683,'Crash Data'!$E$3:$F$6,2,FALSE)</f>
        <v>#N/A</v>
      </c>
      <c r="F683" s="70" t="e">
        <f>VLOOKUP(A683,'Crash Data'!$B$3:$C$32,2,FALSE)</f>
        <v>#N/A</v>
      </c>
      <c r="G683" s="40">
        <v>230</v>
      </c>
      <c r="H683" s="40">
        <v>177</v>
      </c>
      <c r="I683" s="39">
        <v>177</v>
      </c>
      <c r="J683" s="40">
        <v>177</v>
      </c>
      <c r="K683" s="39">
        <v>177</v>
      </c>
      <c r="L683" s="93">
        <f t="shared" si="143"/>
        <v>209</v>
      </c>
      <c r="M683" s="93" t="str">
        <f t="shared" si="144"/>
        <v/>
      </c>
      <c r="N683" s="99">
        <f t="shared" si="145"/>
        <v>165</v>
      </c>
      <c r="O683" s="99" t="str">
        <f t="shared" si="146"/>
        <v/>
      </c>
      <c r="P683" s="102">
        <f t="shared" si="147"/>
        <v>165</v>
      </c>
      <c r="Q683" s="102" t="str">
        <f t="shared" si="148"/>
        <v/>
      </c>
      <c r="R683" s="105">
        <f t="shared" si="149"/>
        <v>165</v>
      </c>
      <c r="S683" s="105" t="str">
        <f t="shared" si="150"/>
        <v/>
      </c>
      <c r="T683" s="69">
        <f t="shared" si="151"/>
        <v>107</v>
      </c>
      <c r="U683" s="69" t="str">
        <f t="shared" si="152"/>
        <v/>
      </c>
      <c r="V683" s="143">
        <f t="shared" si="153"/>
        <v>165</v>
      </c>
      <c r="W683" s="143" t="str">
        <f t="shared" si="154"/>
        <v/>
      </c>
      <c r="X683" s="109">
        <f t="shared" si="141"/>
        <v>0</v>
      </c>
      <c r="Y683" s="110" t="e">
        <f t="shared" si="142"/>
        <v>#N/A</v>
      </c>
      <c r="Z683" s="75" t="e">
        <f>NA()</f>
        <v>#N/A</v>
      </c>
    </row>
    <row r="684" spans="1:26" x14ac:dyDescent="0.2">
      <c r="A684" s="74">
        <v>16610</v>
      </c>
      <c r="B684" s="68">
        <f>INDEX('A-B OSRoad'!$F$2:$F$21,MATCH(A684,'A-B OSRoad'!$C$2:$C$21))</f>
        <v>0</v>
      </c>
      <c r="C684" s="68" t="str">
        <f>IF(INDEX('A-B OSRoad'!$B$2:$B$21,MATCH(A684,'A-B OSRoad'!$C$2:$C$21))="Straight","",RIGHT(INDEX('A-B OSRoad'!$B$2:$B$21,MATCH(A684,'A-B OSRoad'!$C$2:$C$21)),LEN(INDEX('A-B OSRoad'!$B$2:$B$21,MATCH(A684,'A-B OSRoad'!$C$2:$C$21)))-1))</f>
        <v/>
      </c>
      <c r="D684" s="69">
        <f>(INDEX('A-B OSRoad'!$I$2:$I$21,MATCH(A684,'A-B OSRoad'!$C$2:$C$21)))+$C$3+$C$4+$C$1</f>
        <v>110</v>
      </c>
      <c r="E684" s="70" t="e">
        <f>VLOOKUP(A684,'Crash Data'!$E$3:$F$6,2,FALSE)</f>
        <v>#N/A</v>
      </c>
      <c r="F684" s="70" t="e">
        <f>VLOOKUP(A684,'Crash Data'!$B$3:$C$32,2,FALSE)</f>
        <v>#N/A</v>
      </c>
      <c r="G684" s="40">
        <v>230</v>
      </c>
      <c r="H684" s="40">
        <v>177</v>
      </c>
      <c r="I684" s="39">
        <v>177</v>
      </c>
      <c r="J684" s="40">
        <v>177</v>
      </c>
      <c r="K684" s="39">
        <v>177</v>
      </c>
      <c r="L684" s="93">
        <f t="shared" si="143"/>
        <v>209</v>
      </c>
      <c r="M684" s="93" t="str">
        <f t="shared" si="144"/>
        <v/>
      </c>
      <c r="N684" s="99">
        <f t="shared" si="145"/>
        <v>165</v>
      </c>
      <c r="O684" s="99" t="str">
        <f t="shared" si="146"/>
        <v/>
      </c>
      <c r="P684" s="102">
        <f t="shared" si="147"/>
        <v>165</v>
      </c>
      <c r="Q684" s="102" t="str">
        <f t="shared" si="148"/>
        <v/>
      </c>
      <c r="R684" s="105">
        <f t="shared" si="149"/>
        <v>165</v>
      </c>
      <c r="S684" s="105" t="str">
        <f t="shared" si="150"/>
        <v/>
      </c>
      <c r="T684" s="69">
        <f t="shared" si="151"/>
        <v>107</v>
      </c>
      <c r="U684" s="69" t="str">
        <f t="shared" si="152"/>
        <v/>
      </c>
      <c r="V684" s="143">
        <f t="shared" si="153"/>
        <v>165</v>
      </c>
      <c r="W684" s="143" t="str">
        <f t="shared" si="154"/>
        <v/>
      </c>
      <c r="X684" s="109">
        <f t="shared" si="141"/>
        <v>0</v>
      </c>
      <c r="Y684" s="110" t="e">
        <f t="shared" si="142"/>
        <v>#N/A</v>
      </c>
      <c r="Z684" s="75" t="e">
        <f>NA()</f>
        <v>#N/A</v>
      </c>
    </row>
    <row r="685" spans="1:26" x14ac:dyDescent="0.2">
      <c r="A685" s="74">
        <v>16620</v>
      </c>
      <c r="B685" s="68">
        <f>INDEX('A-B OSRoad'!$F$2:$F$21,MATCH(A685,'A-B OSRoad'!$C$2:$C$21))</f>
        <v>0</v>
      </c>
      <c r="C685" s="68" t="str">
        <f>IF(INDEX('A-B OSRoad'!$B$2:$B$21,MATCH(A685,'A-B OSRoad'!$C$2:$C$21))="Straight","",RIGHT(INDEX('A-B OSRoad'!$B$2:$B$21,MATCH(A685,'A-B OSRoad'!$C$2:$C$21)),LEN(INDEX('A-B OSRoad'!$B$2:$B$21,MATCH(A685,'A-B OSRoad'!$C$2:$C$21)))-1))</f>
        <v/>
      </c>
      <c r="D685" s="69">
        <f>(INDEX('A-B OSRoad'!$I$2:$I$21,MATCH(A685,'A-B OSRoad'!$C$2:$C$21)))+$C$3+$C$4+$C$1</f>
        <v>110</v>
      </c>
      <c r="E685" s="70" t="e">
        <f>VLOOKUP(A685,'Crash Data'!$E$3:$F$6,2,FALSE)</f>
        <v>#N/A</v>
      </c>
      <c r="F685" s="70" t="e">
        <f>VLOOKUP(A685,'Crash Data'!$B$3:$C$32,2,FALSE)</f>
        <v>#N/A</v>
      </c>
      <c r="G685" s="40">
        <v>230</v>
      </c>
      <c r="H685" s="40">
        <v>177</v>
      </c>
      <c r="I685" s="39">
        <v>177</v>
      </c>
      <c r="J685" s="40">
        <v>177</v>
      </c>
      <c r="K685" s="39">
        <v>177</v>
      </c>
      <c r="L685" s="93">
        <f t="shared" si="143"/>
        <v>209</v>
      </c>
      <c r="M685" s="93" t="str">
        <f t="shared" si="144"/>
        <v/>
      </c>
      <c r="N685" s="99">
        <f t="shared" si="145"/>
        <v>165</v>
      </c>
      <c r="O685" s="99" t="str">
        <f t="shared" si="146"/>
        <v/>
      </c>
      <c r="P685" s="102">
        <f t="shared" si="147"/>
        <v>165</v>
      </c>
      <c r="Q685" s="102" t="str">
        <f t="shared" si="148"/>
        <v/>
      </c>
      <c r="R685" s="105">
        <f t="shared" si="149"/>
        <v>165</v>
      </c>
      <c r="S685" s="105" t="str">
        <f t="shared" si="150"/>
        <v/>
      </c>
      <c r="T685" s="69">
        <f t="shared" si="151"/>
        <v>107</v>
      </c>
      <c r="U685" s="69" t="str">
        <f t="shared" si="152"/>
        <v/>
      </c>
      <c r="V685" s="143">
        <f t="shared" si="153"/>
        <v>165</v>
      </c>
      <c r="W685" s="143" t="str">
        <f t="shared" si="154"/>
        <v/>
      </c>
      <c r="X685" s="109">
        <f t="shared" si="141"/>
        <v>0</v>
      </c>
      <c r="Y685" s="110" t="e">
        <f t="shared" si="142"/>
        <v>#N/A</v>
      </c>
      <c r="Z685" s="75" t="e">
        <f>NA()</f>
        <v>#N/A</v>
      </c>
    </row>
    <row r="686" spans="1:26" x14ac:dyDescent="0.2">
      <c r="A686" s="74">
        <v>16630</v>
      </c>
      <c r="B686" s="68">
        <f>INDEX('A-B OSRoad'!$F$2:$F$21,MATCH(A686,'A-B OSRoad'!$C$2:$C$21))</f>
        <v>0</v>
      </c>
      <c r="C686" s="68" t="str">
        <f>IF(INDEX('A-B OSRoad'!$B$2:$B$21,MATCH(A686,'A-B OSRoad'!$C$2:$C$21))="Straight","",RIGHT(INDEX('A-B OSRoad'!$B$2:$B$21,MATCH(A686,'A-B OSRoad'!$C$2:$C$21)),LEN(INDEX('A-B OSRoad'!$B$2:$B$21,MATCH(A686,'A-B OSRoad'!$C$2:$C$21)))-1))</f>
        <v/>
      </c>
      <c r="D686" s="69">
        <f>(INDEX('A-B OSRoad'!$I$2:$I$21,MATCH(A686,'A-B OSRoad'!$C$2:$C$21)))+$C$3+$C$4+$C$1</f>
        <v>110</v>
      </c>
      <c r="E686" s="70" t="e">
        <f>VLOOKUP(A686,'Crash Data'!$E$3:$F$6,2,FALSE)</f>
        <v>#N/A</v>
      </c>
      <c r="F686" s="70" t="e">
        <f>VLOOKUP(A686,'Crash Data'!$B$3:$C$32,2,FALSE)</f>
        <v>#N/A</v>
      </c>
      <c r="G686" s="40">
        <v>230</v>
      </c>
      <c r="H686" s="40">
        <v>177</v>
      </c>
      <c r="I686" s="39">
        <v>177</v>
      </c>
      <c r="J686" s="40">
        <v>177</v>
      </c>
      <c r="K686" s="39">
        <v>177</v>
      </c>
      <c r="L686" s="93">
        <f t="shared" si="143"/>
        <v>209</v>
      </c>
      <c r="M686" s="93" t="str">
        <f t="shared" si="144"/>
        <v/>
      </c>
      <c r="N686" s="99">
        <f t="shared" si="145"/>
        <v>165</v>
      </c>
      <c r="O686" s="99" t="str">
        <f t="shared" si="146"/>
        <v/>
      </c>
      <c r="P686" s="102">
        <f t="shared" si="147"/>
        <v>165</v>
      </c>
      <c r="Q686" s="102" t="str">
        <f t="shared" si="148"/>
        <v/>
      </c>
      <c r="R686" s="105">
        <f t="shared" si="149"/>
        <v>165</v>
      </c>
      <c r="S686" s="105" t="str">
        <f t="shared" si="150"/>
        <v/>
      </c>
      <c r="T686" s="69">
        <f t="shared" si="151"/>
        <v>107</v>
      </c>
      <c r="U686" s="69" t="str">
        <f t="shared" si="152"/>
        <v/>
      </c>
      <c r="V686" s="143">
        <f t="shared" si="153"/>
        <v>165</v>
      </c>
      <c r="W686" s="143" t="str">
        <f t="shared" si="154"/>
        <v/>
      </c>
      <c r="X686" s="109">
        <f t="shared" si="141"/>
        <v>0</v>
      </c>
      <c r="Y686" s="110" t="e">
        <f t="shared" si="142"/>
        <v>#N/A</v>
      </c>
      <c r="Z686" s="75" t="e">
        <f>NA()</f>
        <v>#N/A</v>
      </c>
    </row>
    <row r="687" spans="1:26" x14ac:dyDescent="0.2">
      <c r="A687" s="74">
        <v>16640</v>
      </c>
      <c r="B687" s="68">
        <f>INDEX('A-B OSRoad'!$F$2:$F$21,MATCH(A687,'A-B OSRoad'!$C$2:$C$21))</f>
        <v>0</v>
      </c>
      <c r="C687" s="68" t="str">
        <f>IF(INDEX('A-B OSRoad'!$B$2:$B$21,MATCH(A687,'A-B OSRoad'!$C$2:$C$21))="Straight","",RIGHT(INDEX('A-B OSRoad'!$B$2:$B$21,MATCH(A687,'A-B OSRoad'!$C$2:$C$21)),LEN(INDEX('A-B OSRoad'!$B$2:$B$21,MATCH(A687,'A-B OSRoad'!$C$2:$C$21)))-1))</f>
        <v/>
      </c>
      <c r="D687" s="69">
        <f>(INDEX('A-B OSRoad'!$I$2:$I$21,MATCH(A687,'A-B OSRoad'!$C$2:$C$21)))+$C$3+$C$4+$C$1</f>
        <v>110</v>
      </c>
      <c r="E687" s="70" t="e">
        <f>VLOOKUP(A687,'Crash Data'!$E$3:$F$6,2,FALSE)</f>
        <v>#N/A</v>
      </c>
      <c r="F687" s="70" t="e">
        <f>VLOOKUP(A687,'Crash Data'!$B$3:$C$32,2,FALSE)</f>
        <v>#N/A</v>
      </c>
      <c r="G687" s="40">
        <v>230</v>
      </c>
      <c r="H687" s="40">
        <v>177</v>
      </c>
      <c r="I687" s="39">
        <v>177</v>
      </c>
      <c r="J687" s="40">
        <v>177</v>
      </c>
      <c r="K687" s="39">
        <v>177</v>
      </c>
      <c r="L687" s="93">
        <f t="shared" si="143"/>
        <v>209</v>
      </c>
      <c r="M687" s="93" t="str">
        <f t="shared" si="144"/>
        <v/>
      </c>
      <c r="N687" s="99">
        <f t="shared" si="145"/>
        <v>165</v>
      </c>
      <c r="O687" s="99" t="str">
        <f t="shared" si="146"/>
        <v/>
      </c>
      <c r="P687" s="102">
        <f t="shared" si="147"/>
        <v>165</v>
      </c>
      <c r="Q687" s="102" t="str">
        <f t="shared" si="148"/>
        <v/>
      </c>
      <c r="R687" s="105">
        <f t="shared" si="149"/>
        <v>165</v>
      </c>
      <c r="S687" s="105" t="str">
        <f t="shared" si="150"/>
        <v/>
      </c>
      <c r="T687" s="69">
        <f t="shared" si="151"/>
        <v>107</v>
      </c>
      <c r="U687" s="69" t="str">
        <f t="shared" si="152"/>
        <v/>
      </c>
      <c r="V687" s="143">
        <f t="shared" si="153"/>
        <v>165</v>
      </c>
      <c r="W687" s="143" t="str">
        <f t="shared" si="154"/>
        <v/>
      </c>
      <c r="X687" s="109">
        <f t="shared" si="141"/>
        <v>0</v>
      </c>
      <c r="Y687" s="110" t="e">
        <f t="shared" si="142"/>
        <v>#N/A</v>
      </c>
      <c r="Z687" s="75" t="e">
        <f>NA()</f>
        <v>#N/A</v>
      </c>
    </row>
    <row r="688" spans="1:26" x14ac:dyDescent="0.2">
      <c r="A688" s="74">
        <v>16650</v>
      </c>
      <c r="B688" s="68">
        <f>INDEX('A-B OSRoad'!$F$2:$F$21,MATCH(A688,'A-B OSRoad'!$C$2:$C$21))</f>
        <v>0</v>
      </c>
      <c r="C688" s="68" t="str">
        <f>IF(INDEX('A-B OSRoad'!$B$2:$B$21,MATCH(A688,'A-B OSRoad'!$C$2:$C$21))="Straight","",RIGHT(INDEX('A-B OSRoad'!$B$2:$B$21,MATCH(A688,'A-B OSRoad'!$C$2:$C$21)),LEN(INDEX('A-B OSRoad'!$B$2:$B$21,MATCH(A688,'A-B OSRoad'!$C$2:$C$21)))-1))</f>
        <v/>
      </c>
      <c r="D688" s="69">
        <f>(INDEX('A-B OSRoad'!$I$2:$I$21,MATCH(A688,'A-B OSRoad'!$C$2:$C$21)))+$C$3+$C$4+$C$1</f>
        <v>110</v>
      </c>
      <c r="E688" s="70" t="e">
        <f>VLOOKUP(A688,'Crash Data'!$E$3:$F$6,2,FALSE)</f>
        <v>#N/A</v>
      </c>
      <c r="F688" s="70" t="e">
        <f>VLOOKUP(A688,'Crash Data'!$B$3:$C$32,2,FALSE)</f>
        <v>#N/A</v>
      </c>
      <c r="G688" s="40">
        <v>230</v>
      </c>
      <c r="H688" s="40">
        <v>177</v>
      </c>
      <c r="I688" s="39">
        <v>177</v>
      </c>
      <c r="J688" s="40">
        <v>177</v>
      </c>
      <c r="K688" s="39">
        <v>177</v>
      </c>
      <c r="L688" s="93">
        <f t="shared" si="143"/>
        <v>209</v>
      </c>
      <c r="M688" s="93" t="str">
        <f t="shared" si="144"/>
        <v/>
      </c>
      <c r="N688" s="99">
        <f t="shared" si="145"/>
        <v>165</v>
      </c>
      <c r="O688" s="99" t="str">
        <f t="shared" si="146"/>
        <v/>
      </c>
      <c r="P688" s="102">
        <f t="shared" si="147"/>
        <v>165</v>
      </c>
      <c r="Q688" s="102" t="str">
        <f t="shared" si="148"/>
        <v/>
      </c>
      <c r="R688" s="105">
        <f t="shared" si="149"/>
        <v>165</v>
      </c>
      <c r="S688" s="105" t="str">
        <f t="shared" si="150"/>
        <v/>
      </c>
      <c r="T688" s="69">
        <f t="shared" si="151"/>
        <v>107</v>
      </c>
      <c r="U688" s="69" t="str">
        <f t="shared" si="152"/>
        <v/>
      </c>
      <c r="V688" s="143">
        <f t="shared" si="153"/>
        <v>165</v>
      </c>
      <c r="W688" s="143" t="str">
        <f t="shared" si="154"/>
        <v/>
      </c>
      <c r="X688" s="109">
        <f t="shared" si="141"/>
        <v>0</v>
      </c>
      <c r="Y688" s="110" t="e">
        <f t="shared" si="142"/>
        <v>#N/A</v>
      </c>
      <c r="Z688" s="75" t="e">
        <f>NA()</f>
        <v>#N/A</v>
      </c>
    </row>
    <row r="689" spans="1:26" x14ac:dyDescent="0.2">
      <c r="A689" s="74">
        <v>16660</v>
      </c>
      <c r="B689" s="68">
        <f>INDEX('A-B OSRoad'!$F$2:$F$21,MATCH(A689,'A-B OSRoad'!$C$2:$C$21))</f>
        <v>0</v>
      </c>
      <c r="C689" s="68" t="str">
        <f>IF(INDEX('A-B OSRoad'!$B$2:$B$21,MATCH(A689,'A-B OSRoad'!$C$2:$C$21))="Straight","",RIGHT(INDEX('A-B OSRoad'!$B$2:$B$21,MATCH(A689,'A-B OSRoad'!$C$2:$C$21)),LEN(INDEX('A-B OSRoad'!$B$2:$B$21,MATCH(A689,'A-B OSRoad'!$C$2:$C$21)))-1))</f>
        <v/>
      </c>
      <c r="D689" s="69">
        <f>(INDEX('A-B OSRoad'!$I$2:$I$21,MATCH(A689,'A-B OSRoad'!$C$2:$C$21)))+$C$3+$C$4+$C$1</f>
        <v>110</v>
      </c>
      <c r="E689" s="70" t="e">
        <f>VLOOKUP(A689,'Crash Data'!$E$3:$F$6,2,FALSE)</f>
        <v>#N/A</v>
      </c>
      <c r="F689" s="70" t="e">
        <f>VLOOKUP(A689,'Crash Data'!$B$3:$C$32,2,FALSE)</f>
        <v>#N/A</v>
      </c>
      <c r="G689" s="40">
        <v>230</v>
      </c>
      <c r="H689" s="40">
        <v>177</v>
      </c>
      <c r="I689" s="39">
        <v>177</v>
      </c>
      <c r="J689" s="40">
        <v>177</v>
      </c>
      <c r="K689" s="39">
        <v>177</v>
      </c>
      <c r="L689" s="93">
        <f t="shared" si="143"/>
        <v>209</v>
      </c>
      <c r="M689" s="93" t="str">
        <f t="shared" si="144"/>
        <v/>
      </c>
      <c r="N689" s="99">
        <f t="shared" si="145"/>
        <v>165</v>
      </c>
      <c r="O689" s="99" t="str">
        <f t="shared" si="146"/>
        <v/>
      </c>
      <c r="P689" s="102">
        <f t="shared" si="147"/>
        <v>165</v>
      </c>
      <c r="Q689" s="102" t="str">
        <f t="shared" si="148"/>
        <v/>
      </c>
      <c r="R689" s="105">
        <f t="shared" si="149"/>
        <v>165</v>
      </c>
      <c r="S689" s="105" t="str">
        <f t="shared" si="150"/>
        <v/>
      </c>
      <c r="T689" s="69">
        <f t="shared" si="151"/>
        <v>107</v>
      </c>
      <c r="U689" s="69" t="str">
        <f t="shared" si="152"/>
        <v/>
      </c>
      <c r="V689" s="143">
        <f t="shared" si="153"/>
        <v>165</v>
      </c>
      <c r="W689" s="143" t="str">
        <f t="shared" si="154"/>
        <v/>
      </c>
      <c r="X689" s="109">
        <f t="shared" si="141"/>
        <v>0</v>
      </c>
      <c r="Y689" s="110" t="e">
        <f t="shared" si="142"/>
        <v>#N/A</v>
      </c>
      <c r="Z689" s="75" t="e">
        <f>NA()</f>
        <v>#N/A</v>
      </c>
    </row>
    <row r="690" spans="1:26" x14ac:dyDescent="0.2">
      <c r="A690" s="74">
        <v>16670</v>
      </c>
      <c r="B690" s="68">
        <f>INDEX('A-B OSRoad'!$F$2:$F$21,MATCH(A690,'A-B OSRoad'!$C$2:$C$21))</f>
        <v>0</v>
      </c>
      <c r="C690" s="68" t="str">
        <f>IF(INDEX('A-B OSRoad'!$B$2:$B$21,MATCH(A690,'A-B OSRoad'!$C$2:$C$21))="Straight","",RIGHT(INDEX('A-B OSRoad'!$B$2:$B$21,MATCH(A690,'A-B OSRoad'!$C$2:$C$21)),LEN(INDEX('A-B OSRoad'!$B$2:$B$21,MATCH(A690,'A-B OSRoad'!$C$2:$C$21)))-1))</f>
        <v/>
      </c>
      <c r="D690" s="69">
        <f>(INDEX('A-B OSRoad'!$I$2:$I$21,MATCH(A690,'A-B OSRoad'!$C$2:$C$21)))+$C$3+$C$4+$C$1</f>
        <v>110</v>
      </c>
      <c r="E690" s="70" t="e">
        <f>VLOOKUP(A690,'Crash Data'!$E$3:$F$6,2,FALSE)</f>
        <v>#N/A</v>
      </c>
      <c r="F690" s="70" t="e">
        <f>VLOOKUP(A690,'Crash Data'!$B$3:$C$32,2,FALSE)</f>
        <v>#N/A</v>
      </c>
      <c r="G690" s="40">
        <v>230</v>
      </c>
      <c r="H690" s="40">
        <v>177</v>
      </c>
      <c r="I690" s="39">
        <v>177</v>
      </c>
      <c r="J690" s="40">
        <v>177</v>
      </c>
      <c r="K690" s="39">
        <v>177</v>
      </c>
      <c r="L690" s="93">
        <f t="shared" si="143"/>
        <v>209</v>
      </c>
      <c r="M690" s="93" t="str">
        <f t="shared" si="144"/>
        <v/>
      </c>
      <c r="N690" s="99">
        <f t="shared" si="145"/>
        <v>165</v>
      </c>
      <c r="O690" s="99" t="str">
        <f t="shared" si="146"/>
        <v/>
      </c>
      <c r="P690" s="102">
        <f t="shared" si="147"/>
        <v>165</v>
      </c>
      <c r="Q690" s="102" t="str">
        <f t="shared" si="148"/>
        <v/>
      </c>
      <c r="R690" s="105">
        <f t="shared" si="149"/>
        <v>165</v>
      </c>
      <c r="S690" s="105" t="str">
        <f t="shared" si="150"/>
        <v/>
      </c>
      <c r="T690" s="69">
        <f t="shared" si="151"/>
        <v>107</v>
      </c>
      <c r="U690" s="69" t="str">
        <f t="shared" si="152"/>
        <v/>
      </c>
      <c r="V690" s="143">
        <f t="shared" si="153"/>
        <v>165</v>
      </c>
      <c r="W690" s="143" t="str">
        <f t="shared" si="154"/>
        <v/>
      </c>
      <c r="X690" s="109">
        <f t="shared" si="141"/>
        <v>0</v>
      </c>
      <c r="Y690" s="110" t="e">
        <f t="shared" si="142"/>
        <v>#N/A</v>
      </c>
      <c r="Z690" s="75" t="e">
        <f>NA()</f>
        <v>#N/A</v>
      </c>
    </row>
    <row r="691" spans="1:26" x14ac:dyDescent="0.2">
      <c r="A691" s="74">
        <v>16680</v>
      </c>
      <c r="B691" s="68">
        <f>INDEX('A-B OSRoad'!$F$2:$F$21,MATCH(A691,'A-B OSRoad'!$C$2:$C$21))</f>
        <v>0</v>
      </c>
      <c r="C691" s="68" t="str">
        <f>IF(INDEX('A-B OSRoad'!$B$2:$B$21,MATCH(A691,'A-B OSRoad'!$C$2:$C$21))="Straight","",RIGHT(INDEX('A-B OSRoad'!$B$2:$B$21,MATCH(A691,'A-B OSRoad'!$C$2:$C$21)),LEN(INDEX('A-B OSRoad'!$B$2:$B$21,MATCH(A691,'A-B OSRoad'!$C$2:$C$21)))-1))</f>
        <v/>
      </c>
      <c r="D691" s="69">
        <f>(INDEX('A-B OSRoad'!$I$2:$I$21,MATCH(A691,'A-B OSRoad'!$C$2:$C$21)))+$C$3+$C$4+$C$1</f>
        <v>110</v>
      </c>
      <c r="E691" s="70" t="e">
        <f>VLOOKUP(A691,'Crash Data'!$E$3:$F$6,2,FALSE)</f>
        <v>#N/A</v>
      </c>
      <c r="F691" s="70" t="e">
        <f>VLOOKUP(A691,'Crash Data'!$B$3:$C$32,2,FALSE)</f>
        <v>#N/A</v>
      </c>
      <c r="G691" s="40">
        <v>230</v>
      </c>
      <c r="H691" s="40">
        <v>177</v>
      </c>
      <c r="I691" s="39">
        <v>177</v>
      </c>
      <c r="J691" s="40">
        <v>177</v>
      </c>
      <c r="K691" s="39">
        <v>177</v>
      </c>
      <c r="L691" s="93">
        <f t="shared" si="143"/>
        <v>209</v>
      </c>
      <c r="M691" s="93" t="str">
        <f t="shared" si="144"/>
        <v/>
      </c>
      <c r="N691" s="99">
        <f t="shared" si="145"/>
        <v>165</v>
      </c>
      <c r="O691" s="99" t="str">
        <f t="shared" si="146"/>
        <v/>
      </c>
      <c r="P691" s="102">
        <f t="shared" si="147"/>
        <v>165</v>
      </c>
      <c r="Q691" s="102" t="str">
        <f t="shared" si="148"/>
        <v/>
      </c>
      <c r="R691" s="105">
        <f t="shared" si="149"/>
        <v>165</v>
      </c>
      <c r="S691" s="105" t="str">
        <f t="shared" si="150"/>
        <v/>
      </c>
      <c r="T691" s="69">
        <f t="shared" si="151"/>
        <v>107</v>
      </c>
      <c r="U691" s="69" t="str">
        <f t="shared" si="152"/>
        <v/>
      </c>
      <c r="V691" s="143">
        <f t="shared" si="153"/>
        <v>165</v>
      </c>
      <c r="W691" s="143" t="str">
        <f t="shared" si="154"/>
        <v/>
      </c>
      <c r="X691" s="109">
        <f t="shared" si="141"/>
        <v>0</v>
      </c>
      <c r="Y691" s="110" t="e">
        <f t="shared" si="142"/>
        <v>#N/A</v>
      </c>
      <c r="Z691" s="75" t="e">
        <f>NA()</f>
        <v>#N/A</v>
      </c>
    </row>
    <row r="692" spans="1:26" x14ac:dyDescent="0.2">
      <c r="A692" s="74">
        <v>16690</v>
      </c>
      <c r="B692" s="68">
        <f>INDEX('A-B OSRoad'!$F$2:$F$21,MATCH(A692,'A-B OSRoad'!$C$2:$C$21))</f>
        <v>0</v>
      </c>
      <c r="C692" s="68" t="str">
        <f>IF(INDEX('A-B OSRoad'!$B$2:$B$21,MATCH(A692,'A-B OSRoad'!$C$2:$C$21))="Straight","",RIGHT(INDEX('A-B OSRoad'!$B$2:$B$21,MATCH(A692,'A-B OSRoad'!$C$2:$C$21)),LEN(INDEX('A-B OSRoad'!$B$2:$B$21,MATCH(A692,'A-B OSRoad'!$C$2:$C$21)))-1))</f>
        <v/>
      </c>
      <c r="D692" s="69">
        <f>(INDEX('A-B OSRoad'!$I$2:$I$21,MATCH(A692,'A-B OSRoad'!$C$2:$C$21)))+$C$3+$C$4+$C$1</f>
        <v>110</v>
      </c>
      <c r="E692" s="70" t="e">
        <f>VLOOKUP(A692,'Crash Data'!$E$3:$F$6,2,FALSE)</f>
        <v>#N/A</v>
      </c>
      <c r="F692" s="70" t="e">
        <f>VLOOKUP(A692,'Crash Data'!$B$3:$C$32,2,FALSE)</f>
        <v>#N/A</v>
      </c>
      <c r="G692" s="40">
        <v>230</v>
      </c>
      <c r="H692" s="40">
        <v>177</v>
      </c>
      <c r="I692" s="39">
        <v>177</v>
      </c>
      <c r="J692" s="40">
        <v>177</v>
      </c>
      <c r="K692" s="39">
        <v>177</v>
      </c>
      <c r="L692" s="93">
        <f t="shared" si="143"/>
        <v>209</v>
      </c>
      <c r="M692" s="93" t="str">
        <f t="shared" si="144"/>
        <v/>
      </c>
      <c r="N692" s="99">
        <f t="shared" si="145"/>
        <v>165</v>
      </c>
      <c r="O692" s="99" t="str">
        <f t="shared" si="146"/>
        <v/>
      </c>
      <c r="P692" s="102">
        <f t="shared" si="147"/>
        <v>165</v>
      </c>
      <c r="Q692" s="102" t="str">
        <f t="shared" si="148"/>
        <v/>
      </c>
      <c r="R692" s="105">
        <f t="shared" si="149"/>
        <v>165</v>
      </c>
      <c r="S692" s="105" t="str">
        <f t="shared" si="150"/>
        <v/>
      </c>
      <c r="T692" s="69">
        <f t="shared" si="151"/>
        <v>107</v>
      </c>
      <c r="U692" s="69" t="str">
        <f t="shared" si="152"/>
        <v/>
      </c>
      <c r="V692" s="143">
        <f t="shared" si="153"/>
        <v>165</v>
      </c>
      <c r="W692" s="143" t="str">
        <f t="shared" si="154"/>
        <v/>
      </c>
      <c r="X692" s="109">
        <f t="shared" si="141"/>
        <v>0</v>
      </c>
      <c r="Y692" s="110" t="e">
        <f t="shared" si="142"/>
        <v>#N/A</v>
      </c>
      <c r="Z692" s="75" t="e">
        <f>NA()</f>
        <v>#N/A</v>
      </c>
    </row>
    <row r="693" spans="1:26" x14ac:dyDescent="0.2">
      <c r="A693" s="74">
        <v>16700</v>
      </c>
      <c r="B693" s="68">
        <f>INDEX('A-B OSRoad'!$F$2:$F$21,MATCH(A693,'A-B OSRoad'!$C$2:$C$21))</f>
        <v>0</v>
      </c>
      <c r="C693" s="68" t="str">
        <f>IF(INDEX('A-B OSRoad'!$B$2:$B$21,MATCH(A693,'A-B OSRoad'!$C$2:$C$21))="Straight","",RIGHT(INDEX('A-B OSRoad'!$B$2:$B$21,MATCH(A693,'A-B OSRoad'!$C$2:$C$21)),LEN(INDEX('A-B OSRoad'!$B$2:$B$21,MATCH(A693,'A-B OSRoad'!$C$2:$C$21)))-1))</f>
        <v/>
      </c>
      <c r="D693" s="69">
        <f>(INDEX('A-B OSRoad'!$I$2:$I$21,MATCH(A693,'A-B OSRoad'!$C$2:$C$21)))+$C$3+$C$4+$C$1</f>
        <v>110</v>
      </c>
      <c r="E693" s="70" t="e">
        <f>VLOOKUP(A693,'Crash Data'!$E$3:$F$6,2,FALSE)</f>
        <v>#N/A</v>
      </c>
      <c r="F693" s="70" t="e">
        <f>VLOOKUP(A693,'Crash Data'!$B$3:$C$32,2,FALSE)</f>
        <v>#N/A</v>
      </c>
      <c r="G693" s="40">
        <v>230</v>
      </c>
      <c r="H693" s="40">
        <v>177</v>
      </c>
      <c r="I693" s="39">
        <v>177</v>
      </c>
      <c r="J693" s="40">
        <v>177</v>
      </c>
      <c r="K693" s="39">
        <v>177</v>
      </c>
      <c r="L693" s="93">
        <f t="shared" si="143"/>
        <v>209</v>
      </c>
      <c r="M693" s="93" t="str">
        <f t="shared" si="144"/>
        <v/>
      </c>
      <c r="N693" s="99">
        <f t="shared" si="145"/>
        <v>165</v>
      </c>
      <c r="O693" s="99" t="str">
        <f t="shared" si="146"/>
        <v/>
      </c>
      <c r="P693" s="102">
        <f t="shared" si="147"/>
        <v>165</v>
      </c>
      <c r="Q693" s="102" t="str">
        <f t="shared" si="148"/>
        <v/>
      </c>
      <c r="R693" s="105">
        <f t="shared" si="149"/>
        <v>165</v>
      </c>
      <c r="S693" s="105" t="str">
        <f t="shared" si="150"/>
        <v/>
      </c>
      <c r="T693" s="69">
        <f t="shared" si="151"/>
        <v>107</v>
      </c>
      <c r="U693" s="69" t="str">
        <f t="shared" si="152"/>
        <v/>
      </c>
      <c r="V693" s="143">
        <f t="shared" si="153"/>
        <v>165</v>
      </c>
      <c r="W693" s="143" t="str">
        <f t="shared" si="154"/>
        <v/>
      </c>
      <c r="X693" s="109">
        <f t="shared" si="141"/>
        <v>0</v>
      </c>
      <c r="Y693" s="110" t="e">
        <f t="shared" si="142"/>
        <v>#N/A</v>
      </c>
      <c r="Z693" s="75" t="e">
        <f>NA()</f>
        <v>#N/A</v>
      </c>
    </row>
    <row r="694" spans="1:26" x14ac:dyDescent="0.2">
      <c r="A694" s="74">
        <v>16710</v>
      </c>
      <c r="B694" s="68">
        <f>INDEX('A-B OSRoad'!$F$2:$F$21,MATCH(A694,'A-B OSRoad'!$C$2:$C$21))</f>
        <v>0</v>
      </c>
      <c r="C694" s="68" t="str">
        <f>IF(INDEX('A-B OSRoad'!$B$2:$B$21,MATCH(A694,'A-B OSRoad'!$C$2:$C$21))="Straight","",RIGHT(INDEX('A-B OSRoad'!$B$2:$B$21,MATCH(A694,'A-B OSRoad'!$C$2:$C$21)),LEN(INDEX('A-B OSRoad'!$B$2:$B$21,MATCH(A694,'A-B OSRoad'!$C$2:$C$21)))-1))</f>
        <v/>
      </c>
      <c r="D694" s="69">
        <f>(INDEX('A-B OSRoad'!$I$2:$I$21,MATCH(A694,'A-B OSRoad'!$C$2:$C$21)))+$C$3+$C$4+$C$1</f>
        <v>110</v>
      </c>
      <c r="E694" s="70" t="e">
        <f>VLOOKUP(A694,'Crash Data'!$E$3:$F$6,2,FALSE)</f>
        <v>#N/A</v>
      </c>
      <c r="F694" s="70" t="e">
        <f>VLOOKUP(A694,'Crash Data'!$B$3:$C$32,2,FALSE)</f>
        <v>#N/A</v>
      </c>
      <c r="G694" s="40">
        <v>230</v>
      </c>
      <c r="H694" s="40">
        <v>177</v>
      </c>
      <c r="I694" s="39">
        <v>177</v>
      </c>
      <c r="J694" s="40">
        <v>177</v>
      </c>
      <c r="K694" s="39">
        <v>177</v>
      </c>
      <c r="L694" s="93">
        <f t="shared" si="143"/>
        <v>209</v>
      </c>
      <c r="M694" s="93" t="str">
        <f t="shared" si="144"/>
        <v/>
      </c>
      <c r="N694" s="99">
        <f t="shared" si="145"/>
        <v>165</v>
      </c>
      <c r="O694" s="99" t="str">
        <f t="shared" si="146"/>
        <v/>
      </c>
      <c r="P694" s="102">
        <f t="shared" si="147"/>
        <v>165</v>
      </c>
      <c r="Q694" s="102" t="str">
        <f t="shared" si="148"/>
        <v/>
      </c>
      <c r="R694" s="105">
        <f t="shared" si="149"/>
        <v>165</v>
      </c>
      <c r="S694" s="105" t="str">
        <f t="shared" si="150"/>
        <v/>
      </c>
      <c r="T694" s="69">
        <f t="shared" si="151"/>
        <v>107</v>
      </c>
      <c r="U694" s="69" t="str">
        <f t="shared" si="152"/>
        <v/>
      </c>
      <c r="V694" s="143">
        <f t="shared" si="153"/>
        <v>165</v>
      </c>
      <c r="W694" s="143" t="str">
        <f t="shared" si="154"/>
        <v/>
      </c>
      <c r="X694" s="109">
        <f t="shared" si="141"/>
        <v>0</v>
      </c>
      <c r="Y694" s="110" t="e">
        <f t="shared" si="142"/>
        <v>#N/A</v>
      </c>
      <c r="Z694" s="75" t="e">
        <f>NA()</f>
        <v>#N/A</v>
      </c>
    </row>
    <row r="695" spans="1:26" x14ac:dyDescent="0.2">
      <c r="A695" s="74">
        <v>16720</v>
      </c>
      <c r="B695" s="68">
        <f>INDEX('A-B OSRoad'!$F$2:$F$21,MATCH(A695,'A-B OSRoad'!$C$2:$C$21))</f>
        <v>0</v>
      </c>
      <c r="C695" s="68" t="str">
        <f>IF(INDEX('A-B OSRoad'!$B$2:$B$21,MATCH(A695,'A-B OSRoad'!$C$2:$C$21))="Straight","",RIGHT(INDEX('A-B OSRoad'!$B$2:$B$21,MATCH(A695,'A-B OSRoad'!$C$2:$C$21)),LEN(INDEX('A-B OSRoad'!$B$2:$B$21,MATCH(A695,'A-B OSRoad'!$C$2:$C$21)))-1))</f>
        <v/>
      </c>
      <c r="D695" s="69">
        <f>(INDEX('A-B OSRoad'!$I$2:$I$21,MATCH(A695,'A-B OSRoad'!$C$2:$C$21)))+$C$3+$C$4+$C$1</f>
        <v>110</v>
      </c>
      <c r="E695" s="70" t="e">
        <f>VLOOKUP(A695,'Crash Data'!$E$3:$F$6,2,FALSE)</f>
        <v>#N/A</v>
      </c>
      <c r="F695" s="70" t="e">
        <f>VLOOKUP(A695,'Crash Data'!$B$3:$C$32,2,FALSE)</f>
        <v>#N/A</v>
      </c>
      <c r="G695" s="40">
        <v>230</v>
      </c>
      <c r="H695" s="40">
        <v>177</v>
      </c>
      <c r="I695" s="39">
        <v>177</v>
      </c>
      <c r="J695" s="40">
        <v>177</v>
      </c>
      <c r="K695" s="39">
        <v>177</v>
      </c>
      <c r="L695" s="93">
        <f t="shared" si="143"/>
        <v>209</v>
      </c>
      <c r="M695" s="93" t="str">
        <f t="shared" si="144"/>
        <v/>
      </c>
      <c r="N695" s="99">
        <f t="shared" si="145"/>
        <v>165</v>
      </c>
      <c r="O695" s="99" t="str">
        <f t="shared" si="146"/>
        <v/>
      </c>
      <c r="P695" s="102">
        <f t="shared" si="147"/>
        <v>165</v>
      </c>
      <c r="Q695" s="102" t="str">
        <f t="shared" si="148"/>
        <v/>
      </c>
      <c r="R695" s="105">
        <f t="shared" si="149"/>
        <v>165</v>
      </c>
      <c r="S695" s="105" t="str">
        <f t="shared" si="150"/>
        <v/>
      </c>
      <c r="T695" s="69">
        <f t="shared" si="151"/>
        <v>107</v>
      </c>
      <c r="U695" s="69" t="str">
        <f t="shared" si="152"/>
        <v/>
      </c>
      <c r="V695" s="143">
        <f t="shared" si="153"/>
        <v>165</v>
      </c>
      <c r="W695" s="143" t="str">
        <f t="shared" si="154"/>
        <v/>
      </c>
      <c r="X695" s="109">
        <f t="shared" si="141"/>
        <v>0</v>
      </c>
      <c r="Y695" s="110" t="e">
        <f t="shared" si="142"/>
        <v>#N/A</v>
      </c>
      <c r="Z695" s="75" t="e">
        <f>NA()</f>
        <v>#N/A</v>
      </c>
    </row>
    <row r="696" spans="1:26" x14ac:dyDescent="0.2">
      <c r="A696" s="74">
        <v>16730</v>
      </c>
      <c r="B696" s="68">
        <f>INDEX('A-B OSRoad'!$F$2:$F$21,MATCH(A696,'A-B OSRoad'!$C$2:$C$21))</f>
        <v>0</v>
      </c>
      <c r="C696" s="68" t="str">
        <f>IF(INDEX('A-B OSRoad'!$B$2:$B$21,MATCH(A696,'A-B OSRoad'!$C$2:$C$21))="Straight","",RIGHT(INDEX('A-B OSRoad'!$B$2:$B$21,MATCH(A696,'A-B OSRoad'!$C$2:$C$21)),LEN(INDEX('A-B OSRoad'!$B$2:$B$21,MATCH(A696,'A-B OSRoad'!$C$2:$C$21)))-1))</f>
        <v/>
      </c>
      <c r="D696" s="69">
        <f>(INDEX('A-B OSRoad'!$I$2:$I$21,MATCH(A696,'A-B OSRoad'!$C$2:$C$21)))+$C$3+$C$4+$C$1</f>
        <v>110</v>
      </c>
      <c r="E696" s="70" t="e">
        <f>VLOOKUP(A696,'Crash Data'!$E$3:$F$6,2,FALSE)</f>
        <v>#N/A</v>
      </c>
      <c r="F696" s="70" t="e">
        <f>VLOOKUP(A696,'Crash Data'!$B$3:$C$32,2,FALSE)</f>
        <v>#N/A</v>
      </c>
      <c r="G696" s="40">
        <v>230</v>
      </c>
      <c r="H696" s="40">
        <v>177</v>
      </c>
      <c r="I696" s="39">
        <v>177</v>
      </c>
      <c r="J696" s="40">
        <v>177</v>
      </c>
      <c r="K696" s="39">
        <v>177</v>
      </c>
      <c r="L696" s="93">
        <f t="shared" si="143"/>
        <v>209</v>
      </c>
      <c r="M696" s="93" t="str">
        <f t="shared" si="144"/>
        <v/>
      </c>
      <c r="N696" s="99">
        <f t="shared" si="145"/>
        <v>165</v>
      </c>
      <c r="O696" s="99" t="str">
        <f t="shared" si="146"/>
        <v/>
      </c>
      <c r="P696" s="102">
        <f t="shared" si="147"/>
        <v>165</v>
      </c>
      <c r="Q696" s="102" t="str">
        <f t="shared" si="148"/>
        <v/>
      </c>
      <c r="R696" s="105">
        <f t="shared" si="149"/>
        <v>165</v>
      </c>
      <c r="S696" s="105" t="str">
        <f t="shared" si="150"/>
        <v/>
      </c>
      <c r="T696" s="69">
        <f t="shared" si="151"/>
        <v>107</v>
      </c>
      <c r="U696" s="69" t="str">
        <f t="shared" si="152"/>
        <v/>
      </c>
      <c r="V696" s="143">
        <f t="shared" si="153"/>
        <v>165</v>
      </c>
      <c r="W696" s="143" t="str">
        <f t="shared" si="154"/>
        <v/>
      </c>
      <c r="X696" s="109">
        <f t="shared" si="141"/>
        <v>0</v>
      </c>
      <c r="Y696" s="110" t="e">
        <f t="shared" si="142"/>
        <v>#N/A</v>
      </c>
      <c r="Z696" s="75" t="e">
        <f>NA()</f>
        <v>#N/A</v>
      </c>
    </row>
    <row r="697" spans="1:26" x14ac:dyDescent="0.2">
      <c r="A697" s="74">
        <v>16740</v>
      </c>
      <c r="B697" s="68">
        <f>INDEX('A-B OSRoad'!$F$2:$F$21,MATCH(A697,'A-B OSRoad'!$C$2:$C$21))</f>
        <v>0</v>
      </c>
      <c r="C697" s="68" t="str">
        <f>IF(INDEX('A-B OSRoad'!$B$2:$B$21,MATCH(A697,'A-B OSRoad'!$C$2:$C$21))="Straight","",RIGHT(INDEX('A-B OSRoad'!$B$2:$B$21,MATCH(A697,'A-B OSRoad'!$C$2:$C$21)),LEN(INDEX('A-B OSRoad'!$B$2:$B$21,MATCH(A697,'A-B OSRoad'!$C$2:$C$21)))-1))</f>
        <v/>
      </c>
      <c r="D697" s="69">
        <f>(INDEX('A-B OSRoad'!$I$2:$I$21,MATCH(A697,'A-B OSRoad'!$C$2:$C$21)))+$C$3+$C$4+$C$1</f>
        <v>110</v>
      </c>
      <c r="E697" s="70" t="e">
        <f>VLOOKUP(A697,'Crash Data'!$E$3:$F$6,2,FALSE)</f>
        <v>#N/A</v>
      </c>
      <c r="F697" s="70" t="e">
        <f>VLOOKUP(A697,'Crash Data'!$B$3:$C$32,2,FALSE)</f>
        <v>#N/A</v>
      </c>
      <c r="G697" s="40">
        <v>230</v>
      </c>
      <c r="H697" s="40">
        <v>177</v>
      </c>
      <c r="I697" s="39">
        <v>177</v>
      </c>
      <c r="J697" s="40">
        <v>177</v>
      </c>
      <c r="K697" s="39">
        <v>177</v>
      </c>
      <c r="L697" s="93">
        <f t="shared" si="143"/>
        <v>209</v>
      </c>
      <c r="M697" s="93" t="str">
        <f t="shared" si="144"/>
        <v/>
      </c>
      <c r="N697" s="99">
        <f t="shared" si="145"/>
        <v>165</v>
      </c>
      <c r="O697" s="99" t="str">
        <f t="shared" si="146"/>
        <v/>
      </c>
      <c r="P697" s="102">
        <f t="shared" si="147"/>
        <v>165</v>
      </c>
      <c r="Q697" s="102" t="str">
        <f t="shared" si="148"/>
        <v/>
      </c>
      <c r="R697" s="105">
        <f t="shared" si="149"/>
        <v>165</v>
      </c>
      <c r="S697" s="105" t="str">
        <f t="shared" si="150"/>
        <v/>
      </c>
      <c r="T697" s="69">
        <f t="shared" si="151"/>
        <v>107</v>
      </c>
      <c r="U697" s="69" t="str">
        <f t="shared" si="152"/>
        <v/>
      </c>
      <c r="V697" s="143">
        <f t="shared" si="153"/>
        <v>165</v>
      </c>
      <c r="W697" s="143" t="str">
        <f t="shared" si="154"/>
        <v/>
      </c>
      <c r="X697" s="109">
        <f t="shared" si="141"/>
        <v>0</v>
      </c>
      <c r="Y697" s="110" t="e">
        <f t="shared" si="142"/>
        <v>#N/A</v>
      </c>
      <c r="Z697" s="75" t="e">
        <f>NA()</f>
        <v>#N/A</v>
      </c>
    </row>
    <row r="698" spans="1:26" x14ac:dyDescent="0.2">
      <c r="A698" s="74">
        <v>16750</v>
      </c>
      <c r="B698" s="68">
        <f>INDEX('A-B OSRoad'!$F$2:$F$21,MATCH(A698,'A-B OSRoad'!$C$2:$C$21))</f>
        <v>0</v>
      </c>
      <c r="C698" s="68" t="str">
        <f>IF(INDEX('A-B OSRoad'!$B$2:$B$21,MATCH(A698,'A-B OSRoad'!$C$2:$C$21))="Straight","",RIGHT(INDEX('A-B OSRoad'!$B$2:$B$21,MATCH(A698,'A-B OSRoad'!$C$2:$C$21)),LEN(INDEX('A-B OSRoad'!$B$2:$B$21,MATCH(A698,'A-B OSRoad'!$C$2:$C$21)))-1))</f>
        <v/>
      </c>
      <c r="D698" s="69">
        <f>(INDEX('A-B OSRoad'!$I$2:$I$21,MATCH(A698,'A-B OSRoad'!$C$2:$C$21)))+$C$3+$C$4+$C$1</f>
        <v>110</v>
      </c>
      <c r="E698" s="70" t="e">
        <f>VLOOKUP(A698,'Crash Data'!$E$3:$F$6,2,FALSE)</f>
        <v>#N/A</v>
      </c>
      <c r="F698" s="70" t="e">
        <f>VLOOKUP(A698,'Crash Data'!$B$3:$C$32,2,FALSE)</f>
        <v>#N/A</v>
      </c>
      <c r="G698" s="40">
        <v>230</v>
      </c>
      <c r="H698" s="40">
        <v>177</v>
      </c>
      <c r="I698" s="39">
        <v>177</v>
      </c>
      <c r="J698" s="40">
        <v>177</v>
      </c>
      <c r="K698" s="39">
        <v>177</v>
      </c>
      <c r="L698" s="93">
        <f t="shared" si="143"/>
        <v>209</v>
      </c>
      <c r="M698" s="93" t="str">
        <f t="shared" si="144"/>
        <v/>
      </c>
      <c r="N698" s="99">
        <f t="shared" si="145"/>
        <v>165</v>
      </c>
      <c r="O698" s="99" t="str">
        <f t="shared" si="146"/>
        <v/>
      </c>
      <c r="P698" s="102">
        <f t="shared" si="147"/>
        <v>165</v>
      </c>
      <c r="Q698" s="102" t="str">
        <f t="shared" si="148"/>
        <v/>
      </c>
      <c r="R698" s="105">
        <f t="shared" si="149"/>
        <v>165</v>
      </c>
      <c r="S698" s="105" t="str">
        <f t="shared" si="150"/>
        <v/>
      </c>
      <c r="T698" s="69">
        <f t="shared" si="151"/>
        <v>107</v>
      </c>
      <c r="U698" s="69" t="str">
        <f t="shared" si="152"/>
        <v/>
      </c>
      <c r="V698" s="143">
        <f t="shared" si="153"/>
        <v>165</v>
      </c>
      <c r="W698" s="143" t="str">
        <f t="shared" si="154"/>
        <v/>
      </c>
      <c r="X698" s="109">
        <f t="shared" si="141"/>
        <v>0</v>
      </c>
      <c r="Y698" s="110" t="e">
        <f t="shared" si="142"/>
        <v>#N/A</v>
      </c>
      <c r="Z698" s="75" t="e">
        <f>NA()</f>
        <v>#N/A</v>
      </c>
    </row>
    <row r="699" spans="1:26" x14ac:dyDescent="0.2">
      <c r="A699" s="74">
        <v>16760</v>
      </c>
      <c r="B699" s="68">
        <f>INDEX('A-B OSRoad'!$F$2:$F$21,MATCH(A699,'A-B OSRoad'!$C$2:$C$21))</f>
        <v>0</v>
      </c>
      <c r="C699" s="68" t="str">
        <f>IF(INDEX('A-B OSRoad'!$B$2:$B$21,MATCH(A699,'A-B OSRoad'!$C$2:$C$21))="Straight","",RIGHT(INDEX('A-B OSRoad'!$B$2:$B$21,MATCH(A699,'A-B OSRoad'!$C$2:$C$21)),LEN(INDEX('A-B OSRoad'!$B$2:$B$21,MATCH(A699,'A-B OSRoad'!$C$2:$C$21)))-1))</f>
        <v/>
      </c>
      <c r="D699" s="69">
        <f>(INDEX('A-B OSRoad'!$I$2:$I$21,MATCH(A699,'A-B OSRoad'!$C$2:$C$21)))+$C$3+$C$4+$C$1</f>
        <v>110</v>
      </c>
      <c r="E699" s="70" t="e">
        <f>VLOOKUP(A699,'Crash Data'!$E$3:$F$6,2,FALSE)</f>
        <v>#N/A</v>
      </c>
      <c r="F699" s="70" t="e">
        <f>VLOOKUP(A699,'Crash Data'!$B$3:$C$32,2,FALSE)</f>
        <v>#N/A</v>
      </c>
      <c r="G699" s="40">
        <v>230</v>
      </c>
      <c r="H699" s="40">
        <v>177</v>
      </c>
      <c r="I699" s="39">
        <v>177</v>
      </c>
      <c r="J699" s="40">
        <v>177</v>
      </c>
      <c r="K699" s="39">
        <v>177</v>
      </c>
      <c r="L699" s="93">
        <f t="shared" si="143"/>
        <v>209</v>
      </c>
      <c r="M699" s="93" t="str">
        <f t="shared" si="144"/>
        <v/>
      </c>
      <c r="N699" s="99">
        <f t="shared" si="145"/>
        <v>165</v>
      </c>
      <c r="O699" s="99" t="str">
        <f t="shared" si="146"/>
        <v/>
      </c>
      <c r="P699" s="102">
        <f t="shared" si="147"/>
        <v>165</v>
      </c>
      <c r="Q699" s="102" t="str">
        <f t="shared" si="148"/>
        <v/>
      </c>
      <c r="R699" s="105">
        <f t="shared" si="149"/>
        <v>165</v>
      </c>
      <c r="S699" s="105" t="str">
        <f t="shared" si="150"/>
        <v/>
      </c>
      <c r="T699" s="69">
        <f t="shared" si="151"/>
        <v>107</v>
      </c>
      <c r="U699" s="69" t="str">
        <f t="shared" si="152"/>
        <v/>
      </c>
      <c r="V699" s="143">
        <f t="shared" si="153"/>
        <v>165</v>
      </c>
      <c r="W699" s="143" t="str">
        <f t="shared" si="154"/>
        <v/>
      </c>
      <c r="X699" s="109">
        <f t="shared" si="141"/>
        <v>0</v>
      </c>
      <c r="Y699" s="110" t="e">
        <f t="shared" si="142"/>
        <v>#N/A</v>
      </c>
      <c r="Z699" s="75" t="e">
        <f>NA()</f>
        <v>#N/A</v>
      </c>
    </row>
    <row r="700" spans="1:26" x14ac:dyDescent="0.2">
      <c r="A700" s="74">
        <v>16770</v>
      </c>
      <c r="B700" s="68">
        <f>INDEX('A-B OSRoad'!$F$2:$F$21,MATCH(A700,'A-B OSRoad'!$C$2:$C$21))</f>
        <v>0</v>
      </c>
      <c r="C700" s="68" t="str">
        <f>IF(INDEX('A-B OSRoad'!$B$2:$B$21,MATCH(A700,'A-B OSRoad'!$C$2:$C$21))="Straight","",RIGHT(INDEX('A-B OSRoad'!$B$2:$B$21,MATCH(A700,'A-B OSRoad'!$C$2:$C$21)),LEN(INDEX('A-B OSRoad'!$B$2:$B$21,MATCH(A700,'A-B OSRoad'!$C$2:$C$21)))-1))</f>
        <v/>
      </c>
      <c r="D700" s="69">
        <f>(INDEX('A-B OSRoad'!$I$2:$I$21,MATCH(A700,'A-B OSRoad'!$C$2:$C$21)))+$C$3+$C$4+$C$1</f>
        <v>110</v>
      </c>
      <c r="E700" s="70" t="e">
        <f>VLOOKUP(A700,'Crash Data'!$E$3:$F$6,2,FALSE)</f>
        <v>#N/A</v>
      </c>
      <c r="F700" s="70" t="e">
        <f>VLOOKUP(A700,'Crash Data'!$B$3:$C$32,2,FALSE)</f>
        <v>#N/A</v>
      </c>
      <c r="G700" s="40">
        <v>230</v>
      </c>
      <c r="H700" s="40">
        <v>177</v>
      </c>
      <c r="I700" s="39">
        <v>177</v>
      </c>
      <c r="J700" s="40">
        <v>177</v>
      </c>
      <c r="K700" s="39">
        <v>177</v>
      </c>
      <c r="L700" s="93">
        <f t="shared" si="143"/>
        <v>209</v>
      </c>
      <c r="M700" s="93" t="str">
        <f t="shared" si="144"/>
        <v/>
      </c>
      <c r="N700" s="99">
        <f t="shared" si="145"/>
        <v>165</v>
      </c>
      <c r="O700" s="99" t="str">
        <f t="shared" si="146"/>
        <v/>
      </c>
      <c r="P700" s="102">
        <f t="shared" si="147"/>
        <v>165</v>
      </c>
      <c r="Q700" s="102" t="str">
        <f t="shared" si="148"/>
        <v/>
      </c>
      <c r="R700" s="105">
        <f t="shared" si="149"/>
        <v>165</v>
      </c>
      <c r="S700" s="105" t="str">
        <f t="shared" si="150"/>
        <v/>
      </c>
      <c r="T700" s="69">
        <f t="shared" si="151"/>
        <v>107</v>
      </c>
      <c r="U700" s="69" t="str">
        <f t="shared" si="152"/>
        <v/>
      </c>
      <c r="V700" s="143">
        <f t="shared" si="153"/>
        <v>165</v>
      </c>
      <c r="W700" s="143" t="str">
        <f t="shared" si="154"/>
        <v/>
      </c>
      <c r="X700" s="109">
        <f t="shared" si="141"/>
        <v>0</v>
      </c>
      <c r="Y700" s="110" t="e">
        <f t="shared" si="142"/>
        <v>#N/A</v>
      </c>
      <c r="Z700" s="75" t="e">
        <f>NA()</f>
        <v>#N/A</v>
      </c>
    </row>
    <row r="701" spans="1:26" x14ac:dyDescent="0.2">
      <c r="A701" s="74">
        <v>16780</v>
      </c>
      <c r="B701" s="68">
        <f>INDEX('A-B OSRoad'!$F$2:$F$21,MATCH(A701,'A-B OSRoad'!$C$2:$C$21))</f>
        <v>0</v>
      </c>
      <c r="C701" s="68" t="str">
        <f>IF(INDEX('A-B OSRoad'!$B$2:$B$21,MATCH(A701,'A-B OSRoad'!$C$2:$C$21))="Straight","",RIGHT(INDEX('A-B OSRoad'!$B$2:$B$21,MATCH(A701,'A-B OSRoad'!$C$2:$C$21)),LEN(INDEX('A-B OSRoad'!$B$2:$B$21,MATCH(A701,'A-B OSRoad'!$C$2:$C$21)))-1))</f>
        <v/>
      </c>
      <c r="D701" s="69">
        <f>(INDEX('A-B OSRoad'!$I$2:$I$21,MATCH(A701,'A-B OSRoad'!$C$2:$C$21)))+$C$3+$C$4+$C$1</f>
        <v>110</v>
      </c>
      <c r="E701" s="70" t="e">
        <f>VLOOKUP(A701,'Crash Data'!$E$3:$F$6,2,FALSE)</f>
        <v>#N/A</v>
      </c>
      <c r="F701" s="70" t="e">
        <f>VLOOKUP(A701,'Crash Data'!$B$3:$C$32,2,FALSE)</f>
        <v>#N/A</v>
      </c>
      <c r="G701" s="40">
        <v>230</v>
      </c>
      <c r="H701" s="40">
        <v>177</v>
      </c>
      <c r="I701" s="39">
        <v>177</v>
      </c>
      <c r="J701" s="40">
        <v>177</v>
      </c>
      <c r="K701" s="39">
        <v>177</v>
      </c>
      <c r="L701" s="93">
        <f t="shared" si="143"/>
        <v>209</v>
      </c>
      <c r="M701" s="93" t="str">
        <f t="shared" si="144"/>
        <v/>
      </c>
      <c r="N701" s="99">
        <f t="shared" si="145"/>
        <v>165</v>
      </c>
      <c r="O701" s="99" t="str">
        <f t="shared" si="146"/>
        <v/>
      </c>
      <c r="P701" s="102">
        <f t="shared" si="147"/>
        <v>165</v>
      </c>
      <c r="Q701" s="102" t="str">
        <f t="shared" si="148"/>
        <v/>
      </c>
      <c r="R701" s="105">
        <f t="shared" si="149"/>
        <v>165</v>
      </c>
      <c r="S701" s="105" t="str">
        <f t="shared" si="150"/>
        <v/>
      </c>
      <c r="T701" s="69">
        <f t="shared" si="151"/>
        <v>107</v>
      </c>
      <c r="U701" s="69" t="str">
        <f t="shared" si="152"/>
        <v/>
      </c>
      <c r="V701" s="143">
        <f t="shared" si="153"/>
        <v>165</v>
      </c>
      <c r="W701" s="143" t="str">
        <f t="shared" si="154"/>
        <v/>
      </c>
      <c r="X701" s="109">
        <f t="shared" si="141"/>
        <v>0</v>
      </c>
      <c r="Y701" s="110" t="e">
        <f t="shared" si="142"/>
        <v>#N/A</v>
      </c>
      <c r="Z701" s="75" t="e">
        <f>NA()</f>
        <v>#N/A</v>
      </c>
    </row>
    <row r="702" spans="1:26" x14ac:dyDescent="0.2">
      <c r="A702" s="74">
        <v>16790</v>
      </c>
      <c r="B702" s="68">
        <f>INDEX('A-B OSRoad'!$F$2:$F$21,MATCH(A702,'A-B OSRoad'!$C$2:$C$21))</f>
        <v>0</v>
      </c>
      <c r="C702" s="68" t="str">
        <f>IF(INDEX('A-B OSRoad'!$B$2:$B$21,MATCH(A702,'A-B OSRoad'!$C$2:$C$21))="Straight","",RIGHT(INDEX('A-B OSRoad'!$B$2:$B$21,MATCH(A702,'A-B OSRoad'!$C$2:$C$21)),LEN(INDEX('A-B OSRoad'!$B$2:$B$21,MATCH(A702,'A-B OSRoad'!$C$2:$C$21)))-1))</f>
        <v/>
      </c>
      <c r="D702" s="69">
        <f>(INDEX('A-B OSRoad'!$I$2:$I$21,MATCH(A702,'A-B OSRoad'!$C$2:$C$21)))+$C$3+$C$4+$C$1</f>
        <v>110</v>
      </c>
      <c r="E702" s="70" t="e">
        <f>VLOOKUP(A702,'Crash Data'!$E$3:$F$6,2,FALSE)</f>
        <v>#N/A</v>
      </c>
      <c r="F702" s="70" t="e">
        <f>VLOOKUP(A702,'Crash Data'!$B$3:$C$32,2,FALSE)</f>
        <v>#N/A</v>
      </c>
      <c r="G702" s="40">
        <v>230</v>
      </c>
      <c r="H702" s="40">
        <v>177</v>
      </c>
      <c r="I702" s="39">
        <v>177</v>
      </c>
      <c r="J702" s="40">
        <v>177</v>
      </c>
      <c r="K702" s="39">
        <v>177</v>
      </c>
      <c r="L702" s="93">
        <f t="shared" si="143"/>
        <v>209</v>
      </c>
      <c r="M702" s="93" t="str">
        <f t="shared" si="144"/>
        <v/>
      </c>
      <c r="N702" s="99">
        <f t="shared" si="145"/>
        <v>165</v>
      </c>
      <c r="O702" s="99" t="str">
        <f t="shared" si="146"/>
        <v/>
      </c>
      <c r="P702" s="102">
        <f t="shared" si="147"/>
        <v>165</v>
      </c>
      <c r="Q702" s="102" t="str">
        <f t="shared" si="148"/>
        <v/>
      </c>
      <c r="R702" s="105">
        <f t="shared" si="149"/>
        <v>165</v>
      </c>
      <c r="S702" s="105" t="str">
        <f t="shared" si="150"/>
        <v/>
      </c>
      <c r="T702" s="69">
        <f t="shared" si="151"/>
        <v>107</v>
      </c>
      <c r="U702" s="69" t="str">
        <f t="shared" si="152"/>
        <v/>
      </c>
      <c r="V702" s="143">
        <f t="shared" si="153"/>
        <v>165</v>
      </c>
      <c r="W702" s="143" t="str">
        <f t="shared" si="154"/>
        <v/>
      </c>
      <c r="X702" s="109">
        <f t="shared" si="141"/>
        <v>0</v>
      </c>
      <c r="Y702" s="110" t="e">
        <f t="shared" si="142"/>
        <v>#N/A</v>
      </c>
      <c r="Z702" s="75" t="e">
        <f>NA()</f>
        <v>#N/A</v>
      </c>
    </row>
    <row r="703" spans="1:26" x14ac:dyDescent="0.2">
      <c r="A703" s="74">
        <v>16800</v>
      </c>
      <c r="B703" s="68">
        <f>INDEX('A-B OSRoad'!$F$2:$F$21,MATCH(A703,'A-B OSRoad'!$C$2:$C$21))</f>
        <v>0</v>
      </c>
      <c r="C703" s="68" t="str">
        <f>IF(INDEX('A-B OSRoad'!$B$2:$B$21,MATCH(A703,'A-B OSRoad'!$C$2:$C$21))="Straight","",RIGHT(INDEX('A-B OSRoad'!$B$2:$B$21,MATCH(A703,'A-B OSRoad'!$C$2:$C$21)),LEN(INDEX('A-B OSRoad'!$B$2:$B$21,MATCH(A703,'A-B OSRoad'!$C$2:$C$21)))-1))</f>
        <v/>
      </c>
      <c r="D703" s="69">
        <f>(INDEX('A-B OSRoad'!$I$2:$I$21,MATCH(A703,'A-B OSRoad'!$C$2:$C$21)))+$C$3+$C$4+$C$1</f>
        <v>110</v>
      </c>
      <c r="E703" s="70" t="e">
        <f>VLOOKUP(A703,'Crash Data'!$E$3:$F$6,2,FALSE)</f>
        <v>#N/A</v>
      </c>
      <c r="F703" s="70" t="e">
        <f>VLOOKUP(A703,'Crash Data'!$B$3:$C$32,2,FALSE)</f>
        <v>#N/A</v>
      </c>
      <c r="G703" s="40">
        <v>205.619</v>
      </c>
      <c r="H703" s="40">
        <v>177</v>
      </c>
      <c r="I703" s="39">
        <v>177</v>
      </c>
      <c r="J703" s="40">
        <v>177</v>
      </c>
      <c r="K703" s="39">
        <v>177</v>
      </c>
      <c r="L703" s="93">
        <f t="shared" si="143"/>
        <v>209</v>
      </c>
      <c r="M703" s="93">
        <f t="shared" si="144"/>
        <v>3.3810000000000002</v>
      </c>
      <c r="N703" s="99">
        <f t="shared" si="145"/>
        <v>165</v>
      </c>
      <c r="O703" s="99" t="str">
        <f t="shared" si="146"/>
        <v/>
      </c>
      <c r="P703" s="102">
        <f t="shared" si="147"/>
        <v>165</v>
      </c>
      <c r="Q703" s="102" t="str">
        <f t="shared" si="148"/>
        <v/>
      </c>
      <c r="R703" s="105">
        <f t="shared" si="149"/>
        <v>165</v>
      </c>
      <c r="S703" s="105" t="str">
        <f t="shared" si="150"/>
        <v/>
      </c>
      <c r="T703" s="69">
        <f t="shared" si="151"/>
        <v>107</v>
      </c>
      <c r="U703" s="69" t="str">
        <f t="shared" si="152"/>
        <v/>
      </c>
      <c r="V703" s="143">
        <f t="shared" si="153"/>
        <v>165</v>
      </c>
      <c r="W703" s="143" t="str">
        <f t="shared" si="154"/>
        <v/>
      </c>
      <c r="X703" s="109">
        <f t="shared" si="141"/>
        <v>0</v>
      </c>
      <c r="Y703" s="110" t="e">
        <f t="shared" si="142"/>
        <v>#N/A</v>
      </c>
      <c r="Z703" s="75" t="e">
        <f>NA()</f>
        <v>#N/A</v>
      </c>
    </row>
    <row r="704" spans="1:26" x14ac:dyDescent="0.2">
      <c r="A704" s="74">
        <v>16810</v>
      </c>
      <c r="B704" s="68">
        <f>INDEX('A-B OSRoad'!$F$2:$F$21,MATCH(A704,'A-B OSRoad'!$C$2:$C$21))</f>
        <v>0</v>
      </c>
      <c r="C704" s="68" t="str">
        <f>IF(INDEX('A-B OSRoad'!$B$2:$B$21,MATCH(A704,'A-B OSRoad'!$C$2:$C$21))="Straight","",RIGHT(INDEX('A-B OSRoad'!$B$2:$B$21,MATCH(A704,'A-B OSRoad'!$C$2:$C$21)),LEN(INDEX('A-B OSRoad'!$B$2:$B$21,MATCH(A704,'A-B OSRoad'!$C$2:$C$21)))-1))</f>
        <v/>
      </c>
      <c r="D704" s="69">
        <f>(INDEX('A-B OSRoad'!$I$2:$I$21,MATCH(A704,'A-B OSRoad'!$C$2:$C$21)))+$C$3+$C$4+$C$1</f>
        <v>110</v>
      </c>
      <c r="E704" s="70" t="e">
        <f>VLOOKUP(A704,'Crash Data'!$E$3:$F$6,2,FALSE)</f>
        <v>#N/A</v>
      </c>
      <c r="F704" s="70" t="e">
        <f>VLOOKUP(A704,'Crash Data'!$B$3:$C$32,2,FALSE)</f>
        <v>#N/A</v>
      </c>
      <c r="G704" s="40">
        <v>195.755</v>
      </c>
      <c r="H704" s="40">
        <v>177</v>
      </c>
      <c r="I704" s="39">
        <v>177</v>
      </c>
      <c r="J704" s="40">
        <v>177</v>
      </c>
      <c r="K704" s="39">
        <v>177</v>
      </c>
      <c r="L704" s="93">
        <f t="shared" si="143"/>
        <v>209</v>
      </c>
      <c r="M704" s="93">
        <f t="shared" si="144"/>
        <v>13.245000000000005</v>
      </c>
      <c r="N704" s="99">
        <f t="shared" si="145"/>
        <v>165</v>
      </c>
      <c r="O704" s="99" t="str">
        <f t="shared" si="146"/>
        <v/>
      </c>
      <c r="P704" s="102">
        <f t="shared" si="147"/>
        <v>165</v>
      </c>
      <c r="Q704" s="102" t="str">
        <f t="shared" si="148"/>
        <v/>
      </c>
      <c r="R704" s="105">
        <f t="shared" si="149"/>
        <v>165</v>
      </c>
      <c r="S704" s="105" t="str">
        <f t="shared" si="150"/>
        <v/>
      </c>
      <c r="T704" s="69">
        <f t="shared" si="151"/>
        <v>107</v>
      </c>
      <c r="U704" s="69" t="str">
        <f t="shared" si="152"/>
        <v/>
      </c>
      <c r="V704" s="143">
        <f t="shared" si="153"/>
        <v>165</v>
      </c>
      <c r="W704" s="143" t="str">
        <f t="shared" si="154"/>
        <v/>
      </c>
      <c r="X704" s="109">
        <f t="shared" si="141"/>
        <v>0</v>
      </c>
      <c r="Y704" s="110" t="e">
        <f t="shared" si="142"/>
        <v>#N/A</v>
      </c>
      <c r="Z704" s="75" t="e">
        <f>NA()</f>
        <v>#N/A</v>
      </c>
    </row>
    <row r="705" spans="1:26" x14ac:dyDescent="0.2">
      <c r="A705" s="74">
        <v>16820</v>
      </c>
      <c r="B705" s="68">
        <f>INDEX('A-B OSRoad'!$F$2:$F$21,MATCH(A705,'A-B OSRoad'!$C$2:$C$21))</f>
        <v>0</v>
      </c>
      <c r="C705" s="68" t="str">
        <f>IF(INDEX('A-B OSRoad'!$B$2:$B$21,MATCH(A705,'A-B OSRoad'!$C$2:$C$21))="Straight","",RIGHT(INDEX('A-B OSRoad'!$B$2:$B$21,MATCH(A705,'A-B OSRoad'!$C$2:$C$21)),LEN(INDEX('A-B OSRoad'!$B$2:$B$21,MATCH(A705,'A-B OSRoad'!$C$2:$C$21)))-1))</f>
        <v/>
      </c>
      <c r="D705" s="69">
        <f>(INDEX('A-B OSRoad'!$I$2:$I$21,MATCH(A705,'A-B OSRoad'!$C$2:$C$21)))+$C$3+$C$4+$C$1</f>
        <v>110</v>
      </c>
      <c r="E705" s="70" t="e">
        <f>VLOOKUP(A705,'Crash Data'!$E$3:$F$6,2,FALSE)</f>
        <v>#N/A</v>
      </c>
      <c r="F705" s="70" t="e">
        <f>VLOOKUP(A705,'Crash Data'!$B$3:$C$32,2,FALSE)</f>
        <v>#N/A</v>
      </c>
      <c r="G705" s="40">
        <v>185.15700000000001</v>
      </c>
      <c r="H705" s="40">
        <v>177</v>
      </c>
      <c r="I705" s="39">
        <v>177</v>
      </c>
      <c r="J705" s="40">
        <v>177</v>
      </c>
      <c r="K705" s="39">
        <v>177</v>
      </c>
      <c r="L705" s="93">
        <f t="shared" si="143"/>
        <v>209</v>
      </c>
      <c r="M705" s="93">
        <f t="shared" si="144"/>
        <v>23.842999999999989</v>
      </c>
      <c r="N705" s="99">
        <f t="shared" si="145"/>
        <v>165</v>
      </c>
      <c r="O705" s="99" t="str">
        <f t="shared" si="146"/>
        <v/>
      </c>
      <c r="P705" s="102">
        <f t="shared" si="147"/>
        <v>165</v>
      </c>
      <c r="Q705" s="102" t="str">
        <f t="shared" si="148"/>
        <v/>
      </c>
      <c r="R705" s="105">
        <f t="shared" si="149"/>
        <v>165</v>
      </c>
      <c r="S705" s="105" t="str">
        <f t="shared" si="150"/>
        <v/>
      </c>
      <c r="T705" s="69">
        <f t="shared" si="151"/>
        <v>107</v>
      </c>
      <c r="U705" s="69" t="str">
        <f t="shared" si="152"/>
        <v/>
      </c>
      <c r="V705" s="143">
        <f t="shared" si="153"/>
        <v>165</v>
      </c>
      <c r="W705" s="143" t="str">
        <f t="shared" si="154"/>
        <v/>
      </c>
      <c r="X705" s="109">
        <f t="shared" si="141"/>
        <v>0</v>
      </c>
      <c r="Y705" s="110" t="e">
        <f t="shared" si="142"/>
        <v>#N/A</v>
      </c>
      <c r="Z705" s="75" t="e">
        <f>NA()</f>
        <v>#N/A</v>
      </c>
    </row>
    <row r="706" spans="1:26" x14ac:dyDescent="0.2">
      <c r="A706" s="74">
        <v>16830</v>
      </c>
      <c r="B706" s="68">
        <f>INDEX('A-B OSRoad'!$F$2:$F$21,MATCH(A706,'A-B OSRoad'!$C$2:$C$21))</f>
        <v>0</v>
      </c>
      <c r="C706" s="68" t="str">
        <f>IF(INDEX('A-B OSRoad'!$B$2:$B$21,MATCH(A706,'A-B OSRoad'!$C$2:$C$21))="Straight","",RIGHT(INDEX('A-B OSRoad'!$B$2:$B$21,MATCH(A706,'A-B OSRoad'!$C$2:$C$21)),LEN(INDEX('A-B OSRoad'!$B$2:$B$21,MATCH(A706,'A-B OSRoad'!$C$2:$C$21)))-1))</f>
        <v/>
      </c>
      <c r="D706" s="69">
        <f>(INDEX('A-B OSRoad'!$I$2:$I$21,MATCH(A706,'A-B OSRoad'!$C$2:$C$21)))+$C$3+$C$4+$C$1</f>
        <v>110</v>
      </c>
      <c r="E706" s="70" t="e">
        <f>VLOOKUP(A706,'Crash Data'!$E$3:$F$6,2,FALSE)</f>
        <v>#N/A</v>
      </c>
      <c r="F706" s="70" t="e">
        <f>VLOOKUP(A706,'Crash Data'!$B$3:$C$32,2,FALSE)</f>
        <v>#N/A</v>
      </c>
      <c r="G706" s="40">
        <v>174.745</v>
      </c>
      <c r="H706" s="40">
        <v>177</v>
      </c>
      <c r="I706" s="39">
        <v>177</v>
      </c>
      <c r="J706" s="40">
        <v>177</v>
      </c>
      <c r="K706" s="39">
        <v>177</v>
      </c>
      <c r="L706" s="93">
        <f t="shared" si="143"/>
        <v>209</v>
      </c>
      <c r="M706" s="93">
        <f t="shared" si="144"/>
        <v>34.254999999999995</v>
      </c>
      <c r="N706" s="99">
        <f t="shared" si="145"/>
        <v>165</v>
      </c>
      <c r="O706" s="99" t="str">
        <f t="shared" si="146"/>
        <v/>
      </c>
      <c r="P706" s="102">
        <f t="shared" si="147"/>
        <v>165</v>
      </c>
      <c r="Q706" s="102" t="str">
        <f t="shared" si="148"/>
        <v/>
      </c>
      <c r="R706" s="105">
        <f t="shared" si="149"/>
        <v>165</v>
      </c>
      <c r="S706" s="105" t="str">
        <f t="shared" si="150"/>
        <v/>
      </c>
      <c r="T706" s="69">
        <f t="shared" si="151"/>
        <v>107</v>
      </c>
      <c r="U706" s="69" t="str">
        <f t="shared" si="152"/>
        <v/>
      </c>
      <c r="V706" s="143">
        <f t="shared" si="153"/>
        <v>165</v>
      </c>
      <c r="W706" s="143" t="str">
        <f t="shared" si="154"/>
        <v/>
      </c>
      <c r="X706" s="109">
        <f t="shared" si="141"/>
        <v>0</v>
      </c>
      <c r="Y706" s="110" t="e">
        <f t="shared" si="142"/>
        <v>#N/A</v>
      </c>
      <c r="Z706" s="75" t="e">
        <f>NA()</f>
        <v>#N/A</v>
      </c>
    </row>
    <row r="707" spans="1:26" x14ac:dyDescent="0.2">
      <c r="A707" s="74">
        <v>16840</v>
      </c>
      <c r="B707" s="68">
        <f>INDEX('A-B OSRoad'!$F$2:$F$21,MATCH(A707,'A-B OSRoad'!$C$2:$C$21))</f>
        <v>0</v>
      </c>
      <c r="C707" s="68" t="str">
        <f>IF(INDEX('A-B OSRoad'!$B$2:$B$21,MATCH(A707,'A-B OSRoad'!$C$2:$C$21))="Straight","",RIGHT(INDEX('A-B OSRoad'!$B$2:$B$21,MATCH(A707,'A-B OSRoad'!$C$2:$C$21)),LEN(INDEX('A-B OSRoad'!$B$2:$B$21,MATCH(A707,'A-B OSRoad'!$C$2:$C$21)))-1))</f>
        <v/>
      </c>
      <c r="D707" s="69">
        <f>(INDEX('A-B OSRoad'!$I$2:$I$21,MATCH(A707,'A-B OSRoad'!$C$2:$C$21)))+$C$3+$C$4+$C$1</f>
        <v>110</v>
      </c>
      <c r="E707" s="70" t="e">
        <f>VLOOKUP(A707,'Crash Data'!$E$3:$F$6,2,FALSE)</f>
        <v>#N/A</v>
      </c>
      <c r="F707" s="70" t="e">
        <f>VLOOKUP(A707,'Crash Data'!$B$3:$C$32,2,FALSE)</f>
        <v>#N/A</v>
      </c>
      <c r="G707" s="40">
        <v>166.16900000000001</v>
      </c>
      <c r="H707" s="40">
        <v>177</v>
      </c>
      <c r="I707" s="39">
        <v>177</v>
      </c>
      <c r="J707" s="40">
        <v>177</v>
      </c>
      <c r="K707" s="39">
        <v>159.43100000000001</v>
      </c>
      <c r="L707" s="93">
        <f t="shared" si="143"/>
        <v>209</v>
      </c>
      <c r="M707" s="93">
        <f t="shared" si="144"/>
        <v>42.830999999999989</v>
      </c>
      <c r="N707" s="99">
        <f t="shared" si="145"/>
        <v>165</v>
      </c>
      <c r="O707" s="99" t="str">
        <f t="shared" si="146"/>
        <v/>
      </c>
      <c r="P707" s="102">
        <f t="shared" si="147"/>
        <v>165</v>
      </c>
      <c r="Q707" s="102" t="str">
        <f t="shared" si="148"/>
        <v/>
      </c>
      <c r="R707" s="105">
        <f t="shared" si="149"/>
        <v>165</v>
      </c>
      <c r="S707" s="105" t="str">
        <f t="shared" si="150"/>
        <v/>
      </c>
      <c r="T707" s="69">
        <f t="shared" si="151"/>
        <v>107</v>
      </c>
      <c r="U707" s="69" t="str">
        <f t="shared" si="152"/>
        <v/>
      </c>
      <c r="V707" s="143">
        <f t="shared" si="153"/>
        <v>165</v>
      </c>
      <c r="W707" s="143">
        <f t="shared" si="154"/>
        <v>5.5689999999999884</v>
      </c>
      <c r="X707" s="109">
        <f t="shared" si="141"/>
        <v>0</v>
      </c>
      <c r="Y707" s="110" t="e">
        <f t="shared" si="142"/>
        <v>#N/A</v>
      </c>
      <c r="Z707" s="75" t="e">
        <f>NA()</f>
        <v>#N/A</v>
      </c>
    </row>
    <row r="708" spans="1:26" x14ac:dyDescent="0.2">
      <c r="A708" s="74">
        <v>16850</v>
      </c>
      <c r="B708" s="68">
        <f>INDEX('A-B OSRoad'!$F$2:$F$21,MATCH(A708,'A-B OSRoad'!$C$2:$C$21))</f>
        <v>0</v>
      </c>
      <c r="C708" s="68" t="str">
        <f>IF(INDEX('A-B OSRoad'!$B$2:$B$21,MATCH(A708,'A-B OSRoad'!$C$2:$C$21))="Straight","",RIGHT(INDEX('A-B OSRoad'!$B$2:$B$21,MATCH(A708,'A-B OSRoad'!$C$2:$C$21)),LEN(INDEX('A-B OSRoad'!$B$2:$B$21,MATCH(A708,'A-B OSRoad'!$C$2:$C$21)))-1))</f>
        <v/>
      </c>
      <c r="D708" s="69">
        <f>(INDEX('A-B OSRoad'!$I$2:$I$21,MATCH(A708,'A-B OSRoad'!$C$2:$C$21)))+$C$3+$C$4+$C$1</f>
        <v>110</v>
      </c>
      <c r="E708" s="70" t="e">
        <f>VLOOKUP(A708,'Crash Data'!$E$3:$F$6,2,FALSE)</f>
        <v>#N/A</v>
      </c>
      <c r="F708" s="70" t="e">
        <f>VLOOKUP(A708,'Crash Data'!$B$3:$C$32,2,FALSE)</f>
        <v>#N/A</v>
      </c>
      <c r="G708" s="40">
        <v>157.14599999999999</v>
      </c>
      <c r="H708" s="40">
        <v>177</v>
      </c>
      <c r="I708" s="39">
        <v>177</v>
      </c>
      <c r="J708" s="40">
        <v>177</v>
      </c>
      <c r="K708" s="39">
        <v>149.345</v>
      </c>
      <c r="L708" s="93">
        <f t="shared" si="143"/>
        <v>209</v>
      </c>
      <c r="M708" s="93">
        <f t="shared" si="144"/>
        <v>51.854000000000013</v>
      </c>
      <c r="N708" s="99">
        <f t="shared" si="145"/>
        <v>165</v>
      </c>
      <c r="O708" s="99" t="str">
        <f t="shared" si="146"/>
        <v/>
      </c>
      <c r="P708" s="102">
        <f t="shared" si="147"/>
        <v>165</v>
      </c>
      <c r="Q708" s="102" t="str">
        <f t="shared" si="148"/>
        <v/>
      </c>
      <c r="R708" s="105">
        <f t="shared" si="149"/>
        <v>165</v>
      </c>
      <c r="S708" s="105" t="str">
        <f t="shared" si="150"/>
        <v/>
      </c>
      <c r="T708" s="69">
        <f t="shared" si="151"/>
        <v>107</v>
      </c>
      <c r="U708" s="69" t="str">
        <f t="shared" si="152"/>
        <v/>
      </c>
      <c r="V708" s="143">
        <f t="shared" si="153"/>
        <v>165</v>
      </c>
      <c r="W708" s="143">
        <f t="shared" si="154"/>
        <v>15.655000000000001</v>
      </c>
      <c r="X708" s="109">
        <f t="shared" si="141"/>
        <v>0</v>
      </c>
      <c r="Y708" s="110" t="e">
        <f t="shared" si="142"/>
        <v>#N/A</v>
      </c>
      <c r="Z708" s="75" t="e">
        <f>NA()</f>
        <v>#N/A</v>
      </c>
    </row>
    <row r="709" spans="1:26" x14ac:dyDescent="0.2">
      <c r="A709" s="74">
        <v>16860</v>
      </c>
      <c r="B709" s="68">
        <f>INDEX('A-B OSRoad'!$F$2:$F$21,MATCH(A709,'A-B OSRoad'!$C$2:$C$21))</f>
        <v>0</v>
      </c>
      <c r="C709" s="68" t="str">
        <f>IF(INDEX('A-B OSRoad'!$B$2:$B$21,MATCH(A709,'A-B OSRoad'!$C$2:$C$21))="Straight","",RIGHT(INDEX('A-B OSRoad'!$B$2:$B$21,MATCH(A709,'A-B OSRoad'!$C$2:$C$21)),LEN(INDEX('A-B OSRoad'!$B$2:$B$21,MATCH(A709,'A-B OSRoad'!$C$2:$C$21)))-1))</f>
        <v/>
      </c>
      <c r="D709" s="69">
        <f>(INDEX('A-B OSRoad'!$I$2:$I$21,MATCH(A709,'A-B OSRoad'!$C$2:$C$21)))+$C$3+$C$4+$C$1</f>
        <v>110</v>
      </c>
      <c r="E709" s="70" t="e">
        <f>VLOOKUP(A709,'Crash Data'!$E$3:$F$6,2,FALSE)</f>
        <v>#N/A</v>
      </c>
      <c r="F709" s="70" t="e">
        <f>VLOOKUP(A709,'Crash Data'!$B$3:$C$32,2,FALSE)</f>
        <v>#N/A</v>
      </c>
      <c r="G709" s="40">
        <v>154.54499999999999</v>
      </c>
      <c r="H709" s="40">
        <v>177</v>
      </c>
      <c r="I709" s="39">
        <v>177</v>
      </c>
      <c r="J709" s="40">
        <v>177</v>
      </c>
      <c r="K709" s="39">
        <v>147.446</v>
      </c>
      <c r="L709" s="93">
        <f t="shared" si="143"/>
        <v>209</v>
      </c>
      <c r="M709" s="93">
        <f t="shared" si="144"/>
        <v>54.455000000000013</v>
      </c>
      <c r="N709" s="99">
        <f t="shared" si="145"/>
        <v>165</v>
      </c>
      <c r="O709" s="99" t="str">
        <f t="shared" si="146"/>
        <v/>
      </c>
      <c r="P709" s="102">
        <f t="shared" si="147"/>
        <v>165</v>
      </c>
      <c r="Q709" s="102" t="str">
        <f t="shared" si="148"/>
        <v/>
      </c>
      <c r="R709" s="105">
        <f t="shared" si="149"/>
        <v>165</v>
      </c>
      <c r="S709" s="105" t="str">
        <f t="shared" si="150"/>
        <v/>
      </c>
      <c r="T709" s="69">
        <f t="shared" si="151"/>
        <v>107</v>
      </c>
      <c r="U709" s="69" t="str">
        <f t="shared" si="152"/>
        <v/>
      </c>
      <c r="V709" s="143">
        <f t="shared" si="153"/>
        <v>165</v>
      </c>
      <c r="W709" s="143">
        <f t="shared" si="154"/>
        <v>17.554000000000002</v>
      </c>
      <c r="X709" s="109">
        <f t="shared" si="141"/>
        <v>0</v>
      </c>
      <c r="Y709" s="110" t="e">
        <f t="shared" si="142"/>
        <v>#N/A</v>
      </c>
      <c r="Z709" s="75" t="e">
        <f>NA()</f>
        <v>#N/A</v>
      </c>
    </row>
    <row r="710" spans="1:26" x14ac:dyDescent="0.2">
      <c r="A710" s="74">
        <v>16870</v>
      </c>
      <c r="B710" s="68">
        <f>INDEX('A-B OSRoad'!$F$2:$F$21,MATCH(A710,'A-B OSRoad'!$C$2:$C$21))</f>
        <v>0</v>
      </c>
      <c r="C710" s="68" t="str">
        <f>IF(INDEX('A-B OSRoad'!$B$2:$B$21,MATCH(A710,'A-B OSRoad'!$C$2:$C$21))="Straight","",RIGHT(INDEX('A-B OSRoad'!$B$2:$B$21,MATCH(A710,'A-B OSRoad'!$C$2:$C$21)),LEN(INDEX('A-B OSRoad'!$B$2:$B$21,MATCH(A710,'A-B OSRoad'!$C$2:$C$21)))-1))</f>
        <v/>
      </c>
      <c r="D710" s="69">
        <f>(INDEX('A-B OSRoad'!$I$2:$I$21,MATCH(A710,'A-B OSRoad'!$C$2:$C$21)))+$C$3+$C$4+$C$1</f>
        <v>110</v>
      </c>
      <c r="E710" s="70" t="e">
        <f>VLOOKUP(A710,'Crash Data'!$E$3:$F$6,2,FALSE)</f>
        <v>#N/A</v>
      </c>
      <c r="F710" s="70" t="e">
        <f>VLOOKUP(A710,'Crash Data'!$B$3:$C$32,2,FALSE)</f>
        <v>#N/A</v>
      </c>
      <c r="G710" s="40">
        <v>155.142</v>
      </c>
      <c r="H710" s="40">
        <v>177</v>
      </c>
      <c r="I710" s="39">
        <v>177</v>
      </c>
      <c r="J710" s="40">
        <v>177</v>
      </c>
      <c r="K710" s="39">
        <v>144.72</v>
      </c>
      <c r="L710" s="93">
        <f t="shared" si="143"/>
        <v>209</v>
      </c>
      <c r="M710" s="93">
        <f t="shared" si="144"/>
        <v>53.858000000000004</v>
      </c>
      <c r="N710" s="99">
        <f t="shared" si="145"/>
        <v>165</v>
      </c>
      <c r="O710" s="99" t="str">
        <f t="shared" si="146"/>
        <v/>
      </c>
      <c r="P710" s="102">
        <f t="shared" si="147"/>
        <v>165</v>
      </c>
      <c r="Q710" s="102" t="str">
        <f t="shared" si="148"/>
        <v/>
      </c>
      <c r="R710" s="105">
        <f t="shared" si="149"/>
        <v>165</v>
      </c>
      <c r="S710" s="105" t="str">
        <f t="shared" si="150"/>
        <v/>
      </c>
      <c r="T710" s="69">
        <f t="shared" si="151"/>
        <v>107</v>
      </c>
      <c r="U710" s="69" t="str">
        <f t="shared" si="152"/>
        <v/>
      </c>
      <c r="V710" s="143">
        <f t="shared" si="153"/>
        <v>165</v>
      </c>
      <c r="W710" s="143">
        <f t="shared" si="154"/>
        <v>20.28</v>
      </c>
      <c r="X710" s="109">
        <f t="shared" si="141"/>
        <v>0</v>
      </c>
      <c r="Y710" s="110" t="e">
        <f t="shared" si="142"/>
        <v>#N/A</v>
      </c>
      <c r="Z710" s="75" t="e">
        <f>NA()</f>
        <v>#N/A</v>
      </c>
    </row>
    <row r="711" spans="1:26" x14ac:dyDescent="0.2">
      <c r="A711" s="74">
        <v>16880</v>
      </c>
      <c r="B711" s="68">
        <f>INDEX('A-B OSRoad'!$F$2:$F$21,MATCH(A711,'A-B OSRoad'!$C$2:$C$21))</f>
        <v>0</v>
      </c>
      <c r="C711" s="68" t="str">
        <f>IF(INDEX('A-B OSRoad'!$B$2:$B$21,MATCH(A711,'A-B OSRoad'!$C$2:$C$21))="Straight","",RIGHT(INDEX('A-B OSRoad'!$B$2:$B$21,MATCH(A711,'A-B OSRoad'!$C$2:$C$21)),LEN(INDEX('A-B OSRoad'!$B$2:$B$21,MATCH(A711,'A-B OSRoad'!$C$2:$C$21)))-1))</f>
        <v/>
      </c>
      <c r="D711" s="69">
        <f>(INDEX('A-B OSRoad'!$I$2:$I$21,MATCH(A711,'A-B OSRoad'!$C$2:$C$21)))+$C$3+$C$4+$C$1</f>
        <v>110</v>
      </c>
      <c r="E711" s="70" t="e">
        <f>VLOOKUP(A711,'Crash Data'!$E$3:$F$6,2,FALSE)</f>
        <v>#N/A</v>
      </c>
      <c r="F711" s="70" t="e">
        <f>VLOOKUP(A711,'Crash Data'!$B$3:$C$32,2,FALSE)</f>
        <v>#N/A</v>
      </c>
      <c r="G711" s="40">
        <v>149.48500000000001</v>
      </c>
      <c r="H711" s="40">
        <v>177</v>
      </c>
      <c r="I711" s="39">
        <v>177</v>
      </c>
      <c r="J711" s="40">
        <v>177</v>
      </c>
      <c r="K711" s="39">
        <v>140</v>
      </c>
      <c r="L711" s="93">
        <f t="shared" si="143"/>
        <v>209</v>
      </c>
      <c r="M711" s="93">
        <f t="shared" si="144"/>
        <v>59.514999999999986</v>
      </c>
      <c r="N711" s="99">
        <f t="shared" si="145"/>
        <v>165</v>
      </c>
      <c r="O711" s="99" t="str">
        <f t="shared" si="146"/>
        <v/>
      </c>
      <c r="P711" s="102">
        <f t="shared" si="147"/>
        <v>165</v>
      </c>
      <c r="Q711" s="102" t="str">
        <f t="shared" si="148"/>
        <v/>
      </c>
      <c r="R711" s="105">
        <f t="shared" si="149"/>
        <v>165</v>
      </c>
      <c r="S711" s="105" t="str">
        <f t="shared" si="150"/>
        <v/>
      </c>
      <c r="T711" s="69">
        <f t="shared" si="151"/>
        <v>107</v>
      </c>
      <c r="U711" s="69" t="str">
        <f t="shared" si="152"/>
        <v/>
      </c>
      <c r="V711" s="143">
        <f t="shared" si="153"/>
        <v>165</v>
      </c>
      <c r="W711" s="143">
        <f t="shared" si="154"/>
        <v>25</v>
      </c>
      <c r="X711" s="109">
        <f t="shared" ref="X711:X774" si="155">IF(B711=0,0,((VLOOKUP($C$2,MROSM,2))^2/(127*C711)-(B711/100))   )</f>
        <v>0</v>
      </c>
      <c r="Y711" s="110" t="e">
        <f t="shared" ref="Y711:Y774" si="156">IF(X711&gt;(VLOOKUP(D711,SFF,3)),-20,  IF(X711&gt;(VLOOKUP(D711,SFF,2)),-15,NA()) )</f>
        <v>#N/A</v>
      </c>
      <c r="Z711" s="75" t="e">
        <f>NA()</f>
        <v>#N/A</v>
      </c>
    </row>
    <row r="712" spans="1:26" x14ac:dyDescent="0.2">
      <c r="A712" s="74">
        <v>16890</v>
      </c>
      <c r="B712" s="68">
        <f>INDEX('A-B OSRoad'!$F$2:$F$21,MATCH(A712,'A-B OSRoad'!$C$2:$C$21))</f>
        <v>0</v>
      </c>
      <c r="C712" s="68" t="str">
        <f>IF(INDEX('A-B OSRoad'!$B$2:$B$21,MATCH(A712,'A-B OSRoad'!$C$2:$C$21))="Straight","",RIGHT(INDEX('A-B OSRoad'!$B$2:$B$21,MATCH(A712,'A-B OSRoad'!$C$2:$C$21)),LEN(INDEX('A-B OSRoad'!$B$2:$B$21,MATCH(A712,'A-B OSRoad'!$C$2:$C$21)))-1))</f>
        <v/>
      </c>
      <c r="D712" s="69">
        <f>(INDEX('A-B OSRoad'!$I$2:$I$21,MATCH(A712,'A-B OSRoad'!$C$2:$C$21)))+$C$3+$C$4+$C$1</f>
        <v>110</v>
      </c>
      <c r="E712" s="70" t="e">
        <f>VLOOKUP(A712,'Crash Data'!$E$3:$F$6,2,FALSE)</f>
        <v>#N/A</v>
      </c>
      <c r="F712" s="70" t="e">
        <f>VLOOKUP(A712,'Crash Data'!$B$3:$C$32,2,FALSE)</f>
        <v>#N/A</v>
      </c>
      <c r="G712" s="40">
        <v>148.31</v>
      </c>
      <c r="H712" s="40">
        <v>177</v>
      </c>
      <c r="I712" s="39">
        <v>177</v>
      </c>
      <c r="J712" s="40">
        <v>177</v>
      </c>
      <c r="K712" s="39">
        <v>148.41300000000001</v>
      </c>
      <c r="L712" s="93">
        <f t="shared" ref="L712:L775" si="157">IFERROR(IF(Y712&lt;0,   (ROUND($M$2*$D712/3.6+$D712^2/(254*($M$3-0.05)),0))),   (ROUND($M$2*$D712/3.6+$D712^2/(254*$M$3),0)))</f>
        <v>209</v>
      </c>
      <c r="M712" s="93">
        <f t="shared" ref="M712:M775" si="158">IF(  (L712-$G712)&lt;=0,"",(L712-$G712))</f>
        <v>60.69</v>
      </c>
      <c r="N712" s="99">
        <f t="shared" ref="N712:N775" si="159">IFERROR(IF(Y712&lt;0,             (ROUND($O$2*$D712/3.6+$D712^2/(254*($O$3-0.05)),0))),   (ROUND($O$2*$D712/3.6+$D712^2/(254*$O$3),0)))</f>
        <v>165</v>
      </c>
      <c r="O712" s="99" t="str">
        <f t="shared" ref="O712:O775" si="160">IF(  (N712-$H712)&lt;=0,"",(N712-$H712))</f>
        <v/>
      </c>
      <c r="P712" s="102">
        <f t="shared" ref="P712:P775" si="161">IFERROR(IF(Y712&lt;0,             (ROUND($Q$2*$D712/3.6+$D712^2/(254*($Q$3-0.05)),0))),   (ROUND($Q$2*$D712/3.6+$D712^2/(254*$Q$3),0)))</f>
        <v>165</v>
      </c>
      <c r="Q712" s="102" t="str">
        <f t="shared" ref="Q712:Q775" si="162">IF(  (P712-$I712)&lt;=0,"",(P712-$I712))</f>
        <v/>
      </c>
      <c r="R712" s="105">
        <f t="shared" ref="R712:R775" si="163">IFERROR(IF(Y712&lt;0,             (ROUND($S$2*$D712/3.6+$D712^2/(254*($S$3-0.05)),0))),   (ROUND($S$2*$D712/3.6+$D712^2/(254*$S$3),0)))</f>
        <v>165</v>
      </c>
      <c r="S712" s="105" t="str">
        <f t="shared" ref="S712:S775" si="164">IF(  (R712-$J712)&lt;=0,"",(R712-$J712))</f>
        <v/>
      </c>
      <c r="T712" s="69">
        <f t="shared" ref="T712:T775" si="165">IFERROR(IF(Y712&lt;0,     (ROUND(($U$2+$U$3+0.5)*$D712/3.6,0))      ),         (ROUND(($U$2+$U$3)*$D712/3.6,0)))</f>
        <v>107</v>
      </c>
      <c r="U712" s="69" t="str">
        <f t="shared" ref="U712:U775" si="166">IF(  (T712-$G712)&lt;=0,"",(T712-$G712))</f>
        <v/>
      </c>
      <c r="V712" s="143">
        <f t="shared" ref="V712:V775" si="167">IFERROR(IF(Y712&lt;0,             (ROUND($W$2*$D712/3.6+$D712^2/(254*($W$3-0.05)),0))),   (ROUND($W$2*$D712/3.6+$D712^2/(254*$W$3),0)))</f>
        <v>165</v>
      </c>
      <c r="W712" s="143">
        <f t="shared" ref="W712:W775" si="168">IF(  (V712-$K712)&lt;=0,"",(V712-$K712))</f>
        <v>16.586999999999989</v>
      </c>
      <c r="X712" s="109">
        <f t="shared" si="155"/>
        <v>0</v>
      </c>
      <c r="Y712" s="110" t="e">
        <f t="shared" si="156"/>
        <v>#N/A</v>
      </c>
      <c r="Z712" s="75" t="e">
        <f>NA()</f>
        <v>#N/A</v>
      </c>
    </row>
    <row r="713" spans="1:26" x14ac:dyDescent="0.2">
      <c r="A713" s="74">
        <v>16900</v>
      </c>
      <c r="B713" s="68">
        <f>INDEX('A-B OSRoad'!$F$2:$F$21,MATCH(A713,'A-B OSRoad'!$C$2:$C$21))</f>
        <v>0</v>
      </c>
      <c r="C713" s="68" t="str">
        <f>IF(INDEX('A-B OSRoad'!$B$2:$B$21,MATCH(A713,'A-B OSRoad'!$C$2:$C$21))="Straight","",RIGHT(INDEX('A-B OSRoad'!$B$2:$B$21,MATCH(A713,'A-B OSRoad'!$C$2:$C$21)),LEN(INDEX('A-B OSRoad'!$B$2:$B$21,MATCH(A713,'A-B OSRoad'!$C$2:$C$21)))-1))</f>
        <v/>
      </c>
      <c r="D713" s="69">
        <f>(INDEX('A-B OSRoad'!$I$2:$I$21,MATCH(A713,'A-B OSRoad'!$C$2:$C$21)))+$C$3+$C$4+$C$1</f>
        <v>110</v>
      </c>
      <c r="E713" s="70" t="e">
        <f>VLOOKUP(A713,'Crash Data'!$E$3:$F$6,2,FALSE)</f>
        <v>#N/A</v>
      </c>
      <c r="F713" s="70" t="e">
        <f>VLOOKUP(A713,'Crash Data'!$B$3:$C$32,2,FALSE)</f>
        <v>#N/A</v>
      </c>
      <c r="G713" s="40">
        <v>154.572</v>
      </c>
      <c r="H713" s="40">
        <v>177</v>
      </c>
      <c r="I713" s="39">
        <v>177</v>
      </c>
      <c r="J713" s="40">
        <v>177</v>
      </c>
      <c r="K713" s="39">
        <v>145.679</v>
      </c>
      <c r="L713" s="93">
        <f t="shared" si="157"/>
        <v>209</v>
      </c>
      <c r="M713" s="93">
        <f t="shared" si="158"/>
        <v>54.427999999999997</v>
      </c>
      <c r="N713" s="99">
        <f t="shared" si="159"/>
        <v>165</v>
      </c>
      <c r="O713" s="99" t="str">
        <f t="shared" si="160"/>
        <v/>
      </c>
      <c r="P713" s="102">
        <f t="shared" si="161"/>
        <v>165</v>
      </c>
      <c r="Q713" s="102" t="str">
        <f t="shared" si="162"/>
        <v/>
      </c>
      <c r="R713" s="105">
        <f t="shared" si="163"/>
        <v>165</v>
      </c>
      <c r="S713" s="105" t="str">
        <f t="shared" si="164"/>
        <v/>
      </c>
      <c r="T713" s="69">
        <f t="shared" si="165"/>
        <v>107</v>
      </c>
      <c r="U713" s="69" t="str">
        <f t="shared" si="166"/>
        <v/>
      </c>
      <c r="V713" s="143">
        <f t="shared" si="167"/>
        <v>165</v>
      </c>
      <c r="W713" s="143">
        <f t="shared" si="168"/>
        <v>19.320999999999998</v>
      </c>
      <c r="X713" s="109">
        <f t="shared" si="155"/>
        <v>0</v>
      </c>
      <c r="Y713" s="110" t="e">
        <f t="shared" si="156"/>
        <v>#N/A</v>
      </c>
      <c r="Z713" s="75" t="e">
        <f>NA()</f>
        <v>#N/A</v>
      </c>
    </row>
    <row r="714" spans="1:26" x14ac:dyDescent="0.2">
      <c r="A714" s="74">
        <v>16910</v>
      </c>
      <c r="B714" s="68">
        <f>INDEX('A-B OSRoad'!$F$2:$F$21,MATCH(A714,'A-B OSRoad'!$C$2:$C$21))</f>
        <v>0</v>
      </c>
      <c r="C714" s="68" t="str">
        <f>IF(INDEX('A-B OSRoad'!$B$2:$B$21,MATCH(A714,'A-B OSRoad'!$C$2:$C$21))="Straight","",RIGHT(INDEX('A-B OSRoad'!$B$2:$B$21,MATCH(A714,'A-B OSRoad'!$C$2:$C$21)),LEN(INDEX('A-B OSRoad'!$B$2:$B$21,MATCH(A714,'A-B OSRoad'!$C$2:$C$21)))-1))</f>
        <v/>
      </c>
      <c r="D714" s="69">
        <f>(INDEX('A-B OSRoad'!$I$2:$I$21,MATCH(A714,'A-B OSRoad'!$C$2:$C$21)))+$C$3+$C$4+$C$1</f>
        <v>110</v>
      </c>
      <c r="E714" s="70" t="e">
        <f>VLOOKUP(A714,'Crash Data'!$E$3:$F$6,2,FALSE)</f>
        <v>#N/A</v>
      </c>
      <c r="F714" s="70" t="e">
        <f>VLOOKUP(A714,'Crash Data'!$B$3:$C$32,2,FALSE)</f>
        <v>#N/A</v>
      </c>
      <c r="G714" s="40">
        <v>158.864</v>
      </c>
      <c r="H714" s="40">
        <v>177</v>
      </c>
      <c r="I714" s="39">
        <v>177</v>
      </c>
      <c r="J714" s="40">
        <v>177</v>
      </c>
      <c r="K714" s="39">
        <v>148.44300000000001</v>
      </c>
      <c r="L714" s="93">
        <f t="shared" si="157"/>
        <v>209</v>
      </c>
      <c r="M714" s="93">
        <f t="shared" si="158"/>
        <v>50.135999999999996</v>
      </c>
      <c r="N714" s="99">
        <f t="shared" si="159"/>
        <v>165</v>
      </c>
      <c r="O714" s="99" t="str">
        <f t="shared" si="160"/>
        <v/>
      </c>
      <c r="P714" s="102">
        <f t="shared" si="161"/>
        <v>165</v>
      </c>
      <c r="Q714" s="102" t="str">
        <f t="shared" si="162"/>
        <v/>
      </c>
      <c r="R714" s="105">
        <f t="shared" si="163"/>
        <v>165</v>
      </c>
      <c r="S714" s="105" t="str">
        <f t="shared" si="164"/>
        <v/>
      </c>
      <c r="T714" s="69">
        <f t="shared" si="165"/>
        <v>107</v>
      </c>
      <c r="U714" s="69" t="str">
        <f t="shared" si="166"/>
        <v/>
      </c>
      <c r="V714" s="143">
        <f t="shared" si="167"/>
        <v>165</v>
      </c>
      <c r="W714" s="143">
        <f t="shared" si="168"/>
        <v>16.556999999999988</v>
      </c>
      <c r="X714" s="109">
        <f t="shared" si="155"/>
        <v>0</v>
      </c>
      <c r="Y714" s="110" t="e">
        <f t="shared" si="156"/>
        <v>#N/A</v>
      </c>
      <c r="Z714" s="75" t="e">
        <f>NA()</f>
        <v>#N/A</v>
      </c>
    </row>
    <row r="715" spans="1:26" x14ac:dyDescent="0.2">
      <c r="A715" s="74">
        <v>16920</v>
      </c>
      <c r="B715" s="68">
        <f>INDEX('A-B OSRoad'!$F$2:$F$21,MATCH(A715,'A-B OSRoad'!$C$2:$C$21))</f>
        <v>0</v>
      </c>
      <c r="C715" s="68" t="str">
        <f>IF(INDEX('A-B OSRoad'!$B$2:$B$21,MATCH(A715,'A-B OSRoad'!$C$2:$C$21))="Straight","",RIGHT(INDEX('A-B OSRoad'!$B$2:$B$21,MATCH(A715,'A-B OSRoad'!$C$2:$C$21)),LEN(INDEX('A-B OSRoad'!$B$2:$B$21,MATCH(A715,'A-B OSRoad'!$C$2:$C$21)))-1))</f>
        <v/>
      </c>
      <c r="D715" s="69">
        <f>(INDEX('A-B OSRoad'!$I$2:$I$21,MATCH(A715,'A-B OSRoad'!$C$2:$C$21)))+$C$3+$C$4+$C$1</f>
        <v>110</v>
      </c>
      <c r="E715" s="70" t="e">
        <f>VLOOKUP(A715,'Crash Data'!$E$3:$F$6,2,FALSE)</f>
        <v>#N/A</v>
      </c>
      <c r="F715" s="70" t="e">
        <f>VLOOKUP(A715,'Crash Data'!$B$3:$C$32,2,FALSE)</f>
        <v>#N/A</v>
      </c>
      <c r="G715" s="40">
        <v>160.642</v>
      </c>
      <c r="H715" s="40">
        <v>177</v>
      </c>
      <c r="I715" s="39">
        <v>177</v>
      </c>
      <c r="J715" s="40">
        <v>177</v>
      </c>
      <c r="K715" s="39">
        <v>149.61500000000001</v>
      </c>
      <c r="L715" s="93">
        <f t="shared" si="157"/>
        <v>209</v>
      </c>
      <c r="M715" s="93">
        <f t="shared" si="158"/>
        <v>48.358000000000004</v>
      </c>
      <c r="N715" s="99">
        <f t="shared" si="159"/>
        <v>165</v>
      </c>
      <c r="O715" s="99" t="str">
        <f t="shared" si="160"/>
        <v/>
      </c>
      <c r="P715" s="102">
        <f t="shared" si="161"/>
        <v>165</v>
      </c>
      <c r="Q715" s="102" t="str">
        <f t="shared" si="162"/>
        <v/>
      </c>
      <c r="R715" s="105">
        <f t="shared" si="163"/>
        <v>165</v>
      </c>
      <c r="S715" s="105" t="str">
        <f t="shared" si="164"/>
        <v/>
      </c>
      <c r="T715" s="69">
        <f t="shared" si="165"/>
        <v>107</v>
      </c>
      <c r="U715" s="69" t="str">
        <f t="shared" si="166"/>
        <v/>
      </c>
      <c r="V715" s="143">
        <f t="shared" si="167"/>
        <v>165</v>
      </c>
      <c r="W715" s="143">
        <f t="shared" si="168"/>
        <v>15.384999999999991</v>
      </c>
      <c r="X715" s="109">
        <f t="shared" si="155"/>
        <v>0</v>
      </c>
      <c r="Y715" s="110" t="e">
        <f t="shared" si="156"/>
        <v>#N/A</v>
      </c>
      <c r="Z715" s="75" t="e">
        <f>NA()</f>
        <v>#N/A</v>
      </c>
    </row>
    <row r="716" spans="1:26" x14ac:dyDescent="0.2">
      <c r="A716" s="74">
        <v>16930</v>
      </c>
      <c r="B716" s="68">
        <f>INDEX('A-B OSRoad'!$F$2:$F$21,MATCH(A716,'A-B OSRoad'!$C$2:$C$21))</f>
        <v>0</v>
      </c>
      <c r="C716" s="68" t="str">
        <f>IF(INDEX('A-B OSRoad'!$B$2:$B$21,MATCH(A716,'A-B OSRoad'!$C$2:$C$21))="Straight","",RIGHT(INDEX('A-B OSRoad'!$B$2:$B$21,MATCH(A716,'A-B OSRoad'!$C$2:$C$21)),LEN(INDEX('A-B OSRoad'!$B$2:$B$21,MATCH(A716,'A-B OSRoad'!$C$2:$C$21)))-1))</f>
        <v/>
      </c>
      <c r="D716" s="69">
        <f>(INDEX('A-B OSRoad'!$I$2:$I$21,MATCH(A716,'A-B OSRoad'!$C$2:$C$21)))+$C$3+$C$4+$C$1</f>
        <v>110</v>
      </c>
      <c r="E716" s="70" t="e">
        <f>VLOOKUP(A716,'Crash Data'!$E$3:$F$6,2,FALSE)</f>
        <v>#N/A</v>
      </c>
      <c r="F716" s="70" t="e">
        <f>VLOOKUP(A716,'Crash Data'!$B$3:$C$32,2,FALSE)</f>
        <v>#N/A</v>
      </c>
      <c r="G716" s="40">
        <v>170.01900000000001</v>
      </c>
      <c r="H716" s="40">
        <v>177</v>
      </c>
      <c r="I716" s="39">
        <v>177</v>
      </c>
      <c r="J716" s="40">
        <v>177</v>
      </c>
      <c r="K716" s="39">
        <v>149.88499999999999</v>
      </c>
      <c r="L716" s="93">
        <f t="shared" si="157"/>
        <v>209</v>
      </c>
      <c r="M716" s="93">
        <f t="shared" si="158"/>
        <v>38.980999999999995</v>
      </c>
      <c r="N716" s="99">
        <f t="shared" si="159"/>
        <v>165</v>
      </c>
      <c r="O716" s="99" t="str">
        <f t="shared" si="160"/>
        <v/>
      </c>
      <c r="P716" s="102">
        <f t="shared" si="161"/>
        <v>165</v>
      </c>
      <c r="Q716" s="102" t="str">
        <f t="shared" si="162"/>
        <v/>
      </c>
      <c r="R716" s="105">
        <f t="shared" si="163"/>
        <v>165</v>
      </c>
      <c r="S716" s="105" t="str">
        <f t="shared" si="164"/>
        <v/>
      </c>
      <c r="T716" s="69">
        <f t="shared" si="165"/>
        <v>107</v>
      </c>
      <c r="U716" s="69" t="str">
        <f t="shared" si="166"/>
        <v/>
      </c>
      <c r="V716" s="143">
        <f t="shared" si="167"/>
        <v>165</v>
      </c>
      <c r="W716" s="143">
        <f t="shared" si="168"/>
        <v>15.115000000000009</v>
      </c>
      <c r="X716" s="109">
        <f t="shared" si="155"/>
        <v>0</v>
      </c>
      <c r="Y716" s="110" t="e">
        <f t="shared" si="156"/>
        <v>#N/A</v>
      </c>
      <c r="Z716" s="75" t="e">
        <f>NA()</f>
        <v>#N/A</v>
      </c>
    </row>
    <row r="717" spans="1:26" x14ac:dyDescent="0.2">
      <c r="A717" s="74">
        <v>16940</v>
      </c>
      <c r="B717" s="68">
        <f>INDEX('A-B OSRoad'!$F$2:$F$21,MATCH(A717,'A-B OSRoad'!$C$2:$C$21))</f>
        <v>0</v>
      </c>
      <c r="C717" s="68" t="str">
        <f>IF(INDEX('A-B OSRoad'!$B$2:$B$21,MATCH(A717,'A-B OSRoad'!$C$2:$C$21))="Straight","",RIGHT(INDEX('A-B OSRoad'!$B$2:$B$21,MATCH(A717,'A-B OSRoad'!$C$2:$C$21)),LEN(INDEX('A-B OSRoad'!$B$2:$B$21,MATCH(A717,'A-B OSRoad'!$C$2:$C$21)))-1))</f>
        <v/>
      </c>
      <c r="D717" s="69">
        <f>(INDEX('A-B OSRoad'!$I$2:$I$21,MATCH(A717,'A-B OSRoad'!$C$2:$C$21)))+$C$3+$C$4+$C$1</f>
        <v>110</v>
      </c>
      <c r="E717" s="70" t="e">
        <f>VLOOKUP(A717,'Crash Data'!$E$3:$F$6,2,FALSE)</f>
        <v>#N/A</v>
      </c>
      <c r="F717" s="70" t="e">
        <f>VLOOKUP(A717,'Crash Data'!$B$3:$C$32,2,FALSE)</f>
        <v>#N/A</v>
      </c>
      <c r="G717" s="40">
        <v>169.404</v>
      </c>
      <c r="H717" s="40">
        <v>177</v>
      </c>
      <c r="I717" s="39">
        <v>177</v>
      </c>
      <c r="J717" s="40">
        <v>177</v>
      </c>
      <c r="K717" s="39">
        <v>162.08000000000001</v>
      </c>
      <c r="L717" s="93">
        <f t="shared" si="157"/>
        <v>209</v>
      </c>
      <c r="M717" s="93">
        <f t="shared" si="158"/>
        <v>39.596000000000004</v>
      </c>
      <c r="N717" s="99">
        <f t="shared" si="159"/>
        <v>165</v>
      </c>
      <c r="O717" s="99" t="str">
        <f t="shared" si="160"/>
        <v/>
      </c>
      <c r="P717" s="102">
        <f t="shared" si="161"/>
        <v>165</v>
      </c>
      <c r="Q717" s="102" t="str">
        <f t="shared" si="162"/>
        <v/>
      </c>
      <c r="R717" s="105">
        <f t="shared" si="163"/>
        <v>165</v>
      </c>
      <c r="S717" s="105" t="str">
        <f t="shared" si="164"/>
        <v/>
      </c>
      <c r="T717" s="69">
        <f t="shared" si="165"/>
        <v>107</v>
      </c>
      <c r="U717" s="69" t="str">
        <f t="shared" si="166"/>
        <v/>
      </c>
      <c r="V717" s="143">
        <f t="shared" si="167"/>
        <v>165</v>
      </c>
      <c r="W717" s="143">
        <f t="shared" si="168"/>
        <v>2.9199999999999875</v>
      </c>
      <c r="X717" s="109">
        <f t="shared" si="155"/>
        <v>0</v>
      </c>
      <c r="Y717" s="110" t="e">
        <f t="shared" si="156"/>
        <v>#N/A</v>
      </c>
      <c r="Z717" s="75" t="e">
        <f>NA()</f>
        <v>#N/A</v>
      </c>
    </row>
    <row r="718" spans="1:26" x14ac:dyDescent="0.2">
      <c r="A718" s="74">
        <v>16950</v>
      </c>
      <c r="B718" s="68">
        <f>INDEX('A-B OSRoad'!$F$2:$F$21,MATCH(A718,'A-B OSRoad'!$C$2:$C$21))</f>
        <v>0</v>
      </c>
      <c r="C718" s="68" t="str">
        <f>IF(INDEX('A-B OSRoad'!$B$2:$B$21,MATCH(A718,'A-B OSRoad'!$C$2:$C$21))="Straight","",RIGHT(INDEX('A-B OSRoad'!$B$2:$B$21,MATCH(A718,'A-B OSRoad'!$C$2:$C$21)),LEN(INDEX('A-B OSRoad'!$B$2:$B$21,MATCH(A718,'A-B OSRoad'!$C$2:$C$21)))-1))</f>
        <v/>
      </c>
      <c r="D718" s="69">
        <f>(INDEX('A-B OSRoad'!$I$2:$I$21,MATCH(A718,'A-B OSRoad'!$C$2:$C$21)))+$C$3+$C$4+$C$1</f>
        <v>110</v>
      </c>
      <c r="E718" s="70" t="e">
        <f>VLOOKUP(A718,'Crash Data'!$E$3:$F$6,2,FALSE)</f>
        <v>#N/A</v>
      </c>
      <c r="F718" s="70" t="e">
        <f>VLOOKUP(A718,'Crash Data'!$B$3:$C$32,2,FALSE)</f>
        <v>#N/A</v>
      </c>
      <c r="G718" s="40">
        <v>168.67599999999999</v>
      </c>
      <c r="H718" s="40">
        <v>177</v>
      </c>
      <c r="I718" s="39">
        <v>177</v>
      </c>
      <c r="J718" s="40">
        <v>177</v>
      </c>
      <c r="K718" s="39">
        <v>177</v>
      </c>
      <c r="L718" s="93">
        <f t="shared" si="157"/>
        <v>209</v>
      </c>
      <c r="M718" s="93">
        <f t="shared" si="158"/>
        <v>40.324000000000012</v>
      </c>
      <c r="N718" s="99">
        <f t="shared" si="159"/>
        <v>165</v>
      </c>
      <c r="O718" s="99" t="str">
        <f t="shared" si="160"/>
        <v/>
      </c>
      <c r="P718" s="102">
        <f t="shared" si="161"/>
        <v>165</v>
      </c>
      <c r="Q718" s="102" t="str">
        <f t="shared" si="162"/>
        <v/>
      </c>
      <c r="R718" s="105">
        <f t="shared" si="163"/>
        <v>165</v>
      </c>
      <c r="S718" s="105" t="str">
        <f t="shared" si="164"/>
        <v/>
      </c>
      <c r="T718" s="69">
        <f t="shared" si="165"/>
        <v>107</v>
      </c>
      <c r="U718" s="69" t="str">
        <f t="shared" si="166"/>
        <v/>
      </c>
      <c r="V718" s="143">
        <f t="shared" si="167"/>
        <v>165</v>
      </c>
      <c r="W718" s="143" t="str">
        <f t="shared" si="168"/>
        <v/>
      </c>
      <c r="X718" s="109">
        <f t="shared" si="155"/>
        <v>0</v>
      </c>
      <c r="Y718" s="110" t="e">
        <f t="shared" si="156"/>
        <v>#N/A</v>
      </c>
      <c r="Z718" s="75" t="e">
        <f>NA()</f>
        <v>#N/A</v>
      </c>
    </row>
    <row r="719" spans="1:26" x14ac:dyDescent="0.2">
      <c r="A719" s="74">
        <v>16960</v>
      </c>
      <c r="B719" s="68">
        <f>INDEX('A-B OSRoad'!$F$2:$F$21,MATCH(A719,'A-B OSRoad'!$C$2:$C$21))</f>
        <v>0</v>
      </c>
      <c r="C719" s="68" t="str">
        <f>IF(INDEX('A-B OSRoad'!$B$2:$B$21,MATCH(A719,'A-B OSRoad'!$C$2:$C$21))="Straight","",RIGHT(INDEX('A-B OSRoad'!$B$2:$B$21,MATCH(A719,'A-B OSRoad'!$C$2:$C$21)),LEN(INDEX('A-B OSRoad'!$B$2:$B$21,MATCH(A719,'A-B OSRoad'!$C$2:$C$21)))-1))</f>
        <v/>
      </c>
      <c r="D719" s="69">
        <f>(INDEX('A-B OSRoad'!$I$2:$I$21,MATCH(A719,'A-B OSRoad'!$C$2:$C$21)))+$C$3+$C$4+$C$1</f>
        <v>110</v>
      </c>
      <c r="E719" s="70" t="e">
        <f>VLOOKUP(A719,'Crash Data'!$E$3:$F$6,2,FALSE)</f>
        <v>#N/A</v>
      </c>
      <c r="F719" s="70" t="e">
        <f>VLOOKUP(A719,'Crash Data'!$B$3:$C$32,2,FALSE)</f>
        <v>#N/A</v>
      </c>
      <c r="G719" s="40">
        <v>169.26900000000001</v>
      </c>
      <c r="H719" s="40">
        <v>177</v>
      </c>
      <c r="I719" s="39">
        <v>177</v>
      </c>
      <c r="J719" s="40">
        <v>177</v>
      </c>
      <c r="K719" s="39">
        <v>177</v>
      </c>
      <c r="L719" s="93">
        <f t="shared" si="157"/>
        <v>209</v>
      </c>
      <c r="M719" s="93">
        <f t="shared" si="158"/>
        <v>39.730999999999995</v>
      </c>
      <c r="N719" s="99">
        <f t="shared" si="159"/>
        <v>165</v>
      </c>
      <c r="O719" s="99" t="str">
        <f t="shared" si="160"/>
        <v/>
      </c>
      <c r="P719" s="102">
        <f t="shared" si="161"/>
        <v>165</v>
      </c>
      <c r="Q719" s="102" t="str">
        <f t="shared" si="162"/>
        <v/>
      </c>
      <c r="R719" s="105">
        <f t="shared" si="163"/>
        <v>165</v>
      </c>
      <c r="S719" s="105" t="str">
        <f t="shared" si="164"/>
        <v/>
      </c>
      <c r="T719" s="69">
        <f t="shared" si="165"/>
        <v>107</v>
      </c>
      <c r="U719" s="69" t="str">
        <f t="shared" si="166"/>
        <v/>
      </c>
      <c r="V719" s="143">
        <f t="shared" si="167"/>
        <v>165</v>
      </c>
      <c r="W719" s="143" t="str">
        <f t="shared" si="168"/>
        <v/>
      </c>
      <c r="X719" s="109">
        <f t="shared" si="155"/>
        <v>0</v>
      </c>
      <c r="Y719" s="110" t="e">
        <f t="shared" si="156"/>
        <v>#N/A</v>
      </c>
      <c r="Z719" s="75" t="e">
        <f>NA()</f>
        <v>#N/A</v>
      </c>
    </row>
    <row r="720" spans="1:26" x14ac:dyDescent="0.2">
      <c r="A720" s="74">
        <v>16970</v>
      </c>
      <c r="B720" s="68">
        <f>INDEX('A-B OSRoad'!$F$2:$F$21,MATCH(A720,'A-B OSRoad'!$C$2:$C$21))</f>
        <v>0</v>
      </c>
      <c r="C720" s="68" t="str">
        <f>IF(INDEX('A-B OSRoad'!$B$2:$B$21,MATCH(A720,'A-B OSRoad'!$C$2:$C$21))="Straight","",RIGHT(INDEX('A-B OSRoad'!$B$2:$B$21,MATCH(A720,'A-B OSRoad'!$C$2:$C$21)),LEN(INDEX('A-B OSRoad'!$B$2:$B$21,MATCH(A720,'A-B OSRoad'!$C$2:$C$21)))-1))</f>
        <v/>
      </c>
      <c r="D720" s="69">
        <f>(INDEX('A-B OSRoad'!$I$2:$I$21,MATCH(A720,'A-B OSRoad'!$C$2:$C$21)))+$C$3+$C$4+$C$1</f>
        <v>110</v>
      </c>
      <c r="E720" s="70" t="e">
        <f>VLOOKUP(A720,'Crash Data'!$E$3:$F$6,2,FALSE)</f>
        <v>#N/A</v>
      </c>
      <c r="F720" s="70" t="e">
        <f>VLOOKUP(A720,'Crash Data'!$B$3:$C$32,2,FALSE)</f>
        <v>#N/A</v>
      </c>
      <c r="G720" s="40">
        <v>167.55199999999999</v>
      </c>
      <c r="H720" s="40">
        <v>177</v>
      </c>
      <c r="I720" s="39">
        <v>177</v>
      </c>
      <c r="J720" s="40">
        <v>177</v>
      </c>
      <c r="K720" s="39">
        <v>158.81100000000001</v>
      </c>
      <c r="L720" s="93">
        <f t="shared" si="157"/>
        <v>209</v>
      </c>
      <c r="M720" s="93">
        <f t="shared" si="158"/>
        <v>41.448000000000008</v>
      </c>
      <c r="N720" s="99">
        <f t="shared" si="159"/>
        <v>165</v>
      </c>
      <c r="O720" s="99" t="str">
        <f t="shared" si="160"/>
        <v/>
      </c>
      <c r="P720" s="102">
        <f t="shared" si="161"/>
        <v>165</v>
      </c>
      <c r="Q720" s="102" t="str">
        <f t="shared" si="162"/>
        <v/>
      </c>
      <c r="R720" s="105">
        <f t="shared" si="163"/>
        <v>165</v>
      </c>
      <c r="S720" s="105" t="str">
        <f t="shared" si="164"/>
        <v/>
      </c>
      <c r="T720" s="69">
        <f t="shared" si="165"/>
        <v>107</v>
      </c>
      <c r="U720" s="69" t="str">
        <f t="shared" si="166"/>
        <v/>
      </c>
      <c r="V720" s="143">
        <f t="shared" si="167"/>
        <v>165</v>
      </c>
      <c r="W720" s="143">
        <f t="shared" si="168"/>
        <v>6.188999999999993</v>
      </c>
      <c r="X720" s="109">
        <f t="shared" si="155"/>
        <v>0</v>
      </c>
      <c r="Y720" s="110" t="e">
        <f t="shared" si="156"/>
        <v>#N/A</v>
      </c>
      <c r="Z720" s="75" t="e">
        <f>NA()</f>
        <v>#N/A</v>
      </c>
    </row>
    <row r="721" spans="1:26" x14ac:dyDescent="0.2">
      <c r="A721" s="74">
        <v>16980</v>
      </c>
      <c r="B721" s="68">
        <f>INDEX('A-B OSRoad'!$F$2:$F$21,MATCH(A721,'A-B OSRoad'!$C$2:$C$21))</f>
        <v>0</v>
      </c>
      <c r="C721" s="68" t="str">
        <f>IF(INDEX('A-B OSRoad'!$B$2:$B$21,MATCH(A721,'A-B OSRoad'!$C$2:$C$21))="Straight","",RIGHT(INDEX('A-B OSRoad'!$B$2:$B$21,MATCH(A721,'A-B OSRoad'!$C$2:$C$21)),LEN(INDEX('A-B OSRoad'!$B$2:$B$21,MATCH(A721,'A-B OSRoad'!$C$2:$C$21)))-1))</f>
        <v/>
      </c>
      <c r="D721" s="69">
        <f>(INDEX('A-B OSRoad'!$I$2:$I$21,MATCH(A721,'A-B OSRoad'!$C$2:$C$21)))+$C$3+$C$4+$C$1</f>
        <v>110</v>
      </c>
      <c r="E721" s="70" t="e">
        <f>VLOOKUP(A721,'Crash Data'!$E$3:$F$6,2,FALSE)</f>
        <v>#N/A</v>
      </c>
      <c r="F721" s="70" t="e">
        <f>VLOOKUP(A721,'Crash Data'!$B$3:$C$32,2,FALSE)</f>
        <v>#N/A</v>
      </c>
      <c r="G721" s="40">
        <v>179.173</v>
      </c>
      <c r="H721" s="40">
        <v>177</v>
      </c>
      <c r="I721" s="39">
        <v>177</v>
      </c>
      <c r="J721" s="40">
        <v>177</v>
      </c>
      <c r="K721" s="39">
        <v>177</v>
      </c>
      <c r="L721" s="93">
        <f t="shared" si="157"/>
        <v>209</v>
      </c>
      <c r="M721" s="93">
        <f t="shared" si="158"/>
        <v>29.826999999999998</v>
      </c>
      <c r="N721" s="99">
        <f t="shared" si="159"/>
        <v>165</v>
      </c>
      <c r="O721" s="99" t="str">
        <f t="shared" si="160"/>
        <v/>
      </c>
      <c r="P721" s="102">
        <f t="shared" si="161"/>
        <v>165</v>
      </c>
      <c r="Q721" s="102" t="str">
        <f t="shared" si="162"/>
        <v/>
      </c>
      <c r="R721" s="105">
        <f t="shared" si="163"/>
        <v>165</v>
      </c>
      <c r="S721" s="105" t="str">
        <f t="shared" si="164"/>
        <v/>
      </c>
      <c r="T721" s="69">
        <f t="shared" si="165"/>
        <v>107</v>
      </c>
      <c r="U721" s="69" t="str">
        <f t="shared" si="166"/>
        <v/>
      </c>
      <c r="V721" s="143">
        <f t="shared" si="167"/>
        <v>165</v>
      </c>
      <c r="W721" s="143" t="str">
        <f t="shared" si="168"/>
        <v/>
      </c>
      <c r="X721" s="109">
        <f t="shared" si="155"/>
        <v>0</v>
      </c>
      <c r="Y721" s="110" t="e">
        <f t="shared" si="156"/>
        <v>#N/A</v>
      </c>
      <c r="Z721" s="75" t="e">
        <f>NA()</f>
        <v>#N/A</v>
      </c>
    </row>
    <row r="722" spans="1:26" x14ac:dyDescent="0.2">
      <c r="A722" s="74">
        <v>16990</v>
      </c>
      <c r="B722" s="68">
        <f>INDEX('A-B OSRoad'!$F$2:$F$21,MATCH(A722,'A-B OSRoad'!$C$2:$C$21))</f>
        <v>0</v>
      </c>
      <c r="C722" s="68" t="str">
        <f>IF(INDEX('A-B OSRoad'!$B$2:$B$21,MATCH(A722,'A-B OSRoad'!$C$2:$C$21))="Straight","",RIGHT(INDEX('A-B OSRoad'!$B$2:$B$21,MATCH(A722,'A-B OSRoad'!$C$2:$C$21)),LEN(INDEX('A-B OSRoad'!$B$2:$B$21,MATCH(A722,'A-B OSRoad'!$C$2:$C$21)))-1))</f>
        <v/>
      </c>
      <c r="D722" s="69">
        <f>(INDEX('A-B OSRoad'!$I$2:$I$21,MATCH(A722,'A-B OSRoad'!$C$2:$C$21)))+$C$3+$C$4+$C$1</f>
        <v>110</v>
      </c>
      <c r="E722" s="70" t="e">
        <f>VLOOKUP(A722,'Crash Data'!$E$3:$F$6,2,FALSE)</f>
        <v>#N/A</v>
      </c>
      <c r="F722" s="70" t="e">
        <f>VLOOKUP(A722,'Crash Data'!$B$3:$C$32,2,FALSE)</f>
        <v>#N/A</v>
      </c>
      <c r="G722" s="40">
        <v>230</v>
      </c>
      <c r="H722" s="40">
        <v>177</v>
      </c>
      <c r="I722" s="39">
        <v>177</v>
      </c>
      <c r="J722" s="40">
        <v>177</v>
      </c>
      <c r="K722" s="39">
        <v>177</v>
      </c>
      <c r="L722" s="93">
        <f t="shared" si="157"/>
        <v>209</v>
      </c>
      <c r="M722" s="93" t="str">
        <f t="shared" si="158"/>
        <v/>
      </c>
      <c r="N722" s="99">
        <f t="shared" si="159"/>
        <v>165</v>
      </c>
      <c r="O722" s="99" t="str">
        <f t="shared" si="160"/>
        <v/>
      </c>
      <c r="P722" s="102">
        <f t="shared" si="161"/>
        <v>165</v>
      </c>
      <c r="Q722" s="102" t="str">
        <f t="shared" si="162"/>
        <v/>
      </c>
      <c r="R722" s="105">
        <f t="shared" si="163"/>
        <v>165</v>
      </c>
      <c r="S722" s="105" t="str">
        <f t="shared" si="164"/>
        <v/>
      </c>
      <c r="T722" s="69">
        <f t="shared" si="165"/>
        <v>107</v>
      </c>
      <c r="U722" s="69" t="str">
        <f t="shared" si="166"/>
        <v/>
      </c>
      <c r="V722" s="143">
        <f t="shared" si="167"/>
        <v>165</v>
      </c>
      <c r="W722" s="143" t="str">
        <f t="shared" si="168"/>
        <v/>
      </c>
      <c r="X722" s="109">
        <f t="shared" si="155"/>
        <v>0</v>
      </c>
      <c r="Y722" s="110" t="e">
        <f t="shared" si="156"/>
        <v>#N/A</v>
      </c>
      <c r="Z722" s="75" t="e">
        <f>NA()</f>
        <v>#N/A</v>
      </c>
    </row>
    <row r="723" spans="1:26" x14ac:dyDescent="0.2">
      <c r="A723" s="74">
        <v>17000</v>
      </c>
      <c r="B723" s="68">
        <f>INDEX('A-B OSRoad'!$F$2:$F$21,MATCH(A723,'A-B OSRoad'!$C$2:$C$21))</f>
        <v>0</v>
      </c>
      <c r="C723" s="68" t="str">
        <f>IF(INDEX('A-B OSRoad'!$B$2:$B$21,MATCH(A723,'A-B OSRoad'!$C$2:$C$21))="Straight","",RIGHT(INDEX('A-B OSRoad'!$B$2:$B$21,MATCH(A723,'A-B OSRoad'!$C$2:$C$21)),LEN(INDEX('A-B OSRoad'!$B$2:$B$21,MATCH(A723,'A-B OSRoad'!$C$2:$C$21)))-1))</f>
        <v/>
      </c>
      <c r="D723" s="69">
        <f>(INDEX('A-B OSRoad'!$I$2:$I$21,MATCH(A723,'A-B OSRoad'!$C$2:$C$21)))+$C$3+$C$4+$C$1</f>
        <v>110</v>
      </c>
      <c r="E723" s="70" t="e">
        <f>VLOOKUP(A723,'Crash Data'!$E$3:$F$6,2,FALSE)</f>
        <v>#N/A</v>
      </c>
      <c r="F723" s="70">
        <f>VLOOKUP(A723,'Crash Data'!$B$3:$C$32,2,FALSE)</f>
        <v>-4</v>
      </c>
      <c r="G723" s="40">
        <v>230</v>
      </c>
      <c r="H723" s="40">
        <v>177</v>
      </c>
      <c r="I723" s="39">
        <v>177</v>
      </c>
      <c r="J723" s="40">
        <v>177</v>
      </c>
      <c r="K723" s="39">
        <v>177</v>
      </c>
      <c r="L723" s="93">
        <f t="shared" si="157"/>
        <v>209</v>
      </c>
      <c r="M723" s="93" t="str">
        <f t="shared" si="158"/>
        <v/>
      </c>
      <c r="N723" s="99">
        <f t="shared" si="159"/>
        <v>165</v>
      </c>
      <c r="O723" s="99" t="str">
        <f t="shared" si="160"/>
        <v/>
      </c>
      <c r="P723" s="102">
        <f t="shared" si="161"/>
        <v>165</v>
      </c>
      <c r="Q723" s="102" t="str">
        <f t="shared" si="162"/>
        <v/>
      </c>
      <c r="R723" s="105">
        <f t="shared" si="163"/>
        <v>165</v>
      </c>
      <c r="S723" s="105" t="str">
        <f t="shared" si="164"/>
        <v/>
      </c>
      <c r="T723" s="69">
        <f t="shared" si="165"/>
        <v>107</v>
      </c>
      <c r="U723" s="69" t="str">
        <f t="shared" si="166"/>
        <v/>
      </c>
      <c r="V723" s="143">
        <f t="shared" si="167"/>
        <v>165</v>
      </c>
      <c r="W723" s="143" t="str">
        <f t="shared" si="168"/>
        <v/>
      </c>
      <c r="X723" s="109">
        <f t="shared" si="155"/>
        <v>0</v>
      </c>
      <c r="Y723" s="110" t="e">
        <f t="shared" si="156"/>
        <v>#N/A</v>
      </c>
      <c r="Z723" s="75" t="e">
        <f>NA()</f>
        <v>#N/A</v>
      </c>
    </row>
    <row r="724" spans="1:26" x14ac:dyDescent="0.2">
      <c r="A724" s="74">
        <v>17010</v>
      </c>
      <c r="B724" s="68">
        <f>INDEX('A-B OSRoad'!$F$2:$F$21,MATCH(A724,'A-B OSRoad'!$C$2:$C$21))</f>
        <v>0</v>
      </c>
      <c r="C724" s="68" t="str">
        <f>IF(INDEX('A-B OSRoad'!$B$2:$B$21,MATCH(A724,'A-B OSRoad'!$C$2:$C$21))="Straight","",RIGHT(INDEX('A-B OSRoad'!$B$2:$B$21,MATCH(A724,'A-B OSRoad'!$C$2:$C$21)),LEN(INDEX('A-B OSRoad'!$B$2:$B$21,MATCH(A724,'A-B OSRoad'!$C$2:$C$21)))-1))</f>
        <v/>
      </c>
      <c r="D724" s="69">
        <f>(INDEX('A-B OSRoad'!$I$2:$I$21,MATCH(A724,'A-B OSRoad'!$C$2:$C$21)))+$C$3+$C$4+$C$1</f>
        <v>110</v>
      </c>
      <c r="E724" s="70" t="e">
        <f>VLOOKUP(A724,'Crash Data'!$E$3:$F$6,2,FALSE)</f>
        <v>#N/A</v>
      </c>
      <c r="F724" s="70" t="e">
        <f>VLOOKUP(A724,'Crash Data'!$B$3:$C$32,2,FALSE)</f>
        <v>#N/A</v>
      </c>
      <c r="G724" s="40">
        <v>230</v>
      </c>
      <c r="H724" s="40">
        <v>177</v>
      </c>
      <c r="I724" s="39">
        <v>177</v>
      </c>
      <c r="J724" s="40">
        <v>177</v>
      </c>
      <c r="K724" s="39">
        <v>177</v>
      </c>
      <c r="L724" s="93">
        <f t="shared" si="157"/>
        <v>209</v>
      </c>
      <c r="M724" s="93" t="str">
        <f t="shared" si="158"/>
        <v/>
      </c>
      <c r="N724" s="99">
        <f t="shared" si="159"/>
        <v>165</v>
      </c>
      <c r="O724" s="99" t="str">
        <f t="shared" si="160"/>
        <v/>
      </c>
      <c r="P724" s="102">
        <f t="shared" si="161"/>
        <v>165</v>
      </c>
      <c r="Q724" s="102" t="str">
        <f t="shared" si="162"/>
        <v/>
      </c>
      <c r="R724" s="105">
        <f t="shared" si="163"/>
        <v>165</v>
      </c>
      <c r="S724" s="105" t="str">
        <f t="shared" si="164"/>
        <v/>
      </c>
      <c r="T724" s="69">
        <f t="shared" si="165"/>
        <v>107</v>
      </c>
      <c r="U724" s="69" t="str">
        <f t="shared" si="166"/>
        <v/>
      </c>
      <c r="V724" s="143">
        <f t="shared" si="167"/>
        <v>165</v>
      </c>
      <c r="W724" s="143" t="str">
        <f t="shared" si="168"/>
        <v/>
      </c>
      <c r="X724" s="109">
        <f t="shared" si="155"/>
        <v>0</v>
      </c>
      <c r="Y724" s="110" t="e">
        <f t="shared" si="156"/>
        <v>#N/A</v>
      </c>
      <c r="Z724" s="75" t="e">
        <f>NA()</f>
        <v>#N/A</v>
      </c>
    </row>
    <row r="725" spans="1:26" x14ac:dyDescent="0.2">
      <c r="A725" s="74">
        <v>17020</v>
      </c>
      <c r="B725" s="68">
        <f>INDEX('A-B OSRoad'!$F$2:$F$21,MATCH(A725,'A-B OSRoad'!$C$2:$C$21))</f>
        <v>0</v>
      </c>
      <c r="C725" s="68" t="str">
        <f>IF(INDEX('A-B OSRoad'!$B$2:$B$21,MATCH(A725,'A-B OSRoad'!$C$2:$C$21))="Straight","",RIGHT(INDEX('A-B OSRoad'!$B$2:$B$21,MATCH(A725,'A-B OSRoad'!$C$2:$C$21)),LEN(INDEX('A-B OSRoad'!$B$2:$B$21,MATCH(A725,'A-B OSRoad'!$C$2:$C$21)))-1))</f>
        <v/>
      </c>
      <c r="D725" s="69">
        <f>(INDEX('A-B OSRoad'!$I$2:$I$21,MATCH(A725,'A-B OSRoad'!$C$2:$C$21)))+$C$3+$C$4+$C$1</f>
        <v>110</v>
      </c>
      <c r="E725" s="70" t="e">
        <f>VLOOKUP(A725,'Crash Data'!$E$3:$F$6,2,FALSE)</f>
        <v>#N/A</v>
      </c>
      <c r="F725" s="70" t="e">
        <f>VLOOKUP(A725,'Crash Data'!$B$3:$C$32,2,FALSE)</f>
        <v>#N/A</v>
      </c>
      <c r="G725" s="40">
        <v>230</v>
      </c>
      <c r="H725" s="40">
        <v>177</v>
      </c>
      <c r="I725" s="39">
        <v>177</v>
      </c>
      <c r="J725" s="40">
        <v>177</v>
      </c>
      <c r="K725" s="39">
        <v>177</v>
      </c>
      <c r="L725" s="93">
        <f t="shared" si="157"/>
        <v>209</v>
      </c>
      <c r="M725" s="93" t="str">
        <f t="shared" si="158"/>
        <v/>
      </c>
      <c r="N725" s="99">
        <f t="shared" si="159"/>
        <v>165</v>
      </c>
      <c r="O725" s="99" t="str">
        <f t="shared" si="160"/>
        <v/>
      </c>
      <c r="P725" s="102">
        <f t="shared" si="161"/>
        <v>165</v>
      </c>
      <c r="Q725" s="102" t="str">
        <f t="shared" si="162"/>
        <v/>
      </c>
      <c r="R725" s="105">
        <f t="shared" si="163"/>
        <v>165</v>
      </c>
      <c r="S725" s="105" t="str">
        <f t="shared" si="164"/>
        <v/>
      </c>
      <c r="T725" s="69">
        <f t="shared" si="165"/>
        <v>107</v>
      </c>
      <c r="U725" s="69" t="str">
        <f t="shared" si="166"/>
        <v/>
      </c>
      <c r="V725" s="143">
        <f t="shared" si="167"/>
        <v>165</v>
      </c>
      <c r="W725" s="143" t="str">
        <f t="shared" si="168"/>
        <v/>
      </c>
      <c r="X725" s="109">
        <f t="shared" si="155"/>
        <v>0</v>
      </c>
      <c r="Y725" s="110" t="e">
        <f t="shared" si="156"/>
        <v>#N/A</v>
      </c>
      <c r="Z725" s="75" t="e">
        <f>NA()</f>
        <v>#N/A</v>
      </c>
    </row>
    <row r="726" spans="1:26" x14ac:dyDescent="0.2">
      <c r="A726" s="74">
        <v>17030</v>
      </c>
      <c r="B726" s="68">
        <f>INDEX('A-B OSRoad'!$F$2:$F$21,MATCH(A726,'A-B OSRoad'!$C$2:$C$21))</f>
        <v>0</v>
      </c>
      <c r="C726" s="68" t="str">
        <f>IF(INDEX('A-B OSRoad'!$B$2:$B$21,MATCH(A726,'A-B OSRoad'!$C$2:$C$21))="Straight","",RIGHT(INDEX('A-B OSRoad'!$B$2:$B$21,MATCH(A726,'A-B OSRoad'!$C$2:$C$21)),LEN(INDEX('A-B OSRoad'!$B$2:$B$21,MATCH(A726,'A-B OSRoad'!$C$2:$C$21)))-1))</f>
        <v/>
      </c>
      <c r="D726" s="69">
        <f>(INDEX('A-B OSRoad'!$I$2:$I$21,MATCH(A726,'A-B OSRoad'!$C$2:$C$21)))+$C$3+$C$4+$C$1</f>
        <v>110</v>
      </c>
      <c r="E726" s="70" t="e">
        <f>VLOOKUP(A726,'Crash Data'!$E$3:$F$6,2,FALSE)</f>
        <v>#N/A</v>
      </c>
      <c r="F726" s="70" t="e">
        <f>VLOOKUP(A726,'Crash Data'!$B$3:$C$32,2,FALSE)</f>
        <v>#N/A</v>
      </c>
      <c r="G726" s="40">
        <v>230</v>
      </c>
      <c r="H726" s="40">
        <v>177</v>
      </c>
      <c r="I726" s="39">
        <v>177</v>
      </c>
      <c r="J726" s="40">
        <v>177</v>
      </c>
      <c r="K726" s="39">
        <v>177</v>
      </c>
      <c r="L726" s="93">
        <f t="shared" si="157"/>
        <v>209</v>
      </c>
      <c r="M726" s="93" t="str">
        <f t="shared" si="158"/>
        <v/>
      </c>
      <c r="N726" s="99">
        <f t="shared" si="159"/>
        <v>165</v>
      </c>
      <c r="O726" s="99" t="str">
        <f t="shared" si="160"/>
        <v/>
      </c>
      <c r="P726" s="102">
        <f t="shared" si="161"/>
        <v>165</v>
      </c>
      <c r="Q726" s="102" t="str">
        <f t="shared" si="162"/>
        <v/>
      </c>
      <c r="R726" s="105">
        <f t="shared" si="163"/>
        <v>165</v>
      </c>
      <c r="S726" s="105" t="str">
        <f t="shared" si="164"/>
        <v/>
      </c>
      <c r="T726" s="69">
        <f t="shared" si="165"/>
        <v>107</v>
      </c>
      <c r="U726" s="69" t="str">
        <f t="shared" si="166"/>
        <v/>
      </c>
      <c r="V726" s="143">
        <f t="shared" si="167"/>
        <v>165</v>
      </c>
      <c r="W726" s="143" t="str">
        <f t="shared" si="168"/>
        <v/>
      </c>
      <c r="X726" s="109">
        <f t="shared" si="155"/>
        <v>0</v>
      </c>
      <c r="Y726" s="110" t="e">
        <f t="shared" si="156"/>
        <v>#N/A</v>
      </c>
      <c r="Z726" s="75" t="e">
        <f>NA()</f>
        <v>#N/A</v>
      </c>
    </row>
    <row r="727" spans="1:26" x14ac:dyDescent="0.2">
      <c r="A727" s="74">
        <v>17040</v>
      </c>
      <c r="B727" s="68">
        <f>INDEX('A-B OSRoad'!$F$2:$F$21,MATCH(A727,'A-B OSRoad'!$C$2:$C$21))</f>
        <v>0</v>
      </c>
      <c r="C727" s="68" t="str">
        <f>IF(INDEX('A-B OSRoad'!$B$2:$B$21,MATCH(A727,'A-B OSRoad'!$C$2:$C$21))="Straight","",RIGHT(INDEX('A-B OSRoad'!$B$2:$B$21,MATCH(A727,'A-B OSRoad'!$C$2:$C$21)),LEN(INDEX('A-B OSRoad'!$B$2:$B$21,MATCH(A727,'A-B OSRoad'!$C$2:$C$21)))-1))</f>
        <v/>
      </c>
      <c r="D727" s="69">
        <f>(INDEX('A-B OSRoad'!$I$2:$I$21,MATCH(A727,'A-B OSRoad'!$C$2:$C$21)))+$C$3+$C$4+$C$1</f>
        <v>110</v>
      </c>
      <c r="E727" s="70" t="e">
        <f>VLOOKUP(A727,'Crash Data'!$E$3:$F$6,2,FALSE)</f>
        <v>#N/A</v>
      </c>
      <c r="F727" s="70" t="e">
        <f>VLOOKUP(A727,'Crash Data'!$B$3:$C$32,2,FALSE)</f>
        <v>#N/A</v>
      </c>
      <c r="G727" s="40">
        <v>230</v>
      </c>
      <c r="H727" s="40">
        <v>177</v>
      </c>
      <c r="I727" s="39">
        <v>177</v>
      </c>
      <c r="J727" s="40">
        <v>177</v>
      </c>
      <c r="K727" s="39">
        <v>177</v>
      </c>
      <c r="L727" s="93">
        <f t="shared" si="157"/>
        <v>209</v>
      </c>
      <c r="M727" s="93" t="str">
        <f t="shared" si="158"/>
        <v/>
      </c>
      <c r="N727" s="99">
        <f t="shared" si="159"/>
        <v>165</v>
      </c>
      <c r="O727" s="99" t="str">
        <f t="shared" si="160"/>
        <v/>
      </c>
      <c r="P727" s="102">
        <f t="shared" si="161"/>
        <v>165</v>
      </c>
      <c r="Q727" s="102" t="str">
        <f t="shared" si="162"/>
        <v/>
      </c>
      <c r="R727" s="105">
        <f t="shared" si="163"/>
        <v>165</v>
      </c>
      <c r="S727" s="105" t="str">
        <f t="shared" si="164"/>
        <v/>
      </c>
      <c r="T727" s="69">
        <f t="shared" si="165"/>
        <v>107</v>
      </c>
      <c r="U727" s="69" t="str">
        <f t="shared" si="166"/>
        <v/>
      </c>
      <c r="V727" s="143">
        <f t="shared" si="167"/>
        <v>165</v>
      </c>
      <c r="W727" s="143" t="str">
        <f t="shared" si="168"/>
        <v/>
      </c>
      <c r="X727" s="109">
        <f t="shared" si="155"/>
        <v>0</v>
      </c>
      <c r="Y727" s="110" t="e">
        <f t="shared" si="156"/>
        <v>#N/A</v>
      </c>
      <c r="Z727" s="75" t="e">
        <f>NA()</f>
        <v>#N/A</v>
      </c>
    </row>
    <row r="728" spans="1:26" x14ac:dyDescent="0.2">
      <c r="A728" s="74">
        <v>17050</v>
      </c>
      <c r="B728" s="68">
        <f>INDEX('A-B OSRoad'!$F$2:$F$21,MATCH(A728,'A-B OSRoad'!$C$2:$C$21))</f>
        <v>0</v>
      </c>
      <c r="C728" s="68" t="str">
        <f>IF(INDEX('A-B OSRoad'!$B$2:$B$21,MATCH(A728,'A-B OSRoad'!$C$2:$C$21))="Straight","",RIGHT(INDEX('A-B OSRoad'!$B$2:$B$21,MATCH(A728,'A-B OSRoad'!$C$2:$C$21)),LEN(INDEX('A-B OSRoad'!$B$2:$B$21,MATCH(A728,'A-B OSRoad'!$C$2:$C$21)))-1))</f>
        <v/>
      </c>
      <c r="D728" s="69">
        <f>(INDEX('A-B OSRoad'!$I$2:$I$21,MATCH(A728,'A-B OSRoad'!$C$2:$C$21)))+$C$3+$C$4+$C$1</f>
        <v>110</v>
      </c>
      <c r="E728" s="70" t="e">
        <f>VLOOKUP(A728,'Crash Data'!$E$3:$F$6,2,FALSE)</f>
        <v>#N/A</v>
      </c>
      <c r="F728" s="70" t="e">
        <f>VLOOKUP(A728,'Crash Data'!$B$3:$C$32,2,FALSE)</f>
        <v>#N/A</v>
      </c>
      <c r="G728" s="40">
        <v>230</v>
      </c>
      <c r="H728" s="40">
        <v>177</v>
      </c>
      <c r="I728" s="39">
        <v>177</v>
      </c>
      <c r="J728" s="40">
        <v>177</v>
      </c>
      <c r="K728" s="39">
        <v>177</v>
      </c>
      <c r="L728" s="93">
        <f t="shared" si="157"/>
        <v>209</v>
      </c>
      <c r="M728" s="93" t="str">
        <f t="shared" si="158"/>
        <v/>
      </c>
      <c r="N728" s="99">
        <f t="shared" si="159"/>
        <v>165</v>
      </c>
      <c r="O728" s="99" t="str">
        <f t="shared" si="160"/>
        <v/>
      </c>
      <c r="P728" s="102">
        <f t="shared" si="161"/>
        <v>165</v>
      </c>
      <c r="Q728" s="102" t="str">
        <f t="shared" si="162"/>
        <v/>
      </c>
      <c r="R728" s="105">
        <f t="shared" si="163"/>
        <v>165</v>
      </c>
      <c r="S728" s="105" t="str">
        <f t="shared" si="164"/>
        <v/>
      </c>
      <c r="T728" s="69">
        <f t="shared" si="165"/>
        <v>107</v>
      </c>
      <c r="U728" s="69" t="str">
        <f t="shared" si="166"/>
        <v/>
      </c>
      <c r="V728" s="143">
        <f t="shared" si="167"/>
        <v>165</v>
      </c>
      <c r="W728" s="143" t="str">
        <f t="shared" si="168"/>
        <v/>
      </c>
      <c r="X728" s="109">
        <f t="shared" si="155"/>
        <v>0</v>
      </c>
      <c r="Y728" s="110" t="e">
        <f t="shared" si="156"/>
        <v>#N/A</v>
      </c>
      <c r="Z728" s="75" t="e">
        <f>NA()</f>
        <v>#N/A</v>
      </c>
    </row>
    <row r="729" spans="1:26" x14ac:dyDescent="0.2">
      <c r="A729" s="74">
        <v>17060</v>
      </c>
      <c r="B729" s="68">
        <f>INDEX('A-B OSRoad'!$F$2:$F$21,MATCH(A729,'A-B OSRoad'!$C$2:$C$21))</f>
        <v>0</v>
      </c>
      <c r="C729" s="68" t="str">
        <f>IF(INDEX('A-B OSRoad'!$B$2:$B$21,MATCH(A729,'A-B OSRoad'!$C$2:$C$21))="Straight","",RIGHT(INDEX('A-B OSRoad'!$B$2:$B$21,MATCH(A729,'A-B OSRoad'!$C$2:$C$21)),LEN(INDEX('A-B OSRoad'!$B$2:$B$21,MATCH(A729,'A-B OSRoad'!$C$2:$C$21)))-1))</f>
        <v/>
      </c>
      <c r="D729" s="69">
        <f>(INDEX('A-B OSRoad'!$I$2:$I$21,MATCH(A729,'A-B OSRoad'!$C$2:$C$21)))+$C$3+$C$4+$C$1</f>
        <v>110</v>
      </c>
      <c r="E729" s="70" t="e">
        <f>VLOOKUP(A729,'Crash Data'!$E$3:$F$6,2,FALSE)</f>
        <v>#N/A</v>
      </c>
      <c r="F729" s="70" t="e">
        <f>VLOOKUP(A729,'Crash Data'!$B$3:$C$32,2,FALSE)</f>
        <v>#N/A</v>
      </c>
      <c r="G729" s="40">
        <v>230</v>
      </c>
      <c r="H729" s="40">
        <v>177</v>
      </c>
      <c r="I729" s="39">
        <v>177</v>
      </c>
      <c r="J729" s="40">
        <v>177</v>
      </c>
      <c r="K729" s="39">
        <v>177</v>
      </c>
      <c r="L729" s="93">
        <f t="shared" si="157"/>
        <v>209</v>
      </c>
      <c r="M729" s="93" t="str">
        <f t="shared" si="158"/>
        <v/>
      </c>
      <c r="N729" s="99">
        <f t="shared" si="159"/>
        <v>165</v>
      </c>
      <c r="O729" s="99" t="str">
        <f t="shared" si="160"/>
        <v/>
      </c>
      <c r="P729" s="102">
        <f t="shared" si="161"/>
        <v>165</v>
      </c>
      <c r="Q729" s="102" t="str">
        <f t="shared" si="162"/>
        <v/>
      </c>
      <c r="R729" s="105">
        <f t="shared" si="163"/>
        <v>165</v>
      </c>
      <c r="S729" s="105" t="str">
        <f t="shared" si="164"/>
        <v/>
      </c>
      <c r="T729" s="69">
        <f t="shared" si="165"/>
        <v>107</v>
      </c>
      <c r="U729" s="69" t="str">
        <f t="shared" si="166"/>
        <v/>
      </c>
      <c r="V729" s="143">
        <f t="shared" si="167"/>
        <v>165</v>
      </c>
      <c r="W729" s="143" t="str">
        <f t="shared" si="168"/>
        <v/>
      </c>
      <c r="X729" s="109">
        <f t="shared" si="155"/>
        <v>0</v>
      </c>
      <c r="Y729" s="110" t="e">
        <f t="shared" si="156"/>
        <v>#N/A</v>
      </c>
      <c r="Z729" s="75" t="e">
        <f>NA()</f>
        <v>#N/A</v>
      </c>
    </row>
    <row r="730" spans="1:26" x14ac:dyDescent="0.2">
      <c r="A730" s="74">
        <v>17070</v>
      </c>
      <c r="B730" s="68">
        <f>INDEX('A-B OSRoad'!$F$2:$F$21,MATCH(A730,'A-B OSRoad'!$C$2:$C$21))</f>
        <v>0</v>
      </c>
      <c r="C730" s="68" t="str">
        <f>IF(INDEX('A-B OSRoad'!$B$2:$B$21,MATCH(A730,'A-B OSRoad'!$C$2:$C$21))="Straight","",RIGHT(INDEX('A-B OSRoad'!$B$2:$B$21,MATCH(A730,'A-B OSRoad'!$C$2:$C$21)),LEN(INDEX('A-B OSRoad'!$B$2:$B$21,MATCH(A730,'A-B OSRoad'!$C$2:$C$21)))-1))</f>
        <v/>
      </c>
      <c r="D730" s="69">
        <f>(INDEX('A-B OSRoad'!$I$2:$I$21,MATCH(A730,'A-B OSRoad'!$C$2:$C$21)))+$C$3+$C$4+$C$1</f>
        <v>110</v>
      </c>
      <c r="E730" s="70" t="e">
        <f>VLOOKUP(A730,'Crash Data'!$E$3:$F$6,2,FALSE)</f>
        <v>#N/A</v>
      </c>
      <c r="F730" s="70" t="e">
        <f>VLOOKUP(A730,'Crash Data'!$B$3:$C$32,2,FALSE)</f>
        <v>#N/A</v>
      </c>
      <c r="G730" s="40">
        <v>230</v>
      </c>
      <c r="H730" s="40">
        <v>177</v>
      </c>
      <c r="I730" s="39">
        <v>177</v>
      </c>
      <c r="J730" s="40">
        <v>177</v>
      </c>
      <c r="K730" s="39">
        <v>177</v>
      </c>
      <c r="L730" s="93">
        <f t="shared" si="157"/>
        <v>209</v>
      </c>
      <c r="M730" s="93" t="str">
        <f t="shared" si="158"/>
        <v/>
      </c>
      <c r="N730" s="99">
        <f t="shared" si="159"/>
        <v>165</v>
      </c>
      <c r="O730" s="99" t="str">
        <f t="shared" si="160"/>
        <v/>
      </c>
      <c r="P730" s="102">
        <f t="shared" si="161"/>
        <v>165</v>
      </c>
      <c r="Q730" s="102" t="str">
        <f t="shared" si="162"/>
        <v/>
      </c>
      <c r="R730" s="105">
        <f t="shared" si="163"/>
        <v>165</v>
      </c>
      <c r="S730" s="105" t="str">
        <f t="shared" si="164"/>
        <v/>
      </c>
      <c r="T730" s="69">
        <f t="shared" si="165"/>
        <v>107</v>
      </c>
      <c r="U730" s="69" t="str">
        <f t="shared" si="166"/>
        <v/>
      </c>
      <c r="V730" s="143">
        <f t="shared" si="167"/>
        <v>165</v>
      </c>
      <c r="W730" s="143" t="str">
        <f t="shared" si="168"/>
        <v/>
      </c>
      <c r="X730" s="109">
        <f t="shared" si="155"/>
        <v>0</v>
      </c>
      <c r="Y730" s="110" t="e">
        <f t="shared" si="156"/>
        <v>#N/A</v>
      </c>
      <c r="Z730" s="75" t="e">
        <f>NA()</f>
        <v>#N/A</v>
      </c>
    </row>
    <row r="731" spans="1:26" x14ac:dyDescent="0.2">
      <c r="A731" s="74">
        <v>17080</v>
      </c>
      <c r="B731" s="68">
        <f>INDEX('A-B OSRoad'!$F$2:$F$21,MATCH(A731,'A-B OSRoad'!$C$2:$C$21))</f>
        <v>0</v>
      </c>
      <c r="C731" s="68" t="str">
        <f>IF(INDEX('A-B OSRoad'!$B$2:$B$21,MATCH(A731,'A-B OSRoad'!$C$2:$C$21))="Straight","",RIGHT(INDEX('A-B OSRoad'!$B$2:$B$21,MATCH(A731,'A-B OSRoad'!$C$2:$C$21)),LEN(INDEX('A-B OSRoad'!$B$2:$B$21,MATCH(A731,'A-B OSRoad'!$C$2:$C$21)))-1))</f>
        <v/>
      </c>
      <c r="D731" s="69">
        <f>(INDEX('A-B OSRoad'!$I$2:$I$21,MATCH(A731,'A-B OSRoad'!$C$2:$C$21)))+$C$3+$C$4+$C$1</f>
        <v>110</v>
      </c>
      <c r="E731" s="70" t="e">
        <f>VLOOKUP(A731,'Crash Data'!$E$3:$F$6,2,FALSE)</f>
        <v>#N/A</v>
      </c>
      <c r="F731" s="70" t="e">
        <f>VLOOKUP(A731,'Crash Data'!$B$3:$C$32,2,FALSE)</f>
        <v>#N/A</v>
      </c>
      <c r="G731" s="40">
        <v>230</v>
      </c>
      <c r="H731" s="40">
        <v>177</v>
      </c>
      <c r="I731" s="39">
        <v>177</v>
      </c>
      <c r="J731" s="40">
        <v>177</v>
      </c>
      <c r="K731" s="39">
        <v>177</v>
      </c>
      <c r="L731" s="93">
        <f t="shared" si="157"/>
        <v>209</v>
      </c>
      <c r="M731" s="93" t="str">
        <f t="shared" si="158"/>
        <v/>
      </c>
      <c r="N731" s="99">
        <f t="shared" si="159"/>
        <v>165</v>
      </c>
      <c r="O731" s="99" t="str">
        <f t="shared" si="160"/>
        <v/>
      </c>
      <c r="P731" s="102">
        <f t="shared" si="161"/>
        <v>165</v>
      </c>
      <c r="Q731" s="102" t="str">
        <f t="shared" si="162"/>
        <v/>
      </c>
      <c r="R731" s="105">
        <f t="shared" si="163"/>
        <v>165</v>
      </c>
      <c r="S731" s="105" t="str">
        <f t="shared" si="164"/>
        <v/>
      </c>
      <c r="T731" s="69">
        <f t="shared" si="165"/>
        <v>107</v>
      </c>
      <c r="U731" s="69" t="str">
        <f t="shared" si="166"/>
        <v/>
      </c>
      <c r="V731" s="143">
        <f t="shared" si="167"/>
        <v>165</v>
      </c>
      <c r="W731" s="143" t="str">
        <f t="shared" si="168"/>
        <v/>
      </c>
      <c r="X731" s="109">
        <f t="shared" si="155"/>
        <v>0</v>
      </c>
      <c r="Y731" s="110" t="e">
        <f t="shared" si="156"/>
        <v>#N/A</v>
      </c>
      <c r="Z731" s="75" t="e">
        <f>NA()</f>
        <v>#N/A</v>
      </c>
    </row>
    <row r="732" spans="1:26" x14ac:dyDescent="0.2">
      <c r="A732" s="74">
        <v>17090</v>
      </c>
      <c r="B732" s="68">
        <f>INDEX('A-B OSRoad'!$F$2:$F$21,MATCH(A732,'A-B OSRoad'!$C$2:$C$21))</f>
        <v>0</v>
      </c>
      <c r="C732" s="68" t="str">
        <f>IF(INDEX('A-B OSRoad'!$B$2:$B$21,MATCH(A732,'A-B OSRoad'!$C$2:$C$21))="Straight","",RIGHT(INDEX('A-B OSRoad'!$B$2:$B$21,MATCH(A732,'A-B OSRoad'!$C$2:$C$21)),LEN(INDEX('A-B OSRoad'!$B$2:$B$21,MATCH(A732,'A-B OSRoad'!$C$2:$C$21)))-1))</f>
        <v/>
      </c>
      <c r="D732" s="69">
        <f>(INDEX('A-B OSRoad'!$I$2:$I$21,MATCH(A732,'A-B OSRoad'!$C$2:$C$21)))+$C$3+$C$4+$C$1</f>
        <v>110</v>
      </c>
      <c r="E732" s="70" t="e">
        <f>VLOOKUP(A732,'Crash Data'!$E$3:$F$6,2,FALSE)</f>
        <v>#N/A</v>
      </c>
      <c r="F732" s="70" t="e">
        <f>VLOOKUP(A732,'Crash Data'!$B$3:$C$32,2,FALSE)</f>
        <v>#N/A</v>
      </c>
      <c r="G732" s="40">
        <v>230</v>
      </c>
      <c r="H732" s="40">
        <v>177</v>
      </c>
      <c r="I732" s="39">
        <v>177</v>
      </c>
      <c r="J732" s="40">
        <v>177</v>
      </c>
      <c r="K732" s="39">
        <v>177</v>
      </c>
      <c r="L732" s="93">
        <f t="shared" si="157"/>
        <v>209</v>
      </c>
      <c r="M732" s="93" t="str">
        <f t="shared" si="158"/>
        <v/>
      </c>
      <c r="N732" s="99">
        <f t="shared" si="159"/>
        <v>165</v>
      </c>
      <c r="O732" s="99" t="str">
        <f t="shared" si="160"/>
        <v/>
      </c>
      <c r="P732" s="102">
        <f t="shared" si="161"/>
        <v>165</v>
      </c>
      <c r="Q732" s="102" t="str">
        <f t="shared" si="162"/>
        <v/>
      </c>
      <c r="R732" s="105">
        <f t="shared" si="163"/>
        <v>165</v>
      </c>
      <c r="S732" s="105" t="str">
        <f t="shared" si="164"/>
        <v/>
      </c>
      <c r="T732" s="69">
        <f t="shared" si="165"/>
        <v>107</v>
      </c>
      <c r="U732" s="69" t="str">
        <f t="shared" si="166"/>
        <v/>
      </c>
      <c r="V732" s="143">
        <f t="shared" si="167"/>
        <v>165</v>
      </c>
      <c r="W732" s="143" t="str">
        <f t="shared" si="168"/>
        <v/>
      </c>
      <c r="X732" s="109">
        <f t="shared" si="155"/>
        <v>0</v>
      </c>
      <c r="Y732" s="110" t="e">
        <f t="shared" si="156"/>
        <v>#N/A</v>
      </c>
      <c r="Z732" s="75" t="e">
        <f>NA()</f>
        <v>#N/A</v>
      </c>
    </row>
    <row r="733" spans="1:26" x14ac:dyDescent="0.2">
      <c r="A733" s="74">
        <v>17100</v>
      </c>
      <c r="B733" s="68">
        <f>INDEX('A-B OSRoad'!$F$2:$F$21,MATCH(A733,'A-B OSRoad'!$C$2:$C$21))</f>
        <v>0</v>
      </c>
      <c r="C733" s="68" t="str">
        <f>IF(INDEX('A-B OSRoad'!$B$2:$B$21,MATCH(A733,'A-B OSRoad'!$C$2:$C$21))="Straight","",RIGHT(INDEX('A-B OSRoad'!$B$2:$B$21,MATCH(A733,'A-B OSRoad'!$C$2:$C$21)),LEN(INDEX('A-B OSRoad'!$B$2:$B$21,MATCH(A733,'A-B OSRoad'!$C$2:$C$21)))-1))</f>
        <v/>
      </c>
      <c r="D733" s="69">
        <f>(INDEX('A-B OSRoad'!$I$2:$I$21,MATCH(A733,'A-B OSRoad'!$C$2:$C$21)))+$C$3+$C$4+$C$1</f>
        <v>110</v>
      </c>
      <c r="E733" s="70" t="e">
        <f>VLOOKUP(A733,'Crash Data'!$E$3:$F$6,2,FALSE)</f>
        <v>#N/A</v>
      </c>
      <c r="F733" s="70" t="e">
        <f>VLOOKUP(A733,'Crash Data'!$B$3:$C$32,2,FALSE)</f>
        <v>#N/A</v>
      </c>
      <c r="G733" s="40">
        <v>230</v>
      </c>
      <c r="H733" s="40">
        <v>177</v>
      </c>
      <c r="I733" s="39">
        <v>177</v>
      </c>
      <c r="J733" s="40">
        <v>177</v>
      </c>
      <c r="K733" s="39">
        <v>177</v>
      </c>
      <c r="L733" s="93">
        <f t="shared" si="157"/>
        <v>209</v>
      </c>
      <c r="M733" s="93" t="str">
        <f t="shared" si="158"/>
        <v/>
      </c>
      <c r="N733" s="99">
        <f t="shared" si="159"/>
        <v>165</v>
      </c>
      <c r="O733" s="99" t="str">
        <f t="shared" si="160"/>
        <v/>
      </c>
      <c r="P733" s="102">
        <f t="shared" si="161"/>
        <v>165</v>
      </c>
      <c r="Q733" s="102" t="str">
        <f t="shared" si="162"/>
        <v/>
      </c>
      <c r="R733" s="105">
        <f t="shared" si="163"/>
        <v>165</v>
      </c>
      <c r="S733" s="105" t="str">
        <f t="shared" si="164"/>
        <v/>
      </c>
      <c r="T733" s="69">
        <f t="shared" si="165"/>
        <v>107</v>
      </c>
      <c r="U733" s="69" t="str">
        <f t="shared" si="166"/>
        <v/>
      </c>
      <c r="V733" s="143">
        <f t="shared" si="167"/>
        <v>165</v>
      </c>
      <c r="W733" s="143" t="str">
        <f t="shared" si="168"/>
        <v/>
      </c>
      <c r="X733" s="109">
        <f t="shared" si="155"/>
        <v>0</v>
      </c>
      <c r="Y733" s="110" t="e">
        <f t="shared" si="156"/>
        <v>#N/A</v>
      </c>
      <c r="Z733" s="75" t="e">
        <f>NA()</f>
        <v>#N/A</v>
      </c>
    </row>
    <row r="734" spans="1:26" x14ac:dyDescent="0.2">
      <c r="A734" s="74">
        <v>17110</v>
      </c>
      <c r="B734" s="68">
        <f>INDEX('A-B OSRoad'!$F$2:$F$21,MATCH(A734,'A-B OSRoad'!$C$2:$C$21))</f>
        <v>0</v>
      </c>
      <c r="C734" s="68" t="str">
        <f>IF(INDEX('A-B OSRoad'!$B$2:$B$21,MATCH(A734,'A-B OSRoad'!$C$2:$C$21))="Straight","",RIGHT(INDEX('A-B OSRoad'!$B$2:$B$21,MATCH(A734,'A-B OSRoad'!$C$2:$C$21)),LEN(INDEX('A-B OSRoad'!$B$2:$B$21,MATCH(A734,'A-B OSRoad'!$C$2:$C$21)))-1))</f>
        <v/>
      </c>
      <c r="D734" s="69">
        <f>(INDEX('A-B OSRoad'!$I$2:$I$21,MATCH(A734,'A-B OSRoad'!$C$2:$C$21)))+$C$3+$C$4+$C$1</f>
        <v>110</v>
      </c>
      <c r="E734" s="70" t="e">
        <f>VLOOKUP(A734,'Crash Data'!$E$3:$F$6,2,FALSE)</f>
        <v>#N/A</v>
      </c>
      <c r="F734" s="70" t="e">
        <f>VLOOKUP(A734,'Crash Data'!$B$3:$C$32,2,FALSE)</f>
        <v>#N/A</v>
      </c>
      <c r="G734" s="40">
        <v>230</v>
      </c>
      <c r="H734" s="40">
        <v>177</v>
      </c>
      <c r="I734" s="39">
        <v>177</v>
      </c>
      <c r="J734" s="40">
        <v>177</v>
      </c>
      <c r="K734" s="39">
        <v>177</v>
      </c>
      <c r="L734" s="93">
        <f t="shared" si="157"/>
        <v>209</v>
      </c>
      <c r="M734" s="93" t="str">
        <f t="shared" si="158"/>
        <v/>
      </c>
      <c r="N734" s="99">
        <f t="shared" si="159"/>
        <v>165</v>
      </c>
      <c r="O734" s="99" t="str">
        <f t="shared" si="160"/>
        <v/>
      </c>
      <c r="P734" s="102">
        <f t="shared" si="161"/>
        <v>165</v>
      </c>
      <c r="Q734" s="102" t="str">
        <f t="shared" si="162"/>
        <v/>
      </c>
      <c r="R734" s="105">
        <f t="shared" si="163"/>
        <v>165</v>
      </c>
      <c r="S734" s="105" t="str">
        <f t="shared" si="164"/>
        <v/>
      </c>
      <c r="T734" s="69">
        <f t="shared" si="165"/>
        <v>107</v>
      </c>
      <c r="U734" s="69" t="str">
        <f t="shared" si="166"/>
        <v/>
      </c>
      <c r="V734" s="143">
        <f t="shared" si="167"/>
        <v>165</v>
      </c>
      <c r="W734" s="143" t="str">
        <f t="shared" si="168"/>
        <v/>
      </c>
      <c r="X734" s="109">
        <f t="shared" si="155"/>
        <v>0</v>
      </c>
      <c r="Y734" s="110" t="e">
        <f t="shared" si="156"/>
        <v>#N/A</v>
      </c>
      <c r="Z734" s="75" t="e">
        <f>NA()</f>
        <v>#N/A</v>
      </c>
    </row>
    <row r="735" spans="1:26" x14ac:dyDescent="0.2">
      <c r="A735" s="74">
        <v>17120</v>
      </c>
      <c r="B735" s="68">
        <f>INDEX('A-B OSRoad'!$F$2:$F$21,MATCH(A735,'A-B OSRoad'!$C$2:$C$21))</f>
        <v>0</v>
      </c>
      <c r="C735" s="68" t="str">
        <f>IF(INDEX('A-B OSRoad'!$B$2:$B$21,MATCH(A735,'A-B OSRoad'!$C$2:$C$21))="Straight","",RIGHT(INDEX('A-B OSRoad'!$B$2:$B$21,MATCH(A735,'A-B OSRoad'!$C$2:$C$21)),LEN(INDEX('A-B OSRoad'!$B$2:$B$21,MATCH(A735,'A-B OSRoad'!$C$2:$C$21)))-1))</f>
        <v/>
      </c>
      <c r="D735" s="69">
        <f>(INDEX('A-B OSRoad'!$I$2:$I$21,MATCH(A735,'A-B OSRoad'!$C$2:$C$21)))+$C$3+$C$4+$C$1</f>
        <v>110</v>
      </c>
      <c r="E735" s="70" t="e">
        <f>VLOOKUP(A735,'Crash Data'!$E$3:$F$6,2,FALSE)</f>
        <v>#N/A</v>
      </c>
      <c r="F735" s="70" t="e">
        <f>VLOOKUP(A735,'Crash Data'!$B$3:$C$32,2,FALSE)</f>
        <v>#N/A</v>
      </c>
      <c r="G735" s="40">
        <v>230</v>
      </c>
      <c r="H735" s="40">
        <v>177</v>
      </c>
      <c r="I735" s="39">
        <v>177</v>
      </c>
      <c r="J735" s="40">
        <v>177</v>
      </c>
      <c r="K735" s="39">
        <v>177</v>
      </c>
      <c r="L735" s="93">
        <f t="shared" si="157"/>
        <v>209</v>
      </c>
      <c r="M735" s="93" t="str">
        <f t="shared" si="158"/>
        <v/>
      </c>
      <c r="N735" s="99">
        <f t="shared" si="159"/>
        <v>165</v>
      </c>
      <c r="O735" s="99" t="str">
        <f t="shared" si="160"/>
        <v/>
      </c>
      <c r="P735" s="102">
        <f t="shared" si="161"/>
        <v>165</v>
      </c>
      <c r="Q735" s="102" t="str">
        <f t="shared" si="162"/>
        <v/>
      </c>
      <c r="R735" s="105">
        <f t="shared" si="163"/>
        <v>165</v>
      </c>
      <c r="S735" s="105" t="str">
        <f t="shared" si="164"/>
        <v/>
      </c>
      <c r="T735" s="69">
        <f t="shared" si="165"/>
        <v>107</v>
      </c>
      <c r="U735" s="69" t="str">
        <f t="shared" si="166"/>
        <v/>
      </c>
      <c r="V735" s="143">
        <f t="shared" si="167"/>
        <v>165</v>
      </c>
      <c r="W735" s="143" t="str">
        <f t="shared" si="168"/>
        <v/>
      </c>
      <c r="X735" s="109">
        <f t="shared" si="155"/>
        <v>0</v>
      </c>
      <c r="Y735" s="110" t="e">
        <f t="shared" si="156"/>
        <v>#N/A</v>
      </c>
      <c r="Z735" s="75" t="e">
        <f>NA()</f>
        <v>#N/A</v>
      </c>
    </row>
    <row r="736" spans="1:26" x14ac:dyDescent="0.2">
      <c r="A736" s="74">
        <v>17130</v>
      </c>
      <c r="B736" s="68">
        <f>INDEX('A-B OSRoad'!$F$2:$F$21,MATCH(A736,'A-B OSRoad'!$C$2:$C$21))</f>
        <v>0</v>
      </c>
      <c r="C736" s="68" t="str">
        <f>IF(INDEX('A-B OSRoad'!$B$2:$B$21,MATCH(A736,'A-B OSRoad'!$C$2:$C$21))="Straight","",RIGHT(INDEX('A-B OSRoad'!$B$2:$B$21,MATCH(A736,'A-B OSRoad'!$C$2:$C$21)),LEN(INDEX('A-B OSRoad'!$B$2:$B$21,MATCH(A736,'A-B OSRoad'!$C$2:$C$21)))-1))</f>
        <v/>
      </c>
      <c r="D736" s="69">
        <f>(INDEX('A-B OSRoad'!$I$2:$I$21,MATCH(A736,'A-B OSRoad'!$C$2:$C$21)))+$C$3+$C$4+$C$1</f>
        <v>110</v>
      </c>
      <c r="E736" s="70" t="e">
        <f>VLOOKUP(A736,'Crash Data'!$E$3:$F$6,2,FALSE)</f>
        <v>#N/A</v>
      </c>
      <c r="F736" s="70" t="e">
        <f>VLOOKUP(A736,'Crash Data'!$B$3:$C$32,2,FALSE)</f>
        <v>#N/A</v>
      </c>
      <c r="G736" s="40">
        <v>230</v>
      </c>
      <c r="H736" s="40">
        <v>177</v>
      </c>
      <c r="I736" s="39">
        <v>177</v>
      </c>
      <c r="J736" s="40">
        <v>177</v>
      </c>
      <c r="K736" s="39">
        <v>177</v>
      </c>
      <c r="L736" s="93">
        <f t="shared" si="157"/>
        <v>209</v>
      </c>
      <c r="M736" s="93" t="str">
        <f t="shared" si="158"/>
        <v/>
      </c>
      <c r="N736" s="99">
        <f t="shared" si="159"/>
        <v>165</v>
      </c>
      <c r="O736" s="99" t="str">
        <f t="shared" si="160"/>
        <v/>
      </c>
      <c r="P736" s="102">
        <f t="shared" si="161"/>
        <v>165</v>
      </c>
      <c r="Q736" s="102" t="str">
        <f t="shared" si="162"/>
        <v/>
      </c>
      <c r="R736" s="105">
        <f t="shared" si="163"/>
        <v>165</v>
      </c>
      <c r="S736" s="105" t="str">
        <f t="shared" si="164"/>
        <v/>
      </c>
      <c r="T736" s="69">
        <f t="shared" si="165"/>
        <v>107</v>
      </c>
      <c r="U736" s="69" t="str">
        <f t="shared" si="166"/>
        <v/>
      </c>
      <c r="V736" s="143">
        <f t="shared" si="167"/>
        <v>165</v>
      </c>
      <c r="W736" s="143" t="str">
        <f t="shared" si="168"/>
        <v/>
      </c>
      <c r="X736" s="109">
        <f t="shared" si="155"/>
        <v>0</v>
      </c>
      <c r="Y736" s="110" t="e">
        <f t="shared" si="156"/>
        <v>#N/A</v>
      </c>
      <c r="Z736" s="75" t="e">
        <f>NA()</f>
        <v>#N/A</v>
      </c>
    </row>
    <row r="737" spans="1:26" x14ac:dyDescent="0.2">
      <c r="A737" s="74">
        <v>17140</v>
      </c>
      <c r="B737" s="68">
        <f>INDEX('A-B OSRoad'!$F$2:$F$21,MATCH(A737,'A-B OSRoad'!$C$2:$C$21))</f>
        <v>0</v>
      </c>
      <c r="C737" s="68" t="str">
        <f>IF(INDEX('A-B OSRoad'!$B$2:$B$21,MATCH(A737,'A-B OSRoad'!$C$2:$C$21))="Straight","",RIGHT(INDEX('A-B OSRoad'!$B$2:$B$21,MATCH(A737,'A-B OSRoad'!$C$2:$C$21)),LEN(INDEX('A-B OSRoad'!$B$2:$B$21,MATCH(A737,'A-B OSRoad'!$C$2:$C$21)))-1))</f>
        <v/>
      </c>
      <c r="D737" s="69">
        <f>(INDEX('A-B OSRoad'!$I$2:$I$21,MATCH(A737,'A-B OSRoad'!$C$2:$C$21)))+$C$3+$C$4+$C$1</f>
        <v>110</v>
      </c>
      <c r="E737" s="70" t="e">
        <f>VLOOKUP(A737,'Crash Data'!$E$3:$F$6,2,FALSE)</f>
        <v>#N/A</v>
      </c>
      <c r="F737" s="70" t="e">
        <f>VLOOKUP(A737,'Crash Data'!$B$3:$C$32,2,FALSE)</f>
        <v>#N/A</v>
      </c>
      <c r="G737" s="40">
        <v>230</v>
      </c>
      <c r="H737" s="40">
        <v>177</v>
      </c>
      <c r="I737" s="39">
        <v>177</v>
      </c>
      <c r="J737" s="40">
        <v>177</v>
      </c>
      <c r="K737" s="39">
        <v>177</v>
      </c>
      <c r="L737" s="93">
        <f t="shared" si="157"/>
        <v>209</v>
      </c>
      <c r="M737" s="93" t="str">
        <f t="shared" si="158"/>
        <v/>
      </c>
      <c r="N737" s="99">
        <f t="shared" si="159"/>
        <v>165</v>
      </c>
      <c r="O737" s="99" t="str">
        <f t="shared" si="160"/>
        <v/>
      </c>
      <c r="P737" s="102">
        <f t="shared" si="161"/>
        <v>165</v>
      </c>
      <c r="Q737" s="102" t="str">
        <f t="shared" si="162"/>
        <v/>
      </c>
      <c r="R737" s="105">
        <f t="shared" si="163"/>
        <v>165</v>
      </c>
      <c r="S737" s="105" t="str">
        <f t="shared" si="164"/>
        <v/>
      </c>
      <c r="T737" s="69">
        <f t="shared" si="165"/>
        <v>107</v>
      </c>
      <c r="U737" s="69" t="str">
        <f t="shared" si="166"/>
        <v/>
      </c>
      <c r="V737" s="143">
        <f t="shared" si="167"/>
        <v>165</v>
      </c>
      <c r="W737" s="143" t="str">
        <f t="shared" si="168"/>
        <v/>
      </c>
      <c r="X737" s="109">
        <f t="shared" si="155"/>
        <v>0</v>
      </c>
      <c r="Y737" s="110" t="e">
        <f t="shared" si="156"/>
        <v>#N/A</v>
      </c>
      <c r="Z737" s="75" t="e">
        <f>NA()</f>
        <v>#N/A</v>
      </c>
    </row>
    <row r="738" spans="1:26" x14ac:dyDescent="0.2">
      <c r="A738" s="74">
        <v>17150</v>
      </c>
      <c r="B738" s="68">
        <f>INDEX('A-B OSRoad'!$F$2:$F$21,MATCH(A738,'A-B OSRoad'!$C$2:$C$21))</f>
        <v>0</v>
      </c>
      <c r="C738" s="68" t="str">
        <f>IF(INDEX('A-B OSRoad'!$B$2:$B$21,MATCH(A738,'A-B OSRoad'!$C$2:$C$21))="Straight","",RIGHT(INDEX('A-B OSRoad'!$B$2:$B$21,MATCH(A738,'A-B OSRoad'!$C$2:$C$21)),LEN(INDEX('A-B OSRoad'!$B$2:$B$21,MATCH(A738,'A-B OSRoad'!$C$2:$C$21)))-1))</f>
        <v/>
      </c>
      <c r="D738" s="69">
        <f>(INDEX('A-B OSRoad'!$I$2:$I$21,MATCH(A738,'A-B OSRoad'!$C$2:$C$21)))+$C$3+$C$4+$C$1</f>
        <v>110</v>
      </c>
      <c r="E738" s="70" t="e">
        <f>VLOOKUP(A738,'Crash Data'!$E$3:$F$6,2,FALSE)</f>
        <v>#N/A</v>
      </c>
      <c r="F738" s="70" t="e">
        <f>VLOOKUP(A738,'Crash Data'!$B$3:$C$32,2,FALSE)</f>
        <v>#N/A</v>
      </c>
      <c r="G738" s="40">
        <v>230</v>
      </c>
      <c r="H738" s="40">
        <v>177</v>
      </c>
      <c r="I738" s="39">
        <v>177</v>
      </c>
      <c r="J738" s="40">
        <v>177</v>
      </c>
      <c r="K738" s="39">
        <v>177</v>
      </c>
      <c r="L738" s="93">
        <f t="shared" si="157"/>
        <v>209</v>
      </c>
      <c r="M738" s="93" t="str">
        <f t="shared" si="158"/>
        <v/>
      </c>
      <c r="N738" s="99">
        <f t="shared" si="159"/>
        <v>165</v>
      </c>
      <c r="O738" s="99" t="str">
        <f t="shared" si="160"/>
        <v/>
      </c>
      <c r="P738" s="102">
        <f t="shared" si="161"/>
        <v>165</v>
      </c>
      <c r="Q738" s="102" t="str">
        <f t="shared" si="162"/>
        <v/>
      </c>
      <c r="R738" s="105">
        <f t="shared" si="163"/>
        <v>165</v>
      </c>
      <c r="S738" s="105" t="str">
        <f t="shared" si="164"/>
        <v/>
      </c>
      <c r="T738" s="69">
        <f t="shared" si="165"/>
        <v>107</v>
      </c>
      <c r="U738" s="69" t="str">
        <f t="shared" si="166"/>
        <v/>
      </c>
      <c r="V738" s="143">
        <f t="shared" si="167"/>
        <v>165</v>
      </c>
      <c r="W738" s="143" t="str">
        <f t="shared" si="168"/>
        <v/>
      </c>
      <c r="X738" s="109">
        <f t="shared" si="155"/>
        <v>0</v>
      </c>
      <c r="Y738" s="110" t="e">
        <f t="shared" si="156"/>
        <v>#N/A</v>
      </c>
      <c r="Z738" s="75" t="e">
        <f>NA()</f>
        <v>#N/A</v>
      </c>
    </row>
    <row r="739" spans="1:26" x14ac:dyDescent="0.2">
      <c r="A739" s="74">
        <v>17160</v>
      </c>
      <c r="B739" s="68">
        <f>INDEX('A-B OSRoad'!$F$2:$F$21,MATCH(A739,'A-B OSRoad'!$C$2:$C$21))</f>
        <v>0</v>
      </c>
      <c r="C739" s="68" t="str">
        <f>IF(INDEX('A-B OSRoad'!$B$2:$B$21,MATCH(A739,'A-B OSRoad'!$C$2:$C$21))="Straight","",RIGHT(INDEX('A-B OSRoad'!$B$2:$B$21,MATCH(A739,'A-B OSRoad'!$C$2:$C$21)),LEN(INDEX('A-B OSRoad'!$B$2:$B$21,MATCH(A739,'A-B OSRoad'!$C$2:$C$21)))-1))</f>
        <v/>
      </c>
      <c r="D739" s="69">
        <f>(INDEX('A-B OSRoad'!$I$2:$I$21,MATCH(A739,'A-B OSRoad'!$C$2:$C$21)))+$C$3+$C$4+$C$1</f>
        <v>110</v>
      </c>
      <c r="E739" s="70" t="e">
        <f>VLOOKUP(A739,'Crash Data'!$E$3:$F$6,2,FALSE)</f>
        <v>#N/A</v>
      </c>
      <c r="F739" s="70" t="e">
        <f>VLOOKUP(A739,'Crash Data'!$B$3:$C$32,2,FALSE)</f>
        <v>#N/A</v>
      </c>
      <c r="G739" s="40">
        <v>230</v>
      </c>
      <c r="H739" s="40">
        <v>177</v>
      </c>
      <c r="I739" s="39">
        <v>177</v>
      </c>
      <c r="J739" s="40">
        <v>177</v>
      </c>
      <c r="K739" s="39">
        <v>177</v>
      </c>
      <c r="L739" s="93">
        <f t="shared" si="157"/>
        <v>209</v>
      </c>
      <c r="M739" s="93" t="str">
        <f t="shared" si="158"/>
        <v/>
      </c>
      <c r="N739" s="99">
        <f t="shared" si="159"/>
        <v>165</v>
      </c>
      <c r="O739" s="99" t="str">
        <f t="shared" si="160"/>
        <v/>
      </c>
      <c r="P739" s="102">
        <f t="shared" si="161"/>
        <v>165</v>
      </c>
      <c r="Q739" s="102" t="str">
        <f t="shared" si="162"/>
        <v/>
      </c>
      <c r="R739" s="105">
        <f t="shared" si="163"/>
        <v>165</v>
      </c>
      <c r="S739" s="105" t="str">
        <f t="shared" si="164"/>
        <v/>
      </c>
      <c r="T739" s="69">
        <f t="shared" si="165"/>
        <v>107</v>
      </c>
      <c r="U739" s="69" t="str">
        <f t="shared" si="166"/>
        <v/>
      </c>
      <c r="V739" s="143">
        <f t="shared" si="167"/>
        <v>165</v>
      </c>
      <c r="W739" s="143" t="str">
        <f t="shared" si="168"/>
        <v/>
      </c>
      <c r="X739" s="109">
        <f t="shared" si="155"/>
        <v>0</v>
      </c>
      <c r="Y739" s="110" t="e">
        <f t="shared" si="156"/>
        <v>#N/A</v>
      </c>
      <c r="Z739" s="75" t="e">
        <f>NA()</f>
        <v>#N/A</v>
      </c>
    </row>
    <row r="740" spans="1:26" x14ac:dyDescent="0.2">
      <c r="A740" s="74">
        <v>17170</v>
      </c>
      <c r="B740" s="68">
        <f>INDEX('A-B OSRoad'!$F$2:$F$21,MATCH(A740,'A-B OSRoad'!$C$2:$C$21))</f>
        <v>0</v>
      </c>
      <c r="C740" s="68" t="str">
        <f>IF(INDEX('A-B OSRoad'!$B$2:$B$21,MATCH(A740,'A-B OSRoad'!$C$2:$C$21))="Straight","",RIGHT(INDEX('A-B OSRoad'!$B$2:$B$21,MATCH(A740,'A-B OSRoad'!$C$2:$C$21)),LEN(INDEX('A-B OSRoad'!$B$2:$B$21,MATCH(A740,'A-B OSRoad'!$C$2:$C$21)))-1))</f>
        <v/>
      </c>
      <c r="D740" s="69">
        <f>(INDEX('A-B OSRoad'!$I$2:$I$21,MATCH(A740,'A-B OSRoad'!$C$2:$C$21)))+$C$3+$C$4+$C$1</f>
        <v>110</v>
      </c>
      <c r="E740" s="70" t="e">
        <f>VLOOKUP(A740,'Crash Data'!$E$3:$F$6,2,FALSE)</f>
        <v>#N/A</v>
      </c>
      <c r="F740" s="70" t="e">
        <f>VLOOKUP(A740,'Crash Data'!$B$3:$C$32,2,FALSE)</f>
        <v>#N/A</v>
      </c>
      <c r="G740" s="40">
        <v>230</v>
      </c>
      <c r="H740" s="40">
        <v>177</v>
      </c>
      <c r="I740" s="39">
        <v>177</v>
      </c>
      <c r="J740" s="40">
        <v>177</v>
      </c>
      <c r="K740" s="39">
        <v>177</v>
      </c>
      <c r="L740" s="93">
        <f t="shared" si="157"/>
        <v>209</v>
      </c>
      <c r="M740" s="93" t="str">
        <f t="shared" si="158"/>
        <v/>
      </c>
      <c r="N740" s="99">
        <f t="shared" si="159"/>
        <v>165</v>
      </c>
      <c r="O740" s="99" t="str">
        <f t="shared" si="160"/>
        <v/>
      </c>
      <c r="P740" s="102">
        <f t="shared" si="161"/>
        <v>165</v>
      </c>
      <c r="Q740" s="102" t="str">
        <f t="shared" si="162"/>
        <v/>
      </c>
      <c r="R740" s="105">
        <f t="shared" si="163"/>
        <v>165</v>
      </c>
      <c r="S740" s="105" t="str">
        <f t="shared" si="164"/>
        <v/>
      </c>
      <c r="T740" s="69">
        <f t="shared" si="165"/>
        <v>107</v>
      </c>
      <c r="U740" s="69" t="str">
        <f t="shared" si="166"/>
        <v/>
      </c>
      <c r="V740" s="143">
        <f t="shared" si="167"/>
        <v>165</v>
      </c>
      <c r="W740" s="143" t="str">
        <f t="shared" si="168"/>
        <v/>
      </c>
      <c r="X740" s="109">
        <f t="shared" si="155"/>
        <v>0</v>
      </c>
      <c r="Y740" s="110" t="e">
        <f t="shared" si="156"/>
        <v>#N/A</v>
      </c>
      <c r="Z740" s="75" t="e">
        <f>NA()</f>
        <v>#N/A</v>
      </c>
    </row>
    <row r="741" spans="1:26" x14ac:dyDescent="0.2">
      <c r="A741" s="74">
        <v>17180</v>
      </c>
      <c r="B741" s="68">
        <f>INDEX('A-B OSRoad'!$F$2:$F$21,MATCH(A741,'A-B OSRoad'!$C$2:$C$21))</f>
        <v>0</v>
      </c>
      <c r="C741" s="68" t="str">
        <f>IF(INDEX('A-B OSRoad'!$B$2:$B$21,MATCH(A741,'A-B OSRoad'!$C$2:$C$21))="Straight","",RIGHT(INDEX('A-B OSRoad'!$B$2:$B$21,MATCH(A741,'A-B OSRoad'!$C$2:$C$21)),LEN(INDEX('A-B OSRoad'!$B$2:$B$21,MATCH(A741,'A-B OSRoad'!$C$2:$C$21)))-1))</f>
        <v/>
      </c>
      <c r="D741" s="69">
        <f>(INDEX('A-B OSRoad'!$I$2:$I$21,MATCH(A741,'A-B OSRoad'!$C$2:$C$21)))+$C$3+$C$4+$C$1</f>
        <v>110</v>
      </c>
      <c r="E741" s="70" t="e">
        <f>VLOOKUP(A741,'Crash Data'!$E$3:$F$6,2,FALSE)</f>
        <v>#N/A</v>
      </c>
      <c r="F741" s="70" t="e">
        <f>VLOOKUP(A741,'Crash Data'!$B$3:$C$32,2,FALSE)</f>
        <v>#N/A</v>
      </c>
      <c r="G741" s="40">
        <v>230</v>
      </c>
      <c r="H741" s="40">
        <v>177</v>
      </c>
      <c r="I741" s="39">
        <v>177</v>
      </c>
      <c r="J741" s="40">
        <v>177</v>
      </c>
      <c r="K741" s="39">
        <v>177</v>
      </c>
      <c r="L741" s="93">
        <f t="shared" si="157"/>
        <v>209</v>
      </c>
      <c r="M741" s="93" t="str">
        <f t="shared" si="158"/>
        <v/>
      </c>
      <c r="N741" s="99">
        <f t="shared" si="159"/>
        <v>165</v>
      </c>
      <c r="O741" s="99" t="str">
        <f t="shared" si="160"/>
        <v/>
      </c>
      <c r="P741" s="102">
        <f t="shared" si="161"/>
        <v>165</v>
      </c>
      <c r="Q741" s="102" t="str">
        <f t="shared" si="162"/>
        <v/>
      </c>
      <c r="R741" s="105">
        <f t="shared" si="163"/>
        <v>165</v>
      </c>
      <c r="S741" s="105" t="str">
        <f t="shared" si="164"/>
        <v/>
      </c>
      <c r="T741" s="69">
        <f t="shared" si="165"/>
        <v>107</v>
      </c>
      <c r="U741" s="69" t="str">
        <f t="shared" si="166"/>
        <v/>
      </c>
      <c r="V741" s="143">
        <f t="shared" si="167"/>
        <v>165</v>
      </c>
      <c r="W741" s="143" t="str">
        <f t="shared" si="168"/>
        <v/>
      </c>
      <c r="X741" s="109">
        <f t="shared" si="155"/>
        <v>0</v>
      </c>
      <c r="Y741" s="110" t="e">
        <f t="shared" si="156"/>
        <v>#N/A</v>
      </c>
      <c r="Z741" s="75" t="e">
        <f>NA()</f>
        <v>#N/A</v>
      </c>
    </row>
    <row r="742" spans="1:26" x14ac:dyDescent="0.2">
      <c r="A742" s="74">
        <v>17190</v>
      </c>
      <c r="B742" s="68">
        <f>INDEX('A-B OSRoad'!$F$2:$F$21,MATCH(A742,'A-B OSRoad'!$C$2:$C$21))</f>
        <v>0</v>
      </c>
      <c r="C742" s="68" t="str">
        <f>IF(INDEX('A-B OSRoad'!$B$2:$B$21,MATCH(A742,'A-B OSRoad'!$C$2:$C$21))="Straight","",RIGHT(INDEX('A-B OSRoad'!$B$2:$B$21,MATCH(A742,'A-B OSRoad'!$C$2:$C$21)),LEN(INDEX('A-B OSRoad'!$B$2:$B$21,MATCH(A742,'A-B OSRoad'!$C$2:$C$21)))-1))</f>
        <v/>
      </c>
      <c r="D742" s="69">
        <f>(INDEX('A-B OSRoad'!$I$2:$I$21,MATCH(A742,'A-B OSRoad'!$C$2:$C$21)))+$C$3+$C$4+$C$1</f>
        <v>110</v>
      </c>
      <c r="E742" s="70" t="e">
        <f>VLOOKUP(A742,'Crash Data'!$E$3:$F$6,2,FALSE)</f>
        <v>#N/A</v>
      </c>
      <c r="F742" s="70" t="e">
        <f>VLOOKUP(A742,'Crash Data'!$B$3:$C$32,2,FALSE)</f>
        <v>#N/A</v>
      </c>
      <c r="G742" s="40">
        <v>230</v>
      </c>
      <c r="H742" s="40">
        <v>177</v>
      </c>
      <c r="I742" s="39">
        <v>177</v>
      </c>
      <c r="J742" s="40">
        <v>177</v>
      </c>
      <c r="K742" s="39">
        <v>177</v>
      </c>
      <c r="L742" s="93">
        <f t="shared" si="157"/>
        <v>209</v>
      </c>
      <c r="M742" s="93" t="str">
        <f t="shared" si="158"/>
        <v/>
      </c>
      <c r="N742" s="99">
        <f t="shared" si="159"/>
        <v>165</v>
      </c>
      <c r="O742" s="99" t="str">
        <f t="shared" si="160"/>
        <v/>
      </c>
      <c r="P742" s="102">
        <f t="shared" si="161"/>
        <v>165</v>
      </c>
      <c r="Q742" s="102" t="str">
        <f t="shared" si="162"/>
        <v/>
      </c>
      <c r="R742" s="105">
        <f t="shared" si="163"/>
        <v>165</v>
      </c>
      <c r="S742" s="105" t="str">
        <f t="shared" si="164"/>
        <v/>
      </c>
      <c r="T742" s="69">
        <f t="shared" si="165"/>
        <v>107</v>
      </c>
      <c r="U742" s="69" t="str">
        <f t="shared" si="166"/>
        <v/>
      </c>
      <c r="V742" s="143">
        <f t="shared" si="167"/>
        <v>165</v>
      </c>
      <c r="W742" s="143" t="str">
        <f t="shared" si="168"/>
        <v/>
      </c>
      <c r="X742" s="109">
        <f t="shared" si="155"/>
        <v>0</v>
      </c>
      <c r="Y742" s="110" t="e">
        <f t="shared" si="156"/>
        <v>#N/A</v>
      </c>
      <c r="Z742" s="75" t="e">
        <f>NA()</f>
        <v>#N/A</v>
      </c>
    </row>
    <row r="743" spans="1:26" x14ac:dyDescent="0.2">
      <c r="A743" s="74">
        <v>17200</v>
      </c>
      <c r="B743" s="68">
        <f>INDEX('A-B OSRoad'!$F$2:$F$21,MATCH(A743,'A-B OSRoad'!$C$2:$C$21))</f>
        <v>0</v>
      </c>
      <c r="C743" s="68" t="str">
        <f>IF(INDEX('A-B OSRoad'!$B$2:$B$21,MATCH(A743,'A-B OSRoad'!$C$2:$C$21))="Straight","",RIGHT(INDEX('A-B OSRoad'!$B$2:$B$21,MATCH(A743,'A-B OSRoad'!$C$2:$C$21)),LEN(INDEX('A-B OSRoad'!$B$2:$B$21,MATCH(A743,'A-B OSRoad'!$C$2:$C$21)))-1))</f>
        <v/>
      </c>
      <c r="D743" s="69">
        <f>(INDEX('A-B OSRoad'!$I$2:$I$21,MATCH(A743,'A-B OSRoad'!$C$2:$C$21)))+$C$3+$C$4+$C$1</f>
        <v>110</v>
      </c>
      <c r="E743" s="70" t="e">
        <f>VLOOKUP(A743,'Crash Data'!$E$3:$F$6,2,FALSE)</f>
        <v>#N/A</v>
      </c>
      <c r="F743" s="70" t="e">
        <f>VLOOKUP(A743,'Crash Data'!$B$3:$C$32,2,FALSE)</f>
        <v>#N/A</v>
      </c>
      <c r="G743" s="40">
        <v>230</v>
      </c>
      <c r="H743" s="40">
        <v>177</v>
      </c>
      <c r="I743" s="39">
        <v>177</v>
      </c>
      <c r="J743" s="40">
        <v>177</v>
      </c>
      <c r="K743" s="39">
        <v>177</v>
      </c>
      <c r="L743" s="93">
        <f t="shared" si="157"/>
        <v>209</v>
      </c>
      <c r="M743" s="93" t="str">
        <f t="shared" si="158"/>
        <v/>
      </c>
      <c r="N743" s="99">
        <f t="shared" si="159"/>
        <v>165</v>
      </c>
      <c r="O743" s="99" t="str">
        <f t="shared" si="160"/>
        <v/>
      </c>
      <c r="P743" s="102">
        <f t="shared" si="161"/>
        <v>165</v>
      </c>
      <c r="Q743" s="102" t="str">
        <f t="shared" si="162"/>
        <v/>
      </c>
      <c r="R743" s="105">
        <f t="shared" si="163"/>
        <v>165</v>
      </c>
      <c r="S743" s="105" t="str">
        <f t="shared" si="164"/>
        <v/>
      </c>
      <c r="T743" s="69">
        <f t="shared" si="165"/>
        <v>107</v>
      </c>
      <c r="U743" s="69" t="str">
        <f t="shared" si="166"/>
        <v/>
      </c>
      <c r="V743" s="143">
        <f t="shared" si="167"/>
        <v>165</v>
      </c>
      <c r="W743" s="143" t="str">
        <f t="shared" si="168"/>
        <v/>
      </c>
      <c r="X743" s="109">
        <f t="shared" si="155"/>
        <v>0</v>
      </c>
      <c r="Y743" s="110" t="e">
        <f t="shared" si="156"/>
        <v>#N/A</v>
      </c>
      <c r="Z743" s="75" t="e">
        <f>NA()</f>
        <v>#N/A</v>
      </c>
    </row>
    <row r="744" spans="1:26" x14ac:dyDescent="0.2">
      <c r="A744" s="74">
        <v>17210</v>
      </c>
      <c r="B744" s="68">
        <f>INDEX('A-B OSRoad'!$F$2:$F$21,MATCH(A744,'A-B OSRoad'!$C$2:$C$21))</f>
        <v>0</v>
      </c>
      <c r="C744" s="68" t="str">
        <f>IF(INDEX('A-B OSRoad'!$B$2:$B$21,MATCH(A744,'A-B OSRoad'!$C$2:$C$21))="Straight","",RIGHT(INDEX('A-B OSRoad'!$B$2:$B$21,MATCH(A744,'A-B OSRoad'!$C$2:$C$21)),LEN(INDEX('A-B OSRoad'!$B$2:$B$21,MATCH(A744,'A-B OSRoad'!$C$2:$C$21)))-1))</f>
        <v/>
      </c>
      <c r="D744" s="69">
        <f>(INDEX('A-B OSRoad'!$I$2:$I$21,MATCH(A744,'A-B OSRoad'!$C$2:$C$21)))+$C$3+$C$4+$C$1</f>
        <v>110</v>
      </c>
      <c r="E744" s="70" t="e">
        <f>VLOOKUP(A744,'Crash Data'!$E$3:$F$6,2,FALSE)</f>
        <v>#N/A</v>
      </c>
      <c r="F744" s="70" t="e">
        <f>VLOOKUP(A744,'Crash Data'!$B$3:$C$32,2,FALSE)</f>
        <v>#N/A</v>
      </c>
      <c r="G744" s="40">
        <v>201.84299999999999</v>
      </c>
      <c r="H744" s="40">
        <v>177</v>
      </c>
      <c r="I744" s="39">
        <v>177</v>
      </c>
      <c r="J744" s="40">
        <v>177</v>
      </c>
      <c r="K744" s="39">
        <v>177</v>
      </c>
      <c r="L744" s="93">
        <f t="shared" si="157"/>
        <v>209</v>
      </c>
      <c r="M744" s="93">
        <f t="shared" si="158"/>
        <v>7.1570000000000107</v>
      </c>
      <c r="N744" s="99">
        <f t="shared" si="159"/>
        <v>165</v>
      </c>
      <c r="O744" s="99" t="str">
        <f t="shared" si="160"/>
        <v/>
      </c>
      <c r="P744" s="102">
        <f t="shared" si="161"/>
        <v>165</v>
      </c>
      <c r="Q744" s="102" t="str">
        <f t="shared" si="162"/>
        <v/>
      </c>
      <c r="R744" s="105">
        <f t="shared" si="163"/>
        <v>165</v>
      </c>
      <c r="S744" s="105" t="str">
        <f t="shared" si="164"/>
        <v/>
      </c>
      <c r="T744" s="69">
        <f t="shared" si="165"/>
        <v>107</v>
      </c>
      <c r="U744" s="69" t="str">
        <f t="shared" si="166"/>
        <v/>
      </c>
      <c r="V744" s="143">
        <f t="shared" si="167"/>
        <v>165</v>
      </c>
      <c r="W744" s="143" t="str">
        <f t="shared" si="168"/>
        <v/>
      </c>
      <c r="X744" s="109">
        <f t="shared" si="155"/>
        <v>0</v>
      </c>
      <c r="Y744" s="110" t="e">
        <f t="shared" si="156"/>
        <v>#N/A</v>
      </c>
      <c r="Z744" s="75" t="e">
        <f>NA()</f>
        <v>#N/A</v>
      </c>
    </row>
    <row r="745" spans="1:26" x14ac:dyDescent="0.2">
      <c r="A745" s="74">
        <v>17220</v>
      </c>
      <c r="B745" s="68">
        <f>INDEX('A-B OSRoad'!$F$2:$F$21,MATCH(A745,'A-B OSRoad'!$C$2:$C$21))</f>
        <v>0</v>
      </c>
      <c r="C745" s="68" t="str">
        <f>IF(INDEX('A-B OSRoad'!$B$2:$B$21,MATCH(A745,'A-B OSRoad'!$C$2:$C$21))="Straight","",RIGHT(INDEX('A-B OSRoad'!$B$2:$B$21,MATCH(A745,'A-B OSRoad'!$C$2:$C$21)),LEN(INDEX('A-B OSRoad'!$B$2:$B$21,MATCH(A745,'A-B OSRoad'!$C$2:$C$21)))-1))</f>
        <v/>
      </c>
      <c r="D745" s="69">
        <f>(INDEX('A-B OSRoad'!$I$2:$I$21,MATCH(A745,'A-B OSRoad'!$C$2:$C$21)))+$C$3+$C$4+$C$1</f>
        <v>110</v>
      </c>
      <c r="E745" s="70" t="e">
        <f>VLOOKUP(A745,'Crash Data'!$E$3:$F$6,2,FALSE)</f>
        <v>#N/A</v>
      </c>
      <c r="F745" s="70" t="e">
        <f>VLOOKUP(A745,'Crash Data'!$B$3:$C$32,2,FALSE)</f>
        <v>#N/A</v>
      </c>
      <c r="G745" s="40">
        <v>200.006</v>
      </c>
      <c r="H745" s="40">
        <v>177</v>
      </c>
      <c r="I745" s="39">
        <v>177</v>
      </c>
      <c r="J745" s="40">
        <v>177</v>
      </c>
      <c r="K745" s="39">
        <v>177</v>
      </c>
      <c r="L745" s="93">
        <f t="shared" si="157"/>
        <v>209</v>
      </c>
      <c r="M745" s="93">
        <f t="shared" si="158"/>
        <v>8.9939999999999998</v>
      </c>
      <c r="N745" s="99">
        <f t="shared" si="159"/>
        <v>165</v>
      </c>
      <c r="O745" s="99" t="str">
        <f t="shared" si="160"/>
        <v/>
      </c>
      <c r="P745" s="102">
        <f t="shared" si="161"/>
        <v>165</v>
      </c>
      <c r="Q745" s="102" t="str">
        <f t="shared" si="162"/>
        <v/>
      </c>
      <c r="R745" s="105">
        <f t="shared" si="163"/>
        <v>165</v>
      </c>
      <c r="S745" s="105" t="str">
        <f t="shared" si="164"/>
        <v/>
      </c>
      <c r="T745" s="69">
        <f t="shared" si="165"/>
        <v>107</v>
      </c>
      <c r="U745" s="69" t="str">
        <f t="shared" si="166"/>
        <v/>
      </c>
      <c r="V745" s="143">
        <f t="shared" si="167"/>
        <v>165</v>
      </c>
      <c r="W745" s="143" t="str">
        <f t="shared" si="168"/>
        <v/>
      </c>
      <c r="X745" s="109">
        <f t="shared" si="155"/>
        <v>0</v>
      </c>
      <c r="Y745" s="110" t="e">
        <f t="shared" si="156"/>
        <v>#N/A</v>
      </c>
      <c r="Z745" s="75" t="e">
        <f>NA()</f>
        <v>#N/A</v>
      </c>
    </row>
    <row r="746" spans="1:26" x14ac:dyDescent="0.2">
      <c r="A746" s="74">
        <v>17230</v>
      </c>
      <c r="B746" s="68">
        <f>INDEX('A-B OSRoad'!$F$2:$F$21,MATCH(A746,'A-B OSRoad'!$C$2:$C$21))</f>
        <v>0</v>
      </c>
      <c r="C746" s="68" t="str">
        <f>IF(INDEX('A-B OSRoad'!$B$2:$B$21,MATCH(A746,'A-B OSRoad'!$C$2:$C$21))="Straight","",RIGHT(INDEX('A-B OSRoad'!$B$2:$B$21,MATCH(A746,'A-B OSRoad'!$C$2:$C$21)),LEN(INDEX('A-B OSRoad'!$B$2:$B$21,MATCH(A746,'A-B OSRoad'!$C$2:$C$21)))-1))</f>
        <v/>
      </c>
      <c r="D746" s="69">
        <f>(INDEX('A-B OSRoad'!$I$2:$I$21,MATCH(A746,'A-B OSRoad'!$C$2:$C$21)))+$C$3+$C$4+$C$1</f>
        <v>110</v>
      </c>
      <c r="E746" s="70" t="e">
        <f>VLOOKUP(A746,'Crash Data'!$E$3:$F$6,2,FALSE)</f>
        <v>#N/A</v>
      </c>
      <c r="F746" s="70" t="e">
        <f>VLOOKUP(A746,'Crash Data'!$B$3:$C$32,2,FALSE)</f>
        <v>#N/A</v>
      </c>
      <c r="G746" s="40">
        <v>190.00700000000001</v>
      </c>
      <c r="H746" s="40">
        <v>177</v>
      </c>
      <c r="I746" s="39">
        <v>177</v>
      </c>
      <c r="J746" s="40">
        <v>177</v>
      </c>
      <c r="K746" s="39">
        <v>177</v>
      </c>
      <c r="L746" s="93">
        <f t="shared" si="157"/>
        <v>209</v>
      </c>
      <c r="M746" s="93">
        <f t="shared" si="158"/>
        <v>18.992999999999995</v>
      </c>
      <c r="N746" s="99">
        <f t="shared" si="159"/>
        <v>165</v>
      </c>
      <c r="O746" s="99" t="str">
        <f t="shared" si="160"/>
        <v/>
      </c>
      <c r="P746" s="102">
        <f t="shared" si="161"/>
        <v>165</v>
      </c>
      <c r="Q746" s="102" t="str">
        <f t="shared" si="162"/>
        <v/>
      </c>
      <c r="R746" s="105">
        <f t="shared" si="163"/>
        <v>165</v>
      </c>
      <c r="S746" s="105" t="str">
        <f t="shared" si="164"/>
        <v/>
      </c>
      <c r="T746" s="69">
        <f t="shared" si="165"/>
        <v>107</v>
      </c>
      <c r="U746" s="69" t="str">
        <f t="shared" si="166"/>
        <v/>
      </c>
      <c r="V746" s="143">
        <f t="shared" si="167"/>
        <v>165</v>
      </c>
      <c r="W746" s="143" t="str">
        <f t="shared" si="168"/>
        <v/>
      </c>
      <c r="X746" s="109">
        <f t="shared" si="155"/>
        <v>0</v>
      </c>
      <c r="Y746" s="110" t="e">
        <f t="shared" si="156"/>
        <v>#N/A</v>
      </c>
      <c r="Z746" s="75" t="e">
        <f>NA()</f>
        <v>#N/A</v>
      </c>
    </row>
    <row r="747" spans="1:26" x14ac:dyDescent="0.2">
      <c r="A747" s="74">
        <v>17240</v>
      </c>
      <c r="B747" s="68">
        <f>INDEX('A-B OSRoad'!$F$2:$F$21,MATCH(A747,'A-B OSRoad'!$C$2:$C$21))</f>
        <v>0</v>
      </c>
      <c r="C747" s="68" t="str">
        <f>IF(INDEX('A-B OSRoad'!$B$2:$B$21,MATCH(A747,'A-B OSRoad'!$C$2:$C$21))="Straight","",RIGHT(INDEX('A-B OSRoad'!$B$2:$B$21,MATCH(A747,'A-B OSRoad'!$C$2:$C$21)),LEN(INDEX('A-B OSRoad'!$B$2:$B$21,MATCH(A747,'A-B OSRoad'!$C$2:$C$21)))-1))</f>
        <v/>
      </c>
      <c r="D747" s="69">
        <f>(INDEX('A-B OSRoad'!$I$2:$I$21,MATCH(A747,'A-B OSRoad'!$C$2:$C$21)))+$C$3+$C$4+$C$1</f>
        <v>110</v>
      </c>
      <c r="E747" s="70" t="e">
        <f>VLOOKUP(A747,'Crash Data'!$E$3:$F$6,2,FALSE)</f>
        <v>#N/A</v>
      </c>
      <c r="F747" s="70" t="e">
        <f>VLOOKUP(A747,'Crash Data'!$B$3:$C$32,2,FALSE)</f>
        <v>#N/A</v>
      </c>
      <c r="G747" s="40">
        <v>192.88900000000001</v>
      </c>
      <c r="H747" s="40">
        <v>177</v>
      </c>
      <c r="I747" s="39">
        <v>177</v>
      </c>
      <c r="J747" s="40">
        <v>177</v>
      </c>
      <c r="K747" s="39">
        <v>177</v>
      </c>
      <c r="L747" s="93">
        <f t="shared" si="157"/>
        <v>209</v>
      </c>
      <c r="M747" s="93">
        <f t="shared" si="158"/>
        <v>16.11099999999999</v>
      </c>
      <c r="N747" s="99">
        <f t="shared" si="159"/>
        <v>165</v>
      </c>
      <c r="O747" s="99" t="str">
        <f t="shared" si="160"/>
        <v/>
      </c>
      <c r="P747" s="102">
        <f t="shared" si="161"/>
        <v>165</v>
      </c>
      <c r="Q747" s="102" t="str">
        <f t="shared" si="162"/>
        <v/>
      </c>
      <c r="R747" s="105">
        <f t="shared" si="163"/>
        <v>165</v>
      </c>
      <c r="S747" s="105" t="str">
        <f t="shared" si="164"/>
        <v/>
      </c>
      <c r="T747" s="69">
        <f t="shared" si="165"/>
        <v>107</v>
      </c>
      <c r="U747" s="69" t="str">
        <f t="shared" si="166"/>
        <v/>
      </c>
      <c r="V747" s="143">
        <f t="shared" si="167"/>
        <v>165</v>
      </c>
      <c r="W747" s="143" t="str">
        <f t="shared" si="168"/>
        <v/>
      </c>
      <c r="X747" s="109">
        <f t="shared" si="155"/>
        <v>0</v>
      </c>
      <c r="Y747" s="110" t="e">
        <f t="shared" si="156"/>
        <v>#N/A</v>
      </c>
      <c r="Z747" s="75" t="e">
        <f>NA()</f>
        <v>#N/A</v>
      </c>
    </row>
    <row r="748" spans="1:26" x14ac:dyDescent="0.2">
      <c r="A748" s="74">
        <v>17250</v>
      </c>
      <c r="B748" s="68">
        <f>INDEX('A-B OSRoad'!$F$2:$F$21,MATCH(A748,'A-B OSRoad'!$C$2:$C$21))</f>
        <v>0</v>
      </c>
      <c r="C748" s="68" t="str">
        <f>IF(INDEX('A-B OSRoad'!$B$2:$B$21,MATCH(A748,'A-B OSRoad'!$C$2:$C$21))="Straight","",RIGHT(INDEX('A-B OSRoad'!$B$2:$B$21,MATCH(A748,'A-B OSRoad'!$C$2:$C$21)),LEN(INDEX('A-B OSRoad'!$B$2:$B$21,MATCH(A748,'A-B OSRoad'!$C$2:$C$21)))-1))</f>
        <v/>
      </c>
      <c r="D748" s="69">
        <f>(INDEX('A-B OSRoad'!$I$2:$I$21,MATCH(A748,'A-B OSRoad'!$C$2:$C$21)))+$C$3+$C$4+$C$1</f>
        <v>110</v>
      </c>
      <c r="E748" s="70" t="e">
        <f>VLOOKUP(A748,'Crash Data'!$E$3:$F$6,2,FALSE)</f>
        <v>#N/A</v>
      </c>
      <c r="F748" s="70" t="e">
        <f>VLOOKUP(A748,'Crash Data'!$B$3:$C$32,2,FALSE)</f>
        <v>#N/A</v>
      </c>
      <c r="G748" s="40">
        <v>185.483</v>
      </c>
      <c r="H748" s="40">
        <v>177</v>
      </c>
      <c r="I748" s="39">
        <v>177</v>
      </c>
      <c r="J748" s="40">
        <v>177</v>
      </c>
      <c r="K748" s="39">
        <v>177</v>
      </c>
      <c r="L748" s="93">
        <f t="shared" si="157"/>
        <v>209</v>
      </c>
      <c r="M748" s="93">
        <f t="shared" si="158"/>
        <v>23.516999999999996</v>
      </c>
      <c r="N748" s="99">
        <f t="shared" si="159"/>
        <v>165</v>
      </c>
      <c r="O748" s="99" t="str">
        <f t="shared" si="160"/>
        <v/>
      </c>
      <c r="P748" s="102">
        <f t="shared" si="161"/>
        <v>165</v>
      </c>
      <c r="Q748" s="102" t="str">
        <f t="shared" si="162"/>
        <v/>
      </c>
      <c r="R748" s="105">
        <f t="shared" si="163"/>
        <v>165</v>
      </c>
      <c r="S748" s="105" t="str">
        <f t="shared" si="164"/>
        <v/>
      </c>
      <c r="T748" s="69">
        <f t="shared" si="165"/>
        <v>107</v>
      </c>
      <c r="U748" s="69" t="str">
        <f t="shared" si="166"/>
        <v/>
      </c>
      <c r="V748" s="143">
        <f t="shared" si="167"/>
        <v>165</v>
      </c>
      <c r="W748" s="143" t="str">
        <f t="shared" si="168"/>
        <v/>
      </c>
      <c r="X748" s="109">
        <f t="shared" si="155"/>
        <v>0</v>
      </c>
      <c r="Y748" s="110" t="e">
        <f t="shared" si="156"/>
        <v>#N/A</v>
      </c>
      <c r="Z748" s="75" t="e">
        <f>NA()</f>
        <v>#N/A</v>
      </c>
    </row>
    <row r="749" spans="1:26" x14ac:dyDescent="0.2">
      <c r="A749" s="74">
        <v>17260</v>
      </c>
      <c r="B749" s="68">
        <f>INDEX('A-B OSRoad'!$F$2:$F$21,MATCH(A749,'A-B OSRoad'!$C$2:$C$21))</f>
        <v>0</v>
      </c>
      <c r="C749" s="68" t="str">
        <f>IF(INDEX('A-B OSRoad'!$B$2:$B$21,MATCH(A749,'A-B OSRoad'!$C$2:$C$21))="Straight","",RIGHT(INDEX('A-B OSRoad'!$B$2:$B$21,MATCH(A749,'A-B OSRoad'!$C$2:$C$21)),LEN(INDEX('A-B OSRoad'!$B$2:$B$21,MATCH(A749,'A-B OSRoad'!$C$2:$C$21)))-1))</f>
        <v/>
      </c>
      <c r="D749" s="69">
        <f>(INDEX('A-B OSRoad'!$I$2:$I$21,MATCH(A749,'A-B OSRoad'!$C$2:$C$21)))+$C$3+$C$4+$C$1</f>
        <v>110</v>
      </c>
      <c r="E749" s="70" t="e">
        <f>VLOOKUP(A749,'Crash Data'!$E$3:$F$6,2,FALSE)</f>
        <v>#N/A</v>
      </c>
      <c r="F749" s="70" t="e">
        <f>VLOOKUP(A749,'Crash Data'!$B$3:$C$32,2,FALSE)</f>
        <v>#N/A</v>
      </c>
      <c r="G749" s="40">
        <v>186.654</v>
      </c>
      <c r="H749" s="40">
        <v>177</v>
      </c>
      <c r="I749" s="39">
        <v>177</v>
      </c>
      <c r="J749" s="40">
        <v>177</v>
      </c>
      <c r="K749" s="39">
        <v>177</v>
      </c>
      <c r="L749" s="93">
        <f t="shared" si="157"/>
        <v>209</v>
      </c>
      <c r="M749" s="93">
        <f t="shared" si="158"/>
        <v>22.346000000000004</v>
      </c>
      <c r="N749" s="99">
        <f t="shared" si="159"/>
        <v>165</v>
      </c>
      <c r="O749" s="99" t="str">
        <f t="shared" si="160"/>
        <v/>
      </c>
      <c r="P749" s="102">
        <f t="shared" si="161"/>
        <v>165</v>
      </c>
      <c r="Q749" s="102" t="str">
        <f t="shared" si="162"/>
        <v/>
      </c>
      <c r="R749" s="105">
        <f t="shared" si="163"/>
        <v>165</v>
      </c>
      <c r="S749" s="105" t="str">
        <f t="shared" si="164"/>
        <v/>
      </c>
      <c r="T749" s="69">
        <f t="shared" si="165"/>
        <v>107</v>
      </c>
      <c r="U749" s="69" t="str">
        <f t="shared" si="166"/>
        <v/>
      </c>
      <c r="V749" s="143">
        <f t="shared" si="167"/>
        <v>165</v>
      </c>
      <c r="W749" s="143" t="str">
        <f t="shared" si="168"/>
        <v/>
      </c>
      <c r="X749" s="109">
        <f t="shared" si="155"/>
        <v>0</v>
      </c>
      <c r="Y749" s="110" t="e">
        <f t="shared" si="156"/>
        <v>#N/A</v>
      </c>
      <c r="Z749" s="75" t="e">
        <f>NA()</f>
        <v>#N/A</v>
      </c>
    </row>
    <row r="750" spans="1:26" x14ac:dyDescent="0.2">
      <c r="A750" s="74">
        <v>17270</v>
      </c>
      <c r="B750" s="68">
        <f>INDEX('A-B OSRoad'!$F$2:$F$21,MATCH(A750,'A-B OSRoad'!$C$2:$C$21))</f>
        <v>0</v>
      </c>
      <c r="C750" s="68" t="str">
        <f>IF(INDEX('A-B OSRoad'!$B$2:$B$21,MATCH(A750,'A-B OSRoad'!$C$2:$C$21))="Straight","",RIGHT(INDEX('A-B OSRoad'!$B$2:$B$21,MATCH(A750,'A-B OSRoad'!$C$2:$C$21)),LEN(INDEX('A-B OSRoad'!$B$2:$B$21,MATCH(A750,'A-B OSRoad'!$C$2:$C$21)))-1))</f>
        <v/>
      </c>
      <c r="D750" s="69">
        <f>(INDEX('A-B OSRoad'!$I$2:$I$21,MATCH(A750,'A-B OSRoad'!$C$2:$C$21)))+$C$3+$C$4+$C$1</f>
        <v>110</v>
      </c>
      <c r="E750" s="70" t="e">
        <f>VLOOKUP(A750,'Crash Data'!$E$3:$F$6,2,FALSE)</f>
        <v>#N/A</v>
      </c>
      <c r="F750" s="70">
        <f>VLOOKUP(A750,'Crash Data'!$B$3:$C$32,2,FALSE)</f>
        <v>-4</v>
      </c>
      <c r="G750" s="40">
        <v>184.05799999999999</v>
      </c>
      <c r="H750" s="40">
        <v>177</v>
      </c>
      <c r="I750" s="39">
        <v>177</v>
      </c>
      <c r="J750" s="40">
        <v>177</v>
      </c>
      <c r="K750" s="39">
        <v>177</v>
      </c>
      <c r="L750" s="93">
        <f t="shared" si="157"/>
        <v>209</v>
      </c>
      <c r="M750" s="93">
        <f t="shared" si="158"/>
        <v>24.942000000000007</v>
      </c>
      <c r="N750" s="99">
        <f t="shared" si="159"/>
        <v>165</v>
      </c>
      <c r="O750" s="99" t="str">
        <f t="shared" si="160"/>
        <v/>
      </c>
      <c r="P750" s="102">
        <f t="shared" si="161"/>
        <v>165</v>
      </c>
      <c r="Q750" s="102" t="str">
        <f t="shared" si="162"/>
        <v/>
      </c>
      <c r="R750" s="105">
        <f t="shared" si="163"/>
        <v>165</v>
      </c>
      <c r="S750" s="105" t="str">
        <f t="shared" si="164"/>
        <v/>
      </c>
      <c r="T750" s="69">
        <f t="shared" si="165"/>
        <v>107</v>
      </c>
      <c r="U750" s="69" t="str">
        <f t="shared" si="166"/>
        <v/>
      </c>
      <c r="V750" s="143">
        <f t="shared" si="167"/>
        <v>165</v>
      </c>
      <c r="W750" s="143" t="str">
        <f t="shared" si="168"/>
        <v/>
      </c>
      <c r="X750" s="109">
        <f t="shared" si="155"/>
        <v>0</v>
      </c>
      <c r="Y750" s="110" t="e">
        <f t="shared" si="156"/>
        <v>#N/A</v>
      </c>
      <c r="Z750" s="75" t="e">
        <f>NA()</f>
        <v>#N/A</v>
      </c>
    </row>
    <row r="751" spans="1:26" x14ac:dyDescent="0.2">
      <c r="A751" s="74">
        <v>17280</v>
      </c>
      <c r="B751" s="68">
        <f>INDEX('A-B OSRoad'!$F$2:$F$21,MATCH(A751,'A-B OSRoad'!$C$2:$C$21))</f>
        <v>0</v>
      </c>
      <c r="C751" s="68" t="str">
        <f>IF(INDEX('A-B OSRoad'!$B$2:$B$21,MATCH(A751,'A-B OSRoad'!$C$2:$C$21))="Straight","",RIGHT(INDEX('A-B OSRoad'!$B$2:$B$21,MATCH(A751,'A-B OSRoad'!$C$2:$C$21)),LEN(INDEX('A-B OSRoad'!$B$2:$B$21,MATCH(A751,'A-B OSRoad'!$C$2:$C$21)))-1))</f>
        <v/>
      </c>
      <c r="D751" s="69">
        <f>(INDEX('A-B OSRoad'!$I$2:$I$21,MATCH(A751,'A-B OSRoad'!$C$2:$C$21)))+$C$3+$C$4+$C$1</f>
        <v>110</v>
      </c>
      <c r="E751" s="70" t="e">
        <f>VLOOKUP(A751,'Crash Data'!$E$3:$F$6,2,FALSE)</f>
        <v>#N/A</v>
      </c>
      <c r="F751" s="70" t="e">
        <f>VLOOKUP(A751,'Crash Data'!$B$3:$C$32,2,FALSE)</f>
        <v>#N/A</v>
      </c>
      <c r="G751" s="40">
        <v>204.392</v>
      </c>
      <c r="H751" s="40">
        <v>177</v>
      </c>
      <c r="I751" s="39">
        <v>177</v>
      </c>
      <c r="J751" s="40">
        <v>177</v>
      </c>
      <c r="K751" s="39">
        <v>177</v>
      </c>
      <c r="L751" s="93">
        <f t="shared" si="157"/>
        <v>209</v>
      </c>
      <c r="M751" s="93">
        <f t="shared" si="158"/>
        <v>4.6080000000000041</v>
      </c>
      <c r="N751" s="99">
        <f t="shared" si="159"/>
        <v>165</v>
      </c>
      <c r="O751" s="99" t="str">
        <f t="shared" si="160"/>
        <v/>
      </c>
      <c r="P751" s="102">
        <f t="shared" si="161"/>
        <v>165</v>
      </c>
      <c r="Q751" s="102" t="str">
        <f t="shared" si="162"/>
        <v/>
      </c>
      <c r="R751" s="105">
        <f t="shared" si="163"/>
        <v>165</v>
      </c>
      <c r="S751" s="105" t="str">
        <f t="shared" si="164"/>
        <v/>
      </c>
      <c r="T751" s="69">
        <f t="shared" si="165"/>
        <v>107</v>
      </c>
      <c r="U751" s="69" t="str">
        <f t="shared" si="166"/>
        <v/>
      </c>
      <c r="V751" s="143">
        <f t="shared" si="167"/>
        <v>165</v>
      </c>
      <c r="W751" s="143" t="str">
        <f t="shared" si="168"/>
        <v/>
      </c>
      <c r="X751" s="109">
        <f t="shared" si="155"/>
        <v>0</v>
      </c>
      <c r="Y751" s="110" t="e">
        <f t="shared" si="156"/>
        <v>#N/A</v>
      </c>
      <c r="Z751" s="75" t="e">
        <f>NA()</f>
        <v>#N/A</v>
      </c>
    </row>
    <row r="752" spans="1:26" x14ac:dyDescent="0.2">
      <c r="A752" s="74">
        <v>17290</v>
      </c>
      <c r="B752" s="68">
        <f>INDEX('A-B OSRoad'!$F$2:$F$21,MATCH(A752,'A-B OSRoad'!$C$2:$C$21))</f>
        <v>0</v>
      </c>
      <c r="C752" s="68" t="str">
        <f>IF(INDEX('A-B OSRoad'!$B$2:$B$21,MATCH(A752,'A-B OSRoad'!$C$2:$C$21))="Straight","",RIGHT(INDEX('A-B OSRoad'!$B$2:$B$21,MATCH(A752,'A-B OSRoad'!$C$2:$C$21)),LEN(INDEX('A-B OSRoad'!$B$2:$B$21,MATCH(A752,'A-B OSRoad'!$C$2:$C$21)))-1))</f>
        <v/>
      </c>
      <c r="D752" s="69">
        <f>(INDEX('A-B OSRoad'!$I$2:$I$21,MATCH(A752,'A-B OSRoad'!$C$2:$C$21)))+$C$3+$C$4+$C$1</f>
        <v>110</v>
      </c>
      <c r="E752" s="70" t="e">
        <f>VLOOKUP(A752,'Crash Data'!$E$3:$F$6,2,FALSE)</f>
        <v>#N/A</v>
      </c>
      <c r="F752" s="70" t="e">
        <f>VLOOKUP(A752,'Crash Data'!$B$3:$C$32,2,FALSE)</f>
        <v>#N/A</v>
      </c>
      <c r="G752" s="40">
        <v>230</v>
      </c>
      <c r="H752" s="40">
        <v>177</v>
      </c>
      <c r="I752" s="39">
        <v>177</v>
      </c>
      <c r="J752" s="40">
        <v>177</v>
      </c>
      <c r="K752" s="39">
        <v>177</v>
      </c>
      <c r="L752" s="93">
        <f t="shared" si="157"/>
        <v>209</v>
      </c>
      <c r="M752" s="93" t="str">
        <f t="shared" si="158"/>
        <v/>
      </c>
      <c r="N752" s="99">
        <f t="shared" si="159"/>
        <v>165</v>
      </c>
      <c r="O752" s="99" t="str">
        <f t="shared" si="160"/>
        <v/>
      </c>
      <c r="P752" s="102">
        <f t="shared" si="161"/>
        <v>165</v>
      </c>
      <c r="Q752" s="102" t="str">
        <f t="shared" si="162"/>
        <v/>
      </c>
      <c r="R752" s="105">
        <f t="shared" si="163"/>
        <v>165</v>
      </c>
      <c r="S752" s="105" t="str">
        <f t="shared" si="164"/>
        <v/>
      </c>
      <c r="T752" s="69">
        <f t="shared" si="165"/>
        <v>107</v>
      </c>
      <c r="U752" s="69" t="str">
        <f t="shared" si="166"/>
        <v/>
      </c>
      <c r="V752" s="143">
        <f t="shared" si="167"/>
        <v>165</v>
      </c>
      <c r="W752" s="143" t="str">
        <f t="shared" si="168"/>
        <v/>
      </c>
      <c r="X752" s="109">
        <f t="shared" si="155"/>
        <v>0</v>
      </c>
      <c r="Y752" s="110" t="e">
        <f t="shared" si="156"/>
        <v>#N/A</v>
      </c>
      <c r="Z752" s="75" t="e">
        <f>NA()</f>
        <v>#N/A</v>
      </c>
    </row>
    <row r="753" spans="1:26" x14ac:dyDescent="0.2">
      <c r="A753" s="74">
        <v>17300</v>
      </c>
      <c r="B753" s="68">
        <f>INDEX('A-B OSRoad'!$F$2:$F$21,MATCH(A753,'A-B OSRoad'!$C$2:$C$21))</f>
        <v>0</v>
      </c>
      <c r="C753" s="68" t="str">
        <f>IF(INDEX('A-B OSRoad'!$B$2:$B$21,MATCH(A753,'A-B OSRoad'!$C$2:$C$21))="Straight","",RIGHT(INDEX('A-B OSRoad'!$B$2:$B$21,MATCH(A753,'A-B OSRoad'!$C$2:$C$21)),LEN(INDEX('A-B OSRoad'!$B$2:$B$21,MATCH(A753,'A-B OSRoad'!$C$2:$C$21)))-1))</f>
        <v/>
      </c>
      <c r="D753" s="69">
        <f>(INDEX('A-B OSRoad'!$I$2:$I$21,MATCH(A753,'A-B OSRoad'!$C$2:$C$21)))+$C$3+$C$4+$C$1</f>
        <v>110</v>
      </c>
      <c r="E753" s="70" t="e">
        <f>VLOOKUP(A753,'Crash Data'!$E$3:$F$6,2,FALSE)</f>
        <v>#N/A</v>
      </c>
      <c r="F753" s="70" t="e">
        <f>VLOOKUP(A753,'Crash Data'!$B$3:$C$32,2,FALSE)</f>
        <v>#N/A</v>
      </c>
      <c r="G753" s="40">
        <v>230</v>
      </c>
      <c r="H753" s="40">
        <v>177</v>
      </c>
      <c r="I753" s="39">
        <v>177</v>
      </c>
      <c r="J753" s="40">
        <v>177</v>
      </c>
      <c r="K753" s="39">
        <v>177</v>
      </c>
      <c r="L753" s="93">
        <f t="shared" si="157"/>
        <v>209</v>
      </c>
      <c r="M753" s="93" t="str">
        <f t="shared" si="158"/>
        <v/>
      </c>
      <c r="N753" s="99">
        <f t="shared" si="159"/>
        <v>165</v>
      </c>
      <c r="O753" s="99" t="str">
        <f t="shared" si="160"/>
        <v/>
      </c>
      <c r="P753" s="102">
        <f t="shared" si="161"/>
        <v>165</v>
      </c>
      <c r="Q753" s="102" t="str">
        <f t="shared" si="162"/>
        <v/>
      </c>
      <c r="R753" s="105">
        <f t="shared" si="163"/>
        <v>165</v>
      </c>
      <c r="S753" s="105" t="str">
        <f t="shared" si="164"/>
        <v/>
      </c>
      <c r="T753" s="69">
        <f t="shared" si="165"/>
        <v>107</v>
      </c>
      <c r="U753" s="69" t="str">
        <f t="shared" si="166"/>
        <v/>
      </c>
      <c r="V753" s="143">
        <f t="shared" si="167"/>
        <v>165</v>
      </c>
      <c r="W753" s="143" t="str">
        <f t="shared" si="168"/>
        <v/>
      </c>
      <c r="X753" s="109">
        <f t="shared" si="155"/>
        <v>0</v>
      </c>
      <c r="Y753" s="110" t="e">
        <f t="shared" si="156"/>
        <v>#N/A</v>
      </c>
      <c r="Z753" s="75" t="e">
        <f>NA()</f>
        <v>#N/A</v>
      </c>
    </row>
    <row r="754" spans="1:26" x14ac:dyDescent="0.2">
      <c r="A754" s="74">
        <v>17310</v>
      </c>
      <c r="B754" s="68">
        <f>INDEX('A-B OSRoad'!$F$2:$F$21,MATCH(A754,'A-B OSRoad'!$C$2:$C$21))</f>
        <v>0</v>
      </c>
      <c r="C754" s="68" t="str">
        <f>IF(INDEX('A-B OSRoad'!$B$2:$B$21,MATCH(A754,'A-B OSRoad'!$C$2:$C$21))="Straight","",RIGHT(INDEX('A-B OSRoad'!$B$2:$B$21,MATCH(A754,'A-B OSRoad'!$C$2:$C$21)),LEN(INDEX('A-B OSRoad'!$B$2:$B$21,MATCH(A754,'A-B OSRoad'!$C$2:$C$21)))-1))</f>
        <v/>
      </c>
      <c r="D754" s="69">
        <f>(INDEX('A-B OSRoad'!$I$2:$I$21,MATCH(A754,'A-B OSRoad'!$C$2:$C$21)))+$C$3+$C$4+$C$1</f>
        <v>110</v>
      </c>
      <c r="E754" s="70" t="e">
        <f>VLOOKUP(A754,'Crash Data'!$E$3:$F$6,2,FALSE)</f>
        <v>#N/A</v>
      </c>
      <c r="F754" s="70" t="e">
        <f>VLOOKUP(A754,'Crash Data'!$B$3:$C$32,2,FALSE)</f>
        <v>#N/A</v>
      </c>
      <c r="G754" s="40">
        <v>230</v>
      </c>
      <c r="H754" s="40">
        <v>177</v>
      </c>
      <c r="I754" s="39">
        <v>177</v>
      </c>
      <c r="J754" s="40">
        <v>177</v>
      </c>
      <c r="K754" s="39">
        <v>177</v>
      </c>
      <c r="L754" s="93">
        <f t="shared" si="157"/>
        <v>209</v>
      </c>
      <c r="M754" s="93" t="str">
        <f t="shared" si="158"/>
        <v/>
      </c>
      <c r="N754" s="99">
        <f t="shared" si="159"/>
        <v>165</v>
      </c>
      <c r="O754" s="99" t="str">
        <f t="shared" si="160"/>
        <v/>
      </c>
      <c r="P754" s="102">
        <f t="shared" si="161"/>
        <v>165</v>
      </c>
      <c r="Q754" s="102" t="str">
        <f t="shared" si="162"/>
        <v/>
      </c>
      <c r="R754" s="105">
        <f t="shared" si="163"/>
        <v>165</v>
      </c>
      <c r="S754" s="105" t="str">
        <f t="shared" si="164"/>
        <v/>
      </c>
      <c r="T754" s="69">
        <f t="shared" si="165"/>
        <v>107</v>
      </c>
      <c r="U754" s="69" t="str">
        <f t="shared" si="166"/>
        <v/>
      </c>
      <c r="V754" s="143">
        <f t="shared" si="167"/>
        <v>165</v>
      </c>
      <c r="W754" s="143" t="str">
        <f t="shared" si="168"/>
        <v/>
      </c>
      <c r="X754" s="109">
        <f t="shared" si="155"/>
        <v>0</v>
      </c>
      <c r="Y754" s="110" t="e">
        <f t="shared" si="156"/>
        <v>#N/A</v>
      </c>
      <c r="Z754" s="75" t="e">
        <f>NA()</f>
        <v>#N/A</v>
      </c>
    </row>
    <row r="755" spans="1:26" x14ac:dyDescent="0.2">
      <c r="A755" s="74">
        <v>17320</v>
      </c>
      <c r="B755" s="68">
        <f>INDEX('A-B OSRoad'!$F$2:$F$21,MATCH(A755,'A-B OSRoad'!$C$2:$C$21))</f>
        <v>0</v>
      </c>
      <c r="C755" s="68" t="str">
        <f>IF(INDEX('A-B OSRoad'!$B$2:$B$21,MATCH(A755,'A-B OSRoad'!$C$2:$C$21))="Straight","",RIGHT(INDEX('A-B OSRoad'!$B$2:$B$21,MATCH(A755,'A-B OSRoad'!$C$2:$C$21)),LEN(INDEX('A-B OSRoad'!$B$2:$B$21,MATCH(A755,'A-B OSRoad'!$C$2:$C$21)))-1))</f>
        <v/>
      </c>
      <c r="D755" s="69">
        <f>(INDEX('A-B OSRoad'!$I$2:$I$21,MATCH(A755,'A-B OSRoad'!$C$2:$C$21)))+$C$3+$C$4+$C$1</f>
        <v>110</v>
      </c>
      <c r="E755" s="70" t="e">
        <f>VLOOKUP(A755,'Crash Data'!$E$3:$F$6,2,FALSE)</f>
        <v>#N/A</v>
      </c>
      <c r="F755" s="70" t="e">
        <f>VLOOKUP(A755,'Crash Data'!$B$3:$C$32,2,FALSE)</f>
        <v>#N/A</v>
      </c>
      <c r="G755" s="40">
        <v>230</v>
      </c>
      <c r="H755" s="40">
        <v>177</v>
      </c>
      <c r="I755" s="39">
        <v>177</v>
      </c>
      <c r="J755" s="40">
        <v>177</v>
      </c>
      <c r="K755" s="39">
        <v>177</v>
      </c>
      <c r="L755" s="93">
        <f t="shared" si="157"/>
        <v>209</v>
      </c>
      <c r="M755" s="93" t="str">
        <f t="shared" si="158"/>
        <v/>
      </c>
      <c r="N755" s="99">
        <f t="shared" si="159"/>
        <v>165</v>
      </c>
      <c r="O755" s="99" t="str">
        <f t="shared" si="160"/>
        <v/>
      </c>
      <c r="P755" s="102">
        <f t="shared" si="161"/>
        <v>165</v>
      </c>
      <c r="Q755" s="102" t="str">
        <f t="shared" si="162"/>
        <v/>
      </c>
      <c r="R755" s="105">
        <f t="shared" si="163"/>
        <v>165</v>
      </c>
      <c r="S755" s="105" t="str">
        <f t="shared" si="164"/>
        <v/>
      </c>
      <c r="T755" s="69">
        <f t="shared" si="165"/>
        <v>107</v>
      </c>
      <c r="U755" s="69" t="str">
        <f t="shared" si="166"/>
        <v/>
      </c>
      <c r="V755" s="143">
        <f t="shared" si="167"/>
        <v>165</v>
      </c>
      <c r="W755" s="143" t="str">
        <f t="shared" si="168"/>
        <v/>
      </c>
      <c r="X755" s="109">
        <f t="shared" si="155"/>
        <v>0</v>
      </c>
      <c r="Y755" s="110" t="e">
        <f t="shared" si="156"/>
        <v>#N/A</v>
      </c>
      <c r="Z755" s="75" t="e">
        <f>NA()</f>
        <v>#N/A</v>
      </c>
    </row>
    <row r="756" spans="1:26" x14ac:dyDescent="0.2">
      <c r="A756" s="74">
        <v>17330</v>
      </c>
      <c r="B756" s="68">
        <f>INDEX('A-B OSRoad'!$F$2:$F$21,MATCH(A756,'A-B OSRoad'!$C$2:$C$21))</f>
        <v>0</v>
      </c>
      <c r="C756" s="68" t="str">
        <f>IF(INDEX('A-B OSRoad'!$B$2:$B$21,MATCH(A756,'A-B OSRoad'!$C$2:$C$21))="Straight","",RIGHT(INDEX('A-B OSRoad'!$B$2:$B$21,MATCH(A756,'A-B OSRoad'!$C$2:$C$21)),LEN(INDEX('A-B OSRoad'!$B$2:$B$21,MATCH(A756,'A-B OSRoad'!$C$2:$C$21)))-1))</f>
        <v/>
      </c>
      <c r="D756" s="69">
        <f>(INDEX('A-B OSRoad'!$I$2:$I$21,MATCH(A756,'A-B OSRoad'!$C$2:$C$21)))+$C$3+$C$4+$C$1</f>
        <v>110</v>
      </c>
      <c r="E756" s="70" t="e">
        <f>VLOOKUP(A756,'Crash Data'!$E$3:$F$6,2,FALSE)</f>
        <v>#N/A</v>
      </c>
      <c r="F756" s="70" t="e">
        <f>VLOOKUP(A756,'Crash Data'!$B$3:$C$32,2,FALSE)</f>
        <v>#N/A</v>
      </c>
      <c r="G756" s="40">
        <v>230</v>
      </c>
      <c r="H756" s="40">
        <v>177</v>
      </c>
      <c r="I756" s="39">
        <v>177</v>
      </c>
      <c r="J756" s="40">
        <v>177</v>
      </c>
      <c r="K756" s="39">
        <v>177</v>
      </c>
      <c r="L756" s="93">
        <f t="shared" si="157"/>
        <v>209</v>
      </c>
      <c r="M756" s="93" t="str">
        <f t="shared" si="158"/>
        <v/>
      </c>
      <c r="N756" s="99">
        <f t="shared" si="159"/>
        <v>165</v>
      </c>
      <c r="O756" s="99" t="str">
        <f t="shared" si="160"/>
        <v/>
      </c>
      <c r="P756" s="102">
        <f t="shared" si="161"/>
        <v>165</v>
      </c>
      <c r="Q756" s="102" t="str">
        <f t="shared" si="162"/>
        <v/>
      </c>
      <c r="R756" s="105">
        <f t="shared" si="163"/>
        <v>165</v>
      </c>
      <c r="S756" s="105" t="str">
        <f t="shared" si="164"/>
        <v/>
      </c>
      <c r="T756" s="69">
        <f t="shared" si="165"/>
        <v>107</v>
      </c>
      <c r="U756" s="69" t="str">
        <f t="shared" si="166"/>
        <v/>
      </c>
      <c r="V756" s="143">
        <f t="shared" si="167"/>
        <v>165</v>
      </c>
      <c r="W756" s="143" t="str">
        <f t="shared" si="168"/>
        <v/>
      </c>
      <c r="X756" s="109">
        <f t="shared" si="155"/>
        <v>0</v>
      </c>
      <c r="Y756" s="110" t="e">
        <f t="shared" si="156"/>
        <v>#N/A</v>
      </c>
      <c r="Z756" s="75" t="e">
        <f>NA()</f>
        <v>#N/A</v>
      </c>
    </row>
    <row r="757" spans="1:26" x14ac:dyDescent="0.2">
      <c r="A757" s="74">
        <v>17340</v>
      </c>
      <c r="B757" s="68">
        <f>INDEX('A-B OSRoad'!$F$2:$F$21,MATCH(A757,'A-B OSRoad'!$C$2:$C$21))</f>
        <v>0</v>
      </c>
      <c r="C757" s="68" t="str">
        <f>IF(INDEX('A-B OSRoad'!$B$2:$B$21,MATCH(A757,'A-B OSRoad'!$C$2:$C$21))="Straight","",RIGHT(INDEX('A-B OSRoad'!$B$2:$B$21,MATCH(A757,'A-B OSRoad'!$C$2:$C$21)),LEN(INDEX('A-B OSRoad'!$B$2:$B$21,MATCH(A757,'A-B OSRoad'!$C$2:$C$21)))-1))</f>
        <v/>
      </c>
      <c r="D757" s="69">
        <f>(INDEX('A-B OSRoad'!$I$2:$I$21,MATCH(A757,'A-B OSRoad'!$C$2:$C$21)))+$C$3+$C$4+$C$1</f>
        <v>110</v>
      </c>
      <c r="E757" s="70" t="e">
        <f>VLOOKUP(A757,'Crash Data'!$E$3:$F$6,2,FALSE)</f>
        <v>#N/A</v>
      </c>
      <c r="F757" s="70" t="e">
        <f>VLOOKUP(A757,'Crash Data'!$B$3:$C$32,2,FALSE)</f>
        <v>#N/A</v>
      </c>
      <c r="G757" s="40">
        <v>230</v>
      </c>
      <c r="H757" s="40">
        <v>177</v>
      </c>
      <c r="I757" s="39">
        <v>177</v>
      </c>
      <c r="J757" s="40">
        <v>177</v>
      </c>
      <c r="K757" s="39">
        <v>177</v>
      </c>
      <c r="L757" s="93">
        <f t="shared" si="157"/>
        <v>209</v>
      </c>
      <c r="M757" s="93" t="str">
        <f t="shared" si="158"/>
        <v/>
      </c>
      <c r="N757" s="99">
        <f t="shared" si="159"/>
        <v>165</v>
      </c>
      <c r="O757" s="99" t="str">
        <f t="shared" si="160"/>
        <v/>
      </c>
      <c r="P757" s="102">
        <f t="shared" si="161"/>
        <v>165</v>
      </c>
      <c r="Q757" s="102" t="str">
        <f t="shared" si="162"/>
        <v/>
      </c>
      <c r="R757" s="105">
        <f t="shared" si="163"/>
        <v>165</v>
      </c>
      <c r="S757" s="105" t="str">
        <f t="shared" si="164"/>
        <v/>
      </c>
      <c r="T757" s="69">
        <f t="shared" si="165"/>
        <v>107</v>
      </c>
      <c r="U757" s="69" t="str">
        <f t="shared" si="166"/>
        <v/>
      </c>
      <c r="V757" s="143">
        <f t="shared" si="167"/>
        <v>165</v>
      </c>
      <c r="W757" s="143" t="str">
        <f t="shared" si="168"/>
        <v/>
      </c>
      <c r="X757" s="109">
        <f t="shared" si="155"/>
        <v>0</v>
      </c>
      <c r="Y757" s="110" t="e">
        <f t="shared" si="156"/>
        <v>#N/A</v>
      </c>
      <c r="Z757" s="75" t="e">
        <f>NA()</f>
        <v>#N/A</v>
      </c>
    </row>
    <row r="758" spans="1:26" x14ac:dyDescent="0.2">
      <c r="A758" s="74">
        <v>17350</v>
      </c>
      <c r="B758" s="68">
        <f>INDEX('A-B OSRoad'!$F$2:$F$21,MATCH(A758,'A-B OSRoad'!$C$2:$C$21))</f>
        <v>0</v>
      </c>
      <c r="C758" s="68" t="str">
        <f>IF(INDEX('A-B OSRoad'!$B$2:$B$21,MATCH(A758,'A-B OSRoad'!$C$2:$C$21))="Straight","",RIGHT(INDEX('A-B OSRoad'!$B$2:$B$21,MATCH(A758,'A-B OSRoad'!$C$2:$C$21)),LEN(INDEX('A-B OSRoad'!$B$2:$B$21,MATCH(A758,'A-B OSRoad'!$C$2:$C$21)))-1))</f>
        <v/>
      </c>
      <c r="D758" s="69">
        <f>(INDEX('A-B OSRoad'!$I$2:$I$21,MATCH(A758,'A-B OSRoad'!$C$2:$C$21)))+$C$3+$C$4+$C$1</f>
        <v>110</v>
      </c>
      <c r="E758" s="70" t="e">
        <f>VLOOKUP(A758,'Crash Data'!$E$3:$F$6,2,FALSE)</f>
        <v>#N/A</v>
      </c>
      <c r="F758" s="70" t="e">
        <f>VLOOKUP(A758,'Crash Data'!$B$3:$C$32,2,FALSE)</f>
        <v>#N/A</v>
      </c>
      <c r="G758" s="40">
        <v>230</v>
      </c>
      <c r="H758" s="40">
        <v>177</v>
      </c>
      <c r="I758" s="39">
        <v>177</v>
      </c>
      <c r="J758" s="40">
        <v>177</v>
      </c>
      <c r="K758" s="39">
        <v>177</v>
      </c>
      <c r="L758" s="93">
        <f t="shared" si="157"/>
        <v>209</v>
      </c>
      <c r="M758" s="93" t="str">
        <f t="shared" si="158"/>
        <v/>
      </c>
      <c r="N758" s="99">
        <f t="shared" si="159"/>
        <v>165</v>
      </c>
      <c r="O758" s="99" t="str">
        <f t="shared" si="160"/>
        <v/>
      </c>
      <c r="P758" s="102">
        <f t="shared" si="161"/>
        <v>165</v>
      </c>
      <c r="Q758" s="102" t="str">
        <f t="shared" si="162"/>
        <v/>
      </c>
      <c r="R758" s="105">
        <f t="shared" si="163"/>
        <v>165</v>
      </c>
      <c r="S758" s="105" t="str">
        <f t="shared" si="164"/>
        <v/>
      </c>
      <c r="T758" s="69">
        <f t="shared" si="165"/>
        <v>107</v>
      </c>
      <c r="U758" s="69" t="str">
        <f t="shared" si="166"/>
        <v/>
      </c>
      <c r="V758" s="143">
        <f t="shared" si="167"/>
        <v>165</v>
      </c>
      <c r="W758" s="143" t="str">
        <f t="shared" si="168"/>
        <v/>
      </c>
      <c r="X758" s="109">
        <f t="shared" si="155"/>
        <v>0</v>
      </c>
      <c r="Y758" s="110" t="e">
        <f t="shared" si="156"/>
        <v>#N/A</v>
      </c>
      <c r="Z758" s="75" t="e">
        <f>NA()</f>
        <v>#N/A</v>
      </c>
    </row>
    <row r="759" spans="1:26" x14ac:dyDescent="0.2">
      <c r="A759" s="74">
        <v>17360</v>
      </c>
      <c r="B759" s="68">
        <f>INDEX('A-B OSRoad'!$F$2:$F$21,MATCH(A759,'A-B OSRoad'!$C$2:$C$21))</f>
        <v>0</v>
      </c>
      <c r="C759" s="68" t="str">
        <f>IF(INDEX('A-B OSRoad'!$B$2:$B$21,MATCH(A759,'A-B OSRoad'!$C$2:$C$21))="Straight","",RIGHT(INDEX('A-B OSRoad'!$B$2:$B$21,MATCH(A759,'A-B OSRoad'!$C$2:$C$21)),LEN(INDEX('A-B OSRoad'!$B$2:$B$21,MATCH(A759,'A-B OSRoad'!$C$2:$C$21)))-1))</f>
        <v/>
      </c>
      <c r="D759" s="69">
        <f>(INDEX('A-B OSRoad'!$I$2:$I$21,MATCH(A759,'A-B OSRoad'!$C$2:$C$21)))+$C$3+$C$4+$C$1</f>
        <v>110</v>
      </c>
      <c r="E759" s="70" t="e">
        <f>VLOOKUP(A759,'Crash Data'!$E$3:$F$6,2,FALSE)</f>
        <v>#N/A</v>
      </c>
      <c r="F759" s="70" t="e">
        <f>VLOOKUP(A759,'Crash Data'!$B$3:$C$32,2,FALSE)</f>
        <v>#N/A</v>
      </c>
      <c r="G759" s="40">
        <v>230</v>
      </c>
      <c r="H759" s="40">
        <v>177</v>
      </c>
      <c r="I759" s="39">
        <v>177</v>
      </c>
      <c r="J759" s="40">
        <v>177</v>
      </c>
      <c r="K759" s="39">
        <v>177</v>
      </c>
      <c r="L759" s="93">
        <f t="shared" si="157"/>
        <v>209</v>
      </c>
      <c r="M759" s="93" t="str">
        <f t="shared" si="158"/>
        <v/>
      </c>
      <c r="N759" s="99">
        <f t="shared" si="159"/>
        <v>165</v>
      </c>
      <c r="O759" s="99" t="str">
        <f t="shared" si="160"/>
        <v/>
      </c>
      <c r="P759" s="102">
        <f t="shared" si="161"/>
        <v>165</v>
      </c>
      <c r="Q759" s="102" t="str">
        <f t="shared" si="162"/>
        <v/>
      </c>
      <c r="R759" s="105">
        <f t="shared" si="163"/>
        <v>165</v>
      </c>
      <c r="S759" s="105" t="str">
        <f t="shared" si="164"/>
        <v/>
      </c>
      <c r="T759" s="69">
        <f t="shared" si="165"/>
        <v>107</v>
      </c>
      <c r="U759" s="69" t="str">
        <f t="shared" si="166"/>
        <v/>
      </c>
      <c r="V759" s="143">
        <f t="shared" si="167"/>
        <v>165</v>
      </c>
      <c r="W759" s="143" t="str">
        <f t="shared" si="168"/>
        <v/>
      </c>
      <c r="X759" s="109">
        <f t="shared" si="155"/>
        <v>0</v>
      </c>
      <c r="Y759" s="110" t="e">
        <f t="shared" si="156"/>
        <v>#N/A</v>
      </c>
      <c r="Z759" s="75" t="e">
        <f>NA()</f>
        <v>#N/A</v>
      </c>
    </row>
    <row r="760" spans="1:26" x14ac:dyDescent="0.2">
      <c r="A760" s="74">
        <v>17370</v>
      </c>
      <c r="B760" s="68">
        <f>INDEX('A-B OSRoad'!$F$2:$F$21,MATCH(A760,'A-B OSRoad'!$C$2:$C$21))</f>
        <v>0</v>
      </c>
      <c r="C760" s="68" t="str">
        <f>IF(INDEX('A-B OSRoad'!$B$2:$B$21,MATCH(A760,'A-B OSRoad'!$C$2:$C$21))="Straight","",RIGHT(INDEX('A-B OSRoad'!$B$2:$B$21,MATCH(A760,'A-B OSRoad'!$C$2:$C$21)),LEN(INDEX('A-B OSRoad'!$B$2:$B$21,MATCH(A760,'A-B OSRoad'!$C$2:$C$21)))-1))</f>
        <v/>
      </c>
      <c r="D760" s="69">
        <f>(INDEX('A-B OSRoad'!$I$2:$I$21,MATCH(A760,'A-B OSRoad'!$C$2:$C$21)))+$C$3+$C$4+$C$1</f>
        <v>110</v>
      </c>
      <c r="E760" s="70" t="e">
        <f>VLOOKUP(A760,'Crash Data'!$E$3:$F$6,2,FALSE)</f>
        <v>#N/A</v>
      </c>
      <c r="F760" s="70" t="e">
        <f>VLOOKUP(A760,'Crash Data'!$B$3:$C$32,2,FALSE)</f>
        <v>#N/A</v>
      </c>
      <c r="G760" s="40">
        <v>230</v>
      </c>
      <c r="H760" s="40">
        <v>177</v>
      </c>
      <c r="I760" s="39">
        <v>177</v>
      </c>
      <c r="J760" s="40">
        <v>177</v>
      </c>
      <c r="K760" s="39">
        <v>177</v>
      </c>
      <c r="L760" s="93">
        <f t="shared" si="157"/>
        <v>209</v>
      </c>
      <c r="M760" s="93" t="str">
        <f t="shared" si="158"/>
        <v/>
      </c>
      <c r="N760" s="99">
        <f t="shared" si="159"/>
        <v>165</v>
      </c>
      <c r="O760" s="99" t="str">
        <f t="shared" si="160"/>
        <v/>
      </c>
      <c r="P760" s="102">
        <f t="shared" si="161"/>
        <v>165</v>
      </c>
      <c r="Q760" s="102" t="str">
        <f t="shared" si="162"/>
        <v/>
      </c>
      <c r="R760" s="105">
        <f t="shared" si="163"/>
        <v>165</v>
      </c>
      <c r="S760" s="105" t="str">
        <f t="shared" si="164"/>
        <v/>
      </c>
      <c r="T760" s="69">
        <f t="shared" si="165"/>
        <v>107</v>
      </c>
      <c r="U760" s="69" t="str">
        <f t="shared" si="166"/>
        <v/>
      </c>
      <c r="V760" s="143">
        <f t="shared" si="167"/>
        <v>165</v>
      </c>
      <c r="W760" s="143" t="str">
        <f t="shared" si="168"/>
        <v/>
      </c>
      <c r="X760" s="109">
        <f t="shared" si="155"/>
        <v>0</v>
      </c>
      <c r="Y760" s="110" t="e">
        <f t="shared" si="156"/>
        <v>#N/A</v>
      </c>
      <c r="Z760" s="75" t="e">
        <f>NA()</f>
        <v>#N/A</v>
      </c>
    </row>
    <row r="761" spans="1:26" x14ac:dyDescent="0.2">
      <c r="A761" s="74">
        <v>17380</v>
      </c>
      <c r="B761" s="68">
        <f>INDEX('A-B OSRoad'!$F$2:$F$21,MATCH(A761,'A-B OSRoad'!$C$2:$C$21))</f>
        <v>0</v>
      </c>
      <c r="C761" s="68" t="str">
        <f>IF(INDEX('A-B OSRoad'!$B$2:$B$21,MATCH(A761,'A-B OSRoad'!$C$2:$C$21))="Straight","",RIGHT(INDEX('A-B OSRoad'!$B$2:$B$21,MATCH(A761,'A-B OSRoad'!$C$2:$C$21)),LEN(INDEX('A-B OSRoad'!$B$2:$B$21,MATCH(A761,'A-B OSRoad'!$C$2:$C$21)))-1))</f>
        <v/>
      </c>
      <c r="D761" s="69">
        <f>(INDEX('A-B OSRoad'!$I$2:$I$21,MATCH(A761,'A-B OSRoad'!$C$2:$C$21)))+$C$3+$C$4+$C$1</f>
        <v>110</v>
      </c>
      <c r="E761" s="70" t="e">
        <f>VLOOKUP(A761,'Crash Data'!$E$3:$F$6,2,FALSE)</f>
        <v>#N/A</v>
      </c>
      <c r="F761" s="70" t="e">
        <f>VLOOKUP(A761,'Crash Data'!$B$3:$C$32,2,FALSE)</f>
        <v>#N/A</v>
      </c>
      <c r="G761" s="40">
        <v>230</v>
      </c>
      <c r="H761" s="40">
        <v>177</v>
      </c>
      <c r="I761" s="39">
        <v>177</v>
      </c>
      <c r="J761" s="40">
        <v>177</v>
      </c>
      <c r="K761" s="39">
        <v>177</v>
      </c>
      <c r="L761" s="93">
        <f t="shared" si="157"/>
        <v>209</v>
      </c>
      <c r="M761" s="93" t="str">
        <f t="shared" si="158"/>
        <v/>
      </c>
      <c r="N761" s="99">
        <f t="shared" si="159"/>
        <v>165</v>
      </c>
      <c r="O761" s="99" t="str">
        <f t="shared" si="160"/>
        <v/>
      </c>
      <c r="P761" s="102">
        <f t="shared" si="161"/>
        <v>165</v>
      </c>
      <c r="Q761" s="102" t="str">
        <f t="shared" si="162"/>
        <v/>
      </c>
      <c r="R761" s="105">
        <f t="shared" si="163"/>
        <v>165</v>
      </c>
      <c r="S761" s="105" t="str">
        <f t="shared" si="164"/>
        <v/>
      </c>
      <c r="T761" s="69">
        <f t="shared" si="165"/>
        <v>107</v>
      </c>
      <c r="U761" s="69" t="str">
        <f t="shared" si="166"/>
        <v/>
      </c>
      <c r="V761" s="143">
        <f t="shared" si="167"/>
        <v>165</v>
      </c>
      <c r="W761" s="143" t="str">
        <f t="shared" si="168"/>
        <v/>
      </c>
      <c r="X761" s="109">
        <f t="shared" si="155"/>
        <v>0</v>
      </c>
      <c r="Y761" s="110" t="e">
        <f t="shared" si="156"/>
        <v>#N/A</v>
      </c>
      <c r="Z761" s="75" t="e">
        <f>NA()</f>
        <v>#N/A</v>
      </c>
    </row>
    <row r="762" spans="1:26" x14ac:dyDescent="0.2">
      <c r="A762" s="74">
        <v>17390</v>
      </c>
      <c r="B762" s="68">
        <f>INDEX('A-B OSRoad'!$F$2:$F$21,MATCH(A762,'A-B OSRoad'!$C$2:$C$21))</f>
        <v>0</v>
      </c>
      <c r="C762" s="68" t="str">
        <f>IF(INDEX('A-B OSRoad'!$B$2:$B$21,MATCH(A762,'A-B OSRoad'!$C$2:$C$21))="Straight","",RIGHT(INDEX('A-B OSRoad'!$B$2:$B$21,MATCH(A762,'A-B OSRoad'!$C$2:$C$21)),LEN(INDEX('A-B OSRoad'!$B$2:$B$21,MATCH(A762,'A-B OSRoad'!$C$2:$C$21)))-1))</f>
        <v/>
      </c>
      <c r="D762" s="69">
        <f>(INDEX('A-B OSRoad'!$I$2:$I$21,MATCH(A762,'A-B OSRoad'!$C$2:$C$21)))+$C$3+$C$4+$C$1</f>
        <v>110</v>
      </c>
      <c r="E762" s="70" t="e">
        <f>VLOOKUP(A762,'Crash Data'!$E$3:$F$6,2,FALSE)</f>
        <v>#N/A</v>
      </c>
      <c r="F762" s="70" t="e">
        <f>VLOOKUP(A762,'Crash Data'!$B$3:$C$32,2,FALSE)</f>
        <v>#N/A</v>
      </c>
      <c r="G762" s="40">
        <v>230</v>
      </c>
      <c r="H762" s="40">
        <v>177</v>
      </c>
      <c r="I762" s="39">
        <v>177</v>
      </c>
      <c r="J762" s="40">
        <v>177</v>
      </c>
      <c r="K762" s="39">
        <v>177</v>
      </c>
      <c r="L762" s="93">
        <f t="shared" si="157"/>
        <v>209</v>
      </c>
      <c r="M762" s="93" t="str">
        <f t="shared" si="158"/>
        <v/>
      </c>
      <c r="N762" s="99">
        <f t="shared" si="159"/>
        <v>165</v>
      </c>
      <c r="O762" s="99" t="str">
        <f t="shared" si="160"/>
        <v/>
      </c>
      <c r="P762" s="102">
        <f t="shared" si="161"/>
        <v>165</v>
      </c>
      <c r="Q762" s="102" t="str">
        <f t="shared" si="162"/>
        <v/>
      </c>
      <c r="R762" s="105">
        <f t="shared" si="163"/>
        <v>165</v>
      </c>
      <c r="S762" s="105" t="str">
        <f t="shared" si="164"/>
        <v/>
      </c>
      <c r="T762" s="69">
        <f t="shared" si="165"/>
        <v>107</v>
      </c>
      <c r="U762" s="69" t="str">
        <f t="shared" si="166"/>
        <v/>
      </c>
      <c r="V762" s="143">
        <f t="shared" si="167"/>
        <v>165</v>
      </c>
      <c r="W762" s="143" t="str">
        <f t="shared" si="168"/>
        <v/>
      </c>
      <c r="X762" s="109">
        <f t="shared" si="155"/>
        <v>0</v>
      </c>
      <c r="Y762" s="110" t="e">
        <f t="shared" si="156"/>
        <v>#N/A</v>
      </c>
      <c r="Z762" s="75" t="e">
        <f>NA()</f>
        <v>#N/A</v>
      </c>
    </row>
    <row r="763" spans="1:26" x14ac:dyDescent="0.2">
      <c r="A763" s="74">
        <v>17400</v>
      </c>
      <c r="B763" s="68">
        <f>INDEX('A-B OSRoad'!$F$2:$F$21,MATCH(A763,'A-B OSRoad'!$C$2:$C$21))</f>
        <v>0</v>
      </c>
      <c r="C763" s="68" t="str">
        <f>IF(INDEX('A-B OSRoad'!$B$2:$B$21,MATCH(A763,'A-B OSRoad'!$C$2:$C$21))="Straight","",RIGHT(INDEX('A-B OSRoad'!$B$2:$B$21,MATCH(A763,'A-B OSRoad'!$C$2:$C$21)),LEN(INDEX('A-B OSRoad'!$B$2:$B$21,MATCH(A763,'A-B OSRoad'!$C$2:$C$21)))-1))</f>
        <v/>
      </c>
      <c r="D763" s="69">
        <f>(INDEX('A-B OSRoad'!$I$2:$I$21,MATCH(A763,'A-B OSRoad'!$C$2:$C$21)))+$C$3+$C$4+$C$1</f>
        <v>110</v>
      </c>
      <c r="E763" s="70" t="e">
        <f>VLOOKUP(A763,'Crash Data'!$E$3:$F$6,2,FALSE)</f>
        <v>#N/A</v>
      </c>
      <c r="F763" s="70" t="e">
        <f>VLOOKUP(A763,'Crash Data'!$B$3:$C$32,2,FALSE)</f>
        <v>#N/A</v>
      </c>
      <c r="G763" s="40">
        <v>230</v>
      </c>
      <c r="H763" s="40">
        <v>177</v>
      </c>
      <c r="I763" s="39">
        <v>177</v>
      </c>
      <c r="J763" s="40">
        <v>177</v>
      </c>
      <c r="K763" s="39">
        <v>177</v>
      </c>
      <c r="L763" s="93">
        <f t="shared" si="157"/>
        <v>209</v>
      </c>
      <c r="M763" s="93" t="str">
        <f t="shared" si="158"/>
        <v/>
      </c>
      <c r="N763" s="99">
        <f t="shared" si="159"/>
        <v>165</v>
      </c>
      <c r="O763" s="99" t="str">
        <f t="shared" si="160"/>
        <v/>
      </c>
      <c r="P763" s="102">
        <f t="shared" si="161"/>
        <v>165</v>
      </c>
      <c r="Q763" s="102" t="str">
        <f t="shared" si="162"/>
        <v/>
      </c>
      <c r="R763" s="105">
        <f t="shared" si="163"/>
        <v>165</v>
      </c>
      <c r="S763" s="105" t="str">
        <f t="shared" si="164"/>
        <v/>
      </c>
      <c r="T763" s="69">
        <f t="shared" si="165"/>
        <v>107</v>
      </c>
      <c r="U763" s="69" t="str">
        <f t="shared" si="166"/>
        <v/>
      </c>
      <c r="V763" s="143">
        <f t="shared" si="167"/>
        <v>165</v>
      </c>
      <c r="W763" s="143" t="str">
        <f t="shared" si="168"/>
        <v/>
      </c>
      <c r="X763" s="109">
        <f t="shared" si="155"/>
        <v>0</v>
      </c>
      <c r="Y763" s="110" t="e">
        <f t="shared" si="156"/>
        <v>#N/A</v>
      </c>
      <c r="Z763" s="75" t="e">
        <f>NA()</f>
        <v>#N/A</v>
      </c>
    </row>
    <row r="764" spans="1:26" x14ac:dyDescent="0.2">
      <c r="A764" s="74">
        <v>17410</v>
      </c>
      <c r="B764" s="68">
        <f>INDEX('A-B OSRoad'!$F$2:$F$21,MATCH(A764,'A-B OSRoad'!$C$2:$C$21))</f>
        <v>0</v>
      </c>
      <c r="C764" s="68" t="str">
        <f>IF(INDEX('A-B OSRoad'!$B$2:$B$21,MATCH(A764,'A-B OSRoad'!$C$2:$C$21))="Straight","",RIGHT(INDEX('A-B OSRoad'!$B$2:$B$21,MATCH(A764,'A-B OSRoad'!$C$2:$C$21)),LEN(INDEX('A-B OSRoad'!$B$2:$B$21,MATCH(A764,'A-B OSRoad'!$C$2:$C$21)))-1))</f>
        <v/>
      </c>
      <c r="D764" s="69">
        <f>(INDEX('A-B OSRoad'!$I$2:$I$21,MATCH(A764,'A-B OSRoad'!$C$2:$C$21)))+$C$3+$C$4+$C$1</f>
        <v>110</v>
      </c>
      <c r="E764" s="70" t="e">
        <f>VLOOKUP(A764,'Crash Data'!$E$3:$F$6,2,FALSE)</f>
        <v>#N/A</v>
      </c>
      <c r="F764" s="70" t="e">
        <f>VLOOKUP(A764,'Crash Data'!$B$3:$C$32,2,FALSE)</f>
        <v>#N/A</v>
      </c>
      <c r="G764" s="40">
        <v>230</v>
      </c>
      <c r="H764" s="40">
        <v>177</v>
      </c>
      <c r="I764" s="39">
        <v>177</v>
      </c>
      <c r="J764" s="40">
        <v>177</v>
      </c>
      <c r="K764" s="39">
        <v>177</v>
      </c>
      <c r="L764" s="93">
        <f t="shared" si="157"/>
        <v>209</v>
      </c>
      <c r="M764" s="93" t="str">
        <f t="shared" si="158"/>
        <v/>
      </c>
      <c r="N764" s="99">
        <f t="shared" si="159"/>
        <v>165</v>
      </c>
      <c r="O764" s="99" t="str">
        <f t="shared" si="160"/>
        <v/>
      </c>
      <c r="P764" s="102">
        <f t="shared" si="161"/>
        <v>165</v>
      </c>
      <c r="Q764" s="102" t="str">
        <f t="shared" si="162"/>
        <v/>
      </c>
      <c r="R764" s="105">
        <f t="shared" si="163"/>
        <v>165</v>
      </c>
      <c r="S764" s="105" t="str">
        <f t="shared" si="164"/>
        <v/>
      </c>
      <c r="T764" s="69">
        <f t="shared" si="165"/>
        <v>107</v>
      </c>
      <c r="U764" s="69" t="str">
        <f t="shared" si="166"/>
        <v/>
      </c>
      <c r="V764" s="143">
        <f t="shared" si="167"/>
        <v>165</v>
      </c>
      <c r="W764" s="143" t="str">
        <f t="shared" si="168"/>
        <v/>
      </c>
      <c r="X764" s="109">
        <f t="shared" si="155"/>
        <v>0</v>
      </c>
      <c r="Y764" s="110" t="e">
        <f t="shared" si="156"/>
        <v>#N/A</v>
      </c>
      <c r="Z764" s="75" t="e">
        <f>NA()</f>
        <v>#N/A</v>
      </c>
    </row>
    <row r="765" spans="1:26" x14ac:dyDescent="0.2">
      <c r="A765" s="74">
        <v>17420</v>
      </c>
      <c r="B765" s="68">
        <f>INDEX('A-B OSRoad'!$F$2:$F$21,MATCH(A765,'A-B OSRoad'!$C$2:$C$21))</f>
        <v>0</v>
      </c>
      <c r="C765" s="68" t="str">
        <f>IF(INDEX('A-B OSRoad'!$B$2:$B$21,MATCH(A765,'A-B OSRoad'!$C$2:$C$21))="Straight","",RIGHT(INDEX('A-B OSRoad'!$B$2:$B$21,MATCH(A765,'A-B OSRoad'!$C$2:$C$21)),LEN(INDEX('A-B OSRoad'!$B$2:$B$21,MATCH(A765,'A-B OSRoad'!$C$2:$C$21)))-1))</f>
        <v/>
      </c>
      <c r="D765" s="69">
        <f>(INDEX('A-B OSRoad'!$I$2:$I$21,MATCH(A765,'A-B OSRoad'!$C$2:$C$21)))+$C$3+$C$4+$C$1</f>
        <v>110</v>
      </c>
      <c r="E765" s="70" t="e">
        <f>VLOOKUP(A765,'Crash Data'!$E$3:$F$6,2,FALSE)</f>
        <v>#N/A</v>
      </c>
      <c r="F765" s="70" t="e">
        <f>VLOOKUP(A765,'Crash Data'!$B$3:$C$32,2,FALSE)</f>
        <v>#N/A</v>
      </c>
      <c r="G765" s="40">
        <v>230</v>
      </c>
      <c r="H765" s="40">
        <v>177</v>
      </c>
      <c r="I765" s="39">
        <v>177</v>
      </c>
      <c r="J765" s="40">
        <v>177</v>
      </c>
      <c r="K765" s="39">
        <v>177</v>
      </c>
      <c r="L765" s="93">
        <f t="shared" si="157"/>
        <v>209</v>
      </c>
      <c r="M765" s="93" t="str">
        <f t="shared" si="158"/>
        <v/>
      </c>
      <c r="N765" s="99">
        <f t="shared" si="159"/>
        <v>165</v>
      </c>
      <c r="O765" s="99" t="str">
        <f t="shared" si="160"/>
        <v/>
      </c>
      <c r="P765" s="102">
        <f t="shared" si="161"/>
        <v>165</v>
      </c>
      <c r="Q765" s="102" t="str">
        <f t="shared" si="162"/>
        <v/>
      </c>
      <c r="R765" s="105">
        <f t="shared" si="163"/>
        <v>165</v>
      </c>
      <c r="S765" s="105" t="str">
        <f t="shared" si="164"/>
        <v/>
      </c>
      <c r="T765" s="69">
        <f t="shared" si="165"/>
        <v>107</v>
      </c>
      <c r="U765" s="69" t="str">
        <f t="shared" si="166"/>
        <v/>
      </c>
      <c r="V765" s="143">
        <f t="shared" si="167"/>
        <v>165</v>
      </c>
      <c r="W765" s="143" t="str">
        <f t="shared" si="168"/>
        <v/>
      </c>
      <c r="X765" s="109">
        <f t="shared" si="155"/>
        <v>0</v>
      </c>
      <c r="Y765" s="110" t="e">
        <f t="shared" si="156"/>
        <v>#N/A</v>
      </c>
      <c r="Z765" s="75" t="e">
        <f>NA()</f>
        <v>#N/A</v>
      </c>
    </row>
    <row r="766" spans="1:26" x14ac:dyDescent="0.2">
      <c r="A766" s="74">
        <v>17430</v>
      </c>
      <c r="B766" s="68">
        <f>INDEX('A-B OSRoad'!$F$2:$F$21,MATCH(A766,'A-B OSRoad'!$C$2:$C$21))</f>
        <v>0</v>
      </c>
      <c r="C766" s="68" t="str">
        <f>IF(INDEX('A-B OSRoad'!$B$2:$B$21,MATCH(A766,'A-B OSRoad'!$C$2:$C$21))="Straight","",RIGHT(INDEX('A-B OSRoad'!$B$2:$B$21,MATCH(A766,'A-B OSRoad'!$C$2:$C$21)),LEN(INDEX('A-B OSRoad'!$B$2:$B$21,MATCH(A766,'A-B OSRoad'!$C$2:$C$21)))-1))</f>
        <v/>
      </c>
      <c r="D766" s="69">
        <f>(INDEX('A-B OSRoad'!$I$2:$I$21,MATCH(A766,'A-B OSRoad'!$C$2:$C$21)))+$C$3+$C$4+$C$1</f>
        <v>110</v>
      </c>
      <c r="E766" s="70" t="e">
        <f>VLOOKUP(A766,'Crash Data'!$E$3:$F$6,2,FALSE)</f>
        <v>#N/A</v>
      </c>
      <c r="F766" s="70" t="e">
        <f>VLOOKUP(A766,'Crash Data'!$B$3:$C$32,2,FALSE)</f>
        <v>#N/A</v>
      </c>
      <c r="G766" s="40">
        <v>230</v>
      </c>
      <c r="H766" s="40">
        <v>177</v>
      </c>
      <c r="I766" s="39">
        <v>177</v>
      </c>
      <c r="J766" s="40">
        <v>177</v>
      </c>
      <c r="K766" s="39">
        <v>177</v>
      </c>
      <c r="L766" s="93">
        <f t="shared" si="157"/>
        <v>209</v>
      </c>
      <c r="M766" s="93" t="str">
        <f t="shared" si="158"/>
        <v/>
      </c>
      <c r="N766" s="99">
        <f t="shared" si="159"/>
        <v>165</v>
      </c>
      <c r="O766" s="99" t="str">
        <f t="shared" si="160"/>
        <v/>
      </c>
      <c r="P766" s="102">
        <f t="shared" si="161"/>
        <v>165</v>
      </c>
      <c r="Q766" s="102" t="str">
        <f t="shared" si="162"/>
        <v/>
      </c>
      <c r="R766" s="105">
        <f t="shared" si="163"/>
        <v>165</v>
      </c>
      <c r="S766" s="105" t="str">
        <f t="shared" si="164"/>
        <v/>
      </c>
      <c r="T766" s="69">
        <f t="shared" si="165"/>
        <v>107</v>
      </c>
      <c r="U766" s="69" t="str">
        <f t="shared" si="166"/>
        <v/>
      </c>
      <c r="V766" s="143">
        <f t="shared" si="167"/>
        <v>165</v>
      </c>
      <c r="W766" s="143" t="str">
        <f t="shared" si="168"/>
        <v/>
      </c>
      <c r="X766" s="109">
        <f t="shared" si="155"/>
        <v>0</v>
      </c>
      <c r="Y766" s="110" t="e">
        <f t="shared" si="156"/>
        <v>#N/A</v>
      </c>
      <c r="Z766" s="75" t="e">
        <f>NA()</f>
        <v>#N/A</v>
      </c>
    </row>
    <row r="767" spans="1:26" x14ac:dyDescent="0.2">
      <c r="A767" s="74">
        <v>17440</v>
      </c>
      <c r="B767" s="68">
        <f>INDEX('A-B OSRoad'!$F$2:$F$21,MATCH(A767,'A-B OSRoad'!$C$2:$C$21))</f>
        <v>0</v>
      </c>
      <c r="C767" s="68" t="str">
        <f>IF(INDEX('A-B OSRoad'!$B$2:$B$21,MATCH(A767,'A-B OSRoad'!$C$2:$C$21))="Straight","",RIGHT(INDEX('A-B OSRoad'!$B$2:$B$21,MATCH(A767,'A-B OSRoad'!$C$2:$C$21)),LEN(INDEX('A-B OSRoad'!$B$2:$B$21,MATCH(A767,'A-B OSRoad'!$C$2:$C$21)))-1))</f>
        <v/>
      </c>
      <c r="D767" s="69">
        <f>(INDEX('A-B OSRoad'!$I$2:$I$21,MATCH(A767,'A-B OSRoad'!$C$2:$C$21)))+$C$3+$C$4+$C$1</f>
        <v>110</v>
      </c>
      <c r="E767" s="70" t="e">
        <f>VLOOKUP(A767,'Crash Data'!$E$3:$F$6,2,FALSE)</f>
        <v>#N/A</v>
      </c>
      <c r="F767" s="70" t="e">
        <f>VLOOKUP(A767,'Crash Data'!$B$3:$C$32,2,FALSE)</f>
        <v>#N/A</v>
      </c>
      <c r="G767" s="40">
        <v>230</v>
      </c>
      <c r="H767" s="40">
        <v>177</v>
      </c>
      <c r="I767" s="39">
        <v>177</v>
      </c>
      <c r="J767" s="40">
        <v>177</v>
      </c>
      <c r="K767" s="39">
        <v>177</v>
      </c>
      <c r="L767" s="93">
        <f t="shared" si="157"/>
        <v>209</v>
      </c>
      <c r="M767" s="93" t="str">
        <f t="shared" si="158"/>
        <v/>
      </c>
      <c r="N767" s="99">
        <f t="shared" si="159"/>
        <v>165</v>
      </c>
      <c r="O767" s="99" t="str">
        <f t="shared" si="160"/>
        <v/>
      </c>
      <c r="P767" s="102">
        <f t="shared" si="161"/>
        <v>165</v>
      </c>
      <c r="Q767" s="102" t="str">
        <f t="shared" si="162"/>
        <v/>
      </c>
      <c r="R767" s="105">
        <f t="shared" si="163"/>
        <v>165</v>
      </c>
      <c r="S767" s="105" t="str">
        <f t="shared" si="164"/>
        <v/>
      </c>
      <c r="T767" s="69">
        <f t="shared" si="165"/>
        <v>107</v>
      </c>
      <c r="U767" s="69" t="str">
        <f t="shared" si="166"/>
        <v/>
      </c>
      <c r="V767" s="143">
        <f t="shared" si="167"/>
        <v>165</v>
      </c>
      <c r="W767" s="143" t="str">
        <f t="shared" si="168"/>
        <v/>
      </c>
      <c r="X767" s="109">
        <f t="shared" si="155"/>
        <v>0</v>
      </c>
      <c r="Y767" s="110" t="e">
        <f t="shared" si="156"/>
        <v>#N/A</v>
      </c>
      <c r="Z767" s="75" t="e">
        <f>NA()</f>
        <v>#N/A</v>
      </c>
    </row>
    <row r="768" spans="1:26" x14ac:dyDescent="0.2">
      <c r="A768" s="74">
        <v>17450</v>
      </c>
      <c r="B768" s="68">
        <f>INDEX('A-B OSRoad'!$F$2:$F$21,MATCH(A768,'A-B OSRoad'!$C$2:$C$21))</f>
        <v>0</v>
      </c>
      <c r="C768" s="68" t="str">
        <f>IF(INDEX('A-B OSRoad'!$B$2:$B$21,MATCH(A768,'A-B OSRoad'!$C$2:$C$21))="Straight","",RIGHT(INDEX('A-B OSRoad'!$B$2:$B$21,MATCH(A768,'A-B OSRoad'!$C$2:$C$21)),LEN(INDEX('A-B OSRoad'!$B$2:$B$21,MATCH(A768,'A-B OSRoad'!$C$2:$C$21)))-1))</f>
        <v/>
      </c>
      <c r="D768" s="69">
        <f>(INDEX('A-B OSRoad'!$I$2:$I$21,MATCH(A768,'A-B OSRoad'!$C$2:$C$21)))+$C$3+$C$4+$C$1</f>
        <v>110</v>
      </c>
      <c r="E768" s="70" t="e">
        <f>VLOOKUP(A768,'Crash Data'!$E$3:$F$6,2,FALSE)</f>
        <v>#N/A</v>
      </c>
      <c r="F768" s="70" t="e">
        <f>VLOOKUP(A768,'Crash Data'!$B$3:$C$32,2,FALSE)</f>
        <v>#N/A</v>
      </c>
      <c r="G768" s="40">
        <v>230</v>
      </c>
      <c r="H768" s="40">
        <v>177</v>
      </c>
      <c r="I768" s="39">
        <v>177</v>
      </c>
      <c r="J768" s="40">
        <v>177</v>
      </c>
      <c r="K768" s="39">
        <v>177</v>
      </c>
      <c r="L768" s="93">
        <f t="shared" si="157"/>
        <v>209</v>
      </c>
      <c r="M768" s="93" t="str">
        <f t="shared" si="158"/>
        <v/>
      </c>
      <c r="N768" s="99">
        <f t="shared" si="159"/>
        <v>165</v>
      </c>
      <c r="O768" s="99" t="str">
        <f t="shared" si="160"/>
        <v/>
      </c>
      <c r="P768" s="102">
        <f t="shared" si="161"/>
        <v>165</v>
      </c>
      <c r="Q768" s="102" t="str">
        <f t="shared" si="162"/>
        <v/>
      </c>
      <c r="R768" s="105">
        <f t="shared" si="163"/>
        <v>165</v>
      </c>
      <c r="S768" s="105" t="str">
        <f t="shared" si="164"/>
        <v/>
      </c>
      <c r="T768" s="69">
        <f t="shared" si="165"/>
        <v>107</v>
      </c>
      <c r="U768" s="69" t="str">
        <f t="shared" si="166"/>
        <v/>
      </c>
      <c r="V768" s="143">
        <f t="shared" si="167"/>
        <v>165</v>
      </c>
      <c r="W768" s="143" t="str">
        <f t="shared" si="168"/>
        <v/>
      </c>
      <c r="X768" s="109">
        <f t="shared" si="155"/>
        <v>0</v>
      </c>
      <c r="Y768" s="110" t="e">
        <f t="shared" si="156"/>
        <v>#N/A</v>
      </c>
      <c r="Z768" s="75" t="e">
        <f>NA()</f>
        <v>#N/A</v>
      </c>
    </row>
    <row r="769" spans="1:26" x14ac:dyDescent="0.2">
      <c r="A769" s="74">
        <v>17460</v>
      </c>
      <c r="B769" s="68">
        <f>INDEX('A-B OSRoad'!$F$2:$F$21,MATCH(A769,'A-B OSRoad'!$C$2:$C$21))</f>
        <v>0</v>
      </c>
      <c r="C769" s="68" t="str">
        <f>IF(INDEX('A-B OSRoad'!$B$2:$B$21,MATCH(A769,'A-B OSRoad'!$C$2:$C$21))="Straight","",RIGHT(INDEX('A-B OSRoad'!$B$2:$B$21,MATCH(A769,'A-B OSRoad'!$C$2:$C$21)),LEN(INDEX('A-B OSRoad'!$B$2:$B$21,MATCH(A769,'A-B OSRoad'!$C$2:$C$21)))-1))</f>
        <v/>
      </c>
      <c r="D769" s="69">
        <f>(INDEX('A-B OSRoad'!$I$2:$I$21,MATCH(A769,'A-B OSRoad'!$C$2:$C$21)))+$C$3+$C$4+$C$1</f>
        <v>110</v>
      </c>
      <c r="E769" s="70" t="e">
        <f>VLOOKUP(A769,'Crash Data'!$E$3:$F$6,2,FALSE)</f>
        <v>#N/A</v>
      </c>
      <c r="F769" s="70" t="e">
        <f>VLOOKUP(A769,'Crash Data'!$B$3:$C$32,2,FALSE)</f>
        <v>#N/A</v>
      </c>
      <c r="G769" s="40">
        <v>230</v>
      </c>
      <c r="H769" s="40">
        <v>177</v>
      </c>
      <c r="I769" s="39">
        <v>177</v>
      </c>
      <c r="J769" s="40">
        <v>177</v>
      </c>
      <c r="K769" s="39">
        <v>177</v>
      </c>
      <c r="L769" s="93">
        <f t="shared" si="157"/>
        <v>209</v>
      </c>
      <c r="M769" s="93" t="str">
        <f t="shared" si="158"/>
        <v/>
      </c>
      <c r="N769" s="99">
        <f t="shared" si="159"/>
        <v>165</v>
      </c>
      <c r="O769" s="99" t="str">
        <f t="shared" si="160"/>
        <v/>
      </c>
      <c r="P769" s="102">
        <f t="shared" si="161"/>
        <v>165</v>
      </c>
      <c r="Q769" s="102" t="str">
        <f t="shared" si="162"/>
        <v/>
      </c>
      <c r="R769" s="105">
        <f t="shared" si="163"/>
        <v>165</v>
      </c>
      <c r="S769" s="105" t="str">
        <f t="shared" si="164"/>
        <v/>
      </c>
      <c r="T769" s="69">
        <f t="shared" si="165"/>
        <v>107</v>
      </c>
      <c r="U769" s="69" t="str">
        <f t="shared" si="166"/>
        <v/>
      </c>
      <c r="V769" s="143">
        <f t="shared" si="167"/>
        <v>165</v>
      </c>
      <c r="W769" s="143" t="str">
        <f t="shared" si="168"/>
        <v/>
      </c>
      <c r="X769" s="109">
        <f t="shared" si="155"/>
        <v>0</v>
      </c>
      <c r="Y769" s="110" t="e">
        <f t="shared" si="156"/>
        <v>#N/A</v>
      </c>
      <c r="Z769" s="75" t="e">
        <f>NA()</f>
        <v>#N/A</v>
      </c>
    </row>
    <row r="770" spans="1:26" x14ac:dyDescent="0.2">
      <c r="A770" s="74">
        <v>17470</v>
      </c>
      <c r="B770" s="68">
        <f>INDEX('A-B OSRoad'!$F$2:$F$21,MATCH(A770,'A-B OSRoad'!$C$2:$C$21))</f>
        <v>0</v>
      </c>
      <c r="C770" s="68" t="str">
        <f>IF(INDEX('A-B OSRoad'!$B$2:$B$21,MATCH(A770,'A-B OSRoad'!$C$2:$C$21))="Straight","",RIGHT(INDEX('A-B OSRoad'!$B$2:$B$21,MATCH(A770,'A-B OSRoad'!$C$2:$C$21)),LEN(INDEX('A-B OSRoad'!$B$2:$B$21,MATCH(A770,'A-B OSRoad'!$C$2:$C$21)))-1))</f>
        <v/>
      </c>
      <c r="D770" s="69">
        <f>(INDEX('A-B OSRoad'!$I$2:$I$21,MATCH(A770,'A-B OSRoad'!$C$2:$C$21)))+$C$3+$C$4+$C$1</f>
        <v>110</v>
      </c>
      <c r="E770" s="70" t="e">
        <f>VLOOKUP(A770,'Crash Data'!$E$3:$F$6,2,FALSE)</f>
        <v>#N/A</v>
      </c>
      <c r="F770" s="70" t="e">
        <f>VLOOKUP(A770,'Crash Data'!$B$3:$C$32,2,FALSE)</f>
        <v>#N/A</v>
      </c>
      <c r="G770" s="40">
        <v>230</v>
      </c>
      <c r="H770" s="40">
        <v>177</v>
      </c>
      <c r="I770" s="39">
        <v>177</v>
      </c>
      <c r="J770" s="40">
        <v>177</v>
      </c>
      <c r="K770" s="39">
        <v>177</v>
      </c>
      <c r="L770" s="93">
        <f t="shared" si="157"/>
        <v>209</v>
      </c>
      <c r="M770" s="93" t="str">
        <f t="shared" si="158"/>
        <v/>
      </c>
      <c r="N770" s="99">
        <f t="shared" si="159"/>
        <v>165</v>
      </c>
      <c r="O770" s="99" t="str">
        <f t="shared" si="160"/>
        <v/>
      </c>
      <c r="P770" s="102">
        <f t="shared" si="161"/>
        <v>165</v>
      </c>
      <c r="Q770" s="102" t="str">
        <f t="shared" si="162"/>
        <v/>
      </c>
      <c r="R770" s="105">
        <f t="shared" si="163"/>
        <v>165</v>
      </c>
      <c r="S770" s="105" t="str">
        <f t="shared" si="164"/>
        <v/>
      </c>
      <c r="T770" s="69">
        <f t="shared" si="165"/>
        <v>107</v>
      </c>
      <c r="U770" s="69" t="str">
        <f t="shared" si="166"/>
        <v/>
      </c>
      <c r="V770" s="143">
        <f t="shared" si="167"/>
        <v>165</v>
      </c>
      <c r="W770" s="143" t="str">
        <f t="shared" si="168"/>
        <v/>
      </c>
      <c r="X770" s="109">
        <f t="shared" si="155"/>
        <v>0</v>
      </c>
      <c r="Y770" s="110" t="e">
        <f t="shared" si="156"/>
        <v>#N/A</v>
      </c>
      <c r="Z770" s="75" t="e">
        <f>NA()</f>
        <v>#N/A</v>
      </c>
    </row>
    <row r="771" spans="1:26" x14ac:dyDescent="0.2">
      <c r="A771" s="74">
        <v>17480</v>
      </c>
      <c r="B771" s="68">
        <f>INDEX('A-B OSRoad'!$F$2:$F$21,MATCH(A771,'A-B OSRoad'!$C$2:$C$21))</f>
        <v>0</v>
      </c>
      <c r="C771" s="68" t="str">
        <f>IF(INDEX('A-B OSRoad'!$B$2:$B$21,MATCH(A771,'A-B OSRoad'!$C$2:$C$21))="Straight","",RIGHT(INDEX('A-B OSRoad'!$B$2:$B$21,MATCH(A771,'A-B OSRoad'!$C$2:$C$21)),LEN(INDEX('A-B OSRoad'!$B$2:$B$21,MATCH(A771,'A-B OSRoad'!$C$2:$C$21)))-1))</f>
        <v/>
      </c>
      <c r="D771" s="69">
        <f>(INDEX('A-B OSRoad'!$I$2:$I$21,MATCH(A771,'A-B OSRoad'!$C$2:$C$21)))+$C$3+$C$4+$C$1</f>
        <v>110</v>
      </c>
      <c r="E771" s="70" t="e">
        <f>VLOOKUP(A771,'Crash Data'!$E$3:$F$6,2,FALSE)</f>
        <v>#N/A</v>
      </c>
      <c r="F771" s="70" t="e">
        <f>VLOOKUP(A771,'Crash Data'!$B$3:$C$32,2,FALSE)</f>
        <v>#N/A</v>
      </c>
      <c r="G771" s="40">
        <v>230</v>
      </c>
      <c r="H771" s="40">
        <v>177</v>
      </c>
      <c r="I771" s="39">
        <v>177</v>
      </c>
      <c r="J771" s="40">
        <v>177</v>
      </c>
      <c r="K771" s="39">
        <v>177</v>
      </c>
      <c r="L771" s="93">
        <f t="shared" si="157"/>
        <v>209</v>
      </c>
      <c r="M771" s="93" t="str">
        <f t="shared" si="158"/>
        <v/>
      </c>
      <c r="N771" s="99">
        <f t="shared" si="159"/>
        <v>165</v>
      </c>
      <c r="O771" s="99" t="str">
        <f t="shared" si="160"/>
        <v/>
      </c>
      <c r="P771" s="102">
        <f t="shared" si="161"/>
        <v>165</v>
      </c>
      <c r="Q771" s="102" t="str">
        <f t="shared" si="162"/>
        <v/>
      </c>
      <c r="R771" s="105">
        <f t="shared" si="163"/>
        <v>165</v>
      </c>
      <c r="S771" s="105" t="str">
        <f t="shared" si="164"/>
        <v/>
      </c>
      <c r="T771" s="69">
        <f t="shared" si="165"/>
        <v>107</v>
      </c>
      <c r="U771" s="69" t="str">
        <f t="shared" si="166"/>
        <v/>
      </c>
      <c r="V771" s="143">
        <f t="shared" si="167"/>
        <v>165</v>
      </c>
      <c r="W771" s="143" t="str">
        <f t="shared" si="168"/>
        <v/>
      </c>
      <c r="X771" s="109">
        <f t="shared" si="155"/>
        <v>0</v>
      </c>
      <c r="Y771" s="110" t="e">
        <f t="shared" si="156"/>
        <v>#N/A</v>
      </c>
      <c r="Z771" s="75" t="e">
        <f>NA()</f>
        <v>#N/A</v>
      </c>
    </row>
    <row r="772" spans="1:26" x14ac:dyDescent="0.2">
      <c r="A772" s="74">
        <v>17490</v>
      </c>
      <c r="B772" s="68">
        <f>INDEX('A-B OSRoad'!$F$2:$F$21,MATCH(A772,'A-B OSRoad'!$C$2:$C$21))</f>
        <v>0</v>
      </c>
      <c r="C772" s="68" t="str">
        <f>IF(INDEX('A-B OSRoad'!$B$2:$B$21,MATCH(A772,'A-B OSRoad'!$C$2:$C$21))="Straight","",RIGHT(INDEX('A-B OSRoad'!$B$2:$B$21,MATCH(A772,'A-B OSRoad'!$C$2:$C$21)),LEN(INDEX('A-B OSRoad'!$B$2:$B$21,MATCH(A772,'A-B OSRoad'!$C$2:$C$21)))-1))</f>
        <v/>
      </c>
      <c r="D772" s="69">
        <f>(INDEX('A-B OSRoad'!$I$2:$I$21,MATCH(A772,'A-B OSRoad'!$C$2:$C$21)))+$C$3+$C$4+$C$1</f>
        <v>110</v>
      </c>
      <c r="E772" s="70" t="e">
        <f>VLOOKUP(A772,'Crash Data'!$E$3:$F$6,2,FALSE)</f>
        <v>#N/A</v>
      </c>
      <c r="F772" s="70" t="e">
        <f>VLOOKUP(A772,'Crash Data'!$B$3:$C$32,2,FALSE)</f>
        <v>#N/A</v>
      </c>
      <c r="G772" s="40">
        <v>230</v>
      </c>
      <c r="H772" s="40">
        <v>177</v>
      </c>
      <c r="I772" s="39">
        <v>177</v>
      </c>
      <c r="J772" s="40">
        <v>177</v>
      </c>
      <c r="K772" s="39">
        <v>177</v>
      </c>
      <c r="L772" s="93">
        <f t="shared" si="157"/>
        <v>209</v>
      </c>
      <c r="M772" s="93" t="str">
        <f t="shared" si="158"/>
        <v/>
      </c>
      <c r="N772" s="99">
        <f t="shared" si="159"/>
        <v>165</v>
      </c>
      <c r="O772" s="99" t="str">
        <f t="shared" si="160"/>
        <v/>
      </c>
      <c r="P772" s="102">
        <f t="shared" si="161"/>
        <v>165</v>
      </c>
      <c r="Q772" s="102" t="str">
        <f t="shared" si="162"/>
        <v/>
      </c>
      <c r="R772" s="105">
        <f t="shared" si="163"/>
        <v>165</v>
      </c>
      <c r="S772" s="105" t="str">
        <f t="shared" si="164"/>
        <v/>
      </c>
      <c r="T772" s="69">
        <f t="shared" si="165"/>
        <v>107</v>
      </c>
      <c r="U772" s="69" t="str">
        <f t="shared" si="166"/>
        <v/>
      </c>
      <c r="V772" s="143">
        <f t="shared" si="167"/>
        <v>165</v>
      </c>
      <c r="W772" s="143" t="str">
        <f t="shared" si="168"/>
        <v/>
      </c>
      <c r="X772" s="109">
        <f t="shared" si="155"/>
        <v>0</v>
      </c>
      <c r="Y772" s="110" t="e">
        <f t="shared" si="156"/>
        <v>#N/A</v>
      </c>
      <c r="Z772" s="75" t="e">
        <f>NA()</f>
        <v>#N/A</v>
      </c>
    </row>
    <row r="773" spans="1:26" x14ac:dyDescent="0.2">
      <c r="A773" s="74">
        <v>17500</v>
      </c>
      <c r="B773" s="68">
        <f>INDEX('A-B OSRoad'!$F$2:$F$21,MATCH(A773,'A-B OSRoad'!$C$2:$C$21))</f>
        <v>0</v>
      </c>
      <c r="C773" s="68" t="str">
        <f>IF(INDEX('A-B OSRoad'!$B$2:$B$21,MATCH(A773,'A-B OSRoad'!$C$2:$C$21))="Straight","",RIGHT(INDEX('A-B OSRoad'!$B$2:$B$21,MATCH(A773,'A-B OSRoad'!$C$2:$C$21)),LEN(INDEX('A-B OSRoad'!$B$2:$B$21,MATCH(A773,'A-B OSRoad'!$C$2:$C$21)))-1))</f>
        <v/>
      </c>
      <c r="D773" s="69">
        <f>(INDEX('A-B OSRoad'!$I$2:$I$21,MATCH(A773,'A-B OSRoad'!$C$2:$C$21)))+$C$3+$C$4+$C$1</f>
        <v>110</v>
      </c>
      <c r="E773" s="70" t="e">
        <f>VLOOKUP(A773,'Crash Data'!$E$3:$F$6,2,FALSE)</f>
        <v>#N/A</v>
      </c>
      <c r="F773" s="70" t="e">
        <f>VLOOKUP(A773,'Crash Data'!$B$3:$C$32,2,FALSE)</f>
        <v>#N/A</v>
      </c>
      <c r="G773" s="40">
        <v>230</v>
      </c>
      <c r="H773" s="40">
        <v>177</v>
      </c>
      <c r="I773" s="39">
        <v>177</v>
      </c>
      <c r="J773" s="40">
        <v>177</v>
      </c>
      <c r="K773" s="39">
        <v>177</v>
      </c>
      <c r="L773" s="93">
        <f t="shared" si="157"/>
        <v>209</v>
      </c>
      <c r="M773" s="93" t="str">
        <f t="shared" si="158"/>
        <v/>
      </c>
      <c r="N773" s="99">
        <f t="shared" si="159"/>
        <v>165</v>
      </c>
      <c r="O773" s="99" t="str">
        <f t="shared" si="160"/>
        <v/>
      </c>
      <c r="P773" s="102">
        <f t="shared" si="161"/>
        <v>165</v>
      </c>
      <c r="Q773" s="102" t="str">
        <f t="shared" si="162"/>
        <v/>
      </c>
      <c r="R773" s="105">
        <f t="shared" si="163"/>
        <v>165</v>
      </c>
      <c r="S773" s="105" t="str">
        <f t="shared" si="164"/>
        <v/>
      </c>
      <c r="T773" s="69">
        <f t="shared" si="165"/>
        <v>107</v>
      </c>
      <c r="U773" s="69" t="str">
        <f t="shared" si="166"/>
        <v/>
      </c>
      <c r="V773" s="143">
        <f t="shared" si="167"/>
        <v>165</v>
      </c>
      <c r="W773" s="143" t="str">
        <f t="shared" si="168"/>
        <v/>
      </c>
      <c r="X773" s="109">
        <f t="shared" si="155"/>
        <v>0</v>
      </c>
      <c r="Y773" s="110" t="e">
        <f t="shared" si="156"/>
        <v>#N/A</v>
      </c>
      <c r="Z773" s="75" t="e">
        <f>NA()</f>
        <v>#N/A</v>
      </c>
    </row>
    <row r="774" spans="1:26" x14ac:dyDescent="0.2">
      <c r="A774" s="74">
        <v>17510</v>
      </c>
      <c r="B774" s="68">
        <f>INDEX('A-B OSRoad'!$F$2:$F$21,MATCH(A774,'A-B OSRoad'!$C$2:$C$21))</f>
        <v>0</v>
      </c>
      <c r="C774" s="68" t="str">
        <f>IF(INDEX('A-B OSRoad'!$B$2:$B$21,MATCH(A774,'A-B OSRoad'!$C$2:$C$21))="Straight","",RIGHT(INDEX('A-B OSRoad'!$B$2:$B$21,MATCH(A774,'A-B OSRoad'!$C$2:$C$21)),LEN(INDEX('A-B OSRoad'!$B$2:$B$21,MATCH(A774,'A-B OSRoad'!$C$2:$C$21)))-1))</f>
        <v/>
      </c>
      <c r="D774" s="69">
        <f>(INDEX('A-B OSRoad'!$I$2:$I$21,MATCH(A774,'A-B OSRoad'!$C$2:$C$21)))+$C$3+$C$4+$C$1</f>
        <v>110</v>
      </c>
      <c r="E774" s="70" t="e">
        <f>VLOOKUP(A774,'Crash Data'!$E$3:$F$6,2,FALSE)</f>
        <v>#N/A</v>
      </c>
      <c r="F774" s="70" t="e">
        <f>VLOOKUP(A774,'Crash Data'!$B$3:$C$32,2,FALSE)</f>
        <v>#N/A</v>
      </c>
      <c r="G774" s="40">
        <v>230</v>
      </c>
      <c r="H774" s="40">
        <v>177</v>
      </c>
      <c r="I774" s="39">
        <v>177</v>
      </c>
      <c r="J774" s="40">
        <v>177</v>
      </c>
      <c r="K774" s="39">
        <v>177</v>
      </c>
      <c r="L774" s="93">
        <f t="shared" si="157"/>
        <v>209</v>
      </c>
      <c r="M774" s="93" t="str">
        <f t="shared" si="158"/>
        <v/>
      </c>
      <c r="N774" s="99">
        <f t="shared" si="159"/>
        <v>165</v>
      </c>
      <c r="O774" s="99" t="str">
        <f t="shared" si="160"/>
        <v/>
      </c>
      <c r="P774" s="102">
        <f t="shared" si="161"/>
        <v>165</v>
      </c>
      <c r="Q774" s="102" t="str">
        <f t="shared" si="162"/>
        <v/>
      </c>
      <c r="R774" s="105">
        <f t="shared" si="163"/>
        <v>165</v>
      </c>
      <c r="S774" s="105" t="str">
        <f t="shared" si="164"/>
        <v/>
      </c>
      <c r="T774" s="69">
        <f t="shared" si="165"/>
        <v>107</v>
      </c>
      <c r="U774" s="69" t="str">
        <f t="shared" si="166"/>
        <v/>
      </c>
      <c r="V774" s="143">
        <f t="shared" si="167"/>
        <v>165</v>
      </c>
      <c r="W774" s="143" t="str">
        <f t="shared" si="168"/>
        <v/>
      </c>
      <c r="X774" s="109">
        <f t="shared" si="155"/>
        <v>0</v>
      </c>
      <c r="Y774" s="110" t="e">
        <f t="shared" si="156"/>
        <v>#N/A</v>
      </c>
      <c r="Z774" s="75" t="e">
        <f>NA()</f>
        <v>#N/A</v>
      </c>
    </row>
    <row r="775" spans="1:26" x14ac:dyDescent="0.2">
      <c r="A775" s="74">
        <v>17520</v>
      </c>
      <c r="B775" s="68">
        <f>INDEX('A-B OSRoad'!$F$2:$F$21,MATCH(A775,'A-B OSRoad'!$C$2:$C$21))</f>
        <v>0</v>
      </c>
      <c r="C775" s="68" t="str">
        <f>IF(INDEX('A-B OSRoad'!$B$2:$B$21,MATCH(A775,'A-B OSRoad'!$C$2:$C$21))="Straight","",RIGHT(INDEX('A-B OSRoad'!$B$2:$B$21,MATCH(A775,'A-B OSRoad'!$C$2:$C$21)),LEN(INDEX('A-B OSRoad'!$B$2:$B$21,MATCH(A775,'A-B OSRoad'!$C$2:$C$21)))-1))</f>
        <v/>
      </c>
      <c r="D775" s="69">
        <f>(INDEX('A-B OSRoad'!$I$2:$I$21,MATCH(A775,'A-B OSRoad'!$C$2:$C$21)))+$C$3+$C$4+$C$1</f>
        <v>110</v>
      </c>
      <c r="E775" s="70" t="e">
        <f>VLOOKUP(A775,'Crash Data'!$E$3:$F$6,2,FALSE)</f>
        <v>#N/A</v>
      </c>
      <c r="F775" s="70" t="e">
        <f>VLOOKUP(A775,'Crash Data'!$B$3:$C$32,2,FALSE)</f>
        <v>#N/A</v>
      </c>
      <c r="G775" s="40">
        <v>230</v>
      </c>
      <c r="H775" s="40">
        <v>177</v>
      </c>
      <c r="I775" s="39">
        <v>177</v>
      </c>
      <c r="J775" s="40">
        <v>177</v>
      </c>
      <c r="K775" s="39">
        <v>177</v>
      </c>
      <c r="L775" s="93">
        <f t="shared" si="157"/>
        <v>209</v>
      </c>
      <c r="M775" s="93" t="str">
        <f t="shared" si="158"/>
        <v/>
      </c>
      <c r="N775" s="99">
        <f t="shared" si="159"/>
        <v>165</v>
      </c>
      <c r="O775" s="99" t="str">
        <f t="shared" si="160"/>
        <v/>
      </c>
      <c r="P775" s="102">
        <f t="shared" si="161"/>
        <v>165</v>
      </c>
      <c r="Q775" s="102" t="str">
        <f t="shared" si="162"/>
        <v/>
      </c>
      <c r="R775" s="105">
        <f t="shared" si="163"/>
        <v>165</v>
      </c>
      <c r="S775" s="105" t="str">
        <f t="shared" si="164"/>
        <v/>
      </c>
      <c r="T775" s="69">
        <f t="shared" si="165"/>
        <v>107</v>
      </c>
      <c r="U775" s="69" t="str">
        <f t="shared" si="166"/>
        <v/>
      </c>
      <c r="V775" s="143">
        <f t="shared" si="167"/>
        <v>165</v>
      </c>
      <c r="W775" s="143" t="str">
        <f t="shared" si="168"/>
        <v/>
      </c>
      <c r="X775" s="109">
        <f t="shared" ref="X775:X838" si="169">IF(B775=0,0,((VLOOKUP($C$2,MROSM,2))^2/(127*C775)-(B775/100))   )</f>
        <v>0</v>
      </c>
      <c r="Y775" s="110" t="e">
        <f t="shared" ref="Y775:Y838" si="170">IF(X775&gt;(VLOOKUP(D775,SFF,3)),-20,  IF(X775&gt;(VLOOKUP(D775,SFF,2)),-15,NA()) )</f>
        <v>#N/A</v>
      </c>
      <c r="Z775" s="75" t="e">
        <f>NA()</f>
        <v>#N/A</v>
      </c>
    </row>
    <row r="776" spans="1:26" x14ac:dyDescent="0.2">
      <c r="A776" s="74">
        <v>17530</v>
      </c>
      <c r="B776" s="68">
        <f>INDEX('A-B OSRoad'!$F$2:$F$21,MATCH(A776,'A-B OSRoad'!$C$2:$C$21))</f>
        <v>0</v>
      </c>
      <c r="C776" s="68" t="str">
        <f>IF(INDEX('A-B OSRoad'!$B$2:$B$21,MATCH(A776,'A-B OSRoad'!$C$2:$C$21))="Straight","",RIGHT(INDEX('A-B OSRoad'!$B$2:$B$21,MATCH(A776,'A-B OSRoad'!$C$2:$C$21)),LEN(INDEX('A-B OSRoad'!$B$2:$B$21,MATCH(A776,'A-B OSRoad'!$C$2:$C$21)))-1))</f>
        <v/>
      </c>
      <c r="D776" s="69">
        <f>(INDEX('A-B OSRoad'!$I$2:$I$21,MATCH(A776,'A-B OSRoad'!$C$2:$C$21)))+$C$3+$C$4+$C$1</f>
        <v>110</v>
      </c>
      <c r="E776" s="70" t="e">
        <f>VLOOKUP(A776,'Crash Data'!$E$3:$F$6,2,FALSE)</f>
        <v>#N/A</v>
      </c>
      <c r="F776" s="70" t="e">
        <f>VLOOKUP(A776,'Crash Data'!$B$3:$C$32,2,FALSE)</f>
        <v>#N/A</v>
      </c>
      <c r="G776" s="40">
        <v>230</v>
      </c>
      <c r="H776" s="40">
        <v>177</v>
      </c>
      <c r="I776" s="39">
        <v>177</v>
      </c>
      <c r="J776" s="40">
        <v>177</v>
      </c>
      <c r="K776" s="39">
        <v>177</v>
      </c>
      <c r="L776" s="93">
        <f t="shared" ref="L776:L839" si="171">IFERROR(IF(Y776&lt;0,   (ROUND($M$2*$D776/3.6+$D776^2/(254*($M$3-0.05)),0))),   (ROUND($M$2*$D776/3.6+$D776^2/(254*$M$3),0)))</f>
        <v>209</v>
      </c>
      <c r="M776" s="93" t="str">
        <f t="shared" ref="M776:M839" si="172">IF(  (L776-$G776)&lt;=0,"",(L776-$G776))</f>
        <v/>
      </c>
      <c r="N776" s="99">
        <f t="shared" ref="N776:N839" si="173">IFERROR(IF(Y776&lt;0,             (ROUND($O$2*$D776/3.6+$D776^2/(254*($O$3-0.05)),0))),   (ROUND($O$2*$D776/3.6+$D776^2/(254*$O$3),0)))</f>
        <v>165</v>
      </c>
      <c r="O776" s="99" t="str">
        <f t="shared" ref="O776:O839" si="174">IF(  (N776-$H776)&lt;=0,"",(N776-$H776))</f>
        <v/>
      </c>
      <c r="P776" s="102">
        <f t="shared" ref="P776:P839" si="175">IFERROR(IF(Y776&lt;0,             (ROUND($Q$2*$D776/3.6+$D776^2/(254*($Q$3-0.05)),0))),   (ROUND($Q$2*$D776/3.6+$D776^2/(254*$Q$3),0)))</f>
        <v>165</v>
      </c>
      <c r="Q776" s="102" t="str">
        <f t="shared" ref="Q776:Q839" si="176">IF(  (P776-$I776)&lt;=0,"",(P776-$I776))</f>
        <v/>
      </c>
      <c r="R776" s="105">
        <f t="shared" ref="R776:R839" si="177">IFERROR(IF(Y776&lt;0,             (ROUND($S$2*$D776/3.6+$D776^2/(254*($S$3-0.05)),0))),   (ROUND($S$2*$D776/3.6+$D776^2/(254*$S$3),0)))</f>
        <v>165</v>
      </c>
      <c r="S776" s="105" t="str">
        <f t="shared" ref="S776:S839" si="178">IF(  (R776-$J776)&lt;=0,"",(R776-$J776))</f>
        <v/>
      </c>
      <c r="T776" s="69">
        <f t="shared" ref="T776:T839" si="179">IFERROR(IF(Y776&lt;0,     (ROUND(($U$2+$U$3+0.5)*$D776/3.6,0))      ),         (ROUND(($U$2+$U$3)*$D776/3.6,0)))</f>
        <v>107</v>
      </c>
      <c r="U776" s="69" t="str">
        <f t="shared" ref="U776:U839" si="180">IF(  (T776-$G776)&lt;=0,"",(T776-$G776))</f>
        <v/>
      </c>
      <c r="V776" s="143">
        <f t="shared" ref="V776:V839" si="181">IFERROR(IF(Y776&lt;0,             (ROUND($W$2*$D776/3.6+$D776^2/(254*($W$3-0.05)),0))),   (ROUND($W$2*$D776/3.6+$D776^2/(254*$W$3),0)))</f>
        <v>165</v>
      </c>
      <c r="W776" s="143" t="str">
        <f t="shared" ref="W776:W839" si="182">IF(  (V776-$K776)&lt;=0,"",(V776-$K776))</f>
        <v/>
      </c>
      <c r="X776" s="109">
        <f t="shared" si="169"/>
        <v>0</v>
      </c>
      <c r="Y776" s="110" t="e">
        <f t="shared" si="170"/>
        <v>#N/A</v>
      </c>
      <c r="Z776" s="75" t="e">
        <f>NA()</f>
        <v>#N/A</v>
      </c>
    </row>
    <row r="777" spans="1:26" x14ac:dyDescent="0.2">
      <c r="A777" s="74">
        <v>17540</v>
      </c>
      <c r="B777" s="68">
        <f>INDEX('A-B OSRoad'!$F$2:$F$21,MATCH(A777,'A-B OSRoad'!$C$2:$C$21))</f>
        <v>0</v>
      </c>
      <c r="C777" s="68" t="str">
        <f>IF(INDEX('A-B OSRoad'!$B$2:$B$21,MATCH(A777,'A-B OSRoad'!$C$2:$C$21))="Straight","",RIGHT(INDEX('A-B OSRoad'!$B$2:$B$21,MATCH(A777,'A-B OSRoad'!$C$2:$C$21)),LEN(INDEX('A-B OSRoad'!$B$2:$B$21,MATCH(A777,'A-B OSRoad'!$C$2:$C$21)))-1))</f>
        <v/>
      </c>
      <c r="D777" s="69">
        <f>(INDEX('A-B OSRoad'!$I$2:$I$21,MATCH(A777,'A-B OSRoad'!$C$2:$C$21)))+$C$3+$C$4+$C$1</f>
        <v>110</v>
      </c>
      <c r="E777" s="70" t="e">
        <f>VLOOKUP(A777,'Crash Data'!$E$3:$F$6,2,FALSE)</f>
        <v>#N/A</v>
      </c>
      <c r="F777" s="70" t="e">
        <f>VLOOKUP(A777,'Crash Data'!$B$3:$C$32,2,FALSE)</f>
        <v>#N/A</v>
      </c>
      <c r="G777" s="40">
        <v>230</v>
      </c>
      <c r="H777" s="40">
        <v>177</v>
      </c>
      <c r="I777" s="39">
        <v>177</v>
      </c>
      <c r="J777" s="40">
        <v>177</v>
      </c>
      <c r="K777" s="39">
        <v>177</v>
      </c>
      <c r="L777" s="93">
        <f t="shared" si="171"/>
        <v>209</v>
      </c>
      <c r="M777" s="93" t="str">
        <f t="shared" si="172"/>
        <v/>
      </c>
      <c r="N777" s="99">
        <f t="shared" si="173"/>
        <v>165</v>
      </c>
      <c r="O777" s="99" t="str">
        <f t="shared" si="174"/>
        <v/>
      </c>
      <c r="P777" s="102">
        <f t="shared" si="175"/>
        <v>165</v>
      </c>
      <c r="Q777" s="102" t="str">
        <f t="shared" si="176"/>
        <v/>
      </c>
      <c r="R777" s="105">
        <f t="shared" si="177"/>
        <v>165</v>
      </c>
      <c r="S777" s="105" t="str">
        <f t="shared" si="178"/>
        <v/>
      </c>
      <c r="T777" s="69">
        <f t="shared" si="179"/>
        <v>107</v>
      </c>
      <c r="U777" s="69" t="str">
        <f t="shared" si="180"/>
        <v/>
      </c>
      <c r="V777" s="143">
        <f t="shared" si="181"/>
        <v>165</v>
      </c>
      <c r="W777" s="143" t="str">
        <f t="shared" si="182"/>
        <v/>
      </c>
      <c r="X777" s="109">
        <f t="shared" si="169"/>
        <v>0</v>
      </c>
      <c r="Y777" s="110" t="e">
        <f t="shared" si="170"/>
        <v>#N/A</v>
      </c>
      <c r="Z777" s="75" t="e">
        <f>NA()</f>
        <v>#N/A</v>
      </c>
    </row>
    <row r="778" spans="1:26" x14ac:dyDescent="0.2">
      <c r="A778" s="74">
        <v>17550</v>
      </c>
      <c r="B778" s="68">
        <f>INDEX('A-B OSRoad'!$F$2:$F$21,MATCH(A778,'A-B OSRoad'!$C$2:$C$21))</f>
        <v>0</v>
      </c>
      <c r="C778" s="68" t="str">
        <f>IF(INDEX('A-B OSRoad'!$B$2:$B$21,MATCH(A778,'A-B OSRoad'!$C$2:$C$21))="Straight","",RIGHT(INDEX('A-B OSRoad'!$B$2:$B$21,MATCH(A778,'A-B OSRoad'!$C$2:$C$21)),LEN(INDEX('A-B OSRoad'!$B$2:$B$21,MATCH(A778,'A-B OSRoad'!$C$2:$C$21)))-1))</f>
        <v/>
      </c>
      <c r="D778" s="69">
        <f>(INDEX('A-B OSRoad'!$I$2:$I$21,MATCH(A778,'A-B OSRoad'!$C$2:$C$21)))+$C$3+$C$4+$C$1</f>
        <v>110</v>
      </c>
      <c r="E778" s="70" t="e">
        <f>VLOOKUP(A778,'Crash Data'!$E$3:$F$6,2,FALSE)</f>
        <v>#N/A</v>
      </c>
      <c r="F778" s="70" t="e">
        <f>VLOOKUP(A778,'Crash Data'!$B$3:$C$32,2,FALSE)</f>
        <v>#N/A</v>
      </c>
      <c r="G778" s="40">
        <v>230</v>
      </c>
      <c r="H778" s="40">
        <v>177</v>
      </c>
      <c r="I778" s="39">
        <v>177</v>
      </c>
      <c r="J778" s="40">
        <v>177</v>
      </c>
      <c r="K778" s="39">
        <v>177</v>
      </c>
      <c r="L778" s="93">
        <f t="shared" si="171"/>
        <v>209</v>
      </c>
      <c r="M778" s="93" t="str">
        <f t="shared" si="172"/>
        <v/>
      </c>
      <c r="N778" s="99">
        <f t="shared" si="173"/>
        <v>165</v>
      </c>
      <c r="O778" s="99" t="str">
        <f t="shared" si="174"/>
        <v/>
      </c>
      <c r="P778" s="102">
        <f t="shared" si="175"/>
        <v>165</v>
      </c>
      <c r="Q778" s="102" t="str">
        <f t="shared" si="176"/>
        <v/>
      </c>
      <c r="R778" s="105">
        <f t="shared" si="177"/>
        <v>165</v>
      </c>
      <c r="S778" s="105" t="str">
        <f t="shared" si="178"/>
        <v/>
      </c>
      <c r="T778" s="69">
        <f t="shared" si="179"/>
        <v>107</v>
      </c>
      <c r="U778" s="69" t="str">
        <f t="shared" si="180"/>
        <v/>
      </c>
      <c r="V778" s="143">
        <f t="shared" si="181"/>
        <v>165</v>
      </c>
      <c r="W778" s="143" t="str">
        <f t="shared" si="182"/>
        <v/>
      </c>
      <c r="X778" s="109">
        <f t="shared" si="169"/>
        <v>0</v>
      </c>
      <c r="Y778" s="110" t="e">
        <f t="shared" si="170"/>
        <v>#N/A</v>
      </c>
      <c r="Z778" s="75" t="e">
        <f>NA()</f>
        <v>#N/A</v>
      </c>
    </row>
    <row r="779" spans="1:26" x14ac:dyDescent="0.2">
      <c r="A779" s="74">
        <v>17560</v>
      </c>
      <c r="B779" s="68">
        <f>INDEX('A-B OSRoad'!$F$2:$F$21,MATCH(A779,'A-B OSRoad'!$C$2:$C$21))</f>
        <v>0</v>
      </c>
      <c r="C779" s="68" t="str">
        <f>IF(INDEX('A-B OSRoad'!$B$2:$B$21,MATCH(A779,'A-B OSRoad'!$C$2:$C$21))="Straight","",RIGHT(INDEX('A-B OSRoad'!$B$2:$B$21,MATCH(A779,'A-B OSRoad'!$C$2:$C$21)),LEN(INDEX('A-B OSRoad'!$B$2:$B$21,MATCH(A779,'A-B OSRoad'!$C$2:$C$21)))-1))</f>
        <v/>
      </c>
      <c r="D779" s="69">
        <f>(INDEX('A-B OSRoad'!$I$2:$I$21,MATCH(A779,'A-B OSRoad'!$C$2:$C$21)))+$C$3+$C$4+$C$1</f>
        <v>110</v>
      </c>
      <c r="E779" s="70" t="e">
        <f>VLOOKUP(A779,'Crash Data'!$E$3:$F$6,2,FALSE)</f>
        <v>#N/A</v>
      </c>
      <c r="F779" s="70" t="e">
        <f>VLOOKUP(A779,'Crash Data'!$B$3:$C$32,2,FALSE)</f>
        <v>#N/A</v>
      </c>
      <c r="G779" s="40">
        <v>230</v>
      </c>
      <c r="H779" s="40">
        <v>177</v>
      </c>
      <c r="I779" s="39">
        <v>177</v>
      </c>
      <c r="J779" s="40">
        <v>177</v>
      </c>
      <c r="K779" s="39">
        <v>177</v>
      </c>
      <c r="L779" s="93">
        <f t="shared" si="171"/>
        <v>209</v>
      </c>
      <c r="M779" s="93" t="str">
        <f t="shared" si="172"/>
        <v/>
      </c>
      <c r="N779" s="99">
        <f t="shared" si="173"/>
        <v>165</v>
      </c>
      <c r="O779" s="99" t="str">
        <f t="shared" si="174"/>
        <v/>
      </c>
      <c r="P779" s="102">
        <f t="shared" si="175"/>
        <v>165</v>
      </c>
      <c r="Q779" s="102" t="str">
        <f t="shared" si="176"/>
        <v/>
      </c>
      <c r="R779" s="105">
        <f t="shared" si="177"/>
        <v>165</v>
      </c>
      <c r="S779" s="105" t="str">
        <f t="shared" si="178"/>
        <v/>
      </c>
      <c r="T779" s="69">
        <f t="shared" si="179"/>
        <v>107</v>
      </c>
      <c r="U779" s="69" t="str">
        <f t="shared" si="180"/>
        <v/>
      </c>
      <c r="V779" s="143">
        <f t="shared" si="181"/>
        <v>165</v>
      </c>
      <c r="W779" s="143" t="str">
        <f t="shared" si="182"/>
        <v/>
      </c>
      <c r="X779" s="109">
        <f t="shared" si="169"/>
        <v>0</v>
      </c>
      <c r="Y779" s="110" t="e">
        <f t="shared" si="170"/>
        <v>#N/A</v>
      </c>
      <c r="Z779" s="75" t="e">
        <f>NA()</f>
        <v>#N/A</v>
      </c>
    </row>
    <row r="780" spans="1:26" x14ac:dyDescent="0.2">
      <c r="A780" s="74">
        <v>17570</v>
      </c>
      <c r="B780" s="68">
        <f>INDEX('A-B OSRoad'!$F$2:$F$21,MATCH(A780,'A-B OSRoad'!$C$2:$C$21))</f>
        <v>0</v>
      </c>
      <c r="C780" s="68" t="str">
        <f>IF(INDEX('A-B OSRoad'!$B$2:$B$21,MATCH(A780,'A-B OSRoad'!$C$2:$C$21))="Straight","",RIGHT(INDEX('A-B OSRoad'!$B$2:$B$21,MATCH(A780,'A-B OSRoad'!$C$2:$C$21)),LEN(INDEX('A-B OSRoad'!$B$2:$B$21,MATCH(A780,'A-B OSRoad'!$C$2:$C$21)))-1))</f>
        <v/>
      </c>
      <c r="D780" s="69">
        <f>(INDEX('A-B OSRoad'!$I$2:$I$21,MATCH(A780,'A-B OSRoad'!$C$2:$C$21)))+$C$3+$C$4+$C$1</f>
        <v>110</v>
      </c>
      <c r="E780" s="70" t="e">
        <f>VLOOKUP(A780,'Crash Data'!$E$3:$F$6,2,FALSE)</f>
        <v>#N/A</v>
      </c>
      <c r="F780" s="70">
        <f>VLOOKUP(A780,'Crash Data'!$B$3:$C$32,2,FALSE)</f>
        <v>-4</v>
      </c>
      <c r="G780" s="40">
        <v>230</v>
      </c>
      <c r="H780" s="40">
        <v>177</v>
      </c>
      <c r="I780" s="39">
        <v>177</v>
      </c>
      <c r="J780" s="40">
        <v>177</v>
      </c>
      <c r="K780" s="39">
        <v>177</v>
      </c>
      <c r="L780" s="93">
        <f t="shared" si="171"/>
        <v>209</v>
      </c>
      <c r="M780" s="93" t="str">
        <f t="shared" si="172"/>
        <v/>
      </c>
      <c r="N780" s="99">
        <f t="shared" si="173"/>
        <v>165</v>
      </c>
      <c r="O780" s="99" t="str">
        <f t="shared" si="174"/>
        <v/>
      </c>
      <c r="P780" s="102">
        <f t="shared" si="175"/>
        <v>165</v>
      </c>
      <c r="Q780" s="102" t="str">
        <f t="shared" si="176"/>
        <v/>
      </c>
      <c r="R780" s="105">
        <f t="shared" si="177"/>
        <v>165</v>
      </c>
      <c r="S780" s="105" t="str">
        <f t="shared" si="178"/>
        <v/>
      </c>
      <c r="T780" s="69">
        <f t="shared" si="179"/>
        <v>107</v>
      </c>
      <c r="U780" s="69" t="str">
        <f t="shared" si="180"/>
        <v/>
      </c>
      <c r="V780" s="143">
        <f t="shared" si="181"/>
        <v>165</v>
      </c>
      <c r="W780" s="143" t="str">
        <f t="shared" si="182"/>
        <v/>
      </c>
      <c r="X780" s="109">
        <f t="shared" si="169"/>
        <v>0</v>
      </c>
      <c r="Y780" s="110" t="e">
        <f t="shared" si="170"/>
        <v>#N/A</v>
      </c>
      <c r="Z780" s="75" t="e">
        <f>NA()</f>
        <v>#N/A</v>
      </c>
    </row>
    <row r="781" spans="1:26" x14ac:dyDescent="0.2">
      <c r="A781" s="74">
        <v>17580</v>
      </c>
      <c r="B781" s="68">
        <f>INDEX('A-B OSRoad'!$F$2:$F$21,MATCH(A781,'A-B OSRoad'!$C$2:$C$21))</f>
        <v>0</v>
      </c>
      <c r="C781" s="68" t="str">
        <f>IF(INDEX('A-B OSRoad'!$B$2:$B$21,MATCH(A781,'A-B OSRoad'!$C$2:$C$21))="Straight","",RIGHT(INDEX('A-B OSRoad'!$B$2:$B$21,MATCH(A781,'A-B OSRoad'!$C$2:$C$21)),LEN(INDEX('A-B OSRoad'!$B$2:$B$21,MATCH(A781,'A-B OSRoad'!$C$2:$C$21)))-1))</f>
        <v/>
      </c>
      <c r="D781" s="69">
        <f>(INDEX('A-B OSRoad'!$I$2:$I$21,MATCH(A781,'A-B OSRoad'!$C$2:$C$21)))+$C$3+$C$4+$C$1</f>
        <v>110</v>
      </c>
      <c r="E781" s="70" t="e">
        <f>VLOOKUP(A781,'Crash Data'!$E$3:$F$6,2,FALSE)</f>
        <v>#N/A</v>
      </c>
      <c r="F781" s="70" t="e">
        <f>VLOOKUP(A781,'Crash Data'!$B$3:$C$32,2,FALSE)</f>
        <v>#N/A</v>
      </c>
      <c r="G781" s="40">
        <v>230</v>
      </c>
      <c r="H781" s="40">
        <v>177</v>
      </c>
      <c r="I781" s="39">
        <v>177</v>
      </c>
      <c r="J781" s="40">
        <v>177</v>
      </c>
      <c r="K781" s="39">
        <v>177</v>
      </c>
      <c r="L781" s="93">
        <f t="shared" si="171"/>
        <v>209</v>
      </c>
      <c r="M781" s="93" t="str">
        <f t="shared" si="172"/>
        <v/>
      </c>
      <c r="N781" s="99">
        <f t="shared" si="173"/>
        <v>165</v>
      </c>
      <c r="O781" s="99" t="str">
        <f t="shared" si="174"/>
        <v/>
      </c>
      <c r="P781" s="102">
        <f t="shared" si="175"/>
        <v>165</v>
      </c>
      <c r="Q781" s="102" t="str">
        <f t="shared" si="176"/>
        <v/>
      </c>
      <c r="R781" s="105">
        <f t="shared" si="177"/>
        <v>165</v>
      </c>
      <c r="S781" s="105" t="str">
        <f t="shared" si="178"/>
        <v/>
      </c>
      <c r="T781" s="69">
        <f t="shared" si="179"/>
        <v>107</v>
      </c>
      <c r="U781" s="69" t="str">
        <f t="shared" si="180"/>
        <v/>
      </c>
      <c r="V781" s="143">
        <f t="shared" si="181"/>
        <v>165</v>
      </c>
      <c r="W781" s="143" t="str">
        <f t="shared" si="182"/>
        <v/>
      </c>
      <c r="X781" s="109">
        <f t="shared" si="169"/>
        <v>0</v>
      </c>
      <c r="Y781" s="110" t="e">
        <f t="shared" si="170"/>
        <v>#N/A</v>
      </c>
      <c r="Z781" s="75" t="e">
        <f>NA()</f>
        <v>#N/A</v>
      </c>
    </row>
    <row r="782" spans="1:26" x14ac:dyDescent="0.2">
      <c r="A782" s="74">
        <v>17590</v>
      </c>
      <c r="B782" s="68">
        <f>INDEX('A-B OSRoad'!$F$2:$F$21,MATCH(A782,'A-B OSRoad'!$C$2:$C$21))</f>
        <v>0</v>
      </c>
      <c r="C782" s="68" t="str">
        <f>IF(INDEX('A-B OSRoad'!$B$2:$B$21,MATCH(A782,'A-B OSRoad'!$C$2:$C$21))="Straight","",RIGHT(INDEX('A-B OSRoad'!$B$2:$B$21,MATCH(A782,'A-B OSRoad'!$C$2:$C$21)),LEN(INDEX('A-B OSRoad'!$B$2:$B$21,MATCH(A782,'A-B OSRoad'!$C$2:$C$21)))-1))</f>
        <v/>
      </c>
      <c r="D782" s="69">
        <f>(INDEX('A-B OSRoad'!$I$2:$I$21,MATCH(A782,'A-B OSRoad'!$C$2:$C$21)))+$C$3+$C$4+$C$1</f>
        <v>110</v>
      </c>
      <c r="E782" s="70" t="e">
        <f>VLOOKUP(A782,'Crash Data'!$E$3:$F$6,2,FALSE)</f>
        <v>#N/A</v>
      </c>
      <c r="F782" s="70" t="e">
        <f>VLOOKUP(A782,'Crash Data'!$B$3:$C$32,2,FALSE)</f>
        <v>#N/A</v>
      </c>
      <c r="G782" s="40">
        <v>208.83</v>
      </c>
      <c r="H782" s="40">
        <v>177</v>
      </c>
      <c r="I782" s="39">
        <v>177</v>
      </c>
      <c r="J782" s="40">
        <v>177</v>
      </c>
      <c r="K782" s="39">
        <v>177</v>
      </c>
      <c r="L782" s="93">
        <f t="shared" si="171"/>
        <v>209</v>
      </c>
      <c r="M782" s="93">
        <f t="shared" si="172"/>
        <v>0.16999999999998749</v>
      </c>
      <c r="N782" s="99">
        <f t="shared" si="173"/>
        <v>165</v>
      </c>
      <c r="O782" s="99" t="str">
        <f t="shared" si="174"/>
        <v/>
      </c>
      <c r="P782" s="102">
        <f t="shared" si="175"/>
        <v>165</v>
      </c>
      <c r="Q782" s="102" t="str">
        <f t="shared" si="176"/>
        <v/>
      </c>
      <c r="R782" s="105">
        <f t="shared" si="177"/>
        <v>165</v>
      </c>
      <c r="S782" s="105" t="str">
        <f t="shared" si="178"/>
        <v/>
      </c>
      <c r="T782" s="69">
        <f t="shared" si="179"/>
        <v>107</v>
      </c>
      <c r="U782" s="69" t="str">
        <f t="shared" si="180"/>
        <v/>
      </c>
      <c r="V782" s="143">
        <f t="shared" si="181"/>
        <v>165</v>
      </c>
      <c r="W782" s="143" t="str">
        <f t="shared" si="182"/>
        <v/>
      </c>
      <c r="X782" s="109">
        <f t="shared" si="169"/>
        <v>0</v>
      </c>
      <c r="Y782" s="110" t="e">
        <f t="shared" si="170"/>
        <v>#N/A</v>
      </c>
      <c r="Z782" s="75" t="e">
        <f>NA()</f>
        <v>#N/A</v>
      </c>
    </row>
    <row r="783" spans="1:26" x14ac:dyDescent="0.2">
      <c r="A783" s="74">
        <v>17600</v>
      </c>
      <c r="B783" s="68">
        <f>INDEX('A-B OSRoad'!$F$2:$F$21,MATCH(A783,'A-B OSRoad'!$C$2:$C$21))</f>
        <v>0</v>
      </c>
      <c r="C783" s="68" t="str">
        <f>IF(INDEX('A-B OSRoad'!$B$2:$B$21,MATCH(A783,'A-B OSRoad'!$C$2:$C$21))="Straight","",RIGHT(INDEX('A-B OSRoad'!$B$2:$B$21,MATCH(A783,'A-B OSRoad'!$C$2:$C$21)),LEN(INDEX('A-B OSRoad'!$B$2:$B$21,MATCH(A783,'A-B OSRoad'!$C$2:$C$21)))-1))</f>
        <v/>
      </c>
      <c r="D783" s="69">
        <f>(INDEX('A-B OSRoad'!$I$2:$I$21,MATCH(A783,'A-B OSRoad'!$C$2:$C$21)))+$C$3+$C$4+$C$1</f>
        <v>110</v>
      </c>
      <c r="E783" s="70" t="e">
        <f>VLOOKUP(A783,'Crash Data'!$E$3:$F$6,2,FALSE)</f>
        <v>#N/A</v>
      </c>
      <c r="F783" s="70" t="e">
        <f>VLOOKUP(A783,'Crash Data'!$B$3:$C$32,2,FALSE)</f>
        <v>#N/A</v>
      </c>
      <c r="G783" s="40">
        <v>205.60599999999999</v>
      </c>
      <c r="H783" s="40">
        <v>177</v>
      </c>
      <c r="I783" s="39">
        <v>177</v>
      </c>
      <c r="J783" s="40">
        <v>177</v>
      </c>
      <c r="K783" s="39">
        <v>177</v>
      </c>
      <c r="L783" s="93">
        <f t="shared" si="171"/>
        <v>209</v>
      </c>
      <c r="M783" s="93">
        <f t="shared" si="172"/>
        <v>3.3940000000000055</v>
      </c>
      <c r="N783" s="99">
        <f t="shared" si="173"/>
        <v>165</v>
      </c>
      <c r="O783" s="99" t="str">
        <f t="shared" si="174"/>
        <v/>
      </c>
      <c r="P783" s="102">
        <f t="shared" si="175"/>
        <v>165</v>
      </c>
      <c r="Q783" s="102" t="str">
        <f t="shared" si="176"/>
        <v/>
      </c>
      <c r="R783" s="105">
        <f t="shared" si="177"/>
        <v>165</v>
      </c>
      <c r="S783" s="105" t="str">
        <f t="shared" si="178"/>
        <v/>
      </c>
      <c r="T783" s="69">
        <f t="shared" si="179"/>
        <v>107</v>
      </c>
      <c r="U783" s="69" t="str">
        <f t="shared" si="180"/>
        <v/>
      </c>
      <c r="V783" s="143">
        <f t="shared" si="181"/>
        <v>165</v>
      </c>
      <c r="W783" s="143" t="str">
        <f t="shared" si="182"/>
        <v/>
      </c>
      <c r="X783" s="109">
        <f t="shared" si="169"/>
        <v>0</v>
      </c>
      <c r="Y783" s="110" t="e">
        <f t="shared" si="170"/>
        <v>#N/A</v>
      </c>
      <c r="Z783" s="75" t="e">
        <f>NA()</f>
        <v>#N/A</v>
      </c>
    </row>
    <row r="784" spans="1:26" x14ac:dyDescent="0.2">
      <c r="A784" s="74">
        <v>17610</v>
      </c>
      <c r="B784" s="68">
        <f>INDEX('A-B OSRoad'!$F$2:$F$21,MATCH(A784,'A-B OSRoad'!$C$2:$C$21))</f>
        <v>0</v>
      </c>
      <c r="C784" s="68" t="str">
        <f>IF(INDEX('A-B OSRoad'!$B$2:$B$21,MATCH(A784,'A-B OSRoad'!$C$2:$C$21))="Straight","",RIGHT(INDEX('A-B OSRoad'!$B$2:$B$21,MATCH(A784,'A-B OSRoad'!$C$2:$C$21)),LEN(INDEX('A-B OSRoad'!$B$2:$B$21,MATCH(A784,'A-B OSRoad'!$C$2:$C$21)))-1))</f>
        <v/>
      </c>
      <c r="D784" s="69">
        <f>(INDEX('A-B OSRoad'!$I$2:$I$21,MATCH(A784,'A-B OSRoad'!$C$2:$C$21)))+$C$3+$C$4+$C$1</f>
        <v>110</v>
      </c>
      <c r="E784" s="70" t="e">
        <f>VLOOKUP(A784,'Crash Data'!$E$3:$F$6,2,FALSE)</f>
        <v>#N/A</v>
      </c>
      <c r="F784" s="70" t="e">
        <f>VLOOKUP(A784,'Crash Data'!$B$3:$C$32,2,FALSE)</f>
        <v>#N/A</v>
      </c>
      <c r="G784" s="40">
        <v>230</v>
      </c>
      <c r="H784" s="40">
        <v>177</v>
      </c>
      <c r="I784" s="39">
        <v>177</v>
      </c>
      <c r="J784" s="40">
        <v>177</v>
      </c>
      <c r="K784" s="39">
        <v>177</v>
      </c>
      <c r="L784" s="93">
        <f t="shared" si="171"/>
        <v>209</v>
      </c>
      <c r="M784" s="93" t="str">
        <f t="shared" si="172"/>
        <v/>
      </c>
      <c r="N784" s="99">
        <f t="shared" si="173"/>
        <v>165</v>
      </c>
      <c r="O784" s="99" t="str">
        <f t="shared" si="174"/>
        <v/>
      </c>
      <c r="P784" s="102">
        <f t="shared" si="175"/>
        <v>165</v>
      </c>
      <c r="Q784" s="102" t="str">
        <f t="shared" si="176"/>
        <v/>
      </c>
      <c r="R784" s="105">
        <f t="shared" si="177"/>
        <v>165</v>
      </c>
      <c r="S784" s="105" t="str">
        <f t="shared" si="178"/>
        <v/>
      </c>
      <c r="T784" s="69">
        <f t="shared" si="179"/>
        <v>107</v>
      </c>
      <c r="U784" s="69" t="str">
        <f t="shared" si="180"/>
        <v/>
      </c>
      <c r="V784" s="143">
        <f t="shared" si="181"/>
        <v>165</v>
      </c>
      <c r="W784" s="143" t="str">
        <f t="shared" si="182"/>
        <v/>
      </c>
      <c r="X784" s="109">
        <f t="shared" si="169"/>
        <v>0</v>
      </c>
      <c r="Y784" s="110" t="e">
        <f t="shared" si="170"/>
        <v>#N/A</v>
      </c>
      <c r="Z784" s="75" t="e">
        <f>NA()</f>
        <v>#N/A</v>
      </c>
    </row>
    <row r="785" spans="1:26" x14ac:dyDescent="0.2">
      <c r="A785" s="74">
        <v>17620</v>
      </c>
      <c r="B785" s="68">
        <f>INDEX('A-B OSRoad'!$F$2:$F$21,MATCH(A785,'A-B OSRoad'!$C$2:$C$21))</f>
        <v>0</v>
      </c>
      <c r="C785" s="68" t="str">
        <f>IF(INDEX('A-B OSRoad'!$B$2:$B$21,MATCH(A785,'A-B OSRoad'!$C$2:$C$21))="Straight","",RIGHT(INDEX('A-B OSRoad'!$B$2:$B$21,MATCH(A785,'A-B OSRoad'!$C$2:$C$21)),LEN(INDEX('A-B OSRoad'!$B$2:$B$21,MATCH(A785,'A-B OSRoad'!$C$2:$C$21)))-1))</f>
        <v/>
      </c>
      <c r="D785" s="69">
        <f>(INDEX('A-B OSRoad'!$I$2:$I$21,MATCH(A785,'A-B OSRoad'!$C$2:$C$21)))+$C$3+$C$4+$C$1</f>
        <v>110</v>
      </c>
      <c r="E785" s="70" t="e">
        <f>VLOOKUP(A785,'Crash Data'!$E$3:$F$6,2,FALSE)</f>
        <v>#N/A</v>
      </c>
      <c r="F785" s="70" t="e">
        <f>VLOOKUP(A785,'Crash Data'!$B$3:$C$32,2,FALSE)</f>
        <v>#N/A</v>
      </c>
      <c r="G785" s="40">
        <v>230</v>
      </c>
      <c r="H785" s="40">
        <v>177</v>
      </c>
      <c r="I785" s="39">
        <v>177</v>
      </c>
      <c r="J785" s="40">
        <v>177</v>
      </c>
      <c r="K785" s="39">
        <v>177</v>
      </c>
      <c r="L785" s="93">
        <f t="shared" si="171"/>
        <v>209</v>
      </c>
      <c r="M785" s="93" t="str">
        <f t="shared" si="172"/>
        <v/>
      </c>
      <c r="N785" s="99">
        <f t="shared" si="173"/>
        <v>165</v>
      </c>
      <c r="O785" s="99" t="str">
        <f t="shared" si="174"/>
        <v/>
      </c>
      <c r="P785" s="102">
        <f t="shared" si="175"/>
        <v>165</v>
      </c>
      <c r="Q785" s="102" t="str">
        <f t="shared" si="176"/>
        <v/>
      </c>
      <c r="R785" s="105">
        <f t="shared" si="177"/>
        <v>165</v>
      </c>
      <c r="S785" s="105" t="str">
        <f t="shared" si="178"/>
        <v/>
      </c>
      <c r="T785" s="69">
        <f t="shared" si="179"/>
        <v>107</v>
      </c>
      <c r="U785" s="69" t="str">
        <f t="shared" si="180"/>
        <v/>
      </c>
      <c r="V785" s="143">
        <f t="shared" si="181"/>
        <v>165</v>
      </c>
      <c r="W785" s="143" t="str">
        <f t="shared" si="182"/>
        <v/>
      </c>
      <c r="X785" s="109">
        <f t="shared" si="169"/>
        <v>0</v>
      </c>
      <c r="Y785" s="110" t="e">
        <f t="shared" si="170"/>
        <v>#N/A</v>
      </c>
      <c r="Z785" s="75" t="e">
        <f>NA()</f>
        <v>#N/A</v>
      </c>
    </row>
    <row r="786" spans="1:26" x14ac:dyDescent="0.2">
      <c r="A786" s="74">
        <v>17630</v>
      </c>
      <c r="B786" s="68">
        <f>INDEX('A-B OSRoad'!$F$2:$F$21,MATCH(A786,'A-B OSRoad'!$C$2:$C$21))</f>
        <v>0</v>
      </c>
      <c r="C786" s="68" t="str">
        <f>IF(INDEX('A-B OSRoad'!$B$2:$B$21,MATCH(A786,'A-B OSRoad'!$C$2:$C$21))="Straight","",RIGHT(INDEX('A-B OSRoad'!$B$2:$B$21,MATCH(A786,'A-B OSRoad'!$C$2:$C$21)),LEN(INDEX('A-B OSRoad'!$B$2:$B$21,MATCH(A786,'A-B OSRoad'!$C$2:$C$21)))-1))</f>
        <v/>
      </c>
      <c r="D786" s="69">
        <f>(INDEX('A-B OSRoad'!$I$2:$I$21,MATCH(A786,'A-B OSRoad'!$C$2:$C$21)))+$C$3+$C$4+$C$1</f>
        <v>110</v>
      </c>
      <c r="E786" s="70" t="e">
        <f>VLOOKUP(A786,'Crash Data'!$E$3:$F$6,2,FALSE)</f>
        <v>#N/A</v>
      </c>
      <c r="F786" s="70" t="e">
        <f>VLOOKUP(A786,'Crash Data'!$B$3:$C$32,2,FALSE)</f>
        <v>#N/A</v>
      </c>
      <c r="G786" s="40">
        <v>230</v>
      </c>
      <c r="H786" s="40">
        <v>177</v>
      </c>
      <c r="I786" s="39">
        <v>177</v>
      </c>
      <c r="J786" s="40">
        <v>177</v>
      </c>
      <c r="K786" s="39">
        <v>177</v>
      </c>
      <c r="L786" s="93">
        <f t="shared" si="171"/>
        <v>209</v>
      </c>
      <c r="M786" s="93" t="str">
        <f t="shared" si="172"/>
        <v/>
      </c>
      <c r="N786" s="99">
        <f t="shared" si="173"/>
        <v>165</v>
      </c>
      <c r="O786" s="99" t="str">
        <f t="shared" si="174"/>
        <v/>
      </c>
      <c r="P786" s="102">
        <f t="shared" si="175"/>
        <v>165</v>
      </c>
      <c r="Q786" s="102" t="str">
        <f t="shared" si="176"/>
        <v/>
      </c>
      <c r="R786" s="105">
        <f t="shared" si="177"/>
        <v>165</v>
      </c>
      <c r="S786" s="105" t="str">
        <f t="shared" si="178"/>
        <v/>
      </c>
      <c r="T786" s="69">
        <f t="shared" si="179"/>
        <v>107</v>
      </c>
      <c r="U786" s="69" t="str">
        <f t="shared" si="180"/>
        <v/>
      </c>
      <c r="V786" s="143">
        <f t="shared" si="181"/>
        <v>165</v>
      </c>
      <c r="W786" s="143" t="str">
        <f t="shared" si="182"/>
        <v/>
      </c>
      <c r="X786" s="109">
        <f t="shared" si="169"/>
        <v>0</v>
      </c>
      <c r="Y786" s="110" t="e">
        <f t="shared" si="170"/>
        <v>#N/A</v>
      </c>
      <c r="Z786" s="75" t="e">
        <f>NA()</f>
        <v>#N/A</v>
      </c>
    </row>
    <row r="787" spans="1:26" x14ac:dyDescent="0.2">
      <c r="A787" s="74">
        <v>17640</v>
      </c>
      <c r="B787" s="68">
        <f>INDEX('A-B OSRoad'!$F$2:$F$21,MATCH(A787,'A-B OSRoad'!$C$2:$C$21))</f>
        <v>0</v>
      </c>
      <c r="C787" s="68" t="str">
        <f>IF(INDEX('A-B OSRoad'!$B$2:$B$21,MATCH(A787,'A-B OSRoad'!$C$2:$C$21))="Straight","",RIGHT(INDEX('A-B OSRoad'!$B$2:$B$21,MATCH(A787,'A-B OSRoad'!$C$2:$C$21)),LEN(INDEX('A-B OSRoad'!$B$2:$B$21,MATCH(A787,'A-B OSRoad'!$C$2:$C$21)))-1))</f>
        <v/>
      </c>
      <c r="D787" s="69">
        <f>(INDEX('A-B OSRoad'!$I$2:$I$21,MATCH(A787,'A-B OSRoad'!$C$2:$C$21)))+$C$3+$C$4+$C$1</f>
        <v>110</v>
      </c>
      <c r="E787" s="70" t="e">
        <f>VLOOKUP(A787,'Crash Data'!$E$3:$F$6,2,FALSE)</f>
        <v>#N/A</v>
      </c>
      <c r="F787" s="70" t="e">
        <f>VLOOKUP(A787,'Crash Data'!$B$3:$C$32,2,FALSE)</f>
        <v>#N/A</v>
      </c>
      <c r="G787" s="40">
        <v>230</v>
      </c>
      <c r="H787" s="40">
        <v>177</v>
      </c>
      <c r="I787" s="39">
        <v>177</v>
      </c>
      <c r="J787" s="40">
        <v>177</v>
      </c>
      <c r="K787" s="39">
        <v>177</v>
      </c>
      <c r="L787" s="93">
        <f t="shared" si="171"/>
        <v>209</v>
      </c>
      <c r="M787" s="93" t="str">
        <f t="shared" si="172"/>
        <v/>
      </c>
      <c r="N787" s="99">
        <f t="shared" si="173"/>
        <v>165</v>
      </c>
      <c r="O787" s="99" t="str">
        <f t="shared" si="174"/>
        <v/>
      </c>
      <c r="P787" s="102">
        <f t="shared" si="175"/>
        <v>165</v>
      </c>
      <c r="Q787" s="102" t="str">
        <f t="shared" si="176"/>
        <v/>
      </c>
      <c r="R787" s="105">
        <f t="shared" si="177"/>
        <v>165</v>
      </c>
      <c r="S787" s="105" t="str">
        <f t="shared" si="178"/>
        <v/>
      </c>
      <c r="T787" s="69">
        <f t="shared" si="179"/>
        <v>107</v>
      </c>
      <c r="U787" s="69" t="str">
        <f t="shared" si="180"/>
        <v/>
      </c>
      <c r="V787" s="143">
        <f t="shared" si="181"/>
        <v>165</v>
      </c>
      <c r="W787" s="143" t="str">
        <f t="shared" si="182"/>
        <v/>
      </c>
      <c r="X787" s="109">
        <f t="shared" si="169"/>
        <v>0</v>
      </c>
      <c r="Y787" s="110" t="e">
        <f t="shared" si="170"/>
        <v>#N/A</v>
      </c>
      <c r="Z787" s="75" t="e">
        <f>NA()</f>
        <v>#N/A</v>
      </c>
    </row>
    <row r="788" spans="1:26" x14ac:dyDescent="0.2">
      <c r="A788" s="74">
        <v>17650</v>
      </c>
      <c r="B788" s="68">
        <f>INDEX('A-B OSRoad'!$F$2:$F$21,MATCH(A788,'A-B OSRoad'!$C$2:$C$21))</f>
        <v>0</v>
      </c>
      <c r="C788" s="68" t="str">
        <f>IF(INDEX('A-B OSRoad'!$B$2:$B$21,MATCH(A788,'A-B OSRoad'!$C$2:$C$21))="Straight","",RIGHT(INDEX('A-B OSRoad'!$B$2:$B$21,MATCH(A788,'A-B OSRoad'!$C$2:$C$21)),LEN(INDEX('A-B OSRoad'!$B$2:$B$21,MATCH(A788,'A-B OSRoad'!$C$2:$C$21)))-1))</f>
        <v/>
      </c>
      <c r="D788" s="69">
        <f>(INDEX('A-B OSRoad'!$I$2:$I$21,MATCH(A788,'A-B OSRoad'!$C$2:$C$21)))+$C$3+$C$4+$C$1</f>
        <v>110</v>
      </c>
      <c r="E788" s="70" t="e">
        <f>VLOOKUP(A788,'Crash Data'!$E$3:$F$6,2,FALSE)</f>
        <v>#N/A</v>
      </c>
      <c r="F788" s="70" t="e">
        <f>VLOOKUP(A788,'Crash Data'!$B$3:$C$32,2,FALSE)</f>
        <v>#N/A</v>
      </c>
      <c r="G788" s="40">
        <v>230</v>
      </c>
      <c r="H788" s="40">
        <v>177</v>
      </c>
      <c r="I788" s="39">
        <v>177</v>
      </c>
      <c r="J788" s="40">
        <v>177</v>
      </c>
      <c r="K788" s="39">
        <v>177</v>
      </c>
      <c r="L788" s="93">
        <f t="shared" si="171"/>
        <v>209</v>
      </c>
      <c r="M788" s="93" t="str">
        <f t="shared" si="172"/>
        <v/>
      </c>
      <c r="N788" s="99">
        <f t="shared" si="173"/>
        <v>165</v>
      </c>
      <c r="O788" s="99" t="str">
        <f t="shared" si="174"/>
        <v/>
      </c>
      <c r="P788" s="102">
        <f t="shared" si="175"/>
        <v>165</v>
      </c>
      <c r="Q788" s="102" t="str">
        <f t="shared" si="176"/>
        <v/>
      </c>
      <c r="R788" s="105">
        <f t="shared" si="177"/>
        <v>165</v>
      </c>
      <c r="S788" s="105" t="str">
        <f t="shared" si="178"/>
        <v/>
      </c>
      <c r="T788" s="69">
        <f t="shared" si="179"/>
        <v>107</v>
      </c>
      <c r="U788" s="69" t="str">
        <f t="shared" si="180"/>
        <v/>
      </c>
      <c r="V788" s="143">
        <f t="shared" si="181"/>
        <v>165</v>
      </c>
      <c r="W788" s="143" t="str">
        <f t="shared" si="182"/>
        <v/>
      </c>
      <c r="X788" s="109">
        <f t="shared" si="169"/>
        <v>0</v>
      </c>
      <c r="Y788" s="110" t="e">
        <f t="shared" si="170"/>
        <v>#N/A</v>
      </c>
      <c r="Z788" s="75" t="e">
        <f>NA()</f>
        <v>#N/A</v>
      </c>
    </row>
    <row r="789" spans="1:26" x14ac:dyDescent="0.2">
      <c r="A789" s="74">
        <v>17660</v>
      </c>
      <c r="B789" s="68">
        <f>INDEX('A-B OSRoad'!$F$2:$F$21,MATCH(A789,'A-B OSRoad'!$C$2:$C$21))</f>
        <v>0</v>
      </c>
      <c r="C789" s="68" t="str">
        <f>IF(INDEX('A-B OSRoad'!$B$2:$B$21,MATCH(A789,'A-B OSRoad'!$C$2:$C$21))="Straight","",RIGHT(INDEX('A-B OSRoad'!$B$2:$B$21,MATCH(A789,'A-B OSRoad'!$C$2:$C$21)),LEN(INDEX('A-B OSRoad'!$B$2:$B$21,MATCH(A789,'A-B OSRoad'!$C$2:$C$21)))-1))</f>
        <v/>
      </c>
      <c r="D789" s="69">
        <f>(INDEX('A-B OSRoad'!$I$2:$I$21,MATCH(A789,'A-B OSRoad'!$C$2:$C$21)))+$C$3+$C$4+$C$1</f>
        <v>110</v>
      </c>
      <c r="E789" s="70" t="e">
        <f>VLOOKUP(A789,'Crash Data'!$E$3:$F$6,2,FALSE)</f>
        <v>#N/A</v>
      </c>
      <c r="F789" s="70" t="e">
        <f>VLOOKUP(A789,'Crash Data'!$B$3:$C$32,2,FALSE)</f>
        <v>#N/A</v>
      </c>
      <c r="G789" s="40">
        <v>230</v>
      </c>
      <c r="H789" s="40">
        <v>177</v>
      </c>
      <c r="I789" s="39">
        <v>177</v>
      </c>
      <c r="J789" s="40">
        <v>177</v>
      </c>
      <c r="K789" s="39">
        <v>177</v>
      </c>
      <c r="L789" s="93">
        <f t="shared" si="171"/>
        <v>209</v>
      </c>
      <c r="M789" s="93" t="str">
        <f t="shared" si="172"/>
        <v/>
      </c>
      <c r="N789" s="99">
        <f t="shared" si="173"/>
        <v>165</v>
      </c>
      <c r="O789" s="99" t="str">
        <f t="shared" si="174"/>
        <v/>
      </c>
      <c r="P789" s="102">
        <f t="shared" si="175"/>
        <v>165</v>
      </c>
      <c r="Q789" s="102" t="str">
        <f t="shared" si="176"/>
        <v/>
      </c>
      <c r="R789" s="105">
        <f t="shared" si="177"/>
        <v>165</v>
      </c>
      <c r="S789" s="105" t="str">
        <f t="shared" si="178"/>
        <v/>
      </c>
      <c r="T789" s="69">
        <f t="shared" si="179"/>
        <v>107</v>
      </c>
      <c r="U789" s="69" t="str">
        <f t="shared" si="180"/>
        <v/>
      </c>
      <c r="V789" s="143">
        <f t="shared" si="181"/>
        <v>165</v>
      </c>
      <c r="W789" s="143" t="str">
        <f t="shared" si="182"/>
        <v/>
      </c>
      <c r="X789" s="109">
        <f t="shared" si="169"/>
        <v>0</v>
      </c>
      <c r="Y789" s="110" t="e">
        <f t="shared" si="170"/>
        <v>#N/A</v>
      </c>
      <c r="Z789" s="75" t="e">
        <f>NA()</f>
        <v>#N/A</v>
      </c>
    </row>
    <row r="790" spans="1:26" x14ac:dyDescent="0.2">
      <c r="A790" s="74">
        <v>17670</v>
      </c>
      <c r="B790" s="68">
        <f>INDEX('A-B OSRoad'!$F$2:$F$21,MATCH(A790,'A-B OSRoad'!$C$2:$C$21))</f>
        <v>0</v>
      </c>
      <c r="C790" s="68" t="str">
        <f>IF(INDEX('A-B OSRoad'!$B$2:$B$21,MATCH(A790,'A-B OSRoad'!$C$2:$C$21))="Straight","",RIGHT(INDEX('A-B OSRoad'!$B$2:$B$21,MATCH(A790,'A-B OSRoad'!$C$2:$C$21)),LEN(INDEX('A-B OSRoad'!$B$2:$B$21,MATCH(A790,'A-B OSRoad'!$C$2:$C$21)))-1))</f>
        <v/>
      </c>
      <c r="D790" s="69">
        <f>(INDEX('A-B OSRoad'!$I$2:$I$21,MATCH(A790,'A-B OSRoad'!$C$2:$C$21)))+$C$3+$C$4+$C$1</f>
        <v>110</v>
      </c>
      <c r="E790" s="70" t="e">
        <f>VLOOKUP(A790,'Crash Data'!$E$3:$F$6,2,FALSE)</f>
        <v>#N/A</v>
      </c>
      <c r="F790" s="70" t="e">
        <f>VLOOKUP(A790,'Crash Data'!$B$3:$C$32,2,FALSE)</f>
        <v>#N/A</v>
      </c>
      <c r="G790" s="40">
        <v>230</v>
      </c>
      <c r="H790" s="40">
        <v>177</v>
      </c>
      <c r="I790" s="39">
        <v>177</v>
      </c>
      <c r="J790" s="40">
        <v>177</v>
      </c>
      <c r="K790" s="39">
        <v>177</v>
      </c>
      <c r="L790" s="93">
        <f t="shared" si="171"/>
        <v>209</v>
      </c>
      <c r="M790" s="93" t="str">
        <f t="shared" si="172"/>
        <v/>
      </c>
      <c r="N790" s="99">
        <f t="shared" si="173"/>
        <v>165</v>
      </c>
      <c r="O790" s="99" t="str">
        <f t="shared" si="174"/>
        <v/>
      </c>
      <c r="P790" s="102">
        <f t="shared" si="175"/>
        <v>165</v>
      </c>
      <c r="Q790" s="102" t="str">
        <f t="shared" si="176"/>
        <v/>
      </c>
      <c r="R790" s="105">
        <f t="shared" si="177"/>
        <v>165</v>
      </c>
      <c r="S790" s="105" t="str">
        <f t="shared" si="178"/>
        <v/>
      </c>
      <c r="T790" s="69">
        <f t="shared" si="179"/>
        <v>107</v>
      </c>
      <c r="U790" s="69" t="str">
        <f t="shared" si="180"/>
        <v/>
      </c>
      <c r="V790" s="143">
        <f t="shared" si="181"/>
        <v>165</v>
      </c>
      <c r="W790" s="143" t="str">
        <f t="shared" si="182"/>
        <v/>
      </c>
      <c r="X790" s="109">
        <f t="shared" si="169"/>
        <v>0</v>
      </c>
      <c r="Y790" s="110" t="e">
        <f t="shared" si="170"/>
        <v>#N/A</v>
      </c>
      <c r="Z790" s="75" t="e">
        <f>NA()</f>
        <v>#N/A</v>
      </c>
    </row>
    <row r="791" spans="1:26" x14ac:dyDescent="0.2">
      <c r="A791" s="74">
        <v>17680</v>
      </c>
      <c r="B791" s="68">
        <f>INDEX('A-B OSRoad'!$F$2:$F$21,MATCH(A791,'A-B OSRoad'!$C$2:$C$21))</f>
        <v>0</v>
      </c>
      <c r="C791" s="68" t="str">
        <f>IF(INDEX('A-B OSRoad'!$B$2:$B$21,MATCH(A791,'A-B OSRoad'!$C$2:$C$21))="Straight","",RIGHT(INDEX('A-B OSRoad'!$B$2:$B$21,MATCH(A791,'A-B OSRoad'!$C$2:$C$21)),LEN(INDEX('A-B OSRoad'!$B$2:$B$21,MATCH(A791,'A-B OSRoad'!$C$2:$C$21)))-1))</f>
        <v/>
      </c>
      <c r="D791" s="69">
        <f>(INDEX('A-B OSRoad'!$I$2:$I$21,MATCH(A791,'A-B OSRoad'!$C$2:$C$21)))+$C$3+$C$4+$C$1</f>
        <v>110</v>
      </c>
      <c r="E791" s="70" t="e">
        <f>VLOOKUP(A791,'Crash Data'!$E$3:$F$6,2,FALSE)</f>
        <v>#N/A</v>
      </c>
      <c r="F791" s="70" t="e">
        <f>VLOOKUP(A791,'Crash Data'!$B$3:$C$32,2,FALSE)</f>
        <v>#N/A</v>
      </c>
      <c r="G791" s="40">
        <v>230</v>
      </c>
      <c r="H791" s="40">
        <v>177</v>
      </c>
      <c r="I791" s="39">
        <v>177</v>
      </c>
      <c r="J791" s="40">
        <v>177</v>
      </c>
      <c r="K791" s="39">
        <v>177</v>
      </c>
      <c r="L791" s="93">
        <f t="shared" si="171"/>
        <v>209</v>
      </c>
      <c r="M791" s="93" t="str">
        <f t="shared" si="172"/>
        <v/>
      </c>
      <c r="N791" s="99">
        <f t="shared" si="173"/>
        <v>165</v>
      </c>
      <c r="O791" s="99" t="str">
        <f t="shared" si="174"/>
        <v/>
      </c>
      <c r="P791" s="102">
        <f t="shared" si="175"/>
        <v>165</v>
      </c>
      <c r="Q791" s="102" t="str">
        <f t="shared" si="176"/>
        <v/>
      </c>
      <c r="R791" s="105">
        <f t="shared" si="177"/>
        <v>165</v>
      </c>
      <c r="S791" s="105" t="str">
        <f t="shared" si="178"/>
        <v/>
      </c>
      <c r="T791" s="69">
        <f t="shared" si="179"/>
        <v>107</v>
      </c>
      <c r="U791" s="69" t="str">
        <f t="shared" si="180"/>
        <v/>
      </c>
      <c r="V791" s="143">
        <f t="shared" si="181"/>
        <v>165</v>
      </c>
      <c r="W791" s="143" t="str">
        <f t="shared" si="182"/>
        <v/>
      </c>
      <c r="X791" s="109">
        <f t="shared" si="169"/>
        <v>0</v>
      </c>
      <c r="Y791" s="110" t="e">
        <f t="shared" si="170"/>
        <v>#N/A</v>
      </c>
      <c r="Z791" s="75" t="e">
        <f>NA()</f>
        <v>#N/A</v>
      </c>
    </row>
    <row r="792" spans="1:26" x14ac:dyDescent="0.2">
      <c r="A792" s="74">
        <v>17690</v>
      </c>
      <c r="B792" s="68">
        <f>INDEX('A-B OSRoad'!$F$2:$F$21,MATCH(A792,'A-B OSRoad'!$C$2:$C$21))</f>
        <v>0</v>
      </c>
      <c r="C792" s="68" t="str">
        <f>IF(INDEX('A-B OSRoad'!$B$2:$B$21,MATCH(A792,'A-B OSRoad'!$C$2:$C$21))="Straight","",RIGHT(INDEX('A-B OSRoad'!$B$2:$B$21,MATCH(A792,'A-B OSRoad'!$C$2:$C$21)),LEN(INDEX('A-B OSRoad'!$B$2:$B$21,MATCH(A792,'A-B OSRoad'!$C$2:$C$21)))-1))</f>
        <v/>
      </c>
      <c r="D792" s="69">
        <f>(INDEX('A-B OSRoad'!$I$2:$I$21,MATCH(A792,'A-B OSRoad'!$C$2:$C$21)))+$C$3+$C$4+$C$1</f>
        <v>110</v>
      </c>
      <c r="E792" s="70" t="e">
        <f>VLOOKUP(A792,'Crash Data'!$E$3:$F$6,2,FALSE)</f>
        <v>#N/A</v>
      </c>
      <c r="F792" s="70" t="e">
        <f>VLOOKUP(A792,'Crash Data'!$B$3:$C$32,2,FALSE)</f>
        <v>#N/A</v>
      </c>
      <c r="G792" s="40">
        <v>230</v>
      </c>
      <c r="H792" s="40">
        <v>177</v>
      </c>
      <c r="I792" s="39">
        <v>177</v>
      </c>
      <c r="J792" s="40">
        <v>177</v>
      </c>
      <c r="K792" s="39">
        <v>177</v>
      </c>
      <c r="L792" s="93">
        <f t="shared" si="171"/>
        <v>209</v>
      </c>
      <c r="M792" s="93" t="str">
        <f t="shared" si="172"/>
        <v/>
      </c>
      <c r="N792" s="99">
        <f t="shared" si="173"/>
        <v>165</v>
      </c>
      <c r="O792" s="99" t="str">
        <f t="shared" si="174"/>
        <v/>
      </c>
      <c r="P792" s="102">
        <f t="shared" si="175"/>
        <v>165</v>
      </c>
      <c r="Q792" s="102" t="str">
        <f t="shared" si="176"/>
        <v/>
      </c>
      <c r="R792" s="105">
        <f t="shared" si="177"/>
        <v>165</v>
      </c>
      <c r="S792" s="105" t="str">
        <f t="shared" si="178"/>
        <v/>
      </c>
      <c r="T792" s="69">
        <f t="shared" si="179"/>
        <v>107</v>
      </c>
      <c r="U792" s="69" t="str">
        <f t="shared" si="180"/>
        <v/>
      </c>
      <c r="V792" s="143">
        <f t="shared" si="181"/>
        <v>165</v>
      </c>
      <c r="W792" s="143" t="str">
        <f t="shared" si="182"/>
        <v/>
      </c>
      <c r="X792" s="109">
        <f t="shared" si="169"/>
        <v>0</v>
      </c>
      <c r="Y792" s="110" t="e">
        <f t="shared" si="170"/>
        <v>#N/A</v>
      </c>
      <c r="Z792" s="75" t="e">
        <f>NA()</f>
        <v>#N/A</v>
      </c>
    </row>
    <row r="793" spans="1:26" x14ac:dyDescent="0.2">
      <c r="A793" s="74">
        <v>17700</v>
      </c>
      <c r="B793" s="68">
        <f>INDEX('A-B OSRoad'!$F$2:$F$21,MATCH(A793,'A-B OSRoad'!$C$2:$C$21))</f>
        <v>0</v>
      </c>
      <c r="C793" s="68" t="str">
        <f>IF(INDEX('A-B OSRoad'!$B$2:$B$21,MATCH(A793,'A-B OSRoad'!$C$2:$C$21))="Straight","",RIGHT(INDEX('A-B OSRoad'!$B$2:$B$21,MATCH(A793,'A-B OSRoad'!$C$2:$C$21)),LEN(INDEX('A-B OSRoad'!$B$2:$B$21,MATCH(A793,'A-B OSRoad'!$C$2:$C$21)))-1))</f>
        <v/>
      </c>
      <c r="D793" s="69">
        <f>(INDEX('A-B OSRoad'!$I$2:$I$21,MATCH(A793,'A-B OSRoad'!$C$2:$C$21)))+$C$3+$C$4+$C$1</f>
        <v>110</v>
      </c>
      <c r="E793" s="70" t="e">
        <f>VLOOKUP(A793,'Crash Data'!$E$3:$F$6,2,FALSE)</f>
        <v>#N/A</v>
      </c>
      <c r="F793" s="70" t="e">
        <f>VLOOKUP(A793,'Crash Data'!$B$3:$C$32,2,FALSE)</f>
        <v>#N/A</v>
      </c>
      <c r="G793" s="40">
        <v>230</v>
      </c>
      <c r="H793" s="40">
        <v>177</v>
      </c>
      <c r="I793" s="39">
        <v>177</v>
      </c>
      <c r="J793" s="40">
        <v>177</v>
      </c>
      <c r="K793" s="39">
        <v>177</v>
      </c>
      <c r="L793" s="93">
        <f t="shared" si="171"/>
        <v>209</v>
      </c>
      <c r="M793" s="93" t="str">
        <f t="shared" si="172"/>
        <v/>
      </c>
      <c r="N793" s="99">
        <f t="shared" si="173"/>
        <v>165</v>
      </c>
      <c r="O793" s="99" t="str">
        <f t="shared" si="174"/>
        <v/>
      </c>
      <c r="P793" s="102">
        <f t="shared" si="175"/>
        <v>165</v>
      </c>
      <c r="Q793" s="102" t="str">
        <f t="shared" si="176"/>
        <v/>
      </c>
      <c r="R793" s="105">
        <f t="shared" si="177"/>
        <v>165</v>
      </c>
      <c r="S793" s="105" t="str">
        <f t="shared" si="178"/>
        <v/>
      </c>
      <c r="T793" s="69">
        <f t="shared" si="179"/>
        <v>107</v>
      </c>
      <c r="U793" s="69" t="str">
        <f t="shared" si="180"/>
        <v/>
      </c>
      <c r="V793" s="143">
        <f t="shared" si="181"/>
        <v>165</v>
      </c>
      <c r="W793" s="143" t="str">
        <f t="shared" si="182"/>
        <v/>
      </c>
      <c r="X793" s="109">
        <f t="shared" si="169"/>
        <v>0</v>
      </c>
      <c r="Y793" s="110" t="e">
        <f t="shared" si="170"/>
        <v>#N/A</v>
      </c>
      <c r="Z793" s="75" t="e">
        <f>NA()</f>
        <v>#N/A</v>
      </c>
    </row>
    <row r="794" spans="1:26" x14ac:dyDescent="0.2">
      <c r="A794" s="74">
        <v>17710</v>
      </c>
      <c r="B794" s="68">
        <f>INDEX('A-B OSRoad'!$F$2:$F$21,MATCH(A794,'A-B OSRoad'!$C$2:$C$21))</f>
        <v>0</v>
      </c>
      <c r="C794" s="68" t="str">
        <f>IF(INDEX('A-B OSRoad'!$B$2:$B$21,MATCH(A794,'A-B OSRoad'!$C$2:$C$21))="Straight","",RIGHT(INDEX('A-B OSRoad'!$B$2:$B$21,MATCH(A794,'A-B OSRoad'!$C$2:$C$21)),LEN(INDEX('A-B OSRoad'!$B$2:$B$21,MATCH(A794,'A-B OSRoad'!$C$2:$C$21)))-1))</f>
        <v/>
      </c>
      <c r="D794" s="69">
        <f>(INDEX('A-B OSRoad'!$I$2:$I$21,MATCH(A794,'A-B OSRoad'!$C$2:$C$21)))+$C$3+$C$4+$C$1</f>
        <v>110</v>
      </c>
      <c r="E794" s="70" t="e">
        <f>VLOOKUP(A794,'Crash Data'!$E$3:$F$6,2,FALSE)</f>
        <v>#N/A</v>
      </c>
      <c r="F794" s="70" t="e">
        <f>VLOOKUP(A794,'Crash Data'!$B$3:$C$32,2,FALSE)</f>
        <v>#N/A</v>
      </c>
      <c r="G794" s="40">
        <v>230</v>
      </c>
      <c r="H794" s="40">
        <v>177</v>
      </c>
      <c r="I794" s="39">
        <v>177</v>
      </c>
      <c r="J794" s="40">
        <v>177</v>
      </c>
      <c r="K794" s="39">
        <v>177</v>
      </c>
      <c r="L794" s="93">
        <f t="shared" si="171"/>
        <v>209</v>
      </c>
      <c r="M794" s="93" t="str">
        <f t="shared" si="172"/>
        <v/>
      </c>
      <c r="N794" s="99">
        <f t="shared" si="173"/>
        <v>165</v>
      </c>
      <c r="O794" s="99" t="str">
        <f t="shared" si="174"/>
        <v/>
      </c>
      <c r="P794" s="102">
        <f t="shared" si="175"/>
        <v>165</v>
      </c>
      <c r="Q794" s="102" t="str">
        <f t="shared" si="176"/>
        <v/>
      </c>
      <c r="R794" s="105">
        <f t="shared" si="177"/>
        <v>165</v>
      </c>
      <c r="S794" s="105" t="str">
        <f t="shared" si="178"/>
        <v/>
      </c>
      <c r="T794" s="69">
        <f t="shared" si="179"/>
        <v>107</v>
      </c>
      <c r="U794" s="69" t="str">
        <f t="shared" si="180"/>
        <v/>
      </c>
      <c r="V794" s="143">
        <f t="shared" si="181"/>
        <v>165</v>
      </c>
      <c r="W794" s="143" t="str">
        <f t="shared" si="182"/>
        <v/>
      </c>
      <c r="X794" s="109">
        <f t="shared" si="169"/>
        <v>0</v>
      </c>
      <c r="Y794" s="110" t="e">
        <f t="shared" si="170"/>
        <v>#N/A</v>
      </c>
      <c r="Z794" s="75" t="e">
        <f>NA()</f>
        <v>#N/A</v>
      </c>
    </row>
    <row r="795" spans="1:26" x14ac:dyDescent="0.2">
      <c r="A795" s="74">
        <v>17720</v>
      </c>
      <c r="B795" s="68">
        <f>INDEX('A-B OSRoad'!$F$2:$F$21,MATCH(A795,'A-B OSRoad'!$C$2:$C$21))</f>
        <v>0</v>
      </c>
      <c r="C795" s="68" t="str">
        <f>IF(INDEX('A-B OSRoad'!$B$2:$B$21,MATCH(A795,'A-B OSRoad'!$C$2:$C$21))="Straight","",RIGHT(INDEX('A-B OSRoad'!$B$2:$B$21,MATCH(A795,'A-B OSRoad'!$C$2:$C$21)),LEN(INDEX('A-B OSRoad'!$B$2:$B$21,MATCH(A795,'A-B OSRoad'!$C$2:$C$21)))-1))</f>
        <v/>
      </c>
      <c r="D795" s="69">
        <f>(INDEX('A-B OSRoad'!$I$2:$I$21,MATCH(A795,'A-B OSRoad'!$C$2:$C$21)))+$C$3+$C$4+$C$1</f>
        <v>110</v>
      </c>
      <c r="E795" s="70" t="e">
        <f>VLOOKUP(A795,'Crash Data'!$E$3:$F$6,2,FALSE)</f>
        <v>#N/A</v>
      </c>
      <c r="F795" s="70" t="e">
        <f>VLOOKUP(A795,'Crash Data'!$B$3:$C$32,2,FALSE)</f>
        <v>#N/A</v>
      </c>
      <c r="G795" s="40">
        <v>230</v>
      </c>
      <c r="H795" s="40">
        <v>177</v>
      </c>
      <c r="I795" s="39">
        <v>177</v>
      </c>
      <c r="J795" s="40">
        <v>177</v>
      </c>
      <c r="K795" s="39">
        <v>177</v>
      </c>
      <c r="L795" s="93">
        <f t="shared" si="171"/>
        <v>209</v>
      </c>
      <c r="M795" s="93" t="str">
        <f t="shared" si="172"/>
        <v/>
      </c>
      <c r="N795" s="99">
        <f t="shared" si="173"/>
        <v>165</v>
      </c>
      <c r="O795" s="99" t="str">
        <f t="shared" si="174"/>
        <v/>
      </c>
      <c r="P795" s="102">
        <f t="shared" si="175"/>
        <v>165</v>
      </c>
      <c r="Q795" s="102" t="str">
        <f t="shared" si="176"/>
        <v/>
      </c>
      <c r="R795" s="105">
        <f t="shared" si="177"/>
        <v>165</v>
      </c>
      <c r="S795" s="105" t="str">
        <f t="shared" si="178"/>
        <v/>
      </c>
      <c r="T795" s="69">
        <f t="shared" si="179"/>
        <v>107</v>
      </c>
      <c r="U795" s="69" t="str">
        <f t="shared" si="180"/>
        <v/>
      </c>
      <c r="V795" s="143">
        <f t="shared" si="181"/>
        <v>165</v>
      </c>
      <c r="W795" s="143" t="str">
        <f t="shared" si="182"/>
        <v/>
      </c>
      <c r="X795" s="109">
        <f t="shared" si="169"/>
        <v>0</v>
      </c>
      <c r="Y795" s="110" t="e">
        <f t="shared" si="170"/>
        <v>#N/A</v>
      </c>
      <c r="Z795" s="75" t="e">
        <f>NA()</f>
        <v>#N/A</v>
      </c>
    </row>
    <row r="796" spans="1:26" x14ac:dyDescent="0.2">
      <c r="A796" s="74">
        <v>17730</v>
      </c>
      <c r="B796" s="68">
        <f>INDEX('A-B OSRoad'!$F$2:$F$21,MATCH(A796,'A-B OSRoad'!$C$2:$C$21))</f>
        <v>0</v>
      </c>
      <c r="C796" s="68" t="str">
        <f>IF(INDEX('A-B OSRoad'!$B$2:$B$21,MATCH(A796,'A-B OSRoad'!$C$2:$C$21))="Straight","",RIGHT(INDEX('A-B OSRoad'!$B$2:$B$21,MATCH(A796,'A-B OSRoad'!$C$2:$C$21)),LEN(INDEX('A-B OSRoad'!$B$2:$B$21,MATCH(A796,'A-B OSRoad'!$C$2:$C$21)))-1))</f>
        <v/>
      </c>
      <c r="D796" s="69">
        <f>(INDEX('A-B OSRoad'!$I$2:$I$21,MATCH(A796,'A-B OSRoad'!$C$2:$C$21)))+$C$3+$C$4+$C$1</f>
        <v>110</v>
      </c>
      <c r="E796" s="70" t="e">
        <f>VLOOKUP(A796,'Crash Data'!$E$3:$F$6,2,FALSE)</f>
        <v>#N/A</v>
      </c>
      <c r="F796" s="70" t="e">
        <f>VLOOKUP(A796,'Crash Data'!$B$3:$C$32,2,FALSE)</f>
        <v>#N/A</v>
      </c>
      <c r="G796" s="40">
        <v>230</v>
      </c>
      <c r="H796" s="40">
        <v>177</v>
      </c>
      <c r="I796" s="39">
        <v>177</v>
      </c>
      <c r="J796" s="40">
        <v>177</v>
      </c>
      <c r="K796" s="39">
        <v>177</v>
      </c>
      <c r="L796" s="93">
        <f t="shared" si="171"/>
        <v>209</v>
      </c>
      <c r="M796" s="93" t="str">
        <f t="shared" si="172"/>
        <v/>
      </c>
      <c r="N796" s="99">
        <f t="shared" si="173"/>
        <v>165</v>
      </c>
      <c r="O796" s="99" t="str">
        <f t="shared" si="174"/>
        <v/>
      </c>
      <c r="P796" s="102">
        <f t="shared" si="175"/>
        <v>165</v>
      </c>
      <c r="Q796" s="102" t="str">
        <f t="shared" si="176"/>
        <v/>
      </c>
      <c r="R796" s="105">
        <f t="shared" si="177"/>
        <v>165</v>
      </c>
      <c r="S796" s="105" t="str">
        <f t="shared" si="178"/>
        <v/>
      </c>
      <c r="T796" s="69">
        <f t="shared" si="179"/>
        <v>107</v>
      </c>
      <c r="U796" s="69" t="str">
        <f t="shared" si="180"/>
        <v/>
      </c>
      <c r="V796" s="143">
        <f t="shared" si="181"/>
        <v>165</v>
      </c>
      <c r="W796" s="143" t="str">
        <f t="shared" si="182"/>
        <v/>
      </c>
      <c r="X796" s="109">
        <f t="shared" si="169"/>
        <v>0</v>
      </c>
      <c r="Y796" s="110" t="e">
        <f t="shared" si="170"/>
        <v>#N/A</v>
      </c>
      <c r="Z796" s="75" t="e">
        <f>NA()</f>
        <v>#N/A</v>
      </c>
    </row>
    <row r="797" spans="1:26" x14ac:dyDescent="0.2">
      <c r="A797" s="74">
        <v>17740</v>
      </c>
      <c r="B797" s="68">
        <f>INDEX('A-B OSRoad'!$F$2:$F$21,MATCH(A797,'A-B OSRoad'!$C$2:$C$21))</f>
        <v>0</v>
      </c>
      <c r="C797" s="68" t="str">
        <f>IF(INDEX('A-B OSRoad'!$B$2:$B$21,MATCH(A797,'A-B OSRoad'!$C$2:$C$21))="Straight","",RIGHT(INDEX('A-B OSRoad'!$B$2:$B$21,MATCH(A797,'A-B OSRoad'!$C$2:$C$21)),LEN(INDEX('A-B OSRoad'!$B$2:$B$21,MATCH(A797,'A-B OSRoad'!$C$2:$C$21)))-1))</f>
        <v/>
      </c>
      <c r="D797" s="69">
        <f>(INDEX('A-B OSRoad'!$I$2:$I$21,MATCH(A797,'A-B OSRoad'!$C$2:$C$21)))+$C$3+$C$4+$C$1</f>
        <v>110</v>
      </c>
      <c r="E797" s="70" t="e">
        <f>VLOOKUP(A797,'Crash Data'!$E$3:$F$6,2,FALSE)</f>
        <v>#N/A</v>
      </c>
      <c r="F797" s="70" t="e">
        <f>VLOOKUP(A797,'Crash Data'!$B$3:$C$32,2,FALSE)</f>
        <v>#N/A</v>
      </c>
      <c r="G797" s="40">
        <v>230</v>
      </c>
      <c r="H797" s="40">
        <v>177</v>
      </c>
      <c r="I797" s="39">
        <v>177</v>
      </c>
      <c r="J797" s="40">
        <v>177</v>
      </c>
      <c r="K797" s="39">
        <v>177</v>
      </c>
      <c r="L797" s="93">
        <f t="shared" si="171"/>
        <v>209</v>
      </c>
      <c r="M797" s="93" t="str">
        <f t="shared" si="172"/>
        <v/>
      </c>
      <c r="N797" s="99">
        <f t="shared" si="173"/>
        <v>165</v>
      </c>
      <c r="O797" s="99" t="str">
        <f t="shared" si="174"/>
        <v/>
      </c>
      <c r="P797" s="102">
        <f t="shared" si="175"/>
        <v>165</v>
      </c>
      <c r="Q797" s="102" t="str">
        <f t="shared" si="176"/>
        <v/>
      </c>
      <c r="R797" s="105">
        <f t="shared" si="177"/>
        <v>165</v>
      </c>
      <c r="S797" s="105" t="str">
        <f t="shared" si="178"/>
        <v/>
      </c>
      <c r="T797" s="69">
        <f t="shared" si="179"/>
        <v>107</v>
      </c>
      <c r="U797" s="69" t="str">
        <f t="shared" si="180"/>
        <v/>
      </c>
      <c r="V797" s="143">
        <f t="shared" si="181"/>
        <v>165</v>
      </c>
      <c r="W797" s="143" t="str">
        <f t="shared" si="182"/>
        <v/>
      </c>
      <c r="X797" s="109">
        <f t="shared" si="169"/>
        <v>0</v>
      </c>
      <c r="Y797" s="110" t="e">
        <f t="shared" si="170"/>
        <v>#N/A</v>
      </c>
      <c r="Z797" s="75" t="e">
        <f>NA()</f>
        <v>#N/A</v>
      </c>
    </row>
    <row r="798" spans="1:26" x14ac:dyDescent="0.2">
      <c r="A798" s="74">
        <v>17750</v>
      </c>
      <c r="B798" s="68">
        <f>INDEX('A-B OSRoad'!$F$2:$F$21,MATCH(A798,'A-B OSRoad'!$C$2:$C$21))</f>
        <v>5.5</v>
      </c>
      <c r="C798" s="68" t="str">
        <f>IF(INDEX('A-B OSRoad'!$B$2:$B$21,MATCH(A798,'A-B OSRoad'!$C$2:$C$21))="Straight","",RIGHT(INDEX('A-B OSRoad'!$B$2:$B$21,MATCH(A798,'A-B OSRoad'!$C$2:$C$21)),LEN(INDEX('A-B OSRoad'!$B$2:$B$21,MATCH(A798,'A-B OSRoad'!$C$2:$C$21)))-1))</f>
        <v>610</v>
      </c>
      <c r="D798" s="69">
        <f>(INDEX('A-B OSRoad'!$I$2:$I$21,MATCH(A798,'A-B OSRoad'!$C$2:$C$21)))+$C$3+$C$4+$C$1</f>
        <v>110</v>
      </c>
      <c r="E798" s="70" t="e">
        <f>VLOOKUP(A798,'Crash Data'!$E$3:$F$6,2,FALSE)</f>
        <v>#N/A</v>
      </c>
      <c r="F798" s="70" t="e">
        <f>VLOOKUP(A798,'Crash Data'!$B$3:$C$32,2,FALSE)</f>
        <v>#N/A</v>
      </c>
      <c r="G798" s="40">
        <v>230</v>
      </c>
      <c r="H798" s="40">
        <v>177</v>
      </c>
      <c r="I798" s="39">
        <v>177</v>
      </c>
      <c r="J798" s="40">
        <v>177</v>
      </c>
      <c r="K798" s="39">
        <v>177</v>
      </c>
      <c r="L798" s="93">
        <f t="shared" si="171"/>
        <v>209</v>
      </c>
      <c r="M798" s="93" t="str">
        <f t="shared" si="172"/>
        <v/>
      </c>
      <c r="N798" s="99">
        <f t="shared" si="173"/>
        <v>165</v>
      </c>
      <c r="O798" s="99" t="str">
        <f t="shared" si="174"/>
        <v/>
      </c>
      <c r="P798" s="102">
        <f t="shared" si="175"/>
        <v>165</v>
      </c>
      <c r="Q798" s="102" t="str">
        <f t="shared" si="176"/>
        <v/>
      </c>
      <c r="R798" s="105">
        <f t="shared" si="177"/>
        <v>165</v>
      </c>
      <c r="S798" s="105" t="str">
        <f t="shared" si="178"/>
        <v/>
      </c>
      <c r="T798" s="69">
        <f t="shared" si="179"/>
        <v>107</v>
      </c>
      <c r="U798" s="69" t="str">
        <f t="shared" si="180"/>
        <v/>
      </c>
      <c r="V798" s="143">
        <f t="shared" si="181"/>
        <v>165</v>
      </c>
      <c r="W798" s="143" t="str">
        <f t="shared" si="182"/>
        <v/>
      </c>
      <c r="X798" s="109">
        <f t="shared" si="169"/>
        <v>0.10118949270685426</v>
      </c>
      <c r="Y798" s="110" t="e">
        <f t="shared" si="170"/>
        <v>#N/A</v>
      </c>
      <c r="Z798" s="75" t="e">
        <f>NA()</f>
        <v>#N/A</v>
      </c>
    </row>
    <row r="799" spans="1:26" x14ac:dyDescent="0.2">
      <c r="A799" s="74">
        <v>17760</v>
      </c>
      <c r="B799" s="68">
        <f>INDEX('A-B OSRoad'!$F$2:$F$21,MATCH(A799,'A-B OSRoad'!$C$2:$C$21))</f>
        <v>5.5</v>
      </c>
      <c r="C799" s="68" t="str">
        <f>IF(INDEX('A-B OSRoad'!$B$2:$B$21,MATCH(A799,'A-B OSRoad'!$C$2:$C$21))="Straight","",RIGHT(INDEX('A-B OSRoad'!$B$2:$B$21,MATCH(A799,'A-B OSRoad'!$C$2:$C$21)),LEN(INDEX('A-B OSRoad'!$B$2:$B$21,MATCH(A799,'A-B OSRoad'!$C$2:$C$21)))-1))</f>
        <v>610</v>
      </c>
      <c r="D799" s="69">
        <f>(INDEX('A-B OSRoad'!$I$2:$I$21,MATCH(A799,'A-B OSRoad'!$C$2:$C$21)))+$C$3+$C$4+$C$1</f>
        <v>110</v>
      </c>
      <c r="E799" s="70" t="e">
        <f>VLOOKUP(A799,'Crash Data'!$E$3:$F$6,2,FALSE)</f>
        <v>#N/A</v>
      </c>
      <c r="F799" s="70" t="e">
        <f>VLOOKUP(A799,'Crash Data'!$B$3:$C$32,2,FALSE)</f>
        <v>#N/A</v>
      </c>
      <c r="G799" s="40">
        <v>230</v>
      </c>
      <c r="H799" s="40">
        <v>177</v>
      </c>
      <c r="I799" s="39">
        <v>177</v>
      </c>
      <c r="J799" s="40">
        <v>177</v>
      </c>
      <c r="K799" s="39">
        <v>177</v>
      </c>
      <c r="L799" s="93">
        <f t="shared" si="171"/>
        <v>209</v>
      </c>
      <c r="M799" s="93" t="str">
        <f t="shared" si="172"/>
        <v/>
      </c>
      <c r="N799" s="99">
        <f t="shared" si="173"/>
        <v>165</v>
      </c>
      <c r="O799" s="99" t="str">
        <f t="shared" si="174"/>
        <v/>
      </c>
      <c r="P799" s="102">
        <f t="shared" si="175"/>
        <v>165</v>
      </c>
      <c r="Q799" s="102" t="str">
        <f t="shared" si="176"/>
        <v/>
      </c>
      <c r="R799" s="105">
        <f t="shared" si="177"/>
        <v>165</v>
      </c>
      <c r="S799" s="105" t="str">
        <f t="shared" si="178"/>
        <v/>
      </c>
      <c r="T799" s="69">
        <f t="shared" si="179"/>
        <v>107</v>
      </c>
      <c r="U799" s="69" t="str">
        <f t="shared" si="180"/>
        <v/>
      </c>
      <c r="V799" s="143">
        <f t="shared" si="181"/>
        <v>165</v>
      </c>
      <c r="W799" s="143" t="str">
        <f t="shared" si="182"/>
        <v/>
      </c>
      <c r="X799" s="109">
        <f t="shared" si="169"/>
        <v>0.10118949270685426</v>
      </c>
      <c r="Y799" s="110" t="e">
        <f t="shared" si="170"/>
        <v>#N/A</v>
      </c>
      <c r="Z799" s="75" t="e">
        <f>NA()</f>
        <v>#N/A</v>
      </c>
    </row>
    <row r="800" spans="1:26" x14ac:dyDescent="0.2">
      <c r="A800" s="74">
        <v>17770</v>
      </c>
      <c r="B800" s="68">
        <f>INDEX('A-B OSRoad'!$F$2:$F$21,MATCH(A800,'A-B OSRoad'!$C$2:$C$21))</f>
        <v>5.5</v>
      </c>
      <c r="C800" s="68" t="str">
        <f>IF(INDEX('A-B OSRoad'!$B$2:$B$21,MATCH(A800,'A-B OSRoad'!$C$2:$C$21))="Straight","",RIGHT(INDEX('A-B OSRoad'!$B$2:$B$21,MATCH(A800,'A-B OSRoad'!$C$2:$C$21)),LEN(INDEX('A-B OSRoad'!$B$2:$B$21,MATCH(A800,'A-B OSRoad'!$C$2:$C$21)))-1))</f>
        <v>610</v>
      </c>
      <c r="D800" s="69">
        <f>(INDEX('A-B OSRoad'!$I$2:$I$21,MATCH(A800,'A-B OSRoad'!$C$2:$C$21)))+$C$3+$C$4+$C$1</f>
        <v>110</v>
      </c>
      <c r="E800" s="70" t="e">
        <f>VLOOKUP(A800,'Crash Data'!$E$3:$F$6,2,FALSE)</f>
        <v>#N/A</v>
      </c>
      <c r="F800" s="70" t="e">
        <f>VLOOKUP(A800,'Crash Data'!$B$3:$C$32,2,FALSE)</f>
        <v>#N/A</v>
      </c>
      <c r="G800" s="40">
        <v>230</v>
      </c>
      <c r="H800" s="40">
        <v>177</v>
      </c>
      <c r="I800" s="39">
        <v>177</v>
      </c>
      <c r="J800" s="40">
        <v>177</v>
      </c>
      <c r="K800" s="39">
        <v>177</v>
      </c>
      <c r="L800" s="93">
        <f t="shared" si="171"/>
        <v>209</v>
      </c>
      <c r="M800" s="93" t="str">
        <f t="shared" si="172"/>
        <v/>
      </c>
      <c r="N800" s="99">
        <f t="shared" si="173"/>
        <v>165</v>
      </c>
      <c r="O800" s="99" t="str">
        <f t="shared" si="174"/>
        <v/>
      </c>
      <c r="P800" s="102">
        <f t="shared" si="175"/>
        <v>165</v>
      </c>
      <c r="Q800" s="102" t="str">
        <f t="shared" si="176"/>
        <v/>
      </c>
      <c r="R800" s="105">
        <f t="shared" si="177"/>
        <v>165</v>
      </c>
      <c r="S800" s="105" t="str">
        <f t="shared" si="178"/>
        <v/>
      </c>
      <c r="T800" s="69">
        <f t="shared" si="179"/>
        <v>107</v>
      </c>
      <c r="U800" s="69" t="str">
        <f t="shared" si="180"/>
        <v/>
      </c>
      <c r="V800" s="143">
        <f t="shared" si="181"/>
        <v>165</v>
      </c>
      <c r="W800" s="143" t="str">
        <f t="shared" si="182"/>
        <v/>
      </c>
      <c r="X800" s="109">
        <f t="shared" si="169"/>
        <v>0.10118949270685426</v>
      </c>
      <c r="Y800" s="110" t="e">
        <f t="shared" si="170"/>
        <v>#N/A</v>
      </c>
      <c r="Z800" s="75" t="e">
        <f>NA()</f>
        <v>#N/A</v>
      </c>
    </row>
    <row r="801" spans="1:26" x14ac:dyDescent="0.2">
      <c r="A801" s="74">
        <v>17780</v>
      </c>
      <c r="B801" s="68">
        <f>INDEX('A-B OSRoad'!$F$2:$F$21,MATCH(A801,'A-B OSRoad'!$C$2:$C$21))</f>
        <v>5.5</v>
      </c>
      <c r="C801" s="68" t="str">
        <f>IF(INDEX('A-B OSRoad'!$B$2:$B$21,MATCH(A801,'A-B OSRoad'!$C$2:$C$21))="Straight","",RIGHT(INDEX('A-B OSRoad'!$B$2:$B$21,MATCH(A801,'A-B OSRoad'!$C$2:$C$21)),LEN(INDEX('A-B OSRoad'!$B$2:$B$21,MATCH(A801,'A-B OSRoad'!$C$2:$C$21)))-1))</f>
        <v>610</v>
      </c>
      <c r="D801" s="69">
        <f>(INDEX('A-B OSRoad'!$I$2:$I$21,MATCH(A801,'A-B OSRoad'!$C$2:$C$21)))+$C$3+$C$4+$C$1</f>
        <v>110</v>
      </c>
      <c r="E801" s="70" t="e">
        <f>VLOOKUP(A801,'Crash Data'!$E$3:$F$6,2,FALSE)</f>
        <v>#N/A</v>
      </c>
      <c r="F801" s="70" t="e">
        <f>VLOOKUP(A801,'Crash Data'!$B$3:$C$32,2,FALSE)</f>
        <v>#N/A</v>
      </c>
      <c r="G801" s="40">
        <v>230</v>
      </c>
      <c r="H801" s="40">
        <v>177</v>
      </c>
      <c r="I801" s="39">
        <v>177</v>
      </c>
      <c r="J801" s="40">
        <v>177</v>
      </c>
      <c r="K801" s="39">
        <v>177</v>
      </c>
      <c r="L801" s="93">
        <f t="shared" si="171"/>
        <v>209</v>
      </c>
      <c r="M801" s="93" t="str">
        <f t="shared" si="172"/>
        <v/>
      </c>
      <c r="N801" s="99">
        <f t="shared" si="173"/>
        <v>165</v>
      </c>
      <c r="O801" s="99" t="str">
        <f t="shared" si="174"/>
        <v/>
      </c>
      <c r="P801" s="102">
        <f t="shared" si="175"/>
        <v>165</v>
      </c>
      <c r="Q801" s="102" t="str">
        <f t="shared" si="176"/>
        <v/>
      </c>
      <c r="R801" s="105">
        <f t="shared" si="177"/>
        <v>165</v>
      </c>
      <c r="S801" s="105" t="str">
        <f t="shared" si="178"/>
        <v/>
      </c>
      <c r="T801" s="69">
        <f t="shared" si="179"/>
        <v>107</v>
      </c>
      <c r="U801" s="69" t="str">
        <f t="shared" si="180"/>
        <v/>
      </c>
      <c r="V801" s="143">
        <f t="shared" si="181"/>
        <v>165</v>
      </c>
      <c r="W801" s="143" t="str">
        <f t="shared" si="182"/>
        <v/>
      </c>
      <c r="X801" s="109">
        <f t="shared" si="169"/>
        <v>0.10118949270685426</v>
      </c>
      <c r="Y801" s="110" t="e">
        <f t="shared" si="170"/>
        <v>#N/A</v>
      </c>
      <c r="Z801" s="75" t="e">
        <f>NA()</f>
        <v>#N/A</v>
      </c>
    </row>
    <row r="802" spans="1:26" x14ac:dyDescent="0.2">
      <c r="A802" s="74">
        <v>17790</v>
      </c>
      <c r="B802" s="68">
        <f>INDEX('A-B OSRoad'!$F$2:$F$21,MATCH(A802,'A-B OSRoad'!$C$2:$C$21))</f>
        <v>5.5</v>
      </c>
      <c r="C802" s="68" t="str">
        <f>IF(INDEX('A-B OSRoad'!$B$2:$B$21,MATCH(A802,'A-B OSRoad'!$C$2:$C$21))="Straight","",RIGHT(INDEX('A-B OSRoad'!$B$2:$B$21,MATCH(A802,'A-B OSRoad'!$C$2:$C$21)),LEN(INDEX('A-B OSRoad'!$B$2:$B$21,MATCH(A802,'A-B OSRoad'!$C$2:$C$21)))-1))</f>
        <v>610</v>
      </c>
      <c r="D802" s="69">
        <f>(INDEX('A-B OSRoad'!$I$2:$I$21,MATCH(A802,'A-B OSRoad'!$C$2:$C$21)))+$C$3+$C$4+$C$1</f>
        <v>110</v>
      </c>
      <c r="E802" s="70" t="e">
        <f>VLOOKUP(A802,'Crash Data'!$E$3:$F$6,2,FALSE)</f>
        <v>#N/A</v>
      </c>
      <c r="F802" s="70" t="e">
        <f>VLOOKUP(A802,'Crash Data'!$B$3:$C$32,2,FALSE)</f>
        <v>#N/A</v>
      </c>
      <c r="G802" s="40">
        <v>230</v>
      </c>
      <c r="H802" s="40">
        <v>177</v>
      </c>
      <c r="I802" s="39">
        <v>177</v>
      </c>
      <c r="J802" s="40">
        <v>177</v>
      </c>
      <c r="K802" s="39">
        <v>177</v>
      </c>
      <c r="L802" s="93">
        <f t="shared" si="171"/>
        <v>209</v>
      </c>
      <c r="M802" s="93" t="str">
        <f t="shared" si="172"/>
        <v/>
      </c>
      <c r="N802" s="99">
        <f t="shared" si="173"/>
        <v>165</v>
      </c>
      <c r="O802" s="99" t="str">
        <f t="shared" si="174"/>
        <v/>
      </c>
      <c r="P802" s="102">
        <f t="shared" si="175"/>
        <v>165</v>
      </c>
      <c r="Q802" s="102" t="str">
        <f t="shared" si="176"/>
        <v/>
      </c>
      <c r="R802" s="105">
        <f t="shared" si="177"/>
        <v>165</v>
      </c>
      <c r="S802" s="105" t="str">
        <f t="shared" si="178"/>
        <v/>
      </c>
      <c r="T802" s="69">
        <f t="shared" si="179"/>
        <v>107</v>
      </c>
      <c r="U802" s="69" t="str">
        <f t="shared" si="180"/>
        <v/>
      </c>
      <c r="V802" s="143">
        <f t="shared" si="181"/>
        <v>165</v>
      </c>
      <c r="W802" s="143" t="str">
        <f t="shared" si="182"/>
        <v/>
      </c>
      <c r="X802" s="109">
        <f t="shared" si="169"/>
        <v>0.10118949270685426</v>
      </c>
      <c r="Y802" s="110" t="e">
        <f t="shared" si="170"/>
        <v>#N/A</v>
      </c>
      <c r="Z802" s="75" t="e">
        <f>NA()</f>
        <v>#N/A</v>
      </c>
    </row>
    <row r="803" spans="1:26" x14ac:dyDescent="0.2">
      <c r="A803" s="74">
        <v>17800</v>
      </c>
      <c r="B803" s="68">
        <f>INDEX('A-B OSRoad'!$F$2:$F$21,MATCH(A803,'A-B OSRoad'!$C$2:$C$21))</f>
        <v>5.5</v>
      </c>
      <c r="C803" s="68" t="str">
        <f>IF(INDEX('A-B OSRoad'!$B$2:$B$21,MATCH(A803,'A-B OSRoad'!$C$2:$C$21))="Straight","",RIGHT(INDEX('A-B OSRoad'!$B$2:$B$21,MATCH(A803,'A-B OSRoad'!$C$2:$C$21)),LEN(INDEX('A-B OSRoad'!$B$2:$B$21,MATCH(A803,'A-B OSRoad'!$C$2:$C$21)))-1))</f>
        <v>610</v>
      </c>
      <c r="D803" s="69">
        <f>(INDEX('A-B OSRoad'!$I$2:$I$21,MATCH(A803,'A-B OSRoad'!$C$2:$C$21)))+$C$3+$C$4+$C$1</f>
        <v>110</v>
      </c>
      <c r="E803" s="70" t="e">
        <f>VLOOKUP(A803,'Crash Data'!$E$3:$F$6,2,FALSE)</f>
        <v>#N/A</v>
      </c>
      <c r="F803" s="70" t="e">
        <f>VLOOKUP(A803,'Crash Data'!$B$3:$C$32,2,FALSE)</f>
        <v>#N/A</v>
      </c>
      <c r="G803" s="40">
        <v>230</v>
      </c>
      <c r="H803" s="40">
        <v>177</v>
      </c>
      <c r="I803" s="39">
        <v>177</v>
      </c>
      <c r="J803" s="40">
        <v>177</v>
      </c>
      <c r="K803" s="39">
        <v>177</v>
      </c>
      <c r="L803" s="93">
        <f t="shared" si="171"/>
        <v>209</v>
      </c>
      <c r="M803" s="93" t="str">
        <f t="shared" si="172"/>
        <v/>
      </c>
      <c r="N803" s="99">
        <f t="shared" si="173"/>
        <v>165</v>
      </c>
      <c r="O803" s="99" t="str">
        <f t="shared" si="174"/>
        <v/>
      </c>
      <c r="P803" s="102">
        <f t="shared" si="175"/>
        <v>165</v>
      </c>
      <c r="Q803" s="102" t="str">
        <f t="shared" si="176"/>
        <v/>
      </c>
      <c r="R803" s="105">
        <f t="shared" si="177"/>
        <v>165</v>
      </c>
      <c r="S803" s="105" t="str">
        <f t="shared" si="178"/>
        <v/>
      </c>
      <c r="T803" s="69">
        <f t="shared" si="179"/>
        <v>107</v>
      </c>
      <c r="U803" s="69" t="str">
        <f t="shared" si="180"/>
        <v/>
      </c>
      <c r="V803" s="143">
        <f t="shared" si="181"/>
        <v>165</v>
      </c>
      <c r="W803" s="143" t="str">
        <f t="shared" si="182"/>
        <v/>
      </c>
      <c r="X803" s="109">
        <f t="shared" si="169"/>
        <v>0.10118949270685426</v>
      </c>
      <c r="Y803" s="110" t="e">
        <f t="shared" si="170"/>
        <v>#N/A</v>
      </c>
      <c r="Z803" s="75" t="e">
        <f>NA()</f>
        <v>#N/A</v>
      </c>
    </row>
    <row r="804" spans="1:26" x14ac:dyDescent="0.2">
      <c r="A804" s="74">
        <v>17810</v>
      </c>
      <c r="B804" s="68">
        <f>INDEX('A-B OSRoad'!$F$2:$F$21,MATCH(A804,'A-B OSRoad'!$C$2:$C$21))</f>
        <v>5.5</v>
      </c>
      <c r="C804" s="68" t="str">
        <f>IF(INDEX('A-B OSRoad'!$B$2:$B$21,MATCH(A804,'A-B OSRoad'!$C$2:$C$21))="Straight","",RIGHT(INDEX('A-B OSRoad'!$B$2:$B$21,MATCH(A804,'A-B OSRoad'!$C$2:$C$21)),LEN(INDEX('A-B OSRoad'!$B$2:$B$21,MATCH(A804,'A-B OSRoad'!$C$2:$C$21)))-1))</f>
        <v>610</v>
      </c>
      <c r="D804" s="69">
        <f>(INDEX('A-B OSRoad'!$I$2:$I$21,MATCH(A804,'A-B OSRoad'!$C$2:$C$21)))+$C$3+$C$4+$C$1</f>
        <v>110</v>
      </c>
      <c r="E804" s="70" t="e">
        <f>VLOOKUP(A804,'Crash Data'!$E$3:$F$6,2,FALSE)</f>
        <v>#N/A</v>
      </c>
      <c r="F804" s="70" t="e">
        <f>VLOOKUP(A804,'Crash Data'!$B$3:$C$32,2,FALSE)</f>
        <v>#N/A</v>
      </c>
      <c r="G804" s="40">
        <v>230</v>
      </c>
      <c r="H804" s="40">
        <v>177</v>
      </c>
      <c r="I804" s="39">
        <v>177</v>
      </c>
      <c r="J804" s="40">
        <v>177</v>
      </c>
      <c r="K804" s="39">
        <v>177</v>
      </c>
      <c r="L804" s="93">
        <f t="shared" si="171"/>
        <v>209</v>
      </c>
      <c r="M804" s="93" t="str">
        <f t="shared" si="172"/>
        <v/>
      </c>
      <c r="N804" s="99">
        <f t="shared" si="173"/>
        <v>165</v>
      </c>
      <c r="O804" s="99" t="str">
        <f t="shared" si="174"/>
        <v/>
      </c>
      <c r="P804" s="102">
        <f t="shared" si="175"/>
        <v>165</v>
      </c>
      <c r="Q804" s="102" t="str">
        <f t="shared" si="176"/>
        <v/>
      </c>
      <c r="R804" s="105">
        <f t="shared" si="177"/>
        <v>165</v>
      </c>
      <c r="S804" s="105" t="str">
        <f t="shared" si="178"/>
        <v/>
      </c>
      <c r="T804" s="69">
        <f t="shared" si="179"/>
        <v>107</v>
      </c>
      <c r="U804" s="69" t="str">
        <f t="shared" si="180"/>
        <v/>
      </c>
      <c r="V804" s="143">
        <f t="shared" si="181"/>
        <v>165</v>
      </c>
      <c r="W804" s="143" t="str">
        <f t="shared" si="182"/>
        <v/>
      </c>
      <c r="X804" s="109">
        <f t="shared" si="169"/>
        <v>0.10118949270685426</v>
      </c>
      <c r="Y804" s="110" t="e">
        <f t="shared" si="170"/>
        <v>#N/A</v>
      </c>
      <c r="Z804" s="75" t="e">
        <f>NA()</f>
        <v>#N/A</v>
      </c>
    </row>
    <row r="805" spans="1:26" x14ac:dyDescent="0.2">
      <c r="A805" s="74">
        <v>17820</v>
      </c>
      <c r="B805" s="68">
        <f>INDEX('A-B OSRoad'!$F$2:$F$21,MATCH(A805,'A-B OSRoad'!$C$2:$C$21))</f>
        <v>5.5</v>
      </c>
      <c r="C805" s="68" t="str">
        <f>IF(INDEX('A-B OSRoad'!$B$2:$B$21,MATCH(A805,'A-B OSRoad'!$C$2:$C$21))="Straight","",RIGHT(INDEX('A-B OSRoad'!$B$2:$B$21,MATCH(A805,'A-B OSRoad'!$C$2:$C$21)),LEN(INDEX('A-B OSRoad'!$B$2:$B$21,MATCH(A805,'A-B OSRoad'!$C$2:$C$21)))-1))</f>
        <v>610</v>
      </c>
      <c r="D805" s="69">
        <f>(INDEX('A-B OSRoad'!$I$2:$I$21,MATCH(A805,'A-B OSRoad'!$C$2:$C$21)))+$C$3+$C$4+$C$1</f>
        <v>110</v>
      </c>
      <c r="E805" s="70" t="e">
        <f>VLOOKUP(A805,'Crash Data'!$E$3:$F$6,2,FALSE)</f>
        <v>#N/A</v>
      </c>
      <c r="F805" s="70" t="e">
        <f>VLOOKUP(A805,'Crash Data'!$B$3:$C$32,2,FALSE)</f>
        <v>#N/A</v>
      </c>
      <c r="G805" s="40">
        <v>230</v>
      </c>
      <c r="H805" s="40">
        <v>177</v>
      </c>
      <c r="I805" s="39">
        <v>177</v>
      </c>
      <c r="J805" s="40">
        <v>177</v>
      </c>
      <c r="K805" s="39">
        <v>177</v>
      </c>
      <c r="L805" s="93">
        <f t="shared" si="171"/>
        <v>209</v>
      </c>
      <c r="M805" s="93" t="str">
        <f t="shared" si="172"/>
        <v/>
      </c>
      <c r="N805" s="99">
        <f t="shared" si="173"/>
        <v>165</v>
      </c>
      <c r="O805" s="99" t="str">
        <f t="shared" si="174"/>
        <v/>
      </c>
      <c r="P805" s="102">
        <f t="shared" si="175"/>
        <v>165</v>
      </c>
      <c r="Q805" s="102" t="str">
        <f t="shared" si="176"/>
        <v/>
      </c>
      <c r="R805" s="105">
        <f t="shared" si="177"/>
        <v>165</v>
      </c>
      <c r="S805" s="105" t="str">
        <f t="shared" si="178"/>
        <v/>
      </c>
      <c r="T805" s="69">
        <f t="shared" si="179"/>
        <v>107</v>
      </c>
      <c r="U805" s="69" t="str">
        <f t="shared" si="180"/>
        <v/>
      </c>
      <c r="V805" s="143">
        <f t="shared" si="181"/>
        <v>165</v>
      </c>
      <c r="W805" s="143" t="str">
        <f t="shared" si="182"/>
        <v/>
      </c>
      <c r="X805" s="109">
        <f t="shared" si="169"/>
        <v>0.10118949270685426</v>
      </c>
      <c r="Y805" s="110" t="e">
        <f t="shared" si="170"/>
        <v>#N/A</v>
      </c>
      <c r="Z805" s="75" t="e">
        <f>NA()</f>
        <v>#N/A</v>
      </c>
    </row>
    <row r="806" spans="1:26" x14ac:dyDescent="0.2">
      <c r="A806" s="74">
        <v>17830</v>
      </c>
      <c r="B806" s="68">
        <f>INDEX('A-B OSRoad'!$F$2:$F$21,MATCH(A806,'A-B OSRoad'!$C$2:$C$21))</f>
        <v>5.5</v>
      </c>
      <c r="C806" s="68" t="str">
        <f>IF(INDEX('A-B OSRoad'!$B$2:$B$21,MATCH(A806,'A-B OSRoad'!$C$2:$C$21))="Straight","",RIGHT(INDEX('A-B OSRoad'!$B$2:$B$21,MATCH(A806,'A-B OSRoad'!$C$2:$C$21)),LEN(INDEX('A-B OSRoad'!$B$2:$B$21,MATCH(A806,'A-B OSRoad'!$C$2:$C$21)))-1))</f>
        <v>610</v>
      </c>
      <c r="D806" s="69">
        <f>(INDEX('A-B OSRoad'!$I$2:$I$21,MATCH(A806,'A-B OSRoad'!$C$2:$C$21)))+$C$3+$C$4+$C$1</f>
        <v>110</v>
      </c>
      <c r="E806" s="70" t="e">
        <f>VLOOKUP(A806,'Crash Data'!$E$3:$F$6,2,FALSE)</f>
        <v>#N/A</v>
      </c>
      <c r="F806" s="70" t="e">
        <f>VLOOKUP(A806,'Crash Data'!$B$3:$C$32,2,FALSE)</f>
        <v>#N/A</v>
      </c>
      <c r="G806" s="40">
        <v>230</v>
      </c>
      <c r="H806" s="40">
        <v>177</v>
      </c>
      <c r="I806" s="39">
        <v>177</v>
      </c>
      <c r="J806" s="40">
        <v>177</v>
      </c>
      <c r="K806" s="39">
        <v>177</v>
      </c>
      <c r="L806" s="93">
        <f t="shared" si="171"/>
        <v>209</v>
      </c>
      <c r="M806" s="93" t="str">
        <f t="shared" si="172"/>
        <v/>
      </c>
      <c r="N806" s="99">
        <f t="shared" si="173"/>
        <v>165</v>
      </c>
      <c r="O806" s="99" t="str">
        <f t="shared" si="174"/>
        <v/>
      </c>
      <c r="P806" s="102">
        <f t="shared" si="175"/>
        <v>165</v>
      </c>
      <c r="Q806" s="102" t="str">
        <f t="shared" si="176"/>
        <v/>
      </c>
      <c r="R806" s="105">
        <f t="shared" si="177"/>
        <v>165</v>
      </c>
      <c r="S806" s="105" t="str">
        <f t="shared" si="178"/>
        <v/>
      </c>
      <c r="T806" s="69">
        <f t="shared" si="179"/>
        <v>107</v>
      </c>
      <c r="U806" s="69" t="str">
        <f t="shared" si="180"/>
        <v/>
      </c>
      <c r="V806" s="143">
        <f t="shared" si="181"/>
        <v>165</v>
      </c>
      <c r="W806" s="143" t="str">
        <f t="shared" si="182"/>
        <v/>
      </c>
      <c r="X806" s="109">
        <f t="shared" si="169"/>
        <v>0.10118949270685426</v>
      </c>
      <c r="Y806" s="110" t="e">
        <f t="shared" si="170"/>
        <v>#N/A</v>
      </c>
      <c r="Z806" s="75" t="e">
        <f>NA()</f>
        <v>#N/A</v>
      </c>
    </row>
    <row r="807" spans="1:26" x14ac:dyDescent="0.2">
      <c r="A807" s="74">
        <v>17840</v>
      </c>
      <c r="B807" s="68">
        <f>INDEX('A-B OSRoad'!$F$2:$F$21,MATCH(A807,'A-B OSRoad'!$C$2:$C$21))</f>
        <v>5.5</v>
      </c>
      <c r="C807" s="68" t="str">
        <f>IF(INDEX('A-B OSRoad'!$B$2:$B$21,MATCH(A807,'A-B OSRoad'!$C$2:$C$21))="Straight","",RIGHT(INDEX('A-B OSRoad'!$B$2:$B$21,MATCH(A807,'A-B OSRoad'!$C$2:$C$21)),LEN(INDEX('A-B OSRoad'!$B$2:$B$21,MATCH(A807,'A-B OSRoad'!$C$2:$C$21)))-1))</f>
        <v>610</v>
      </c>
      <c r="D807" s="69">
        <f>(INDEX('A-B OSRoad'!$I$2:$I$21,MATCH(A807,'A-B OSRoad'!$C$2:$C$21)))+$C$3+$C$4+$C$1</f>
        <v>110</v>
      </c>
      <c r="E807" s="70" t="e">
        <f>VLOOKUP(A807,'Crash Data'!$E$3:$F$6,2,FALSE)</f>
        <v>#N/A</v>
      </c>
      <c r="F807" s="70" t="e">
        <f>VLOOKUP(A807,'Crash Data'!$B$3:$C$32,2,FALSE)</f>
        <v>#N/A</v>
      </c>
      <c r="G807" s="40">
        <v>205.35599999999999</v>
      </c>
      <c r="H807" s="40">
        <v>177</v>
      </c>
      <c r="I807" s="39">
        <v>177</v>
      </c>
      <c r="J807" s="40">
        <v>177</v>
      </c>
      <c r="K807" s="39">
        <v>177</v>
      </c>
      <c r="L807" s="93">
        <f t="shared" si="171"/>
        <v>209</v>
      </c>
      <c r="M807" s="93">
        <f t="shared" si="172"/>
        <v>3.6440000000000055</v>
      </c>
      <c r="N807" s="99">
        <f t="shared" si="173"/>
        <v>165</v>
      </c>
      <c r="O807" s="99" t="str">
        <f t="shared" si="174"/>
        <v/>
      </c>
      <c r="P807" s="102">
        <f t="shared" si="175"/>
        <v>165</v>
      </c>
      <c r="Q807" s="102" t="str">
        <f t="shared" si="176"/>
        <v/>
      </c>
      <c r="R807" s="105">
        <f t="shared" si="177"/>
        <v>165</v>
      </c>
      <c r="S807" s="105" t="str">
        <f t="shared" si="178"/>
        <v/>
      </c>
      <c r="T807" s="69">
        <f t="shared" si="179"/>
        <v>107</v>
      </c>
      <c r="U807" s="69" t="str">
        <f t="shared" si="180"/>
        <v/>
      </c>
      <c r="V807" s="143">
        <f t="shared" si="181"/>
        <v>165</v>
      </c>
      <c r="W807" s="143" t="str">
        <f t="shared" si="182"/>
        <v/>
      </c>
      <c r="X807" s="109">
        <f t="shared" si="169"/>
        <v>0.10118949270685426</v>
      </c>
      <c r="Y807" s="110" t="e">
        <f t="shared" si="170"/>
        <v>#N/A</v>
      </c>
      <c r="Z807" s="75" t="e">
        <f>NA()</f>
        <v>#N/A</v>
      </c>
    </row>
    <row r="808" spans="1:26" x14ac:dyDescent="0.2">
      <c r="A808" s="74">
        <v>17850</v>
      </c>
      <c r="B808" s="68">
        <f>INDEX('A-B OSRoad'!$F$2:$F$21,MATCH(A808,'A-B OSRoad'!$C$2:$C$21))</f>
        <v>5.5</v>
      </c>
      <c r="C808" s="68" t="str">
        <f>IF(INDEX('A-B OSRoad'!$B$2:$B$21,MATCH(A808,'A-B OSRoad'!$C$2:$C$21))="Straight","",RIGHT(INDEX('A-B OSRoad'!$B$2:$B$21,MATCH(A808,'A-B OSRoad'!$C$2:$C$21)),LEN(INDEX('A-B OSRoad'!$B$2:$B$21,MATCH(A808,'A-B OSRoad'!$C$2:$C$21)))-1))</f>
        <v>610</v>
      </c>
      <c r="D808" s="69">
        <f>(INDEX('A-B OSRoad'!$I$2:$I$21,MATCH(A808,'A-B OSRoad'!$C$2:$C$21)))+$C$3+$C$4+$C$1</f>
        <v>110</v>
      </c>
      <c r="E808" s="70" t="e">
        <f>VLOOKUP(A808,'Crash Data'!$E$3:$F$6,2,FALSE)</f>
        <v>#N/A</v>
      </c>
      <c r="F808" s="70" t="e">
        <f>VLOOKUP(A808,'Crash Data'!$B$3:$C$32,2,FALSE)</f>
        <v>#N/A</v>
      </c>
      <c r="G808" s="40">
        <v>197.21700000000001</v>
      </c>
      <c r="H808" s="40">
        <v>177</v>
      </c>
      <c r="I808" s="39">
        <v>177</v>
      </c>
      <c r="J808" s="40">
        <v>177</v>
      </c>
      <c r="K808" s="39">
        <v>177</v>
      </c>
      <c r="L808" s="93">
        <f t="shared" si="171"/>
        <v>209</v>
      </c>
      <c r="M808" s="93">
        <f t="shared" si="172"/>
        <v>11.782999999999987</v>
      </c>
      <c r="N808" s="99">
        <f t="shared" si="173"/>
        <v>165</v>
      </c>
      <c r="O808" s="99" t="str">
        <f t="shared" si="174"/>
        <v/>
      </c>
      <c r="P808" s="102">
        <f t="shared" si="175"/>
        <v>165</v>
      </c>
      <c r="Q808" s="102" t="str">
        <f t="shared" si="176"/>
        <v/>
      </c>
      <c r="R808" s="105">
        <f t="shared" si="177"/>
        <v>165</v>
      </c>
      <c r="S808" s="105" t="str">
        <f t="shared" si="178"/>
        <v/>
      </c>
      <c r="T808" s="69">
        <f t="shared" si="179"/>
        <v>107</v>
      </c>
      <c r="U808" s="69" t="str">
        <f t="shared" si="180"/>
        <v/>
      </c>
      <c r="V808" s="143">
        <f t="shared" si="181"/>
        <v>165</v>
      </c>
      <c r="W808" s="143" t="str">
        <f t="shared" si="182"/>
        <v/>
      </c>
      <c r="X808" s="109">
        <f t="shared" si="169"/>
        <v>0.10118949270685426</v>
      </c>
      <c r="Y808" s="110" t="e">
        <f t="shared" si="170"/>
        <v>#N/A</v>
      </c>
      <c r="Z808" s="75" t="e">
        <f>NA()</f>
        <v>#N/A</v>
      </c>
    </row>
    <row r="809" spans="1:26" x14ac:dyDescent="0.2">
      <c r="A809" s="74">
        <v>17860</v>
      </c>
      <c r="B809" s="68">
        <f>INDEX('A-B OSRoad'!$F$2:$F$21,MATCH(A809,'A-B OSRoad'!$C$2:$C$21))</f>
        <v>5.5</v>
      </c>
      <c r="C809" s="68" t="str">
        <f>IF(INDEX('A-B OSRoad'!$B$2:$B$21,MATCH(A809,'A-B OSRoad'!$C$2:$C$21))="Straight","",RIGHT(INDEX('A-B OSRoad'!$B$2:$B$21,MATCH(A809,'A-B OSRoad'!$C$2:$C$21)),LEN(INDEX('A-B OSRoad'!$B$2:$B$21,MATCH(A809,'A-B OSRoad'!$C$2:$C$21)))-1))</f>
        <v>610</v>
      </c>
      <c r="D809" s="69">
        <f>(INDEX('A-B OSRoad'!$I$2:$I$21,MATCH(A809,'A-B OSRoad'!$C$2:$C$21)))+$C$3+$C$4+$C$1</f>
        <v>110</v>
      </c>
      <c r="E809" s="70" t="e">
        <f>VLOOKUP(A809,'Crash Data'!$E$3:$F$6,2,FALSE)</f>
        <v>#N/A</v>
      </c>
      <c r="F809" s="70" t="e">
        <f>VLOOKUP(A809,'Crash Data'!$B$3:$C$32,2,FALSE)</f>
        <v>#N/A</v>
      </c>
      <c r="G809" s="40">
        <v>189.221</v>
      </c>
      <c r="H809" s="40">
        <v>177</v>
      </c>
      <c r="I809" s="39">
        <v>177</v>
      </c>
      <c r="J809" s="40">
        <v>177</v>
      </c>
      <c r="K809" s="39">
        <v>177</v>
      </c>
      <c r="L809" s="93">
        <f t="shared" si="171"/>
        <v>209</v>
      </c>
      <c r="M809" s="93">
        <f t="shared" si="172"/>
        <v>19.778999999999996</v>
      </c>
      <c r="N809" s="99">
        <f t="shared" si="173"/>
        <v>165</v>
      </c>
      <c r="O809" s="99" t="str">
        <f t="shared" si="174"/>
        <v/>
      </c>
      <c r="P809" s="102">
        <f t="shared" si="175"/>
        <v>165</v>
      </c>
      <c r="Q809" s="102" t="str">
        <f t="shared" si="176"/>
        <v/>
      </c>
      <c r="R809" s="105">
        <f t="shared" si="177"/>
        <v>165</v>
      </c>
      <c r="S809" s="105" t="str">
        <f t="shared" si="178"/>
        <v/>
      </c>
      <c r="T809" s="69">
        <f t="shared" si="179"/>
        <v>107</v>
      </c>
      <c r="U809" s="69" t="str">
        <f t="shared" si="180"/>
        <v/>
      </c>
      <c r="V809" s="143">
        <f t="shared" si="181"/>
        <v>165</v>
      </c>
      <c r="W809" s="143" t="str">
        <f t="shared" si="182"/>
        <v/>
      </c>
      <c r="X809" s="109">
        <f t="shared" si="169"/>
        <v>0.10118949270685426</v>
      </c>
      <c r="Y809" s="110" t="e">
        <f t="shared" si="170"/>
        <v>#N/A</v>
      </c>
      <c r="Z809" s="75" t="e">
        <f>NA()</f>
        <v>#N/A</v>
      </c>
    </row>
    <row r="810" spans="1:26" x14ac:dyDescent="0.2">
      <c r="A810" s="74">
        <v>17870</v>
      </c>
      <c r="B810" s="68">
        <f>INDEX('A-B OSRoad'!$F$2:$F$21,MATCH(A810,'A-B OSRoad'!$C$2:$C$21))</f>
        <v>5.5</v>
      </c>
      <c r="C810" s="68" t="str">
        <f>IF(INDEX('A-B OSRoad'!$B$2:$B$21,MATCH(A810,'A-B OSRoad'!$C$2:$C$21))="Straight","",RIGHT(INDEX('A-B OSRoad'!$B$2:$B$21,MATCH(A810,'A-B OSRoad'!$C$2:$C$21)),LEN(INDEX('A-B OSRoad'!$B$2:$B$21,MATCH(A810,'A-B OSRoad'!$C$2:$C$21)))-1))</f>
        <v>610</v>
      </c>
      <c r="D810" s="69">
        <f>(INDEX('A-B OSRoad'!$I$2:$I$21,MATCH(A810,'A-B OSRoad'!$C$2:$C$21)))+$C$3+$C$4+$C$1</f>
        <v>110</v>
      </c>
      <c r="E810" s="70" t="e">
        <f>VLOOKUP(A810,'Crash Data'!$E$3:$F$6,2,FALSE)</f>
        <v>#N/A</v>
      </c>
      <c r="F810" s="70" t="e">
        <f>VLOOKUP(A810,'Crash Data'!$B$3:$C$32,2,FALSE)</f>
        <v>#N/A</v>
      </c>
      <c r="G810" s="40">
        <v>178.755</v>
      </c>
      <c r="H810" s="40">
        <v>177</v>
      </c>
      <c r="I810" s="39">
        <v>177</v>
      </c>
      <c r="J810" s="40">
        <v>177</v>
      </c>
      <c r="K810" s="39">
        <v>177</v>
      </c>
      <c r="L810" s="93">
        <f t="shared" si="171"/>
        <v>209</v>
      </c>
      <c r="M810" s="93">
        <f t="shared" si="172"/>
        <v>30.245000000000005</v>
      </c>
      <c r="N810" s="99">
        <f t="shared" si="173"/>
        <v>165</v>
      </c>
      <c r="O810" s="99" t="str">
        <f t="shared" si="174"/>
        <v/>
      </c>
      <c r="P810" s="102">
        <f t="shared" si="175"/>
        <v>165</v>
      </c>
      <c r="Q810" s="102" t="str">
        <f t="shared" si="176"/>
        <v/>
      </c>
      <c r="R810" s="105">
        <f t="shared" si="177"/>
        <v>165</v>
      </c>
      <c r="S810" s="105" t="str">
        <f t="shared" si="178"/>
        <v/>
      </c>
      <c r="T810" s="69">
        <f t="shared" si="179"/>
        <v>107</v>
      </c>
      <c r="U810" s="69" t="str">
        <f t="shared" si="180"/>
        <v/>
      </c>
      <c r="V810" s="143">
        <f t="shared" si="181"/>
        <v>165</v>
      </c>
      <c r="W810" s="143" t="str">
        <f t="shared" si="182"/>
        <v/>
      </c>
      <c r="X810" s="109">
        <f t="shared" si="169"/>
        <v>0.10118949270685426</v>
      </c>
      <c r="Y810" s="110" t="e">
        <f t="shared" si="170"/>
        <v>#N/A</v>
      </c>
      <c r="Z810" s="75" t="e">
        <f>NA()</f>
        <v>#N/A</v>
      </c>
    </row>
    <row r="811" spans="1:26" x14ac:dyDescent="0.2">
      <c r="A811" s="74">
        <v>17880</v>
      </c>
      <c r="B811" s="68">
        <f>INDEX('A-B OSRoad'!$F$2:$F$21,MATCH(A811,'A-B OSRoad'!$C$2:$C$21))</f>
        <v>5.5</v>
      </c>
      <c r="C811" s="68" t="str">
        <f>IF(INDEX('A-B OSRoad'!$B$2:$B$21,MATCH(A811,'A-B OSRoad'!$C$2:$C$21))="Straight","",RIGHT(INDEX('A-B OSRoad'!$B$2:$B$21,MATCH(A811,'A-B OSRoad'!$C$2:$C$21)),LEN(INDEX('A-B OSRoad'!$B$2:$B$21,MATCH(A811,'A-B OSRoad'!$C$2:$C$21)))-1))</f>
        <v>610</v>
      </c>
      <c r="D811" s="69">
        <f>(INDEX('A-B OSRoad'!$I$2:$I$21,MATCH(A811,'A-B OSRoad'!$C$2:$C$21)))+$C$3+$C$4+$C$1</f>
        <v>110</v>
      </c>
      <c r="E811" s="70" t="e">
        <f>VLOOKUP(A811,'Crash Data'!$E$3:$F$6,2,FALSE)</f>
        <v>#N/A</v>
      </c>
      <c r="F811" s="70" t="e">
        <f>VLOOKUP(A811,'Crash Data'!$B$3:$C$32,2,FALSE)</f>
        <v>#N/A</v>
      </c>
      <c r="G811" s="40">
        <v>176.84899999999999</v>
      </c>
      <c r="H811" s="40">
        <v>177</v>
      </c>
      <c r="I811" s="39">
        <v>177</v>
      </c>
      <c r="J811" s="40">
        <v>177</v>
      </c>
      <c r="K811" s="39">
        <v>177</v>
      </c>
      <c r="L811" s="93">
        <f t="shared" si="171"/>
        <v>209</v>
      </c>
      <c r="M811" s="93">
        <f t="shared" si="172"/>
        <v>32.15100000000001</v>
      </c>
      <c r="N811" s="99">
        <f t="shared" si="173"/>
        <v>165</v>
      </c>
      <c r="O811" s="99" t="str">
        <f t="shared" si="174"/>
        <v/>
      </c>
      <c r="P811" s="102">
        <f t="shared" si="175"/>
        <v>165</v>
      </c>
      <c r="Q811" s="102" t="str">
        <f t="shared" si="176"/>
        <v/>
      </c>
      <c r="R811" s="105">
        <f t="shared" si="177"/>
        <v>165</v>
      </c>
      <c r="S811" s="105" t="str">
        <f t="shared" si="178"/>
        <v/>
      </c>
      <c r="T811" s="69">
        <f t="shared" si="179"/>
        <v>107</v>
      </c>
      <c r="U811" s="69" t="str">
        <f t="shared" si="180"/>
        <v/>
      </c>
      <c r="V811" s="143">
        <f t="shared" si="181"/>
        <v>165</v>
      </c>
      <c r="W811" s="143" t="str">
        <f t="shared" si="182"/>
        <v/>
      </c>
      <c r="X811" s="109">
        <f t="shared" si="169"/>
        <v>0.10118949270685426</v>
      </c>
      <c r="Y811" s="110" t="e">
        <f t="shared" si="170"/>
        <v>#N/A</v>
      </c>
      <c r="Z811" s="75" t="e">
        <f>NA()</f>
        <v>#N/A</v>
      </c>
    </row>
    <row r="812" spans="1:26" x14ac:dyDescent="0.2">
      <c r="A812" s="74">
        <v>17890</v>
      </c>
      <c r="B812" s="68">
        <f>INDEX('A-B OSRoad'!$F$2:$F$21,MATCH(A812,'A-B OSRoad'!$C$2:$C$21))</f>
        <v>5.5</v>
      </c>
      <c r="C812" s="68" t="str">
        <f>IF(INDEX('A-B OSRoad'!$B$2:$B$21,MATCH(A812,'A-B OSRoad'!$C$2:$C$21))="Straight","",RIGHT(INDEX('A-B OSRoad'!$B$2:$B$21,MATCH(A812,'A-B OSRoad'!$C$2:$C$21)),LEN(INDEX('A-B OSRoad'!$B$2:$B$21,MATCH(A812,'A-B OSRoad'!$C$2:$C$21)))-1))</f>
        <v>610</v>
      </c>
      <c r="D812" s="69">
        <f>(INDEX('A-B OSRoad'!$I$2:$I$21,MATCH(A812,'A-B OSRoad'!$C$2:$C$21)))+$C$3+$C$4+$C$1</f>
        <v>110</v>
      </c>
      <c r="E812" s="70" t="e">
        <f>VLOOKUP(A812,'Crash Data'!$E$3:$F$6,2,FALSE)</f>
        <v>#N/A</v>
      </c>
      <c r="F812" s="70" t="e">
        <f>VLOOKUP(A812,'Crash Data'!$B$3:$C$32,2,FALSE)</f>
        <v>#N/A</v>
      </c>
      <c r="G812" s="40">
        <v>165.9</v>
      </c>
      <c r="H812" s="40">
        <v>177</v>
      </c>
      <c r="I812" s="39">
        <v>177</v>
      </c>
      <c r="J812" s="40">
        <v>177</v>
      </c>
      <c r="K812" s="39">
        <v>163.56299999999999</v>
      </c>
      <c r="L812" s="93">
        <f t="shared" si="171"/>
        <v>209</v>
      </c>
      <c r="M812" s="93">
        <f t="shared" si="172"/>
        <v>43.099999999999994</v>
      </c>
      <c r="N812" s="99">
        <f t="shared" si="173"/>
        <v>165</v>
      </c>
      <c r="O812" s="99" t="str">
        <f t="shared" si="174"/>
        <v/>
      </c>
      <c r="P812" s="102">
        <f t="shared" si="175"/>
        <v>165</v>
      </c>
      <c r="Q812" s="102" t="str">
        <f t="shared" si="176"/>
        <v/>
      </c>
      <c r="R812" s="105">
        <f t="shared" si="177"/>
        <v>165</v>
      </c>
      <c r="S812" s="105" t="str">
        <f t="shared" si="178"/>
        <v/>
      </c>
      <c r="T812" s="69">
        <f t="shared" si="179"/>
        <v>107</v>
      </c>
      <c r="U812" s="69" t="str">
        <f t="shared" si="180"/>
        <v/>
      </c>
      <c r="V812" s="143">
        <f t="shared" si="181"/>
        <v>165</v>
      </c>
      <c r="W812" s="143">
        <f t="shared" si="182"/>
        <v>1.4370000000000118</v>
      </c>
      <c r="X812" s="109">
        <f t="shared" si="169"/>
        <v>0.10118949270685426</v>
      </c>
      <c r="Y812" s="110" t="e">
        <f t="shared" si="170"/>
        <v>#N/A</v>
      </c>
      <c r="Z812" s="75" t="e">
        <f>NA()</f>
        <v>#N/A</v>
      </c>
    </row>
    <row r="813" spans="1:26" x14ac:dyDescent="0.2">
      <c r="A813" s="74">
        <v>17900</v>
      </c>
      <c r="B813" s="68">
        <f>INDEX('A-B OSRoad'!$F$2:$F$21,MATCH(A813,'A-B OSRoad'!$C$2:$C$21))</f>
        <v>5.5</v>
      </c>
      <c r="C813" s="68" t="str">
        <f>IF(INDEX('A-B OSRoad'!$B$2:$B$21,MATCH(A813,'A-B OSRoad'!$C$2:$C$21))="Straight","",RIGHT(INDEX('A-B OSRoad'!$B$2:$B$21,MATCH(A813,'A-B OSRoad'!$C$2:$C$21)),LEN(INDEX('A-B OSRoad'!$B$2:$B$21,MATCH(A813,'A-B OSRoad'!$C$2:$C$21)))-1))</f>
        <v>610</v>
      </c>
      <c r="D813" s="69">
        <f>(INDEX('A-B OSRoad'!$I$2:$I$21,MATCH(A813,'A-B OSRoad'!$C$2:$C$21)))+$C$3+$C$4+$C$1</f>
        <v>110</v>
      </c>
      <c r="E813" s="70" t="e">
        <f>VLOOKUP(A813,'Crash Data'!$E$3:$F$6,2,FALSE)</f>
        <v>#N/A</v>
      </c>
      <c r="F813" s="70" t="e">
        <f>VLOOKUP(A813,'Crash Data'!$B$3:$C$32,2,FALSE)</f>
        <v>#N/A</v>
      </c>
      <c r="G813" s="40">
        <v>157.59899999999999</v>
      </c>
      <c r="H813" s="40">
        <v>177</v>
      </c>
      <c r="I813" s="39">
        <v>177</v>
      </c>
      <c r="J813" s="40">
        <v>177</v>
      </c>
      <c r="K813" s="39">
        <v>158.85400000000001</v>
      </c>
      <c r="L813" s="93">
        <f t="shared" si="171"/>
        <v>209</v>
      </c>
      <c r="M813" s="93">
        <f t="shared" si="172"/>
        <v>51.40100000000001</v>
      </c>
      <c r="N813" s="99">
        <f t="shared" si="173"/>
        <v>165</v>
      </c>
      <c r="O813" s="99" t="str">
        <f t="shared" si="174"/>
        <v/>
      </c>
      <c r="P813" s="102">
        <f t="shared" si="175"/>
        <v>165</v>
      </c>
      <c r="Q813" s="102" t="str">
        <f t="shared" si="176"/>
        <v/>
      </c>
      <c r="R813" s="105">
        <f t="shared" si="177"/>
        <v>165</v>
      </c>
      <c r="S813" s="105" t="str">
        <f t="shared" si="178"/>
        <v/>
      </c>
      <c r="T813" s="69">
        <f t="shared" si="179"/>
        <v>107</v>
      </c>
      <c r="U813" s="69" t="str">
        <f t="shared" si="180"/>
        <v/>
      </c>
      <c r="V813" s="143">
        <f t="shared" si="181"/>
        <v>165</v>
      </c>
      <c r="W813" s="143">
        <f t="shared" si="182"/>
        <v>6.1459999999999866</v>
      </c>
      <c r="X813" s="109">
        <f t="shared" si="169"/>
        <v>0.10118949270685426</v>
      </c>
      <c r="Y813" s="110" t="e">
        <f t="shared" si="170"/>
        <v>#N/A</v>
      </c>
      <c r="Z813" s="75" t="e">
        <f>NA()</f>
        <v>#N/A</v>
      </c>
    </row>
    <row r="814" spans="1:26" x14ac:dyDescent="0.2">
      <c r="A814" s="74">
        <v>17910</v>
      </c>
      <c r="B814" s="68">
        <f>INDEX('A-B OSRoad'!$F$2:$F$21,MATCH(A814,'A-B OSRoad'!$C$2:$C$21))</f>
        <v>5.5</v>
      </c>
      <c r="C814" s="68" t="str">
        <f>IF(INDEX('A-B OSRoad'!$B$2:$B$21,MATCH(A814,'A-B OSRoad'!$C$2:$C$21))="Straight","",RIGHT(INDEX('A-B OSRoad'!$B$2:$B$21,MATCH(A814,'A-B OSRoad'!$C$2:$C$21)),LEN(INDEX('A-B OSRoad'!$B$2:$B$21,MATCH(A814,'A-B OSRoad'!$C$2:$C$21)))-1))</f>
        <v>610</v>
      </c>
      <c r="D814" s="69">
        <f>(INDEX('A-B OSRoad'!$I$2:$I$21,MATCH(A814,'A-B OSRoad'!$C$2:$C$21)))+$C$3+$C$4+$C$1</f>
        <v>110</v>
      </c>
      <c r="E814" s="70" t="e">
        <f>VLOOKUP(A814,'Crash Data'!$E$3:$F$6,2,FALSE)</f>
        <v>#N/A</v>
      </c>
      <c r="F814" s="70" t="e">
        <f>VLOOKUP(A814,'Crash Data'!$B$3:$C$32,2,FALSE)</f>
        <v>#N/A</v>
      </c>
      <c r="G814" s="40">
        <v>154.596</v>
      </c>
      <c r="H814" s="40">
        <v>177</v>
      </c>
      <c r="I814" s="39">
        <v>177</v>
      </c>
      <c r="J814" s="40">
        <v>177</v>
      </c>
      <c r="K814" s="39">
        <v>155.779</v>
      </c>
      <c r="L814" s="93">
        <f t="shared" si="171"/>
        <v>209</v>
      </c>
      <c r="M814" s="93">
        <f t="shared" si="172"/>
        <v>54.403999999999996</v>
      </c>
      <c r="N814" s="99">
        <f t="shared" si="173"/>
        <v>165</v>
      </c>
      <c r="O814" s="99" t="str">
        <f t="shared" si="174"/>
        <v/>
      </c>
      <c r="P814" s="102">
        <f t="shared" si="175"/>
        <v>165</v>
      </c>
      <c r="Q814" s="102" t="str">
        <f t="shared" si="176"/>
        <v/>
      </c>
      <c r="R814" s="105">
        <f t="shared" si="177"/>
        <v>165</v>
      </c>
      <c r="S814" s="105" t="str">
        <f t="shared" si="178"/>
        <v/>
      </c>
      <c r="T814" s="69">
        <f t="shared" si="179"/>
        <v>107</v>
      </c>
      <c r="U814" s="69" t="str">
        <f t="shared" si="180"/>
        <v/>
      </c>
      <c r="V814" s="143">
        <f t="shared" si="181"/>
        <v>165</v>
      </c>
      <c r="W814" s="143">
        <f t="shared" si="182"/>
        <v>9.2210000000000036</v>
      </c>
      <c r="X814" s="109">
        <f t="shared" si="169"/>
        <v>0.10118949270685426</v>
      </c>
      <c r="Y814" s="110" t="e">
        <f t="shared" si="170"/>
        <v>#N/A</v>
      </c>
      <c r="Z814" s="75" t="e">
        <f>NA()</f>
        <v>#N/A</v>
      </c>
    </row>
    <row r="815" spans="1:26" x14ac:dyDescent="0.2">
      <c r="A815" s="74">
        <v>17920</v>
      </c>
      <c r="B815" s="68">
        <f>INDEX('A-B OSRoad'!$F$2:$F$21,MATCH(A815,'A-B OSRoad'!$C$2:$C$21))</f>
        <v>5.5</v>
      </c>
      <c r="C815" s="68" t="str">
        <f>IF(INDEX('A-B OSRoad'!$B$2:$B$21,MATCH(A815,'A-B OSRoad'!$C$2:$C$21))="Straight","",RIGHT(INDEX('A-B OSRoad'!$B$2:$B$21,MATCH(A815,'A-B OSRoad'!$C$2:$C$21)),LEN(INDEX('A-B OSRoad'!$B$2:$B$21,MATCH(A815,'A-B OSRoad'!$C$2:$C$21)))-1))</f>
        <v>610</v>
      </c>
      <c r="D815" s="69">
        <f>(INDEX('A-B OSRoad'!$I$2:$I$21,MATCH(A815,'A-B OSRoad'!$C$2:$C$21)))+$C$3+$C$4+$C$1</f>
        <v>110</v>
      </c>
      <c r="E815" s="70" t="e">
        <f>VLOOKUP(A815,'Crash Data'!$E$3:$F$6,2,FALSE)</f>
        <v>#N/A</v>
      </c>
      <c r="F815" s="70" t="e">
        <f>VLOOKUP(A815,'Crash Data'!$B$3:$C$32,2,FALSE)</f>
        <v>#N/A</v>
      </c>
      <c r="G815" s="40">
        <v>166.00200000000001</v>
      </c>
      <c r="H815" s="40">
        <v>177</v>
      </c>
      <c r="I815" s="39">
        <v>177</v>
      </c>
      <c r="J815" s="40">
        <v>177</v>
      </c>
      <c r="K815" s="39">
        <v>148.01599999999999</v>
      </c>
      <c r="L815" s="93">
        <f t="shared" si="171"/>
        <v>209</v>
      </c>
      <c r="M815" s="93">
        <f t="shared" si="172"/>
        <v>42.99799999999999</v>
      </c>
      <c r="N815" s="99">
        <f t="shared" si="173"/>
        <v>165</v>
      </c>
      <c r="O815" s="99" t="str">
        <f t="shared" si="174"/>
        <v/>
      </c>
      <c r="P815" s="102">
        <f t="shared" si="175"/>
        <v>165</v>
      </c>
      <c r="Q815" s="102" t="str">
        <f t="shared" si="176"/>
        <v/>
      </c>
      <c r="R815" s="105">
        <f t="shared" si="177"/>
        <v>165</v>
      </c>
      <c r="S815" s="105" t="str">
        <f t="shared" si="178"/>
        <v/>
      </c>
      <c r="T815" s="69">
        <f t="shared" si="179"/>
        <v>107</v>
      </c>
      <c r="U815" s="69" t="str">
        <f t="shared" si="180"/>
        <v/>
      </c>
      <c r="V815" s="143">
        <f t="shared" si="181"/>
        <v>165</v>
      </c>
      <c r="W815" s="143">
        <f t="shared" si="182"/>
        <v>16.984000000000009</v>
      </c>
      <c r="X815" s="109">
        <f t="shared" si="169"/>
        <v>0.10118949270685426</v>
      </c>
      <c r="Y815" s="110" t="e">
        <f t="shared" si="170"/>
        <v>#N/A</v>
      </c>
      <c r="Z815" s="75" t="e">
        <f>NA()</f>
        <v>#N/A</v>
      </c>
    </row>
    <row r="816" spans="1:26" x14ac:dyDescent="0.2">
      <c r="A816" s="74">
        <v>17930</v>
      </c>
      <c r="B816" s="68">
        <f>INDEX('A-B OSRoad'!$F$2:$F$21,MATCH(A816,'A-B OSRoad'!$C$2:$C$21))</f>
        <v>5.5</v>
      </c>
      <c r="C816" s="68" t="str">
        <f>IF(INDEX('A-B OSRoad'!$B$2:$B$21,MATCH(A816,'A-B OSRoad'!$C$2:$C$21))="Straight","",RIGHT(INDEX('A-B OSRoad'!$B$2:$B$21,MATCH(A816,'A-B OSRoad'!$C$2:$C$21)),LEN(INDEX('A-B OSRoad'!$B$2:$B$21,MATCH(A816,'A-B OSRoad'!$C$2:$C$21)))-1))</f>
        <v>610</v>
      </c>
      <c r="D816" s="69">
        <f>(INDEX('A-B OSRoad'!$I$2:$I$21,MATCH(A816,'A-B OSRoad'!$C$2:$C$21)))+$C$3+$C$4+$C$1</f>
        <v>110</v>
      </c>
      <c r="E816" s="70" t="e">
        <f>VLOOKUP(A816,'Crash Data'!$E$3:$F$6,2,FALSE)</f>
        <v>#N/A</v>
      </c>
      <c r="F816" s="70" t="e">
        <f>VLOOKUP(A816,'Crash Data'!$B$3:$C$32,2,FALSE)</f>
        <v>#N/A</v>
      </c>
      <c r="G816" s="40">
        <v>190.24299999999999</v>
      </c>
      <c r="H816" s="40">
        <v>177</v>
      </c>
      <c r="I816" s="39">
        <v>177</v>
      </c>
      <c r="J816" s="40">
        <v>177</v>
      </c>
      <c r="K816" s="39">
        <v>146.51400000000001</v>
      </c>
      <c r="L816" s="93">
        <f t="shared" si="171"/>
        <v>209</v>
      </c>
      <c r="M816" s="93">
        <f t="shared" si="172"/>
        <v>18.757000000000005</v>
      </c>
      <c r="N816" s="99">
        <f t="shared" si="173"/>
        <v>165</v>
      </c>
      <c r="O816" s="99" t="str">
        <f t="shared" si="174"/>
        <v/>
      </c>
      <c r="P816" s="102">
        <f t="shared" si="175"/>
        <v>165</v>
      </c>
      <c r="Q816" s="102" t="str">
        <f t="shared" si="176"/>
        <v/>
      </c>
      <c r="R816" s="105">
        <f t="shared" si="177"/>
        <v>165</v>
      </c>
      <c r="S816" s="105" t="str">
        <f t="shared" si="178"/>
        <v/>
      </c>
      <c r="T816" s="69">
        <f t="shared" si="179"/>
        <v>107</v>
      </c>
      <c r="U816" s="69" t="str">
        <f t="shared" si="180"/>
        <v/>
      </c>
      <c r="V816" s="143">
        <f t="shared" si="181"/>
        <v>165</v>
      </c>
      <c r="W816" s="143">
        <f t="shared" si="182"/>
        <v>18.48599999999999</v>
      </c>
      <c r="X816" s="109">
        <f t="shared" si="169"/>
        <v>0.10118949270685426</v>
      </c>
      <c r="Y816" s="110" t="e">
        <f t="shared" si="170"/>
        <v>#N/A</v>
      </c>
      <c r="Z816" s="75" t="e">
        <f>NA()</f>
        <v>#N/A</v>
      </c>
    </row>
    <row r="817" spans="1:26" x14ac:dyDescent="0.2">
      <c r="A817" s="74">
        <v>17940</v>
      </c>
      <c r="B817" s="68">
        <f>INDEX('A-B OSRoad'!$F$2:$F$21,MATCH(A817,'A-B OSRoad'!$C$2:$C$21))</f>
        <v>5.5</v>
      </c>
      <c r="C817" s="68" t="str">
        <f>IF(INDEX('A-B OSRoad'!$B$2:$B$21,MATCH(A817,'A-B OSRoad'!$C$2:$C$21))="Straight","",RIGHT(INDEX('A-B OSRoad'!$B$2:$B$21,MATCH(A817,'A-B OSRoad'!$C$2:$C$21)),LEN(INDEX('A-B OSRoad'!$B$2:$B$21,MATCH(A817,'A-B OSRoad'!$C$2:$C$21)))-1))</f>
        <v>610</v>
      </c>
      <c r="D817" s="69">
        <f>(INDEX('A-B OSRoad'!$I$2:$I$21,MATCH(A817,'A-B OSRoad'!$C$2:$C$21)))+$C$3+$C$4+$C$1</f>
        <v>110</v>
      </c>
      <c r="E817" s="70" t="e">
        <f>VLOOKUP(A817,'Crash Data'!$E$3:$F$6,2,FALSE)</f>
        <v>#N/A</v>
      </c>
      <c r="F817" s="70" t="e">
        <f>VLOOKUP(A817,'Crash Data'!$B$3:$C$32,2,FALSE)</f>
        <v>#N/A</v>
      </c>
      <c r="G817" s="40">
        <v>230</v>
      </c>
      <c r="H817" s="40">
        <v>177</v>
      </c>
      <c r="I817" s="39">
        <v>177</v>
      </c>
      <c r="J817" s="40">
        <v>177</v>
      </c>
      <c r="K817" s="39">
        <v>163.89500000000001</v>
      </c>
      <c r="L817" s="93">
        <f t="shared" si="171"/>
        <v>209</v>
      </c>
      <c r="M817" s="93" t="str">
        <f t="shared" si="172"/>
        <v/>
      </c>
      <c r="N817" s="99">
        <f t="shared" si="173"/>
        <v>165</v>
      </c>
      <c r="O817" s="99" t="str">
        <f t="shared" si="174"/>
        <v/>
      </c>
      <c r="P817" s="102">
        <f t="shared" si="175"/>
        <v>165</v>
      </c>
      <c r="Q817" s="102" t="str">
        <f t="shared" si="176"/>
        <v/>
      </c>
      <c r="R817" s="105">
        <f t="shared" si="177"/>
        <v>165</v>
      </c>
      <c r="S817" s="105" t="str">
        <f t="shared" si="178"/>
        <v/>
      </c>
      <c r="T817" s="69">
        <f t="shared" si="179"/>
        <v>107</v>
      </c>
      <c r="U817" s="69" t="str">
        <f t="shared" si="180"/>
        <v/>
      </c>
      <c r="V817" s="143">
        <f t="shared" si="181"/>
        <v>165</v>
      </c>
      <c r="W817" s="143">
        <f t="shared" si="182"/>
        <v>1.1049999999999898</v>
      </c>
      <c r="X817" s="109">
        <f t="shared" si="169"/>
        <v>0.10118949270685426</v>
      </c>
      <c r="Y817" s="110" t="e">
        <f t="shared" si="170"/>
        <v>#N/A</v>
      </c>
      <c r="Z817" s="75" t="e">
        <f>NA()</f>
        <v>#N/A</v>
      </c>
    </row>
    <row r="818" spans="1:26" x14ac:dyDescent="0.2">
      <c r="A818" s="74">
        <v>17950</v>
      </c>
      <c r="B818" s="68">
        <f>INDEX('A-B OSRoad'!$F$2:$F$21,MATCH(A818,'A-B OSRoad'!$C$2:$C$21))</f>
        <v>5.5</v>
      </c>
      <c r="C818" s="68" t="str">
        <f>IF(INDEX('A-B OSRoad'!$B$2:$B$21,MATCH(A818,'A-B OSRoad'!$C$2:$C$21))="Straight","",RIGHT(INDEX('A-B OSRoad'!$B$2:$B$21,MATCH(A818,'A-B OSRoad'!$C$2:$C$21)),LEN(INDEX('A-B OSRoad'!$B$2:$B$21,MATCH(A818,'A-B OSRoad'!$C$2:$C$21)))-1))</f>
        <v>610</v>
      </c>
      <c r="D818" s="69">
        <f>(INDEX('A-B OSRoad'!$I$2:$I$21,MATCH(A818,'A-B OSRoad'!$C$2:$C$21)))+$C$3+$C$4+$C$1</f>
        <v>110</v>
      </c>
      <c r="E818" s="70" t="e">
        <f>VLOOKUP(A818,'Crash Data'!$E$3:$F$6,2,FALSE)</f>
        <v>#N/A</v>
      </c>
      <c r="F818" s="70" t="e">
        <f>VLOOKUP(A818,'Crash Data'!$B$3:$C$32,2,FALSE)</f>
        <v>#N/A</v>
      </c>
      <c r="G818" s="40">
        <v>230</v>
      </c>
      <c r="H818" s="40">
        <v>177</v>
      </c>
      <c r="I818" s="39">
        <v>177</v>
      </c>
      <c r="J818" s="40">
        <v>177</v>
      </c>
      <c r="K818" s="39">
        <v>177</v>
      </c>
      <c r="L818" s="93">
        <f t="shared" si="171"/>
        <v>209</v>
      </c>
      <c r="M818" s="93" t="str">
        <f t="shared" si="172"/>
        <v/>
      </c>
      <c r="N818" s="99">
        <f t="shared" si="173"/>
        <v>165</v>
      </c>
      <c r="O818" s="99" t="str">
        <f t="shared" si="174"/>
        <v/>
      </c>
      <c r="P818" s="102">
        <f t="shared" si="175"/>
        <v>165</v>
      </c>
      <c r="Q818" s="102" t="str">
        <f t="shared" si="176"/>
        <v/>
      </c>
      <c r="R818" s="105">
        <f t="shared" si="177"/>
        <v>165</v>
      </c>
      <c r="S818" s="105" t="str">
        <f t="shared" si="178"/>
        <v/>
      </c>
      <c r="T818" s="69">
        <f t="shared" si="179"/>
        <v>107</v>
      </c>
      <c r="U818" s="69" t="str">
        <f t="shared" si="180"/>
        <v/>
      </c>
      <c r="V818" s="143">
        <f t="shared" si="181"/>
        <v>165</v>
      </c>
      <c r="W818" s="143" t="str">
        <f t="shared" si="182"/>
        <v/>
      </c>
      <c r="X818" s="109">
        <f t="shared" si="169"/>
        <v>0.10118949270685426</v>
      </c>
      <c r="Y818" s="110" t="e">
        <f t="shared" si="170"/>
        <v>#N/A</v>
      </c>
      <c r="Z818" s="75" t="e">
        <f>NA()</f>
        <v>#N/A</v>
      </c>
    </row>
    <row r="819" spans="1:26" x14ac:dyDescent="0.2">
      <c r="A819" s="74">
        <v>17960</v>
      </c>
      <c r="B819" s="68">
        <f>INDEX('A-B OSRoad'!$F$2:$F$21,MATCH(A819,'A-B OSRoad'!$C$2:$C$21))</f>
        <v>5.5</v>
      </c>
      <c r="C819" s="68" t="str">
        <f>IF(INDEX('A-B OSRoad'!$B$2:$B$21,MATCH(A819,'A-B OSRoad'!$C$2:$C$21))="Straight","",RIGHT(INDEX('A-B OSRoad'!$B$2:$B$21,MATCH(A819,'A-B OSRoad'!$C$2:$C$21)),LEN(INDEX('A-B OSRoad'!$B$2:$B$21,MATCH(A819,'A-B OSRoad'!$C$2:$C$21)))-1))</f>
        <v>610</v>
      </c>
      <c r="D819" s="69">
        <f>(INDEX('A-B OSRoad'!$I$2:$I$21,MATCH(A819,'A-B OSRoad'!$C$2:$C$21)))+$C$3+$C$4+$C$1</f>
        <v>110</v>
      </c>
      <c r="E819" s="70" t="e">
        <f>VLOOKUP(A819,'Crash Data'!$E$3:$F$6,2,FALSE)</f>
        <v>#N/A</v>
      </c>
      <c r="F819" s="70" t="e">
        <f>VLOOKUP(A819,'Crash Data'!$B$3:$C$32,2,FALSE)</f>
        <v>#N/A</v>
      </c>
      <c r="G819" s="40">
        <v>230</v>
      </c>
      <c r="H819" s="40">
        <v>177</v>
      </c>
      <c r="I819" s="39">
        <v>177</v>
      </c>
      <c r="J819" s="40">
        <v>177</v>
      </c>
      <c r="K819" s="39">
        <v>177</v>
      </c>
      <c r="L819" s="93">
        <f t="shared" si="171"/>
        <v>209</v>
      </c>
      <c r="M819" s="93" t="str">
        <f t="shared" si="172"/>
        <v/>
      </c>
      <c r="N819" s="99">
        <f t="shared" si="173"/>
        <v>165</v>
      </c>
      <c r="O819" s="99" t="str">
        <f t="shared" si="174"/>
        <v/>
      </c>
      <c r="P819" s="102">
        <f t="shared" si="175"/>
        <v>165</v>
      </c>
      <c r="Q819" s="102" t="str">
        <f t="shared" si="176"/>
        <v/>
      </c>
      <c r="R819" s="105">
        <f t="shared" si="177"/>
        <v>165</v>
      </c>
      <c r="S819" s="105" t="str">
        <f t="shared" si="178"/>
        <v/>
      </c>
      <c r="T819" s="69">
        <f t="shared" si="179"/>
        <v>107</v>
      </c>
      <c r="U819" s="69" t="str">
        <f t="shared" si="180"/>
        <v/>
      </c>
      <c r="V819" s="143">
        <f t="shared" si="181"/>
        <v>165</v>
      </c>
      <c r="W819" s="143" t="str">
        <f t="shared" si="182"/>
        <v/>
      </c>
      <c r="X819" s="109">
        <f t="shared" si="169"/>
        <v>0.10118949270685426</v>
      </c>
      <c r="Y819" s="110" t="e">
        <f t="shared" si="170"/>
        <v>#N/A</v>
      </c>
      <c r="Z819" s="75" t="e">
        <f>NA()</f>
        <v>#N/A</v>
      </c>
    </row>
    <row r="820" spans="1:26" x14ac:dyDescent="0.2">
      <c r="A820" s="74">
        <v>17970</v>
      </c>
      <c r="B820" s="68">
        <f>INDEX('A-B OSRoad'!$F$2:$F$21,MATCH(A820,'A-B OSRoad'!$C$2:$C$21))</f>
        <v>5.5</v>
      </c>
      <c r="C820" s="68" t="str">
        <f>IF(INDEX('A-B OSRoad'!$B$2:$B$21,MATCH(A820,'A-B OSRoad'!$C$2:$C$21))="Straight","",RIGHT(INDEX('A-B OSRoad'!$B$2:$B$21,MATCH(A820,'A-B OSRoad'!$C$2:$C$21)),LEN(INDEX('A-B OSRoad'!$B$2:$B$21,MATCH(A820,'A-B OSRoad'!$C$2:$C$21)))-1))</f>
        <v>610</v>
      </c>
      <c r="D820" s="69">
        <f>(INDEX('A-B OSRoad'!$I$2:$I$21,MATCH(A820,'A-B OSRoad'!$C$2:$C$21)))+$C$3+$C$4+$C$1</f>
        <v>110</v>
      </c>
      <c r="E820" s="70" t="e">
        <f>VLOOKUP(A820,'Crash Data'!$E$3:$F$6,2,FALSE)</f>
        <v>#N/A</v>
      </c>
      <c r="F820" s="70" t="e">
        <f>VLOOKUP(A820,'Crash Data'!$B$3:$C$32,2,FALSE)</f>
        <v>#N/A</v>
      </c>
      <c r="G820" s="40">
        <v>230</v>
      </c>
      <c r="H820" s="40">
        <v>177</v>
      </c>
      <c r="I820" s="39">
        <v>177</v>
      </c>
      <c r="J820" s="40">
        <v>177</v>
      </c>
      <c r="K820" s="39">
        <v>177</v>
      </c>
      <c r="L820" s="93">
        <f t="shared" si="171"/>
        <v>209</v>
      </c>
      <c r="M820" s="93" t="str">
        <f t="shared" si="172"/>
        <v/>
      </c>
      <c r="N820" s="99">
        <f t="shared" si="173"/>
        <v>165</v>
      </c>
      <c r="O820" s="99" t="str">
        <f t="shared" si="174"/>
        <v/>
      </c>
      <c r="P820" s="102">
        <f t="shared" si="175"/>
        <v>165</v>
      </c>
      <c r="Q820" s="102" t="str">
        <f t="shared" si="176"/>
        <v/>
      </c>
      <c r="R820" s="105">
        <f t="shared" si="177"/>
        <v>165</v>
      </c>
      <c r="S820" s="105" t="str">
        <f t="shared" si="178"/>
        <v/>
      </c>
      <c r="T820" s="69">
        <f t="shared" si="179"/>
        <v>107</v>
      </c>
      <c r="U820" s="69" t="str">
        <f t="shared" si="180"/>
        <v/>
      </c>
      <c r="V820" s="143">
        <f t="shared" si="181"/>
        <v>165</v>
      </c>
      <c r="W820" s="143" t="str">
        <f t="shared" si="182"/>
        <v/>
      </c>
      <c r="X820" s="109">
        <f t="shared" si="169"/>
        <v>0.10118949270685426</v>
      </c>
      <c r="Y820" s="110" t="e">
        <f t="shared" si="170"/>
        <v>#N/A</v>
      </c>
      <c r="Z820" s="75" t="e">
        <f>NA()</f>
        <v>#N/A</v>
      </c>
    </row>
    <row r="821" spans="1:26" x14ac:dyDescent="0.2">
      <c r="A821" s="74">
        <v>17980</v>
      </c>
      <c r="B821" s="68">
        <f>INDEX('A-B OSRoad'!$F$2:$F$21,MATCH(A821,'A-B OSRoad'!$C$2:$C$21))</f>
        <v>5.5</v>
      </c>
      <c r="C821" s="68" t="str">
        <f>IF(INDEX('A-B OSRoad'!$B$2:$B$21,MATCH(A821,'A-B OSRoad'!$C$2:$C$21))="Straight","",RIGHT(INDEX('A-B OSRoad'!$B$2:$B$21,MATCH(A821,'A-B OSRoad'!$C$2:$C$21)),LEN(INDEX('A-B OSRoad'!$B$2:$B$21,MATCH(A821,'A-B OSRoad'!$C$2:$C$21)))-1))</f>
        <v>610</v>
      </c>
      <c r="D821" s="69">
        <f>(INDEX('A-B OSRoad'!$I$2:$I$21,MATCH(A821,'A-B OSRoad'!$C$2:$C$21)))+$C$3+$C$4+$C$1</f>
        <v>110</v>
      </c>
      <c r="E821" s="70" t="e">
        <f>VLOOKUP(A821,'Crash Data'!$E$3:$F$6,2,FALSE)</f>
        <v>#N/A</v>
      </c>
      <c r="F821" s="70" t="e">
        <f>VLOOKUP(A821,'Crash Data'!$B$3:$C$32,2,FALSE)</f>
        <v>#N/A</v>
      </c>
      <c r="G821" s="40">
        <v>230</v>
      </c>
      <c r="H821" s="40">
        <v>177</v>
      </c>
      <c r="I821" s="39">
        <v>177</v>
      </c>
      <c r="J821" s="40">
        <v>177</v>
      </c>
      <c r="K821" s="39">
        <v>177</v>
      </c>
      <c r="L821" s="93">
        <f t="shared" si="171"/>
        <v>209</v>
      </c>
      <c r="M821" s="93" t="str">
        <f t="shared" si="172"/>
        <v/>
      </c>
      <c r="N821" s="99">
        <f t="shared" si="173"/>
        <v>165</v>
      </c>
      <c r="O821" s="99" t="str">
        <f t="shared" si="174"/>
        <v/>
      </c>
      <c r="P821" s="102">
        <f t="shared" si="175"/>
        <v>165</v>
      </c>
      <c r="Q821" s="102" t="str">
        <f t="shared" si="176"/>
        <v/>
      </c>
      <c r="R821" s="105">
        <f t="shared" si="177"/>
        <v>165</v>
      </c>
      <c r="S821" s="105" t="str">
        <f t="shared" si="178"/>
        <v/>
      </c>
      <c r="T821" s="69">
        <f t="shared" si="179"/>
        <v>107</v>
      </c>
      <c r="U821" s="69" t="str">
        <f t="shared" si="180"/>
        <v/>
      </c>
      <c r="V821" s="143">
        <f t="shared" si="181"/>
        <v>165</v>
      </c>
      <c r="W821" s="143" t="str">
        <f t="shared" si="182"/>
        <v/>
      </c>
      <c r="X821" s="109">
        <f t="shared" si="169"/>
        <v>0.10118949270685426</v>
      </c>
      <c r="Y821" s="110" t="e">
        <f t="shared" si="170"/>
        <v>#N/A</v>
      </c>
      <c r="Z821" s="75" t="e">
        <f>NA()</f>
        <v>#N/A</v>
      </c>
    </row>
    <row r="822" spans="1:26" x14ac:dyDescent="0.2">
      <c r="A822" s="74">
        <v>17990</v>
      </c>
      <c r="B822" s="68">
        <f>INDEX('A-B OSRoad'!$F$2:$F$21,MATCH(A822,'A-B OSRoad'!$C$2:$C$21))</f>
        <v>5.5</v>
      </c>
      <c r="C822" s="68" t="str">
        <f>IF(INDEX('A-B OSRoad'!$B$2:$B$21,MATCH(A822,'A-B OSRoad'!$C$2:$C$21))="Straight","",RIGHT(INDEX('A-B OSRoad'!$B$2:$B$21,MATCH(A822,'A-B OSRoad'!$C$2:$C$21)),LEN(INDEX('A-B OSRoad'!$B$2:$B$21,MATCH(A822,'A-B OSRoad'!$C$2:$C$21)))-1))</f>
        <v>610</v>
      </c>
      <c r="D822" s="69">
        <f>(INDEX('A-B OSRoad'!$I$2:$I$21,MATCH(A822,'A-B OSRoad'!$C$2:$C$21)))+$C$3+$C$4+$C$1</f>
        <v>110</v>
      </c>
      <c r="E822" s="70" t="e">
        <f>VLOOKUP(A822,'Crash Data'!$E$3:$F$6,2,FALSE)</f>
        <v>#N/A</v>
      </c>
      <c r="F822" s="70" t="e">
        <f>VLOOKUP(A822,'Crash Data'!$B$3:$C$32,2,FALSE)</f>
        <v>#N/A</v>
      </c>
      <c r="G822" s="40">
        <v>230</v>
      </c>
      <c r="H822" s="40">
        <v>177</v>
      </c>
      <c r="I822" s="39">
        <v>177</v>
      </c>
      <c r="J822" s="40">
        <v>177</v>
      </c>
      <c r="K822" s="39">
        <v>177</v>
      </c>
      <c r="L822" s="93">
        <f t="shared" si="171"/>
        <v>209</v>
      </c>
      <c r="M822" s="93" t="str">
        <f t="shared" si="172"/>
        <v/>
      </c>
      <c r="N822" s="99">
        <f t="shared" si="173"/>
        <v>165</v>
      </c>
      <c r="O822" s="99" t="str">
        <f t="shared" si="174"/>
        <v/>
      </c>
      <c r="P822" s="102">
        <f t="shared" si="175"/>
        <v>165</v>
      </c>
      <c r="Q822" s="102" t="str">
        <f t="shared" si="176"/>
        <v/>
      </c>
      <c r="R822" s="105">
        <f t="shared" si="177"/>
        <v>165</v>
      </c>
      <c r="S822" s="105" t="str">
        <f t="shared" si="178"/>
        <v/>
      </c>
      <c r="T822" s="69">
        <f t="shared" si="179"/>
        <v>107</v>
      </c>
      <c r="U822" s="69" t="str">
        <f t="shared" si="180"/>
        <v/>
      </c>
      <c r="V822" s="143">
        <f t="shared" si="181"/>
        <v>165</v>
      </c>
      <c r="W822" s="143" t="str">
        <f t="shared" si="182"/>
        <v/>
      </c>
      <c r="X822" s="109">
        <f t="shared" si="169"/>
        <v>0.10118949270685426</v>
      </c>
      <c r="Y822" s="110" t="e">
        <f t="shared" si="170"/>
        <v>#N/A</v>
      </c>
      <c r="Z822" s="75" t="e">
        <f>NA()</f>
        <v>#N/A</v>
      </c>
    </row>
    <row r="823" spans="1:26" x14ac:dyDescent="0.2">
      <c r="A823" s="74">
        <v>18000</v>
      </c>
      <c r="B823" s="68">
        <f>INDEX('A-B OSRoad'!$F$2:$F$21,MATCH(A823,'A-B OSRoad'!$C$2:$C$21))</f>
        <v>5.5</v>
      </c>
      <c r="C823" s="68" t="str">
        <f>IF(INDEX('A-B OSRoad'!$B$2:$B$21,MATCH(A823,'A-B OSRoad'!$C$2:$C$21))="Straight","",RIGHT(INDEX('A-B OSRoad'!$B$2:$B$21,MATCH(A823,'A-B OSRoad'!$C$2:$C$21)),LEN(INDEX('A-B OSRoad'!$B$2:$B$21,MATCH(A823,'A-B OSRoad'!$C$2:$C$21)))-1))</f>
        <v>610</v>
      </c>
      <c r="D823" s="69">
        <f>(INDEX('A-B OSRoad'!$I$2:$I$21,MATCH(A823,'A-B OSRoad'!$C$2:$C$21)))+$C$3+$C$4+$C$1</f>
        <v>110</v>
      </c>
      <c r="E823" s="70" t="e">
        <f>VLOOKUP(A823,'Crash Data'!$E$3:$F$6,2,FALSE)</f>
        <v>#N/A</v>
      </c>
      <c r="F823" s="70" t="e">
        <f>VLOOKUP(A823,'Crash Data'!$B$3:$C$32,2,FALSE)</f>
        <v>#N/A</v>
      </c>
      <c r="G823" s="40">
        <v>230</v>
      </c>
      <c r="H823" s="40">
        <v>177</v>
      </c>
      <c r="I823" s="39">
        <v>177</v>
      </c>
      <c r="J823" s="40">
        <v>177</v>
      </c>
      <c r="K823" s="39">
        <v>177</v>
      </c>
      <c r="L823" s="93">
        <f t="shared" si="171"/>
        <v>209</v>
      </c>
      <c r="M823" s="93" t="str">
        <f t="shared" si="172"/>
        <v/>
      </c>
      <c r="N823" s="99">
        <f t="shared" si="173"/>
        <v>165</v>
      </c>
      <c r="O823" s="99" t="str">
        <f t="shared" si="174"/>
        <v/>
      </c>
      <c r="P823" s="102">
        <f t="shared" si="175"/>
        <v>165</v>
      </c>
      <c r="Q823" s="102" t="str">
        <f t="shared" si="176"/>
        <v/>
      </c>
      <c r="R823" s="105">
        <f t="shared" si="177"/>
        <v>165</v>
      </c>
      <c r="S823" s="105" t="str">
        <f t="shared" si="178"/>
        <v/>
      </c>
      <c r="T823" s="69">
        <f t="shared" si="179"/>
        <v>107</v>
      </c>
      <c r="U823" s="69" t="str">
        <f t="shared" si="180"/>
        <v/>
      </c>
      <c r="V823" s="143">
        <f t="shared" si="181"/>
        <v>165</v>
      </c>
      <c r="W823" s="143" t="str">
        <f t="shared" si="182"/>
        <v/>
      </c>
      <c r="X823" s="109">
        <f t="shared" si="169"/>
        <v>0.10118949270685426</v>
      </c>
      <c r="Y823" s="110" t="e">
        <f t="shared" si="170"/>
        <v>#N/A</v>
      </c>
      <c r="Z823" s="75" t="e">
        <f>NA()</f>
        <v>#N/A</v>
      </c>
    </row>
    <row r="824" spans="1:26" x14ac:dyDescent="0.2">
      <c r="A824" s="74">
        <v>18010</v>
      </c>
      <c r="B824" s="68">
        <f>INDEX('A-B OSRoad'!$F$2:$F$21,MATCH(A824,'A-B OSRoad'!$C$2:$C$21))</f>
        <v>5.5</v>
      </c>
      <c r="C824" s="68" t="str">
        <f>IF(INDEX('A-B OSRoad'!$B$2:$B$21,MATCH(A824,'A-B OSRoad'!$C$2:$C$21))="Straight","",RIGHT(INDEX('A-B OSRoad'!$B$2:$B$21,MATCH(A824,'A-B OSRoad'!$C$2:$C$21)),LEN(INDEX('A-B OSRoad'!$B$2:$B$21,MATCH(A824,'A-B OSRoad'!$C$2:$C$21)))-1))</f>
        <v>610</v>
      </c>
      <c r="D824" s="69">
        <f>(INDEX('A-B OSRoad'!$I$2:$I$21,MATCH(A824,'A-B OSRoad'!$C$2:$C$21)))+$C$3+$C$4+$C$1</f>
        <v>110</v>
      </c>
      <c r="E824" s="70" t="e">
        <f>VLOOKUP(A824,'Crash Data'!$E$3:$F$6,2,FALSE)</f>
        <v>#N/A</v>
      </c>
      <c r="F824" s="70" t="e">
        <f>VLOOKUP(A824,'Crash Data'!$B$3:$C$32,2,FALSE)</f>
        <v>#N/A</v>
      </c>
      <c r="G824" s="40">
        <v>230</v>
      </c>
      <c r="H824" s="40">
        <v>177</v>
      </c>
      <c r="I824" s="39">
        <v>177</v>
      </c>
      <c r="J824" s="40">
        <v>177</v>
      </c>
      <c r="K824" s="39">
        <v>177</v>
      </c>
      <c r="L824" s="93">
        <f t="shared" si="171"/>
        <v>209</v>
      </c>
      <c r="M824" s="93" t="str">
        <f t="shared" si="172"/>
        <v/>
      </c>
      <c r="N824" s="99">
        <f t="shared" si="173"/>
        <v>165</v>
      </c>
      <c r="O824" s="99" t="str">
        <f t="shared" si="174"/>
        <v/>
      </c>
      <c r="P824" s="102">
        <f t="shared" si="175"/>
        <v>165</v>
      </c>
      <c r="Q824" s="102" t="str">
        <f t="shared" si="176"/>
        <v/>
      </c>
      <c r="R824" s="105">
        <f t="shared" si="177"/>
        <v>165</v>
      </c>
      <c r="S824" s="105" t="str">
        <f t="shared" si="178"/>
        <v/>
      </c>
      <c r="T824" s="69">
        <f t="shared" si="179"/>
        <v>107</v>
      </c>
      <c r="U824" s="69" t="str">
        <f t="shared" si="180"/>
        <v/>
      </c>
      <c r="V824" s="143">
        <f t="shared" si="181"/>
        <v>165</v>
      </c>
      <c r="W824" s="143" t="str">
        <f t="shared" si="182"/>
        <v/>
      </c>
      <c r="X824" s="109">
        <f t="shared" si="169"/>
        <v>0.10118949270685426</v>
      </c>
      <c r="Y824" s="110" t="e">
        <f t="shared" si="170"/>
        <v>#N/A</v>
      </c>
      <c r="Z824" s="75" t="e">
        <f>NA()</f>
        <v>#N/A</v>
      </c>
    </row>
    <row r="825" spans="1:26" x14ac:dyDescent="0.2">
      <c r="A825" s="74">
        <v>18020</v>
      </c>
      <c r="B825" s="68">
        <f>INDEX('A-B OSRoad'!$F$2:$F$21,MATCH(A825,'A-B OSRoad'!$C$2:$C$21))</f>
        <v>5.5</v>
      </c>
      <c r="C825" s="68" t="str">
        <f>IF(INDEX('A-B OSRoad'!$B$2:$B$21,MATCH(A825,'A-B OSRoad'!$C$2:$C$21))="Straight","",RIGHT(INDEX('A-B OSRoad'!$B$2:$B$21,MATCH(A825,'A-B OSRoad'!$C$2:$C$21)),LEN(INDEX('A-B OSRoad'!$B$2:$B$21,MATCH(A825,'A-B OSRoad'!$C$2:$C$21)))-1))</f>
        <v>610</v>
      </c>
      <c r="D825" s="69">
        <f>(INDEX('A-B OSRoad'!$I$2:$I$21,MATCH(A825,'A-B OSRoad'!$C$2:$C$21)))+$C$3+$C$4+$C$1</f>
        <v>110</v>
      </c>
      <c r="E825" s="70" t="e">
        <f>VLOOKUP(A825,'Crash Data'!$E$3:$F$6,2,FALSE)</f>
        <v>#N/A</v>
      </c>
      <c r="F825" s="70" t="e">
        <f>VLOOKUP(A825,'Crash Data'!$B$3:$C$32,2,FALSE)</f>
        <v>#N/A</v>
      </c>
      <c r="G825" s="40">
        <v>230</v>
      </c>
      <c r="H825" s="40">
        <v>177</v>
      </c>
      <c r="I825" s="39">
        <v>177</v>
      </c>
      <c r="J825" s="40">
        <v>177</v>
      </c>
      <c r="K825" s="39">
        <v>177</v>
      </c>
      <c r="L825" s="93">
        <f t="shared" si="171"/>
        <v>209</v>
      </c>
      <c r="M825" s="93" t="str">
        <f t="shared" si="172"/>
        <v/>
      </c>
      <c r="N825" s="99">
        <f t="shared" si="173"/>
        <v>165</v>
      </c>
      <c r="O825" s="99" t="str">
        <f t="shared" si="174"/>
        <v/>
      </c>
      <c r="P825" s="102">
        <f t="shared" si="175"/>
        <v>165</v>
      </c>
      <c r="Q825" s="102" t="str">
        <f t="shared" si="176"/>
        <v/>
      </c>
      <c r="R825" s="105">
        <f t="shared" si="177"/>
        <v>165</v>
      </c>
      <c r="S825" s="105" t="str">
        <f t="shared" si="178"/>
        <v/>
      </c>
      <c r="T825" s="69">
        <f t="shared" si="179"/>
        <v>107</v>
      </c>
      <c r="U825" s="69" t="str">
        <f t="shared" si="180"/>
        <v/>
      </c>
      <c r="V825" s="143">
        <f t="shared" si="181"/>
        <v>165</v>
      </c>
      <c r="W825" s="143" t="str">
        <f t="shared" si="182"/>
        <v/>
      </c>
      <c r="X825" s="109">
        <f t="shared" si="169"/>
        <v>0.10118949270685426</v>
      </c>
      <c r="Y825" s="110" t="e">
        <f t="shared" si="170"/>
        <v>#N/A</v>
      </c>
      <c r="Z825" s="75" t="e">
        <f>NA()</f>
        <v>#N/A</v>
      </c>
    </row>
    <row r="826" spans="1:26" x14ac:dyDescent="0.2">
      <c r="A826" s="74">
        <v>18030</v>
      </c>
      <c r="B826" s="68">
        <f>INDEX('A-B OSRoad'!$F$2:$F$21,MATCH(A826,'A-B OSRoad'!$C$2:$C$21))</f>
        <v>5.5</v>
      </c>
      <c r="C826" s="68" t="str">
        <f>IF(INDEX('A-B OSRoad'!$B$2:$B$21,MATCH(A826,'A-B OSRoad'!$C$2:$C$21))="Straight","",RIGHT(INDEX('A-B OSRoad'!$B$2:$B$21,MATCH(A826,'A-B OSRoad'!$C$2:$C$21)),LEN(INDEX('A-B OSRoad'!$B$2:$B$21,MATCH(A826,'A-B OSRoad'!$C$2:$C$21)))-1))</f>
        <v>610</v>
      </c>
      <c r="D826" s="69">
        <f>(INDEX('A-B OSRoad'!$I$2:$I$21,MATCH(A826,'A-B OSRoad'!$C$2:$C$21)))+$C$3+$C$4+$C$1</f>
        <v>110</v>
      </c>
      <c r="E826" s="70" t="e">
        <f>VLOOKUP(A826,'Crash Data'!$E$3:$F$6,2,FALSE)</f>
        <v>#N/A</v>
      </c>
      <c r="F826" s="70" t="e">
        <f>VLOOKUP(A826,'Crash Data'!$B$3:$C$32,2,FALSE)</f>
        <v>#N/A</v>
      </c>
      <c r="G826" s="40">
        <v>230</v>
      </c>
      <c r="H826" s="40">
        <v>177</v>
      </c>
      <c r="I826" s="39">
        <v>177</v>
      </c>
      <c r="J826" s="40">
        <v>177</v>
      </c>
      <c r="K826" s="39">
        <v>177</v>
      </c>
      <c r="L826" s="93">
        <f t="shared" si="171"/>
        <v>209</v>
      </c>
      <c r="M826" s="93" t="str">
        <f t="shared" si="172"/>
        <v/>
      </c>
      <c r="N826" s="99">
        <f t="shared" si="173"/>
        <v>165</v>
      </c>
      <c r="O826" s="99" t="str">
        <f t="shared" si="174"/>
        <v/>
      </c>
      <c r="P826" s="102">
        <f t="shared" si="175"/>
        <v>165</v>
      </c>
      <c r="Q826" s="102" t="str">
        <f t="shared" si="176"/>
        <v/>
      </c>
      <c r="R826" s="105">
        <f t="shared" si="177"/>
        <v>165</v>
      </c>
      <c r="S826" s="105" t="str">
        <f t="shared" si="178"/>
        <v/>
      </c>
      <c r="T826" s="69">
        <f t="shared" si="179"/>
        <v>107</v>
      </c>
      <c r="U826" s="69" t="str">
        <f t="shared" si="180"/>
        <v/>
      </c>
      <c r="V826" s="143">
        <f t="shared" si="181"/>
        <v>165</v>
      </c>
      <c r="W826" s="143" t="str">
        <f t="shared" si="182"/>
        <v/>
      </c>
      <c r="X826" s="109">
        <f t="shared" si="169"/>
        <v>0.10118949270685426</v>
      </c>
      <c r="Y826" s="110" t="e">
        <f t="shared" si="170"/>
        <v>#N/A</v>
      </c>
      <c r="Z826" s="75" t="e">
        <f>NA()</f>
        <v>#N/A</v>
      </c>
    </row>
    <row r="827" spans="1:26" x14ac:dyDescent="0.2">
      <c r="A827" s="74">
        <v>18040</v>
      </c>
      <c r="B827" s="68">
        <f>INDEX('A-B OSRoad'!$F$2:$F$21,MATCH(A827,'A-B OSRoad'!$C$2:$C$21))</f>
        <v>5.5</v>
      </c>
      <c r="C827" s="68" t="str">
        <f>IF(INDEX('A-B OSRoad'!$B$2:$B$21,MATCH(A827,'A-B OSRoad'!$C$2:$C$21))="Straight","",RIGHT(INDEX('A-B OSRoad'!$B$2:$B$21,MATCH(A827,'A-B OSRoad'!$C$2:$C$21)),LEN(INDEX('A-B OSRoad'!$B$2:$B$21,MATCH(A827,'A-B OSRoad'!$C$2:$C$21)))-1))</f>
        <v>610</v>
      </c>
      <c r="D827" s="69">
        <f>(INDEX('A-B OSRoad'!$I$2:$I$21,MATCH(A827,'A-B OSRoad'!$C$2:$C$21)))+$C$3+$C$4+$C$1</f>
        <v>110</v>
      </c>
      <c r="E827" s="70" t="e">
        <f>VLOOKUP(A827,'Crash Data'!$E$3:$F$6,2,FALSE)</f>
        <v>#N/A</v>
      </c>
      <c r="F827" s="70" t="e">
        <f>VLOOKUP(A827,'Crash Data'!$B$3:$C$32,2,FALSE)</f>
        <v>#N/A</v>
      </c>
      <c r="G827" s="40">
        <v>230</v>
      </c>
      <c r="H827" s="40">
        <v>177</v>
      </c>
      <c r="I827" s="39">
        <v>177</v>
      </c>
      <c r="J827" s="40">
        <v>177</v>
      </c>
      <c r="K827" s="39">
        <v>177</v>
      </c>
      <c r="L827" s="93">
        <f t="shared" si="171"/>
        <v>209</v>
      </c>
      <c r="M827" s="93" t="str">
        <f t="shared" si="172"/>
        <v/>
      </c>
      <c r="N827" s="99">
        <f t="shared" si="173"/>
        <v>165</v>
      </c>
      <c r="O827" s="99" t="str">
        <f t="shared" si="174"/>
        <v/>
      </c>
      <c r="P827" s="102">
        <f t="shared" si="175"/>
        <v>165</v>
      </c>
      <c r="Q827" s="102" t="str">
        <f t="shared" si="176"/>
        <v/>
      </c>
      <c r="R827" s="105">
        <f t="shared" si="177"/>
        <v>165</v>
      </c>
      <c r="S827" s="105" t="str">
        <f t="shared" si="178"/>
        <v/>
      </c>
      <c r="T827" s="69">
        <f t="shared" si="179"/>
        <v>107</v>
      </c>
      <c r="U827" s="69" t="str">
        <f t="shared" si="180"/>
        <v/>
      </c>
      <c r="V827" s="143">
        <f t="shared" si="181"/>
        <v>165</v>
      </c>
      <c r="W827" s="143" t="str">
        <f t="shared" si="182"/>
        <v/>
      </c>
      <c r="X827" s="109">
        <f t="shared" si="169"/>
        <v>0.10118949270685426</v>
      </c>
      <c r="Y827" s="110" t="e">
        <f t="shared" si="170"/>
        <v>#N/A</v>
      </c>
      <c r="Z827" s="75" t="e">
        <f>NA()</f>
        <v>#N/A</v>
      </c>
    </row>
    <row r="828" spans="1:26" x14ac:dyDescent="0.2">
      <c r="A828" s="74">
        <v>18050</v>
      </c>
      <c r="B828" s="68">
        <f>INDEX('A-B OSRoad'!$F$2:$F$21,MATCH(A828,'A-B OSRoad'!$C$2:$C$21))</f>
        <v>5.5</v>
      </c>
      <c r="C828" s="68" t="str">
        <f>IF(INDEX('A-B OSRoad'!$B$2:$B$21,MATCH(A828,'A-B OSRoad'!$C$2:$C$21))="Straight","",RIGHT(INDEX('A-B OSRoad'!$B$2:$B$21,MATCH(A828,'A-B OSRoad'!$C$2:$C$21)),LEN(INDEX('A-B OSRoad'!$B$2:$B$21,MATCH(A828,'A-B OSRoad'!$C$2:$C$21)))-1))</f>
        <v>610</v>
      </c>
      <c r="D828" s="69">
        <f>(INDEX('A-B OSRoad'!$I$2:$I$21,MATCH(A828,'A-B OSRoad'!$C$2:$C$21)))+$C$3+$C$4+$C$1</f>
        <v>110</v>
      </c>
      <c r="E828" s="70" t="e">
        <f>VLOOKUP(A828,'Crash Data'!$E$3:$F$6,2,FALSE)</f>
        <v>#N/A</v>
      </c>
      <c r="F828" s="70" t="e">
        <f>VLOOKUP(A828,'Crash Data'!$B$3:$C$32,2,FALSE)</f>
        <v>#N/A</v>
      </c>
      <c r="G828" s="40">
        <v>230</v>
      </c>
      <c r="H828" s="40">
        <v>177</v>
      </c>
      <c r="I828" s="39">
        <v>177</v>
      </c>
      <c r="J828" s="40">
        <v>177</v>
      </c>
      <c r="K828" s="39">
        <v>177</v>
      </c>
      <c r="L828" s="93">
        <f t="shared" si="171"/>
        <v>209</v>
      </c>
      <c r="M828" s="93" t="str">
        <f t="shared" si="172"/>
        <v/>
      </c>
      <c r="N828" s="99">
        <f t="shared" si="173"/>
        <v>165</v>
      </c>
      <c r="O828" s="99" t="str">
        <f t="shared" si="174"/>
        <v/>
      </c>
      <c r="P828" s="102">
        <f t="shared" si="175"/>
        <v>165</v>
      </c>
      <c r="Q828" s="102" t="str">
        <f t="shared" si="176"/>
        <v/>
      </c>
      <c r="R828" s="105">
        <f t="shared" si="177"/>
        <v>165</v>
      </c>
      <c r="S828" s="105" t="str">
        <f t="shared" si="178"/>
        <v/>
      </c>
      <c r="T828" s="69">
        <f t="shared" si="179"/>
        <v>107</v>
      </c>
      <c r="U828" s="69" t="str">
        <f t="shared" si="180"/>
        <v/>
      </c>
      <c r="V828" s="143">
        <f t="shared" si="181"/>
        <v>165</v>
      </c>
      <c r="W828" s="143" t="str">
        <f t="shared" si="182"/>
        <v/>
      </c>
      <c r="X828" s="109">
        <f t="shared" si="169"/>
        <v>0.10118949270685426</v>
      </c>
      <c r="Y828" s="110" t="e">
        <f t="shared" si="170"/>
        <v>#N/A</v>
      </c>
      <c r="Z828" s="75" t="e">
        <f>NA()</f>
        <v>#N/A</v>
      </c>
    </row>
    <row r="829" spans="1:26" x14ac:dyDescent="0.2">
      <c r="A829" s="74">
        <v>18060</v>
      </c>
      <c r="B829" s="68">
        <f>INDEX('A-B OSRoad'!$F$2:$F$21,MATCH(A829,'A-B OSRoad'!$C$2:$C$21))</f>
        <v>5.5</v>
      </c>
      <c r="C829" s="68" t="str">
        <f>IF(INDEX('A-B OSRoad'!$B$2:$B$21,MATCH(A829,'A-B OSRoad'!$C$2:$C$21))="Straight","",RIGHT(INDEX('A-B OSRoad'!$B$2:$B$21,MATCH(A829,'A-B OSRoad'!$C$2:$C$21)),LEN(INDEX('A-B OSRoad'!$B$2:$B$21,MATCH(A829,'A-B OSRoad'!$C$2:$C$21)))-1))</f>
        <v>610</v>
      </c>
      <c r="D829" s="69">
        <f>(INDEX('A-B OSRoad'!$I$2:$I$21,MATCH(A829,'A-B OSRoad'!$C$2:$C$21)))+$C$3+$C$4+$C$1</f>
        <v>110</v>
      </c>
      <c r="E829" s="70" t="e">
        <f>VLOOKUP(A829,'Crash Data'!$E$3:$F$6,2,FALSE)</f>
        <v>#N/A</v>
      </c>
      <c r="F829" s="70" t="e">
        <f>VLOOKUP(A829,'Crash Data'!$B$3:$C$32,2,FALSE)</f>
        <v>#N/A</v>
      </c>
      <c r="G829" s="40">
        <v>230</v>
      </c>
      <c r="H829" s="40">
        <v>177</v>
      </c>
      <c r="I829" s="39">
        <v>177</v>
      </c>
      <c r="J829" s="40">
        <v>177</v>
      </c>
      <c r="K829" s="39">
        <v>177</v>
      </c>
      <c r="L829" s="93">
        <f t="shared" si="171"/>
        <v>209</v>
      </c>
      <c r="M829" s="93" t="str">
        <f t="shared" si="172"/>
        <v/>
      </c>
      <c r="N829" s="99">
        <f t="shared" si="173"/>
        <v>165</v>
      </c>
      <c r="O829" s="99" t="str">
        <f t="shared" si="174"/>
        <v/>
      </c>
      <c r="P829" s="102">
        <f t="shared" si="175"/>
        <v>165</v>
      </c>
      <c r="Q829" s="102" t="str">
        <f t="shared" si="176"/>
        <v/>
      </c>
      <c r="R829" s="105">
        <f t="shared" si="177"/>
        <v>165</v>
      </c>
      <c r="S829" s="105" t="str">
        <f t="shared" si="178"/>
        <v/>
      </c>
      <c r="T829" s="69">
        <f t="shared" si="179"/>
        <v>107</v>
      </c>
      <c r="U829" s="69" t="str">
        <f t="shared" si="180"/>
        <v/>
      </c>
      <c r="V829" s="143">
        <f t="shared" si="181"/>
        <v>165</v>
      </c>
      <c r="W829" s="143" t="str">
        <f t="shared" si="182"/>
        <v/>
      </c>
      <c r="X829" s="109">
        <f t="shared" si="169"/>
        <v>0.10118949270685426</v>
      </c>
      <c r="Y829" s="110" t="e">
        <f t="shared" si="170"/>
        <v>#N/A</v>
      </c>
      <c r="Z829" s="75" t="e">
        <f>NA()</f>
        <v>#N/A</v>
      </c>
    </row>
    <row r="830" spans="1:26" x14ac:dyDescent="0.2">
      <c r="A830" s="74">
        <v>18070</v>
      </c>
      <c r="B830" s="68">
        <f>INDEX('A-B OSRoad'!$F$2:$F$21,MATCH(A830,'A-B OSRoad'!$C$2:$C$21))</f>
        <v>5.5</v>
      </c>
      <c r="C830" s="68" t="str">
        <f>IF(INDEX('A-B OSRoad'!$B$2:$B$21,MATCH(A830,'A-B OSRoad'!$C$2:$C$21))="Straight","",RIGHT(INDEX('A-B OSRoad'!$B$2:$B$21,MATCH(A830,'A-B OSRoad'!$C$2:$C$21)),LEN(INDEX('A-B OSRoad'!$B$2:$B$21,MATCH(A830,'A-B OSRoad'!$C$2:$C$21)))-1))</f>
        <v>610</v>
      </c>
      <c r="D830" s="69">
        <f>(INDEX('A-B OSRoad'!$I$2:$I$21,MATCH(A830,'A-B OSRoad'!$C$2:$C$21)))+$C$3+$C$4+$C$1</f>
        <v>110</v>
      </c>
      <c r="E830" s="70" t="e">
        <f>VLOOKUP(A830,'Crash Data'!$E$3:$F$6,2,FALSE)</f>
        <v>#N/A</v>
      </c>
      <c r="F830" s="70" t="e">
        <f>VLOOKUP(A830,'Crash Data'!$B$3:$C$32,2,FALSE)</f>
        <v>#N/A</v>
      </c>
      <c r="G830" s="40">
        <v>230</v>
      </c>
      <c r="H830" s="40">
        <v>177</v>
      </c>
      <c r="I830" s="39">
        <v>177</v>
      </c>
      <c r="J830" s="40">
        <v>177</v>
      </c>
      <c r="K830" s="39">
        <v>177</v>
      </c>
      <c r="L830" s="93">
        <f t="shared" si="171"/>
        <v>209</v>
      </c>
      <c r="M830" s="93" t="str">
        <f t="shared" si="172"/>
        <v/>
      </c>
      <c r="N830" s="99">
        <f t="shared" si="173"/>
        <v>165</v>
      </c>
      <c r="O830" s="99" t="str">
        <f t="shared" si="174"/>
        <v/>
      </c>
      <c r="P830" s="102">
        <f t="shared" si="175"/>
        <v>165</v>
      </c>
      <c r="Q830" s="102" t="str">
        <f t="shared" si="176"/>
        <v/>
      </c>
      <c r="R830" s="105">
        <f t="shared" si="177"/>
        <v>165</v>
      </c>
      <c r="S830" s="105" t="str">
        <f t="shared" si="178"/>
        <v/>
      </c>
      <c r="T830" s="69">
        <f t="shared" si="179"/>
        <v>107</v>
      </c>
      <c r="U830" s="69" t="str">
        <f t="shared" si="180"/>
        <v/>
      </c>
      <c r="V830" s="143">
        <f t="shared" si="181"/>
        <v>165</v>
      </c>
      <c r="W830" s="143" t="str">
        <f t="shared" si="182"/>
        <v/>
      </c>
      <c r="X830" s="109">
        <f t="shared" si="169"/>
        <v>0.10118949270685426</v>
      </c>
      <c r="Y830" s="110" t="e">
        <f t="shared" si="170"/>
        <v>#N/A</v>
      </c>
      <c r="Z830" s="75" t="e">
        <f>NA()</f>
        <v>#N/A</v>
      </c>
    </row>
    <row r="831" spans="1:26" x14ac:dyDescent="0.2">
      <c r="A831" s="74">
        <v>18080</v>
      </c>
      <c r="B831" s="68">
        <f>INDEX('A-B OSRoad'!$F$2:$F$21,MATCH(A831,'A-B OSRoad'!$C$2:$C$21))</f>
        <v>5.5</v>
      </c>
      <c r="C831" s="68" t="str">
        <f>IF(INDEX('A-B OSRoad'!$B$2:$B$21,MATCH(A831,'A-B OSRoad'!$C$2:$C$21))="Straight","",RIGHT(INDEX('A-B OSRoad'!$B$2:$B$21,MATCH(A831,'A-B OSRoad'!$C$2:$C$21)),LEN(INDEX('A-B OSRoad'!$B$2:$B$21,MATCH(A831,'A-B OSRoad'!$C$2:$C$21)))-1))</f>
        <v>610</v>
      </c>
      <c r="D831" s="69">
        <f>(INDEX('A-B OSRoad'!$I$2:$I$21,MATCH(A831,'A-B OSRoad'!$C$2:$C$21)))+$C$3+$C$4+$C$1</f>
        <v>110</v>
      </c>
      <c r="E831" s="70" t="e">
        <f>VLOOKUP(A831,'Crash Data'!$E$3:$F$6,2,FALSE)</f>
        <v>#N/A</v>
      </c>
      <c r="F831" s="70" t="e">
        <f>VLOOKUP(A831,'Crash Data'!$B$3:$C$32,2,FALSE)</f>
        <v>#N/A</v>
      </c>
      <c r="G831" s="40">
        <v>230</v>
      </c>
      <c r="H831" s="40">
        <v>177</v>
      </c>
      <c r="I831" s="39">
        <v>177</v>
      </c>
      <c r="J831" s="40">
        <v>177</v>
      </c>
      <c r="K831" s="39">
        <v>177</v>
      </c>
      <c r="L831" s="93">
        <f t="shared" si="171"/>
        <v>209</v>
      </c>
      <c r="M831" s="93" t="str">
        <f t="shared" si="172"/>
        <v/>
      </c>
      <c r="N831" s="99">
        <f t="shared" si="173"/>
        <v>165</v>
      </c>
      <c r="O831" s="99" t="str">
        <f t="shared" si="174"/>
        <v/>
      </c>
      <c r="P831" s="102">
        <f t="shared" si="175"/>
        <v>165</v>
      </c>
      <c r="Q831" s="102" t="str">
        <f t="shared" si="176"/>
        <v/>
      </c>
      <c r="R831" s="105">
        <f t="shared" si="177"/>
        <v>165</v>
      </c>
      <c r="S831" s="105" t="str">
        <f t="shared" si="178"/>
        <v/>
      </c>
      <c r="T831" s="69">
        <f t="shared" si="179"/>
        <v>107</v>
      </c>
      <c r="U831" s="69" t="str">
        <f t="shared" si="180"/>
        <v/>
      </c>
      <c r="V831" s="143">
        <f t="shared" si="181"/>
        <v>165</v>
      </c>
      <c r="W831" s="143" t="str">
        <f t="shared" si="182"/>
        <v/>
      </c>
      <c r="X831" s="109">
        <f t="shared" si="169"/>
        <v>0.10118949270685426</v>
      </c>
      <c r="Y831" s="110" t="e">
        <f t="shared" si="170"/>
        <v>#N/A</v>
      </c>
      <c r="Z831" s="75" t="e">
        <f>NA()</f>
        <v>#N/A</v>
      </c>
    </row>
    <row r="832" spans="1:26" x14ac:dyDescent="0.2">
      <c r="A832" s="74">
        <v>18090</v>
      </c>
      <c r="B832" s="68">
        <f>INDEX('A-B OSRoad'!$F$2:$F$21,MATCH(A832,'A-B OSRoad'!$C$2:$C$21))</f>
        <v>5.5</v>
      </c>
      <c r="C832" s="68" t="str">
        <f>IF(INDEX('A-B OSRoad'!$B$2:$B$21,MATCH(A832,'A-B OSRoad'!$C$2:$C$21))="Straight","",RIGHT(INDEX('A-B OSRoad'!$B$2:$B$21,MATCH(A832,'A-B OSRoad'!$C$2:$C$21)),LEN(INDEX('A-B OSRoad'!$B$2:$B$21,MATCH(A832,'A-B OSRoad'!$C$2:$C$21)))-1))</f>
        <v>610</v>
      </c>
      <c r="D832" s="69">
        <f>(INDEX('A-B OSRoad'!$I$2:$I$21,MATCH(A832,'A-B OSRoad'!$C$2:$C$21)))+$C$3+$C$4+$C$1</f>
        <v>110</v>
      </c>
      <c r="E832" s="70" t="e">
        <f>VLOOKUP(A832,'Crash Data'!$E$3:$F$6,2,FALSE)</f>
        <v>#N/A</v>
      </c>
      <c r="F832" s="70" t="e">
        <f>VLOOKUP(A832,'Crash Data'!$B$3:$C$32,2,FALSE)</f>
        <v>#N/A</v>
      </c>
      <c r="G832" s="40">
        <v>230</v>
      </c>
      <c r="H832" s="40">
        <v>177</v>
      </c>
      <c r="I832" s="39">
        <v>177</v>
      </c>
      <c r="J832" s="40">
        <v>177</v>
      </c>
      <c r="K832" s="39">
        <v>177</v>
      </c>
      <c r="L832" s="93">
        <f t="shared" si="171"/>
        <v>209</v>
      </c>
      <c r="M832" s="93" t="str">
        <f t="shared" si="172"/>
        <v/>
      </c>
      <c r="N832" s="99">
        <f t="shared" si="173"/>
        <v>165</v>
      </c>
      <c r="O832" s="99" t="str">
        <f t="shared" si="174"/>
        <v/>
      </c>
      <c r="P832" s="102">
        <f t="shared" si="175"/>
        <v>165</v>
      </c>
      <c r="Q832" s="102" t="str">
        <f t="shared" si="176"/>
        <v/>
      </c>
      <c r="R832" s="105">
        <f t="shared" si="177"/>
        <v>165</v>
      </c>
      <c r="S832" s="105" t="str">
        <f t="shared" si="178"/>
        <v/>
      </c>
      <c r="T832" s="69">
        <f t="shared" si="179"/>
        <v>107</v>
      </c>
      <c r="U832" s="69" t="str">
        <f t="shared" si="180"/>
        <v/>
      </c>
      <c r="V832" s="143">
        <f t="shared" si="181"/>
        <v>165</v>
      </c>
      <c r="W832" s="143" t="str">
        <f t="shared" si="182"/>
        <v/>
      </c>
      <c r="X832" s="109">
        <f t="shared" si="169"/>
        <v>0.10118949270685426</v>
      </c>
      <c r="Y832" s="110" t="e">
        <f t="shared" si="170"/>
        <v>#N/A</v>
      </c>
      <c r="Z832" s="75" t="e">
        <f>NA()</f>
        <v>#N/A</v>
      </c>
    </row>
    <row r="833" spans="1:26" x14ac:dyDescent="0.2">
      <c r="A833" s="74">
        <v>18100</v>
      </c>
      <c r="B833" s="68">
        <f>INDEX('A-B OSRoad'!$F$2:$F$21,MATCH(A833,'A-B OSRoad'!$C$2:$C$21))</f>
        <v>5.5</v>
      </c>
      <c r="C833" s="68" t="str">
        <f>IF(INDEX('A-B OSRoad'!$B$2:$B$21,MATCH(A833,'A-B OSRoad'!$C$2:$C$21))="Straight","",RIGHT(INDEX('A-B OSRoad'!$B$2:$B$21,MATCH(A833,'A-B OSRoad'!$C$2:$C$21)),LEN(INDEX('A-B OSRoad'!$B$2:$B$21,MATCH(A833,'A-B OSRoad'!$C$2:$C$21)))-1))</f>
        <v>610</v>
      </c>
      <c r="D833" s="69">
        <f>(INDEX('A-B OSRoad'!$I$2:$I$21,MATCH(A833,'A-B OSRoad'!$C$2:$C$21)))+$C$3+$C$4+$C$1</f>
        <v>110</v>
      </c>
      <c r="E833" s="70" t="e">
        <f>VLOOKUP(A833,'Crash Data'!$E$3:$F$6,2,FALSE)</f>
        <v>#N/A</v>
      </c>
      <c r="F833" s="70" t="e">
        <f>VLOOKUP(A833,'Crash Data'!$B$3:$C$32,2,FALSE)</f>
        <v>#N/A</v>
      </c>
      <c r="G833" s="40">
        <v>230</v>
      </c>
      <c r="H833" s="40">
        <v>177</v>
      </c>
      <c r="I833" s="39">
        <v>177</v>
      </c>
      <c r="J833" s="40">
        <v>177</v>
      </c>
      <c r="K833" s="39">
        <v>177</v>
      </c>
      <c r="L833" s="93">
        <f t="shared" si="171"/>
        <v>209</v>
      </c>
      <c r="M833" s="93" t="str">
        <f t="shared" si="172"/>
        <v/>
      </c>
      <c r="N833" s="99">
        <f t="shared" si="173"/>
        <v>165</v>
      </c>
      <c r="O833" s="99" t="str">
        <f t="shared" si="174"/>
        <v/>
      </c>
      <c r="P833" s="102">
        <f t="shared" si="175"/>
        <v>165</v>
      </c>
      <c r="Q833" s="102" t="str">
        <f t="shared" si="176"/>
        <v/>
      </c>
      <c r="R833" s="105">
        <f t="shared" si="177"/>
        <v>165</v>
      </c>
      <c r="S833" s="105" t="str">
        <f t="shared" si="178"/>
        <v/>
      </c>
      <c r="T833" s="69">
        <f t="shared" si="179"/>
        <v>107</v>
      </c>
      <c r="U833" s="69" t="str">
        <f t="shared" si="180"/>
        <v/>
      </c>
      <c r="V833" s="143">
        <f t="shared" si="181"/>
        <v>165</v>
      </c>
      <c r="W833" s="143" t="str">
        <f t="shared" si="182"/>
        <v/>
      </c>
      <c r="X833" s="109">
        <f t="shared" si="169"/>
        <v>0.10118949270685426</v>
      </c>
      <c r="Y833" s="110" t="e">
        <f t="shared" si="170"/>
        <v>#N/A</v>
      </c>
      <c r="Z833" s="75" t="e">
        <f>NA()</f>
        <v>#N/A</v>
      </c>
    </row>
    <row r="834" spans="1:26" x14ac:dyDescent="0.2">
      <c r="A834" s="74">
        <v>18110</v>
      </c>
      <c r="B834" s="68">
        <f>INDEX('A-B OSRoad'!$F$2:$F$21,MATCH(A834,'A-B OSRoad'!$C$2:$C$21))</f>
        <v>0</v>
      </c>
      <c r="C834" s="68" t="str">
        <f>IF(INDEX('A-B OSRoad'!$B$2:$B$21,MATCH(A834,'A-B OSRoad'!$C$2:$C$21))="Straight","",RIGHT(INDEX('A-B OSRoad'!$B$2:$B$21,MATCH(A834,'A-B OSRoad'!$C$2:$C$21)),LEN(INDEX('A-B OSRoad'!$B$2:$B$21,MATCH(A834,'A-B OSRoad'!$C$2:$C$21)))-1))</f>
        <v/>
      </c>
      <c r="D834" s="69">
        <f>(INDEX('A-B OSRoad'!$I$2:$I$21,MATCH(A834,'A-B OSRoad'!$C$2:$C$21)))+$C$3+$C$4+$C$1</f>
        <v>110</v>
      </c>
      <c r="E834" s="70" t="e">
        <f>VLOOKUP(A834,'Crash Data'!$E$3:$F$6,2,FALSE)</f>
        <v>#N/A</v>
      </c>
      <c r="F834" s="70" t="e">
        <f>VLOOKUP(A834,'Crash Data'!$B$3:$C$32,2,FALSE)</f>
        <v>#N/A</v>
      </c>
      <c r="G834" s="40">
        <v>230</v>
      </c>
      <c r="H834" s="40">
        <v>177</v>
      </c>
      <c r="I834" s="39">
        <v>177</v>
      </c>
      <c r="J834" s="40">
        <v>177</v>
      </c>
      <c r="K834" s="39">
        <v>177</v>
      </c>
      <c r="L834" s="93">
        <f t="shared" si="171"/>
        <v>209</v>
      </c>
      <c r="M834" s="93" t="str">
        <f t="shared" si="172"/>
        <v/>
      </c>
      <c r="N834" s="99">
        <f t="shared" si="173"/>
        <v>165</v>
      </c>
      <c r="O834" s="99" t="str">
        <f t="shared" si="174"/>
        <v/>
      </c>
      <c r="P834" s="102">
        <f t="shared" si="175"/>
        <v>165</v>
      </c>
      <c r="Q834" s="102" t="str">
        <f t="shared" si="176"/>
        <v/>
      </c>
      <c r="R834" s="105">
        <f t="shared" si="177"/>
        <v>165</v>
      </c>
      <c r="S834" s="105" t="str">
        <f t="shared" si="178"/>
        <v/>
      </c>
      <c r="T834" s="69">
        <f t="shared" si="179"/>
        <v>107</v>
      </c>
      <c r="U834" s="69" t="str">
        <f t="shared" si="180"/>
        <v/>
      </c>
      <c r="V834" s="143">
        <f t="shared" si="181"/>
        <v>165</v>
      </c>
      <c r="W834" s="143" t="str">
        <f t="shared" si="182"/>
        <v/>
      </c>
      <c r="X834" s="109">
        <f t="shared" si="169"/>
        <v>0</v>
      </c>
      <c r="Y834" s="110" t="e">
        <f t="shared" si="170"/>
        <v>#N/A</v>
      </c>
      <c r="Z834" s="75" t="e">
        <f>NA()</f>
        <v>#N/A</v>
      </c>
    </row>
    <row r="835" spans="1:26" x14ac:dyDescent="0.2">
      <c r="A835" s="74">
        <v>18120</v>
      </c>
      <c r="B835" s="68">
        <f>INDEX('A-B OSRoad'!$F$2:$F$21,MATCH(A835,'A-B OSRoad'!$C$2:$C$21))</f>
        <v>0</v>
      </c>
      <c r="C835" s="68" t="str">
        <f>IF(INDEX('A-B OSRoad'!$B$2:$B$21,MATCH(A835,'A-B OSRoad'!$C$2:$C$21))="Straight","",RIGHT(INDEX('A-B OSRoad'!$B$2:$B$21,MATCH(A835,'A-B OSRoad'!$C$2:$C$21)),LEN(INDEX('A-B OSRoad'!$B$2:$B$21,MATCH(A835,'A-B OSRoad'!$C$2:$C$21)))-1))</f>
        <v/>
      </c>
      <c r="D835" s="69">
        <f>(INDEX('A-B OSRoad'!$I$2:$I$21,MATCH(A835,'A-B OSRoad'!$C$2:$C$21)))+$C$3+$C$4+$C$1</f>
        <v>110</v>
      </c>
      <c r="E835" s="70" t="e">
        <f>VLOOKUP(A835,'Crash Data'!$E$3:$F$6,2,FALSE)</f>
        <v>#N/A</v>
      </c>
      <c r="F835" s="70" t="e">
        <f>VLOOKUP(A835,'Crash Data'!$B$3:$C$32,2,FALSE)</f>
        <v>#N/A</v>
      </c>
      <c r="G835" s="40">
        <v>230</v>
      </c>
      <c r="H835" s="40">
        <v>177</v>
      </c>
      <c r="I835" s="39">
        <v>177</v>
      </c>
      <c r="J835" s="40">
        <v>177</v>
      </c>
      <c r="K835" s="39">
        <v>177</v>
      </c>
      <c r="L835" s="93">
        <f t="shared" si="171"/>
        <v>209</v>
      </c>
      <c r="M835" s="93" t="str">
        <f t="shared" si="172"/>
        <v/>
      </c>
      <c r="N835" s="99">
        <f t="shared" si="173"/>
        <v>165</v>
      </c>
      <c r="O835" s="99" t="str">
        <f t="shared" si="174"/>
        <v/>
      </c>
      <c r="P835" s="102">
        <f t="shared" si="175"/>
        <v>165</v>
      </c>
      <c r="Q835" s="102" t="str">
        <f t="shared" si="176"/>
        <v/>
      </c>
      <c r="R835" s="105">
        <f t="shared" si="177"/>
        <v>165</v>
      </c>
      <c r="S835" s="105" t="str">
        <f t="shared" si="178"/>
        <v/>
      </c>
      <c r="T835" s="69">
        <f t="shared" si="179"/>
        <v>107</v>
      </c>
      <c r="U835" s="69" t="str">
        <f t="shared" si="180"/>
        <v/>
      </c>
      <c r="V835" s="143">
        <f t="shared" si="181"/>
        <v>165</v>
      </c>
      <c r="W835" s="143" t="str">
        <f t="shared" si="182"/>
        <v/>
      </c>
      <c r="X835" s="109">
        <f t="shared" si="169"/>
        <v>0</v>
      </c>
      <c r="Y835" s="110" t="e">
        <f t="shared" si="170"/>
        <v>#N/A</v>
      </c>
      <c r="Z835" s="75" t="e">
        <f>NA()</f>
        <v>#N/A</v>
      </c>
    </row>
    <row r="836" spans="1:26" x14ac:dyDescent="0.2">
      <c r="A836" s="74">
        <v>18130</v>
      </c>
      <c r="B836" s="68">
        <f>INDEX('A-B OSRoad'!$F$2:$F$21,MATCH(A836,'A-B OSRoad'!$C$2:$C$21))</f>
        <v>0</v>
      </c>
      <c r="C836" s="68" t="str">
        <f>IF(INDEX('A-B OSRoad'!$B$2:$B$21,MATCH(A836,'A-B OSRoad'!$C$2:$C$21))="Straight","",RIGHT(INDEX('A-B OSRoad'!$B$2:$B$21,MATCH(A836,'A-B OSRoad'!$C$2:$C$21)),LEN(INDEX('A-B OSRoad'!$B$2:$B$21,MATCH(A836,'A-B OSRoad'!$C$2:$C$21)))-1))</f>
        <v/>
      </c>
      <c r="D836" s="69">
        <f>(INDEX('A-B OSRoad'!$I$2:$I$21,MATCH(A836,'A-B OSRoad'!$C$2:$C$21)))+$C$3+$C$4+$C$1</f>
        <v>110</v>
      </c>
      <c r="E836" s="70" t="e">
        <f>VLOOKUP(A836,'Crash Data'!$E$3:$F$6,2,FALSE)</f>
        <v>#N/A</v>
      </c>
      <c r="F836" s="70" t="e">
        <f>VLOOKUP(A836,'Crash Data'!$B$3:$C$32,2,FALSE)</f>
        <v>#N/A</v>
      </c>
      <c r="G836" s="40">
        <v>230</v>
      </c>
      <c r="H836" s="40">
        <v>177</v>
      </c>
      <c r="I836" s="39">
        <v>177</v>
      </c>
      <c r="J836" s="40">
        <v>177</v>
      </c>
      <c r="K836" s="39">
        <v>177</v>
      </c>
      <c r="L836" s="93">
        <f t="shared" si="171"/>
        <v>209</v>
      </c>
      <c r="M836" s="93" t="str">
        <f t="shared" si="172"/>
        <v/>
      </c>
      <c r="N836" s="99">
        <f t="shared" si="173"/>
        <v>165</v>
      </c>
      <c r="O836" s="99" t="str">
        <f t="shared" si="174"/>
        <v/>
      </c>
      <c r="P836" s="102">
        <f t="shared" si="175"/>
        <v>165</v>
      </c>
      <c r="Q836" s="102" t="str">
        <f t="shared" si="176"/>
        <v/>
      </c>
      <c r="R836" s="105">
        <f t="shared" si="177"/>
        <v>165</v>
      </c>
      <c r="S836" s="105" t="str">
        <f t="shared" si="178"/>
        <v/>
      </c>
      <c r="T836" s="69">
        <f t="shared" si="179"/>
        <v>107</v>
      </c>
      <c r="U836" s="69" t="str">
        <f t="shared" si="180"/>
        <v/>
      </c>
      <c r="V836" s="143">
        <f t="shared" si="181"/>
        <v>165</v>
      </c>
      <c r="W836" s="143" t="str">
        <f t="shared" si="182"/>
        <v/>
      </c>
      <c r="X836" s="109">
        <f t="shared" si="169"/>
        <v>0</v>
      </c>
      <c r="Y836" s="110" t="e">
        <f t="shared" si="170"/>
        <v>#N/A</v>
      </c>
      <c r="Z836" s="75" t="e">
        <f>NA()</f>
        <v>#N/A</v>
      </c>
    </row>
    <row r="837" spans="1:26" x14ac:dyDescent="0.2">
      <c r="A837" s="74">
        <v>18140</v>
      </c>
      <c r="B837" s="68">
        <f>INDEX('A-B OSRoad'!$F$2:$F$21,MATCH(A837,'A-B OSRoad'!$C$2:$C$21))</f>
        <v>0</v>
      </c>
      <c r="C837" s="68" t="str">
        <f>IF(INDEX('A-B OSRoad'!$B$2:$B$21,MATCH(A837,'A-B OSRoad'!$C$2:$C$21))="Straight","",RIGHT(INDEX('A-B OSRoad'!$B$2:$B$21,MATCH(A837,'A-B OSRoad'!$C$2:$C$21)),LEN(INDEX('A-B OSRoad'!$B$2:$B$21,MATCH(A837,'A-B OSRoad'!$C$2:$C$21)))-1))</f>
        <v/>
      </c>
      <c r="D837" s="69">
        <f>(INDEX('A-B OSRoad'!$I$2:$I$21,MATCH(A837,'A-B OSRoad'!$C$2:$C$21)))+$C$3+$C$4+$C$1</f>
        <v>110</v>
      </c>
      <c r="E837" s="70" t="e">
        <f>VLOOKUP(A837,'Crash Data'!$E$3:$F$6,2,FALSE)</f>
        <v>#N/A</v>
      </c>
      <c r="F837" s="70">
        <f>VLOOKUP(A837,'Crash Data'!$B$3:$C$32,2,FALSE)</f>
        <v>-4</v>
      </c>
      <c r="G837" s="40">
        <v>230</v>
      </c>
      <c r="H837" s="40">
        <v>177</v>
      </c>
      <c r="I837" s="39">
        <v>177</v>
      </c>
      <c r="J837" s="40">
        <v>177</v>
      </c>
      <c r="K837" s="39">
        <v>177</v>
      </c>
      <c r="L837" s="93">
        <f t="shared" si="171"/>
        <v>209</v>
      </c>
      <c r="M837" s="93" t="str">
        <f t="shared" si="172"/>
        <v/>
      </c>
      <c r="N837" s="99">
        <f t="shared" si="173"/>
        <v>165</v>
      </c>
      <c r="O837" s="99" t="str">
        <f t="shared" si="174"/>
        <v/>
      </c>
      <c r="P837" s="102">
        <f t="shared" si="175"/>
        <v>165</v>
      </c>
      <c r="Q837" s="102" t="str">
        <f t="shared" si="176"/>
        <v/>
      </c>
      <c r="R837" s="105">
        <f t="shared" si="177"/>
        <v>165</v>
      </c>
      <c r="S837" s="105" t="str">
        <f t="shared" si="178"/>
        <v/>
      </c>
      <c r="T837" s="69">
        <f t="shared" si="179"/>
        <v>107</v>
      </c>
      <c r="U837" s="69" t="str">
        <f t="shared" si="180"/>
        <v/>
      </c>
      <c r="V837" s="143">
        <f t="shared" si="181"/>
        <v>165</v>
      </c>
      <c r="W837" s="143" t="str">
        <f t="shared" si="182"/>
        <v/>
      </c>
      <c r="X837" s="109">
        <f t="shared" si="169"/>
        <v>0</v>
      </c>
      <c r="Y837" s="110" t="e">
        <f t="shared" si="170"/>
        <v>#N/A</v>
      </c>
      <c r="Z837" s="75" t="e">
        <f>NA()</f>
        <v>#N/A</v>
      </c>
    </row>
    <row r="838" spans="1:26" x14ac:dyDescent="0.2">
      <c r="A838" s="74">
        <v>18150</v>
      </c>
      <c r="B838" s="68">
        <f>INDEX('A-B OSRoad'!$F$2:$F$21,MATCH(A838,'A-B OSRoad'!$C$2:$C$21))</f>
        <v>0</v>
      </c>
      <c r="C838" s="68" t="str">
        <f>IF(INDEX('A-B OSRoad'!$B$2:$B$21,MATCH(A838,'A-B OSRoad'!$C$2:$C$21))="Straight","",RIGHT(INDEX('A-B OSRoad'!$B$2:$B$21,MATCH(A838,'A-B OSRoad'!$C$2:$C$21)),LEN(INDEX('A-B OSRoad'!$B$2:$B$21,MATCH(A838,'A-B OSRoad'!$C$2:$C$21)))-1))</f>
        <v/>
      </c>
      <c r="D838" s="69">
        <f>(INDEX('A-B OSRoad'!$I$2:$I$21,MATCH(A838,'A-B OSRoad'!$C$2:$C$21)))+$C$3+$C$4+$C$1</f>
        <v>110</v>
      </c>
      <c r="E838" s="70" t="e">
        <f>VLOOKUP(A838,'Crash Data'!$E$3:$F$6,2,FALSE)</f>
        <v>#N/A</v>
      </c>
      <c r="F838" s="70" t="e">
        <f>VLOOKUP(A838,'Crash Data'!$B$3:$C$32,2,FALSE)</f>
        <v>#N/A</v>
      </c>
      <c r="G838" s="40">
        <v>230</v>
      </c>
      <c r="H838" s="40">
        <v>177</v>
      </c>
      <c r="I838" s="39">
        <v>177</v>
      </c>
      <c r="J838" s="40">
        <v>177</v>
      </c>
      <c r="K838" s="39">
        <v>177</v>
      </c>
      <c r="L838" s="93">
        <f t="shared" si="171"/>
        <v>209</v>
      </c>
      <c r="M838" s="93" t="str">
        <f t="shared" si="172"/>
        <v/>
      </c>
      <c r="N838" s="99">
        <f t="shared" si="173"/>
        <v>165</v>
      </c>
      <c r="O838" s="99" t="str">
        <f t="shared" si="174"/>
        <v/>
      </c>
      <c r="P838" s="102">
        <f t="shared" si="175"/>
        <v>165</v>
      </c>
      <c r="Q838" s="102" t="str">
        <f t="shared" si="176"/>
        <v/>
      </c>
      <c r="R838" s="105">
        <f t="shared" si="177"/>
        <v>165</v>
      </c>
      <c r="S838" s="105" t="str">
        <f t="shared" si="178"/>
        <v/>
      </c>
      <c r="T838" s="69">
        <f t="shared" si="179"/>
        <v>107</v>
      </c>
      <c r="U838" s="69" t="str">
        <f t="shared" si="180"/>
        <v/>
      </c>
      <c r="V838" s="143">
        <f t="shared" si="181"/>
        <v>165</v>
      </c>
      <c r="W838" s="143" t="str">
        <f t="shared" si="182"/>
        <v/>
      </c>
      <c r="X838" s="109">
        <f t="shared" si="169"/>
        <v>0</v>
      </c>
      <c r="Y838" s="110" t="e">
        <f t="shared" si="170"/>
        <v>#N/A</v>
      </c>
      <c r="Z838" s="75" t="e">
        <f>NA()</f>
        <v>#N/A</v>
      </c>
    </row>
    <row r="839" spans="1:26" x14ac:dyDescent="0.2">
      <c r="A839" s="74">
        <v>18160</v>
      </c>
      <c r="B839" s="68">
        <f>INDEX('A-B OSRoad'!$F$2:$F$21,MATCH(A839,'A-B OSRoad'!$C$2:$C$21))</f>
        <v>0</v>
      </c>
      <c r="C839" s="68" t="str">
        <f>IF(INDEX('A-B OSRoad'!$B$2:$B$21,MATCH(A839,'A-B OSRoad'!$C$2:$C$21))="Straight","",RIGHT(INDEX('A-B OSRoad'!$B$2:$B$21,MATCH(A839,'A-B OSRoad'!$C$2:$C$21)),LEN(INDEX('A-B OSRoad'!$B$2:$B$21,MATCH(A839,'A-B OSRoad'!$C$2:$C$21)))-1))</f>
        <v/>
      </c>
      <c r="D839" s="69">
        <f>(INDEX('A-B OSRoad'!$I$2:$I$21,MATCH(A839,'A-B OSRoad'!$C$2:$C$21)))+$C$3+$C$4+$C$1</f>
        <v>110</v>
      </c>
      <c r="E839" s="70" t="e">
        <f>VLOOKUP(A839,'Crash Data'!$E$3:$F$6,2,FALSE)</f>
        <v>#N/A</v>
      </c>
      <c r="F839" s="70" t="e">
        <f>VLOOKUP(A839,'Crash Data'!$B$3:$C$32,2,FALSE)</f>
        <v>#N/A</v>
      </c>
      <c r="G839" s="40">
        <v>230</v>
      </c>
      <c r="H839" s="40">
        <v>177</v>
      </c>
      <c r="I839" s="39">
        <v>177</v>
      </c>
      <c r="J839" s="40">
        <v>177</v>
      </c>
      <c r="K839" s="39">
        <v>177</v>
      </c>
      <c r="L839" s="93">
        <f t="shared" si="171"/>
        <v>209</v>
      </c>
      <c r="M839" s="93" t="str">
        <f t="shared" si="172"/>
        <v/>
      </c>
      <c r="N839" s="99">
        <f t="shared" si="173"/>
        <v>165</v>
      </c>
      <c r="O839" s="99" t="str">
        <f t="shared" si="174"/>
        <v/>
      </c>
      <c r="P839" s="102">
        <f t="shared" si="175"/>
        <v>165</v>
      </c>
      <c r="Q839" s="102" t="str">
        <f t="shared" si="176"/>
        <v/>
      </c>
      <c r="R839" s="105">
        <f t="shared" si="177"/>
        <v>165</v>
      </c>
      <c r="S839" s="105" t="str">
        <f t="shared" si="178"/>
        <v/>
      </c>
      <c r="T839" s="69">
        <f t="shared" si="179"/>
        <v>107</v>
      </c>
      <c r="U839" s="69" t="str">
        <f t="shared" si="180"/>
        <v/>
      </c>
      <c r="V839" s="143">
        <f t="shared" si="181"/>
        <v>165</v>
      </c>
      <c r="W839" s="143" t="str">
        <f t="shared" si="182"/>
        <v/>
      </c>
      <c r="X839" s="109">
        <f t="shared" ref="X839:X902" si="183">IF(B839=0,0,((VLOOKUP($C$2,MROSM,2))^2/(127*C839)-(B839/100))   )</f>
        <v>0</v>
      </c>
      <c r="Y839" s="110" t="e">
        <f t="shared" ref="Y839:Y902" si="184">IF(X839&gt;(VLOOKUP(D839,SFF,3)),-20,  IF(X839&gt;(VLOOKUP(D839,SFF,2)),-15,NA()) )</f>
        <v>#N/A</v>
      </c>
      <c r="Z839" s="75" t="e">
        <f>NA()</f>
        <v>#N/A</v>
      </c>
    </row>
    <row r="840" spans="1:26" x14ac:dyDescent="0.2">
      <c r="A840" s="74">
        <v>18170</v>
      </c>
      <c r="B840" s="68">
        <f>INDEX('A-B OSRoad'!$F$2:$F$21,MATCH(A840,'A-B OSRoad'!$C$2:$C$21))</f>
        <v>0</v>
      </c>
      <c r="C840" s="68" t="str">
        <f>IF(INDEX('A-B OSRoad'!$B$2:$B$21,MATCH(A840,'A-B OSRoad'!$C$2:$C$21))="Straight","",RIGHT(INDEX('A-B OSRoad'!$B$2:$B$21,MATCH(A840,'A-B OSRoad'!$C$2:$C$21)),LEN(INDEX('A-B OSRoad'!$B$2:$B$21,MATCH(A840,'A-B OSRoad'!$C$2:$C$21)))-1))</f>
        <v/>
      </c>
      <c r="D840" s="69">
        <f>(INDEX('A-B OSRoad'!$I$2:$I$21,MATCH(A840,'A-B OSRoad'!$C$2:$C$21)))+$C$3+$C$4+$C$1</f>
        <v>110</v>
      </c>
      <c r="E840" s="70" t="e">
        <f>VLOOKUP(A840,'Crash Data'!$E$3:$F$6,2,FALSE)</f>
        <v>#N/A</v>
      </c>
      <c r="F840" s="70" t="e">
        <f>VLOOKUP(A840,'Crash Data'!$B$3:$C$32,2,FALSE)</f>
        <v>#N/A</v>
      </c>
      <c r="G840" s="40">
        <v>230</v>
      </c>
      <c r="H840" s="40">
        <v>177</v>
      </c>
      <c r="I840" s="39">
        <v>177</v>
      </c>
      <c r="J840" s="40">
        <v>177</v>
      </c>
      <c r="K840" s="39">
        <v>177</v>
      </c>
      <c r="L840" s="93">
        <f t="shared" ref="L840:L903" si="185">IFERROR(IF(Y840&lt;0,   (ROUND($M$2*$D840/3.6+$D840^2/(254*($M$3-0.05)),0))),   (ROUND($M$2*$D840/3.6+$D840^2/(254*$M$3),0)))</f>
        <v>209</v>
      </c>
      <c r="M840" s="93" t="str">
        <f t="shared" ref="M840:M903" si="186">IF(  (L840-$G840)&lt;=0,"",(L840-$G840))</f>
        <v/>
      </c>
      <c r="N840" s="99">
        <f t="shared" ref="N840:N903" si="187">IFERROR(IF(Y840&lt;0,             (ROUND($O$2*$D840/3.6+$D840^2/(254*($O$3-0.05)),0))),   (ROUND($O$2*$D840/3.6+$D840^2/(254*$O$3),0)))</f>
        <v>165</v>
      </c>
      <c r="O840" s="99" t="str">
        <f t="shared" ref="O840:O903" si="188">IF(  (N840-$H840)&lt;=0,"",(N840-$H840))</f>
        <v/>
      </c>
      <c r="P840" s="102">
        <f t="shared" ref="P840:P903" si="189">IFERROR(IF(Y840&lt;0,             (ROUND($Q$2*$D840/3.6+$D840^2/(254*($Q$3-0.05)),0))),   (ROUND($Q$2*$D840/3.6+$D840^2/(254*$Q$3),0)))</f>
        <v>165</v>
      </c>
      <c r="Q840" s="102" t="str">
        <f t="shared" ref="Q840:Q903" si="190">IF(  (P840-$I840)&lt;=0,"",(P840-$I840))</f>
        <v/>
      </c>
      <c r="R840" s="105">
        <f t="shared" ref="R840:R903" si="191">IFERROR(IF(Y840&lt;0,             (ROUND($S$2*$D840/3.6+$D840^2/(254*($S$3-0.05)),0))),   (ROUND($S$2*$D840/3.6+$D840^2/(254*$S$3),0)))</f>
        <v>165</v>
      </c>
      <c r="S840" s="105" t="str">
        <f t="shared" ref="S840:S903" si="192">IF(  (R840-$J840)&lt;=0,"",(R840-$J840))</f>
        <v/>
      </c>
      <c r="T840" s="69">
        <f t="shared" ref="T840:T903" si="193">IFERROR(IF(Y840&lt;0,     (ROUND(($U$2+$U$3+0.5)*$D840/3.6,0))      ),         (ROUND(($U$2+$U$3)*$D840/3.6,0)))</f>
        <v>107</v>
      </c>
      <c r="U840" s="69" t="str">
        <f t="shared" ref="U840:U903" si="194">IF(  (T840-$G840)&lt;=0,"",(T840-$G840))</f>
        <v/>
      </c>
      <c r="V840" s="143">
        <f t="shared" ref="V840:V903" si="195">IFERROR(IF(Y840&lt;0,             (ROUND($W$2*$D840/3.6+$D840^2/(254*($W$3-0.05)),0))),   (ROUND($W$2*$D840/3.6+$D840^2/(254*$W$3),0)))</f>
        <v>165</v>
      </c>
      <c r="W840" s="143" t="str">
        <f t="shared" ref="W840:W903" si="196">IF(  (V840-$K840)&lt;=0,"",(V840-$K840))</f>
        <v/>
      </c>
      <c r="X840" s="109">
        <f t="shared" si="183"/>
        <v>0</v>
      </c>
      <c r="Y840" s="110" t="e">
        <f t="shared" si="184"/>
        <v>#N/A</v>
      </c>
      <c r="Z840" s="75" t="e">
        <f>NA()</f>
        <v>#N/A</v>
      </c>
    </row>
    <row r="841" spans="1:26" x14ac:dyDescent="0.2">
      <c r="A841" s="74">
        <v>18180</v>
      </c>
      <c r="B841" s="68">
        <f>INDEX('A-B OSRoad'!$F$2:$F$21,MATCH(A841,'A-B OSRoad'!$C$2:$C$21))</f>
        <v>0</v>
      </c>
      <c r="C841" s="68" t="str">
        <f>IF(INDEX('A-B OSRoad'!$B$2:$B$21,MATCH(A841,'A-B OSRoad'!$C$2:$C$21))="Straight","",RIGHT(INDEX('A-B OSRoad'!$B$2:$B$21,MATCH(A841,'A-B OSRoad'!$C$2:$C$21)),LEN(INDEX('A-B OSRoad'!$B$2:$B$21,MATCH(A841,'A-B OSRoad'!$C$2:$C$21)))-1))</f>
        <v/>
      </c>
      <c r="D841" s="69">
        <f>(INDEX('A-B OSRoad'!$I$2:$I$21,MATCH(A841,'A-B OSRoad'!$C$2:$C$21)))+$C$3+$C$4+$C$1</f>
        <v>110</v>
      </c>
      <c r="E841" s="70" t="e">
        <f>VLOOKUP(A841,'Crash Data'!$E$3:$F$6,2,FALSE)</f>
        <v>#N/A</v>
      </c>
      <c r="F841" s="70" t="e">
        <f>VLOOKUP(A841,'Crash Data'!$B$3:$C$32,2,FALSE)</f>
        <v>#N/A</v>
      </c>
      <c r="G841" s="40">
        <v>230</v>
      </c>
      <c r="H841" s="40">
        <v>177</v>
      </c>
      <c r="I841" s="39">
        <v>177</v>
      </c>
      <c r="J841" s="40">
        <v>177</v>
      </c>
      <c r="K841" s="39">
        <v>177</v>
      </c>
      <c r="L841" s="93">
        <f t="shared" si="185"/>
        <v>209</v>
      </c>
      <c r="M841" s="93" t="str">
        <f t="shared" si="186"/>
        <v/>
      </c>
      <c r="N841" s="99">
        <f t="shared" si="187"/>
        <v>165</v>
      </c>
      <c r="O841" s="99" t="str">
        <f t="shared" si="188"/>
        <v/>
      </c>
      <c r="P841" s="102">
        <f t="shared" si="189"/>
        <v>165</v>
      </c>
      <c r="Q841" s="102" t="str">
        <f t="shared" si="190"/>
        <v/>
      </c>
      <c r="R841" s="105">
        <f t="shared" si="191"/>
        <v>165</v>
      </c>
      <c r="S841" s="105" t="str">
        <f t="shared" si="192"/>
        <v/>
      </c>
      <c r="T841" s="69">
        <f t="shared" si="193"/>
        <v>107</v>
      </c>
      <c r="U841" s="69" t="str">
        <f t="shared" si="194"/>
        <v/>
      </c>
      <c r="V841" s="143">
        <f t="shared" si="195"/>
        <v>165</v>
      </c>
      <c r="W841" s="143" t="str">
        <f t="shared" si="196"/>
        <v/>
      </c>
      <c r="X841" s="109">
        <f t="shared" si="183"/>
        <v>0</v>
      </c>
      <c r="Y841" s="110" t="e">
        <f t="shared" si="184"/>
        <v>#N/A</v>
      </c>
      <c r="Z841" s="75" t="e">
        <f>NA()</f>
        <v>#N/A</v>
      </c>
    </row>
    <row r="842" spans="1:26" x14ac:dyDescent="0.2">
      <c r="A842" s="74">
        <v>18190</v>
      </c>
      <c r="B842" s="68">
        <f>INDEX('A-B OSRoad'!$F$2:$F$21,MATCH(A842,'A-B OSRoad'!$C$2:$C$21))</f>
        <v>0</v>
      </c>
      <c r="C842" s="68" t="str">
        <f>IF(INDEX('A-B OSRoad'!$B$2:$B$21,MATCH(A842,'A-B OSRoad'!$C$2:$C$21))="Straight","",RIGHT(INDEX('A-B OSRoad'!$B$2:$B$21,MATCH(A842,'A-B OSRoad'!$C$2:$C$21)),LEN(INDEX('A-B OSRoad'!$B$2:$B$21,MATCH(A842,'A-B OSRoad'!$C$2:$C$21)))-1))</f>
        <v/>
      </c>
      <c r="D842" s="69">
        <f>(INDEX('A-B OSRoad'!$I$2:$I$21,MATCH(A842,'A-B OSRoad'!$C$2:$C$21)))+$C$3+$C$4+$C$1</f>
        <v>110</v>
      </c>
      <c r="E842" s="70" t="e">
        <f>VLOOKUP(A842,'Crash Data'!$E$3:$F$6,2,FALSE)</f>
        <v>#N/A</v>
      </c>
      <c r="F842" s="70" t="e">
        <f>VLOOKUP(A842,'Crash Data'!$B$3:$C$32,2,FALSE)</f>
        <v>#N/A</v>
      </c>
      <c r="G842" s="40">
        <v>230</v>
      </c>
      <c r="H842" s="40">
        <v>177</v>
      </c>
      <c r="I842" s="39">
        <v>177</v>
      </c>
      <c r="J842" s="40">
        <v>177</v>
      </c>
      <c r="K842" s="39">
        <v>177</v>
      </c>
      <c r="L842" s="93">
        <f t="shared" si="185"/>
        <v>209</v>
      </c>
      <c r="M842" s="93" t="str">
        <f t="shared" si="186"/>
        <v/>
      </c>
      <c r="N842" s="99">
        <f t="shared" si="187"/>
        <v>165</v>
      </c>
      <c r="O842" s="99" t="str">
        <f t="shared" si="188"/>
        <v/>
      </c>
      <c r="P842" s="102">
        <f t="shared" si="189"/>
        <v>165</v>
      </c>
      <c r="Q842" s="102" t="str">
        <f t="shared" si="190"/>
        <v/>
      </c>
      <c r="R842" s="105">
        <f t="shared" si="191"/>
        <v>165</v>
      </c>
      <c r="S842" s="105" t="str">
        <f t="shared" si="192"/>
        <v/>
      </c>
      <c r="T842" s="69">
        <f t="shared" si="193"/>
        <v>107</v>
      </c>
      <c r="U842" s="69" t="str">
        <f t="shared" si="194"/>
        <v/>
      </c>
      <c r="V842" s="143">
        <f t="shared" si="195"/>
        <v>165</v>
      </c>
      <c r="W842" s="143" t="str">
        <f t="shared" si="196"/>
        <v/>
      </c>
      <c r="X842" s="109">
        <f t="shared" si="183"/>
        <v>0</v>
      </c>
      <c r="Y842" s="110" t="e">
        <f t="shared" si="184"/>
        <v>#N/A</v>
      </c>
      <c r="Z842" s="75" t="e">
        <f>NA()</f>
        <v>#N/A</v>
      </c>
    </row>
    <row r="843" spans="1:26" x14ac:dyDescent="0.2">
      <c r="A843" s="74">
        <v>18200</v>
      </c>
      <c r="B843" s="68">
        <f>INDEX('A-B OSRoad'!$F$2:$F$21,MATCH(A843,'A-B OSRoad'!$C$2:$C$21))</f>
        <v>0</v>
      </c>
      <c r="C843" s="68" t="str">
        <f>IF(INDEX('A-B OSRoad'!$B$2:$B$21,MATCH(A843,'A-B OSRoad'!$C$2:$C$21))="Straight","",RIGHT(INDEX('A-B OSRoad'!$B$2:$B$21,MATCH(A843,'A-B OSRoad'!$C$2:$C$21)),LEN(INDEX('A-B OSRoad'!$B$2:$B$21,MATCH(A843,'A-B OSRoad'!$C$2:$C$21)))-1))</f>
        <v/>
      </c>
      <c r="D843" s="69">
        <f>(INDEX('A-B OSRoad'!$I$2:$I$21,MATCH(A843,'A-B OSRoad'!$C$2:$C$21)))+$C$3+$C$4+$C$1</f>
        <v>110</v>
      </c>
      <c r="E843" s="70" t="e">
        <f>VLOOKUP(A843,'Crash Data'!$E$3:$F$6,2,FALSE)</f>
        <v>#N/A</v>
      </c>
      <c r="F843" s="70" t="e">
        <f>VLOOKUP(A843,'Crash Data'!$B$3:$C$32,2,FALSE)</f>
        <v>#N/A</v>
      </c>
      <c r="G843" s="40">
        <v>230</v>
      </c>
      <c r="H843" s="40">
        <v>177</v>
      </c>
      <c r="I843" s="39">
        <v>177</v>
      </c>
      <c r="J843" s="40">
        <v>177</v>
      </c>
      <c r="K843" s="39">
        <v>177</v>
      </c>
      <c r="L843" s="93">
        <f t="shared" si="185"/>
        <v>209</v>
      </c>
      <c r="M843" s="93" t="str">
        <f t="shared" si="186"/>
        <v/>
      </c>
      <c r="N843" s="99">
        <f t="shared" si="187"/>
        <v>165</v>
      </c>
      <c r="O843" s="99" t="str">
        <f t="shared" si="188"/>
        <v/>
      </c>
      <c r="P843" s="102">
        <f t="shared" si="189"/>
        <v>165</v>
      </c>
      <c r="Q843" s="102" t="str">
        <f t="shared" si="190"/>
        <v/>
      </c>
      <c r="R843" s="105">
        <f t="shared" si="191"/>
        <v>165</v>
      </c>
      <c r="S843" s="105" t="str">
        <f t="shared" si="192"/>
        <v/>
      </c>
      <c r="T843" s="69">
        <f t="shared" si="193"/>
        <v>107</v>
      </c>
      <c r="U843" s="69" t="str">
        <f t="shared" si="194"/>
        <v/>
      </c>
      <c r="V843" s="143">
        <f t="shared" si="195"/>
        <v>165</v>
      </c>
      <c r="W843" s="143" t="str">
        <f t="shared" si="196"/>
        <v/>
      </c>
      <c r="X843" s="109">
        <f t="shared" si="183"/>
        <v>0</v>
      </c>
      <c r="Y843" s="110" t="e">
        <f t="shared" si="184"/>
        <v>#N/A</v>
      </c>
      <c r="Z843" s="75" t="e">
        <f>NA()</f>
        <v>#N/A</v>
      </c>
    </row>
    <row r="844" spans="1:26" x14ac:dyDescent="0.2">
      <c r="A844" s="74">
        <v>18210</v>
      </c>
      <c r="B844" s="68">
        <f>INDEX('A-B OSRoad'!$F$2:$F$21,MATCH(A844,'A-B OSRoad'!$C$2:$C$21))</f>
        <v>0</v>
      </c>
      <c r="C844" s="68" t="str">
        <f>IF(INDEX('A-B OSRoad'!$B$2:$B$21,MATCH(A844,'A-B OSRoad'!$C$2:$C$21))="Straight","",RIGHT(INDEX('A-B OSRoad'!$B$2:$B$21,MATCH(A844,'A-B OSRoad'!$C$2:$C$21)),LEN(INDEX('A-B OSRoad'!$B$2:$B$21,MATCH(A844,'A-B OSRoad'!$C$2:$C$21)))-1))</f>
        <v/>
      </c>
      <c r="D844" s="69">
        <f>(INDEX('A-B OSRoad'!$I$2:$I$21,MATCH(A844,'A-B OSRoad'!$C$2:$C$21)))+$C$3+$C$4+$C$1</f>
        <v>110</v>
      </c>
      <c r="E844" s="70" t="e">
        <f>VLOOKUP(A844,'Crash Data'!$E$3:$F$6,2,FALSE)</f>
        <v>#N/A</v>
      </c>
      <c r="F844" s="70" t="e">
        <f>VLOOKUP(A844,'Crash Data'!$B$3:$C$32,2,FALSE)</f>
        <v>#N/A</v>
      </c>
      <c r="G844" s="40">
        <v>230</v>
      </c>
      <c r="H844" s="40">
        <v>177</v>
      </c>
      <c r="I844" s="39">
        <v>177</v>
      </c>
      <c r="J844" s="40">
        <v>177</v>
      </c>
      <c r="K844" s="39">
        <v>177</v>
      </c>
      <c r="L844" s="93">
        <f t="shared" si="185"/>
        <v>209</v>
      </c>
      <c r="M844" s="93" t="str">
        <f t="shared" si="186"/>
        <v/>
      </c>
      <c r="N844" s="99">
        <f t="shared" si="187"/>
        <v>165</v>
      </c>
      <c r="O844" s="99" t="str">
        <f t="shared" si="188"/>
        <v/>
      </c>
      <c r="P844" s="102">
        <f t="shared" si="189"/>
        <v>165</v>
      </c>
      <c r="Q844" s="102" t="str">
        <f t="shared" si="190"/>
        <v/>
      </c>
      <c r="R844" s="105">
        <f t="shared" si="191"/>
        <v>165</v>
      </c>
      <c r="S844" s="105" t="str">
        <f t="shared" si="192"/>
        <v/>
      </c>
      <c r="T844" s="69">
        <f t="shared" si="193"/>
        <v>107</v>
      </c>
      <c r="U844" s="69" t="str">
        <f t="shared" si="194"/>
        <v/>
      </c>
      <c r="V844" s="143">
        <f t="shared" si="195"/>
        <v>165</v>
      </c>
      <c r="W844" s="143" t="str">
        <f t="shared" si="196"/>
        <v/>
      </c>
      <c r="X844" s="109">
        <f t="shared" si="183"/>
        <v>0</v>
      </c>
      <c r="Y844" s="110" t="e">
        <f t="shared" si="184"/>
        <v>#N/A</v>
      </c>
      <c r="Z844" s="75" t="e">
        <f>NA()</f>
        <v>#N/A</v>
      </c>
    </row>
    <row r="845" spans="1:26" x14ac:dyDescent="0.2">
      <c r="A845" s="74">
        <v>18220</v>
      </c>
      <c r="B845" s="68">
        <f>INDEX('A-B OSRoad'!$F$2:$F$21,MATCH(A845,'A-B OSRoad'!$C$2:$C$21))</f>
        <v>0</v>
      </c>
      <c r="C845" s="68" t="str">
        <f>IF(INDEX('A-B OSRoad'!$B$2:$B$21,MATCH(A845,'A-B OSRoad'!$C$2:$C$21))="Straight","",RIGHT(INDEX('A-B OSRoad'!$B$2:$B$21,MATCH(A845,'A-B OSRoad'!$C$2:$C$21)),LEN(INDEX('A-B OSRoad'!$B$2:$B$21,MATCH(A845,'A-B OSRoad'!$C$2:$C$21)))-1))</f>
        <v/>
      </c>
      <c r="D845" s="69">
        <f>(INDEX('A-B OSRoad'!$I$2:$I$21,MATCH(A845,'A-B OSRoad'!$C$2:$C$21)))+$C$3+$C$4+$C$1</f>
        <v>110</v>
      </c>
      <c r="E845" s="70" t="e">
        <f>VLOOKUP(A845,'Crash Data'!$E$3:$F$6,2,FALSE)</f>
        <v>#N/A</v>
      </c>
      <c r="F845" s="70" t="e">
        <f>VLOOKUP(A845,'Crash Data'!$B$3:$C$32,2,FALSE)</f>
        <v>#N/A</v>
      </c>
      <c r="G845" s="40">
        <v>230</v>
      </c>
      <c r="H845" s="40">
        <v>177</v>
      </c>
      <c r="I845" s="39">
        <v>177</v>
      </c>
      <c r="J845" s="40">
        <v>177</v>
      </c>
      <c r="K845" s="39">
        <v>177</v>
      </c>
      <c r="L845" s="93">
        <f t="shared" si="185"/>
        <v>209</v>
      </c>
      <c r="M845" s="93" t="str">
        <f t="shared" si="186"/>
        <v/>
      </c>
      <c r="N845" s="99">
        <f t="shared" si="187"/>
        <v>165</v>
      </c>
      <c r="O845" s="99" t="str">
        <f t="shared" si="188"/>
        <v/>
      </c>
      <c r="P845" s="102">
        <f t="shared" si="189"/>
        <v>165</v>
      </c>
      <c r="Q845" s="102" t="str">
        <f t="shared" si="190"/>
        <v/>
      </c>
      <c r="R845" s="105">
        <f t="shared" si="191"/>
        <v>165</v>
      </c>
      <c r="S845" s="105" t="str">
        <f t="shared" si="192"/>
        <v/>
      </c>
      <c r="T845" s="69">
        <f t="shared" si="193"/>
        <v>107</v>
      </c>
      <c r="U845" s="69" t="str">
        <f t="shared" si="194"/>
        <v/>
      </c>
      <c r="V845" s="143">
        <f t="shared" si="195"/>
        <v>165</v>
      </c>
      <c r="W845" s="143" t="str">
        <f t="shared" si="196"/>
        <v/>
      </c>
      <c r="X845" s="109">
        <f t="shared" si="183"/>
        <v>0</v>
      </c>
      <c r="Y845" s="110" t="e">
        <f t="shared" si="184"/>
        <v>#N/A</v>
      </c>
      <c r="Z845" s="75" t="e">
        <f>NA()</f>
        <v>#N/A</v>
      </c>
    </row>
    <row r="846" spans="1:26" x14ac:dyDescent="0.2">
      <c r="A846" s="74">
        <v>18230</v>
      </c>
      <c r="B846" s="68">
        <f>INDEX('A-B OSRoad'!$F$2:$F$21,MATCH(A846,'A-B OSRoad'!$C$2:$C$21))</f>
        <v>0</v>
      </c>
      <c r="C846" s="68" t="str">
        <f>IF(INDEX('A-B OSRoad'!$B$2:$B$21,MATCH(A846,'A-B OSRoad'!$C$2:$C$21))="Straight","",RIGHT(INDEX('A-B OSRoad'!$B$2:$B$21,MATCH(A846,'A-B OSRoad'!$C$2:$C$21)),LEN(INDEX('A-B OSRoad'!$B$2:$B$21,MATCH(A846,'A-B OSRoad'!$C$2:$C$21)))-1))</f>
        <v/>
      </c>
      <c r="D846" s="69">
        <f>(INDEX('A-B OSRoad'!$I$2:$I$21,MATCH(A846,'A-B OSRoad'!$C$2:$C$21)))+$C$3+$C$4+$C$1</f>
        <v>110</v>
      </c>
      <c r="E846" s="70" t="e">
        <f>VLOOKUP(A846,'Crash Data'!$E$3:$F$6,2,FALSE)</f>
        <v>#N/A</v>
      </c>
      <c r="F846" s="70" t="e">
        <f>VLOOKUP(A846,'Crash Data'!$B$3:$C$32,2,FALSE)</f>
        <v>#N/A</v>
      </c>
      <c r="G846" s="40">
        <v>230</v>
      </c>
      <c r="H846" s="40">
        <v>177</v>
      </c>
      <c r="I846" s="39">
        <v>177</v>
      </c>
      <c r="J846" s="40">
        <v>177</v>
      </c>
      <c r="K846" s="39">
        <v>177</v>
      </c>
      <c r="L846" s="93">
        <f t="shared" si="185"/>
        <v>209</v>
      </c>
      <c r="M846" s="93" t="str">
        <f t="shared" si="186"/>
        <v/>
      </c>
      <c r="N846" s="99">
        <f t="shared" si="187"/>
        <v>165</v>
      </c>
      <c r="O846" s="99" t="str">
        <f t="shared" si="188"/>
        <v/>
      </c>
      <c r="P846" s="102">
        <f t="shared" si="189"/>
        <v>165</v>
      </c>
      <c r="Q846" s="102" t="str">
        <f t="shared" si="190"/>
        <v/>
      </c>
      <c r="R846" s="105">
        <f t="shared" si="191"/>
        <v>165</v>
      </c>
      <c r="S846" s="105" t="str">
        <f t="shared" si="192"/>
        <v/>
      </c>
      <c r="T846" s="69">
        <f t="shared" si="193"/>
        <v>107</v>
      </c>
      <c r="U846" s="69" t="str">
        <f t="shared" si="194"/>
        <v/>
      </c>
      <c r="V846" s="143">
        <f t="shared" si="195"/>
        <v>165</v>
      </c>
      <c r="W846" s="143" t="str">
        <f t="shared" si="196"/>
        <v/>
      </c>
      <c r="X846" s="109">
        <f t="shared" si="183"/>
        <v>0</v>
      </c>
      <c r="Y846" s="110" t="e">
        <f t="shared" si="184"/>
        <v>#N/A</v>
      </c>
      <c r="Z846" s="75" t="e">
        <f>NA()</f>
        <v>#N/A</v>
      </c>
    </row>
    <row r="847" spans="1:26" x14ac:dyDescent="0.2">
      <c r="A847" s="74">
        <v>18240</v>
      </c>
      <c r="B847" s="68">
        <f>INDEX('A-B OSRoad'!$F$2:$F$21,MATCH(A847,'A-B OSRoad'!$C$2:$C$21))</f>
        <v>0</v>
      </c>
      <c r="C847" s="68" t="str">
        <f>IF(INDEX('A-B OSRoad'!$B$2:$B$21,MATCH(A847,'A-B OSRoad'!$C$2:$C$21))="Straight","",RIGHT(INDEX('A-B OSRoad'!$B$2:$B$21,MATCH(A847,'A-B OSRoad'!$C$2:$C$21)),LEN(INDEX('A-B OSRoad'!$B$2:$B$21,MATCH(A847,'A-B OSRoad'!$C$2:$C$21)))-1))</f>
        <v/>
      </c>
      <c r="D847" s="69">
        <f>(INDEX('A-B OSRoad'!$I$2:$I$21,MATCH(A847,'A-B OSRoad'!$C$2:$C$21)))+$C$3+$C$4+$C$1</f>
        <v>110</v>
      </c>
      <c r="E847" s="70" t="e">
        <f>VLOOKUP(A847,'Crash Data'!$E$3:$F$6,2,FALSE)</f>
        <v>#N/A</v>
      </c>
      <c r="F847" s="70" t="e">
        <f>VLOOKUP(A847,'Crash Data'!$B$3:$C$32,2,FALSE)</f>
        <v>#N/A</v>
      </c>
      <c r="G847" s="40">
        <v>230</v>
      </c>
      <c r="H847" s="40">
        <v>177</v>
      </c>
      <c r="I847" s="39">
        <v>177</v>
      </c>
      <c r="J847" s="40">
        <v>177</v>
      </c>
      <c r="K847" s="39">
        <v>177</v>
      </c>
      <c r="L847" s="93">
        <f t="shared" si="185"/>
        <v>209</v>
      </c>
      <c r="M847" s="93" t="str">
        <f t="shared" si="186"/>
        <v/>
      </c>
      <c r="N847" s="99">
        <f t="shared" si="187"/>
        <v>165</v>
      </c>
      <c r="O847" s="99" t="str">
        <f t="shared" si="188"/>
        <v/>
      </c>
      <c r="P847" s="102">
        <f t="shared" si="189"/>
        <v>165</v>
      </c>
      <c r="Q847" s="102" t="str">
        <f t="shared" si="190"/>
        <v/>
      </c>
      <c r="R847" s="105">
        <f t="shared" si="191"/>
        <v>165</v>
      </c>
      <c r="S847" s="105" t="str">
        <f t="shared" si="192"/>
        <v/>
      </c>
      <c r="T847" s="69">
        <f t="shared" si="193"/>
        <v>107</v>
      </c>
      <c r="U847" s="69" t="str">
        <f t="shared" si="194"/>
        <v/>
      </c>
      <c r="V847" s="143">
        <f t="shared" si="195"/>
        <v>165</v>
      </c>
      <c r="W847" s="143" t="str">
        <f t="shared" si="196"/>
        <v/>
      </c>
      <c r="X847" s="109">
        <f t="shared" si="183"/>
        <v>0</v>
      </c>
      <c r="Y847" s="110" t="e">
        <f t="shared" si="184"/>
        <v>#N/A</v>
      </c>
      <c r="Z847" s="75" t="e">
        <f>NA()</f>
        <v>#N/A</v>
      </c>
    </row>
    <row r="848" spans="1:26" x14ac:dyDescent="0.2">
      <c r="A848" s="74">
        <v>18250</v>
      </c>
      <c r="B848" s="68">
        <f>INDEX('A-B OSRoad'!$F$2:$F$21,MATCH(A848,'A-B OSRoad'!$C$2:$C$21))</f>
        <v>0</v>
      </c>
      <c r="C848" s="68" t="str">
        <f>IF(INDEX('A-B OSRoad'!$B$2:$B$21,MATCH(A848,'A-B OSRoad'!$C$2:$C$21))="Straight","",RIGHT(INDEX('A-B OSRoad'!$B$2:$B$21,MATCH(A848,'A-B OSRoad'!$C$2:$C$21)),LEN(INDEX('A-B OSRoad'!$B$2:$B$21,MATCH(A848,'A-B OSRoad'!$C$2:$C$21)))-1))</f>
        <v/>
      </c>
      <c r="D848" s="69">
        <f>(INDEX('A-B OSRoad'!$I$2:$I$21,MATCH(A848,'A-B OSRoad'!$C$2:$C$21)))+$C$3+$C$4+$C$1</f>
        <v>110</v>
      </c>
      <c r="E848" s="70" t="e">
        <f>VLOOKUP(A848,'Crash Data'!$E$3:$F$6,2,FALSE)</f>
        <v>#N/A</v>
      </c>
      <c r="F848" s="70" t="e">
        <f>VLOOKUP(A848,'Crash Data'!$B$3:$C$32,2,FALSE)</f>
        <v>#N/A</v>
      </c>
      <c r="G848" s="40">
        <v>230</v>
      </c>
      <c r="H848" s="40">
        <v>177</v>
      </c>
      <c r="I848" s="39">
        <v>177</v>
      </c>
      <c r="J848" s="40">
        <v>177</v>
      </c>
      <c r="K848" s="39">
        <v>177</v>
      </c>
      <c r="L848" s="93">
        <f t="shared" si="185"/>
        <v>209</v>
      </c>
      <c r="M848" s="93" t="str">
        <f t="shared" si="186"/>
        <v/>
      </c>
      <c r="N848" s="99">
        <f t="shared" si="187"/>
        <v>165</v>
      </c>
      <c r="O848" s="99" t="str">
        <f t="shared" si="188"/>
        <v/>
      </c>
      <c r="P848" s="102">
        <f t="shared" si="189"/>
        <v>165</v>
      </c>
      <c r="Q848" s="102" t="str">
        <f t="shared" si="190"/>
        <v/>
      </c>
      <c r="R848" s="105">
        <f t="shared" si="191"/>
        <v>165</v>
      </c>
      <c r="S848" s="105" t="str">
        <f t="shared" si="192"/>
        <v/>
      </c>
      <c r="T848" s="69">
        <f t="shared" si="193"/>
        <v>107</v>
      </c>
      <c r="U848" s="69" t="str">
        <f t="shared" si="194"/>
        <v/>
      </c>
      <c r="V848" s="143">
        <f t="shared" si="195"/>
        <v>165</v>
      </c>
      <c r="W848" s="143" t="str">
        <f t="shared" si="196"/>
        <v/>
      </c>
      <c r="X848" s="109">
        <f t="shared" si="183"/>
        <v>0</v>
      </c>
      <c r="Y848" s="110" t="e">
        <f t="shared" si="184"/>
        <v>#N/A</v>
      </c>
      <c r="Z848" s="75" t="e">
        <f>NA()</f>
        <v>#N/A</v>
      </c>
    </row>
    <row r="849" spans="1:26" x14ac:dyDescent="0.2">
      <c r="A849" s="74">
        <v>18260</v>
      </c>
      <c r="B849" s="68">
        <f>INDEX('A-B OSRoad'!$F$2:$F$21,MATCH(A849,'A-B OSRoad'!$C$2:$C$21))</f>
        <v>0</v>
      </c>
      <c r="C849" s="68" t="str">
        <f>IF(INDEX('A-B OSRoad'!$B$2:$B$21,MATCH(A849,'A-B OSRoad'!$C$2:$C$21))="Straight","",RIGHT(INDEX('A-B OSRoad'!$B$2:$B$21,MATCH(A849,'A-B OSRoad'!$C$2:$C$21)),LEN(INDEX('A-B OSRoad'!$B$2:$B$21,MATCH(A849,'A-B OSRoad'!$C$2:$C$21)))-1))</f>
        <v/>
      </c>
      <c r="D849" s="69">
        <f>(INDEX('A-B OSRoad'!$I$2:$I$21,MATCH(A849,'A-B OSRoad'!$C$2:$C$21)))+$C$3+$C$4+$C$1</f>
        <v>110</v>
      </c>
      <c r="E849" s="70" t="e">
        <f>VLOOKUP(A849,'Crash Data'!$E$3:$F$6,2,FALSE)</f>
        <v>#N/A</v>
      </c>
      <c r="F849" s="70" t="e">
        <f>VLOOKUP(A849,'Crash Data'!$B$3:$C$32,2,FALSE)</f>
        <v>#N/A</v>
      </c>
      <c r="G849" s="40">
        <v>205.50899999999999</v>
      </c>
      <c r="H849" s="40">
        <v>177</v>
      </c>
      <c r="I849" s="39">
        <v>177</v>
      </c>
      <c r="J849" s="40">
        <v>177</v>
      </c>
      <c r="K849" s="39">
        <v>177</v>
      </c>
      <c r="L849" s="93">
        <f t="shared" si="185"/>
        <v>209</v>
      </c>
      <c r="M849" s="93">
        <f t="shared" si="186"/>
        <v>3.4910000000000139</v>
      </c>
      <c r="N849" s="99">
        <f t="shared" si="187"/>
        <v>165</v>
      </c>
      <c r="O849" s="99" t="str">
        <f t="shared" si="188"/>
        <v/>
      </c>
      <c r="P849" s="102">
        <f t="shared" si="189"/>
        <v>165</v>
      </c>
      <c r="Q849" s="102" t="str">
        <f t="shared" si="190"/>
        <v/>
      </c>
      <c r="R849" s="105">
        <f t="shared" si="191"/>
        <v>165</v>
      </c>
      <c r="S849" s="105" t="str">
        <f t="shared" si="192"/>
        <v/>
      </c>
      <c r="T849" s="69">
        <f t="shared" si="193"/>
        <v>107</v>
      </c>
      <c r="U849" s="69" t="str">
        <f t="shared" si="194"/>
        <v/>
      </c>
      <c r="V849" s="143">
        <f t="shared" si="195"/>
        <v>165</v>
      </c>
      <c r="W849" s="143" t="str">
        <f t="shared" si="196"/>
        <v/>
      </c>
      <c r="X849" s="109">
        <f t="shared" si="183"/>
        <v>0</v>
      </c>
      <c r="Y849" s="110" t="e">
        <f t="shared" si="184"/>
        <v>#N/A</v>
      </c>
      <c r="Z849" s="75" t="e">
        <f>NA()</f>
        <v>#N/A</v>
      </c>
    </row>
    <row r="850" spans="1:26" x14ac:dyDescent="0.2">
      <c r="A850" s="74">
        <v>18270</v>
      </c>
      <c r="B850" s="68">
        <f>INDEX('A-B OSRoad'!$F$2:$F$21,MATCH(A850,'A-B OSRoad'!$C$2:$C$21))</f>
        <v>0</v>
      </c>
      <c r="C850" s="68" t="str">
        <f>IF(INDEX('A-B OSRoad'!$B$2:$B$21,MATCH(A850,'A-B OSRoad'!$C$2:$C$21))="Straight","",RIGHT(INDEX('A-B OSRoad'!$B$2:$B$21,MATCH(A850,'A-B OSRoad'!$C$2:$C$21)),LEN(INDEX('A-B OSRoad'!$B$2:$B$21,MATCH(A850,'A-B OSRoad'!$C$2:$C$21)))-1))</f>
        <v/>
      </c>
      <c r="D850" s="69">
        <f>(INDEX('A-B OSRoad'!$I$2:$I$21,MATCH(A850,'A-B OSRoad'!$C$2:$C$21)))+$C$3+$C$4+$C$1</f>
        <v>110</v>
      </c>
      <c r="E850" s="70" t="e">
        <f>VLOOKUP(A850,'Crash Data'!$E$3:$F$6,2,FALSE)</f>
        <v>#N/A</v>
      </c>
      <c r="F850" s="70" t="e">
        <f>VLOOKUP(A850,'Crash Data'!$B$3:$C$32,2,FALSE)</f>
        <v>#N/A</v>
      </c>
      <c r="G850" s="40">
        <v>197.36099999999999</v>
      </c>
      <c r="H850" s="40">
        <v>177</v>
      </c>
      <c r="I850" s="39">
        <v>177</v>
      </c>
      <c r="J850" s="40">
        <v>177</v>
      </c>
      <c r="K850" s="39">
        <v>177</v>
      </c>
      <c r="L850" s="93">
        <f t="shared" si="185"/>
        <v>209</v>
      </c>
      <c r="M850" s="93">
        <f t="shared" si="186"/>
        <v>11.63900000000001</v>
      </c>
      <c r="N850" s="99">
        <f t="shared" si="187"/>
        <v>165</v>
      </c>
      <c r="O850" s="99" t="str">
        <f t="shared" si="188"/>
        <v/>
      </c>
      <c r="P850" s="102">
        <f t="shared" si="189"/>
        <v>165</v>
      </c>
      <c r="Q850" s="102" t="str">
        <f t="shared" si="190"/>
        <v/>
      </c>
      <c r="R850" s="105">
        <f t="shared" si="191"/>
        <v>165</v>
      </c>
      <c r="S850" s="105" t="str">
        <f t="shared" si="192"/>
        <v/>
      </c>
      <c r="T850" s="69">
        <f t="shared" si="193"/>
        <v>107</v>
      </c>
      <c r="U850" s="69" t="str">
        <f t="shared" si="194"/>
        <v/>
      </c>
      <c r="V850" s="143">
        <f t="shared" si="195"/>
        <v>165</v>
      </c>
      <c r="W850" s="143" t="str">
        <f t="shared" si="196"/>
        <v/>
      </c>
      <c r="X850" s="109">
        <f t="shared" si="183"/>
        <v>0</v>
      </c>
      <c r="Y850" s="110" t="e">
        <f t="shared" si="184"/>
        <v>#N/A</v>
      </c>
      <c r="Z850" s="75" t="e">
        <f>NA()</f>
        <v>#N/A</v>
      </c>
    </row>
    <row r="851" spans="1:26" x14ac:dyDescent="0.2">
      <c r="A851" s="74">
        <v>18280</v>
      </c>
      <c r="B851" s="68">
        <f>INDEX('A-B OSRoad'!$F$2:$F$21,MATCH(A851,'A-B OSRoad'!$C$2:$C$21))</f>
        <v>0</v>
      </c>
      <c r="C851" s="68" t="str">
        <f>IF(INDEX('A-B OSRoad'!$B$2:$B$21,MATCH(A851,'A-B OSRoad'!$C$2:$C$21))="Straight","",RIGHT(INDEX('A-B OSRoad'!$B$2:$B$21,MATCH(A851,'A-B OSRoad'!$C$2:$C$21)),LEN(INDEX('A-B OSRoad'!$B$2:$B$21,MATCH(A851,'A-B OSRoad'!$C$2:$C$21)))-1))</f>
        <v/>
      </c>
      <c r="D851" s="69">
        <f>(INDEX('A-B OSRoad'!$I$2:$I$21,MATCH(A851,'A-B OSRoad'!$C$2:$C$21)))+$C$3+$C$4+$C$1</f>
        <v>110</v>
      </c>
      <c r="E851" s="70" t="e">
        <f>VLOOKUP(A851,'Crash Data'!$E$3:$F$6,2,FALSE)</f>
        <v>#N/A</v>
      </c>
      <c r="F851" s="70" t="e">
        <f>VLOOKUP(A851,'Crash Data'!$B$3:$C$32,2,FALSE)</f>
        <v>#N/A</v>
      </c>
      <c r="G851" s="40">
        <v>187.291</v>
      </c>
      <c r="H851" s="40">
        <v>177</v>
      </c>
      <c r="I851" s="39">
        <v>177</v>
      </c>
      <c r="J851" s="40">
        <v>177</v>
      </c>
      <c r="K851" s="39">
        <v>177</v>
      </c>
      <c r="L851" s="93">
        <f t="shared" si="185"/>
        <v>209</v>
      </c>
      <c r="M851" s="93">
        <f t="shared" si="186"/>
        <v>21.709000000000003</v>
      </c>
      <c r="N851" s="99">
        <f t="shared" si="187"/>
        <v>165</v>
      </c>
      <c r="O851" s="99" t="str">
        <f t="shared" si="188"/>
        <v/>
      </c>
      <c r="P851" s="102">
        <f t="shared" si="189"/>
        <v>165</v>
      </c>
      <c r="Q851" s="102" t="str">
        <f t="shared" si="190"/>
        <v/>
      </c>
      <c r="R851" s="105">
        <f t="shared" si="191"/>
        <v>165</v>
      </c>
      <c r="S851" s="105" t="str">
        <f t="shared" si="192"/>
        <v/>
      </c>
      <c r="T851" s="69">
        <f t="shared" si="193"/>
        <v>107</v>
      </c>
      <c r="U851" s="69" t="str">
        <f t="shared" si="194"/>
        <v/>
      </c>
      <c r="V851" s="143">
        <f t="shared" si="195"/>
        <v>165</v>
      </c>
      <c r="W851" s="143" t="str">
        <f t="shared" si="196"/>
        <v/>
      </c>
      <c r="X851" s="109">
        <f t="shared" si="183"/>
        <v>0</v>
      </c>
      <c r="Y851" s="110" t="e">
        <f t="shared" si="184"/>
        <v>#N/A</v>
      </c>
      <c r="Z851" s="75" t="e">
        <f>NA()</f>
        <v>#N/A</v>
      </c>
    </row>
    <row r="852" spans="1:26" x14ac:dyDescent="0.2">
      <c r="A852" s="74">
        <v>18290</v>
      </c>
      <c r="B852" s="68">
        <f>INDEX('A-B OSRoad'!$F$2:$F$21,MATCH(A852,'A-B OSRoad'!$C$2:$C$21))</f>
        <v>0</v>
      </c>
      <c r="C852" s="68" t="str">
        <f>IF(INDEX('A-B OSRoad'!$B$2:$B$21,MATCH(A852,'A-B OSRoad'!$C$2:$C$21))="Straight","",RIGHT(INDEX('A-B OSRoad'!$B$2:$B$21,MATCH(A852,'A-B OSRoad'!$C$2:$C$21)),LEN(INDEX('A-B OSRoad'!$B$2:$B$21,MATCH(A852,'A-B OSRoad'!$C$2:$C$21)))-1))</f>
        <v/>
      </c>
      <c r="D852" s="69">
        <f>(INDEX('A-B OSRoad'!$I$2:$I$21,MATCH(A852,'A-B OSRoad'!$C$2:$C$21)))+$C$3+$C$4+$C$1</f>
        <v>110</v>
      </c>
      <c r="E852" s="70" t="e">
        <f>VLOOKUP(A852,'Crash Data'!$E$3:$F$6,2,FALSE)</f>
        <v>#N/A</v>
      </c>
      <c r="F852" s="70" t="e">
        <f>VLOOKUP(A852,'Crash Data'!$B$3:$C$32,2,FALSE)</f>
        <v>#N/A</v>
      </c>
      <c r="G852" s="40">
        <v>185.74100000000001</v>
      </c>
      <c r="H852" s="40">
        <v>177</v>
      </c>
      <c r="I852" s="39">
        <v>177</v>
      </c>
      <c r="J852" s="40">
        <v>177</v>
      </c>
      <c r="K852" s="39">
        <v>177</v>
      </c>
      <c r="L852" s="93">
        <f t="shared" si="185"/>
        <v>209</v>
      </c>
      <c r="M852" s="93">
        <f t="shared" si="186"/>
        <v>23.258999999999986</v>
      </c>
      <c r="N852" s="99">
        <f t="shared" si="187"/>
        <v>165</v>
      </c>
      <c r="O852" s="99" t="str">
        <f t="shared" si="188"/>
        <v/>
      </c>
      <c r="P852" s="102">
        <f t="shared" si="189"/>
        <v>165</v>
      </c>
      <c r="Q852" s="102" t="str">
        <f t="shared" si="190"/>
        <v/>
      </c>
      <c r="R852" s="105">
        <f t="shared" si="191"/>
        <v>165</v>
      </c>
      <c r="S852" s="105" t="str">
        <f t="shared" si="192"/>
        <v/>
      </c>
      <c r="T852" s="69">
        <f t="shared" si="193"/>
        <v>107</v>
      </c>
      <c r="U852" s="69" t="str">
        <f t="shared" si="194"/>
        <v/>
      </c>
      <c r="V852" s="143">
        <f t="shared" si="195"/>
        <v>165</v>
      </c>
      <c r="W852" s="143" t="str">
        <f t="shared" si="196"/>
        <v/>
      </c>
      <c r="X852" s="109">
        <f t="shared" si="183"/>
        <v>0</v>
      </c>
      <c r="Y852" s="110" t="e">
        <f t="shared" si="184"/>
        <v>#N/A</v>
      </c>
      <c r="Z852" s="75" t="e">
        <f>NA()</f>
        <v>#N/A</v>
      </c>
    </row>
    <row r="853" spans="1:26" x14ac:dyDescent="0.2">
      <c r="A853" s="74">
        <v>18300</v>
      </c>
      <c r="B853" s="68">
        <f>INDEX('A-B OSRoad'!$F$2:$F$21,MATCH(A853,'A-B OSRoad'!$C$2:$C$21))</f>
        <v>0</v>
      </c>
      <c r="C853" s="68" t="str">
        <f>IF(INDEX('A-B OSRoad'!$B$2:$B$21,MATCH(A853,'A-B OSRoad'!$C$2:$C$21))="Straight","",RIGHT(INDEX('A-B OSRoad'!$B$2:$B$21,MATCH(A853,'A-B OSRoad'!$C$2:$C$21)),LEN(INDEX('A-B OSRoad'!$B$2:$B$21,MATCH(A853,'A-B OSRoad'!$C$2:$C$21)))-1))</f>
        <v/>
      </c>
      <c r="D853" s="69">
        <f>(INDEX('A-B OSRoad'!$I$2:$I$21,MATCH(A853,'A-B OSRoad'!$C$2:$C$21)))+$C$3+$C$4+$C$1</f>
        <v>110</v>
      </c>
      <c r="E853" s="70" t="e">
        <f>VLOOKUP(A853,'Crash Data'!$E$3:$F$6,2,FALSE)</f>
        <v>#N/A</v>
      </c>
      <c r="F853" s="70" t="e">
        <f>VLOOKUP(A853,'Crash Data'!$B$3:$C$32,2,FALSE)</f>
        <v>#N/A</v>
      </c>
      <c r="G853" s="40">
        <v>178.249</v>
      </c>
      <c r="H853" s="40">
        <v>177</v>
      </c>
      <c r="I853" s="39">
        <v>177</v>
      </c>
      <c r="J853" s="40">
        <v>177</v>
      </c>
      <c r="K853" s="39">
        <v>177</v>
      </c>
      <c r="L853" s="93">
        <f t="shared" si="185"/>
        <v>209</v>
      </c>
      <c r="M853" s="93">
        <f t="shared" si="186"/>
        <v>30.751000000000005</v>
      </c>
      <c r="N853" s="99">
        <f t="shared" si="187"/>
        <v>165</v>
      </c>
      <c r="O853" s="99" t="str">
        <f t="shared" si="188"/>
        <v/>
      </c>
      <c r="P853" s="102">
        <f t="shared" si="189"/>
        <v>165</v>
      </c>
      <c r="Q853" s="102" t="str">
        <f t="shared" si="190"/>
        <v/>
      </c>
      <c r="R853" s="105">
        <f t="shared" si="191"/>
        <v>165</v>
      </c>
      <c r="S853" s="105" t="str">
        <f t="shared" si="192"/>
        <v/>
      </c>
      <c r="T853" s="69">
        <f t="shared" si="193"/>
        <v>107</v>
      </c>
      <c r="U853" s="69" t="str">
        <f t="shared" si="194"/>
        <v/>
      </c>
      <c r="V853" s="143">
        <f t="shared" si="195"/>
        <v>165</v>
      </c>
      <c r="W853" s="143" t="str">
        <f t="shared" si="196"/>
        <v/>
      </c>
      <c r="X853" s="109">
        <f t="shared" si="183"/>
        <v>0</v>
      </c>
      <c r="Y853" s="110" t="e">
        <f t="shared" si="184"/>
        <v>#N/A</v>
      </c>
      <c r="Z853" s="75" t="e">
        <f>NA()</f>
        <v>#N/A</v>
      </c>
    </row>
    <row r="854" spans="1:26" x14ac:dyDescent="0.2">
      <c r="A854" s="74">
        <v>18310</v>
      </c>
      <c r="B854" s="68">
        <f>INDEX('A-B OSRoad'!$F$2:$F$21,MATCH(A854,'A-B OSRoad'!$C$2:$C$21))</f>
        <v>0</v>
      </c>
      <c r="C854" s="68" t="str">
        <f>IF(INDEX('A-B OSRoad'!$B$2:$B$21,MATCH(A854,'A-B OSRoad'!$C$2:$C$21))="Straight","",RIGHT(INDEX('A-B OSRoad'!$B$2:$B$21,MATCH(A854,'A-B OSRoad'!$C$2:$C$21)),LEN(INDEX('A-B OSRoad'!$B$2:$B$21,MATCH(A854,'A-B OSRoad'!$C$2:$C$21)))-1))</f>
        <v/>
      </c>
      <c r="D854" s="69">
        <f>(INDEX('A-B OSRoad'!$I$2:$I$21,MATCH(A854,'A-B OSRoad'!$C$2:$C$21)))+$C$3+$C$4+$C$1</f>
        <v>110</v>
      </c>
      <c r="E854" s="70" t="e">
        <f>VLOOKUP(A854,'Crash Data'!$E$3:$F$6,2,FALSE)</f>
        <v>#N/A</v>
      </c>
      <c r="F854" s="70" t="e">
        <f>VLOOKUP(A854,'Crash Data'!$B$3:$C$32,2,FALSE)</f>
        <v>#N/A</v>
      </c>
      <c r="G854" s="40">
        <v>175.64099999999999</v>
      </c>
      <c r="H854" s="40">
        <v>177</v>
      </c>
      <c r="I854" s="39">
        <v>177</v>
      </c>
      <c r="J854" s="40">
        <v>177</v>
      </c>
      <c r="K854" s="39">
        <v>177</v>
      </c>
      <c r="L854" s="93">
        <f t="shared" si="185"/>
        <v>209</v>
      </c>
      <c r="M854" s="93">
        <f t="shared" si="186"/>
        <v>33.359000000000009</v>
      </c>
      <c r="N854" s="99">
        <f t="shared" si="187"/>
        <v>165</v>
      </c>
      <c r="O854" s="99" t="str">
        <f t="shared" si="188"/>
        <v/>
      </c>
      <c r="P854" s="102">
        <f t="shared" si="189"/>
        <v>165</v>
      </c>
      <c r="Q854" s="102" t="str">
        <f t="shared" si="190"/>
        <v/>
      </c>
      <c r="R854" s="105">
        <f t="shared" si="191"/>
        <v>165</v>
      </c>
      <c r="S854" s="105" t="str">
        <f t="shared" si="192"/>
        <v/>
      </c>
      <c r="T854" s="69">
        <f t="shared" si="193"/>
        <v>107</v>
      </c>
      <c r="U854" s="69" t="str">
        <f t="shared" si="194"/>
        <v/>
      </c>
      <c r="V854" s="143">
        <f t="shared" si="195"/>
        <v>165</v>
      </c>
      <c r="W854" s="143" t="str">
        <f t="shared" si="196"/>
        <v/>
      </c>
      <c r="X854" s="109">
        <f t="shared" si="183"/>
        <v>0</v>
      </c>
      <c r="Y854" s="110" t="e">
        <f t="shared" si="184"/>
        <v>#N/A</v>
      </c>
      <c r="Z854" s="75" t="e">
        <f>NA()</f>
        <v>#N/A</v>
      </c>
    </row>
    <row r="855" spans="1:26" x14ac:dyDescent="0.2">
      <c r="A855" s="74">
        <v>18320</v>
      </c>
      <c r="B855" s="68">
        <f>INDEX('A-B OSRoad'!$F$2:$F$21,MATCH(A855,'A-B OSRoad'!$C$2:$C$21))</f>
        <v>0</v>
      </c>
      <c r="C855" s="68" t="str">
        <f>IF(INDEX('A-B OSRoad'!$B$2:$B$21,MATCH(A855,'A-B OSRoad'!$C$2:$C$21))="Straight","",RIGHT(INDEX('A-B OSRoad'!$B$2:$B$21,MATCH(A855,'A-B OSRoad'!$C$2:$C$21)),LEN(INDEX('A-B OSRoad'!$B$2:$B$21,MATCH(A855,'A-B OSRoad'!$C$2:$C$21)))-1))</f>
        <v/>
      </c>
      <c r="D855" s="69">
        <f>(INDEX('A-B OSRoad'!$I$2:$I$21,MATCH(A855,'A-B OSRoad'!$C$2:$C$21)))+$C$3+$C$4+$C$1</f>
        <v>110</v>
      </c>
      <c r="E855" s="70" t="e">
        <f>VLOOKUP(A855,'Crash Data'!$E$3:$F$6,2,FALSE)</f>
        <v>#N/A</v>
      </c>
      <c r="F855" s="70" t="e">
        <f>VLOOKUP(A855,'Crash Data'!$B$3:$C$32,2,FALSE)</f>
        <v>#N/A</v>
      </c>
      <c r="G855" s="40">
        <v>174.131</v>
      </c>
      <c r="H855" s="40">
        <v>177</v>
      </c>
      <c r="I855" s="39">
        <v>177</v>
      </c>
      <c r="J855" s="40">
        <v>177</v>
      </c>
      <c r="K855" s="39">
        <v>156.85499999999999</v>
      </c>
      <c r="L855" s="93">
        <f t="shared" si="185"/>
        <v>209</v>
      </c>
      <c r="M855" s="93">
        <f t="shared" si="186"/>
        <v>34.869</v>
      </c>
      <c r="N855" s="99">
        <f t="shared" si="187"/>
        <v>165</v>
      </c>
      <c r="O855" s="99" t="str">
        <f t="shared" si="188"/>
        <v/>
      </c>
      <c r="P855" s="102">
        <f t="shared" si="189"/>
        <v>165</v>
      </c>
      <c r="Q855" s="102" t="str">
        <f t="shared" si="190"/>
        <v/>
      </c>
      <c r="R855" s="105">
        <f t="shared" si="191"/>
        <v>165</v>
      </c>
      <c r="S855" s="105" t="str">
        <f t="shared" si="192"/>
        <v/>
      </c>
      <c r="T855" s="69">
        <f t="shared" si="193"/>
        <v>107</v>
      </c>
      <c r="U855" s="69" t="str">
        <f t="shared" si="194"/>
        <v/>
      </c>
      <c r="V855" s="143">
        <f t="shared" si="195"/>
        <v>165</v>
      </c>
      <c r="W855" s="143">
        <f t="shared" si="196"/>
        <v>8.1450000000000102</v>
      </c>
      <c r="X855" s="109">
        <f t="shared" si="183"/>
        <v>0</v>
      </c>
      <c r="Y855" s="110" t="e">
        <f t="shared" si="184"/>
        <v>#N/A</v>
      </c>
      <c r="Z855" s="75" t="e">
        <f>NA()</f>
        <v>#N/A</v>
      </c>
    </row>
    <row r="856" spans="1:26" x14ac:dyDescent="0.2">
      <c r="A856" s="74">
        <v>18330</v>
      </c>
      <c r="B856" s="68">
        <f>INDEX('A-B OSRoad'!$F$2:$F$21,MATCH(A856,'A-B OSRoad'!$C$2:$C$21))</f>
        <v>0</v>
      </c>
      <c r="C856" s="68" t="str">
        <f>IF(INDEX('A-B OSRoad'!$B$2:$B$21,MATCH(A856,'A-B OSRoad'!$C$2:$C$21))="Straight","",RIGHT(INDEX('A-B OSRoad'!$B$2:$B$21,MATCH(A856,'A-B OSRoad'!$C$2:$C$21)),LEN(INDEX('A-B OSRoad'!$B$2:$B$21,MATCH(A856,'A-B OSRoad'!$C$2:$C$21)))-1))</f>
        <v/>
      </c>
      <c r="D856" s="69">
        <f>(INDEX('A-B OSRoad'!$I$2:$I$21,MATCH(A856,'A-B OSRoad'!$C$2:$C$21)))+$C$3+$C$4+$C$1</f>
        <v>110</v>
      </c>
      <c r="E856" s="70" t="e">
        <f>VLOOKUP(A856,'Crash Data'!$E$3:$F$6,2,FALSE)</f>
        <v>#N/A</v>
      </c>
      <c r="F856" s="70" t="e">
        <f>VLOOKUP(A856,'Crash Data'!$B$3:$C$32,2,FALSE)</f>
        <v>#N/A</v>
      </c>
      <c r="G856" s="40">
        <v>184.154</v>
      </c>
      <c r="H856" s="40">
        <v>177</v>
      </c>
      <c r="I856" s="39">
        <v>177</v>
      </c>
      <c r="J856" s="40">
        <v>177</v>
      </c>
      <c r="K856" s="39">
        <v>156.31200000000001</v>
      </c>
      <c r="L856" s="93">
        <f t="shared" si="185"/>
        <v>209</v>
      </c>
      <c r="M856" s="93">
        <f t="shared" si="186"/>
        <v>24.846000000000004</v>
      </c>
      <c r="N856" s="99">
        <f t="shared" si="187"/>
        <v>165</v>
      </c>
      <c r="O856" s="99" t="str">
        <f t="shared" si="188"/>
        <v/>
      </c>
      <c r="P856" s="102">
        <f t="shared" si="189"/>
        <v>165</v>
      </c>
      <c r="Q856" s="102" t="str">
        <f t="shared" si="190"/>
        <v/>
      </c>
      <c r="R856" s="105">
        <f t="shared" si="191"/>
        <v>165</v>
      </c>
      <c r="S856" s="105" t="str">
        <f t="shared" si="192"/>
        <v/>
      </c>
      <c r="T856" s="69">
        <f t="shared" si="193"/>
        <v>107</v>
      </c>
      <c r="U856" s="69" t="str">
        <f t="shared" si="194"/>
        <v/>
      </c>
      <c r="V856" s="143">
        <f t="shared" si="195"/>
        <v>165</v>
      </c>
      <c r="W856" s="143">
        <f t="shared" si="196"/>
        <v>8.6879999999999882</v>
      </c>
      <c r="X856" s="109">
        <f t="shared" si="183"/>
        <v>0</v>
      </c>
      <c r="Y856" s="110" t="e">
        <f t="shared" si="184"/>
        <v>#N/A</v>
      </c>
      <c r="Z856" s="75" t="e">
        <f>NA()</f>
        <v>#N/A</v>
      </c>
    </row>
    <row r="857" spans="1:26" x14ac:dyDescent="0.2">
      <c r="A857" s="74">
        <v>18340</v>
      </c>
      <c r="B857" s="68">
        <f>INDEX('A-B OSRoad'!$F$2:$F$21,MATCH(A857,'A-B OSRoad'!$C$2:$C$21))</f>
        <v>0</v>
      </c>
      <c r="C857" s="68" t="str">
        <f>IF(INDEX('A-B OSRoad'!$B$2:$B$21,MATCH(A857,'A-B OSRoad'!$C$2:$C$21))="Straight","",RIGHT(INDEX('A-B OSRoad'!$B$2:$B$21,MATCH(A857,'A-B OSRoad'!$C$2:$C$21)),LEN(INDEX('A-B OSRoad'!$B$2:$B$21,MATCH(A857,'A-B OSRoad'!$C$2:$C$21)))-1))</f>
        <v/>
      </c>
      <c r="D857" s="69">
        <f>(INDEX('A-B OSRoad'!$I$2:$I$21,MATCH(A857,'A-B OSRoad'!$C$2:$C$21)))+$C$3+$C$4+$C$1</f>
        <v>110</v>
      </c>
      <c r="E857" s="70" t="e">
        <f>VLOOKUP(A857,'Crash Data'!$E$3:$F$6,2,FALSE)</f>
        <v>#N/A</v>
      </c>
      <c r="F857" s="70" t="e">
        <f>VLOOKUP(A857,'Crash Data'!$B$3:$C$32,2,FALSE)</f>
        <v>#N/A</v>
      </c>
      <c r="G857" s="40">
        <v>230</v>
      </c>
      <c r="H857" s="40">
        <v>177</v>
      </c>
      <c r="I857" s="39">
        <v>177</v>
      </c>
      <c r="J857" s="40">
        <v>177</v>
      </c>
      <c r="K857" s="39">
        <v>159.41499999999999</v>
      </c>
      <c r="L857" s="93">
        <f t="shared" si="185"/>
        <v>209</v>
      </c>
      <c r="M857" s="93" t="str">
        <f t="shared" si="186"/>
        <v/>
      </c>
      <c r="N857" s="99">
        <f t="shared" si="187"/>
        <v>165</v>
      </c>
      <c r="O857" s="99" t="str">
        <f t="shared" si="188"/>
        <v/>
      </c>
      <c r="P857" s="102">
        <f t="shared" si="189"/>
        <v>165</v>
      </c>
      <c r="Q857" s="102" t="str">
        <f t="shared" si="190"/>
        <v/>
      </c>
      <c r="R857" s="105">
        <f t="shared" si="191"/>
        <v>165</v>
      </c>
      <c r="S857" s="105" t="str">
        <f t="shared" si="192"/>
        <v/>
      </c>
      <c r="T857" s="69">
        <f t="shared" si="193"/>
        <v>107</v>
      </c>
      <c r="U857" s="69" t="str">
        <f t="shared" si="194"/>
        <v/>
      </c>
      <c r="V857" s="143">
        <f t="shared" si="195"/>
        <v>165</v>
      </c>
      <c r="W857" s="143">
        <f t="shared" si="196"/>
        <v>5.585000000000008</v>
      </c>
      <c r="X857" s="109">
        <f t="shared" si="183"/>
        <v>0</v>
      </c>
      <c r="Y857" s="110" t="e">
        <f t="shared" si="184"/>
        <v>#N/A</v>
      </c>
      <c r="Z857" s="75" t="e">
        <f>NA()</f>
        <v>#N/A</v>
      </c>
    </row>
    <row r="858" spans="1:26" x14ac:dyDescent="0.2">
      <c r="A858" s="74">
        <v>18350</v>
      </c>
      <c r="B858" s="68">
        <f>INDEX('A-B OSRoad'!$F$2:$F$21,MATCH(A858,'A-B OSRoad'!$C$2:$C$21))</f>
        <v>0</v>
      </c>
      <c r="C858" s="68" t="str">
        <f>IF(INDEX('A-B OSRoad'!$B$2:$B$21,MATCH(A858,'A-B OSRoad'!$C$2:$C$21))="Straight","",RIGHT(INDEX('A-B OSRoad'!$B$2:$B$21,MATCH(A858,'A-B OSRoad'!$C$2:$C$21)),LEN(INDEX('A-B OSRoad'!$B$2:$B$21,MATCH(A858,'A-B OSRoad'!$C$2:$C$21)))-1))</f>
        <v/>
      </c>
      <c r="D858" s="69">
        <f>(INDEX('A-B OSRoad'!$I$2:$I$21,MATCH(A858,'A-B OSRoad'!$C$2:$C$21)))+$C$3+$C$4+$C$1</f>
        <v>110</v>
      </c>
      <c r="E858" s="70" t="e">
        <f>VLOOKUP(A858,'Crash Data'!$E$3:$F$6,2,FALSE)</f>
        <v>#N/A</v>
      </c>
      <c r="F858" s="70" t="e">
        <f>VLOOKUP(A858,'Crash Data'!$B$3:$C$32,2,FALSE)</f>
        <v>#N/A</v>
      </c>
      <c r="G858" s="40">
        <v>230</v>
      </c>
      <c r="H858" s="40">
        <v>177</v>
      </c>
      <c r="I858" s="39">
        <v>177</v>
      </c>
      <c r="J858" s="40">
        <v>177</v>
      </c>
      <c r="K858" s="39">
        <v>177</v>
      </c>
      <c r="L858" s="93">
        <f t="shared" si="185"/>
        <v>209</v>
      </c>
      <c r="M858" s="93" t="str">
        <f t="shared" si="186"/>
        <v/>
      </c>
      <c r="N858" s="99">
        <f t="shared" si="187"/>
        <v>165</v>
      </c>
      <c r="O858" s="99" t="str">
        <f t="shared" si="188"/>
        <v/>
      </c>
      <c r="P858" s="102">
        <f t="shared" si="189"/>
        <v>165</v>
      </c>
      <c r="Q858" s="102" t="str">
        <f t="shared" si="190"/>
        <v/>
      </c>
      <c r="R858" s="105">
        <f t="shared" si="191"/>
        <v>165</v>
      </c>
      <c r="S858" s="105" t="str">
        <f t="shared" si="192"/>
        <v/>
      </c>
      <c r="T858" s="69">
        <f t="shared" si="193"/>
        <v>107</v>
      </c>
      <c r="U858" s="69" t="str">
        <f t="shared" si="194"/>
        <v/>
      </c>
      <c r="V858" s="143">
        <f t="shared" si="195"/>
        <v>165</v>
      </c>
      <c r="W858" s="143" t="str">
        <f t="shared" si="196"/>
        <v/>
      </c>
      <c r="X858" s="109">
        <f t="shared" si="183"/>
        <v>0</v>
      </c>
      <c r="Y858" s="110" t="e">
        <f t="shared" si="184"/>
        <v>#N/A</v>
      </c>
      <c r="Z858" s="75" t="e">
        <f>NA()</f>
        <v>#N/A</v>
      </c>
    </row>
    <row r="859" spans="1:26" x14ac:dyDescent="0.2">
      <c r="A859" s="74">
        <v>18360</v>
      </c>
      <c r="B859" s="68">
        <f>INDEX('A-B OSRoad'!$F$2:$F$21,MATCH(A859,'A-B OSRoad'!$C$2:$C$21))</f>
        <v>0</v>
      </c>
      <c r="C859" s="68" t="str">
        <f>IF(INDEX('A-B OSRoad'!$B$2:$B$21,MATCH(A859,'A-B OSRoad'!$C$2:$C$21))="Straight","",RIGHT(INDEX('A-B OSRoad'!$B$2:$B$21,MATCH(A859,'A-B OSRoad'!$C$2:$C$21)),LEN(INDEX('A-B OSRoad'!$B$2:$B$21,MATCH(A859,'A-B OSRoad'!$C$2:$C$21)))-1))</f>
        <v/>
      </c>
      <c r="D859" s="69">
        <f>(INDEX('A-B OSRoad'!$I$2:$I$21,MATCH(A859,'A-B OSRoad'!$C$2:$C$21)))+$C$3+$C$4+$C$1</f>
        <v>110</v>
      </c>
      <c r="E859" s="70" t="e">
        <f>VLOOKUP(A859,'Crash Data'!$E$3:$F$6,2,FALSE)</f>
        <v>#N/A</v>
      </c>
      <c r="F859" s="70" t="e">
        <f>VLOOKUP(A859,'Crash Data'!$B$3:$C$32,2,FALSE)</f>
        <v>#N/A</v>
      </c>
      <c r="G859" s="40">
        <v>230</v>
      </c>
      <c r="H859" s="40">
        <v>177</v>
      </c>
      <c r="I859" s="39">
        <v>177</v>
      </c>
      <c r="J859" s="40">
        <v>177</v>
      </c>
      <c r="K859" s="39">
        <v>177</v>
      </c>
      <c r="L859" s="93">
        <f t="shared" si="185"/>
        <v>209</v>
      </c>
      <c r="M859" s="93" t="str">
        <f t="shared" si="186"/>
        <v/>
      </c>
      <c r="N859" s="99">
        <f t="shared" si="187"/>
        <v>165</v>
      </c>
      <c r="O859" s="99" t="str">
        <f t="shared" si="188"/>
        <v/>
      </c>
      <c r="P859" s="102">
        <f t="shared" si="189"/>
        <v>165</v>
      </c>
      <c r="Q859" s="102" t="str">
        <f t="shared" si="190"/>
        <v/>
      </c>
      <c r="R859" s="105">
        <f t="shared" si="191"/>
        <v>165</v>
      </c>
      <c r="S859" s="105" t="str">
        <f t="shared" si="192"/>
        <v/>
      </c>
      <c r="T859" s="69">
        <f t="shared" si="193"/>
        <v>107</v>
      </c>
      <c r="U859" s="69" t="str">
        <f t="shared" si="194"/>
        <v/>
      </c>
      <c r="V859" s="143">
        <f t="shared" si="195"/>
        <v>165</v>
      </c>
      <c r="W859" s="143" t="str">
        <f t="shared" si="196"/>
        <v/>
      </c>
      <c r="X859" s="109">
        <f t="shared" si="183"/>
        <v>0</v>
      </c>
      <c r="Y859" s="110" t="e">
        <f t="shared" si="184"/>
        <v>#N/A</v>
      </c>
      <c r="Z859" s="75" t="e">
        <f>NA()</f>
        <v>#N/A</v>
      </c>
    </row>
    <row r="860" spans="1:26" x14ac:dyDescent="0.2">
      <c r="A860" s="74">
        <v>18370</v>
      </c>
      <c r="B860" s="68">
        <f>INDEX('A-B OSRoad'!$F$2:$F$21,MATCH(A860,'A-B OSRoad'!$C$2:$C$21))</f>
        <v>0</v>
      </c>
      <c r="C860" s="68" t="str">
        <f>IF(INDEX('A-B OSRoad'!$B$2:$B$21,MATCH(A860,'A-B OSRoad'!$C$2:$C$21))="Straight","",RIGHT(INDEX('A-B OSRoad'!$B$2:$B$21,MATCH(A860,'A-B OSRoad'!$C$2:$C$21)),LEN(INDEX('A-B OSRoad'!$B$2:$B$21,MATCH(A860,'A-B OSRoad'!$C$2:$C$21)))-1))</f>
        <v/>
      </c>
      <c r="D860" s="69">
        <f>(INDEX('A-B OSRoad'!$I$2:$I$21,MATCH(A860,'A-B OSRoad'!$C$2:$C$21)))+$C$3+$C$4+$C$1</f>
        <v>110</v>
      </c>
      <c r="E860" s="70" t="e">
        <f>VLOOKUP(A860,'Crash Data'!$E$3:$F$6,2,FALSE)</f>
        <v>#N/A</v>
      </c>
      <c r="F860" s="70" t="e">
        <f>VLOOKUP(A860,'Crash Data'!$B$3:$C$32,2,FALSE)</f>
        <v>#N/A</v>
      </c>
      <c r="G860" s="40">
        <v>230</v>
      </c>
      <c r="H860" s="40">
        <v>177</v>
      </c>
      <c r="I860" s="39">
        <v>177</v>
      </c>
      <c r="J860" s="40">
        <v>177</v>
      </c>
      <c r="K860" s="39">
        <v>177</v>
      </c>
      <c r="L860" s="93">
        <f t="shared" si="185"/>
        <v>209</v>
      </c>
      <c r="M860" s="93" t="str">
        <f t="shared" si="186"/>
        <v/>
      </c>
      <c r="N860" s="99">
        <f t="shared" si="187"/>
        <v>165</v>
      </c>
      <c r="O860" s="99" t="str">
        <f t="shared" si="188"/>
        <v/>
      </c>
      <c r="P860" s="102">
        <f t="shared" si="189"/>
        <v>165</v>
      </c>
      <c r="Q860" s="102" t="str">
        <f t="shared" si="190"/>
        <v/>
      </c>
      <c r="R860" s="105">
        <f t="shared" si="191"/>
        <v>165</v>
      </c>
      <c r="S860" s="105" t="str">
        <f t="shared" si="192"/>
        <v/>
      </c>
      <c r="T860" s="69">
        <f t="shared" si="193"/>
        <v>107</v>
      </c>
      <c r="U860" s="69" t="str">
        <f t="shared" si="194"/>
        <v/>
      </c>
      <c r="V860" s="143">
        <f t="shared" si="195"/>
        <v>165</v>
      </c>
      <c r="W860" s="143" t="str">
        <f t="shared" si="196"/>
        <v/>
      </c>
      <c r="X860" s="109">
        <f t="shared" si="183"/>
        <v>0</v>
      </c>
      <c r="Y860" s="110" t="e">
        <f t="shared" si="184"/>
        <v>#N/A</v>
      </c>
      <c r="Z860" s="75" t="e">
        <f>NA()</f>
        <v>#N/A</v>
      </c>
    </row>
    <row r="861" spans="1:26" x14ac:dyDescent="0.2">
      <c r="A861" s="74">
        <v>18380</v>
      </c>
      <c r="B861" s="68">
        <f>INDEX('A-B OSRoad'!$F$2:$F$21,MATCH(A861,'A-B OSRoad'!$C$2:$C$21))</f>
        <v>0</v>
      </c>
      <c r="C861" s="68" t="str">
        <f>IF(INDEX('A-B OSRoad'!$B$2:$B$21,MATCH(A861,'A-B OSRoad'!$C$2:$C$21))="Straight","",RIGHT(INDEX('A-B OSRoad'!$B$2:$B$21,MATCH(A861,'A-B OSRoad'!$C$2:$C$21)),LEN(INDEX('A-B OSRoad'!$B$2:$B$21,MATCH(A861,'A-B OSRoad'!$C$2:$C$21)))-1))</f>
        <v/>
      </c>
      <c r="D861" s="69">
        <f>(INDEX('A-B OSRoad'!$I$2:$I$21,MATCH(A861,'A-B OSRoad'!$C$2:$C$21)))+$C$3+$C$4+$C$1</f>
        <v>110</v>
      </c>
      <c r="E861" s="70" t="e">
        <f>VLOOKUP(A861,'Crash Data'!$E$3:$F$6,2,FALSE)</f>
        <v>#N/A</v>
      </c>
      <c r="F861" s="70" t="e">
        <f>VLOOKUP(A861,'Crash Data'!$B$3:$C$32,2,FALSE)</f>
        <v>#N/A</v>
      </c>
      <c r="G861" s="40">
        <v>230</v>
      </c>
      <c r="H861" s="40">
        <v>177</v>
      </c>
      <c r="I861" s="39">
        <v>177</v>
      </c>
      <c r="J861" s="40">
        <v>177</v>
      </c>
      <c r="K861" s="39">
        <v>177</v>
      </c>
      <c r="L861" s="93">
        <f t="shared" si="185"/>
        <v>209</v>
      </c>
      <c r="M861" s="93" t="str">
        <f t="shared" si="186"/>
        <v/>
      </c>
      <c r="N861" s="99">
        <f t="shared" si="187"/>
        <v>165</v>
      </c>
      <c r="O861" s="99" t="str">
        <f t="shared" si="188"/>
        <v/>
      </c>
      <c r="P861" s="102">
        <f t="shared" si="189"/>
        <v>165</v>
      </c>
      <c r="Q861" s="102" t="str">
        <f t="shared" si="190"/>
        <v/>
      </c>
      <c r="R861" s="105">
        <f t="shared" si="191"/>
        <v>165</v>
      </c>
      <c r="S861" s="105" t="str">
        <f t="shared" si="192"/>
        <v/>
      </c>
      <c r="T861" s="69">
        <f t="shared" si="193"/>
        <v>107</v>
      </c>
      <c r="U861" s="69" t="str">
        <f t="shared" si="194"/>
        <v/>
      </c>
      <c r="V861" s="143">
        <f t="shared" si="195"/>
        <v>165</v>
      </c>
      <c r="W861" s="143" t="str">
        <f t="shared" si="196"/>
        <v/>
      </c>
      <c r="X861" s="109">
        <f t="shared" si="183"/>
        <v>0</v>
      </c>
      <c r="Y861" s="110" t="e">
        <f t="shared" si="184"/>
        <v>#N/A</v>
      </c>
      <c r="Z861" s="75" t="e">
        <f>NA()</f>
        <v>#N/A</v>
      </c>
    </row>
    <row r="862" spans="1:26" x14ac:dyDescent="0.2">
      <c r="A862" s="74">
        <v>18390</v>
      </c>
      <c r="B862" s="68">
        <f>INDEX('A-B OSRoad'!$F$2:$F$21,MATCH(A862,'A-B OSRoad'!$C$2:$C$21))</f>
        <v>0</v>
      </c>
      <c r="C862" s="68" t="str">
        <f>IF(INDEX('A-B OSRoad'!$B$2:$B$21,MATCH(A862,'A-B OSRoad'!$C$2:$C$21))="Straight","",RIGHT(INDEX('A-B OSRoad'!$B$2:$B$21,MATCH(A862,'A-B OSRoad'!$C$2:$C$21)),LEN(INDEX('A-B OSRoad'!$B$2:$B$21,MATCH(A862,'A-B OSRoad'!$C$2:$C$21)))-1))</f>
        <v/>
      </c>
      <c r="D862" s="69">
        <f>(INDEX('A-B OSRoad'!$I$2:$I$21,MATCH(A862,'A-B OSRoad'!$C$2:$C$21)))+$C$3+$C$4+$C$1</f>
        <v>110</v>
      </c>
      <c r="E862" s="70" t="e">
        <f>VLOOKUP(A862,'Crash Data'!$E$3:$F$6,2,FALSE)</f>
        <v>#N/A</v>
      </c>
      <c r="F862" s="70" t="e">
        <f>VLOOKUP(A862,'Crash Data'!$B$3:$C$32,2,FALSE)</f>
        <v>#N/A</v>
      </c>
      <c r="G862" s="40">
        <v>230</v>
      </c>
      <c r="H862" s="40">
        <v>177</v>
      </c>
      <c r="I862" s="39">
        <v>177</v>
      </c>
      <c r="J862" s="40">
        <v>177</v>
      </c>
      <c r="K862" s="39">
        <v>177</v>
      </c>
      <c r="L862" s="93">
        <f t="shared" si="185"/>
        <v>209</v>
      </c>
      <c r="M862" s="93" t="str">
        <f t="shared" si="186"/>
        <v/>
      </c>
      <c r="N862" s="99">
        <f t="shared" si="187"/>
        <v>165</v>
      </c>
      <c r="O862" s="99" t="str">
        <f t="shared" si="188"/>
        <v/>
      </c>
      <c r="P862" s="102">
        <f t="shared" si="189"/>
        <v>165</v>
      </c>
      <c r="Q862" s="102" t="str">
        <f t="shared" si="190"/>
        <v/>
      </c>
      <c r="R862" s="105">
        <f t="shared" si="191"/>
        <v>165</v>
      </c>
      <c r="S862" s="105" t="str">
        <f t="shared" si="192"/>
        <v/>
      </c>
      <c r="T862" s="69">
        <f t="shared" si="193"/>
        <v>107</v>
      </c>
      <c r="U862" s="69" t="str">
        <f t="shared" si="194"/>
        <v/>
      </c>
      <c r="V862" s="143">
        <f t="shared" si="195"/>
        <v>165</v>
      </c>
      <c r="W862" s="143" t="str">
        <f t="shared" si="196"/>
        <v/>
      </c>
      <c r="X862" s="109">
        <f t="shared" si="183"/>
        <v>0</v>
      </c>
      <c r="Y862" s="110" t="e">
        <f t="shared" si="184"/>
        <v>#N/A</v>
      </c>
      <c r="Z862" s="75" t="e">
        <f>NA()</f>
        <v>#N/A</v>
      </c>
    </row>
    <row r="863" spans="1:26" x14ac:dyDescent="0.2">
      <c r="A863" s="74">
        <v>18400</v>
      </c>
      <c r="B863" s="68">
        <f>INDEX('A-B OSRoad'!$F$2:$F$21,MATCH(A863,'A-B OSRoad'!$C$2:$C$21))</f>
        <v>0</v>
      </c>
      <c r="C863" s="68" t="str">
        <f>IF(INDEX('A-B OSRoad'!$B$2:$B$21,MATCH(A863,'A-B OSRoad'!$C$2:$C$21))="Straight","",RIGHT(INDEX('A-B OSRoad'!$B$2:$B$21,MATCH(A863,'A-B OSRoad'!$C$2:$C$21)),LEN(INDEX('A-B OSRoad'!$B$2:$B$21,MATCH(A863,'A-B OSRoad'!$C$2:$C$21)))-1))</f>
        <v/>
      </c>
      <c r="D863" s="69">
        <f>(INDEX('A-B OSRoad'!$I$2:$I$21,MATCH(A863,'A-B OSRoad'!$C$2:$C$21)))+$C$3+$C$4+$C$1</f>
        <v>110</v>
      </c>
      <c r="E863" s="70" t="e">
        <f>VLOOKUP(A863,'Crash Data'!$E$3:$F$6,2,FALSE)</f>
        <v>#N/A</v>
      </c>
      <c r="F863" s="70" t="e">
        <f>VLOOKUP(A863,'Crash Data'!$B$3:$C$32,2,FALSE)</f>
        <v>#N/A</v>
      </c>
      <c r="G863" s="40">
        <v>230</v>
      </c>
      <c r="H863" s="40">
        <v>177</v>
      </c>
      <c r="I863" s="39">
        <v>177</v>
      </c>
      <c r="J863" s="40">
        <v>177</v>
      </c>
      <c r="K863" s="39">
        <v>177</v>
      </c>
      <c r="L863" s="93">
        <f t="shared" si="185"/>
        <v>209</v>
      </c>
      <c r="M863" s="93" t="str">
        <f t="shared" si="186"/>
        <v/>
      </c>
      <c r="N863" s="99">
        <f t="shared" si="187"/>
        <v>165</v>
      </c>
      <c r="O863" s="99" t="str">
        <f t="shared" si="188"/>
        <v/>
      </c>
      <c r="P863" s="102">
        <f t="shared" si="189"/>
        <v>165</v>
      </c>
      <c r="Q863" s="102" t="str">
        <f t="shared" si="190"/>
        <v/>
      </c>
      <c r="R863" s="105">
        <f t="shared" si="191"/>
        <v>165</v>
      </c>
      <c r="S863" s="105" t="str">
        <f t="shared" si="192"/>
        <v/>
      </c>
      <c r="T863" s="69">
        <f t="shared" si="193"/>
        <v>107</v>
      </c>
      <c r="U863" s="69" t="str">
        <f t="shared" si="194"/>
        <v/>
      </c>
      <c r="V863" s="143">
        <f t="shared" si="195"/>
        <v>165</v>
      </c>
      <c r="W863" s="143" t="str">
        <f t="shared" si="196"/>
        <v/>
      </c>
      <c r="X863" s="109">
        <f t="shared" si="183"/>
        <v>0</v>
      </c>
      <c r="Y863" s="110" t="e">
        <f t="shared" si="184"/>
        <v>#N/A</v>
      </c>
      <c r="Z863" s="75" t="e">
        <f>NA()</f>
        <v>#N/A</v>
      </c>
    </row>
    <row r="864" spans="1:26" x14ac:dyDescent="0.2">
      <c r="A864" s="74">
        <v>18410</v>
      </c>
      <c r="B864" s="68">
        <f>INDEX('A-B OSRoad'!$F$2:$F$21,MATCH(A864,'A-B OSRoad'!$C$2:$C$21))</f>
        <v>0</v>
      </c>
      <c r="C864" s="68" t="str">
        <f>IF(INDEX('A-B OSRoad'!$B$2:$B$21,MATCH(A864,'A-B OSRoad'!$C$2:$C$21))="Straight","",RIGHT(INDEX('A-B OSRoad'!$B$2:$B$21,MATCH(A864,'A-B OSRoad'!$C$2:$C$21)),LEN(INDEX('A-B OSRoad'!$B$2:$B$21,MATCH(A864,'A-B OSRoad'!$C$2:$C$21)))-1))</f>
        <v/>
      </c>
      <c r="D864" s="69">
        <f>(INDEX('A-B OSRoad'!$I$2:$I$21,MATCH(A864,'A-B OSRoad'!$C$2:$C$21)))+$C$3+$C$4+$C$1</f>
        <v>110</v>
      </c>
      <c r="E864" s="70" t="e">
        <f>VLOOKUP(A864,'Crash Data'!$E$3:$F$6,2,FALSE)</f>
        <v>#N/A</v>
      </c>
      <c r="F864" s="70" t="e">
        <f>VLOOKUP(A864,'Crash Data'!$B$3:$C$32,2,FALSE)</f>
        <v>#N/A</v>
      </c>
      <c r="G864" s="40">
        <v>230</v>
      </c>
      <c r="H864" s="40">
        <v>177</v>
      </c>
      <c r="I864" s="39">
        <v>177</v>
      </c>
      <c r="J864" s="40">
        <v>177</v>
      </c>
      <c r="K864" s="39">
        <v>177</v>
      </c>
      <c r="L864" s="93">
        <f t="shared" si="185"/>
        <v>209</v>
      </c>
      <c r="M864" s="93" t="str">
        <f t="shared" si="186"/>
        <v/>
      </c>
      <c r="N864" s="99">
        <f t="shared" si="187"/>
        <v>165</v>
      </c>
      <c r="O864" s="99" t="str">
        <f t="shared" si="188"/>
        <v/>
      </c>
      <c r="P864" s="102">
        <f t="shared" si="189"/>
        <v>165</v>
      </c>
      <c r="Q864" s="102" t="str">
        <f t="shared" si="190"/>
        <v/>
      </c>
      <c r="R864" s="105">
        <f t="shared" si="191"/>
        <v>165</v>
      </c>
      <c r="S864" s="105" t="str">
        <f t="shared" si="192"/>
        <v/>
      </c>
      <c r="T864" s="69">
        <f t="shared" si="193"/>
        <v>107</v>
      </c>
      <c r="U864" s="69" t="str">
        <f t="shared" si="194"/>
        <v/>
      </c>
      <c r="V864" s="143">
        <f t="shared" si="195"/>
        <v>165</v>
      </c>
      <c r="W864" s="143" t="str">
        <f t="shared" si="196"/>
        <v/>
      </c>
      <c r="X864" s="109">
        <f t="shared" si="183"/>
        <v>0</v>
      </c>
      <c r="Y864" s="110" t="e">
        <f t="shared" si="184"/>
        <v>#N/A</v>
      </c>
      <c r="Z864" s="75" t="e">
        <f>NA()</f>
        <v>#N/A</v>
      </c>
    </row>
    <row r="865" spans="1:26" x14ac:dyDescent="0.2">
      <c r="A865" s="74">
        <v>18420</v>
      </c>
      <c r="B865" s="68">
        <f>INDEX('A-B OSRoad'!$F$2:$F$21,MATCH(A865,'A-B OSRoad'!$C$2:$C$21))</f>
        <v>0</v>
      </c>
      <c r="C865" s="68" t="str">
        <f>IF(INDEX('A-B OSRoad'!$B$2:$B$21,MATCH(A865,'A-B OSRoad'!$C$2:$C$21))="Straight","",RIGHT(INDEX('A-B OSRoad'!$B$2:$B$21,MATCH(A865,'A-B OSRoad'!$C$2:$C$21)),LEN(INDEX('A-B OSRoad'!$B$2:$B$21,MATCH(A865,'A-B OSRoad'!$C$2:$C$21)))-1))</f>
        <v/>
      </c>
      <c r="D865" s="69">
        <f>(INDEX('A-B OSRoad'!$I$2:$I$21,MATCH(A865,'A-B OSRoad'!$C$2:$C$21)))+$C$3+$C$4+$C$1</f>
        <v>110</v>
      </c>
      <c r="E865" s="70" t="e">
        <f>VLOOKUP(A865,'Crash Data'!$E$3:$F$6,2,FALSE)</f>
        <v>#N/A</v>
      </c>
      <c r="F865" s="70">
        <f>VLOOKUP(A865,'Crash Data'!$B$3:$C$32,2,FALSE)</f>
        <v>-4</v>
      </c>
      <c r="G865" s="40">
        <v>230</v>
      </c>
      <c r="H865" s="40">
        <v>177</v>
      </c>
      <c r="I865" s="39">
        <v>177</v>
      </c>
      <c r="J865" s="40">
        <v>177</v>
      </c>
      <c r="K865" s="39">
        <v>177</v>
      </c>
      <c r="L865" s="93">
        <f t="shared" si="185"/>
        <v>209</v>
      </c>
      <c r="M865" s="93" t="str">
        <f t="shared" si="186"/>
        <v/>
      </c>
      <c r="N865" s="99">
        <f t="shared" si="187"/>
        <v>165</v>
      </c>
      <c r="O865" s="99" t="str">
        <f t="shared" si="188"/>
        <v/>
      </c>
      <c r="P865" s="102">
        <f t="shared" si="189"/>
        <v>165</v>
      </c>
      <c r="Q865" s="102" t="str">
        <f t="shared" si="190"/>
        <v/>
      </c>
      <c r="R865" s="105">
        <f t="shared" si="191"/>
        <v>165</v>
      </c>
      <c r="S865" s="105" t="str">
        <f t="shared" si="192"/>
        <v/>
      </c>
      <c r="T865" s="69">
        <f t="shared" si="193"/>
        <v>107</v>
      </c>
      <c r="U865" s="69" t="str">
        <f t="shared" si="194"/>
        <v/>
      </c>
      <c r="V865" s="143">
        <f t="shared" si="195"/>
        <v>165</v>
      </c>
      <c r="W865" s="143" t="str">
        <f t="shared" si="196"/>
        <v/>
      </c>
      <c r="X865" s="109">
        <f t="shared" si="183"/>
        <v>0</v>
      </c>
      <c r="Y865" s="110" t="e">
        <f t="shared" si="184"/>
        <v>#N/A</v>
      </c>
      <c r="Z865" s="75" t="e">
        <f>NA()</f>
        <v>#N/A</v>
      </c>
    </row>
    <row r="866" spans="1:26" x14ac:dyDescent="0.2">
      <c r="A866" s="74">
        <v>18430</v>
      </c>
      <c r="B866" s="68">
        <f>INDEX('A-B OSRoad'!$F$2:$F$21,MATCH(A866,'A-B OSRoad'!$C$2:$C$21))</f>
        <v>0</v>
      </c>
      <c r="C866" s="68" t="str">
        <f>IF(INDEX('A-B OSRoad'!$B$2:$B$21,MATCH(A866,'A-B OSRoad'!$C$2:$C$21))="Straight","",RIGHT(INDEX('A-B OSRoad'!$B$2:$B$21,MATCH(A866,'A-B OSRoad'!$C$2:$C$21)),LEN(INDEX('A-B OSRoad'!$B$2:$B$21,MATCH(A866,'A-B OSRoad'!$C$2:$C$21)))-1))</f>
        <v/>
      </c>
      <c r="D866" s="69">
        <f>(INDEX('A-B OSRoad'!$I$2:$I$21,MATCH(A866,'A-B OSRoad'!$C$2:$C$21)))+$C$3+$C$4+$C$1</f>
        <v>110</v>
      </c>
      <c r="E866" s="70" t="e">
        <f>VLOOKUP(A866,'Crash Data'!$E$3:$F$6,2,FALSE)</f>
        <v>#N/A</v>
      </c>
      <c r="F866" s="70" t="e">
        <f>VLOOKUP(A866,'Crash Data'!$B$3:$C$32,2,FALSE)</f>
        <v>#N/A</v>
      </c>
      <c r="G866" s="40">
        <v>230</v>
      </c>
      <c r="H866" s="40">
        <v>177</v>
      </c>
      <c r="I866" s="39">
        <v>177</v>
      </c>
      <c r="J866" s="40">
        <v>177</v>
      </c>
      <c r="K866" s="39">
        <v>177</v>
      </c>
      <c r="L866" s="93">
        <f t="shared" si="185"/>
        <v>209</v>
      </c>
      <c r="M866" s="93" t="str">
        <f t="shared" si="186"/>
        <v/>
      </c>
      <c r="N866" s="99">
        <f t="shared" si="187"/>
        <v>165</v>
      </c>
      <c r="O866" s="99" t="str">
        <f t="shared" si="188"/>
        <v/>
      </c>
      <c r="P866" s="102">
        <f t="shared" si="189"/>
        <v>165</v>
      </c>
      <c r="Q866" s="102" t="str">
        <f t="shared" si="190"/>
        <v/>
      </c>
      <c r="R866" s="105">
        <f t="shared" si="191"/>
        <v>165</v>
      </c>
      <c r="S866" s="105" t="str">
        <f t="shared" si="192"/>
        <v/>
      </c>
      <c r="T866" s="69">
        <f t="shared" si="193"/>
        <v>107</v>
      </c>
      <c r="U866" s="69" t="str">
        <f t="shared" si="194"/>
        <v/>
      </c>
      <c r="V866" s="143">
        <f t="shared" si="195"/>
        <v>165</v>
      </c>
      <c r="W866" s="143" t="str">
        <f t="shared" si="196"/>
        <v/>
      </c>
      <c r="X866" s="109">
        <f t="shared" si="183"/>
        <v>0</v>
      </c>
      <c r="Y866" s="110" t="e">
        <f t="shared" si="184"/>
        <v>#N/A</v>
      </c>
      <c r="Z866" s="75" t="e">
        <f>NA()</f>
        <v>#N/A</v>
      </c>
    </row>
    <row r="867" spans="1:26" x14ac:dyDescent="0.2">
      <c r="A867" s="74">
        <v>18440</v>
      </c>
      <c r="B867" s="68">
        <f>INDEX('A-B OSRoad'!$F$2:$F$21,MATCH(A867,'A-B OSRoad'!$C$2:$C$21))</f>
        <v>0</v>
      </c>
      <c r="C867" s="68" t="str">
        <f>IF(INDEX('A-B OSRoad'!$B$2:$B$21,MATCH(A867,'A-B OSRoad'!$C$2:$C$21))="Straight","",RIGHT(INDEX('A-B OSRoad'!$B$2:$B$21,MATCH(A867,'A-B OSRoad'!$C$2:$C$21)),LEN(INDEX('A-B OSRoad'!$B$2:$B$21,MATCH(A867,'A-B OSRoad'!$C$2:$C$21)))-1))</f>
        <v/>
      </c>
      <c r="D867" s="69">
        <f>(INDEX('A-B OSRoad'!$I$2:$I$21,MATCH(A867,'A-B OSRoad'!$C$2:$C$21)))+$C$3+$C$4+$C$1</f>
        <v>110</v>
      </c>
      <c r="E867" s="70" t="e">
        <f>VLOOKUP(A867,'Crash Data'!$E$3:$F$6,2,FALSE)</f>
        <v>#N/A</v>
      </c>
      <c r="F867" s="70" t="e">
        <f>VLOOKUP(A867,'Crash Data'!$B$3:$C$32,2,FALSE)</f>
        <v>#N/A</v>
      </c>
      <c r="G867" s="40">
        <v>230</v>
      </c>
      <c r="H867" s="40">
        <v>177</v>
      </c>
      <c r="I867" s="39">
        <v>177</v>
      </c>
      <c r="J867" s="40">
        <v>177</v>
      </c>
      <c r="K867" s="39">
        <v>177</v>
      </c>
      <c r="L867" s="93">
        <f t="shared" si="185"/>
        <v>209</v>
      </c>
      <c r="M867" s="93" t="str">
        <f t="shared" si="186"/>
        <v/>
      </c>
      <c r="N867" s="99">
        <f t="shared" si="187"/>
        <v>165</v>
      </c>
      <c r="O867" s="99" t="str">
        <f t="shared" si="188"/>
        <v/>
      </c>
      <c r="P867" s="102">
        <f t="shared" si="189"/>
        <v>165</v>
      </c>
      <c r="Q867" s="102" t="str">
        <f t="shared" si="190"/>
        <v/>
      </c>
      <c r="R867" s="105">
        <f t="shared" si="191"/>
        <v>165</v>
      </c>
      <c r="S867" s="105" t="str">
        <f t="shared" si="192"/>
        <v/>
      </c>
      <c r="T867" s="69">
        <f t="shared" si="193"/>
        <v>107</v>
      </c>
      <c r="U867" s="69" t="str">
        <f t="shared" si="194"/>
        <v/>
      </c>
      <c r="V867" s="143">
        <f t="shared" si="195"/>
        <v>165</v>
      </c>
      <c r="W867" s="143" t="str">
        <f t="shared" si="196"/>
        <v/>
      </c>
      <c r="X867" s="109">
        <f t="shared" si="183"/>
        <v>0</v>
      </c>
      <c r="Y867" s="110" t="e">
        <f t="shared" si="184"/>
        <v>#N/A</v>
      </c>
      <c r="Z867" s="75" t="e">
        <f>NA()</f>
        <v>#N/A</v>
      </c>
    </row>
    <row r="868" spans="1:26" x14ac:dyDescent="0.2">
      <c r="A868" s="74">
        <v>18450</v>
      </c>
      <c r="B868" s="68">
        <f>INDEX('A-B OSRoad'!$F$2:$F$21,MATCH(A868,'A-B OSRoad'!$C$2:$C$21))</f>
        <v>0</v>
      </c>
      <c r="C868" s="68" t="str">
        <f>IF(INDEX('A-B OSRoad'!$B$2:$B$21,MATCH(A868,'A-B OSRoad'!$C$2:$C$21))="Straight","",RIGHT(INDEX('A-B OSRoad'!$B$2:$B$21,MATCH(A868,'A-B OSRoad'!$C$2:$C$21)),LEN(INDEX('A-B OSRoad'!$B$2:$B$21,MATCH(A868,'A-B OSRoad'!$C$2:$C$21)))-1))</f>
        <v/>
      </c>
      <c r="D868" s="69">
        <f>(INDEX('A-B OSRoad'!$I$2:$I$21,MATCH(A868,'A-B OSRoad'!$C$2:$C$21)))+$C$3+$C$4+$C$1</f>
        <v>110</v>
      </c>
      <c r="E868" s="70" t="e">
        <f>VLOOKUP(A868,'Crash Data'!$E$3:$F$6,2,FALSE)</f>
        <v>#N/A</v>
      </c>
      <c r="F868" s="70" t="e">
        <f>VLOOKUP(A868,'Crash Data'!$B$3:$C$32,2,FALSE)</f>
        <v>#N/A</v>
      </c>
      <c r="G868" s="40">
        <v>230</v>
      </c>
      <c r="H868" s="40">
        <v>177</v>
      </c>
      <c r="I868" s="39">
        <v>177</v>
      </c>
      <c r="J868" s="40">
        <v>177</v>
      </c>
      <c r="K868" s="39">
        <v>177</v>
      </c>
      <c r="L868" s="93">
        <f t="shared" si="185"/>
        <v>209</v>
      </c>
      <c r="M868" s="93" t="str">
        <f t="shared" si="186"/>
        <v/>
      </c>
      <c r="N868" s="99">
        <f t="shared" si="187"/>
        <v>165</v>
      </c>
      <c r="O868" s="99" t="str">
        <f t="shared" si="188"/>
        <v/>
      </c>
      <c r="P868" s="102">
        <f t="shared" si="189"/>
        <v>165</v>
      </c>
      <c r="Q868" s="102" t="str">
        <f t="shared" si="190"/>
        <v/>
      </c>
      <c r="R868" s="105">
        <f t="shared" si="191"/>
        <v>165</v>
      </c>
      <c r="S868" s="105" t="str">
        <f t="shared" si="192"/>
        <v/>
      </c>
      <c r="T868" s="69">
        <f t="shared" si="193"/>
        <v>107</v>
      </c>
      <c r="U868" s="69" t="str">
        <f t="shared" si="194"/>
        <v/>
      </c>
      <c r="V868" s="143">
        <f t="shared" si="195"/>
        <v>165</v>
      </c>
      <c r="W868" s="143" t="str">
        <f t="shared" si="196"/>
        <v/>
      </c>
      <c r="X868" s="109">
        <f t="shared" si="183"/>
        <v>0</v>
      </c>
      <c r="Y868" s="110" t="e">
        <f t="shared" si="184"/>
        <v>#N/A</v>
      </c>
      <c r="Z868" s="75" t="e">
        <f>NA()</f>
        <v>#N/A</v>
      </c>
    </row>
    <row r="869" spans="1:26" x14ac:dyDescent="0.2">
      <c r="A869" s="74">
        <v>18460</v>
      </c>
      <c r="B869" s="68">
        <f>INDEX('A-B OSRoad'!$F$2:$F$21,MATCH(A869,'A-B OSRoad'!$C$2:$C$21))</f>
        <v>0</v>
      </c>
      <c r="C869" s="68" t="str">
        <f>IF(INDEX('A-B OSRoad'!$B$2:$B$21,MATCH(A869,'A-B OSRoad'!$C$2:$C$21))="Straight","",RIGHT(INDEX('A-B OSRoad'!$B$2:$B$21,MATCH(A869,'A-B OSRoad'!$C$2:$C$21)),LEN(INDEX('A-B OSRoad'!$B$2:$B$21,MATCH(A869,'A-B OSRoad'!$C$2:$C$21)))-1))</f>
        <v/>
      </c>
      <c r="D869" s="69">
        <f>(INDEX('A-B OSRoad'!$I$2:$I$21,MATCH(A869,'A-B OSRoad'!$C$2:$C$21)))+$C$3+$C$4+$C$1</f>
        <v>110</v>
      </c>
      <c r="E869" s="70" t="e">
        <f>VLOOKUP(A869,'Crash Data'!$E$3:$F$6,2,FALSE)</f>
        <v>#N/A</v>
      </c>
      <c r="F869" s="70" t="e">
        <f>VLOOKUP(A869,'Crash Data'!$B$3:$C$32,2,FALSE)</f>
        <v>#N/A</v>
      </c>
      <c r="G869" s="40">
        <v>230</v>
      </c>
      <c r="H869" s="40">
        <v>177</v>
      </c>
      <c r="I869" s="39">
        <v>177</v>
      </c>
      <c r="J869" s="40">
        <v>177</v>
      </c>
      <c r="K869" s="39">
        <v>177</v>
      </c>
      <c r="L869" s="93">
        <f t="shared" si="185"/>
        <v>209</v>
      </c>
      <c r="M869" s="93" t="str">
        <f t="shared" si="186"/>
        <v/>
      </c>
      <c r="N869" s="99">
        <f t="shared" si="187"/>
        <v>165</v>
      </c>
      <c r="O869" s="99" t="str">
        <f t="shared" si="188"/>
        <v/>
      </c>
      <c r="P869" s="102">
        <f t="shared" si="189"/>
        <v>165</v>
      </c>
      <c r="Q869" s="102" t="str">
        <f t="shared" si="190"/>
        <v/>
      </c>
      <c r="R869" s="105">
        <f t="shared" si="191"/>
        <v>165</v>
      </c>
      <c r="S869" s="105" t="str">
        <f t="shared" si="192"/>
        <v/>
      </c>
      <c r="T869" s="69">
        <f t="shared" si="193"/>
        <v>107</v>
      </c>
      <c r="U869" s="69" t="str">
        <f t="shared" si="194"/>
        <v/>
      </c>
      <c r="V869" s="143">
        <f t="shared" si="195"/>
        <v>165</v>
      </c>
      <c r="W869" s="143" t="str">
        <f t="shared" si="196"/>
        <v/>
      </c>
      <c r="X869" s="109">
        <f t="shared" si="183"/>
        <v>0</v>
      </c>
      <c r="Y869" s="110" t="e">
        <f t="shared" si="184"/>
        <v>#N/A</v>
      </c>
      <c r="Z869" s="75" t="e">
        <f>NA()</f>
        <v>#N/A</v>
      </c>
    </row>
    <row r="870" spans="1:26" x14ac:dyDescent="0.2">
      <c r="A870" s="74">
        <v>18470</v>
      </c>
      <c r="B870" s="68">
        <f>INDEX('A-B OSRoad'!$F$2:$F$21,MATCH(A870,'A-B OSRoad'!$C$2:$C$21))</f>
        <v>0</v>
      </c>
      <c r="C870" s="68" t="str">
        <f>IF(INDEX('A-B OSRoad'!$B$2:$B$21,MATCH(A870,'A-B OSRoad'!$C$2:$C$21))="Straight","",RIGHT(INDEX('A-B OSRoad'!$B$2:$B$21,MATCH(A870,'A-B OSRoad'!$C$2:$C$21)),LEN(INDEX('A-B OSRoad'!$B$2:$B$21,MATCH(A870,'A-B OSRoad'!$C$2:$C$21)))-1))</f>
        <v/>
      </c>
      <c r="D870" s="69">
        <f>(INDEX('A-B OSRoad'!$I$2:$I$21,MATCH(A870,'A-B OSRoad'!$C$2:$C$21)))+$C$3+$C$4+$C$1</f>
        <v>110</v>
      </c>
      <c r="E870" s="70" t="e">
        <f>VLOOKUP(A870,'Crash Data'!$E$3:$F$6,2,FALSE)</f>
        <v>#N/A</v>
      </c>
      <c r="F870" s="70" t="e">
        <f>VLOOKUP(A870,'Crash Data'!$B$3:$C$32,2,FALSE)</f>
        <v>#N/A</v>
      </c>
      <c r="G870" s="40">
        <v>230</v>
      </c>
      <c r="H870" s="40">
        <v>177</v>
      </c>
      <c r="I870" s="39">
        <v>177</v>
      </c>
      <c r="J870" s="40">
        <v>177</v>
      </c>
      <c r="K870" s="39">
        <v>177</v>
      </c>
      <c r="L870" s="93">
        <f t="shared" si="185"/>
        <v>209</v>
      </c>
      <c r="M870" s="93" t="str">
        <f t="shared" si="186"/>
        <v/>
      </c>
      <c r="N870" s="99">
        <f t="shared" si="187"/>
        <v>165</v>
      </c>
      <c r="O870" s="99" t="str">
        <f t="shared" si="188"/>
        <v/>
      </c>
      <c r="P870" s="102">
        <f t="shared" si="189"/>
        <v>165</v>
      </c>
      <c r="Q870" s="102" t="str">
        <f t="shared" si="190"/>
        <v/>
      </c>
      <c r="R870" s="105">
        <f t="shared" si="191"/>
        <v>165</v>
      </c>
      <c r="S870" s="105" t="str">
        <f t="shared" si="192"/>
        <v/>
      </c>
      <c r="T870" s="69">
        <f t="shared" si="193"/>
        <v>107</v>
      </c>
      <c r="U870" s="69" t="str">
        <f t="shared" si="194"/>
        <v/>
      </c>
      <c r="V870" s="143">
        <f t="shared" si="195"/>
        <v>165</v>
      </c>
      <c r="W870" s="143" t="str">
        <f t="shared" si="196"/>
        <v/>
      </c>
      <c r="X870" s="109">
        <f t="shared" si="183"/>
        <v>0</v>
      </c>
      <c r="Y870" s="110" t="e">
        <f t="shared" si="184"/>
        <v>#N/A</v>
      </c>
      <c r="Z870" s="75" t="e">
        <f>NA()</f>
        <v>#N/A</v>
      </c>
    </row>
    <row r="871" spans="1:26" x14ac:dyDescent="0.2">
      <c r="A871" s="74">
        <v>18480</v>
      </c>
      <c r="B871" s="68">
        <f>INDEX('A-B OSRoad'!$F$2:$F$21,MATCH(A871,'A-B OSRoad'!$C$2:$C$21))</f>
        <v>0</v>
      </c>
      <c r="C871" s="68" t="str">
        <f>IF(INDEX('A-B OSRoad'!$B$2:$B$21,MATCH(A871,'A-B OSRoad'!$C$2:$C$21))="Straight","",RIGHT(INDEX('A-B OSRoad'!$B$2:$B$21,MATCH(A871,'A-B OSRoad'!$C$2:$C$21)),LEN(INDEX('A-B OSRoad'!$B$2:$B$21,MATCH(A871,'A-B OSRoad'!$C$2:$C$21)))-1))</f>
        <v/>
      </c>
      <c r="D871" s="69">
        <f>(INDEX('A-B OSRoad'!$I$2:$I$21,MATCH(A871,'A-B OSRoad'!$C$2:$C$21)))+$C$3+$C$4+$C$1</f>
        <v>110</v>
      </c>
      <c r="E871" s="70" t="e">
        <f>VLOOKUP(A871,'Crash Data'!$E$3:$F$6,2,FALSE)</f>
        <v>#N/A</v>
      </c>
      <c r="F871" s="70" t="e">
        <f>VLOOKUP(A871,'Crash Data'!$B$3:$C$32,2,FALSE)</f>
        <v>#N/A</v>
      </c>
      <c r="G871" s="40">
        <v>230</v>
      </c>
      <c r="H871" s="40">
        <v>177</v>
      </c>
      <c r="I871" s="39">
        <v>177</v>
      </c>
      <c r="J871" s="40">
        <v>177</v>
      </c>
      <c r="K871" s="39">
        <v>177</v>
      </c>
      <c r="L871" s="93">
        <f t="shared" si="185"/>
        <v>209</v>
      </c>
      <c r="M871" s="93" t="str">
        <f t="shared" si="186"/>
        <v/>
      </c>
      <c r="N871" s="99">
        <f t="shared" si="187"/>
        <v>165</v>
      </c>
      <c r="O871" s="99" t="str">
        <f t="shared" si="188"/>
        <v/>
      </c>
      <c r="P871" s="102">
        <f t="shared" si="189"/>
        <v>165</v>
      </c>
      <c r="Q871" s="102" t="str">
        <f t="shared" si="190"/>
        <v/>
      </c>
      <c r="R871" s="105">
        <f t="shared" si="191"/>
        <v>165</v>
      </c>
      <c r="S871" s="105" t="str">
        <f t="shared" si="192"/>
        <v/>
      </c>
      <c r="T871" s="69">
        <f t="shared" si="193"/>
        <v>107</v>
      </c>
      <c r="U871" s="69" t="str">
        <f t="shared" si="194"/>
        <v/>
      </c>
      <c r="V871" s="143">
        <f t="shared" si="195"/>
        <v>165</v>
      </c>
      <c r="W871" s="143" t="str">
        <f t="shared" si="196"/>
        <v/>
      </c>
      <c r="X871" s="109">
        <f t="shared" si="183"/>
        <v>0</v>
      </c>
      <c r="Y871" s="110" t="e">
        <f t="shared" si="184"/>
        <v>#N/A</v>
      </c>
      <c r="Z871" s="75" t="e">
        <f>NA()</f>
        <v>#N/A</v>
      </c>
    </row>
    <row r="872" spans="1:26" x14ac:dyDescent="0.2">
      <c r="A872" s="74">
        <v>18490</v>
      </c>
      <c r="B872" s="68">
        <f>INDEX('A-B OSRoad'!$F$2:$F$21,MATCH(A872,'A-B OSRoad'!$C$2:$C$21))</f>
        <v>0</v>
      </c>
      <c r="C872" s="68" t="str">
        <f>IF(INDEX('A-B OSRoad'!$B$2:$B$21,MATCH(A872,'A-B OSRoad'!$C$2:$C$21))="Straight","",RIGHT(INDEX('A-B OSRoad'!$B$2:$B$21,MATCH(A872,'A-B OSRoad'!$C$2:$C$21)),LEN(INDEX('A-B OSRoad'!$B$2:$B$21,MATCH(A872,'A-B OSRoad'!$C$2:$C$21)))-1))</f>
        <v/>
      </c>
      <c r="D872" s="69">
        <f>(INDEX('A-B OSRoad'!$I$2:$I$21,MATCH(A872,'A-B OSRoad'!$C$2:$C$21)))+$C$3+$C$4+$C$1</f>
        <v>110</v>
      </c>
      <c r="E872" s="70" t="e">
        <f>VLOOKUP(A872,'Crash Data'!$E$3:$F$6,2,FALSE)</f>
        <v>#N/A</v>
      </c>
      <c r="F872" s="70" t="e">
        <f>VLOOKUP(A872,'Crash Data'!$B$3:$C$32,2,FALSE)</f>
        <v>#N/A</v>
      </c>
      <c r="G872" s="40">
        <v>230</v>
      </c>
      <c r="H872" s="40">
        <v>177</v>
      </c>
      <c r="I872" s="39">
        <v>177</v>
      </c>
      <c r="J872" s="40">
        <v>177</v>
      </c>
      <c r="K872" s="39">
        <v>177</v>
      </c>
      <c r="L872" s="93">
        <f t="shared" si="185"/>
        <v>209</v>
      </c>
      <c r="M872" s="93" t="str">
        <f t="shared" si="186"/>
        <v/>
      </c>
      <c r="N872" s="99">
        <f t="shared" si="187"/>
        <v>165</v>
      </c>
      <c r="O872" s="99" t="str">
        <f t="shared" si="188"/>
        <v/>
      </c>
      <c r="P872" s="102">
        <f t="shared" si="189"/>
        <v>165</v>
      </c>
      <c r="Q872" s="102" t="str">
        <f t="shared" si="190"/>
        <v/>
      </c>
      <c r="R872" s="105">
        <f t="shared" si="191"/>
        <v>165</v>
      </c>
      <c r="S872" s="105" t="str">
        <f t="shared" si="192"/>
        <v/>
      </c>
      <c r="T872" s="69">
        <f t="shared" si="193"/>
        <v>107</v>
      </c>
      <c r="U872" s="69" t="str">
        <f t="shared" si="194"/>
        <v/>
      </c>
      <c r="V872" s="143">
        <f t="shared" si="195"/>
        <v>165</v>
      </c>
      <c r="W872" s="143" t="str">
        <f t="shared" si="196"/>
        <v/>
      </c>
      <c r="X872" s="109">
        <f t="shared" si="183"/>
        <v>0</v>
      </c>
      <c r="Y872" s="110" t="e">
        <f t="shared" si="184"/>
        <v>#N/A</v>
      </c>
      <c r="Z872" s="75" t="e">
        <f>NA()</f>
        <v>#N/A</v>
      </c>
    </row>
    <row r="873" spans="1:26" x14ac:dyDescent="0.2">
      <c r="A873" s="74">
        <v>18500</v>
      </c>
      <c r="B873" s="68">
        <f>INDEX('A-B OSRoad'!$F$2:$F$21,MATCH(A873,'A-B OSRoad'!$C$2:$C$21))</f>
        <v>0</v>
      </c>
      <c r="C873" s="68" t="str">
        <f>IF(INDEX('A-B OSRoad'!$B$2:$B$21,MATCH(A873,'A-B OSRoad'!$C$2:$C$21))="Straight","",RIGHT(INDEX('A-B OSRoad'!$B$2:$B$21,MATCH(A873,'A-B OSRoad'!$C$2:$C$21)),LEN(INDEX('A-B OSRoad'!$B$2:$B$21,MATCH(A873,'A-B OSRoad'!$C$2:$C$21)))-1))</f>
        <v/>
      </c>
      <c r="D873" s="69">
        <f>(INDEX('A-B OSRoad'!$I$2:$I$21,MATCH(A873,'A-B OSRoad'!$C$2:$C$21)))+$C$3+$C$4+$C$1</f>
        <v>110</v>
      </c>
      <c r="E873" s="70" t="e">
        <f>VLOOKUP(A873,'Crash Data'!$E$3:$F$6,2,FALSE)</f>
        <v>#N/A</v>
      </c>
      <c r="F873" s="70" t="e">
        <f>VLOOKUP(A873,'Crash Data'!$B$3:$C$32,2,FALSE)</f>
        <v>#N/A</v>
      </c>
      <c r="G873" s="40">
        <v>230</v>
      </c>
      <c r="H873" s="40">
        <v>177</v>
      </c>
      <c r="I873" s="39">
        <v>177</v>
      </c>
      <c r="J873" s="40">
        <v>177</v>
      </c>
      <c r="K873" s="39">
        <v>177</v>
      </c>
      <c r="L873" s="93">
        <f t="shared" si="185"/>
        <v>209</v>
      </c>
      <c r="M873" s="93" t="str">
        <f t="shared" si="186"/>
        <v/>
      </c>
      <c r="N873" s="99">
        <f t="shared" si="187"/>
        <v>165</v>
      </c>
      <c r="O873" s="99" t="str">
        <f t="shared" si="188"/>
        <v/>
      </c>
      <c r="P873" s="102">
        <f t="shared" si="189"/>
        <v>165</v>
      </c>
      <c r="Q873" s="102" t="str">
        <f t="shared" si="190"/>
        <v/>
      </c>
      <c r="R873" s="105">
        <f t="shared" si="191"/>
        <v>165</v>
      </c>
      <c r="S873" s="105" t="str">
        <f t="shared" si="192"/>
        <v/>
      </c>
      <c r="T873" s="69">
        <f t="shared" si="193"/>
        <v>107</v>
      </c>
      <c r="U873" s="69" t="str">
        <f t="shared" si="194"/>
        <v/>
      </c>
      <c r="V873" s="143">
        <f t="shared" si="195"/>
        <v>165</v>
      </c>
      <c r="W873" s="143" t="str">
        <f t="shared" si="196"/>
        <v/>
      </c>
      <c r="X873" s="109">
        <f t="shared" si="183"/>
        <v>0</v>
      </c>
      <c r="Y873" s="110" t="e">
        <f t="shared" si="184"/>
        <v>#N/A</v>
      </c>
      <c r="Z873" s="75" t="e">
        <f>NA()</f>
        <v>#N/A</v>
      </c>
    </row>
    <row r="874" spans="1:26" x14ac:dyDescent="0.2">
      <c r="A874" s="74">
        <v>18510</v>
      </c>
      <c r="B874" s="68">
        <f>INDEX('A-B OSRoad'!$F$2:$F$21,MATCH(A874,'A-B OSRoad'!$C$2:$C$21))</f>
        <v>0</v>
      </c>
      <c r="C874" s="68" t="str">
        <f>IF(INDEX('A-B OSRoad'!$B$2:$B$21,MATCH(A874,'A-B OSRoad'!$C$2:$C$21))="Straight","",RIGHT(INDEX('A-B OSRoad'!$B$2:$B$21,MATCH(A874,'A-B OSRoad'!$C$2:$C$21)),LEN(INDEX('A-B OSRoad'!$B$2:$B$21,MATCH(A874,'A-B OSRoad'!$C$2:$C$21)))-1))</f>
        <v/>
      </c>
      <c r="D874" s="69">
        <f>(INDEX('A-B OSRoad'!$I$2:$I$21,MATCH(A874,'A-B OSRoad'!$C$2:$C$21)))+$C$3+$C$4+$C$1</f>
        <v>110</v>
      </c>
      <c r="E874" s="70" t="e">
        <f>VLOOKUP(A874,'Crash Data'!$E$3:$F$6,2,FALSE)</f>
        <v>#N/A</v>
      </c>
      <c r="F874" s="70">
        <f>VLOOKUP(A874,'Crash Data'!$B$3:$C$32,2,FALSE)</f>
        <v>-4</v>
      </c>
      <c r="G874" s="40">
        <v>230</v>
      </c>
      <c r="H874" s="40">
        <v>177</v>
      </c>
      <c r="I874" s="39">
        <v>177</v>
      </c>
      <c r="J874" s="40">
        <v>177</v>
      </c>
      <c r="K874" s="39">
        <v>177</v>
      </c>
      <c r="L874" s="93">
        <f t="shared" si="185"/>
        <v>209</v>
      </c>
      <c r="M874" s="93" t="str">
        <f t="shared" si="186"/>
        <v/>
      </c>
      <c r="N874" s="99">
        <f t="shared" si="187"/>
        <v>165</v>
      </c>
      <c r="O874" s="99" t="str">
        <f t="shared" si="188"/>
        <v/>
      </c>
      <c r="P874" s="102">
        <f t="shared" si="189"/>
        <v>165</v>
      </c>
      <c r="Q874" s="102" t="str">
        <f t="shared" si="190"/>
        <v/>
      </c>
      <c r="R874" s="105">
        <f t="shared" si="191"/>
        <v>165</v>
      </c>
      <c r="S874" s="105" t="str">
        <f t="shared" si="192"/>
        <v/>
      </c>
      <c r="T874" s="69">
        <f t="shared" si="193"/>
        <v>107</v>
      </c>
      <c r="U874" s="69" t="str">
        <f t="shared" si="194"/>
        <v/>
      </c>
      <c r="V874" s="143">
        <f t="shared" si="195"/>
        <v>165</v>
      </c>
      <c r="W874" s="143" t="str">
        <f t="shared" si="196"/>
        <v/>
      </c>
      <c r="X874" s="109">
        <f t="shared" si="183"/>
        <v>0</v>
      </c>
      <c r="Y874" s="110" t="e">
        <f t="shared" si="184"/>
        <v>#N/A</v>
      </c>
      <c r="Z874" s="75" t="e">
        <f>NA()</f>
        <v>#N/A</v>
      </c>
    </row>
    <row r="875" spans="1:26" x14ac:dyDescent="0.2">
      <c r="A875" s="74">
        <v>18520</v>
      </c>
      <c r="B875" s="68">
        <f>INDEX('A-B OSRoad'!$F$2:$F$21,MATCH(A875,'A-B OSRoad'!$C$2:$C$21))</f>
        <v>0</v>
      </c>
      <c r="C875" s="68" t="str">
        <f>IF(INDEX('A-B OSRoad'!$B$2:$B$21,MATCH(A875,'A-B OSRoad'!$C$2:$C$21))="Straight","",RIGHT(INDEX('A-B OSRoad'!$B$2:$B$21,MATCH(A875,'A-B OSRoad'!$C$2:$C$21)),LEN(INDEX('A-B OSRoad'!$B$2:$B$21,MATCH(A875,'A-B OSRoad'!$C$2:$C$21)))-1))</f>
        <v/>
      </c>
      <c r="D875" s="69">
        <f>(INDEX('A-B OSRoad'!$I$2:$I$21,MATCH(A875,'A-B OSRoad'!$C$2:$C$21)))+$C$3+$C$4+$C$1</f>
        <v>110</v>
      </c>
      <c r="E875" s="70" t="e">
        <f>VLOOKUP(A875,'Crash Data'!$E$3:$F$6,2,FALSE)</f>
        <v>#N/A</v>
      </c>
      <c r="F875" s="70" t="e">
        <f>VLOOKUP(A875,'Crash Data'!$B$3:$C$32,2,FALSE)</f>
        <v>#N/A</v>
      </c>
      <c r="G875" s="40">
        <v>230</v>
      </c>
      <c r="H875" s="40">
        <v>177</v>
      </c>
      <c r="I875" s="39">
        <v>177</v>
      </c>
      <c r="J875" s="40">
        <v>177</v>
      </c>
      <c r="K875" s="39">
        <v>177</v>
      </c>
      <c r="L875" s="93">
        <f t="shared" si="185"/>
        <v>209</v>
      </c>
      <c r="M875" s="93" t="str">
        <f t="shared" si="186"/>
        <v/>
      </c>
      <c r="N875" s="99">
        <f t="shared" si="187"/>
        <v>165</v>
      </c>
      <c r="O875" s="99" t="str">
        <f t="shared" si="188"/>
        <v/>
      </c>
      <c r="P875" s="102">
        <f t="shared" si="189"/>
        <v>165</v>
      </c>
      <c r="Q875" s="102" t="str">
        <f t="shared" si="190"/>
        <v/>
      </c>
      <c r="R875" s="105">
        <f t="shared" si="191"/>
        <v>165</v>
      </c>
      <c r="S875" s="105" t="str">
        <f t="shared" si="192"/>
        <v/>
      </c>
      <c r="T875" s="69">
        <f t="shared" si="193"/>
        <v>107</v>
      </c>
      <c r="U875" s="69" t="str">
        <f t="shared" si="194"/>
        <v/>
      </c>
      <c r="V875" s="143">
        <f t="shared" si="195"/>
        <v>165</v>
      </c>
      <c r="W875" s="143" t="str">
        <f t="shared" si="196"/>
        <v/>
      </c>
      <c r="X875" s="109">
        <f t="shared" si="183"/>
        <v>0</v>
      </c>
      <c r="Y875" s="110" t="e">
        <f t="shared" si="184"/>
        <v>#N/A</v>
      </c>
      <c r="Z875" s="75" t="e">
        <f>NA()</f>
        <v>#N/A</v>
      </c>
    </row>
    <row r="876" spans="1:26" x14ac:dyDescent="0.2">
      <c r="A876" s="74">
        <v>18530</v>
      </c>
      <c r="B876" s="68">
        <f>INDEX('A-B OSRoad'!$F$2:$F$21,MATCH(A876,'A-B OSRoad'!$C$2:$C$21))</f>
        <v>0</v>
      </c>
      <c r="C876" s="68" t="str">
        <f>IF(INDEX('A-B OSRoad'!$B$2:$B$21,MATCH(A876,'A-B OSRoad'!$C$2:$C$21))="Straight","",RIGHT(INDEX('A-B OSRoad'!$B$2:$B$21,MATCH(A876,'A-B OSRoad'!$C$2:$C$21)),LEN(INDEX('A-B OSRoad'!$B$2:$B$21,MATCH(A876,'A-B OSRoad'!$C$2:$C$21)))-1))</f>
        <v/>
      </c>
      <c r="D876" s="69">
        <f>(INDEX('A-B OSRoad'!$I$2:$I$21,MATCH(A876,'A-B OSRoad'!$C$2:$C$21)))+$C$3+$C$4+$C$1</f>
        <v>110</v>
      </c>
      <c r="E876" s="70" t="e">
        <f>VLOOKUP(A876,'Crash Data'!$E$3:$F$6,2,FALSE)</f>
        <v>#N/A</v>
      </c>
      <c r="F876" s="70" t="e">
        <f>VLOOKUP(A876,'Crash Data'!$B$3:$C$32,2,FALSE)</f>
        <v>#N/A</v>
      </c>
      <c r="G876" s="40">
        <v>230</v>
      </c>
      <c r="H876" s="40">
        <v>177</v>
      </c>
      <c r="I876" s="39">
        <v>177</v>
      </c>
      <c r="J876" s="40">
        <v>177</v>
      </c>
      <c r="K876" s="39">
        <v>177</v>
      </c>
      <c r="L876" s="93">
        <f t="shared" si="185"/>
        <v>209</v>
      </c>
      <c r="M876" s="93" t="str">
        <f t="shared" si="186"/>
        <v/>
      </c>
      <c r="N876" s="99">
        <f t="shared" si="187"/>
        <v>165</v>
      </c>
      <c r="O876" s="99" t="str">
        <f t="shared" si="188"/>
        <v/>
      </c>
      <c r="P876" s="102">
        <f t="shared" si="189"/>
        <v>165</v>
      </c>
      <c r="Q876" s="102" t="str">
        <f t="shared" si="190"/>
        <v/>
      </c>
      <c r="R876" s="105">
        <f t="shared" si="191"/>
        <v>165</v>
      </c>
      <c r="S876" s="105" t="str">
        <f t="shared" si="192"/>
        <v/>
      </c>
      <c r="T876" s="69">
        <f t="shared" si="193"/>
        <v>107</v>
      </c>
      <c r="U876" s="69" t="str">
        <f t="shared" si="194"/>
        <v/>
      </c>
      <c r="V876" s="143">
        <f t="shared" si="195"/>
        <v>165</v>
      </c>
      <c r="W876" s="143" t="str">
        <f t="shared" si="196"/>
        <v/>
      </c>
      <c r="X876" s="109">
        <f t="shared" si="183"/>
        <v>0</v>
      </c>
      <c r="Y876" s="110" t="e">
        <f t="shared" si="184"/>
        <v>#N/A</v>
      </c>
      <c r="Z876" s="75" t="e">
        <f>NA()</f>
        <v>#N/A</v>
      </c>
    </row>
    <row r="877" spans="1:26" x14ac:dyDescent="0.2">
      <c r="A877" s="74">
        <v>18540</v>
      </c>
      <c r="B877" s="68">
        <f>INDEX('A-B OSRoad'!$F$2:$F$21,MATCH(A877,'A-B OSRoad'!$C$2:$C$21))</f>
        <v>0</v>
      </c>
      <c r="C877" s="68" t="str">
        <f>IF(INDEX('A-B OSRoad'!$B$2:$B$21,MATCH(A877,'A-B OSRoad'!$C$2:$C$21))="Straight","",RIGHT(INDEX('A-B OSRoad'!$B$2:$B$21,MATCH(A877,'A-B OSRoad'!$C$2:$C$21)),LEN(INDEX('A-B OSRoad'!$B$2:$B$21,MATCH(A877,'A-B OSRoad'!$C$2:$C$21)))-1))</f>
        <v/>
      </c>
      <c r="D877" s="69">
        <f>(INDEX('A-B OSRoad'!$I$2:$I$21,MATCH(A877,'A-B OSRoad'!$C$2:$C$21)))+$C$3+$C$4+$C$1</f>
        <v>110</v>
      </c>
      <c r="E877" s="70" t="e">
        <f>VLOOKUP(A877,'Crash Data'!$E$3:$F$6,2,FALSE)</f>
        <v>#N/A</v>
      </c>
      <c r="F877" s="70" t="e">
        <f>VLOOKUP(A877,'Crash Data'!$B$3:$C$32,2,FALSE)</f>
        <v>#N/A</v>
      </c>
      <c r="G877" s="40">
        <v>230</v>
      </c>
      <c r="H877" s="40">
        <v>177</v>
      </c>
      <c r="I877" s="39">
        <v>177</v>
      </c>
      <c r="J877" s="40">
        <v>177</v>
      </c>
      <c r="K877" s="39">
        <v>177</v>
      </c>
      <c r="L877" s="93">
        <f t="shared" si="185"/>
        <v>209</v>
      </c>
      <c r="M877" s="93" t="str">
        <f t="shared" si="186"/>
        <v/>
      </c>
      <c r="N877" s="99">
        <f t="shared" si="187"/>
        <v>165</v>
      </c>
      <c r="O877" s="99" t="str">
        <f t="shared" si="188"/>
        <v/>
      </c>
      <c r="P877" s="102">
        <f t="shared" si="189"/>
        <v>165</v>
      </c>
      <c r="Q877" s="102" t="str">
        <f t="shared" si="190"/>
        <v/>
      </c>
      <c r="R877" s="105">
        <f t="shared" si="191"/>
        <v>165</v>
      </c>
      <c r="S877" s="105" t="str">
        <f t="shared" si="192"/>
        <v/>
      </c>
      <c r="T877" s="69">
        <f t="shared" si="193"/>
        <v>107</v>
      </c>
      <c r="U877" s="69" t="str">
        <f t="shared" si="194"/>
        <v/>
      </c>
      <c r="V877" s="143">
        <f t="shared" si="195"/>
        <v>165</v>
      </c>
      <c r="W877" s="143" t="str">
        <f t="shared" si="196"/>
        <v/>
      </c>
      <c r="X877" s="109">
        <f t="shared" si="183"/>
        <v>0</v>
      </c>
      <c r="Y877" s="110" t="e">
        <f t="shared" si="184"/>
        <v>#N/A</v>
      </c>
      <c r="Z877" s="75" t="e">
        <f>NA()</f>
        <v>#N/A</v>
      </c>
    </row>
    <row r="878" spans="1:26" x14ac:dyDescent="0.2">
      <c r="A878" s="74">
        <v>18550</v>
      </c>
      <c r="B878" s="68">
        <f>INDEX('A-B OSRoad'!$F$2:$F$21,MATCH(A878,'A-B OSRoad'!$C$2:$C$21))</f>
        <v>0</v>
      </c>
      <c r="C878" s="68" t="str">
        <f>IF(INDEX('A-B OSRoad'!$B$2:$B$21,MATCH(A878,'A-B OSRoad'!$C$2:$C$21))="Straight","",RIGHT(INDEX('A-B OSRoad'!$B$2:$B$21,MATCH(A878,'A-B OSRoad'!$C$2:$C$21)),LEN(INDEX('A-B OSRoad'!$B$2:$B$21,MATCH(A878,'A-B OSRoad'!$C$2:$C$21)))-1))</f>
        <v/>
      </c>
      <c r="D878" s="69">
        <f>(INDEX('A-B OSRoad'!$I$2:$I$21,MATCH(A878,'A-B OSRoad'!$C$2:$C$21)))+$C$3+$C$4+$C$1</f>
        <v>110</v>
      </c>
      <c r="E878" s="70" t="e">
        <f>VLOOKUP(A878,'Crash Data'!$E$3:$F$6,2,FALSE)</f>
        <v>#N/A</v>
      </c>
      <c r="F878" s="70" t="e">
        <f>VLOOKUP(A878,'Crash Data'!$B$3:$C$32,2,FALSE)</f>
        <v>#N/A</v>
      </c>
      <c r="G878" s="40">
        <v>230</v>
      </c>
      <c r="H878" s="40">
        <v>177</v>
      </c>
      <c r="I878" s="39">
        <v>177</v>
      </c>
      <c r="J878" s="40">
        <v>177</v>
      </c>
      <c r="K878" s="39">
        <v>177</v>
      </c>
      <c r="L878" s="93">
        <f t="shared" si="185"/>
        <v>209</v>
      </c>
      <c r="M878" s="93" t="str">
        <f t="shared" si="186"/>
        <v/>
      </c>
      <c r="N878" s="99">
        <f t="shared" si="187"/>
        <v>165</v>
      </c>
      <c r="O878" s="99" t="str">
        <f t="shared" si="188"/>
        <v/>
      </c>
      <c r="P878" s="102">
        <f t="shared" si="189"/>
        <v>165</v>
      </c>
      <c r="Q878" s="102" t="str">
        <f t="shared" si="190"/>
        <v/>
      </c>
      <c r="R878" s="105">
        <f t="shared" si="191"/>
        <v>165</v>
      </c>
      <c r="S878" s="105" t="str">
        <f t="shared" si="192"/>
        <v/>
      </c>
      <c r="T878" s="69">
        <f t="shared" si="193"/>
        <v>107</v>
      </c>
      <c r="U878" s="69" t="str">
        <f t="shared" si="194"/>
        <v/>
      </c>
      <c r="V878" s="143">
        <f t="shared" si="195"/>
        <v>165</v>
      </c>
      <c r="W878" s="143" t="str">
        <f t="shared" si="196"/>
        <v/>
      </c>
      <c r="X878" s="109">
        <f t="shared" si="183"/>
        <v>0</v>
      </c>
      <c r="Y878" s="110" t="e">
        <f t="shared" si="184"/>
        <v>#N/A</v>
      </c>
      <c r="Z878" s="75" t="e">
        <f>NA()</f>
        <v>#N/A</v>
      </c>
    </row>
    <row r="879" spans="1:26" x14ac:dyDescent="0.2">
      <c r="A879" s="74">
        <v>18560</v>
      </c>
      <c r="B879" s="68">
        <f>INDEX('A-B OSRoad'!$F$2:$F$21,MATCH(A879,'A-B OSRoad'!$C$2:$C$21))</f>
        <v>0</v>
      </c>
      <c r="C879" s="68" t="str">
        <f>IF(INDEX('A-B OSRoad'!$B$2:$B$21,MATCH(A879,'A-B OSRoad'!$C$2:$C$21))="Straight","",RIGHT(INDEX('A-B OSRoad'!$B$2:$B$21,MATCH(A879,'A-B OSRoad'!$C$2:$C$21)),LEN(INDEX('A-B OSRoad'!$B$2:$B$21,MATCH(A879,'A-B OSRoad'!$C$2:$C$21)))-1))</f>
        <v/>
      </c>
      <c r="D879" s="69">
        <f>(INDEX('A-B OSRoad'!$I$2:$I$21,MATCH(A879,'A-B OSRoad'!$C$2:$C$21)))+$C$3+$C$4+$C$1</f>
        <v>110</v>
      </c>
      <c r="E879" s="70" t="e">
        <f>VLOOKUP(A879,'Crash Data'!$E$3:$F$6,2,FALSE)</f>
        <v>#N/A</v>
      </c>
      <c r="F879" s="70" t="e">
        <f>VLOOKUP(A879,'Crash Data'!$B$3:$C$32,2,FALSE)</f>
        <v>#N/A</v>
      </c>
      <c r="G879" s="40">
        <v>230</v>
      </c>
      <c r="H879" s="40">
        <v>177</v>
      </c>
      <c r="I879" s="39">
        <v>177</v>
      </c>
      <c r="J879" s="40">
        <v>177</v>
      </c>
      <c r="K879" s="39">
        <v>177</v>
      </c>
      <c r="L879" s="93">
        <f t="shared" si="185"/>
        <v>209</v>
      </c>
      <c r="M879" s="93" t="str">
        <f t="shared" si="186"/>
        <v/>
      </c>
      <c r="N879" s="99">
        <f t="shared" si="187"/>
        <v>165</v>
      </c>
      <c r="O879" s="99" t="str">
        <f t="shared" si="188"/>
        <v/>
      </c>
      <c r="P879" s="102">
        <f t="shared" si="189"/>
        <v>165</v>
      </c>
      <c r="Q879" s="102" t="str">
        <f t="shared" si="190"/>
        <v/>
      </c>
      <c r="R879" s="105">
        <f t="shared" si="191"/>
        <v>165</v>
      </c>
      <c r="S879" s="105" t="str">
        <f t="shared" si="192"/>
        <v/>
      </c>
      <c r="T879" s="69">
        <f t="shared" si="193"/>
        <v>107</v>
      </c>
      <c r="U879" s="69" t="str">
        <f t="shared" si="194"/>
        <v/>
      </c>
      <c r="V879" s="143">
        <f t="shared" si="195"/>
        <v>165</v>
      </c>
      <c r="W879" s="143" t="str">
        <f t="shared" si="196"/>
        <v/>
      </c>
      <c r="X879" s="109">
        <f t="shared" si="183"/>
        <v>0</v>
      </c>
      <c r="Y879" s="110" t="e">
        <f t="shared" si="184"/>
        <v>#N/A</v>
      </c>
      <c r="Z879" s="75" t="e">
        <f>NA()</f>
        <v>#N/A</v>
      </c>
    </row>
    <row r="880" spans="1:26" x14ac:dyDescent="0.2">
      <c r="A880" s="74">
        <v>18570</v>
      </c>
      <c r="B880" s="68">
        <f>INDEX('A-B OSRoad'!$F$2:$F$21,MATCH(A880,'A-B OSRoad'!$C$2:$C$21))</f>
        <v>0</v>
      </c>
      <c r="C880" s="68" t="str">
        <f>IF(INDEX('A-B OSRoad'!$B$2:$B$21,MATCH(A880,'A-B OSRoad'!$C$2:$C$21))="Straight","",RIGHT(INDEX('A-B OSRoad'!$B$2:$B$21,MATCH(A880,'A-B OSRoad'!$C$2:$C$21)),LEN(INDEX('A-B OSRoad'!$B$2:$B$21,MATCH(A880,'A-B OSRoad'!$C$2:$C$21)))-1))</f>
        <v/>
      </c>
      <c r="D880" s="69">
        <f>(INDEX('A-B OSRoad'!$I$2:$I$21,MATCH(A880,'A-B OSRoad'!$C$2:$C$21)))+$C$3+$C$4+$C$1</f>
        <v>110</v>
      </c>
      <c r="E880" s="70" t="e">
        <f>VLOOKUP(A880,'Crash Data'!$E$3:$F$6,2,FALSE)</f>
        <v>#N/A</v>
      </c>
      <c r="F880" s="70" t="e">
        <f>VLOOKUP(A880,'Crash Data'!$B$3:$C$32,2,FALSE)</f>
        <v>#N/A</v>
      </c>
      <c r="G880" s="40">
        <v>230</v>
      </c>
      <c r="H880" s="40">
        <v>177</v>
      </c>
      <c r="I880" s="39">
        <v>177</v>
      </c>
      <c r="J880" s="40">
        <v>177</v>
      </c>
      <c r="K880" s="39">
        <v>177</v>
      </c>
      <c r="L880" s="93">
        <f t="shared" si="185"/>
        <v>209</v>
      </c>
      <c r="M880" s="93" t="str">
        <f t="shared" si="186"/>
        <v/>
      </c>
      <c r="N880" s="99">
        <f t="shared" si="187"/>
        <v>165</v>
      </c>
      <c r="O880" s="99" t="str">
        <f t="shared" si="188"/>
        <v/>
      </c>
      <c r="P880" s="102">
        <f t="shared" si="189"/>
        <v>165</v>
      </c>
      <c r="Q880" s="102" t="str">
        <f t="shared" si="190"/>
        <v/>
      </c>
      <c r="R880" s="105">
        <f t="shared" si="191"/>
        <v>165</v>
      </c>
      <c r="S880" s="105" t="str">
        <f t="shared" si="192"/>
        <v/>
      </c>
      <c r="T880" s="69">
        <f t="shared" si="193"/>
        <v>107</v>
      </c>
      <c r="U880" s="69" t="str">
        <f t="shared" si="194"/>
        <v/>
      </c>
      <c r="V880" s="143">
        <f t="shared" si="195"/>
        <v>165</v>
      </c>
      <c r="W880" s="143" t="str">
        <f t="shared" si="196"/>
        <v/>
      </c>
      <c r="X880" s="109">
        <f t="shared" si="183"/>
        <v>0</v>
      </c>
      <c r="Y880" s="110" t="e">
        <f t="shared" si="184"/>
        <v>#N/A</v>
      </c>
      <c r="Z880" s="75" t="e">
        <f>NA()</f>
        <v>#N/A</v>
      </c>
    </row>
    <row r="881" spans="1:26" x14ac:dyDescent="0.2">
      <c r="A881" s="74">
        <v>18580</v>
      </c>
      <c r="B881" s="68">
        <f>INDEX('A-B OSRoad'!$F$2:$F$21,MATCH(A881,'A-B OSRoad'!$C$2:$C$21))</f>
        <v>0</v>
      </c>
      <c r="C881" s="68" t="str">
        <f>IF(INDEX('A-B OSRoad'!$B$2:$B$21,MATCH(A881,'A-B OSRoad'!$C$2:$C$21))="Straight","",RIGHT(INDEX('A-B OSRoad'!$B$2:$B$21,MATCH(A881,'A-B OSRoad'!$C$2:$C$21)),LEN(INDEX('A-B OSRoad'!$B$2:$B$21,MATCH(A881,'A-B OSRoad'!$C$2:$C$21)))-1))</f>
        <v/>
      </c>
      <c r="D881" s="69">
        <f>(INDEX('A-B OSRoad'!$I$2:$I$21,MATCH(A881,'A-B OSRoad'!$C$2:$C$21)))+$C$3+$C$4+$C$1</f>
        <v>110</v>
      </c>
      <c r="E881" s="70" t="e">
        <f>VLOOKUP(A881,'Crash Data'!$E$3:$F$6,2,FALSE)</f>
        <v>#N/A</v>
      </c>
      <c r="F881" s="70" t="e">
        <f>VLOOKUP(A881,'Crash Data'!$B$3:$C$32,2,FALSE)</f>
        <v>#N/A</v>
      </c>
      <c r="G881" s="40">
        <v>230</v>
      </c>
      <c r="H881" s="40">
        <v>177</v>
      </c>
      <c r="I881" s="39">
        <v>177</v>
      </c>
      <c r="J881" s="40">
        <v>177</v>
      </c>
      <c r="K881" s="39">
        <v>177</v>
      </c>
      <c r="L881" s="93">
        <f t="shared" si="185"/>
        <v>209</v>
      </c>
      <c r="M881" s="93" t="str">
        <f t="shared" si="186"/>
        <v/>
      </c>
      <c r="N881" s="99">
        <f t="shared" si="187"/>
        <v>165</v>
      </c>
      <c r="O881" s="99" t="str">
        <f t="shared" si="188"/>
        <v/>
      </c>
      <c r="P881" s="102">
        <f t="shared" si="189"/>
        <v>165</v>
      </c>
      <c r="Q881" s="102" t="str">
        <f t="shared" si="190"/>
        <v/>
      </c>
      <c r="R881" s="105">
        <f t="shared" si="191"/>
        <v>165</v>
      </c>
      <c r="S881" s="105" t="str">
        <f t="shared" si="192"/>
        <v/>
      </c>
      <c r="T881" s="69">
        <f t="shared" si="193"/>
        <v>107</v>
      </c>
      <c r="U881" s="69" t="str">
        <f t="shared" si="194"/>
        <v/>
      </c>
      <c r="V881" s="143">
        <f t="shared" si="195"/>
        <v>165</v>
      </c>
      <c r="W881" s="143" t="str">
        <f t="shared" si="196"/>
        <v/>
      </c>
      <c r="X881" s="109">
        <f t="shared" si="183"/>
        <v>0</v>
      </c>
      <c r="Y881" s="110" t="e">
        <f t="shared" si="184"/>
        <v>#N/A</v>
      </c>
      <c r="Z881" s="75" t="e">
        <f>NA()</f>
        <v>#N/A</v>
      </c>
    </row>
    <row r="882" spans="1:26" x14ac:dyDescent="0.2">
      <c r="A882" s="74">
        <v>18590</v>
      </c>
      <c r="B882" s="68">
        <f>INDEX('A-B OSRoad'!$F$2:$F$21,MATCH(A882,'A-B OSRoad'!$C$2:$C$21))</f>
        <v>0</v>
      </c>
      <c r="C882" s="68" t="str">
        <f>IF(INDEX('A-B OSRoad'!$B$2:$B$21,MATCH(A882,'A-B OSRoad'!$C$2:$C$21))="Straight","",RIGHT(INDEX('A-B OSRoad'!$B$2:$B$21,MATCH(A882,'A-B OSRoad'!$C$2:$C$21)),LEN(INDEX('A-B OSRoad'!$B$2:$B$21,MATCH(A882,'A-B OSRoad'!$C$2:$C$21)))-1))</f>
        <v/>
      </c>
      <c r="D882" s="69">
        <f>(INDEX('A-B OSRoad'!$I$2:$I$21,MATCH(A882,'A-B OSRoad'!$C$2:$C$21)))+$C$3+$C$4+$C$1</f>
        <v>110</v>
      </c>
      <c r="E882" s="70" t="e">
        <f>VLOOKUP(A882,'Crash Data'!$E$3:$F$6,2,FALSE)</f>
        <v>#N/A</v>
      </c>
      <c r="F882" s="70" t="e">
        <f>VLOOKUP(A882,'Crash Data'!$B$3:$C$32,2,FALSE)</f>
        <v>#N/A</v>
      </c>
      <c r="G882" s="40">
        <v>230</v>
      </c>
      <c r="H882" s="40">
        <v>177</v>
      </c>
      <c r="I882" s="39">
        <v>177</v>
      </c>
      <c r="J882" s="40">
        <v>177</v>
      </c>
      <c r="K882" s="39">
        <v>177</v>
      </c>
      <c r="L882" s="93">
        <f t="shared" si="185"/>
        <v>209</v>
      </c>
      <c r="M882" s="93" t="str">
        <f t="shared" si="186"/>
        <v/>
      </c>
      <c r="N882" s="99">
        <f t="shared" si="187"/>
        <v>165</v>
      </c>
      <c r="O882" s="99" t="str">
        <f t="shared" si="188"/>
        <v/>
      </c>
      <c r="P882" s="102">
        <f t="shared" si="189"/>
        <v>165</v>
      </c>
      <c r="Q882" s="102" t="str">
        <f t="shared" si="190"/>
        <v/>
      </c>
      <c r="R882" s="105">
        <f t="shared" si="191"/>
        <v>165</v>
      </c>
      <c r="S882" s="105" t="str">
        <f t="shared" si="192"/>
        <v/>
      </c>
      <c r="T882" s="69">
        <f t="shared" si="193"/>
        <v>107</v>
      </c>
      <c r="U882" s="69" t="str">
        <f t="shared" si="194"/>
        <v/>
      </c>
      <c r="V882" s="143">
        <f t="shared" si="195"/>
        <v>165</v>
      </c>
      <c r="W882" s="143" t="str">
        <f t="shared" si="196"/>
        <v/>
      </c>
      <c r="X882" s="109">
        <f t="shared" si="183"/>
        <v>0</v>
      </c>
      <c r="Y882" s="110" t="e">
        <f t="shared" si="184"/>
        <v>#N/A</v>
      </c>
      <c r="Z882" s="75" t="e">
        <f>NA()</f>
        <v>#N/A</v>
      </c>
    </row>
    <row r="883" spans="1:26" x14ac:dyDescent="0.2">
      <c r="A883" s="74">
        <v>18600</v>
      </c>
      <c r="B883" s="68">
        <f>INDEX('A-B OSRoad'!$F$2:$F$21,MATCH(A883,'A-B OSRoad'!$C$2:$C$21))</f>
        <v>0</v>
      </c>
      <c r="C883" s="68" t="str">
        <f>IF(INDEX('A-B OSRoad'!$B$2:$B$21,MATCH(A883,'A-B OSRoad'!$C$2:$C$21))="Straight","",RIGHT(INDEX('A-B OSRoad'!$B$2:$B$21,MATCH(A883,'A-B OSRoad'!$C$2:$C$21)),LEN(INDEX('A-B OSRoad'!$B$2:$B$21,MATCH(A883,'A-B OSRoad'!$C$2:$C$21)))-1))</f>
        <v/>
      </c>
      <c r="D883" s="69">
        <f>(INDEX('A-B OSRoad'!$I$2:$I$21,MATCH(A883,'A-B OSRoad'!$C$2:$C$21)))+$C$3+$C$4+$C$1</f>
        <v>110</v>
      </c>
      <c r="E883" s="70" t="e">
        <f>VLOOKUP(A883,'Crash Data'!$E$3:$F$6,2,FALSE)</f>
        <v>#N/A</v>
      </c>
      <c r="F883" s="70" t="e">
        <f>VLOOKUP(A883,'Crash Data'!$B$3:$C$32,2,FALSE)</f>
        <v>#N/A</v>
      </c>
      <c r="G883" s="40">
        <v>230</v>
      </c>
      <c r="H883" s="40">
        <v>177</v>
      </c>
      <c r="I883" s="39">
        <v>177</v>
      </c>
      <c r="J883" s="40">
        <v>177</v>
      </c>
      <c r="K883" s="39">
        <v>177</v>
      </c>
      <c r="L883" s="93">
        <f t="shared" si="185"/>
        <v>209</v>
      </c>
      <c r="M883" s="93" t="str">
        <f t="shared" si="186"/>
        <v/>
      </c>
      <c r="N883" s="99">
        <f t="shared" si="187"/>
        <v>165</v>
      </c>
      <c r="O883" s="99" t="str">
        <f t="shared" si="188"/>
        <v/>
      </c>
      <c r="P883" s="102">
        <f t="shared" si="189"/>
        <v>165</v>
      </c>
      <c r="Q883" s="102" t="str">
        <f t="shared" si="190"/>
        <v/>
      </c>
      <c r="R883" s="105">
        <f t="shared" si="191"/>
        <v>165</v>
      </c>
      <c r="S883" s="105" t="str">
        <f t="shared" si="192"/>
        <v/>
      </c>
      <c r="T883" s="69">
        <f t="shared" si="193"/>
        <v>107</v>
      </c>
      <c r="U883" s="69" t="str">
        <f t="shared" si="194"/>
        <v/>
      </c>
      <c r="V883" s="143">
        <f t="shared" si="195"/>
        <v>165</v>
      </c>
      <c r="W883" s="143" t="str">
        <f t="shared" si="196"/>
        <v/>
      </c>
      <c r="X883" s="109">
        <f t="shared" si="183"/>
        <v>0</v>
      </c>
      <c r="Y883" s="110" t="e">
        <f t="shared" si="184"/>
        <v>#N/A</v>
      </c>
      <c r="Z883" s="75" t="e">
        <f>NA()</f>
        <v>#N/A</v>
      </c>
    </row>
    <row r="884" spans="1:26" x14ac:dyDescent="0.2">
      <c r="A884" s="74">
        <v>18610</v>
      </c>
      <c r="B884" s="68">
        <f>INDEX('A-B OSRoad'!$F$2:$F$21,MATCH(A884,'A-B OSRoad'!$C$2:$C$21))</f>
        <v>0</v>
      </c>
      <c r="C884" s="68" t="str">
        <f>IF(INDEX('A-B OSRoad'!$B$2:$B$21,MATCH(A884,'A-B OSRoad'!$C$2:$C$21))="Straight","",RIGHT(INDEX('A-B OSRoad'!$B$2:$B$21,MATCH(A884,'A-B OSRoad'!$C$2:$C$21)),LEN(INDEX('A-B OSRoad'!$B$2:$B$21,MATCH(A884,'A-B OSRoad'!$C$2:$C$21)))-1))</f>
        <v/>
      </c>
      <c r="D884" s="69">
        <f>(INDEX('A-B OSRoad'!$I$2:$I$21,MATCH(A884,'A-B OSRoad'!$C$2:$C$21)))+$C$3+$C$4+$C$1</f>
        <v>110</v>
      </c>
      <c r="E884" s="70" t="e">
        <f>VLOOKUP(A884,'Crash Data'!$E$3:$F$6,2,FALSE)</f>
        <v>#N/A</v>
      </c>
      <c r="F884" s="70" t="e">
        <f>VLOOKUP(A884,'Crash Data'!$B$3:$C$32,2,FALSE)</f>
        <v>#N/A</v>
      </c>
      <c r="G884" s="40">
        <v>230</v>
      </c>
      <c r="H884" s="40">
        <v>177</v>
      </c>
      <c r="I884" s="39">
        <v>177</v>
      </c>
      <c r="J884" s="40">
        <v>177</v>
      </c>
      <c r="K884" s="39">
        <v>177</v>
      </c>
      <c r="L884" s="93">
        <f t="shared" si="185"/>
        <v>209</v>
      </c>
      <c r="M884" s="93" t="str">
        <f t="shared" si="186"/>
        <v/>
      </c>
      <c r="N884" s="99">
        <f t="shared" si="187"/>
        <v>165</v>
      </c>
      <c r="O884" s="99" t="str">
        <f t="shared" si="188"/>
        <v/>
      </c>
      <c r="P884" s="102">
        <f t="shared" si="189"/>
        <v>165</v>
      </c>
      <c r="Q884" s="102" t="str">
        <f t="shared" si="190"/>
        <v/>
      </c>
      <c r="R884" s="105">
        <f t="shared" si="191"/>
        <v>165</v>
      </c>
      <c r="S884" s="105" t="str">
        <f t="shared" si="192"/>
        <v/>
      </c>
      <c r="T884" s="69">
        <f t="shared" si="193"/>
        <v>107</v>
      </c>
      <c r="U884" s="69" t="str">
        <f t="shared" si="194"/>
        <v/>
      </c>
      <c r="V884" s="143">
        <f t="shared" si="195"/>
        <v>165</v>
      </c>
      <c r="W884" s="143" t="str">
        <f t="shared" si="196"/>
        <v/>
      </c>
      <c r="X884" s="109">
        <f t="shared" si="183"/>
        <v>0</v>
      </c>
      <c r="Y884" s="110" t="e">
        <f t="shared" si="184"/>
        <v>#N/A</v>
      </c>
      <c r="Z884" s="75" t="e">
        <f>NA()</f>
        <v>#N/A</v>
      </c>
    </row>
    <row r="885" spans="1:26" x14ac:dyDescent="0.2">
      <c r="A885" s="74">
        <v>18620</v>
      </c>
      <c r="B885" s="68">
        <f>INDEX('A-B OSRoad'!$F$2:$F$21,MATCH(A885,'A-B OSRoad'!$C$2:$C$21))</f>
        <v>0</v>
      </c>
      <c r="C885" s="68" t="str">
        <f>IF(INDEX('A-B OSRoad'!$B$2:$B$21,MATCH(A885,'A-B OSRoad'!$C$2:$C$21))="Straight","",RIGHT(INDEX('A-B OSRoad'!$B$2:$B$21,MATCH(A885,'A-B OSRoad'!$C$2:$C$21)),LEN(INDEX('A-B OSRoad'!$B$2:$B$21,MATCH(A885,'A-B OSRoad'!$C$2:$C$21)))-1))</f>
        <v/>
      </c>
      <c r="D885" s="69">
        <f>(INDEX('A-B OSRoad'!$I$2:$I$21,MATCH(A885,'A-B OSRoad'!$C$2:$C$21)))+$C$3+$C$4+$C$1</f>
        <v>110</v>
      </c>
      <c r="E885" s="70" t="e">
        <f>VLOOKUP(A885,'Crash Data'!$E$3:$F$6,2,FALSE)</f>
        <v>#N/A</v>
      </c>
      <c r="F885" s="70" t="e">
        <f>VLOOKUP(A885,'Crash Data'!$B$3:$C$32,2,FALSE)</f>
        <v>#N/A</v>
      </c>
      <c r="G885" s="40">
        <v>230</v>
      </c>
      <c r="H885" s="40">
        <v>177</v>
      </c>
      <c r="I885" s="39">
        <v>177</v>
      </c>
      <c r="J885" s="40">
        <v>177</v>
      </c>
      <c r="K885" s="39">
        <v>177</v>
      </c>
      <c r="L885" s="93">
        <f t="shared" si="185"/>
        <v>209</v>
      </c>
      <c r="M885" s="93" t="str">
        <f t="shared" si="186"/>
        <v/>
      </c>
      <c r="N885" s="99">
        <f t="shared" si="187"/>
        <v>165</v>
      </c>
      <c r="O885" s="99" t="str">
        <f t="shared" si="188"/>
        <v/>
      </c>
      <c r="P885" s="102">
        <f t="shared" si="189"/>
        <v>165</v>
      </c>
      <c r="Q885" s="102" t="str">
        <f t="shared" si="190"/>
        <v/>
      </c>
      <c r="R885" s="105">
        <f t="shared" si="191"/>
        <v>165</v>
      </c>
      <c r="S885" s="105" t="str">
        <f t="shared" si="192"/>
        <v/>
      </c>
      <c r="T885" s="69">
        <f t="shared" si="193"/>
        <v>107</v>
      </c>
      <c r="U885" s="69" t="str">
        <f t="shared" si="194"/>
        <v/>
      </c>
      <c r="V885" s="143">
        <f t="shared" si="195"/>
        <v>165</v>
      </c>
      <c r="W885" s="143" t="str">
        <f t="shared" si="196"/>
        <v/>
      </c>
      <c r="X885" s="109">
        <f t="shared" si="183"/>
        <v>0</v>
      </c>
      <c r="Y885" s="110" t="e">
        <f t="shared" si="184"/>
        <v>#N/A</v>
      </c>
      <c r="Z885" s="75" t="e">
        <f>NA()</f>
        <v>#N/A</v>
      </c>
    </row>
    <row r="886" spans="1:26" x14ac:dyDescent="0.2">
      <c r="A886" s="74">
        <v>18630</v>
      </c>
      <c r="B886" s="68">
        <f>INDEX('A-B OSRoad'!$F$2:$F$21,MATCH(A886,'A-B OSRoad'!$C$2:$C$21))</f>
        <v>0</v>
      </c>
      <c r="C886" s="68" t="str">
        <f>IF(INDEX('A-B OSRoad'!$B$2:$B$21,MATCH(A886,'A-B OSRoad'!$C$2:$C$21))="Straight","",RIGHT(INDEX('A-B OSRoad'!$B$2:$B$21,MATCH(A886,'A-B OSRoad'!$C$2:$C$21)),LEN(INDEX('A-B OSRoad'!$B$2:$B$21,MATCH(A886,'A-B OSRoad'!$C$2:$C$21)))-1))</f>
        <v/>
      </c>
      <c r="D886" s="69">
        <f>(INDEX('A-B OSRoad'!$I$2:$I$21,MATCH(A886,'A-B OSRoad'!$C$2:$C$21)))+$C$3+$C$4+$C$1</f>
        <v>110</v>
      </c>
      <c r="E886" s="70" t="e">
        <f>VLOOKUP(A886,'Crash Data'!$E$3:$F$6,2,FALSE)</f>
        <v>#N/A</v>
      </c>
      <c r="F886" s="70" t="e">
        <f>VLOOKUP(A886,'Crash Data'!$B$3:$C$32,2,FALSE)</f>
        <v>#N/A</v>
      </c>
      <c r="G886" s="40">
        <v>230</v>
      </c>
      <c r="H886" s="40">
        <v>177</v>
      </c>
      <c r="I886" s="39">
        <v>177</v>
      </c>
      <c r="J886" s="40">
        <v>177</v>
      </c>
      <c r="K886" s="39">
        <v>177</v>
      </c>
      <c r="L886" s="93">
        <f t="shared" si="185"/>
        <v>209</v>
      </c>
      <c r="M886" s="93" t="str">
        <f t="shared" si="186"/>
        <v/>
      </c>
      <c r="N886" s="99">
        <f t="shared" si="187"/>
        <v>165</v>
      </c>
      <c r="O886" s="99" t="str">
        <f t="shared" si="188"/>
        <v/>
      </c>
      <c r="P886" s="102">
        <f t="shared" si="189"/>
        <v>165</v>
      </c>
      <c r="Q886" s="102" t="str">
        <f t="shared" si="190"/>
        <v/>
      </c>
      <c r="R886" s="105">
        <f t="shared" si="191"/>
        <v>165</v>
      </c>
      <c r="S886" s="105" t="str">
        <f t="shared" si="192"/>
        <v/>
      </c>
      <c r="T886" s="69">
        <f t="shared" si="193"/>
        <v>107</v>
      </c>
      <c r="U886" s="69" t="str">
        <f t="shared" si="194"/>
        <v/>
      </c>
      <c r="V886" s="143">
        <f t="shared" si="195"/>
        <v>165</v>
      </c>
      <c r="W886" s="143" t="str">
        <f t="shared" si="196"/>
        <v/>
      </c>
      <c r="X886" s="109">
        <f t="shared" si="183"/>
        <v>0</v>
      </c>
      <c r="Y886" s="110" t="e">
        <f t="shared" si="184"/>
        <v>#N/A</v>
      </c>
      <c r="Z886" s="75" t="e">
        <f>NA()</f>
        <v>#N/A</v>
      </c>
    </row>
    <row r="887" spans="1:26" x14ac:dyDescent="0.2">
      <c r="A887" s="74">
        <v>18640</v>
      </c>
      <c r="B887" s="68">
        <f>INDEX('A-B OSRoad'!$F$2:$F$21,MATCH(A887,'A-B OSRoad'!$C$2:$C$21))</f>
        <v>0</v>
      </c>
      <c r="C887" s="68" t="str">
        <f>IF(INDEX('A-B OSRoad'!$B$2:$B$21,MATCH(A887,'A-B OSRoad'!$C$2:$C$21))="Straight","",RIGHT(INDEX('A-B OSRoad'!$B$2:$B$21,MATCH(A887,'A-B OSRoad'!$C$2:$C$21)),LEN(INDEX('A-B OSRoad'!$B$2:$B$21,MATCH(A887,'A-B OSRoad'!$C$2:$C$21)))-1))</f>
        <v/>
      </c>
      <c r="D887" s="69">
        <f>(INDEX('A-B OSRoad'!$I$2:$I$21,MATCH(A887,'A-B OSRoad'!$C$2:$C$21)))+$C$3+$C$4+$C$1</f>
        <v>110</v>
      </c>
      <c r="E887" s="70" t="e">
        <f>VLOOKUP(A887,'Crash Data'!$E$3:$F$6,2,FALSE)</f>
        <v>#N/A</v>
      </c>
      <c r="F887" s="70" t="e">
        <f>VLOOKUP(A887,'Crash Data'!$B$3:$C$32,2,FALSE)</f>
        <v>#N/A</v>
      </c>
      <c r="G887" s="40">
        <v>230</v>
      </c>
      <c r="H887" s="40">
        <v>177</v>
      </c>
      <c r="I887" s="39">
        <v>177</v>
      </c>
      <c r="J887" s="40">
        <v>177</v>
      </c>
      <c r="K887" s="39">
        <v>177</v>
      </c>
      <c r="L887" s="93">
        <f t="shared" si="185"/>
        <v>209</v>
      </c>
      <c r="M887" s="93" t="str">
        <f t="shared" si="186"/>
        <v/>
      </c>
      <c r="N887" s="99">
        <f t="shared" si="187"/>
        <v>165</v>
      </c>
      <c r="O887" s="99" t="str">
        <f t="shared" si="188"/>
        <v/>
      </c>
      <c r="P887" s="102">
        <f t="shared" si="189"/>
        <v>165</v>
      </c>
      <c r="Q887" s="102" t="str">
        <f t="shared" si="190"/>
        <v/>
      </c>
      <c r="R887" s="105">
        <f t="shared" si="191"/>
        <v>165</v>
      </c>
      <c r="S887" s="105" t="str">
        <f t="shared" si="192"/>
        <v/>
      </c>
      <c r="T887" s="69">
        <f t="shared" si="193"/>
        <v>107</v>
      </c>
      <c r="U887" s="69" t="str">
        <f t="shared" si="194"/>
        <v/>
      </c>
      <c r="V887" s="143">
        <f t="shared" si="195"/>
        <v>165</v>
      </c>
      <c r="W887" s="143" t="str">
        <f t="shared" si="196"/>
        <v/>
      </c>
      <c r="X887" s="109">
        <f t="shared" si="183"/>
        <v>0</v>
      </c>
      <c r="Y887" s="110" t="e">
        <f t="shared" si="184"/>
        <v>#N/A</v>
      </c>
      <c r="Z887" s="75" t="e">
        <f>NA()</f>
        <v>#N/A</v>
      </c>
    </row>
    <row r="888" spans="1:26" x14ac:dyDescent="0.2">
      <c r="A888" s="74">
        <v>18650</v>
      </c>
      <c r="B888" s="68">
        <f>INDEX('A-B OSRoad'!$F$2:$F$21,MATCH(A888,'A-B OSRoad'!$C$2:$C$21))</f>
        <v>0</v>
      </c>
      <c r="C888" s="68" t="str">
        <f>IF(INDEX('A-B OSRoad'!$B$2:$B$21,MATCH(A888,'A-B OSRoad'!$C$2:$C$21))="Straight","",RIGHT(INDEX('A-B OSRoad'!$B$2:$B$21,MATCH(A888,'A-B OSRoad'!$C$2:$C$21)),LEN(INDEX('A-B OSRoad'!$B$2:$B$21,MATCH(A888,'A-B OSRoad'!$C$2:$C$21)))-1))</f>
        <v/>
      </c>
      <c r="D888" s="69">
        <f>(INDEX('A-B OSRoad'!$I$2:$I$21,MATCH(A888,'A-B OSRoad'!$C$2:$C$21)))+$C$3+$C$4+$C$1</f>
        <v>110</v>
      </c>
      <c r="E888" s="70" t="e">
        <f>VLOOKUP(A888,'Crash Data'!$E$3:$F$6,2,FALSE)</f>
        <v>#N/A</v>
      </c>
      <c r="F888" s="70" t="e">
        <f>VLOOKUP(A888,'Crash Data'!$B$3:$C$32,2,FALSE)</f>
        <v>#N/A</v>
      </c>
      <c r="G888" s="40">
        <v>230</v>
      </c>
      <c r="H888" s="40">
        <v>177</v>
      </c>
      <c r="I888" s="39">
        <v>177</v>
      </c>
      <c r="J888" s="40">
        <v>177</v>
      </c>
      <c r="K888" s="39">
        <v>177</v>
      </c>
      <c r="L888" s="93">
        <f t="shared" si="185"/>
        <v>209</v>
      </c>
      <c r="M888" s="93" t="str">
        <f t="shared" si="186"/>
        <v/>
      </c>
      <c r="N888" s="99">
        <f t="shared" si="187"/>
        <v>165</v>
      </c>
      <c r="O888" s="99" t="str">
        <f t="shared" si="188"/>
        <v/>
      </c>
      <c r="P888" s="102">
        <f t="shared" si="189"/>
        <v>165</v>
      </c>
      <c r="Q888" s="102" t="str">
        <f t="shared" si="190"/>
        <v/>
      </c>
      <c r="R888" s="105">
        <f t="shared" si="191"/>
        <v>165</v>
      </c>
      <c r="S888" s="105" t="str">
        <f t="shared" si="192"/>
        <v/>
      </c>
      <c r="T888" s="69">
        <f t="shared" si="193"/>
        <v>107</v>
      </c>
      <c r="U888" s="69" t="str">
        <f t="shared" si="194"/>
        <v/>
      </c>
      <c r="V888" s="143">
        <f t="shared" si="195"/>
        <v>165</v>
      </c>
      <c r="W888" s="143" t="str">
        <f t="shared" si="196"/>
        <v/>
      </c>
      <c r="X888" s="109">
        <f t="shared" si="183"/>
        <v>0</v>
      </c>
      <c r="Y888" s="110" t="e">
        <f t="shared" si="184"/>
        <v>#N/A</v>
      </c>
      <c r="Z888" s="75" t="e">
        <f>NA()</f>
        <v>#N/A</v>
      </c>
    </row>
    <row r="889" spans="1:26" x14ac:dyDescent="0.2">
      <c r="A889" s="74">
        <v>18660</v>
      </c>
      <c r="B889" s="68">
        <f>INDEX('A-B OSRoad'!$F$2:$F$21,MATCH(A889,'A-B OSRoad'!$C$2:$C$21))</f>
        <v>0</v>
      </c>
      <c r="C889" s="68" t="str">
        <f>IF(INDEX('A-B OSRoad'!$B$2:$B$21,MATCH(A889,'A-B OSRoad'!$C$2:$C$21))="Straight","",RIGHT(INDEX('A-B OSRoad'!$B$2:$B$21,MATCH(A889,'A-B OSRoad'!$C$2:$C$21)),LEN(INDEX('A-B OSRoad'!$B$2:$B$21,MATCH(A889,'A-B OSRoad'!$C$2:$C$21)))-1))</f>
        <v/>
      </c>
      <c r="D889" s="69">
        <f>(INDEX('A-B OSRoad'!$I$2:$I$21,MATCH(A889,'A-B OSRoad'!$C$2:$C$21)))+$C$3+$C$4+$C$1</f>
        <v>110</v>
      </c>
      <c r="E889" s="70" t="e">
        <f>VLOOKUP(A889,'Crash Data'!$E$3:$F$6,2,FALSE)</f>
        <v>#N/A</v>
      </c>
      <c r="F889" s="70" t="e">
        <f>VLOOKUP(A889,'Crash Data'!$B$3:$C$32,2,FALSE)</f>
        <v>#N/A</v>
      </c>
      <c r="G889" s="40">
        <v>230</v>
      </c>
      <c r="H889" s="40">
        <v>177</v>
      </c>
      <c r="I889" s="39">
        <v>177</v>
      </c>
      <c r="J889" s="40">
        <v>177</v>
      </c>
      <c r="K889" s="39">
        <v>177</v>
      </c>
      <c r="L889" s="93">
        <f t="shared" si="185"/>
        <v>209</v>
      </c>
      <c r="M889" s="93" t="str">
        <f t="shared" si="186"/>
        <v/>
      </c>
      <c r="N889" s="99">
        <f t="shared" si="187"/>
        <v>165</v>
      </c>
      <c r="O889" s="99" t="str">
        <f t="shared" si="188"/>
        <v/>
      </c>
      <c r="P889" s="102">
        <f t="shared" si="189"/>
        <v>165</v>
      </c>
      <c r="Q889" s="102" t="str">
        <f t="shared" si="190"/>
        <v/>
      </c>
      <c r="R889" s="105">
        <f t="shared" si="191"/>
        <v>165</v>
      </c>
      <c r="S889" s="105" t="str">
        <f t="shared" si="192"/>
        <v/>
      </c>
      <c r="T889" s="69">
        <f t="shared" si="193"/>
        <v>107</v>
      </c>
      <c r="U889" s="69" t="str">
        <f t="shared" si="194"/>
        <v/>
      </c>
      <c r="V889" s="143">
        <f t="shared" si="195"/>
        <v>165</v>
      </c>
      <c r="W889" s="143" t="str">
        <f t="shared" si="196"/>
        <v/>
      </c>
      <c r="X889" s="109">
        <f t="shared" si="183"/>
        <v>0</v>
      </c>
      <c r="Y889" s="110" t="e">
        <f t="shared" si="184"/>
        <v>#N/A</v>
      </c>
      <c r="Z889" s="75" t="e">
        <f>NA()</f>
        <v>#N/A</v>
      </c>
    </row>
    <row r="890" spans="1:26" x14ac:dyDescent="0.2">
      <c r="A890" s="74">
        <v>18670</v>
      </c>
      <c r="B890" s="68">
        <f>INDEX('A-B OSRoad'!$F$2:$F$21,MATCH(A890,'A-B OSRoad'!$C$2:$C$21))</f>
        <v>0</v>
      </c>
      <c r="C890" s="68" t="str">
        <f>IF(INDEX('A-B OSRoad'!$B$2:$B$21,MATCH(A890,'A-B OSRoad'!$C$2:$C$21))="Straight","",RIGHT(INDEX('A-B OSRoad'!$B$2:$B$21,MATCH(A890,'A-B OSRoad'!$C$2:$C$21)),LEN(INDEX('A-B OSRoad'!$B$2:$B$21,MATCH(A890,'A-B OSRoad'!$C$2:$C$21)))-1))</f>
        <v/>
      </c>
      <c r="D890" s="69">
        <f>(INDEX('A-B OSRoad'!$I$2:$I$21,MATCH(A890,'A-B OSRoad'!$C$2:$C$21)))+$C$3+$C$4+$C$1</f>
        <v>110</v>
      </c>
      <c r="E890" s="70" t="e">
        <f>VLOOKUP(A890,'Crash Data'!$E$3:$F$6,2,FALSE)</f>
        <v>#N/A</v>
      </c>
      <c r="F890" s="70" t="e">
        <f>VLOOKUP(A890,'Crash Data'!$B$3:$C$32,2,FALSE)</f>
        <v>#N/A</v>
      </c>
      <c r="G890" s="40">
        <v>230</v>
      </c>
      <c r="H890" s="40">
        <v>177</v>
      </c>
      <c r="I890" s="39">
        <v>177</v>
      </c>
      <c r="J890" s="40">
        <v>177</v>
      </c>
      <c r="K890" s="39">
        <v>177</v>
      </c>
      <c r="L890" s="93">
        <f t="shared" si="185"/>
        <v>209</v>
      </c>
      <c r="M890" s="93" t="str">
        <f t="shared" si="186"/>
        <v/>
      </c>
      <c r="N890" s="99">
        <f t="shared" si="187"/>
        <v>165</v>
      </c>
      <c r="O890" s="99" t="str">
        <f t="shared" si="188"/>
        <v/>
      </c>
      <c r="P890" s="102">
        <f t="shared" si="189"/>
        <v>165</v>
      </c>
      <c r="Q890" s="102" t="str">
        <f t="shared" si="190"/>
        <v/>
      </c>
      <c r="R890" s="105">
        <f t="shared" si="191"/>
        <v>165</v>
      </c>
      <c r="S890" s="105" t="str">
        <f t="shared" si="192"/>
        <v/>
      </c>
      <c r="T890" s="69">
        <f t="shared" si="193"/>
        <v>107</v>
      </c>
      <c r="U890" s="69" t="str">
        <f t="shared" si="194"/>
        <v/>
      </c>
      <c r="V890" s="143">
        <f t="shared" si="195"/>
        <v>165</v>
      </c>
      <c r="W890" s="143" t="str">
        <f t="shared" si="196"/>
        <v/>
      </c>
      <c r="X890" s="109">
        <f t="shared" si="183"/>
        <v>0</v>
      </c>
      <c r="Y890" s="110" t="e">
        <f t="shared" si="184"/>
        <v>#N/A</v>
      </c>
      <c r="Z890" s="75" t="e">
        <f>NA()</f>
        <v>#N/A</v>
      </c>
    </row>
    <row r="891" spans="1:26" x14ac:dyDescent="0.2">
      <c r="A891" s="74">
        <v>18680</v>
      </c>
      <c r="B891" s="68">
        <f>INDEX('A-B OSRoad'!$F$2:$F$21,MATCH(A891,'A-B OSRoad'!$C$2:$C$21))</f>
        <v>0</v>
      </c>
      <c r="C891" s="68" t="str">
        <f>IF(INDEX('A-B OSRoad'!$B$2:$B$21,MATCH(A891,'A-B OSRoad'!$C$2:$C$21))="Straight","",RIGHT(INDEX('A-B OSRoad'!$B$2:$B$21,MATCH(A891,'A-B OSRoad'!$C$2:$C$21)),LEN(INDEX('A-B OSRoad'!$B$2:$B$21,MATCH(A891,'A-B OSRoad'!$C$2:$C$21)))-1))</f>
        <v/>
      </c>
      <c r="D891" s="69">
        <f>(INDEX('A-B OSRoad'!$I$2:$I$21,MATCH(A891,'A-B OSRoad'!$C$2:$C$21)))+$C$3+$C$4+$C$1</f>
        <v>110</v>
      </c>
      <c r="E891" s="70" t="e">
        <f>VLOOKUP(A891,'Crash Data'!$E$3:$F$6,2,FALSE)</f>
        <v>#N/A</v>
      </c>
      <c r="F891" s="70" t="e">
        <f>VLOOKUP(A891,'Crash Data'!$B$3:$C$32,2,FALSE)</f>
        <v>#N/A</v>
      </c>
      <c r="G891" s="40">
        <v>230</v>
      </c>
      <c r="H891" s="40">
        <v>177</v>
      </c>
      <c r="I891" s="39">
        <v>177</v>
      </c>
      <c r="J891" s="40">
        <v>177</v>
      </c>
      <c r="K891" s="39">
        <v>177</v>
      </c>
      <c r="L891" s="93">
        <f t="shared" si="185"/>
        <v>209</v>
      </c>
      <c r="M891" s="93" t="str">
        <f t="shared" si="186"/>
        <v/>
      </c>
      <c r="N891" s="99">
        <f t="shared" si="187"/>
        <v>165</v>
      </c>
      <c r="O891" s="99" t="str">
        <f t="shared" si="188"/>
        <v/>
      </c>
      <c r="P891" s="102">
        <f t="shared" si="189"/>
        <v>165</v>
      </c>
      <c r="Q891" s="102" t="str">
        <f t="shared" si="190"/>
        <v/>
      </c>
      <c r="R891" s="105">
        <f t="shared" si="191"/>
        <v>165</v>
      </c>
      <c r="S891" s="105" t="str">
        <f t="shared" si="192"/>
        <v/>
      </c>
      <c r="T891" s="69">
        <f t="shared" si="193"/>
        <v>107</v>
      </c>
      <c r="U891" s="69" t="str">
        <f t="shared" si="194"/>
        <v/>
      </c>
      <c r="V891" s="143">
        <f t="shared" si="195"/>
        <v>165</v>
      </c>
      <c r="W891" s="143" t="str">
        <f t="shared" si="196"/>
        <v/>
      </c>
      <c r="X891" s="109">
        <f t="shared" si="183"/>
        <v>0</v>
      </c>
      <c r="Y891" s="110" t="e">
        <f t="shared" si="184"/>
        <v>#N/A</v>
      </c>
      <c r="Z891" s="75" t="e">
        <f>NA()</f>
        <v>#N/A</v>
      </c>
    </row>
    <row r="892" spans="1:26" x14ac:dyDescent="0.2">
      <c r="A892" s="74">
        <v>18690</v>
      </c>
      <c r="B892" s="68">
        <f>INDEX('A-B OSRoad'!$F$2:$F$21,MATCH(A892,'A-B OSRoad'!$C$2:$C$21))</f>
        <v>0</v>
      </c>
      <c r="C892" s="68" t="str">
        <f>IF(INDEX('A-B OSRoad'!$B$2:$B$21,MATCH(A892,'A-B OSRoad'!$C$2:$C$21))="Straight","",RIGHT(INDEX('A-B OSRoad'!$B$2:$B$21,MATCH(A892,'A-B OSRoad'!$C$2:$C$21)),LEN(INDEX('A-B OSRoad'!$B$2:$B$21,MATCH(A892,'A-B OSRoad'!$C$2:$C$21)))-1))</f>
        <v/>
      </c>
      <c r="D892" s="69">
        <f>(INDEX('A-B OSRoad'!$I$2:$I$21,MATCH(A892,'A-B OSRoad'!$C$2:$C$21)))+$C$3+$C$4+$C$1</f>
        <v>110</v>
      </c>
      <c r="E892" s="70" t="e">
        <f>VLOOKUP(A892,'Crash Data'!$E$3:$F$6,2,FALSE)</f>
        <v>#N/A</v>
      </c>
      <c r="F892" s="70" t="e">
        <f>VLOOKUP(A892,'Crash Data'!$B$3:$C$32,2,FALSE)</f>
        <v>#N/A</v>
      </c>
      <c r="G892" s="40">
        <v>230</v>
      </c>
      <c r="H892" s="40">
        <v>177</v>
      </c>
      <c r="I892" s="39">
        <v>177</v>
      </c>
      <c r="J892" s="40">
        <v>177</v>
      </c>
      <c r="K892" s="39">
        <v>177</v>
      </c>
      <c r="L892" s="93">
        <f t="shared" si="185"/>
        <v>209</v>
      </c>
      <c r="M892" s="93" t="str">
        <f t="shared" si="186"/>
        <v/>
      </c>
      <c r="N892" s="99">
        <f t="shared" si="187"/>
        <v>165</v>
      </c>
      <c r="O892" s="99" t="str">
        <f t="shared" si="188"/>
        <v/>
      </c>
      <c r="P892" s="102">
        <f t="shared" si="189"/>
        <v>165</v>
      </c>
      <c r="Q892" s="102" t="str">
        <f t="shared" si="190"/>
        <v/>
      </c>
      <c r="R892" s="105">
        <f t="shared" si="191"/>
        <v>165</v>
      </c>
      <c r="S892" s="105" t="str">
        <f t="shared" si="192"/>
        <v/>
      </c>
      <c r="T892" s="69">
        <f t="shared" si="193"/>
        <v>107</v>
      </c>
      <c r="U892" s="69" t="str">
        <f t="shared" si="194"/>
        <v/>
      </c>
      <c r="V892" s="143">
        <f t="shared" si="195"/>
        <v>165</v>
      </c>
      <c r="W892" s="143" t="str">
        <f t="shared" si="196"/>
        <v/>
      </c>
      <c r="X892" s="109">
        <f t="shared" si="183"/>
        <v>0</v>
      </c>
      <c r="Y892" s="110" t="e">
        <f t="shared" si="184"/>
        <v>#N/A</v>
      </c>
      <c r="Z892" s="75" t="e">
        <f>NA()</f>
        <v>#N/A</v>
      </c>
    </row>
    <row r="893" spans="1:26" x14ac:dyDescent="0.2">
      <c r="A893" s="74">
        <v>18700</v>
      </c>
      <c r="B893" s="68">
        <f>INDEX('A-B OSRoad'!$F$2:$F$21,MATCH(A893,'A-B OSRoad'!$C$2:$C$21))</f>
        <v>0</v>
      </c>
      <c r="C893" s="68" t="str">
        <f>IF(INDEX('A-B OSRoad'!$B$2:$B$21,MATCH(A893,'A-B OSRoad'!$C$2:$C$21))="Straight","",RIGHT(INDEX('A-B OSRoad'!$B$2:$B$21,MATCH(A893,'A-B OSRoad'!$C$2:$C$21)),LEN(INDEX('A-B OSRoad'!$B$2:$B$21,MATCH(A893,'A-B OSRoad'!$C$2:$C$21)))-1))</f>
        <v/>
      </c>
      <c r="D893" s="69">
        <f>(INDEX('A-B OSRoad'!$I$2:$I$21,MATCH(A893,'A-B OSRoad'!$C$2:$C$21)))+$C$3+$C$4+$C$1</f>
        <v>110</v>
      </c>
      <c r="E893" s="70" t="e">
        <f>VLOOKUP(A893,'Crash Data'!$E$3:$F$6,2,FALSE)</f>
        <v>#N/A</v>
      </c>
      <c r="F893" s="70" t="e">
        <f>VLOOKUP(A893,'Crash Data'!$B$3:$C$32,2,FALSE)</f>
        <v>#N/A</v>
      </c>
      <c r="G893" s="40">
        <v>230</v>
      </c>
      <c r="H893" s="40">
        <v>177</v>
      </c>
      <c r="I893" s="39">
        <v>177</v>
      </c>
      <c r="J893" s="40">
        <v>177</v>
      </c>
      <c r="K893" s="39">
        <v>177</v>
      </c>
      <c r="L893" s="93">
        <f t="shared" si="185"/>
        <v>209</v>
      </c>
      <c r="M893" s="93" t="str">
        <f t="shared" si="186"/>
        <v/>
      </c>
      <c r="N893" s="99">
        <f t="shared" si="187"/>
        <v>165</v>
      </c>
      <c r="O893" s="99" t="str">
        <f t="shared" si="188"/>
        <v/>
      </c>
      <c r="P893" s="102">
        <f t="shared" si="189"/>
        <v>165</v>
      </c>
      <c r="Q893" s="102" t="str">
        <f t="shared" si="190"/>
        <v/>
      </c>
      <c r="R893" s="105">
        <f t="shared" si="191"/>
        <v>165</v>
      </c>
      <c r="S893" s="105" t="str">
        <f t="shared" si="192"/>
        <v/>
      </c>
      <c r="T893" s="69">
        <f t="shared" si="193"/>
        <v>107</v>
      </c>
      <c r="U893" s="69" t="str">
        <f t="shared" si="194"/>
        <v/>
      </c>
      <c r="V893" s="143">
        <f t="shared" si="195"/>
        <v>165</v>
      </c>
      <c r="W893" s="143" t="str">
        <f t="shared" si="196"/>
        <v/>
      </c>
      <c r="X893" s="109">
        <f t="shared" si="183"/>
        <v>0</v>
      </c>
      <c r="Y893" s="110" t="e">
        <f t="shared" si="184"/>
        <v>#N/A</v>
      </c>
      <c r="Z893" s="75" t="e">
        <f>NA()</f>
        <v>#N/A</v>
      </c>
    </row>
    <row r="894" spans="1:26" x14ac:dyDescent="0.2">
      <c r="A894" s="74">
        <v>18710</v>
      </c>
      <c r="B894" s="68">
        <f>INDEX('A-B OSRoad'!$F$2:$F$21,MATCH(A894,'A-B OSRoad'!$C$2:$C$21))</f>
        <v>0</v>
      </c>
      <c r="C894" s="68" t="str">
        <f>IF(INDEX('A-B OSRoad'!$B$2:$B$21,MATCH(A894,'A-B OSRoad'!$C$2:$C$21))="Straight","",RIGHT(INDEX('A-B OSRoad'!$B$2:$B$21,MATCH(A894,'A-B OSRoad'!$C$2:$C$21)),LEN(INDEX('A-B OSRoad'!$B$2:$B$21,MATCH(A894,'A-B OSRoad'!$C$2:$C$21)))-1))</f>
        <v/>
      </c>
      <c r="D894" s="69">
        <f>(INDEX('A-B OSRoad'!$I$2:$I$21,MATCH(A894,'A-B OSRoad'!$C$2:$C$21)))+$C$3+$C$4+$C$1</f>
        <v>110</v>
      </c>
      <c r="E894" s="70" t="e">
        <f>VLOOKUP(A894,'Crash Data'!$E$3:$F$6,2,FALSE)</f>
        <v>#N/A</v>
      </c>
      <c r="F894" s="70" t="e">
        <f>VLOOKUP(A894,'Crash Data'!$B$3:$C$32,2,FALSE)</f>
        <v>#N/A</v>
      </c>
      <c r="G894" s="40">
        <v>230</v>
      </c>
      <c r="H894" s="40">
        <v>177</v>
      </c>
      <c r="I894" s="39">
        <v>177</v>
      </c>
      <c r="J894" s="40">
        <v>177</v>
      </c>
      <c r="K894" s="39">
        <v>177</v>
      </c>
      <c r="L894" s="93">
        <f t="shared" si="185"/>
        <v>209</v>
      </c>
      <c r="M894" s="93" t="str">
        <f t="shared" si="186"/>
        <v/>
      </c>
      <c r="N894" s="99">
        <f t="shared" si="187"/>
        <v>165</v>
      </c>
      <c r="O894" s="99" t="str">
        <f t="shared" si="188"/>
        <v/>
      </c>
      <c r="P894" s="102">
        <f t="shared" si="189"/>
        <v>165</v>
      </c>
      <c r="Q894" s="102" t="str">
        <f t="shared" si="190"/>
        <v/>
      </c>
      <c r="R894" s="105">
        <f t="shared" si="191"/>
        <v>165</v>
      </c>
      <c r="S894" s="105" t="str">
        <f t="shared" si="192"/>
        <v/>
      </c>
      <c r="T894" s="69">
        <f t="shared" si="193"/>
        <v>107</v>
      </c>
      <c r="U894" s="69" t="str">
        <f t="shared" si="194"/>
        <v/>
      </c>
      <c r="V894" s="143">
        <f t="shared" si="195"/>
        <v>165</v>
      </c>
      <c r="W894" s="143" t="str">
        <f t="shared" si="196"/>
        <v/>
      </c>
      <c r="X894" s="109">
        <f t="shared" si="183"/>
        <v>0</v>
      </c>
      <c r="Y894" s="110" t="e">
        <f t="shared" si="184"/>
        <v>#N/A</v>
      </c>
      <c r="Z894" s="75" t="e">
        <f>NA()</f>
        <v>#N/A</v>
      </c>
    </row>
    <row r="895" spans="1:26" x14ac:dyDescent="0.2">
      <c r="A895" s="74">
        <v>18720</v>
      </c>
      <c r="B895" s="68">
        <f>INDEX('A-B OSRoad'!$F$2:$F$21,MATCH(A895,'A-B OSRoad'!$C$2:$C$21))</f>
        <v>0</v>
      </c>
      <c r="C895" s="68" t="str">
        <f>IF(INDEX('A-B OSRoad'!$B$2:$B$21,MATCH(A895,'A-B OSRoad'!$C$2:$C$21))="Straight","",RIGHT(INDEX('A-B OSRoad'!$B$2:$B$21,MATCH(A895,'A-B OSRoad'!$C$2:$C$21)),LEN(INDEX('A-B OSRoad'!$B$2:$B$21,MATCH(A895,'A-B OSRoad'!$C$2:$C$21)))-1))</f>
        <v/>
      </c>
      <c r="D895" s="69">
        <f>(INDEX('A-B OSRoad'!$I$2:$I$21,MATCH(A895,'A-B OSRoad'!$C$2:$C$21)))+$C$3+$C$4+$C$1</f>
        <v>110</v>
      </c>
      <c r="E895" s="70" t="e">
        <f>VLOOKUP(A895,'Crash Data'!$E$3:$F$6,2,FALSE)</f>
        <v>#N/A</v>
      </c>
      <c r="F895" s="70" t="e">
        <f>VLOOKUP(A895,'Crash Data'!$B$3:$C$32,2,FALSE)</f>
        <v>#N/A</v>
      </c>
      <c r="G895" s="40">
        <v>230</v>
      </c>
      <c r="H895" s="40">
        <v>177</v>
      </c>
      <c r="I895" s="39">
        <v>177</v>
      </c>
      <c r="J895" s="40">
        <v>177</v>
      </c>
      <c r="K895" s="39">
        <v>177</v>
      </c>
      <c r="L895" s="93">
        <f t="shared" si="185"/>
        <v>209</v>
      </c>
      <c r="M895" s="93" t="str">
        <f t="shared" si="186"/>
        <v/>
      </c>
      <c r="N895" s="99">
        <f t="shared" si="187"/>
        <v>165</v>
      </c>
      <c r="O895" s="99" t="str">
        <f t="shared" si="188"/>
        <v/>
      </c>
      <c r="P895" s="102">
        <f t="shared" si="189"/>
        <v>165</v>
      </c>
      <c r="Q895" s="102" t="str">
        <f t="shared" si="190"/>
        <v/>
      </c>
      <c r="R895" s="105">
        <f t="shared" si="191"/>
        <v>165</v>
      </c>
      <c r="S895" s="105" t="str">
        <f t="shared" si="192"/>
        <v/>
      </c>
      <c r="T895" s="69">
        <f t="shared" si="193"/>
        <v>107</v>
      </c>
      <c r="U895" s="69" t="str">
        <f t="shared" si="194"/>
        <v/>
      </c>
      <c r="V895" s="143">
        <f t="shared" si="195"/>
        <v>165</v>
      </c>
      <c r="W895" s="143" t="str">
        <f t="shared" si="196"/>
        <v/>
      </c>
      <c r="X895" s="109">
        <f t="shared" si="183"/>
        <v>0</v>
      </c>
      <c r="Y895" s="110" t="e">
        <f t="shared" si="184"/>
        <v>#N/A</v>
      </c>
      <c r="Z895" s="75" t="e">
        <f>NA()</f>
        <v>#N/A</v>
      </c>
    </row>
    <row r="896" spans="1:26" x14ac:dyDescent="0.2">
      <c r="A896" s="74">
        <v>18730</v>
      </c>
      <c r="B896" s="68">
        <f>INDEX('A-B OSRoad'!$F$2:$F$21,MATCH(A896,'A-B OSRoad'!$C$2:$C$21))</f>
        <v>0</v>
      </c>
      <c r="C896" s="68" t="str">
        <f>IF(INDEX('A-B OSRoad'!$B$2:$B$21,MATCH(A896,'A-B OSRoad'!$C$2:$C$21))="Straight","",RIGHT(INDEX('A-B OSRoad'!$B$2:$B$21,MATCH(A896,'A-B OSRoad'!$C$2:$C$21)),LEN(INDEX('A-B OSRoad'!$B$2:$B$21,MATCH(A896,'A-B OSRoad'!$C$2:$C$21)))-1))</f>
        <v/>
      </c>
      <c r="D896" s="69">
        <f>(INDEX('A-B OSRoad'!$I$2:$I$21,MATCH(A896,'A-B OSRoad'!$C$2:$C$21)))+$C$3+$C$4+$C$1</f>
        <v>110</v>
      </c>
      <c r="E896" s="70" t="e">
        <f>VLOOKUP(A896,'Crash Data'!$E$3:$F$6,2,FALSE)</f>
        <v>#N/A</v>
      </c>
      <c r="F896" s="70" t="e">
        <f>VLOOKUP(A896,'Crash Data'!$B$3:$C$32,2,FALSE)</f>
        <v>#N/A</v>
      </c>
      <c r="G896" s="40">
        <v>230</v>
      </c>
      <c r="H896" s="40">
        <v>177</v>
      </c>
      <c r="I896" s="39">
        <v>177</v>
      </c>
      <c r="J896" s="40">
        <v>177</v>
      </c>
      <c r="K896" s="39">
        <v>177</v>
      </c>
      <c r="L896" s="93">
        <f t="shared" si="185"/>
        <v>209</v>
      </c>
      <c r="M896" s="93" t="str">
        <f t="shared" si="186"/>
        <v/>
      </c>
      <c r="N896" s="99">
        <f t="shared" si="187"/>
        <v>165</v>
      </c>
      <c r="O896" s="99" t="str">
        <f t="shared" si="188"/>
        <v/>
      </c>
      <c r="P896" s="102">
        <f t="shared" si="189"/>
        <v>165</v>
      </c>
      <c r="Q896" s="102" t="str">
        <f t="shared" si="190"/>
        <v/>
      </c>
      <c r="R896" s="105">
        <f t="shared" si="191"/>
        <v>165</v>
      </c>
      <c r="S896" s="105" t="str">
        <f t="shared" si="192"/>
        <v/>
      </c>
      <c r="T896" s="69">
        <f t="shared" si="193"/>
        <v>107</v>
      </c>
      <c r="U896" s="69" t="str">
        <f t="shared" si="194"/>
        <v/>
      </c>
      <c r="V896" s="143">
        <f t="shared" si="195"/>
        <v>165</v>
      </c>
      <c r="W896" s="143" t="str">
        <f t="shared" si="196"/>
        <v/>
      </c>
      <c r="X896" s="109">
        <f t="shared" si="183"/>
        <v>0</v>
      </c>
      <c r="Y896" s="110" t="e">
        <f t="shared" si="184"/>
        <v>#N/A</v>
      </c>
      <c r="Z896" s="75" t="e">
        <f>NA()</f>
        <v>#N/A</v>
      </c>
    </row>
    <row r="897" spans="1:26" x14ac:dyDescent="0.2">
      <c r="A897" s="74">
        <v>18740</v>
      </c>
      <c r="B897" s="68">
        <f>INDEX('A-B OSRoad'!$F$2:$F$21,MATCH(A897,'A-B OSRoad'!$C$2:$C$21))</f>
        <v>0</v>
      </c>
      <c r="C897" s="68" t="str">
        <f>IF(INDEX('A-B OSRoad'!$B$2:$B$21,MATCH(A897,'A-B OSRoad'!$C$2:$C$21))="Straight","",RIGHT(INDEX('A-B OSRoad'!$B$2:$B$21,MATCH(A897,'A-B OSRoad'!$C$2:$C$21)),LEN(INDEX('A-B OSRoad'!$B$2:$B$21,MATCH(A897,'A-B OSRoad'!$C$2:$C$21)))-1))</f>
        <v/>
      </c>
      <c r="D897" s="69">
        <f>(INDEX('A-B OSRoad'!$I$2:$I$21,MATCH(A897,'A-B OSRoad'!$C$2:$C$21)))+$C$3+$C$4+$C$1</f>
        <v>110</v>
      </c>
      <c r="E897" s="70" t="e">
        <f>VLOOKUP(A897,'Crash Data'!$E$3:$F$6,2,FALSE)</f>
        <v>#N/A</v>
      </c>
      <c r="F897" s="70" t="e">
        <f>VLOOKUP(A897,'Crash Data'!$B$3:$C$32,2,FALSE)</f>
        <v>#N/A</v>
      </c>
      <c r="G897" s="40">
        <v>230</v>
      </c>
      <c r="H897" s="40">
        <v>177</v>
      </c>
      <c r="I897" s="39">
        <v>177</v>
      </c>
      <c r="J897" s="40">
        <v>177</v>
      </c>
      <c r="K897" s="39">
        <v>177</v>
      </c>
      <c r="L897" s="93">
        <f t="shared" si="185"/>
        <v>209</v>
      </c>
      <c r="M897" s="93" t="str">
        <f t="shared" si="186"/>
        <v/>
      </c>
      <c r="N897" s="99">
        <f t="shared" si="187"/>
        <v>165</v>
      </c>
      <c r="O897" s="99" t="str">
        <f t="shared" si="188"/>
        <v/>
      </c>
      <c r="P897" s="102">
        <f t="shared" si="189"/>
        <v>165</v>
      </c>
      <c r="Q897" s="102" t="str">
        <f t="shared" si="190"/>
        <v/>
      </c>
      <c r="R897" s="105">
        <f t="shared" si="191"/>
        <v>165</v>
      </c>
      <c r="S897" s="105" t="str">
        <f t="shared" si="192"/>
        <v/>
      </c>
      <c r="T897" s="69">
        <f t="shared" si="193"/>
        <v>107</v>
      </c>
      <c r="U897" s="69" t="str">
        <f t="shared" si="194"/>
        <v/>
      </c>
      <c r="V897" s="143">
        <f t="shared" si="195"/>
        <v>165</v>
      </c>
      <c r="W897" s="143" t="str">
        <f t="shared" si="196"/>
        <v/>
      </c>
      <c r="X897" s="109">
        <f t="shared" si="183"/>
        <v>0</v>
      </c>
      <c r="Y897" s="110" t="e">
        <f t="shared" si="184"/>
        <v>#N/A</v>
      </c>
      <c r="Z897" s="75" t="e">
        <f>NA()</f>
        <v>#N/A</v>
      </c>
    </row>
    <row r="898" spans="1:26" x14ac:dyDescent="0.2">
      <c r="A898" s="74">
        <v>18750</v>
      </c>
      <c r="B898" s="68">
        <f>INDEX('A-B OSRoad'!$F$2:$F$21,MATCH(A898,'A-B OSRoad'!$C$2:$C$21))</f>
        <v>0</v>
      </c>
      <c r="C898" s="68" t="str">
        <f>IF(INDEX('A-B OSRoad'!$B$2:$B$21,MATCH(A898,'A-B OSRoad'!$C$2:$C$21))="Straight","",RIGHT(INDEX('A-B OSRoad'!$B$2:$B$21,MATCH(A898,'A-B OSRoad'!$C$2:$C$21)),LEN(INDEX('A-B OSRoad'!$B$2:$B$21,MATCH(A898,'A-B OSRoad'!$C$2:$C$21)))-1))</f>
        <v/>
      </c>
      <c r="D898" s="69">
        <f>(INDEX('A-B OSRoad'!$I$2:$I$21,MATCH(A898,'A-B OSRoad'!$C$2:$C$21)))+$C$3+$C$4+$C$1</f>
        <v>110</v>
      </c>
      <c r="E898" s="70" t="e">
        <f>VLOOKUP(A898,'Crash Data'!$E$3:$F$6,2,FALSE)</f>
        <v>#N/A</v>
      </c>
      <c r="F898" s="70" t="e">
        <f>VLOOKUP(A898,'Crash Data'!$B$3:$C$32,2,FALSE)</f>
        <v>#N/A</v>
      </c>
      <c r="G898" s="40">
        <v>230</v>
      </c>
      <c r="H898" s="40">
        <v>177</v>
      </c>
      <c r="I898" s="39">
        <v>177</v>
      </c>
      <c r="J898" s="40">
        <v>177</v>
      </c>
      <c r="K898" s="39">
        <v>177</v>
      </c>
      <c r="L898" s="93">
        <f t="shared" si="185"/>
        <v>209</v>
      </c>
      <c r="M898" s="93" t="str">
        <f t="shared" si="186"/>
        <v/>
      </c>
      <c r="N898" s="99">
        <f t="shared" si="187"/>
        <v>165</v>
      </c>
      <c r="O898" s="99" t="str">
        <f t="shared" si="188"/>
        <v/>
      </c>
      <c r="P898" s="102">
        <f t="shared" si="189"/>
        <v>165</v>
      </c>
      <c r="Q898" s="102" t="str">
        <f t="shared" si="190"/>
        <v/>
      </c>
      <c r="R898" s="105">
        <f t="shared" si="191"/>
        <v>165</v>
      </c>
      <c r="S898" s="105" t="str">
        <f t="shared" si="192"/>
        <v/>
      </c>
      <c r="T898" s="69">
        <f t="shared" si="193"/>
        <v>107</v>
      </c>
      <c r="U898" s="69" t="str">
        <f t="shared" si="194"/>
        <v/>
      </c>
      <c r="V898" s="143">
        <f t="shared" si="195"/>
        <v>165</v>
      </c>
      <c r="W898" s="143" t="str">
        <f t="shared" si="196"/>
        <v/>
      </c>
      <c r="X898" s="109">
        <f t="shared" si="183"/>
        <v>0</v>
      </c>
      <c r="Y898" s="110" t="e">
        <f t="shared" si="184"/>
        <v>#N/A</v>
      </c>
      <c r="Z898" s="75" t="e">
        <f>NA()</f>
        <v>#N/A</v>
      </c>
    </row>
    <row r="899" spans="1:26" x14ac:dyDescent="0.2">
      <c r="A899" s="74">
        <v>18760</v>
      </c>
      <c r="B899" s="68">
        <f>INDEX('A-B OSRoad'!$F$2:$F$21,MATCH(A899,'A-B OSRoad'!$C$2:$C$21))</f>
        <v>0</v>
      </c>
      <c r="C899" s="68" t="str">
        <f>IF(INDEX('A-B OSRoad'!$B$2:$B$21,MATCH(A899,'A-B OSRoad'!$C$2:$C$21))="Straight","",RIGHT(INDEX('A-B OSRoad'!$B$2:$B$21,MATCH(A899,'A-B OSRoad'!$C$2:$C$21)),LEN(INDEX('A-B OSRoad'!$B$2:$B$21,MATCH(A899,'A-B OSRoad'!$C$2:$C$21)))-1))</f>
        <v/>
      </c>
      <c r="D899" s="69">
        <f>(INDEX('A-B OSRoad'!$I$2:$I$21,MATCH(A899,'A-B OSRoad'!$C$2:$C$21)))+$C$3+$C$4+$C$1</f>
        <v>110</v>
      </c>
      <c r="E899" s="70" t="e">
        <f>VLOOKUP(A899,'Crash Data'!$E$3:$F$6,2,FALSE)</f>
        <v>#N/A</v>
      </c>
      <c r="F899" s="70" t="e">
        <f>VLOOKUP(A899,'Crash Data'!$B$3:$C$32,2,FALSE)</f>
        <v>#N/A</v>
      </c>
      <c r="G899" s="40">
        <v>230</v>
      </c>
      <c r="H899" s="40">
        <v>177</v>
      </c>
      <c r="I899" s="39">
        <v>177</v>
      </c>
      <c r="J899" s="40">
        <v>177</v>
      </c>
      <c r="K899" s="39">
        <v>177</v>
      </c>
      <c r="L899" s="93">
        <f t="shared" si="185"/>
        <v>209</v>
      </c>
      <c r="M899" s="93" t="str">
        <f t="shared" si="186"/>
        <v/>
      </c>
      <c r="N899" s="99">
        <f t="shared" si="187"/>
        <v>165</v>
      </c>
      <c r="O899" s="99" t="str">
        <f t="shared" si="188"/>
        <v/>
      </c>
      <c r="P899" s="102">
        <f t="shared" si="189"/>
        <v>165</v>
      </c>
      <c r="Q899" s="102" t="str">
        <f t="shared" si="190"/>
        <v/>
      </c>
      <c r="R899" s="105">
        <f t="shared" si="191"/>
        <v>165</v>
      </c>
      <c r="S899" s="105" t="str">
        <f t="shared" si="192"/>
        <v/>
      </c>
      <c r="T899" s="69">
        <f t="shared" si="193"/>
        <v>107</v>
      </c>
      <c r="U899" s="69" t="str">
        <f t="shared" si="194"/>
        <v/>
      </c>
      <c r="V899" s="143">
        <f t="shared" si="195"/>
        <v>165</v>
      </c>
      <c r="W899" s="143" t="str">
        <f t="shared" si="196"/>
        <v/>
      </c>
      <c r="X899" s="109">
        <f t="shared" si="183"/>
        <v>0</v>
      </c>
      <c r="Y899" s="110" t="e">
        <f t="shared" si="184"/>
        <v>#N/A</v>
      </c>
      <c r="Z899" s="75" t="e">
        <f>NA()</f>
        <v>#N/A</v>
      </c>
    </row>
    <row r="900" spans="1:26" x14ac:dyDescent="0.2">
      <c r="A900" s="74">
        <v>18770</v>
      </c>
      <c r="B900" s="68">
        <f>INDEX('A-B OSRoad'!$F$2:$F$21,MATCH(A900,'A-B OSRoad'!$C$2:$C$21))</f>
        <v>0</v>
      </c>
      <c r="C900" s="68" t="str">
        <f>IF(INDEX('A-B OSRoad'!$B$2:$B$21,MATCH(A900,'A-B OSRoad'!$C$2:$C$21))="Straight","",RIGHT(INDEX('A-B OSRoad'!$B$2:$B$21,MATCH(A900,'A-B OSRoad'!$C$2:$C$21)),LEN(INDEX('A-B OSRoad'!$B$2:$B$21,MATCH(A900,'A-B OSRoad'!$C$2:$C$21)))-1))</f>
        <v/>
      </c>
      <c r="D900" s="69">
        <f>(INDEX('A-B OSRoad'!$I$2:$I$21,MATCH(A900,'A-B OSRoad'!$C$2:$C$21)))+$C$3+$C$4+$C$1</f>
        <v>110</v>
      </c>
      <c r="E900" s="70" t="e">
        <f>VLOOKUP(A900,'Crash Data'!$E$3:$F$6,2,FALSE)</f>
        <v>#N/A</v>
      </c>
      <c r="F900" s="70" t="e">
        <f>VLOOKUP(A900,'Crash Data'!$B$3:$C$32,2,FALSE)</f>
        <v>#N/A</v>
      </c>
      <c r="G900" s="40">
        <v>230</v>
      </c>
      <c r="H900" s="40">
        <v>177</v>
      </c>
      <c r="I900" s="39">
        <v>177</v>
      </c>
      <c r="J900" s="40">
        <v>177</v>
      </c>
      <c r="K900" s="39">
        <v>177</v>
      </c>
      <c r="L900" s="93">
        <f t="shared" si="185"/>
        <v>209</v>
      </c>
      <c r="M900" s="93" t="str">
        <f t="shared" si="186"/>
        <v/>
      </c>
      <c r="N900" s="99">
        <f t="shared" si="187"/>
        <v>165</v>
      </c>
      <c r="O900" s="99" t="str">
        <f t="shared" si="188"/>
        <v/>
      </c>
      <c r="P900" s="102">
        <f t="shared" si="189"/>
        <v>165</v>
      </c>
      <c r="Q900" s="102" t="str">
        <f t="shared" si="190"/>
        <v/>
      </c>
      <c r="R900" s="105">
        <f t="shared" si="191"/>
        <v>165</v>
      </c>
      <c r="S900" s="105" t="str">
        <f t="shared" si="192"/>
        <v/>
      </c>
      <c r="T900" s="69">
        <f t="shared" si="193"/>
        <v>107</v>
      </c>
      <c r="U900" s="69" t="str">
        <f t="shared" si="194"/>
        <v/>
      </c>
      <c r="V900" s="143">
        <f t="shared" si="195"/>
        <v>165</v>
      </c>
      <c r="W900" s="143" t="str">
        <f t="shared" si="196"/>
        <v/>
      </c>
      <c r="X900" s="109">
        <f t="shared" si="183"/>
        <v>0</v>
      </c>
      <c r="Y900" s="110" t="e">
        <f t="shared" si="184"/>
        <v>#N/A</v>
      </c>
      <c r="Z900" s="75" t="e">
        <f>NA()</f>
        <v>#N/A</v>
      </c>
    </row>
    <row r="901" spans="1:26" x14ac:dyDescent="0.2">
      <c r="A901" s="74">
        <v>18780</v>
      </c>
      <c r="B901" s="68">
        <f>INDEX('A-B OSRoad'!$F$2:$F$21,MATCH(A901,'A-B OSRoad'!$C$2:$C$21))</f>
        <v>0</v>
      </c>
      <c r="C901" s="68" t="str">
        <f>IF(INDEX('A-B OSRoad'!$B$2:$B$21,MATCH(A901,'A-B OSRoad'!$C$2:$C$21))="Straight","",RIGHT(INDEX('A-B OSRoad'!$B$2:$B$21,MATCH(A901,'A-B OSRoad'!$C$2:$C$21)),LEN(INDEX('A-B OSRoad'!$B$2:$B$21,MATCH(A901,'A-B OSRoad'!$C$2:$C$21)))-1))</f>
        <v/>
      </c>
      <c r="D901" s="69">
        <f>(INDEX('A-B OSRoad'!$I$2:$I$21,MATCH(A901,'A-B OSRoad'!$C$2:$C$21)))+$C$3+$C$4+$C$1</f>
        <v>110</v>
      </c>
      <c r="E901" s="70" t="e">
        <f>VLOOKUP(A901,'Crash Data'!$E$3:$F$6,2,FALSE)</f>
        <v>#N/A</v>
      </c>
      <c r="F901" s="70" t="e">
        <f>VLOOKUP(A901,'Crash Data'!$B$3:$C$32,2,FALSE)</f>
        <v>#N/A</v>
      </c>
      <c r="G901" s="40">
        <v>230</v>
      </c>
      <c r="H901" s="40">
        <v>177</v>
      </c>
      <c r="I901" s="39">
        <v>177</v>
      </c>
      <c r="J901" s="40">
        <v>177</v>
      </c>
      <c r="K901" s="39">
        <v>177</v>
      </c>
      <c r="L901" s="93">
        <f t="shared" si="185"/>
        <v>209</v>
      </c>
      <c r="M901" s="93" t="str">
        <f t="shared" si="186"/>
        <v/>
      </c>
      <c r="N901" s="99">
        <f t="shared" si="187"/>
        <v>165</v>
      </c>
      <c r="O901" s="99" t="str">
        <f t="shared" si="188"/>
        <v/>
      </c>
      <c r="P901" s="102">
        <f t="shared" si="189"/>
        <v>165</v>
      </c>
      <c r="Q901" s="102" t="str">
        <f t="shared" si="190"/>
        <v/>
      </c>
      <c r="R901" s="105">
        <f t="shared" si="191"/>
        <v>165</v>
      </c>
      <c r="S901" s="105" t="str">
        <f t="shared" si="192"/>
        <v/>
      </c>
      <c r="T901" s="69">
        <f t="shared" si="193"/>
        <v>107</v>
      </c>
      <c r="U901" s="69" t="str">
        <f t="shared" si="194"/>
        <v/>
      </c>
      <c r="V901" s="143">
        <f t="shared" si="195"/>
        <v>165</v>
      </c>
      <c r="W901" s="143" t="str">
        <f t="shared" si="196"/>
        <v/>
      </c>
      <c r="X901" s="109">
        <f t="shared" si="183"/>
        <v>0</v>
      </c>
      <c r="Y901" s="110" t="e">
        <f t="shared" si="184"/>
        <v>#N/A</v>
      </c>
      <c r="Z901" s="75" t="e">
        <f>NA()</f>
        <v>#N/A</v>
      </c>
    </row>
    <row r="902" spans="1:26" x14ac:dyDescent="0.2">
      <c r="A902" s="74">
        <v>18790</v>
      </c>
      <c r="B902" s="68">
        <f>INDEX('A-B OSRoad'!$F$2:$F$21,MATCH(A902,'A-B OSRoad'!$C$2:$C$21))</f>
        <v>0</v>
      </c>
      <c r="C902" s="68" t="str">
        <f>IF(INDEX('A-B OSRoad'!$B$2:$B$21,MATCH(A902,'A-B OSRoad'!$C$2:$C$21))="Straight","",RIGHT(INDEX('A-B OSRoad'!$B$2:$B$21,MATCH(A902,'A-B OSRoad'!$C$2:$C$21)),LEN(INDEX('A-B OSRoad'!$B$2:$B$21,MATCH(A902,'A-B OSRoad'!$C$2:$C$21)))-1))</f>
        <v/>
      </c>
      <c r="D902" s="69">
        <f>(INDEX('A-B OSRoad'!$I$2:$I$21,MATCH(A902,'A-B OSRoad'!$C$2:$C$21)))+$C$3+$C$4+$C$1</f>
        <v>110</v>
      </c>
      <c r="E902" s="70" t="e">
        <f>VLOOKUP(A902,'Crash Data'!$E$3:$F$6,2,FALSE)</f>
        <v>#N/A</v>
      </c>
      <c r="F902" s="70" t="e">
        <f>VLOOKUP(A902,'Crash Data'!$B$3:$C$32,2,FALSE)</f>
        <v>#N/A</v>
      </c>
      <c r="G902" s="40">
        <v>230</v>
      </c>
      <c r="H902" s="40">
        <v>177</v>
      </c>
      <c r="I902" s="39">
        <v>177</v>
      </c>
      <c r="J902" s="40">
        <v>177</v>
      </c>
      <c r="K902" s="39">
        <v>177</v>
      </c>
      <c r="L902" s="93">
        <f t="shared" si="185"/>
        <v>209</v>
      </c>
      <c r="M902" s="93" t="str">
        <f t="shared" si="186"/>
        <v/>
      </c>
      <c r="N902" s="99">
        <f t="shared" si="187"/>
        <v>165</v>
      </c>
      <c r="O902" s="99" t="str">
        <f t="shared" si="188"/>
        <v/>
      </c>
      <c r="P902" s="102">
        <f t="shared" si="189"/>
        <v>165</v>
      </c>
      <c r="Q902" s="102" t="str">
        <f t="shared" si="190"/>
        <v/>
      </c>
      <c r="R902" s="105">
        <f t="shared" si="191"/>
        <v>165</v>
      </c>
      <c r="S902" s="105" t="str">
        <f t="shared" si="192"/>
        <v/>
      </c>
      <c r="T902" s="69">
        <f t="shared" si="193"/>
        <v>107</v>
      </c>
      <c r="U902" s="69" t="str">
        <f t="shared" si="194"/>
        <v/>
      </c>
      <c r="V902" s="143">
        <f t="shared" si="195"/>
        <v>165</v>
      </c>
      <c r="W902" s="143" t="str">
        <f t="shared" si="196"/>
        <v/>
      </c>
      <c r="X902" s="109">
        <f t="shared" si="183"/>
        <v>0</v>
      </c>
      <c r="Y902" s="110" t="e">
        <f t="shared" si="184"/>
        <v>#N/A</v>
      </c>
      <c r="Z902" s="75" t="e">
        <f>NA()</f>
        <v>#N/A</v>
      </c>
    </row>
    <row r="903" spans="1:26" x14ac:dyDescent="0.2">
      <c r="A903" s="74">
        <v>18800</v>
      </c>
      <c r="B903" s="68">
        <f>INDEX('A-B OSRoad'!$F$2:$F$21,MATCH(A903,'A-B OSRoad'!$C$2:$C$21))</f>
        <v>0</v>
      </c>
      <c r="C903" s="68" t="str">
        <f>IF(INDEX('A-B OSRoad'!$B$2:$B$21,MATCH(A903,'A-B OSRoad'!$C$2:$C$21))="Straight","",RIGHT(INDEX('A-B OSRoad'!$B$2:$B$21,MATCH(A903,'A-B OSRoad'!$C$2:$C$21)),LEN(INDEX('A-B OSRoad'!$B$2:$B$21,MATCH(A903,'A-B OSRoad'!$C$2:$C$21)))-1))</f>
        <v/>
      </c>
      <c r="D903" s="69">
        <f>(INDEX('A-B OSRoad'!$I$2:$I$21,MATCH(A903,'A-B OSRoad'!$C$2:$C$21)))+$C$3+$C$4+$C$1</f>
        <v>110</v>
      </c>
      <c r="E903" s="70" t="e">
        <f>VLOOKUP(A903,'Crash Data'!$E$3:$F$6,2,FALSE)</f>
        <v>#N/A</v>
      </c>
      <c r="F903" s="70" t="e">
        <f>VLOOKUP(A903,'Crash Data'!$B$3:$C$32,2,FALSE)</f>
        <v>#N/A</v>
      </c>
      <c r="G903" s="40">
        <v>230</v>
      </c>
      <c r="H903" s="40">
        <v>177</v>
      </c>
      <c r="I903" s="39">
        <v>177</v>
      </c>
      <c r="J903" s="40">
        <v>177</v>
      </c>
      <c r="K903" s="39">
        <v>177</v>
      </c>
      <c r="L903" s="93">
        <f t="shared" si="185"/>
        <v>209</v>
      </c>
      <c r="M903" s="93" t="str">
        <f t="shared" si="186"/>
        <v/>
      </c>
      <c r="N903" s="99">
        <f t="shared" si="187"/>
        <v>165</v>
      </c>
      <c r="O903" s="99" t="str">
        <f t="shared" si="188"/>
        <v/>
      </c>
      <c r="P903" s="102">
        <f t="shared" si="189"/>
        <v>165</v>
      </c>
      <c r="Q903" s="102" t="str">
        <f t="shared" si="190"/>
        <v/>
      </c>
      <c r="R903" s="105">
        <f t="shared" si="191"/>
        <v>165</v>
      </c>
      <c r="S903" s="105" t="str">
        <f t="shared" si="192"/>
        <v/>
      </c>
      <c r="T903" s="69">
        <f t="shared" si="193"/>
        <v>107</v>
      </c>
      <c r="U903" s="69" t="str">
        <f t="shared" si="194"/>
        <v/>
      </c>
      <c r="V903" s="143">
        <f t="shared" si="195"/>
        <v>165</v>
      </c>
      <c r="W903" s="143" t="str">
        <f t="shared" si="196"/>
        <v/>
      </c>
      <c r="X903" s="109">
        <f t="shared" ref="X903:X966" si="197">IF(B903=0,0,((VLOOKUP($C$2,MROSM,2))^2/(127*C903)-(B903/100))   )</f>
        <v>0</v>
      </c>
      <c r="Y903" s="110" t="e">
        <f t="shared" ref="Y903:Y966" si="198">IF(X903&gt;(VLOOKUP(D903,SFF,3)),-20,  IF(X903&gt;(VLOOKUP(D903,SFF,2)),-15,NA()) )</f>
        <v>#N/A</v>
      </c>
      <c r="Z903" s="75" t="e">
        <f>NA()</f>
        <v>#N/A</v>
      </c>
    </row>
    <row r="904" spans="1:26" x14ac:dyDescent="0.2">
      <c r="A904" s="74">
        <v>18810</v>
      </c>
      <c r="B904" s="68">
        <f>INDEX('A-B OSRoad'!$F$2:$F$21,MATCH(A904,'A-B OSRoad'!$C$2:$C$21))</f>
        <v>0</v>
      </c>
      <c r="C904" s="68" t="str">
        <f>IF(INDEX('A-B OSRoad'!$B$2:$B$21,MATCH(A904,'A-B OSRoad'!$C$2:$C$21))="Straight","",RIGHT(INDEX('A-B OSRoad'!$B$2:$B$21,MATCH(A904,'A-B OSRoad'!$C$2:$C$21)),LEN(INDEX('A-B OSRoad'!$B$2:$B$21,MATCH(A904,'A-B OSRoad'!$C$2:$C$21)))-1))</f>
        <v/>
      </c>
      <c r="D904" s="69">
        <f>(INDEX('A-B OSRoad'!$I$2:$I$21,MATCH(A904,'A-B OSRoad'!$C$2:$C$21)))+$C$3+$C$4+$C$1</f>
        <v>110</v>
      </c>
      <c r="E904" s="70" t="e">
        <f>VLOOKUP(A904,'Crash Data'!$E$3:$F$6,2,FALSE)</f>
        <v>#N/A</v>
      </c>
      <c r="F904" s="70">
        <f>VLOOKUP(A904,'Crash Data'!$B$3:$C$32,2,FALSE)</f>
        <v>-4</v>
      </c>
      <c r="G904" s="40">
        <v>230</v>
      </c>
      <c r="H904" s="40">
        <v>177</v>
      </c>
      <c r="I904" s="39">
        <v>177</v>
      </c>
      <c r="J904" s="40">
        <v>177</v>
      </c>
      <c r="K904" s="39">
        <v>177</v>
      </c>
      <c r="L904" s="93">
        <f t="shared" ref="L904:L967" si="199">IFERROR(IF(Y904&lt;0,   (ROUND($M$2*$D904/3.6+$D904^2/(254*($M$3-0.05)),0))),   (ROUND($M$2*$D904/3.6+$D904^2/(254*$M$3),0)))</f>
        <v>209</v>
      </c>
      <c r="M904" s="93" t="str">
        <f t="shared" ref="M904:M967" si="200">IF(  (L904-$G904)&lt;=0,"",(L904-$G904))</f>
        <v/>
      </c>
      <c r="N904" s="99">
        <f t="shared" ref="N904:N967" si="201">IFERROR(IF(Y904&lt;0,             (ROUND($O$2*$D904/3.6+$D904^2/(254*($O$3-0.05)),0))),   (ROUND($O$2*$D904/3.6+$D904^2/(254*$O$3),0)))</f>
        <v>165</v>
      </c>
      <c r="O904" s="99" t="str">
        <f t="shared" ref="O904:O967" si="202">IF(  (N904-$H904)&lt;=0,"",(N904-$H904))</f>
        <v/>
      </c>
      <c r="P904" s="102">
        <f t="shared" ref="P904:P967" si="203">IFERROR(IF(Y904&lt;0,             (ROUND($Q$2*$D904/3.6+$D904^2/(254*($Q$3-0.05)),0))),   (ROUND($Q$2*$D904/3.6+$D904^2/(254*$Q$3),0)))</f>
        <v>165</v>
      </c>
      <c r="Q904" s="102" t="str">
        <f t="shared" ref="Q904:Q967" si="204">IF(  (P904-$I904)&lt;=0,"",(P904-$I904))</f>
        <v/>
      </c>
      <c r="R904" s="105">
        <f t="shared" ref="R904:R967" si="205">IFERROR(IF(Y904&lt;0,             (ROUND($S$2*$D904/3.6+$D904^2/(254*($S$3-0.05)),0))),   (ROUND($S$2*$D904/3.6+$D904^2/(254*$S$3),0)))</f>
        <v>165</v>
      </c>
      <c r="S904" s="105" t="str">
        <f t="shared" ref="S904:S967" si="206">IF(  (R904-$J904)&lt;=0,"",(R904-$J904))</f>
        <v/>
      </c>
      <c r="T904" s="69">
        <f t="shared" ref="T904:T967" si="207">IFERROR(IF(Y904&lt;0,     (ROUND(($U$2+$U$3+0.5)*$D904/3.6,0))      ),         (ROUND(($U$2+$U$3)*$D904/3.6,0)))</f>
        <v>107</v>
      </c>
      <c r="U904" s="69" t="str">
        <f t="shared" ref="U904:U967" si="208">IF(  (T904-$G904)&lt;=0,"",(T904-$G904))</f>
        <v/>
      </c>
      <c r="V904" s="143">
        <f t="shared" ref="V904:V967" si="209">IFERROR(IF(Y904&lt;0,             (ROUND($W$2*$D904/3.6+$D904^2/(254*($W$3-0.05)),0))),   (ROUND($W$2*$D904/3.6+$D904^2/(254*$W$3),0)))</f>
        <v>165</v>
      </c>
      <c r="W904" s="143" t="str">
        <f t="shared" ref="W904:W967" si="210">IF(  (V904-$K904)&lt;=0,"",(V904-$K904))</f>
        <v/>
      </c>
      <c r="X904" s="109">
        <f t="shared" si="197"/>
        <v>0</v>
      </c>
      <c r="Y904" s="110" t="e">
        <f t="shared" si="198"/>
        <v>#N/A</v>
      </c>
      <c r="Z904" s="75" t="e">
        <f>NA()</f>
        <v>#N/A</v>
      </c>
    </row>
    <row r="905" spans="1:26" x14ac:dyDescent="0.2">
      <c r="A905" s="74">
        <v>18820</v>
      </c>
      <c r="B905" s="68">
        <f>INDEX('A-B OSRoad'!$F$2:$F$21,MATCH(A905,'A-B OSRoad'!$C$2:$C$21))</f>
        <v>0</v>
      </c>
      <c r="C905" s="68" t="str">
        <f>IF(INDEX('A-B OSRoad'!$B$2:$B$21,MATCH(A905,'A-B OSRoad'!$C$2:$C$21))="Straight","",RIGHT(INDEX('A-B OSRoad'!$B$2:$B$21,MATCH(A905,'A-B OSRoad'!$C$2:$C$21)),LEN(INDEX('A-B OSRoad'!$B$2:$B$21,MATCH(A905,'A-B OSRoad'!$C$2:$C$21)))-1))</f>
        <v/>
      </c>
      <c r="D905" s="69">
        <f>(INDEX('A-B OSRoad'!$I$2:$I$21,MATCH(A905,'A-B OSRoad'!$C$2:$C$21)))+$C$3+$C$4+$C$1</f>
        <v>110</v>
      </c>
      <c r="E905" s="70" t="e">
        <f>VLOOKUP(A905,'Crash Data'!$E$3:$F$6,2,FALSE)</f>
        <v>#N/A</v>
      </c>
      <c r="F905" s="70" t="e">
        <f>VLOOKUP(A905,'Crash Data'!$B$3:$C$32,2,FALSE)</f>
        <v>#N/A</v>
      </c>
      <c r="G905" s="40">
        <v>230</v>
      </c>
      <c r="H905" s="40">
        <v>177</v>
      </c>
      <c r="I905" s="39">
        <v>177</v>
      </c>
      <c r="J905" s="40">
        <v>177</v>
      </c>
      <c r="K905" s="39">
        <v>177</v>
      </c>
      <c r="L905" s="93">
        <f t="shared" si="199"/>
        <v>209</v>
      </c>
      <c r="M905" s="93" t="str">
        <f t="shared" si="200"/>
        <v/>
      </c>
      <c r="N905" s="99">
        <f t="shared" si="201"/>
        <v>165</v>
      </c>
      <c r="O905" s="99" t="str">
        <f t="shared" si="202"/>
        <v/>
      </c>
      <c r="P905" s="102">
        <f t="shared" si="203"/>
        <v>165</v>
      </c>
      <c r="Q905" s="102" t="str">
        <f t="shared" si="204"/>
        <v/>
      </c>
      <c r="R905" s="105">
        <f t="shared" si="205"/>
        <v>165</v>
      </c>
      <c r="S905" s="105" t="str">
        <f t="shared" si="206"/>
        <v/>
      </c>
      <c r="T905" s="69">
        <f t="shared" si="207"/>
        <v>107</v>
      </c>
      <c r="U905" s="69" t="str">
        <f t="shared" si="208"/>
        <v/>
      </c>
      <c r="V905" s="143">
        <f t="shared" si="209"/>
        <v>165</v>
      </c>
      <c r="W905" s="143" t="str">
        <f t="shared" si="210"/>
        <v/>
      </c>
      <c r="X905" s="109">
        <f t="shared" si="197"/>
        <v>0</v>
      </c>
      <c r="Y905" s="110" t="e">
        <f t="shared" si="198"/>
        <v>#N/A</v>
      </c>
      <c r="Z905" s="75" t="e">
        <f>NA()</f>
        <v>#N/A</v>
      </c>
    </row>
    <row r="906" spans="1:26" x14ac:dyDescent="0.2">
      <c r="A906" s="74">
        <v>18830</v>
      </c>
      <c r="B906" s="68">
        <f>INDEX('A-B OSRoad'!$F$2:$F$21,MATCH(A906,'A-B OSRoad'!$C$2:$C$21))</f>
        <v>0</v>
      </c>
      <c r="C906" s="68" t="str">
        <f>IF(INDEX('A-B OSRoad'!$B$2:$B$21,MATCH(A906,'A-B OSRoad'!$C$2:$C$21))="Straight","",RIGHT(INDEX('A-B OSRoad'!$B$2:$B$21,MATCH(A906,'A-B OSRoad'!$C$2:$C$21)),LEN(INDEX('A-B OSRoad'!$B$2:$B$21,MATCH(A906,'A-B OSRoad'!$C$2:$C$21)))-1))</f>
        <v/>
      </c>
      <c r="D906" s="69">
        <f>(INDEX('A-B OSRoad'!$I$2:$I$21,MATCH(A906,'A-B OSRoad'!$C$2:$C$21)))+$C$3+$C$4+$C$1</f>
        <v>110</v>
      </c>
      <c r="E906" s="70" t="e">
        <f>VLOOKUP(A906,'Crash Data'!$E$3:$F$6,2,FALSE)</f>
        <v>#N/A</v>
      </c>
      <c r="F906" s="70" t="e">
        <f>VLOOKUP(A906,'Crash Data'!$B$3:$C$32,2,FALSE)</f>
        <v>#N/A</v>
      </c>
      <c r="G906" s="40">
        <v>230</v>
      </c>
      <c r="H906" s="40">
        <v>177</v>
      </c>
      <c r="I906" s="39">
        <v>177</v>
      </c>
      <c r="J906" s="40">
        <v>177</v>
      </c>
      <c r="K906" s="39">
        <v>177</v>
      </c>
      <c r="L906" s="93">
        <f t="shared" si="199"/>
        <v>209</v>
      </c>
      <c r="M906" s="93" t="str">
        <f t="shared" si="200"/>
        <v/>
      </c>
      <c r="N906" s="99">
        <f t="shared" si="201"/>
        <v>165</v>
      </c>
      <c r="O906" s="99" t="str">
        <f t="shared" si="202"/>
        <v/>
      </c>
      <c r="P906" s="102">
        <f t="shared" si="203"/>
        <v>165</v>
      </c>
      <c r="Q906" s="102" t="str">
        <f t="shared" si="204"/>
        <v/>
      </c>
      <c r="R906" s="105">
        <f t="shared" si="205"/>
        <v>165</v>
      </c>
      <c r="S906" s="105" t="str">
        <f t="shared" si="206"/>
        <v/>
      </c>
      <c r="T906" s="69">
        <f t="shared" si="207"/>
        <v>107</v>
      </c>
      <c r="U906" s="69" t="str">
        <f t="shared" si="208"/>
        <v/>
      </c>
      <c r="V906" s="143">
        <f t="shared" si="209"/>
        <v>165</v>
      </c>
      <c r="W906" s="143" t="str">
        <f t="shared" si="210"/>
        <v/>
      </c>
      <c r="X906" s="109">
        <f t="shared" si="197"/>
        <v>0</v>
      </c>
      <c r="Y906" s="110" t="e">
        <f t="shared" si="198"/>
        <v>#N/A</v>
      </c>
      <c r="Z906" s="75" t="e">
        <f>NA()</f>
        <v>#N/A</v>
      </c>
    </row>
    <row r="907" spans="1:26" x14ac:dyDescent="0.2">
      <c r="A907" s="74">
        <v>18840</v>
      </c>
      <c r="B907" s="68">
        <f>INDEX('A-B OSRoad'!$F$2:$F$21,MATCH(A907,'A-B OSRoad'!$C$2:$C$21))</f>
        <v>0</v>
      </c>
      <c r="C907" s="68" t="str">
        <f>IF(INDEX('A-B OSRoad'!$B$2:$B$21,MATCH(A907,'A-B OSRoad'!$C$2:$C$21))="Straight","",RIGHT(INDEX('A-B OSRoad'!$B$2:$B$21,MATCH(A907,'A-B OSRoad'!$C$2:$C$21)),LEN(INDEX('A-B OSRoad'!$B$2:$B$21,MATCH(A907,'A-B OSRoad'!$C$2:$C$21)))-1))</f>
        <v/>
      </c>
      <c r="D907" s="69">
        <f>(INDEX('A-B OSRoad'!$I$2:$I$21,MATCH(A907,'A-B OSRoad'!$C$2:$C$21)))+$C$3+$C$4+$C$1</f>
        <v>110</v>
      </c>
      <c r="E907" s="70" t="e">
        <f>VLOOKUP(A907,'Crash Data'!$E$3:$F$6,2,FALSE)</f>
        <v>#N/A</v>
      </c>
      <c r="F907" s="70" t="e">
        <f>VLOOKUP(A907,'Crash Data'!$B$3:$C$32,2,FALSE)</f>
        <v>#N/A</v>
      </c>
      <c r="G907" s="40">
        <v>230</v>
      </c>
      <c r="H907" s="40">
        <v>177</v>
      </c>
      <c r="I907" s="39">
        <v>177</v>
      </c>
      <c r="J907" s="40">
        <v>177</v>
      </c>
      <c r="K907" s="39">
        <v>177</v>
      </c>
      <c r="L907" s="93">
        <f t="shared" si="199"/>
        <v>209</v>
      </c>
      <c r="M907" s="93" t="str">
        <f t="shared" si="200"/>
        <v/>
      </c>
      <c r="N907" s="99">
        <f t="shared" si="201"/>
        <v>165</v>
      </c>
      <c r="O907" s="99" t="str">
        <f t="shared" si="202"/>
        <v/>
      </c>
      <c r="P907" s="102">
        <f t="shared" si="203"/>
        <v>165</v>
      </c>
      <c r="Q907" s="102" t="str">
        <f t="shared" si="204"/>
        <v/>
      </c>
      <c r="R907" s="105">
        <f t="shared" si="205"/>
        <v>165</v>
      </c>
      <c r="S907" s="105" t="str">
        <f t="shared" si="206"/>
        <v/>
      </c>
      <c r="T907" s="69">
        <f t="shared" si="207"/>
        <v>107</v>
      </c>
      <c r="U907" s="69" t="str">
        <f t="shared" si="208"/>
        <v/>
      </c>
      <c r="V907" s="143">
        <f t="shared" si="209"/>
        <v>165</v>
      </c>
      <c r="W907" s="143" t="str">
        <f t="shared" si="210"/>
        <v/>
      </c>
      <c r="X907" s="109">
        <f t="shared" si="197"/>
        <v>0</v>
      </c>
      <c r="Y907" s="110" t="e">
        <f t="shared" si="198"/>
        <v>#N/A</v>
      </c>
      <c r="Z907" s="75" t="e">
        <f>NA()</f>
        <v>#N/A</v>
      </c>
    </row>
    <row r="908" spans="1:26" x14ac:dyDescent="0.2">
      <c r="A908" s="74">
        <v>18850</v>
      </c>
      <c r="B908" s="68">
        <f>INDEX('A-B OSRoad'!$F$2:$F$21,MATCH(A908,'A-B OSRoad'!$C$2:$C$21))</f>
        <v>0</v>
      </c>
      <c r="C908" s="68" t="str">
        <f>IF(INDEX('A-B OSRoad'!$B$2:$B$21,MATCH(A908,'A-B OSRoad'!$C$2:$C$21))="Straight","",RIGHT(INDEX('A-B OSRoad'!$B$2:$B$21,MATCH(A908,'A-B OSRoad'!$C$2:$C$21)),LEN(INDEX('A-B OSRoad'!$B$2:$B$21,MATCH(A908,'A-B OSRoad'!$C$2:$C$21)))-1))</f>
        <v/>
      </c>
      <c r="D908" s="69">
        <f>(INDEX('A-B OSRoad'!$I$2:$I$21,MATCH(A908,'A-B OSRoad'!$C$2:$C$21)))+$C$3+$C$4+$C$1</f>
        <v>110</v>
      </c>
      <c r="E908" s="70" t="e">
        <f>VLOOKUP(A908,'Crash Data'!$E$3:$F$6,2,FALSE)</f>
        <v>#N/A</v>
      </c>
      <c r="F908" s="70" t="e">
        <f>VLOOKUP(A908,'Crash Data'!$B$3:$C$32,2,FALSE)</f>
        <v>#N/A</v>
      </c>
      <c r="G908" s="40">
        <v>230</v>
      </c>
      <c r="H908" s="40">
        <v>177</v>
      </c>
      <c r="I908" s="39">
        <v>177</v>
      </c>
      <c r="J908" s="40">
        <v>177</v>
      </c>
      <c r="K908" s="39">
        <v>177</v>
      </c>
      <c r="L908" s="93">
        <f t="shared" si="199"/>
        <v>209</v>
      </c>
      <c r="M908" s="93" t="str">
        <f t="shared" si="200"/>
        <v/>
      </c>
      <c r="N908" s="99">
        <f t="shared" si="201"/>
        <v>165</v>
      </c>
      <c r="O908" s="99" t="str">
        <f t="shared" si="202"/>
        <v/>
      </c>
      <c r="P908" s="102">
        <f t="shared" si="203"/>
        <v>165</v>
      </c>
      <c r="Q908" s="102" t="str">
        <f t="shared" si="204"/>
        <v/>
      </c>
      <c r="R908" s="105">
        <f t="shared" si="205"/>
        <v>165</v>
      </c>
      <c r="S908" s="105" t="str">
        <f t="shared" si="206"/>
        <v/>
      </c>
      <c r="T908" s="69">
        <f t="shared" si="207"/>
        <v>107</v>
      </c>
      <c r="U908" s="69" t="str">
        <f t="shared" si="208"/>
        <v/>
      </c>
      <c r="V908" s="143">
        <f t="shared" si="209"/>
        <v>165</v>
      </c>
      <c r="W908" s="143" t="str">
        <f t="shared" si="210"/>
        <v/>
      </c>
      <c r="X908" s="109">
        <f t="shared" si="197"/>
        <v>0</v>
      </c>
      <c r="Y908" s="110" t="e">
        <f t="shared" si="198"/>
        <v>#N/A</v>
      </c>
      <c r="Z908" s="75" t="e">
        <f>NA()</f>
        <v>#N/A</v>
      </c>
    </row>
    <row r="909" spans="1:26" x14ac:dyDescent="0.2">
      <c r="A909" s="74">
        <v>18860</v>
      </c>
      <c r="B909" s="68">
        <f>INDEX('A-B OSRoad'!$F$2:$F$21,MATCH(A909,'A-B OSRoad'!$C$2:$C$21))</f>
        <v>0</v>
      </c>
      <c r="C909" s="68" t="str">
        <f>IF(INDEX('A-B OSRoad'!$B$2:$B$21,MATCH(A909,'A-B OSRoad'!$C$2:$C$21))="Straight","",RIGHT(INDEX('A-B OSRoad'!$B$2:$B$21,MATCH(A909,'A-B OSRoad'!$C$2:$C$21)),LEN(INDEX('A-B OSRoad'!$B$2:$B$21,MATCH(A909,'A-B OSRoad'!$C$2:$C$21)))-1))</f>
        <v/>
      </c>
      <c r="D909" s="69">
        <f>(INDEX('A-B OSRoad'!$I$2:$I$21,MATCH(A909,'A-B OSRoad'!$C$2:$C$21)))+$C$3+$C$4+$C$1</f>
        <v>110</v>
      </c>
      <c r="E909" s="70" t="e">
        <f>VLOOKUP(A909,'Crash Data'!$E$3:$F$6,2,FALSE)</f>
        <v>#N/A</v>
      </c>
      <c r="F909" s="70" t="e">
        <f>VLOOKUP(A909,'Crash Data'!$B$3:$C$32,2,FALSE)</f>
        <v>#N/A</v>
      </c>
      <c r="G909" s="40">
        <v>230</v>
      </c>
      <c r="H909" s="40">
        <v>177</v>
      </c>
      <c r="I909" s="39">
        <v>177</v>
      </c>
      <c r="J909" s="40">
        <v>177</v>
      </c>
      <c r="K909" s="39">
        <v>177</v>
      </c>
      <c r="L909" s="93">
        <f t="shared" si="199"/>
        <v>209</v>
      </c>
      <c r="M909" s="93" t="str">
        <f t="shared" si="200"/>
        <v/>
      </c>
      <c r="N909" s="99">
        <f t="shared" si="201"/>
        <v>165</v>
      </c>
      <c r="O909" s="99" t="str">
        <f t="shared" si="202"/>
        <v/>
      </c>
      <c r="P909" s="102">
        <f t="shared" si="203"/>
        <v>165</v>
      </c>
      <c r="Q909" s="102" t="str">
        <f t="shared" si="204"/>
        <v/>
      </c>
      <c r="R909" s="105">
        <f t="shared" si="205"/>
        <v>165</v>
      </c>
      <c r="S909" s="105" t="str">
        <f t="shared" si="206"/>
        <v/>
      </c>
      <c r="T909" s="69">
        <f t="shared" si="207"/>
        <v>107</v>
      </c>
      <c r="U909" s="69" t="str">
        <f t="shared" si="208"/>
        <v/>
      </c>
      <c r="V909" s="143">
        <f t="shared" si="209"/>
        <v>165</v>
      </c>
      <c r="W909" s="143" t="str">
        <f t="shared" si="210"/>
        <v/>
      </c>
      <c r="X909" s="109">
        <f t="shared" si="197"/>
        <v>0</v>
      </c>
      <c r="Y909" s="110" t="e">
        <f t="shared" si="198"/>
        <v>#N/A</v>
      </c>
      <c r="Z909" s="75" t="e">
        <f>NA()</f>
        <v>#N/A</v>
      </c>
    </row>
    <row r="910" spans="1:26" x14ac:dyDescent="0.2">
      <c r="A910" s="74">
        <v>18870</v>
      </c>
      <c r="B910" s="68">
        <f>INDEX('A-B OSRoad'!$F$2:$F$21,MATCH(A910,'A-B OSRoad'!$C$2:$C$21))</f>
        <v>0</v>
      </c>
      <c r="C910" s="68" t="str">
        <f>IF(INDEX('A-B OSRoad'!$B$2:$B$21,MATCH(A910,'A-B OSRoad'!$C$2:$C$21))="Straight","",RIGHT(INDEX('A-B OSRoad'!$B$2:$B$21,MATCH(A910,'A-B OSRoad'!$C$2:$C$21)),LEN(INDEX('A-B OSRoad'!$B$2:$B$21,MATCH(A910,'A-B OSRoad'!$C$2:$C$21)))-1))</f>
        <v/>
      </c>
      <c r="D910" s="69">
        <f>(INDEX('A-B OSRoad'!$I$2:$I$21,MATCH(A910,'A-B OSRoad'!$C$2:$C$21)))+$C$3+$C$4+$C$1</f>
        <v>110</v>
      </c>
      <c r="E910" s="70" t="e">
        <f>VLOOKUP(A910,'Crash Data'!$E$3:$F$6,2,FALSE)</f>
        <v>#N/A</v>
      </c>
      <c r="F910" s="70" t="e">
        <f>VLOOKUP(A910,'Crash Data'!$B$3:$C$32,2,FALSE)</f>
        <v>#N/A</v>
      </c>
      <c r="G910" s="40">
        <v>230</v>
      </c>
      <c r="H910" s="40">
        <v>177</v>
      </c>
      <c r="I910" s="39">
        <v>177</v>
      </c>
      <c r="J910" s="40">
        <v>177</v>
      </c>
      <c r="K910" s="39">
        <v>177</v>
      </c>
      <c r="L910" s="93">
        <f t="shared" si="199"/>
        <v>209</v>
      </c>
      <c r="M910" s="93" t="str">
        <f t="shared" si="200"/>
        <v/>
      </c>
      <c r="N910" s="99">
        <f t="shared" si="201"/>
        <v>165</v>
      </c>
      <c r="O910" s="99" t="str">
        <f t="shared" si="202"/>
        <v/>
      </c>
      <c r="P910" s="102">
        <f t="shared" si="203"/>
        <v>165</v>
      </c>
      <c r="Q910" s="102" t="str">
        <f t="shared" si="204"/>
        <v/>
      </c>
      <c r="R910" s="105">
        <f t="shared" si="205"/>
        <v>165</v>
      </c>
      <c r="S910" s="105" t="str">
        <f t="shared" si="206"/>
        <v/>
      </c>
      <c r="T910" s="69">
        <f t="shared" si="207"/>
        <v>107</v>
      </c>
      <c r="U910" s="69" t="str">
        <f t="shared" si="208"/>
        <v/>
      </c>
      <c r="V910" s="143">
        <f t="shared" si="209"/>
        <v>165</v>
      </c>
      <c r="W910" s="143" t="str">
        <f t="shared" si="210"/>
        <v/>
      </c>
      <c r="X910" s="109">
        <f t="shared" si="197"/>
        <v>0</v>
      </c>
      <c r="Y910" s="110" t="e">
        <f t="shared" si="198"/>
        <v>#N/A</v>
      </c>
      <c r="Z910" s="75" t="e">
        <f>NA()</f>
        <v>#N/A</v>
      </c>
    </row>
    <row r="911" spans="1:26" x14ac:dyDescent="0.2">
      <c r="A911" s="74">
        <v>18880</v>
      </c>
      <c r="B911" s="68">
        <f>INDEX('A-B OSRoad'!$F$2:$F$21,MATCH(A911,'A-B OSRoad'!$C$2:$C$21))</f>
        <v>0</v>
      </c>
      <c r="C911" s="68" t="str">
        <f>IF(INDEX('A-B OSRoad'!$B$2:$B$21,MATCH(A911,'A-B OSRoad'!$C$2:$C$21))="Straight","",RIGHT(INDEX('A-B OSRoad'!$B$2:$B$21,MATCH(A911,'A-B OSRoad'!$C$2:$C$21)),LEN(INDEX('A-B OSRoad'!$B$2:$B$21,MATCH(A911,'A-B OSRoad'!$C$2:$C$21)))-1))</f>
        <v/>
      </c>
      <c r="D911" s="69">
        <f>(INDEX('A-B OSRoad'!$I$2:$I$21,MATCH(A911,'A-B OSRoad'!$C$2:$C$21)))+$C$3+$C$4+$C$1</f>
        <v>110</v>
      </c>
      <c r="E911" s="70" t="e">
        <f>VLOOKUP(A911,'Crash Data'!$E$3:$F$6,2,FALSE)</f>
        <v>#N/A</v>
      </c>
      <c r="F911" s="70" t="e">
        <f>VLOOKUP(A911,'Crash Data'!$B$3:$C$32,2,FALSE)</f>
        <v>#N/A</v>
      </c>
      <c r="G911" s="40">
        <v>230</v>
      </c>
      <c r="H911" s="40">
        <v>177</v>
      </c>
      <c r="I911" s="39">
        <v>177</v>
      </c>
      <c r="J911" s="40">
        <v>177</v>
      </c>
      <c r="K911" s="39">
        <v>177</v>
      </c>
      <c r="L911" s="93">
        <f t="shared" si="199"/>
        <v>209</v>
      </c>
      <c r="M911" s="93" t="str">
        <f t="shared" si="200"/>
        <v/>
      </c>
      <c r="N911" s="99">
        <f t="shared" si="201"/>
        <v>165</v>
      </c>
      <c r="O911" s="99" t="str">
        <f t="shared" si="202"/>
        <v/>
      </c>
      <c r="P911" s="102">
        <f t="shared" si="203"/>
        <v>165</v>
      </c>
      <c r="Q911" s="102" t="str">
        <f t="shared" si="204"/>
        <v/>
      </c>
      <c r="R911" s="105">
        <f t="shared" si="205"/>
        <v>165</v>
      </c>
      <c r="S911" s="105" t="str">
        <f t="shared" si="206"/>
        <v/>
      </c>
      <c r="T911" s="69">
        <f t="shared" si="207"/>
        <v>107</v>
      </c>
      <c r="U911" s="69" t="str">
        <f t="shared" si="208"/>
        <v/>
      </c>
      <c r="V911" s="143">
        <f t="shared" si="209"/>
        <v>165</v>
      </c>
      <c r="W911" s="143" t="str">
        <f t="shared" si="210"/>
        <v/>
      </c>
      <c r="X911" s="109">
        <f t="shared" si="197"/>
        <v>0</v>
      </c>
      <c r="Y911" s="110" t="e">
        <f t="shared" si="198"/>
        <v>#N/A</v>
      </c>
      <c r="Z911" s="75" t="e">
        <f>NA()</f>
        <v>#N/A</v>
      </c>
    </row>
    <row r="912" spans="1:26" x14ac:dyDescent="0.2">
      <c r="A912" s="74">
        <v>18890</v>
      </c>
      <c r="B912" s="68">
        <f>INDEX('A-B OSRoad'!$F$2:$F$21,MATCH(A912,'A-B OSRoad'!$C$2:$C$21))</f>
        <v>0</v>
      </c>
      <c r="C912" s="68" t="str">
        <f>IF(INDEX('A-B OSRoad'!$B$2:$B$21,MATCH(A912,'A-B OSRoad'!$C$2:$C$21))="Straight","",RIGHT(INDEX('A-B OSRoad'!$B$2:$B$21,MATCH(A912,'A-B OSRoad'!$C$2:$C$21)),LEN(INDEX('A-B OSRoad'!$B$2:$B$21,MATCH(A912,'A-B OSRoad'!$C$2:$C$21)))-1))</f>
        <v/>
      </c>
      <c r="D912" s="69">
        <f>(INDEX('A-B OSRoad'!$I$2:$I$21,MATCH(A912,'A-B OSRoad'!$C$2:$C$21)))+$C$3+$C$4+$C$1</f>
        <v>110</v>
      </c>
      <c r="E912" s="70" t="e">
        <f>VLOOKUP(A912,'Crash Data'!$E$3:$F$6,2,FALSE)</f>
        <v>#N/A</v>
      </c>
      <c r="F912" s="70" t="e">
        <f>VLOOKUP(A912,'Crash Data'!$B$3:$C$32,2,FALSE)</f>
        <v>#N/A</v>
      </c>
      <c r="G912" s="40">
        <v>230</v>
      </c>
      <c r="H912" s="40">
        <v>177</v>
      </c>
      <c r="I912" s="39">
        <v>177</v>
      </c>
      <c r="J912" s="40">
        <v>177</v>
      </c>
      <c r="K912" s="39">
        <v>177</v>
      </c>
      <c r="L912" s="93">
        <f t="shared" si="199"/>
        <v>209</v>
      </c>
      <c r="M912" s="93" t="str">
        <f t="shared" si="200"/>
        <v/>
      </c>
      <c r="N912" s="99">
        <f t="shared" si="201"/>
        <v>165</v>
      </c>
      <c r="O912" s="99" t="str">
        <f t="shared" si="202"/>
        <v/>
      </c>
      <c r="P912" s="102">
        <f t="shared" si="203"/>
        <v>165</v>
      </c>
      <c r="Q912" s="102" t="str">
        <f t="shared" si="204"/>
        <v/>
      </c>
      <c r="R912" s="105">
        <f t="shared" si="205"/>
        <v>165</v>
      </c>
      <c r="S912" s="105" t="str">
        <f t="shared" si="206"/>
        <v/>
      </c>
      <c r="T912" s="69">
        <f t="shared" si="207"/>
        <v>107</v>
      </c>
      <c r="U912" s="69" t="str">
        <f t="shared" si="208"/>
        <v/>
      </c>
      <c r="V912" s="143">
        <f t="shared" si="209"/>
        <v>165</v>
      </c>
      <c r="W912" s="143" t="str">
        <f t="shared" si="210"/>
        <v/>
      </c>
      <c r="X912" s="109">
        <f t="shared" si="197"/>
        <v>0</v>
      </c>
      <c r="Y912" s="110" t="e">
        <f t="shared" si="198"/>
        <v>#N/A</v>
      </c>
      <c r="Z912" s="75" t="e">
        <f>NA()</f>
        <v>#N/A</v>
      </c>
    </row>
    <row r="913" spans="1:26" x14ac:dyDescent="0.2">
      <c r="A913" s="74">
        <v>18900</v>
      </c>
      <c r="B913" s="68">
        <f>INDEX('A-B OSRoad'!$F$2:$F$21,MATCH(A913,'A-B OSRoad'!$C$2:$C$21))</f>
        <v>0</v>
      </c>
      <c r="C913" s="68" t="str">
        <f>IF(INDEX('A-B OSRoad'!$B$2:$B$21,MATCH(A913,'A-B OSRoad'!$C$2:$C$21))="Straight","",RIGHT(INDEX('A-B OSRoad'!$B$2:$B$21,MATCH(A913,'A-B OSRoad'!$C$2:$C$21)),LEN(INDEX('A-B OSRoad'!$B$2:$B$21,MATCH(A913,'A-B OSRoad'!$C$2:$C$21)))-1))</f>
        <v/>
      </c>
      <c r="D913" s="69">
        <f>(INDEX('A-B OSRoad'!$I$2:$I$21,MATCH(A913,'A-B OSRoad'!$C$2:$C$21)))+$C$3+$C$4+$C$1</f>
        <v>110</v>
      </c>
      <c r="E913" s="70" t="e">
        <f>VLOOKUP(A913,'Crash Data'!$E$3:$F$6,2,FALSE)</f>
        <v>#N/A</v>
      </c>
      <c r="F913" s="70" t="e">
        <f>VLOOKUP(A913,'Crash Data'!$B$3:$C$32,2,FALSE)</f>
        <v>#N/A</v>
      </c>
      <c r="G913" s="40">
        <v>230</v>
      </c>
      <c r="H913" s="40">
        <v>177</v>
      </c>
      <c r="I913" s="39">
        <v>177</v>
      </c>
      <c r="J913" s="40">
        <v>177</v>
      </c>
      <c r="K913" s="39">
        <v>177</v>
      </c>
      <c r="L913" s="93">
        <f t="shared" si="199"/>
        <v>209</v>
      </c>
      <c r="M913" s="93" t="str">
        <f t="shared" si="200"/>
        <v/>
      </c>
      <c r="N913" s="99">
        <f t="shared" si="201"/>
        <v>165</v>
      </c>
      <c r="O913" s="99" t="str">
        <f t="shared" si="202"/>
        <v/>
      </c>
      <c r="P913" s="102">
        <f t="shared" si="203"/>
        <v>165</v>
      </c>
      <c r="Q913" s="102" t="str">
        <f t="shared" si="204"/>
        <v/>
      </c>
      <c r="R913" s="105">
        <f t="shared" si="205"/>
        <v>165</v>
      </c>
      <c r="S913" s="105" t="str">
        <f t="shared" si="206"/>
        <v/>
      </c>
      <c r="T913" s="69">
        <f t="shared" si="207"/>
        <v>107</v>
      </c>
      <c r="U913" s="69" t="str">
        <f t="shared" si="208"/>
        <v/>
      </c>
      <c r="V913" s="143">
        <f t="shared" si="209"/>
        <v>165</v>
      </c>
      <c r="W913" s="143" t="str">
        <f t="shared" si="210"/>
        <v/>
      </c>
      <c r="X913" s="109">
        <f t="shared" si="197"/>
        <v>0</v>
      </c>
      <c r="Y913" s="110" t="e">
        <f t="shared" si="198"/>
        <v>#N/A</v>
      </c>
      <c r="Z913" s="75" t="e">
        <f>NA()</f>
        <v>#N/A</v>
      </c>
    </row>
    <row r="914" spans="1:26" x14ac:dyDescent="0.2">
      <c r="A914" s="74">
        <v>18910</v>
      </c>
      <c r="B914" s="68">
        <f>INDEX('A-B OSRoad'!$F$2:$F$21,MATCH(A914,'A-B OSRoad'!$C$2:$C$21))</f>
        <v>0</v>
      </c>
      <c r="C914" s="68" t="str">
        <f>IF(INDEX('A-B OSRoad'!$B$2:$B$21,MATCH(A914,'A-B OSRoad'!$C$2:$C$21))="Straight","",RIGHT(INDEX('A-B OSRoad'!$B$2:$B$21,MATCH(A914,'A-B OSRoad'!$C$2:$C$21)),LEN(INDEX('A-B OSRoad'!$B$2:$B$21,MATCH(A914,'A-B OSRoad'!$C$2:$C$21)))-1))</f>
        <v/>
      </c>
      <c r="D914" s="69">
        <f>(INDEX('A-B OSRoad'!$I$2:$I$21,MATCH(A914,'A-B OSRoad'!$C$2:$C$21)))+$C$3+$C$4+$C$1</f>
        <v>110</v>
      </c>
      <c r="E914" s="70" t="e">
        <f>VLOOKUP(A914,'Crash Data'!$E$3:$F$6,2,FALSE)</f>
        <v>#N/A</v>
      </c>
      <c r="F914" s="70" t="e">
        <f>VLOOKUP(A914,'Crash Data'!$B$3:$C$32,2,FALSE)</f>
        <v>#N/A</v>
      </c>
      <c r="G914" s="40">
        <v>207.60400000000001</v>
      </c>
      <c r="H914" s="40">
        <v>177</v>
      </c>
      <c r="I914" s="39">
        <v>177</v>
      </c>
      <c r="J914" s="40">
        <v>177</v>
      </c>
      <c r="K914" s="39">
        <v>177</v>
      </c>
      <c r="L914" s="93">
        <f t="shared" si="199"/>
        <v>209</v>
      </c>
      <c r="M914" s="93">
        <f t="shared" si="200"/>
        <v>1.3959999999999866</v>
      </c>
      <c r="N914" s="99">
        <f t="shared" si="201"/>
        <v>165</v>
      </c>
      <c r="O914" s="99" t="str">
        <f t="shared" si="202"/>
        <v/>
      </c>
      <c r="P914" s="102">
        <f t="shared" si="203"/>
        <v>165</v>
      </c>
      <c r="Q914" s="102" t="str">
        <f t="shared" si="204"/>
        <v/>
      </c>
      <c r="R914" s="105">
        <f t="shared" si="205"/>
        <v>165</v>
      </c>
      <c r="S914" s="105" t="str">
        <f t="shared" si="206"/>
        <v/>
      </c>
      <c r="T914" s="69">
        <f t="shared" si="207"/>
        <v>107</v>
      </c>
      <c r="U914" s="69" t="str">
        <f t="shared" si="208"/>
        <v/>
      </c>
      <c r="V914" s="143">
        <f t="shared" si="209"/>
        <v>165</v>
      </c>
      <c r="W914" s="143" t="str">
        <f t="shared" si="210"/>
        <v/>
      </c>
      <c r="X914" s="109">
        <f t="shared" si="197"/>
        <v>0</v>
      </c>
      <c r="Y914" s="110" t="e">
        <f t="shared" si="198"/>
        <v>#N/A</v>
      </c>
      <c r="Z914" s="75" t="e">
        <f>NA()</f>
        <v>#N/A</v>
      </c>
    </row>
    <row r="915" spans="1:26" x14ac:dyDescent="0.2">
      <c r="A915" s="74">
        <v>18920</v>
      </c>
      <c r="B915" s="68">
        <f>INDEX('A-B OSRoad'!$F$2:$F$21,MATCH(A915,'A-B OSRoad'!$C$2:$C$21))</f>
        <v>0</v>
      </c>
      <c r="C915" s="68" t="str">
        <f>IF(INDEX('A-B OSRoad'!$B$2:$B$21,MATCH(A915,'A-B OSRoad'!$C$2:$C$21))="Straight","",RIGHT(INDEX('A-B OSRoad'!$B$2:$B$21,MATCH(A915,'A-B OSRoad'!$C$2:$C$21)),LEN(INDEX('A-B OSRoad'!$B$2:$B$21,MATCH(A915,'A-B OSRoad'!$C$2:$C$21)))-1))</f>
        <v/>
      </c>
      <c r="D915" s="69">
        <f>(INDEX('A-B OSRoad'!$I$2:$I$21,MATCH(A915,'A-B OSRoad'!$C$2:$C$21)))+$C$3+$C$4+$C$1</f>
        <v>110</v>
      </c>
      <c r="E915" s="70" t="e">
        <f>VLOOKUP(A915,'Crash Data'!$E$3:$F$6,2,FALSE)</f>
        <v>#N/A</v>
      </c>
      <c r="F915" s="70" t="e">
        <f>VLOOKUP(A915,'Crash Data'!$B$3:$C$32,2,FALSE)</f>
        <v>#N/A</v>
      </c>
      <c r="G915" s="40">
        <v>199.27600000000001</v>
      </c>
      <c r="H915" s="40">
        <v>177</v>
      </c>
      <c r="I915" s="39">
        <v>177</v>
      </c>
      <c r="J915" s="40">
        <v>177</v>
      </c>
      <c r="K915" s="39">
        <v>177</v>
      </c>
      <c r="L915" s="93">
        <f t="shared" si="199"/>
        <v>209</v>
      </c>
      <c r="M915" s="93">
        <f t="shared" si="200"/>
        <v>9.7239999999999895</v>
      </c>
      <c r="N915" s="99">
        <f t="shared" si="201"/>
        <v>165</v>
      </c>
      <c r="O915" s="99" t="str">
        <f t="shared" si="202"/>
        <v/>
      </c>
      <c r="P915" s="102">
        <f t="shared" si="203"/>
        <v>165</v>
      </c>
      <c r="Q915" s="102" t="str">
        <f t="shared" si="204"/>
        <v/>
      </c>
      <c r="R915" s="105">
        <f t="shared" si="205"/>
        <v>165</v>
      </c>
      <c r="S915" s="105" t="str">
        <f t="shared" si="206"/>
        <v/>
      </c>
      <c r="T915" s="69">
        <f t="shared" si="207"/>
        <v>107</v>
      </c>
      <c r="U915" s="69" t="str">
        <f t="shared" si="208"/>
        <v/>
      </c>
      <c r="V915" s="143">
        <f t="shared" si="209"/>
        <v>165</v>
      </c>
      <c r="W915" s="143" t="str">
        <f t="shared" si="210"/>
        <v/>
      </c>
      <c r="X915" s="109">
        <f t="shared" si="197"/>
        <v>0</v>
      </c>
      <c r="Y915" s="110" t="e">
        <f t="shared" si="198"/>
        <v>#N/A</v>
      </c>
      <c r="Z915" s="75" t="e">
        <f>NA()</f>
        <v>#N/A</v>
      </c>
    </row>
    <row r="916" spans="1:26" x14ac:dyDescent="0.2">
      <c r="A916" s="74">
        <v>18930</v>
      </c>
      <c r="B916" s="68">
        <f>INDEX('A-B OSRoad'!$F$2:$F$21,MATCH(A916,'A-B OSRoad'!$C$2:$C$21))</f>
        <v>0</v>
      </c>
      <c r="C916" s="68" t="str">
        <f>IF(INDEX('A-B OSRoad'!$B$2:$B$21,MATCH(A916,'A-B OSRoad'!$C$2:$C$21))="Straight","",RIGHT(INDEX('A-B OSRoad'!$B$2:$B$21,MATCH(A916,'A-B OSRoad'!$C$2:$C$21)),LEN(INDEX('A-B OSRoad'!$B$2:$B$21,MATCH(A916,'A-B OSRoad'!$C$2:$C$21)))-1))</f>
        <v/>
      </c>
      <c r="D916" s="69">
        <f>(INDEX('A-B OSRoad'!$I$2:$I$21,MATCH(A916,'A-B OSRoad'!$C$2:$C$21)))+$C$3+$C$4+$C$1</f>
        <v>110</v>
      </c>
      <c r="E916" s="70" t="e">
        <f>VLOOKUP(A916,'Crash Data'!$E$3:$F$6,2,FALSE)</f>
        <v>#N/A</v>
      </c>
      <c r="F916" s="70" t="e">
        <f>VLOOKUP(A916,'Crash Data'!$B$3:$C$32,2,FALSE)</f>
        <v>#N/A</v>
      </c>
      <c r="G916" s="40">
        <v>186.81700000000001</v>
      </c>
      <c r="H916" s="40">
        <v>177</v>
      </c>
      <c r="I916" s="39">
        <v>177</v>
      </c>
      <c r="J916" s="40">
        <v>177</v>
      </c>
      <c r="K916" s="39">
        <v>177</v>
      </c>
      <c r="L916" s="93">
        <f t="shared" si="199"/>
        <v>209</v>
      </c>
      <c r="M916" s="93">
        <f t="shared" si="200"/>
        <v>22.182999999999993</v>
      </c>
      <c r="N916" s="99">
        <f t="shared" si="201"/>
        <v>165</v>
      </c>
      <c r="O916" s="99" t="str">
        <f t="shared" si="202"/>
        <v/>
      </c>
      <c r="P916" s="102">
        <f t="shared" si="203"/>
        <v>165</v>
      </c>
      <c r="Q916" s="102" t="str">
        <f t="shared" si="204"/>
        <v/>
      </c>
      <c r="R916" s="105">
        <f t="shared" si="205"/>
        <v>165</v>
      </c>
      <c r="S916" s="105" t="str">
        <f t="shared" si="206"/>
        <v/>
      </c>
      <c r="T916" s="69">
        <f t="shared" si="207"/>
        <v>107</v>
      </c>
      <c r="U916" s="69" t="str">
        <f t="shared" si="208"/>
        <v/>
      </c>
      <c r="V916" s="143">
        <f t="shared" si="209"/>
        <v>165</v>
      </c>
      <c r="W916" s="143" t="str">
        <f t="shared" si="210"/>
        <v/>
      </c>
      <c r="X916" s="109">
        <f t="shared" si="197"/>
        <v>0</v>
      </c>
      <c r="Y916" s="110" t="e">
        <f t="shared" si="198"/>
        <v>#N/A</v>
      </c>
      <c r="Z916" s="75" t="e">
        <f>NA()</f>
        <v>#N/A</v>
      </c>
    </row>
    <row r="917" spans="1:26" x14ac:dyDescent="0.2">
      <c r="A917" s="74">
        <v>18940</v>
      </c>
      <c r="B917" s="68">
        <f>INDEX('A-B OSRoad'!$F$2:$F$21,MATCH(A917,'A-B OSRoad'!$C$2:$C$21))</f>
        <v>0</v>
      </c>
      <c r="C917" s="68" t="str">
        <f>IF(INDEX('A-B OSRoad'!$B$2:$B$21,MATCH(A917,'A-B OSRoad'!$C$2:$C$21))="Straight","",RIGHT(INDEX('A-B OSRoad'!$B$2:$B$21,MATCH(A917,'A-B OSRoad'!$C$2:$C$21)),LEN(INDEX('A-B OSRoad'!$B$2:$B$21,MATCH(A917,'A-B OSRoad'!$C$2:$C$21)))-1))</f>
        <v/>
      </c>
      <c r="D917" s="69">
        <f>(INDEX('A-B OSRoad'!$I$2:$I$21,MATCH(A917,'A-B OSRoad'!$C$2:$C$21)))+$C$3+$C$4+$C$1</f>
        <v>110</v>
      </c>
      <c r="E917" s="70" t="e">
        <f>VLOOKUP(A917,'Crash Data'!$E$3:$F$6,2,FALSE)</f>
        <v>#N/A</v>
      </c>
      <c r="F917" s="70" t="e">
        <f>VLOOKUP(A917,'Crash Data'!$B$3:$C$32,2,FALSE)</f>
        <v>#N/A</v>
      </c>
      <c r="G917" s="40">
        <v>178.833</v>
      </c>
      <c r="H917" s="40">
        <v>177</v>
      </c>
      <c r="I917" s="39">
        <v>177</v>
      </c>
      <c r="J917" s="40">
        <v>177</v>
      </c>
      <c r="K917" s="39">
        <v>177</v>
      </c>
      <c r="L917" s="93">
        <f t="shared" si="199"/>
        <v>209</v>
      </c>
      <c r="M917" s="93">
        <f t="shared" si="200"/>
        <v>30.167000000000002</v>
      </c>
      <c r="N917" s="99">
        <f t="shared" si="201"/>
        <v>165</v>
      </c>
      <c r="O917" s="99" t="str">
        <f t="shared" si="202"/>
        <v/>
      </c>
      <c r="P917" s="102">
        <f t="shared" si="203"/>
        <v>165</v>
      </c>
      <c r="Q917" s="102" t="str">
        <f t="shared" si="204"/>
        <v/>
      </c>
      <c r="R917" s="105">
        <f t="shared" si="205"/>
        <v>165</v>
      </c>
      <c r="S917" s="105" t="str">
        <f t="shared" si="206"/>
        <v/>
      </c>
      <c r="T917" s="69">
        <f t="shared" si="207"/>
        <v>107</v>
      </c>
      <c r="U917" s="69" t="str">
        <f t="shared" si="208"/>
        <v/>
      </c>
      <c r="V917" s="143">
        <f t="shared" si="209"/>
        <v>165</v>
      </c>
      <c r="W917" s="143" t="str">
        <f t="shared" si="210"/>
        <v/>
      </c>
      <c r="X917" s="109">
        <f t="shared" si="197"/>
        <v>0</v>
      </c>
      <c r="Y917" s="110" t="e">
        <f t="shared" si="198"/>
        <v>#N/A</v>
      </c>
      <c r="Z917" s="75" t="e">
        <f>NA()</f>
        <v>#N/A</v>
      </c>
    </row>
    <row r="918" spans="1:26" x14ac:dyDescent="0.2">
      <c r="A918" s="74">
        <v>18950</v>
      </c>
      <c r="B918" s="68">
        <f>INDEX('A-B OSRoad'!$F$2:$F$21,MATCH(A918,'A-B OSRoad'!$C$2:$C$21))</f>
        <v>0</v>
      </c>
      <c r="C918" s="68" t="str">
        <f>IF(INDEX('A-B OSRoad'!$B$2:$B$21,MATCH(A918,'A-B OSRoad'!$C$2:$C$21))="Straight","",RIGHT(INDEX('A-B OSRoad'!$B$2:$B$21,MATCH(A918,'A-B OSRoad'!$C$2:$C$21)),LEN(INDEX('A-B OSRoad'!$B$2:$B$21,MATCH(A918,'A-B OSRoad'!$C$2:$C$21)))-1))</f>
        <v/>
      </c>
      <c r="D918" s="69">
        <f>(INDEX('A-B OSRoad'!$I$2:$I$21,MATCH(A918,'A-B OSRoad'!$C$2:$C$21)))+$C$3+$C$4+$C$1</f>
        <v>110</v>
      </c>
      <c r="E918" s="70" t="e">
        <f>VLOOKUP(A918,'Crash Data'!$E$3:$F$6,2,FALSE)</f>
        <v>#N/A</v>
      </c>
      <c r="F918" s="70" t="e">
        <f>VLOOKUP(A918,'Crash Data'!$B$3:$C$32,2,FALSE)</f>
        <v>#N/A</v>
      </c>
      <c r="G918" s="40">
        <v>179.66900000000001</v>
      </c>
      <c r="H918" s="40">
        <v>177</v>
      </c>
      <c r="I918" s="39">
        <v>177</v>
      </c>
      <c r="J918" s="40">
        <v>177</v>
      </c>
      <c r="K918" s="39">
        <v>177</v>
      </c>
      <c r="L918" s="93">
        <f t="shared" si="199"/>
        <v>209</v>
      </c>
      <c r="M918" s="93">
        <f t="shared" si="200"/>
        <v>29.330999999999989</v>
      </c>
      <c r="N918" s="99">
        <f t="shared" si="201"/>
        <v>165</v>
      </c>
      <c r="O918" s="99" t="str">
        <f t="shared" si="202"/>
        <v/>
      </c>
      <c r="P918" s="102">
        <f t="shared" si="203"/>
        <v>165</v>
      </c>
      <c r="Q918" s="102" t="str">
        <f t="shared" si="204"/>
        <v/>
      </c>
      <c r="R918" s="105">
        <f t="shared" si="205"/>
        <v>165</v>
      </c>
      <c r="S918" s="105" t="str">
        <f t="shared" si="206"/>
        <v/>
      </c>
      <c r="T918" s="69">
        <f t="shared" si="207"/>
        <v>107</v>
      </c>
      <c r="U918" s="69" t="str">
        <f t="shared" si="208"/>
        <v/>
      </c>
      <c r="V918" s="143">
        <f t="shared" si="209"/>
        <v>165</v>
      </c>
      <c r="W918" s="143" t="str">
        <f t="shared" si="210"/>
        <v/>
      </c>
      <c r="X918" s="109">
        <f t="shared" si="197"/>
        <v>0</v>
      </c>
      <c r="Y918" s="110" t="e">
        <f t="shared" si="198"/>
        <v>#N/A</v>
      </c>
      <c r="Z918" s="75" t="e">
        <f>NA()</f>
        <v>#N/A</v>
      </c>
    </row>
    <row r="919" spans="1:26" x14ac:dyDescent="0.2">
      <c r="A919" s="74">
        <v>18960</v>
      </c>
      <c r="B919" s="68">
        <f>INDEX('A-B OSRoad'!$F$2:$F$21,MATCH(A919,'A-B OSRoad'!$C$2:$C$21))</f>
        <v>0</v>
      </c>
      <c r="C919" s="68" t="str">
        <f>IF(INDEX('A-B OSRoad'!$B$2:$B$21,MATCH(A919,'A-B OSRoad'!$C$2:$C$21))="Straight","",RIGHT(INDEX('A-B OSRoad'!$B$2:$B$21,MATCH(A919,'A-B OSRoad'!$C$2:$C$21)),LEN(INDEX('A-B OSRoad'!$B$2:$B$21,MATCH(A919,'A-B OSRoad'!$C$2:$C$21)))-1))</f>
        <v/>
      </c>
      <c r="D919" s="69">
        <f>(INDEX('A-B OSRoad'!$I$2:$I$21,MATCH(A919,'A-B OSRoad'!$C$2:$C$21)))+$C$3+$C$4+$C$1</f>
        <v>110</v>
      </c>
      <c r="E919" s="70" t="e">
        <f>VLOOKUP(A919,'Crash Data'!$E$3:$F$6,2,FALSE)</f>
        <v>#N/A</v>
      </c>
      <c r="F919" s="70" t="e">
        <f>VLOOKUP(A919,'Crash Data'!$B$3:$C$32,2,FALSE)</f>
        <v>#N/A</v>
      </c>
      <c r="G919" s="40">
        <v>165.24199999999999</v>
      </c>
      <c r="H919" s="40">
        <v>177</v>
      </c>
      <c r="I919" s="39">
        <v>177</v>
      </c>
      <c r="J919" s="40">
        <v>177</v>
      </c>
      <c r="K919" s="39">
        <v>177</v>
      </c>
      <c r="L919" s="93">
        <f t="shared" si="199"/>
        <v>209</v>
      </c>
      <c r="M919" s="93">
        <f t="shared" si="200"/>
        <v>43.75800000000001</v>
      </c>
      <c r="N919" s="99">
        <f t="shared" si="201"/>
        <v>165</v>
      </c>
      <c r="O919" s="99" t="str">
        <f t="shared" si="202"/>
        <v/>
      </c>
      <c r="P919" s="102">
        <f t="shared" si="203"/>
        <v>165</v>
      </c>
      <c r="Q919" s="102" t="str">
        <f t="shared" si="204"/>
        <v/>
      </c>
      <c r="R919" s="105">
        <f t="shared" si="205"/>
        <v>165</v>
      </c>
      <c r="S919" s="105" t="str">
        <f t="shared" si="206"/>
        <v/>
      </c>
      <c r="T919" s="69">
        <f t="shared" si="207"/>
        <v>107</v>
      </c>
      <c r="U919" s="69" t="str">
        <f t="shared" si="208"/>
        <v/>
      </c>
      <c r="V919" s="143">
        <f t="shared" si="209"/>
        <v>165</v>
      </c>
      <c r="W919" s="143" t="str">
        <f t="shared" si="210"/>
        <v/>
      </c>
      <c r="X919" s="109">
        <f t="shared" si="197"/>
        <v>0</v>
      </c>
      <c r="Y919" s="110" t="e">
        <f t="shared" si="198"/>
        <v>#N/A</v>
      </c>
      <c r="Z919" s="75" t="e">
        <f>NA()</f>
        <v>#N/A</v>
      </c>
    </row>
    <row r="920" spans="1:26" x14ac:dyDescent="0.2">
      <c r="A920" s="74">
        <v>18970</v>
      </c>
      <c r="B920" s="68">
        <f>INDEX('A-B OSRoad'!$F$2:$F$21,MATCH(A920,'A-B OSRoad'!$C$2:$C$21))</f>
        <v>0</v>
      </c>
      <c r="C920" s="68" t="str">
        <f>IF(INDEX('A-B OSRoad'!$B$2:$B$21,MATCH(A920,'A-B OSRoad'!$C$2:$C$21))="Straight","",RIGHT(INDEX('A-B OSRoad'!$B$2:$B$21,MATCH(A920,'A-B OSRoad'!$C$2:$C$21)),LEN(INDEX('A-B OSRoad'!$B$2:$B$21,MATCH(A920,'A-B OSRoad'!$C$2:$C$21)))-1))</f>
        <v/>
      </c>
      <c r="D920" s="69">
        <f>(INDEX('A-B OSRoad'!$I$2:$I$21,MATCH(A920,'A-B OSRoad'!$C$2:$C$21)))+$C$3+$C$4+$C$1</f>
        <v>110</v>
      </c>
      <c r="E920" s="70" t="e">
        <f>VLOOKUP(A920,'Crash Data'!$E$3:$F$6,2,FALSE)</f>
        <v>#N/A</v>
      </c>
      <c r="F920" s="70" t="e">
        <f>VLOOKUP(A920,'Crash Data'!$B$3:$C$32,2,FALSE)</f>
        <v>#N/A</v>
      </c>
      <c r="G920" s="40">
        <v>157.24100000000001</v>
      </c>
      <c r="H920" s="40">
        <v>177</v>
      </c>
      <c r="I920" s="39">
        <v>177</v>
      </c>
      <c r="J920" s="40">
        <v>177</v>
      </c>
      <c r="K920" s="39">
        <v>157.76900000000001</v>
      </c>
      <c r="L920" s="93">
        <f t="shared" si="199"/>
        <v>209</v>
      </c>
      <c r="M920" s="93">
        <f t="shared" si="200"/>
        <v>51.758999999999986</v>
      </c>
      <c r="N920" s="99">
        <f t="shared" si="201"/>
        <v>165</v>
      </c>
      <c r="O920" s="99" t="str">
        <f t="shared" si="202"/>
        <v/>
      </c>
      <c r="P920" s="102">
        <f t="shared" si="203"/>
        <v>165</v>
      </c>
      <c r="Q920" s="102" t="str">
        <f t="shared" si="204"/>
        <v/>
      </c>
      <c r="R920" s="105">
        <f t="shared" si="205"/>
        <v>165</v>
      </c>
      <c r="S920" s="105" t="str">
        <f t="shared" si="206"/>
        <v/>
      </c>
      <c r="T920" s="69">
        <f t="shared" si="207"/>
        <v>107</v>
      </c>
      <c r="U920" s="69" t="str">
        <f t="shared" si="208"/>
        <v/>
      </c>
      <c r="V920" s="143">
        <f t="shared" si="209"/>
        <v>165</v>
      </c>
      <c r="W920" s="143">
        <f t="shared" si="210"/>
        <v>7.2309999999999945</v>
      </c>
      <c r="X920" s="109">
        <f t="shared" si="197"/>
        <v>0</v>
      </c>
      <c r="Y920" s="110" t="e">
        <f t="shared" si="198"/>
        <v>#N/A</v>
      </c>
      <c r="Z920" s="75" t="e">
        <f>NA()</f>
        <v>#N/A</v>
      </c>
    </row>
    <row r="921" spans="1:26" x14ac:dyDescent="0.2">
      <c r="A921" s="74">
        <v>18980</v>
      </c>
      <c r="B921" s="68">
        <f>INDEX('A-B OSRoad'!$F$2:$F$21,MATCH(A921,'A-B OSRoad'!$C$2:$C$21))</f>
        <v>0</v>
      </c>
      <c r="C921" s="68" t="str">
        <f>IF(INDEX('A-B OSRoad'!$B$2:$B$21,MATCH(A921,'A-B OSRoad'!$C$2:$C$21))="Straight","",RIGHT(INDEX('A-B OSRoad'!$B$2:$B$21,MATCH(A921,'A-B OSRoad'!$C$2:$C$21)),LEN(INDEX('A-B OSRoad'!$B$2:$B$21,MATCH(A921,'A-B OSRoad'!$C$2:$C$21)))-1))</f>
        <v/>
      </c>
      <c r="D921" s="69">
        <f>(INDEX('A-B OSRoad'!$I$2:$I$21,MATCH(A921,'A-B OSRoad'!$C$2:$C$21)))+$C$3+$C$4+$C$1</f>
        <v>110</v>
      </c>
      <c r="E921" s="70" t="e">
        <f>VLOOKUP(A921,'Crash Data'!$E$3:$F$6,2,FALSE)</f>
        <v>#N/A</v>
      </c>
      <c r="F921" s="70" t="e">
        <f>VLOOKUP(A921,'Crash Data'!$B$3:$C$32,2,FALSE)</f>
        <v>#N/A</v>
      </c>
      <c r="G921" s="40">
        <v>146.69</v>
      </c>
      <c r="H921" s="40">
        <v>177</v>
      </c>
      <c r="I921" s="39">
        <v>177</v>
      </c>
      <c r="J921" s="40">
        <v>177</v>
      </c>
      <c r="K921" s="39">
        <v>149.29900000000001</v>
      </c>
      <c r="L921" s="93">
        <f t="shared" si="199"/>
        <v>209</v>
      </c>
      <c r="M921" s="93">
        <f t="shared" si="200"/>
        <v>62.31</v>
      </c>
      <c r="N921" s="99">
        <f t="shared" si="201"/>
        <v>165</v>
      </c>
      <c r="O921" s="99" t="str">
        <f t="shared" si="202"/>
        <v/>
      </c>
      <c r="P921" s="102">
        <f t="shared" si="203"/>
        <v>165</v>
      </c>
      <c r="Q921" s="102" t="str">
        <f t="shared" si="204"/>
        <v/>
      </c>
      <c r="R921" s="105">
        <f t="shared" si="205"/>
        <v>165</v>
      </c>
      <c r="S921" s="105" t="str">
        <f t="shared" si="206"/>
        <v/>
      </c>
      <c r="T921" s="69">
        <f t="shared" si="207"/>
        <v>107</v>
      </c>
      <c r="U921" s="69" t="str">
        <f t="shared" si="208"/>
        <v/>
      </c>
      <c r="V921" s="143">
        <f t="shared" si="209"/>
        <v>165</v>
      </c>
      <c r="W921" s="143">
        <f t="shared" si="210"/>
        <v>15.700999999999993</v>
      </c>
      <c r="X921" s="109">
        <f t="shared" si="197"/>
        <v>0</v>
      </c>
      <c r="Y921" s="110" t="e">
        <f t="shared" si="198"/>
        <v>#N/A</v>
      </c>
      <c r="Z921" s="75" t="e">
        <f>NA()</f>
        <v>#N/A</v>
      </c>
    </row>
    <row r="922" spans="1:26" x14ac:dyDescent="0.2">
      <c r="A922" s="74">
        <v>18990</v>
      </c>
      <c r="B922" s="68">
        <f>INDEX('A-B OSRoad'!$F$2:$F$21,MATCH(A922,'A-B OSRoad'!$C$2:$C$21))</f>
        <v>0</v>
      </c>
      <c r="C922" s="68" t="str">
        <f>IF(INDEX('A-B OSRoad'!$B$2:$B$21,MATCH(A922,'A-B OSRoad'!$C$2:$C$21))="Straight","",RIGHT(INDEX('A-B OSRoad'!$B$2:$B$21,MATCH(A922,'A-B OSRoad'!$C$2:$C$21)),LEN(INDEX('A-B OSRoad'!$B$2:$B$21,MATCH(A922,'A-B OSRoad'!$C$2:$C$21)))-1))</f>
        <v/>
      </c>
      <c r="D922" s="69">
        <f>(INDEX('A-B OSRoad'!$I$2:$I$21,MATCH(A922,'A-B OSRoad'!$C$2:$C$21)))+$C$3+$C$4+$C$1</f>
        <v>110</v>
      </c>
      <c r="E922" s="70" t="e">
        <f>VLOOKUP(A922,'Crash Data'!$E$3:$F$6,2,FALSE)</f>
        <v>#N/A</v>
      </c>
      <c r="F922" s="70" t="e">
        <f>VLOOKUP(A922,'Crash Data'!$B$3:$C$32,2,FALSE)</f>
        <v>#N/A</v>
      </c>
      <c r="G922" s="40">
        <v>145.90700000000001</v>
      </c>
      <c r="H922" s="40">
        <v>159.517</v>
      </c>
      <c r="I922" s="39">
        <v>177</v>
      </c>
      <c r="J922" s="40">
        <v>177</v>
      </c>
      <c r="K922" s="39">
        <v>145.86799999999999</v>
      </c>
      <c r="L922" s="93">
        <f t="shared" si="199"/>
        <v>209</v>
      </c>
      <c r="M922" s="93">
        <f t="shared" si="200"/>
        <v>63.092999999999989</v>
      </c>
      <c r="N922" s="99">
        <f t="shared" si="201"/>
        <v>165</v>
      </c>
      <c r="O922" s="99">
        <f t="shared" si="202"/>
        <v>5.4830000000000041</v>
      </c>
      <c r="P922" s="102">
        <f t="shared" si="203"/>
        <v>165</v>
      </c>
      <c r="Q922" s="102" t="str">
        <f t="shared" si="204"/>
        <v/>
      </c>
      <c r="R922" s="105">
        <f t="shared" si="205"/>
        <v>165</v>
      </c>
      <c r="S922" s="105" t="str">
        <f t="shared" si="206"/>
        <v/>
      </c>
      <c r="T922" s="69">
        <f t="shared" si="207"/>
        <v>107</v>
      </c>
      <c r="U922" s="69" t="str">
        <f t="shared" si="208"/>
        <v/>
      </c>
      <c r="V922" s="143">
        <f t="shared" si="209"/>
        <v>165</v>
      </c>
      <c r="W922" s="143">
        <f t="shared" si="210"/>
        <v>19.132000000000005</v>
      </c>
      <c r="X922" s="109">
        <f t="shared" si="197"/>
        <v>0</v>
      </c>
      <c r="Y922" s="110" t="e">
        <f t="shared" si="198"/>
        <v>#N/A</v>
      </c>
      <c r="Z922" s="75" t="e">
        <f>NA()</f>
        <v>#N/A</v>
      </c>
    </row>
    <row r="923" spans="1:26" x14ac:dyDescent="0.2">
      <c r="A923" s="74">
        <v>19000</v>
      </c>
      <c r="B923" s="68">
        <f>INDEX('A-B OSRoad'!$F$2:$F$21,MATCH(A923,'A-B OSRoad'!$C$2:$C$21))</f>
        <v>0</v>
      </c>
      <c r="C923" s="68" t="str">
        <f>IF(INDEX('A-B OSRoad'!$B$2:$B$21,MATCH(A923,'A-B OSRoad'!$C$2:$C$21))="Straight","",RIGHT(INDEX('A-B OSRoad'!$B$2:$B$21,MATCH(A923,'A-B OSRoad'!$C$2:$C$21)),LEN(INDEX('A-B OSRoad'!$B$2:$B$21,MATCH(A923,'A-B OSRoad'!$C$2:$C$21)))-1))</f>
        <v/>
      </c>
      <c r="D923" s="69">
        <f>(INDEX('A-B OSRoad'!$I$2:$I$21,MATCH(A923,'A-B OSRoad'!$C$2:$C$21)))+$C$3+$C$4+$C$1</f>
        <v>110</v>
      </c>
      <c r="E923" s="70" t="e">
        <f>VLOOKUP(A923,'Crash Data'!$E$3:$F$6,2,FALSE)</f>
        <v>#N/A</v>
      </c>
      <c r="F923" s="70" t="e">
        <f>VLOOKUP(A923,'Crash Data'!$B$3:$C$32,2,FALSE)</f>
        <v>#N/A</v>
      </c>
      <c r="G923" s="40">
        <v>133.286</v>
      </c>
      <c r="H923" s="40">
        <v>148</v>
      </c>
      <c r="I923" s="39">
        <v>177</v>
      </c>
      <c r="J923" s="40">
        <v>177</v>
      </c>
      <c r="K923" s="39">
        <v>137.97200000000001</v>
      </c>
      <c r="L923" s="93">
        <f t="shared" si="199"/>
        <v>209</v>
      </c>
      <c r="M923" s="93">
        <f t="shared" si="200"/>
        <v>75.713999999999999</v>
      </c>
      <c r="N923" s="99">
        <f t="shared" si="201"/>
        <v>165</v>
      </c>
      <c r="O923" s="99">
        <f t="shared" si="202"/>
        <v>17</v>
      </c>
      <c r="P923" s="102">
        <f t="shared" si="203"/>
        <v>165</v>
      </c>
      <c r="Q923" s="102" t="str">
        <f t="shared" si="204"/>
        <v/>
      </c>
      <c r="R923" s="105">
        <f t="shared" si="205"/>
        <v>165</v>
      </c>
      <c r="S923" s="105" t="str">
        <f t="shared" si="206"/>
        <v/>
      </c>
      <c r="T923" s="69">
        <f t="shared" si="207"/>
        <v>107</v>
      </c>
      <c r="U923" s="69" t="str">
        <f t="shared" si="208"/>
        <v/>
      </c>
      <c r="V923" s="143">
        <f t="shared" si="209"/>
        <v>165</v>
      </c>
      <c r="W923" s="143">
        <f t="shared" si="210"/>
        <v>27.027999999999992</v>
      </c>
      <c r="X923" s="109">
        <f t="shared" si="197"/>
        <v>0</v>
      </c>
      <c r="Y923" s="110" t="e">
        <f t="shared" si="198"/>
        <v>#N/A</v>
      </c>
      <c r="Z923" s="75" t="e">
        <f>NA()</f>
        <v>#N/A</v>
      </c>
    </row>
    <row r="924" spans="1:26" x14ac:dyDescent="0.2">
      <c r="A924" s="74">
        <v>19010</v>
      </c>
      <c r="B924" s="68">
        <f>INDEX('A-B OSRoad'!$F$2:$F$21,MATCH(A924,'A-B OSRoad'!$C$2:$C$21))</f>
        <v>0</v>
      </c>
      <c r="C924" s="68" t="str">
        <f>IF(INDEX('A-B OSRoad'!$B$2:$B$21,MATCH(A924,'A-B OSRoad'!$C$2:$C$21))="Straight","",RIGHT(INDEX('A-B OSRoad'!$B$2:$B$21,MATCH(A924,'A-B OSRoad'!$C$2:$C$21)),LEN(INDEX('A-B OSRoad'!$B$2:$B$21,MATCH(A924,'A-B OSRoad'!$C$2:$C$21)))-1))</f>
        <v/>
      </c>
      <c r="D924" s="69">
        <f>(INDEX('A-B OSRoad'!$I$2:$I$21,MATCH(A924,'A-B OSRoad'!$C$2:$C$21)))+$C$3+$C$4+$C$1</f>
        <v>110</v>
      </c>
      <c r="E924" s="70" t="e">
        <f>VLOOKUP(A924,'Crash Data'!$E$3:$F$6,2,FALSE)</f>
        <v>#N/A</v>
      </c>
      <c r="F924" s="70" t="e">
        <f>VLOOKUP(A924,'Crash Data'!$B$3:$C$32,2,FALSE)</f>
        <v>#N/A</v>
      </c>
      <c r="G924" s="40">
        <v>129.584</v>
      </c>
      <c r="H924" s="40">
        <v>148.43</v>
      </c>
      <c r="I924" s="39">
        <v>159.43100000000001</v>
      </c>
      <c r="J924" s="40">
        <v>177</v>
      </c>
      <c r="K924" s="39">
        <v>125.63800000000001</v>
      </c>
      <c r="L924" s="93">
        <f t="shared" si="199"/>
        <v>209</v>
      </c>
      <c r="M924" s="93">
        <f t="shared" si="200"/>
        <v>79.415999999999997</v>
      </c>
      <c r="N924" s="99">
        <f t="shared" si="201"/>
        <v>165</v>
      </c>
      <c r="O924" s="99">
        <f t="shared" si="202"/>
        <v>16.569999999999993</v>
      </c>
      <c r="P924" s="102">
        <f t="shared" si="203"/>
        <v>165</v>
      </c>
      <c r="Q924" s="102">
        <f t="shared" si="204"/>
        <v>5.5689999999999884</v>
      </c>
      <c r="R924" s="105">
        <f t="shared" si="205"/>
        <v>165</v>
      </c>
      <c r="S924" s="105" t="str">
        <f t="shared" si="206"/>
        <v/>
      </c>
      <c r="T924" s="69">
        <f t="shared" si="207"/>
        <v>107</v>
      </c>
      <c r="U924" s="69" t="str">
        <f t="shared" si="208"/>
        <v/>
      </c>
      <c r="V924" s="143">
        <f t="shared" si="209"/>
        <v>165</v>
      </c>
      <c r="W924" s="143">
        <f t="shared" si="210"/>
        <v>39.361999999999995</v>
      </c>
      <c r="X924" s="109">
        <f t="shared" si="197"/>
        <v>0</v>
      </c>
      <c r="Y924" s="110" t="e">
        <f t="shared" si="198"/>
        <v>#N/A</v>
      </c>
      <c r="Z924" s="75" t="e">
        <f>NA()</f>
        <v>#N/A</v>
      </c>
    </row>
    <row r="925" spans="1:26" x14ac:dyDescent="0.2">
      <c r="A925" s="74">
        <v>19020</v>
      </c>
      <c r="B925" s="68">
        <f>INDEX('A-B OSRoad'!$F$2:$F$21,MATCH(A925,'A-B OSRoad'!$C$2:$C$21))</f>
        <v>0</v>
      </c>
      <c r="C925" s="68" t="str">
        <f>IF(INDEX('A-B OSRoad'!$B$2:$B$21,MATCH(A925,'A-B OSRoad'!$C$2:$C$21))="Straight","",RIGHT(INDEX('A-B OSRoad'!$B$2:$B$21,MATCH(A925,'A-B OSRoad'!$C$2:$C$21)),LEN(INDEX('A-B OSRoad'!$B$2:$B$21,MATCH(A925,'A-B OSRoad'!$C$2:$C$21)))-1))</f>
        <v/>
      </c>
      <c r="D925" s="69">
        <f>(INDEX('A-B OSRoad'!$I$2:$I$21,MATCH(A925,'A-B OSRoad'!$C$2:$C$21)))+$C$3+$C$4+$C$1</f>
        <v>110</v>
      </c>
      <c r="E925" s="70" t="e">
        <f>VLOOKUP(A925,'Crash Data'!$E$3:$F$6,2,FALSE)</f>
        <v>#N/A</v>
      </c>
      <c r="F925" s="70">
        <f>VLOOKUP(A925,'Crash Data'!$B$3:$C$32,2,FALSE)</f>
        <v>-4</v>
      </c>
      <c r="G925" s="40">
        <v>128.61199999999999</v>
      </c>
      <c r="H925" s="40">
        <v>139.13800000000001</v>
      </c>
      <c r="I925" s="39">
        <v>157.06299999999999</v>
      </c>
      <c r="J925" s="40">
        <v>177</v>
      </c>
      <c r="K925" s="39">
        <v>118.795</v>
      </c>
      <c r="L925" s="93">
        <f t="shared" si="199"/>
        <v>209</v>
      </c>
      <c r="M925" s="93">
        <f t="shared" si="200"/>
        <v>80.388000000000005</v>
      </c>
      <c r="N925" s="99">
        <f t="shared" si="201"/>
        <v>165</v>
      </c>
      <c r="O925" s="99">
        <f t="shared" si="202"/>
        <v>25.861999999999995</v>
      </c>
      <c r="P925" s="102">
        <f t="shared" si="203"/>
        <v>165</v>
      </c>
      <c r="Q925" s="102">
        <f t="shared" si="204"/>
        <v>7.9370000000000118</v>
      </c>
      <c r="R925" s="105">
        <f t="shared" si="205"/>
        <v>165</v>
      </c>
      <c r="S925" s="105" t="str">
        <f t="shared" si="206"/>
        <v/>
      </c>
      <c r="T925" s="69">
        <f t="shared" si="207"/>
        <v>107</v>
      </c>
      <c r="U925" s="69" t="str">
        <f t="shared" si="208"/>
        <v/>
      </c>
      <c r="V925" s="143">
        <f t="shared" si="209"/>
        <v>165</v>
      </c>
      <c r="W925" s="143">
        <f t="shared" si="210"/>
        <v>46.204999999999998</v>
      </c>
      <c r="X925" s="109">
        <f t="shared" si="197"/>
        <v>0</v>
      </c>
      <c r="Y925" s="110" t="e">
        <f t="shared" si="198"/>
        <v>#N/A</v>
      </c>
      <c r="Z925" s="75" t="e">
        <f>NA()</f>
        <v>#N/A</v>
      </c>
    </row>
    <row r="926" spans="1:26" x14ac:dyDescent="0.2">
      <c r="A926" s="74">
        <v>19030</v>
      </c>
      <c r="B926" s="68">
        <f>INDEX('A-B OSRoad'!$F$2:$F$21,MATCH(A926,'A-B OSRoad'!$C$2:$C$21))</f>
        <v>0</v>
      </c>
      <c r="C926" s="68" t="str">
        <f>IF(INDEX('A-B OSRoad'!$B$2:$B$21,MATCH(A926,'A-B OSRoad'!$C$2:$C$21))="Straight","",RIGHT(INDEX('A-B OSRoad'!$B$2:$B$21,MATCH(A926,'A-B OSRoad'!$C$2:$C$21)),LEN(INDEX('A-B OSRoad'!$B$2:$B$21,MATCH(A926,'A-B OSRoad'!$C$2:$C$21)))-1))</f>
        <v/>
      </c>
      <c r="D926" s="69">
        <f>(INDEX('A-B OSRoad'!$I$2:$I$21,MATCH(A926,'A-B OSRoad'!$C$2:$C$21)))+$C$3+$C$4+$C$1</f>
        <v>110</v>
      </c>
      <c r="E926" s="70" t="e">
        <f>VLOOKUP(A926,'Crash Data'!$E$3:$F$6,2,FALSE)</f>
        <v>#N/A</v>
      </c>
      <c r="F926" s="70" t="e">
        <f>VLOOKUP(A926,'Crash Data'!$B$3:$C$32,2,FALSE)</f>
        <v>#N/A</v>
      </c>
      <c r="G926" s="40">
        <v>124.88200000000001</v>
      </c>
      <c r="H926" s="40">
        <v>135.22300000000001</v>
      </c>
      <c r="I926" s="39">
        <v>154.803</v>
      </c>
      <c r="J926" s="40">
        <v>177</v>
      </c>
      <c r="K926" s="39">
        <v>115.813</v>
      </c>
      <c r="L926" s="93">
        <f t="shared" si="199"/>
        <v>209</v>
      </c>
      <c r="M926" s="93">
        <f t="shared" si="200"/>
        <v>84.117999999999995</v>
      </c>
      <c r="N926" s="99">
        <f t="shared" si="201"/>
        <v>165</v>
      </c>
      <c r="O926" s="99">
        <f t="shared" si="202"/>
        <v>29.776999999999987</v>
      </c>
      <c r="P926" s="102">
        <f t="shared" si="203"/>
        <v>165</v>
      </c>
      <c r="Q926" s="102">
        <f t="shared" si="204"/>
        <v>10.197000000000003</v>
      </c>
      <c r="R926" s="105">
        <f t="shared" si="205"/>
        <v>165</v>
      </c>
      <c r="S926" s="105" t="str">
        <f t="shared" si="206"/>
        <v/>
      </c>
      <c r="T926" s="69">
        <f t="shared" si="207"/>
        <v>107</v>
      </c>
      <c r="U926" s="69" t="str">
        <f t="shared" si="208"/>
        <v/>
      </c>
      <c r="V926" s="143">
        <f t="shared" si="209"/>
        <v>165</v>
      </c>
      <c r="W926" s="143">
        <f t="shared" si="210"/>
        <v>49.186999999999998</v>
      </c>
      <c r="X926" s="109">
        <f t="shared" si="197"/>
        <v>0</v>
      </c>
      <c r="Y926" s="110" t="e">
        <f t="shared" si="198"/>
        <v>#N/A</v>
      </c>
      <c r="Z926" s="75" t="e">
        <f>NA()</f>
        <v>#N/A</v>
      </c>
    </row>
    <row r="927" spans="1:26" x14ac:dyDescent="0.2">
      <c r="A927" s="74">
        <v>19040</v>
      </c>
      <c r="B927" s="68">
        <f>INDEX('A-B OSRoad'!$F$2:$F$21,MATCH(A927,'A-B OSRoad'!$C$2:$C$21))</f>
        <v>0</v>
      </c>
      <c r="C927" s="68" t="str">
        <f>IF(INDEX('A-B OSRoad'!$B$2:$B$21,MATCH(A927,'A-B OSRoad'!$C$2:$C$21))="Straight","",RIGHT(INDEX('A-B OSRoad'!$B$2:$B$21,MATCH(A927,'A-B OSRoad'!$C$2:$C$21)),LEN(INDEX('A-B OSRoad'!$B$2:$B$21,MATCH(A927,'A-B OSRoad'!$C$2:$C$21)))-1))</f>
        <v/>
      </c>
      <c r="D927" s="69">
        <f>(INDEX('A-B OSRoad'!$I$2:$I$21,MATCH(A927,'A-B OSRoad'!$C$2:$C$21)))+$C$3+$C$4+$C$1</f>
        <v>110</v>
      </c>
      <c r="E927" s="70" t="e">
        <f>VLOOKUP(A927,'Crash Data'!$E$3:$F$6,2,FALSE)</f>
        <v>#N/A</v>
      </c>
      <c r="F927" s="70" t="e">
        <f>VLOOKUP(A927,'Crash Data'!$B$3:$C$32,2,FALSE)</f>
        <v>#N/A</v>
      </c>
      <c r="G927" s="40">
        <v>118.536</v>
      </c>
      <c r="H927" s="40">
        <v>129.27699999999999</v>
      </c>
      <c r="I927" s="39">
        <v>151.90199999999999</v>
      </c>
      <c r="J927" s="40">
        <v>177</v>
      </c>
      <c r="K927" s="39">
        <v>113.485</v>
      </c>
      <c r="L927" s="93">
        <f t="shared" si="199"/>
        <v>209</v>
      </c>
      <c r="M927" s="93">
        <f t="shared" si="200"/>
        <v>90.463999999999999</v>
      </c>
      <c r="N927" s="99">
        <f t="shared" si="201"/>
        <v>165</v>
      </c>
      <c r="O927" s="99">
        <f t="shared" si="202"/>
        <v>35.723000000000013</v>
      </c>
      <c r="P927" s="102">
        <f t="shared" si="203"/>
        <v>165</v>
      </c>
      <c r="Q927" s="102">
        <f t="shared" si="204"/>
        <v>13.098000000000013</v>
      </c>
      <c r="R927" s="105">
        <f t="shared" si="205"/>
        <v>165</v>
      </c>
      <c r="S927" s="105" t="str">
        <f t="shared" si="206"/>
        <v/>
      </c>
      <c r="T927" s="69">
        <f t="shared" si="207"/>
        <v>107</v>
      </c>
      <c r="U927" s="69" t="str">
        <f t="shared" si="208"/>
        <v/>
      </c>
      <c r="V927" s="143">
        <f t="shared" si="209"/>
        <v>165</v>
      </c>
      <c r="W927" s="143">
        <f t="shared" si="210"/>
        <v>51.515000000000001</v>
      </c>
      <c r="X927" s="109">
        <f t="shared" si="197"/>
        <v>0</v>
      </c>
      <c r="Y927" s="110" t="e">
        <f t="shared" si="198"/>
        <v>#N/A</v>
      </c>
      <c r="Z927" s="75" t="e">
        <f>NA()</f>
        <v>#N/A</v>
      </c>
    </row>
    <row r="928" spans="1:26" x14ac:dyDescent="0.2">
      <c r="A928" s="74">
        <v>19050</v>
      </c>
      <c r="B928" s="68">
        <f>INDEX('A-B OSRoad'!$F$2:$F$21,MATCH(A928,'A-B OSRoad'!$C$2:$C$21))</f>
        <v>0</v>
      </c>
      <c r="C928" s="68" t="str">
        <f>IF(INDEX('A-B OSRoad'!$B$2:$B$21,MATCH(A928,'A-B OSRoad'!$C$2:$C$21))="Straight","",RIGHT(INDEX('A-B OSRoad'!$B$2:$B$21,MATCH(A928,'A-B OSRoad'!$C$2:$C$21)),LEN(INDEX('A-B OSRoad'!$B$2:$B$21,MATCH(A928,'A-B OSRoad'!$C$2:$C$21)))-1))</f>
        <v/>
      </c>
      <c r="D928" s="69">
        <f>(INDEX('A-B OSRoad'!$I$2:$I$21,MATCH(A928,'A-B OSRoad'!$C$2:$C$21)))+$C$3+$C$4+$C$1</f>
        <v>110</v>
      </c>
      <c r="E928" s="70" t="e">
        <f>VLOOKUP(A928,'Crash Data'!$E$3:$F$6,2,FALSE)</f>
        <v>#N/A</v>
      </c>
      <c r="F928" s="70" t="e">
        <f>VLOOKUP(A928,'Crash Data'!$B$3:$C$32,2,FALSE)</f>
        <v>#N/A</v>
      </c>
      <c r="G928" s="40">
        <v>115.20099999999999</v>
      </c>
      <c r="H928" s="40">
        <v>128.25</v>
      </c>
      <c r="I928" s="39">
        <v>159.54499999999999</v>
      </c>
      <c r="J928" s="40">
        <v>177</v>
      </c>
      <c r="K928" s="39">
        <v>109.898</v>
      </c>
      <c r="L928" s="93">
        <f t="shared" si="199"/>
        <v>209</v>
      </c>
      <c r="M928" s="93">
        <f t="shared" si="200"/>
        <v>93.799000000000007</v>
      </c>
      <c r="N928" s="99">
        <f t="shared" si="201"/>
        <v>165</v>
      </c>
      <c r="O928" s="99">
        <f t="shared" si="202"/>
        <v>36.75</v>
      </c>
      <c r="P928" s="102">
        <f t="shared" si="203"/>
        <v>165</v>
      </c>
      <c r="Q928" s="102">
        <f t="shared" si="204"/>
        <v>5.4550000000000125</v>
      </c>
      <c r="R928" s="105">
        <f t="shared" si="205"/>
        <v>165</v>
      </c>
      <c r="S928" s="105" t="str">
        <f t="shared" si="206"/>
        <v/>
      </c>
      <c r="T928" s="69">
        <f t="shared" si="207"/>
        <v>107</v>
      </c>
      <c r="U928" s="69" t="str">
        <f t="shared" si="208"/>
        <v/>
      </c>
      <c r="V928" s="143">
        <f t="shared" si="209"/>
        <v>165</v>
      </c>
      <c r="W928" s="143">
        <f t="shared" si="210"/>
        <v>55.102000000000004</v>
      </c>
      <c r="X928" s="109">
        <f t="shared" si="197"/>
        <v>0</v>
      </c>
      <c r="Y928" s="110" t="e">
        <f t="shared" si="198"/>
        <v>#N/A</v>
      </c>
      <c r="Z928" s="75" t="e">
        <f>NA()</f>
        <v>#N/A</v>
      </c>
    </row>
    <row r="929" spans="1:26" x14ac:dyDescent="0.2">
      <c r="A929" s="74">
        <v>19060</v>
      </c>
      <c r="B929" s="68">
        <f>INDEX('A-B OSRoad'!$F$2:$F$21,MATCH(A929,'A-B OSRoad'!$C$2:$C$21))</f>
        <v>0</v>
      </c>
      <c r="C929" s="68" t="str">
        <f>IF(INDEX('A-B OSRoad'!$B$2:$B$21,MATCH(A929,'A-B OSRoad'!$C$2:$C$21))="Straight","",RIGHT(INDEX('A-B OSRoad'!$B$2:$B$21,MATCH(A929,'A-B OSRoad'!$C$2:$C$21)),LEN(INDEX('A-B OSRoad'!$B$2:$B$21,MATCH(A929,'A-B OSRoad'!$C$2:$C$21)))-1))</f>
        <v/>
      </c>
      <c r="D929" s="69">
        <f>(INDEX('A-B OSRoad'!$I$2:$I$21,MATCH(A929,'A-B OSRoad'!$C$2:$C$21)))+$C$3+$C$4+$C$1</f>
        <v>110</v>
      </c>
      <c r="E929" s="70" t="e">
        <f>VLOOKUP(A929,'Crash Data'!$E$3:$F$6,2,FALSE)</f>
        <v>#N/A</v>
      </c>
      <c r="F929" s="70" t="e">
        <f>VLOOKUP(A929,'Crash Data'!$B$3:$C$32,2,FALSE)</f>
        <v>#N/A</v>
      </c>
      <c r="G929" s="40">
        <v>108.176</v>
      </c>
      <c r="H929" s="40">
        <v>127.533</v>
      </c>
      <c r="I929" s="39">
        <v>177</v>
      </c>
      <c r="J929" s="40">
        <v>177</v>
      </c>
      <c r="K929" s="39">
        <v>109.84099999999999</v>
      </c>
      <c r="L929" s="93">
        <f t="shared" si="199"/>
        <v>209</v>
      </c>
      <c r="M929" s="93">
        <f t="shared" si="200"/>
        <v>100.824</v>
      </c>
      <c r="N929" s="99">
        <f t="shared" si="201"/>
        <v>165</v>
      </c>
      <c r="O929" s="99">
        <f t="shared" si="202"/>
        <v>37.466999999999999</v>
      </c>
      <c r="P929" s="102">
        <f t="shared" si="203"/>
        <v>165</v>
      </c>
      <c r="Q929" s="102" t="str">
        <f t="shared" si="204"/>
        <v/>
      </c>
      <c r="R929" s="105">
        <f t="shared" si="205"/>
        <v>165</v>
      </c>
      <c r="S929" s="105" t="str">
        <f t="shared" si="206"/>
        <v/>
      </c>
      <c r="T929" s="69">
        <f t="shared" si="207"/>
        <v>107</v>
      </c>
      <c r="U929" s="69" t="str">
        <f t="shared" si="208"/>
        <v/>
      </c>
      <c r="V929" s="143">
        <f t="shared" si="209"/>
        <v>165</v>
      </c>
      <c r="W929" s="143">
        <f t="shared" si="210"/>
        <v>55.159000000000006</v>
      </c>
      <c r="X929" s="109">
        <f t="shared" si="197"/>
        <v>0</v>
      </c>
      <c r="Y929" s="110" t="e">
        <f t="shared" si="198"/>
        <v>#N/A</v>
      </c>
      <c r="Z929" s="75" t="e">
        <f>NA()</f>
        <v>#N/A</v>
      </c>
    </row>
    <row r="930" spans="1:26" x14ac:dyDescent="0.2">
      <c r="A930" s="74">
        <v>19070</v>
      </c>
      <c r="B930" s="68">
        <f>INDEX('A-B OSRoad'!$F$2:$F$21,MATCH(A930,'A-B OSRoad'!$C$2:$C$21))</f>
        <v>0</v>
      </c>
      <c r="C930" s="68" t="str">
        <f>IF(INDEX('A-B OSRoad'!$B$2:$B$21,MATCH(A930,'A-B OSRoad'!$C$2:$C$21))="Straight","",RIGHT(INDEX('A-B OSRoad'!$B$2:$B$21,MATCH(A930,'A-B OSRoad'!$C$2:$C$21)),LEN(INDEX('A-B OSRoad'!$B$2:$B$21,MATCH(A930,'A-B OSRoad'!$C$2:$C$21)))-1))</f>
        <v/>
      </c>
      <c r="D930" s="69">
        <f>(INDEX('A-B OSRoad'!$I$2:$I$21,MATCH(A930,'A-B OSRoad'!$C$2:$C$21)))+$C$3+$C$4+$C$1</f>
        <v>110</v>
      </c>
      <c r="E930" s="70" t="e">
        <f>VLOOKUP(A930,'Crash Data'!$E$3:$F$6,2,FALSE)</f>
        <v>#N/A</v>
      </c>
      <c r="F930" s="70" t="e">
        <f>VLOOKUP(A930,'Crash Data'!$B$3:$C$32,2,FALSE)</f>
        <v>#N/A</v>
      </c>
      <c r="G930" s="40">
        <v>108.06100000000001</v>
      </c>
      <c r="H930" s="40">
        <v>163.37799999999999</v>
      </c>
      <c r="I930" s="39">
        <v>177</v>
      </c>
      <c r="J930" s="40">
        <v>177</v>
      </c>
      <c r="K930" s="39">
        <v>106.982</v>
      </c>
      <c r="L930" s="93">
        <f t="shared" si="199"/>
        <v>209</v>
      </c>
      <c r="M930" s="93">
        <f t="shared" si="200"/>
        <v>100.93899999999999</v>
      </c>
      <c r="N930" s="99">
        <f t="shared" si="201"/>
        <v>165</v>
      </c>
      <c r="O930" s="99">
        <f t="shared" si="202"/>
        <v>1.6220000000000141</v>
      </c>
      <c r="P930" s="102">
        <f t="shared" si="203"/>
        <v>165</v>
      </c>
      <c r="Q930" s="102" t="str">
        <f t="shared" si="204"/>
        <v/>
      </c>
      <c r="R930" s="105">
        <f t="shared" si="205"/>
        <v>165</v>
      </c>
      <c r="S930" s="105" t="str">
        <f t="shared" si="206"/>
        <v/>
      </c>
      <c r="T930" s="69">
        <f t="shared" si="207"/>
        <v>107</v>
      </c>
      <c r="U930" s="69" t="str">
        <f t="shared" si="208"/>
        <v/>
      </c>
      <c r="V930" s="143">
        <f t="shared" si="209"/>
        <v>165</v>
      </c>
      <c r="W930" s="143">
        <f t="shared" si="210"/>
        <v>58.018000000000001</v>
      </c>
      <c r="X930" s="109">
        <f t="shared" si="197"/>
        <v>0</v>
      </c>
      <c r="Y930" s="110" t="e">
        <f t="shared" si="198"/>
        <v>#N/A</v>
      </c>
      <c r="Z930" s="75" t="e">
        <f>NA()</f>
        <v>#N/A</v>
      </c>
    </row>
    <row r="931" spans="1:26" x14ac:dyDescent="0.2">
      <c r="A931" s="74">
        <v>19080</v>
      </c>
      <c r="B931" s="68">
        <f>INDEX('A-B OSRoad'!$F$2:$F$21,MATCH(A931,'A-B OSRoad'!$C$2:$C$21))</f>
        <v>0</v>
      </c>
      <c r="C931" s="68" t="str">
        <f>IF(INDEX('A-B OSRoad'!$B$2:$B$21,MATCH(A931,'A-B OSRoad'!$C$2:$C$21))="Straight","",RIGHT(INDEX('A-B OSRoad'!$B$2:$B$21,MATCH(A931,'A-B OSRoad'!$C$2:$C$21)),LEN(INDEX('A-B OSRoad'!$B$2:$B$21,MATCH(A931,'A-B OSRoad'!$C$2:$C$21)))-1))</f>
        <v/>
      </c>
      <c r="D931" s="69">
        <f>(INDEX('A-B OSRoad'!$I$2:$I$21,MATCH(A931,'A-B OSRoad'!$C$2:$C$21)))+$C$3+$C$4+$C$1</f>
        <v>110</v>
      </c>
      <c r="E931" s="70" t="e">
        <f>VLOOKUP(A931,'Crash Data'!$E$3:$F$6,2,FALSE)</f>
        <v>#N/A</v>
      </c>
      <c r="F931" s="70" t="e">
        <f>VLOOKUP(A931,'Crash Data'!$B$3:$C$32,2,FALSE)</f>
        <v>#N/A</v>
      </c>
      <c r="G931" s="40">
        <v>183.203</v>
      </c>
      <c r="H931" s="40">
        <v>177</v>
      </c>
      <c r="I931" s="39">
        <v>177</v>
      </c>
      <c r="J931" s="40">
        <v>177</v>
      </c>
      <c r="K931" s="39">
        <v>119.35</v>
      </c>
      <c r="L931" s="93">
        <f t="shared" si="199"/>
        <v>209</v>
      </c>
      <c r="M931" s="93">
        <f t="shared" si="200"/>
        <v>25.796999999999997</v>
      </c>
      <c r="N931" s="99">
        <f t="shared" si="201"/>
        <v>165</v>
      </c>
      <c r="O931" s="99" t="str">
        <f t="shared" si="202"/>
        <v/>
      </c>
      <c r="P931" s="102">
        <f t="shared" si="203"/>
        <v>165</v>
      </c>
      <c r="Q931" s="102" t="str">
        <f t="shared" si="204"/>
        <v/>
      </c>
      <c r="R931" s="105">
        <f t="shared" si="205"/>
        <v>165</v>
      </c>
      <c r="S931" s="105" t="str">
        <f t="shared" si="206"/>
        <v/>
      </c>
      <c r="T931" s="69">
        <f t="shared" si="207"/>
        <v>107</v>
      </c>
      <c r="U931" s="69" t="str">
        <f t="shared" si="208"/>
        <v/>
      </c>
      <c r="V931" s="143">
        <f t="shared" si="209"/>
        <v>165</v>
      </c>
      <c r="W931" s="143">
        <f t="shared" si="210"/>
        <v>45.650000000000006</v>
      </c>
      <c r="X931" s="109">
        <f t="shared" si="197"/>
        <v>0</v>
      </c>
      <c r="Y931" s="110" t="e">
        <f t="shared" si="198"/>
        <v>#N/A</v>
      </c>
      <c r="Z931" s="75" t="e">
        <f>NA()</f>
        <v>#N/A</v>
      </c>
    </row>
    <row r="932" spans="1:26" x14ac:dyDescent="0.2">
      <c r="A932" s="74">
        <v>19090</v>
      </c>
      <c r="B932" s="68">
        <f>INDEX('A-B OSRoad'!$F$2:$F$21,MATCH(A932,'A-B OSRoad'!$C$2:$C$21))</f>
        <v>0</v>
      </c>
      <c r="C932" s="68" t="str">
        <f>IF(INDEX('A-B OSRoad'!$B$2:$B$21,MATCH(A932,'A-B OSRoad'!$C$2:$C$21))="Straight","",RIGHT(INDEX('A-B OSRoad'!$B$2:$B$21,MATCH(A932,'A-B OSRoad'!$C$2:$C$21)),LEN(INDEX('A-B OSRoad'!$B$2:$B$21,MATCH(A932,'A-B OSRoad'!$C$2:$C$21)))-1))</f>
        <v/>
      </c>
      <c r="D932" s="69">
        <f>(INDEX('A-B OSRoad'!$I$2:$I$21,MATCH(A932,'A-B OSRoad'!$C$2:$C$21)))+$C$3+$C$4+$C$1</f>
        <v>110</v>
      </c>
      <c r="E932" s="70" t="e">
        <f>VLOOKUP(A932,'Crash Data'!$E$3:$F$6,2,FALSE)</f>
        <v>#N/A</v>
      </c>
      <c r="F932" s="70" t="e">
        <f>VLOOKUP(A932,'Crash Data'!$B$3:$C$32,2,FALSE)</f>
        <v>#N/A</v>
      </c>
      <c r="G932" s="40">
        <v>230</v>
      </c>
      <c r="H932" s="40">
        <v>177</v>
      </c>
      <c r="I932" s="39">
        <v>177</v>
      </c>
      <c r="J932" s="40">
        <v>177</v>
      </c>
      <c r="K932" s="39">
        <v>177</v>
      </c>
      <c r="L932" s="93">
        <f t="shared" si="199"/>
        <v>209</v>
      </c>
      <c r="M932" s="93" t="str">
        <f t="shared" si="200"/>
        <v/>
      </c>
      <c r="N932" s="99">
        <f t="shared" si="201"/>
        <v>165</v>
      </c>
      <c r="O932" s="99" t="str">
        <f t="shared" si="202"/>
        <v/>
      </c>
      <c r="P932" s="102">
        <f t="shared" si="203"/>
        <v>165</v>
      </c>
      <c r="Q932" s="102" t="str">
        <f t="shared" si="204"/>
        <v/>
      </c>
      <c r="R932" s="105">
        <f t="shared" si="205"/>
        <v>165</v>
      </c>
      <c r="S932" s="105" t="str">
        <f t="shared" si="206"/>
        <v/>
      </c>
      <c r="T932" s="69">
        <f t="shared" si="207"/>
        <v>107</v>
      </c>
      <c r="U932" s="69" t="str">
        <f t="shared" si="208"/>
        <v/>
      </c>
      <c r="V932" s="143">
        <f t="shared" si="209"/>
        <v>165</v>
      </c>
      <c r="W932" s="143" t="str">
        <f t="shared" si="210"/>
        <v/>
      </c>
      <c r="X932" s="109">
        <f t="shared" si="197"/>
        <v>0</v>
      </c>
      <c r="Y932" s="110" t="e">
        <f t="shared" si="198"/>
        <v>#N/A</v>
      </c>
      <c r="Z932" s="75" t="e">
        <f>NA()</f>
        <v>#N/A</v>
      </c>
    </row>
    <row r="933" spans="1:26" x14ac:dyDescent="0.2">
      <c r="A933" s="74">
        <v>19100</v>
      </c>
      <c r="B933" s="68">
        <f>INDEX('A-B OSRoad'!$F$2:$F$21,MATCH(A933,'A-B OSRoad'!$C$2:$C$21))</f>
        <v>0</v>
      </c>
      <c r="C933" s="68" t="str">
        <f>IF(INDEX('A-B OSRoad'!$B$2:$B$21,MATCH(A933,'A-B OSRoad'!$C$2:$C$21))="Straight","",RIGHT(INDEX('A-B OSRoad'!$B$2:$B$21,MATCH(A933,'A-B OSRoad'!$C$2:$C$21)),LEN(INDEX('A-B OSRoad'!$B$2:$B$21,MATCH(A933,'A-B OSRoad'!$C$2:$C$21)))-1))</f>
        <v/>
      </c>
      <c r="D933" s="69">
        <f>(INDEX('A-B OSRoad'!$I$2:$I$21,MATCH(A933,'A-B OSRoad'!$C$2:$C$21)))+$C$3+$C$4+$C$1</f>
        <v>110</v>
      </c>
      <c r="E933" s="70" t="e">
        <f>VLOOKUP(A933,'Crash Data'!$E$3:$F$6,2,FALSE)</f>
        <v>#N/A</v>
      </c>
      <c r="F933" s="70" t="e">
        <f>VLOOKUP(A933,'Crash Data'!$B$3:$C$32,2,FALSE)</f>
        <v>#N/A</v>
      </c>
      <c r="G933" s="40">
        <v>230</v>
      </c>
      <c r="H933" s="40">
        <v>177</v>
      </c>
      <c r="I933" s="39">
        <v>177</v>
      </c>
      <c r="J933" s="40">
        <v>177</v>
      </c>
      <c r="K933" s="39">
        <v>177</v>
      </c>
      <c r="L933" s="93">
        <f t="shared" si="199"/>
        <v>209</v>
      </c>
      <c r="M933" s="93" t="str">
        <f t="shared" si="200"/>
        <v/>
      </c>
      <c r="N933" s="99">
        <f t="shared" si="201"/>
        <v>165</v>
      </c>
      <c r="O933" s="99" t="str">
        <f t="shared" si="202"/>
        <v/>
      </c>
      <c r="P933" s="102">
        <f t="shared" si="203"/>
        <v>165</v>
      </c>
      <c r="Q933" s="102" t="str">
        <f t="shared" si="204"/>
        <v/>
      </c>
      <c r="R933" s="105">
        <f t="shared" si="205"/>
        <v>165</v>
      </c>
      <c r="S933" s="105" t="str">
        <f t="shared" si="206"/>
        <v/>
      </c>
      <c r="T933" s="69">
        <f t="shared" si="207"/>
        <v>107</v>
      </c>
      <c r="U933" s="69" t="str">
        <f t="shared" si="208"/>
        <v/>
      </c>
      <c r="V933" s="143">
        <f t="shared" si="209"/>
        <v>165</v>
      </c>
      <c r="W933" s="143" t="str">
        <f t="shared" si="210"/>
        <v/>
      </c>
      <c r="X933" s="109">
        <f t="shared" si="197"/>
        <v>0</v>
      </c>
      <c r="Y933" s="110" t="e">
        <f t="shared" si="198"/>
        <v>#N/A</v>
      </c>
      <c r="Z933" s="75" t="e">
        <f>NA()</f>
        <v>#N/A</v>
      </c>
    </row>
    <row r="934" spans="1:26" x14ac:dyDescent="0.2">
      <c r="A934" s="74">
        <v>19110</v>
      </c>
      <c r="B934" s="68">
        <f>INDEX('A-B OSRoad'!$F$2:$F$21,MATCH(A934,'A-B OSRoad'!$C$2:$C$21))</f>
        <v>7</v>
      </c>
      <c r="C934" s="68" t="str">
        <f>IF(INDEX('A-B OSRoad'!$B$2:$B$21,MATCH(A934,'A-B OSRoad'!$C$2:$C$21))="Straight","",RIGHT(INDEX('A-B OSRoad'!$B$2:$B$21,MATCH(A934,'A-B OSRoad'!$C$2:$C$21)),LEN(INDEX('A-B OSRoad'!$B$2:$B$21,MATCH(A934,'A-B OSRoad'!$C$2:$C$21)))-1))</f>
        <v>720</v>
      </c>
      <c r="D934" s="69">
        <f>(INDEX('A-B OSRoad'!$I$2:$I$21,MATCH(A934,'A-B OSRoad'!$C$2:$C$21)))+$C$3+$C$4+$C$1</f>
        <v>110</v>
      </c>
      <c r="E934" s="70" t="e">
        <f>VLOOKUP(A934,'Crash Data'!$E$3:$F$6,2,FALSE)</f>
        <v>#N/A</v>
      </c>
      <c r="F934" s="70" t="e">
        <f>VLOOKUP(A934,'Crash Data'!$B$3:$C$32,2,FALSE)</f>
        <v>#N/A</v>
      </c>
      <c r="G934" s="40">
        <v>230</v>
      </c>
      <c r="H934" s="40">
        <v>177</v>
      </c>
      <c r="I934" s="39">
        <v>177</v>
      </c>
      <c r="J934" s="40">
        <v>177</v>
      </c>
      <c r="K934" s="39">
        <v>177</v>
      </c>
      <c r="L934" s="93">
        <f t="shared" si="199"/>
        <v>209</v>
      </c>
      <c r="M934" s="93" t="str">
        <f t="shared" si="200"/>
        <v/>
      </c>
      <c r="N934" s="99">
        <f t="shared" si="201"/>
        <v>165</v>
      </c>
      <c r="O934" s="99" t="str">
        <f t="shared" si="202"/>
        <v/>
      </c>
      <c r="P934" s="102">
        <f t="shared" si="203"/>
        <v>165</v>
      </c>
      <c r="Q934" s="102" t="str">
        <f t="shared" si="204"/>
        <v/>
      </c>
      <c r="R934" s="105">
        <f t="shared" si="205"/>
        <v>165</v>
      </c>
      <c r="S934" s="105" t="str">
        <f t="shared" si="206"/>
        <v/>
      </c>
      <c r="T934" s="69">
        <f t="shared" si="207"/>
        <v>107</v>
      </c>
      <c r="U934" s="69" t="str">
        <f t="shared" si="208"/>
        <v/>
      </c>
      <c r="V934" s="143">
        <f t="shared" si="209"/>
        <v>165</v>
      </c>
      <c r="W934" s="143" t="str">
        <f t="shared" si="210"/>
        <v/>
      </c>
      <c r="X934" s="109">
        <f t="shared" si="197"/>
        <v>6.2327209098862635E-2</v>
      </c>
      <c r="Y934" s="110" t="e">
        <f t="shared" si="198"/>
        <v>#N/A</v>
      </c>
      <c r="Z934" s="75" t="e">
        <f>NA()</f>
        <v>#N/A</v>
      </c>
    </row>
    <row r="935" spans="1:26" x14ac:dyDescent="0.2">
      <c r="A935" s="74">
        <v>19120</v>
      </c>
      <c r="B935" s="68">
        <f>INDEX('A-B OSRoad'!$F$2:$F$21,MATCH(A935,'A-B OSRoad'!$C$2:$C$21))</f>
        <v>7</v>
      </c>
      <c r="C935" s="68" t="str">
        <f>IF(INDEX('A-B OSRoad'!$B$2:$B$21,MATCH(A935,'A-B OSRoad'!$C$2:$C$21))="Straight","",RIGHT(INDEX('A-B OSRoad'!$B$2:$B$21,MATCH(A935,'A-B OSRoad'!$C$2:$C$21)),LEN(INDEX('A-B OSRoad'!$B$2:$B$21,MATCH(A935,'A-B OSRoad'!$C$2:$C$21)))-1))</f>
        <v>720</v>
      </c>
      <c r="D935" s="69">
        <f>(INDEX('A-B OSRoad'!$I$2:$I$21,MATCH(A935,'A-B OSRoad'!$C$2:$C$21)))+$C$3+$C$4+$C$1</f>
        <v>110</v>
      </c>
      <c r="E935" s="70" t="e">
        <f>VLOOKUP(A935,'Crash Data'!$E$3:$F$6,2,FALSE)</f>
        <v>#N/A</v>
      </c>
      <c r="F935" s="70" t="e">
        <f>VLOOKUP(A935,'Crash Data'!$B$3:$C$32,2,FALSE)</f>
        <v>#N/A</v>
      </c>
      <c r="G935" s="40">
        <v>230</v>
      </c>
      <c r="H935" s="40">
        <v>177</v>
      </c>
      <c r="I935" s="39">
        <v>177</v>
      </c>
      <c r="J935" s="40">
        <v>177</v>
      </c>
      <c r="K935" s="39">
        <v>177</v>
      </c>
      <c r="L935" s="93">
        <f t="shared" si="199"/>
        <v>209</v>
      </c>
      <c r="M935" s="93" t="str">
        <f t="shared" si="200"/>
        <v/>
      </c>
      <c r="N935" s="99">
        <f t="shared" si="201"/>
        <v>165</v>
      </c>
      <c r="O935" s="99" t="str">
        <f t="shared" si="202"/>
        <v/>
      </c>
      <c r="P935" s="102">
        <f t="shared" si="203"/>
        <v>165</v>
      </c>
      <c r="Q935" s="102" t="str">
        <f t="shared" si="204"/>
        <v/>
      </c>
      <c r="R935" s="105">
        <f t="shared" si="205"/>
        <v>165</v>
      </c>
      <c r="S935" s="105" t="str">
        <f t="shared" si="206"/>
        <v/>
      </c>
      <c r="T935" s="69">
        <f t="shared" si="207"/>
        <v>107</v>
      </c>
      <c r="U935" s="69" t="str">
        <f t="shared" si="208"/>
        <v/>
      </c>
      <c r="V935" s="143">
        <f t="shared" si="209"/>
        <v>165</v>
      </c>
      <c r="W935" s="143" t="str">
        <f t="shared" si="210"/>
        <v/>
      </c>
      <c r="X935" s="109">
        <f t="shared" si="197"/>
        <v>6.2327209098862635E-2</v>
      </c>
      <c r="Y935" s="110" t="e">
        <f t="shared" si="198"/>
        <v>#N/A</v>
      </c>
      <c r="Z935" s="75" t="e">
        <f>NA()</f>
        <v>#N/A</v>
      </c>
    </row>
    <row r="936" spans="1:26" x14ac:dyDescent="0.2">
      <c r="A936" s="74">
        <v>19130</v>
      </c>
      <c r="B936" s="68">
        <f>INDEX('A-B OSRoad'!$F$2:$F$21,MATCH(A936,'A-B OSRoad'!$C$2:$C$21))</f>
        <v>7</v>
      </c>
      <c r="C936" s="68" t="str">
        <f>IF(INDEX('A-B OSRoad'!$B$2:$B$21,MATCH(A936,'A-B OSRoad'!$C$2:$C$21))="Straight","",RIGHT(INDEX('A-B OSRoad'!$B$2:$B$21,MATCH(A936,'A-B OSRoad'!$C$2:$C$21)),LEN(INDEX('A-B OSRoad'!$B$2:$B$21,MATCH(A936,'A-B OSRoad'!$C$2:$C$21)))-1))</f>
        <v>720</v>
      </c>
      <c r="D936" s="69">
        <f>(INDEX('A-B OSRoad'!$I$2:$I$21,MATCH(A936,'A-B OSRoad'!$C$2:$C$21)))+$C$3+$C$4+$C$1</f>
        <v>110</v>
      </c>
      <c r="E936" s="70" t="e">
        <f>VLOOKUP(A936,'Crash Data'!$E$3:$F$6,2,FALSE)</f>
        <v>#N/A</v>
      </c>
      <c r="F936" s="70" t="e">
        <f>VLOOKUP(A936,'Crash Data'!$B$3:$C$32,2,FALSE)</f>
        <v>#N/A</v>
      </c>
      <c r="G936" s="40">
        <v>230</v>
      </c>
      <c r="H936" s="40">
        <v>177</v>
      </c>
      <c r="I936" s="39">
        <v>177</v>
      </c>
      <c r="J936" s="40">
        <v>177</v>
      </c>
      <c r="K936" s="39">
        <v>177</v>
      </c>
      <c r="L936" s="93">
        <f t="shared" si="199"/>
        <v>209</v>
      </c>
      <c r="M936" s="93" t="str">
        <f t="shared" si="200"/>
        <v/>
      </c>
      <c r="N936" s="99">
        <f t="shared" si="201"/>
        <v>165</v>
      </c>
      <c r="O936" s="99" t="str">
        <f t="shared" si="202"/>
        <v/>
      </c>
      <c r="P936" s="102">
        <f t="shared" si="203"/>
        <v>165</v>
      </c>
      <c r="Q936" s="102" t="str">
        <f t="shared" si="204"/>
        <v/>
      </c>
      <c r="R936" s="105">
        <f t="shared" si="205"/>
        <v>165</v>
      </c>
      <c r="S936" s="105" t="str">
        <f t="shared" si="206"/>
        <v/>
      </c>
      <c r="T936" s="69">
        <f t="shared" si="207"/>
        <v>107</v>
      </c>
      <c r="U936" s="69" t="str">
        <f t="shared" si="208"/>
        <v/>
      </c>
      <c r="V936" s="143">
        <f t="shared" si="209"/>
        <v>165</v>
      </c>
      <c r="W936" s="143" t="str">
        <f t="shared" si="210"/>
        <v/>
      </c>
      <c r="X936" s="109">
        <f t="shared" si="197"/>
        <v>6.2327209098862635E-2</v>
      </c>
      <c r="Y936" s="110" t="e">
        <f t="shared" si="198"/>
        <v>#N/A</v>
      </c>
      <c r="Z936" s="75" t="e">
        <f>NA()</f>
        <v>#N/A</v>
      </c>
    </row>
    <row r="937" spans="1:26" x14ac:dyDescent="0.2">
      <c r="A937" s="74">
        <v>19140</v>
      </c>
      <c r="B937" s="68">
        <f>INDEX('A-B OSRoad'!$F$2:$F$21,MATCH(A937,'A-B OSRoad'!$C$2:$C$21))</f>
        <v>7</v>
      </c>
      <c r="C937" s="68" t="str">
        <f>IF(INDEX('A-B OSRoad'!$B$2:$B$21,MATCH(A937,'A-B OSRoad'!$C$2:$C$21))="Straight","",RIGHT(INDEX('A-B OSRoad'!$B$2:$B$21,MATCH(A937,'A-B OSRoad'!$C$2:$C$21)),LEN(INDEX('A-B OSRoad'!$B$2:$B$21,MATCH(A937,'A-B OSRoad'!$C$2:$C$21)))-1))</f>
        <v>720</v>
      </c>
      <c r="D937" s="69">
        <f>(INDEX('A-B OSRoad'!$I$2:$I$21,MATCH(A937,'A-B OSRoad'!$C$2:$C$21)))+$C$3+$C$4+$C$1</f>
        <v>110</v>
      </c>
      <c r="E937" s="70" t="e">
        <f>VLOOKUP(A937,'Crash Data'!$E$3:$F$6,2,FALSE)</f>
        <v>#N/A</v>
      </c>
      <c r="F937" s="70" t="e">
        <f>VLOOKUP(A937,'Crash Data'!$B$3:$C$32,2,FALSE)</f>
        <v>#N/A</v>
      </c>
      <c r="G937" s="40">
        <v>230</v>
      </c>
      <c r="H937" s="40">
        <v>177</v>
      </c>
      <c r="I937" s="39">
        <v>177</v>
      </c>
      <c r="J937" s="40">
        <v>177</v>
      </c>
      <c r="K937" s="39">
        <v>177</v>
      </c>
      <c r="L937" s="93">
        <f t="shared" si="199"/>
        <v>209</v>
      </c>
      <c r="M937" s="93" t="str">
        <f t="shared" si="200"/>
        <v/>
      </c>
      <c r="N937" s="99">
        <f t="shared" si="201"/>
        <v>165</v>
      </c>
      <c r="O937" s="99" t="str">
        <f t="shared" si="202"/>
        <v/>
      </c>
      <c r="P937" s="102">
        <f t="shared" si="203"/>
        <v>165</v>
      </c>
      <c r="Q937" s="102" t="str">
        <f t="shared" si="204"/>
        <v/>
      </c>
      <c r="R937" s="105">
        <f t="shared" si="205"/>
        <v>165</v>
      </c>
      <c r="S937" s="105" t="str">
        <f t="shared" si="206"/>
        <v/>
      </c>
      <c r="T937" s="69">
        <f t="shared" si="207"/>
        <v>107</v>
      </c>
      <c r="U937" s="69" t="str">
        <f t="shared" si="208"/>
        <v/>
      </c>
      <c r="V937" s="143">
        <f t="shared" si="209"/>
        <v>165</v>
      </c>
      <c r="W937" s="143" t="str">
        <f t="shared" si="210"/>
        <v/>
      </c>
      <c r="X937" s="109">
        <f t="shared" si="197"/>
        <v>6.2327209098862635E-2</v>
      </c>
      <c r="Y937" s="110" t="e">
        <f t="shared" si="198"/>
        <v>#N/A</v>
      </c>
      <c r="Z937" s="75" t="e">
        <f>NA()</f>
        <v>#N/A</v>
      </c>
    </row>
    <row r="938" spans="1:26" x14ac:dyDescent="0.2">
      <c r="A938" s="74">
        <v>19150</v>
      </c>
      <c r="B938" s="68">
        <f>INDEX('A-B OSRoad'!$F$2:$F$21,MATCH(A938,'A-B OSRoad'!$C$2:$C$21))</f>
        <v>7</v>
      </c>
      <c r="C938" s="68" t="str">
        <f>IF(INDEX('A-B OSRoad'!$B$2:$B$21,MATCH(A938,'A-B OSRoad'!$C$2:$C$21))="Straight","",RIGHT(INDEX('A-B OSRoad'!$B$2:$B$21,MATCH(A938,'A-B OSRoad'!$C$2:$C$21)),LEN(INDEX('A-B OSRoad'!$B$2:$B$21,MATCH(A938,'A-B OSRoad'!$C$2:$C$21)))-1))</f>
        <v>720</v>
      </c>
      <c r="D938" s="69">
        <f>(INDEX('A-B OSRoad'!$I$2:$I$21,MATCH(A938,'A-B OSRoad'!$C$2:$C$21)))+$C$3+$C$4+$C$1</f>
        <v>110</v>
      </c>
      <c r="E938" s="70" t="e">
        <f>VLOOKUP(A938,'Crash Data'!$E$3:$F$6,2,FALSE)</f>
        <v>#N/A</v>
      </c>
      <c r="F938" s="70" t="e">
        <f>VLOOKUP(A938,'Crash Data'!$B$3:$C$32,2,FALSE)</f>
        <v>#N/A</v>
      </c>
      <c r="G938" s="40">
        <v>208.495</v>
      </c>
      <c r="H938" s="40">
        <v>177</v>
      </c>
      <c r="I938" s="39">
        <v>177</v>
      </c>
      <c r="J938" s="40">
        <v>177</v>
      </c>
      <c r="K938" s="39">
        <v>177</v>
      </c>
      <c r="L938" s="93">
        <f t="shared" si="199"/>
        <v>209</v>
      </c>
      <c r="M938" s="93">
        <f t="shared" si="200"/>
        <v>0.50499999999999545</v>
      </c>
      <c r="N938" s="99">
        <f t="shared" si="201"/>
        <v>165</v>
      </c>
      <c r="O938" s="99" t="str">
        <f t="shared" si="202"/>
        <v/>
      </c>
      <c r="P938" s="102">
        <f t="shared" si="203"/>
        <v>165</v>
      </c>
      <c r="Q938" s="102" t="str">
        <f t="shared" si="204"/>
        <v/>
      </c>
      <c r="R938" s="105">
        <f t="shared" si="205"/>
        <v>165</v>
      </c>
      <c r="S938" s="105" t="str">
        <f t="shared" si="206"/>
        <v/>
      </c>
      <c r="T938" s="69">
        <f t="shared" si="207"/>
        <v>107</v>
      </c>
      <c r="U938" s="69" t="str">
        <f t="shared" si="208"/>
        <v/>
      </c>
      <c r="V938" s="143">
        <f t="shared" si="209"/>
        <v>165</v>
      </c>
      <c r="W938" s="143" t="str">
        <f t="shared" si="210"/>
        <v/>
      </c>
      <c r="X938" s="109">
        <f t="shared" si="197"/>
        <v>6.2327209098862635E-2</v>
      </c>
      <c r="Y938" s="110" t="e">
        <f t="shared" si="198"/>
        <v>#N/A</v>
      </c>
      <c r="Z938" s="75" t="e">
        <f>NA()</f>
        <v>#N/A</v>
      </c>
    </row>
    <row r="939" spans="1:26" x14ac:dyDescent="0.2">
      <c r="A939" s="74">
        <v>19160</v>
      </c>
      <c r="B939" s="68">
        <f>INDEX('A-B OSRoad'!$F$2:$F$21,MATCH(A939,'A-B OSRoad'!$C$2:$C$21))</f>
        <v>7</v>
      </c>
      <c r="C939" s="68" t="str">
        <f>IF(INDEX('A-B OSRoad'!$B$2:$B$21,MATCH(A939,'A-B OSRoad'!$C$2:$C$21))="Straight","",RIGHT(INDEX('A-B OSRoad'!$B$2:$B$21,MATCH(A939,'A-B OSRoad'!$C$2:$C$21)),LEN(INDEX('A-B OSRoad'!$B$2:$B$21,MATCH(A939,'A-B OSRoad'!$C$2:$C$21)))-1))</f>
        <v>720</v>
      </c>
      <c r="D939" s="69">
        <f>(INDEX('A-B OSRoad'!$I$2:$I$21,MATCH(A939,'A-B OSRoad'!$C$2:$C$21)))+$C$3+$C$4+$C$1</f>
        <v>110</v>
      </c>
      <c r="E939" s="70" t="e">
        <f>VLOOKUP(A939,'Crash Data'!$E$3:$F$6,2,FALSE)</f>
        <v>#N/A</v>
      </c>
      <c r="F939" s="70" t="e">
        <f>VLOOKUP(A939,'Crash Data'!$B$3:$C$32,2,FALSE)</f>
        <v>#N/A</v>
      </c>
      <c r="G939" s="40">
        <v>199.41800000000001</v>
      </c>
      <c r="H939" s="40">
        <v>177</v>
      </c>
      <c r="I939" s="39">
        <v>177</v>
      </c>
      <c r="J939" s="40">
        <v>177</v>
      </c>
      <c r="K939" s="39">
        <v>177</v>
      </c>
      <c r="L939" s="93">
        <f t="shared" si="199"/>
        <v>209</v>
      </c>
      <c r="M939" s="93">
        <f t="shared" si="200"/>
        <v>9.5819999999999936</v>
      </c>
      <c r="N939" s="99">
        <f t="shared" si="201"/>
        <v>165</v>
      </c>
      <c r="O939" s="99" t="str">
        <f t="shared" si="202"/>
        <v/>
      </c>
      <c r="P939" s="102">
        <f t="shared" si="203"/>
        <v>165</v>
      </c>
      <c r="Q939" s="102" t="str">
        <f t="shared" si="204"/>
        <v/>
      </c>
      <c r="R939" s="105">
        <f t="shared" si="205"/>
        <v>165</v>
      </c>
      <c r="S939" s="105" t="str">
        <f t="shared" si="206"/>
        <v/>
      </c>
      <c r="T939" s="69">
        <f t="shared" si="207"/>
        <v>107</v>
      </c>
      <c r="U939" s="69" t="str">
        <f t="shared" si="208"/>
        <v/>
      </c>
      <c r="V939" s="143">
        <f t="shared" si="209"/>
        <v>165</v>
      </c>
      <c r="W939" s="143" t="str">
        <f t="shared" si="210"/>
        <v/>
      </c>
      <c r="X939" s="109">
        <f t="shared" si="197"/>
        <v>6.2327209098862635E-2</v>
      </c>
      <c r="Y939" s="110" t="e">
        <f t="shared" si="198"/>
        <v>#N/A</v>
      </c>
      <c r="Z939" s="75" t="e">
        <f>NA()</f>
        <v>#N/A</v>
      </c>
    </row>
    <row r="940" spans="1:26" x14ac:dyDescent="0.2">
      <c r="A940" s="74">
        <v>19170</v>
      </c>
      <c r="B940" s="68">
        <f>INDEX('A-B OSRoad'!$F$2:$F$21,MATCH(A940,'A-B OSRoad'!$C$2:$C$21))</f>
        <v>7</v>
      </c>
      <c r="C940" s="68" t="str">
        <f>IF(INDEX('A-B OSRoad'!$B$2:$B$21,MATCH(A940,'A-B OSRoad'!$C$2:$C$21))="Straight","",RIGHT(INDEX('A-B OSRoad'!$B$2:$B$21,MATCH(A940,'A-B OSRoad'!$C$2:$C$21)),LEN(INDEX('A-B OSRoad'!$B$2:$B$21,MATCH(A940,'A-B OSRoad'!$C$2:$C$21)))-1))</f>
        <v>720</v>
      </c>
      <c r="D940" s="69">
        <f>(INDEX('A-B OSRoad'!$I$2:$I$21,MATCH(A940,'A-B OSRoad'!$C$2:$C$21)))+$C$3+$C$4+$C$1</f>
        <v>110</v>
      </c>
      <c r="E940" s="70" t="e">
        <f>VLOOKUP(A940,'Crash Data'!$E$3:$F$6,2,FALSE)</f>
        <v>#N/A</v>
      </c>
      <c r="F940" s="70" t="e">
        <f>VLOOKUP(A940,'Crash Data'!$B$3:$C$32,2,FALSE)</f>
        <v>#N/A</v>
      </c>
      <c r="G940" s="40">
        <v>198.47800000000001</v>
      </c>
      <c r="H940" s="40">
        <v>177</v>
      </c>
      <c r="I940" s="39">
        <v>177</v>
      </c>
      <c r="J940" s="40">
        <v>177</v>
      </c>
      <c r="K940" s="39">
        <v>177</v>
      </c>
      <c r="L940" s="93">
        <f t="shared" si="199"/>
        <v>209</v>
      </c>
      <c r="M940" s="93">
        <f t="shared" si="200"/>
        <v>10.521999999999991</v>
      </c>
      <c r="N940" s="99">
        <f t="shared" si="201"/>
        <v>165</v>
      </c>
      <c r="O940" s="99" t="str">
        <f t="shared" si="202"/>
        <v/>
      </c>
      <c r="P940" s="102">
        <f t="shared" si="203"/>
        <v>165</v>
      </c>
      <c r="Q940" s="102" t="str">
        <f t="shared" si="204"/>
        <v/>
      </c>
      <c r="R940" s="105">
        <f t="shared" si="205"/>
        <v>165</v>
      </c>
      <c r="S940" s="105" t="str">
        <f t="shared" si="206"/>
        <v/>
      </c>
      <c r="T940" s="69">
        <f t="shared" si="207"/>
        <v>107</v>
      </c>
      <c r="U940" s="69" t="str">
        <f t="shared" si="208"/>
        <v/>
      </c>
      <c r="V940" s="143">
        <f t="shared" si="209"/>
        <v>165</v>
      </c>
      <c r="W940" s="143" t="str">
        <f t="shared" si="210"/>
        <v/>
      </c>
      <c r="X940" s="109">
        <f t="shared" si="197"/>
        <v>6.2327209098862635E-2</v>
      </c>
      <c r="Y940" s="110" t="e">
        <f t="shared" si="198"/>
        <v>#N/A</v>
      </c>
      <c r="Z940" s="75" t="e">
        <f>NA()</f>
        <v>#N/A</v>
      </c>
    </row>
    <row r="941" spans="1:26" x14ac:dyDescent="0.2">
      <c r="A941" s="74">
        <v>19180</v>
      </c>
      <c r="B941" s="68">
        <f>INDEX('A-B OSRoad'!$F$2:$F$21,MATCH(A941,'A-B OSRoad'!$C$2:$C$21))</f>
        <v>7</v>
      </c>
      <c r="C941" s="68" t="str">
        <f>IF(INDEX('A-B OSRoad'!$B$2:$B$21,MATCH(A941,'A-B OSRoad'!$C$2:$C$21))="Straight","",RIGHT(INDEX('A-B OSRoad'!$B$2:$B$21,MATCH(A941,'A-B OSRoad'!$C$2:$C$21)),LEN(INDEX('A-B OSRoad'!$B$2:$B$21,MATCH(A941,'A-B OSRoad'!$C$2:$C$21)))-1))</f>
        <v>720</v>
      </c>
      <c r="D941" s="69">
        <f>(INDEX('A-B OSRoad'!$I$2:$I$21,MATCH(A941,'A-B OSRoad'!$C$2:$C$21)))+$C$3+$C$4+$C$1</f>
        <v>110</v>
      </c>
      <c r="E941" s="70" t="e">
        <f>VLOOKUP(A941,'Crash Data'!$E$3:$F$6,2,FALSE)</f>
        <v>#N/A</v>
      </c>
      <c r="F941" s="70" t="e">
        <f>VLOOKUP(A941,'Crash Data'!$B$3:$C$32,2,FALSE)</f>
        <v>#N/A</v>
      </c>
      <c r="G941" s="40">
        <v>187.38900000000001</v>
      </c>
      <c r="H941" s="40">
        <v>177</v>
      </c>
      <c r="I941" s="39">
        <v>177</v>
      </c>
      <c r="J941" s="40">
        <v>177</v>
      </c>
      <c r="K941" s="39">
        <v>177</v>
      </c>
      <c r="L941" s="93">
        <f t="shared" si="199"/>
        <v>209</v>
      </c>
      <c r="M941" s="93">
        <f t="shared" si="200"/>
        <v>21.61099999999999</v>
      </c>
      <c r="N941" s="99">
        <f t="shared" si="201"/>
        <v>165</v>
      </c>
      <c r="O941" s="99" t="str">
        <f t="shared" si="202"/>
        <v/>
      </c>
      <c r="P941" s="102">
        <f t="shared" si="203"/>
        <v>165</v>
      </c>
      <c r="Q941" s="102" t="str">
        <f t="shared" si="204"/>
        <v/>
      </c>
      <c r="R941" s="105">
        <f t="shared" si="205"/>
        <v>165</v>
      </c>
      <c r="S941" s="105" t="str">
        <f t="shared" si="206"/>
        <v/>
      </c>
      <c r="T941" s="69">
        <f t="shared" si="207"/>
        <v>107</v>
      </c>
      <c r="U941" s="69" t="str">
        <f t="shared" si="208"/>
        <v/>
      </c>
      <c r="V941" s="143">
        <f t="shared" si="209"/>
        <v>165</v>
      </c>
      <c r="W941" s="143" t="str">
        <f t="shared" si="210"/>
        <v/>
      </c>
      <c r="X941" s="109">
        <f t="shared" si="197"/>
        <v>6.2327209098862635E-2</v>
      </c>
      <c r="Y941" s="110" t="e">
        <f t="shared" si="198"/>
        <v>#N/A</v>
      </c>
      <c r="Z941" s="75" t="e">
        <f>NA()</f>
        <v>#N/A</v>
      </c>
    </row>
    <row r="942" spans="1:26" x14ac:dyDescent="0.2">
      <c r="A942" s="74">
        <v>19190</v>
      </c>
      <c r="B942" s="68">
        <f>INDEX('A-B OSRoad'!$F$2:$F$21,MATCH(A942,'A-B OSRoad'!$C$2:$C$21))</f>
        <v>7</v>
      </c>
      <c r="C942" s="68" t="str">
        <f>IF(INDEX('A-B OSRoad'!$B$2:$B$21,MATCH(A942,'A-B OSRoad'!$C$2:$C$21))="Straight","",RIGHT(INDEX('A-B OSRoad'!$B$2:$B$21,MATCH(A942,'A-B OSRoad'!$C$2:$C$21)),LEN(INDEX('A-B OSRoad'!$B$2:$B$21,MATCH(A942,'A-B OSRoad'!$C$2:$C$21)))-1))</f>
        <v>720</v>
      </c>
      <c r="D942" s="69">
        <f>(INDEX('A-B OSRoad'!$I$2:$I$21,MATCH(A942,'A-B OSRoad'!$C$2:$C$21)))+$C$3+$C$4+$C$1</f>
        <v>110</v>
      </c>
      <c r="E942" s="70" t="e">
        <f>VLOOKUP(A942,'Crash Data'!$E$3:$F$6,2,FALSE)</f>
        <v>#N/A</v>
      </c>
      <c r="F942" s="70" t="e">
        <f>VLOOKUP(A942,'Crash Data'!$B$3:$C$32,2,FALSE)</f>
        <v>#N/A</v>
      </c>
      <c r="G942" s="40">
        <v>178.61799999999999</v>
      </c>
      <c r="H942" s="40">
        <v>177</v>
      </c>
      <c r="I942" s="39">
        <v>177</v>
      </c>
      <c r="J942" s="40">
        <v>177</v>
      </c>
      <c r="K942" s="39">
        <v>177</v>
      </c>
      <c r="L942" s="93">
        <f t="shared" si="199"/>
        <v>209</v>
      </c>
      <c r="M942" s="93">
        <f t="shared" si="200"/>
        <v>30.382000000000005</v>
      </c>
      <c r="N942" s="99">
        <f t="shared" si="201"/>
        <v>165</v>
      </c>
      <c r="O942" s="99" t="str">
        <f t="shared" si="202"/>
        <v/>
      </c>
      <c r="P942" s="102">
        <f t="shared" si="203"/>
        <v>165</v>
      </c>
      <c r="Q942" s="102" t="str">
        <f t="shared" si="204"/>
        <v/>
      </c>
      <c r="R942" s="105">
        <f t="shared" si="205"/>
        <v>165</v>
      </c>
      <c r="S942" s="105" t="str">
        <f t="shared" si="206"/>
        <v/>
      </c>
      <c r="T942" s="69">
        <f t="shared" si="207"/>
        <v>107</v>
      </c>
      <c r="U942" s="69" t="str">
        <f t="shared" si="208"/>
        <v/>
      </c>
      <c r="V942" s="143">
        <f t="shared" si="209"/>
        <v>165</v>
      </c>
      <c r="W942" s="143" t="str">
        <f t="shared" si="210"/>
        <v/>
      </c>
      <c r="X942" s="109">
        <f t="shared" si="197"/>
        <v>6.2327209098862635E-2</v>
      </c>
      <c r="Y942" s="110" t="e">
        <f t="shared" si="198"/>
        <v>#N/A</v>
      </c>
      <c r="Z942" s="75" t="e">
        <f>NA()</f>
        <v>#N/A</v>
      </c>
    </row>
    <row r="943" spans="1:26" x14ac:dyDescent="0.2">
      <c r="A943" s="74">
        <v>19200</v>
      </c>
      <c r="B943" s="68">
        <f>INDEX('A-B OSRoad'!$F$2:$F$21,MATCH(A943,'A-B OSRoad'!$C$2:$C$21))</f>
        <v>7</v>
      </c>
      <c r="C943" s="68" t="str">
        <f>IF(INDEX('A-B OSRoad'!$B$2:$B$21,MATCH(A943,'A-B OSRoad'!$C$2:$C$21))="Straight","",RIGHT(INDEX('A-B OSRoad'!$B$2:$B$21,MATCH(A943,'A-B OSRoad'!$C$2:$C$21)),LEN(INDEX('A-B OSRoad'!$B$2:$B$21,MATCH(A943,'A-B OSRoad'!$C$2:$C$21)))-1))</f>
        <v>720</v>
      </c>
      <c r="D943" s="69">
        <f>(INDEX('A-B OSRoad'!$I$2:$I$21,MATCH(A943,'A-B OSRoad'!$C$2:$C$21)))+$C$3+$C$4+$C$1</f>
        <v>110</v>
      </c>
      <c r="E943" s="70" t="e">
        <f>VLOOKUP(A943,'Crash Data'!$E$3:$F$6,2,FALSE)</f>
        <v>#N/A</v>
      </c>
      <c r="F943" s="70" t="e">
        <f>VLOOKUP(A943,'Crash Data'!$B$3:$C$32,2,FALSE)</f>
        <v>#N/A</v>
      </c>
      <c r="G943" s="40">
        <v>165.779</v>
      </c>
      <c r="H943" s="40">
        <v>177</v>
      </c>
      <c r="I943" s="39">
        <v>177</v>
      </c>
      <c r="J943" s="40">
        <v>177</v>
      </c>
      <c r="K943" s="39">
        <v>177</v>
      </c>
      <c r="L943" s="93">
        <f t="shared" si="199"/>
        <v>209</v>
      </c>
      <c r="M943" s="93">
        <f t="shared" si="200"/>
        <v>43.221000000000004</v>
      </c>
      <c r="N943" s="99">
        <f t="shared" si="201"/>
        <v>165</v>
      </c>
      <c r="O943" s="99" t="str">
        <f t="shared" si="202"/>
        <v/>
      </c>
      <c r="P943" s="102">
        <f t="shared" si="203"/>
        <v>165</v>
      </c>
      <c r="Q943" s="102" t="str">
        <f t="shared" si="204"/>
        <v/>
      </c>
      <c r="R943" s="105">
        <f t="shared" si="205"/>
        <v>165</v>
      </c>
      <c r="S943" s="105" t="str">
        <f t="shared" si="206"/>
        <v/>
      </c>
      <c r="T943" s="69">
        <f t="shared" si="207"/>
        <v>107</v>
      </c>
      <c r="U943" s="69" t="str">
        <f t="shared" si="208"/>
        <v/>
      </c>
      <c r="V943" s="143">
        <f t="shared" si="209"/>
        <v>165</v>
      </c>
      <c r="W943" s="143" t="str">
        <f t="shared" si="210"/>
        <v/>
      </c>
      <c r="X943" s="109">
        <f t="shared" si="197"/>
        <v>6.2327209098862635E-2</v>
      </c>
      <c r="Y943" s="110" t="e">
        <f t="shared" si="198"/>
        <v>#N/A</v>
      </c>
      <c r="Z943" s="75" t="e">
        <f>NA()</f>
        <v>#N/A</v>
      </c>
    </row>
    <row r="944" spans="1:26" x14ac:dyDescent="0.2">
      <c r="A944" s="74">
        <v>19210</v>
      </c>
      <c r="B944" s="68">
        <f>INDEX('A-B OSRoad'!$F$2:$F$21,MATCH(A944,'A-B OSRoad'!$C$2:$C$21))</f>
        <v>7</v>
      </c>
      <c r="C944" s="68" t="str">
        <f>IF(INDEX('A-B OSRoad'!$B$2:$B$21,MATCH(A944,'A-B OSRoad'!$C$2:$C$21))="Straight","",RIGHT(INDEX('A-B OSRoad'!$B$2:$B$21,MATCH(A944,'A-B OSRoad'!$C$2:$C$21)),LEN(INDEX('A-B OSRoad'!$B$2:$B$21,MATCH(A944,'A-B OSRoad'!$C$2:$C$21)))-1))</f>
        <v>720</v>
      </c>
      <c r="D944" s="69">
        <f>(INDEX('A-B OSRoad'!$I$2:$I$21,MATCH(A944,'A-B OSRoad'!$C$2:$C$21)))+$C$3+$C$4+$C$1</f>
        <v>110</v>
      </c>
      <c r="E944" s="70" t="e">
        <f>VLOOKUP(A944,'Crash Data'!$E$3:$F$6,2,FALSE)</f>
        <v>#N/A</v>
      </c>
      <c r="F944" s="70" t="e">
        <f>VLOOKUP(A944,'Crash Data'!$B$3:$C$32,2,FALSE)</f>
        <v>#N/A</v>
      </c>
      <c r="G944" s="40">
        <v>159.27799999999999</v>
      </c>
      <c r="H944" s="40">
        <v>177</v>
      </c>
      <c r="I944" s="39">
        <v>177</v>
      </c>
      <c r="J944" s="40">
        <v>177</v>
      </c>
      <c r="K944" s="39">
        <v>159.07400000000001</v>
      </c>
      <c r="L944" s="93">
        <f t="shared" si="199"/>
        <v>209</v>
      </c>
      <c r="M944" s="93">
        <f t="shared" si="200"/>
        <v>49.722000000000008</v>
      </c>
      <c r="N944" s="99">
        <f t="shared" si="201"/>
        <v>165</v>
      </c>
      <c r="O944" s="99" t="str">
        <f t="shared" si="202"/>
        <v/>
      </c>
      <c r="P944" s="102">
        <f t="shared" si="203"/>
        <v>165</v>
      </c>
      <c r="Q944" s="102" t="str">
        <f t="shared" si="204"/>
        <v/>
      </c>
      <c r="R944" s="105">
        <f t="shared" si="205"/>
        <v>165</v>
      </c>
      <c r="S944" s="105" t="str">
        <f t="shared" si="206"/>
        <v/>
      </c>
      <c r="T944" s="69">
        <f t="shared" si="207"/>
        <v>107</v>
      </c>
      <c r="U944" s="69" t="str">
        <f t="shared" si="208"/>
        <v/>
      </c>
      <c r="V944" s="143">
        <f t="shared" si="209"/>
        <v>165</v>
      </c>
      <c r="W944" s="143">
        <f t="shared" si="210"/>
        <v>5.9259999999999877</v>
      </c>
      <c r="X944" s="109">
        <f t="shared" si="197"/>
        <v>6.2327209098862635E-2</v>
      </c>
      <c r="Y944" s="110" t="e">
        <f t="shared" si="198"/>
        <v>#N/A</v>
      </c>
      <c r="Z944" s="75" t="e">
        <f>NA()</f>
        <v>#N/A</v>
      </c>
    </row>
    <row r="945" spans="1:26" x14ac:dyDescent="0.2">
      <c r="A945" s="74">
        <v>19220</v>
      </c>
      <c r="B945" s="68">
        <f>INDEX('A-B OSRoad'!$F$2:$F$21,MATCH(A945,'A-B OSRoad'!$C$2:$C$21))</f>
        <v>7</v>
      </c>
      <c r="C945" s="68" t="str">
        <f>IF(INDEX('A-B OSRoad'!$B$2:$B$21,MATCH(A945,'A-B OSRoad'!$C$2:$C$21))="Straight","",RIGHT(INDEX('A-B OSRoad'!$B$2:$B$21,MATCH(A945,'A-B OSRoad'!$C$2:$C$21)),LEN(INDEX('A-B OSRoad'!$B$2:$B$21,MATCH(A945,'A-B OSRoad'!$C$2:$C$21)))-1))</f>
        <v>720</v>
      </c>
      <c r="D945" s="69">
        <f>(INDEX('A-B OSRoad'!$I$2:$I$21,MATCH(A945,'A-B OSRoad'!$C$2:$C$21)))+$C$3+$C$4+$C$1</f>
        <v>110</v>
      </c>
      <c r="E945" s="70" t="e">
        <f>VLOOKUP(A945,'Crash Data'!$E$3:$F$6,2,FALSE)</f>
        <v>#N/A</v>
      </c>
      <c r="F945" s="70" t="e">
        <f>VLOOKUP(A945,'Crash Data'!$B$3:$C$32,2,FALSE)</f>
        <v>#N/A</v>
      </c>
      <c r="G945" s="40">
        <v>149.79300000000001</v>
      </c>
      <c r="H945" s="40">
        <v>177</v>
      </c>
      <c r="I945" s="39">
        <v>177</v>
      </c>
      <c r="J945" s="40">
        <v>177</v>
      </c>
      <c r="K945" s="39">
        <v>156.59299999999999</v>
      </c>
      <c r="L945" s="93">
        <f t="shared" si="199"/>
        <v>209</v>
      </c>
      <c r="M945" s="93">
        <f t="shared" si="200"/>
        <v>59.206999999999994</v>
      </c>
      <c r="N945" s="99">
        <f t="shared" si="201"/>
        <v>165</v>
      </c>
      <c r="O945" s="99" t="str">
        <f t="shared" si="202"/>
        <v/>
      </c>
      <c r="P945" s="102">
        <f t="shared" si="203"/>
        <v>165</v>
      </c>
      <c r="Q945" s="102" t="str">
        <f t="shared" si="204"/>
        <v/>
      </c>
      <c r="R945" s="105">
        <f t="shared" si="205"/>
        <v>165</v>
      </c>
      <c r="S945" s="105" t="str">
        <f t="shared" si="206"/>
        <v/>
      </c>
      <c r="T945" s="69">
        <f t="shared" si="207"/>
        <v>107</v>
      </c>
      <c r="U945" s="69" t="str">
        <f t="shared" si="208"/>
        <v/>
      </c>
      <c r="V945" s="143">
        <f t="shared" si="209"/>
        <v>165</v>
      </c>
      <c r="W945" s="143">
        <f t="shared" si="210"/>
        <v>8.4070000000000107</v>
      </c>
      <c r="X945" s="109">
        <f t="shared" si="197"/>
        <v>6.2327209098862635E-2</v>
      </c>
      <c r="Y945" s="110" t="e">
        <f t="shared" si="198"/>
        <v>#N/A</v>
      </c>
      <c r="Z945" s="75" t="e">
        <f>NA()</f>
        <v>#N/A</v>
      </c>
    </row>
    <row r="946" spans="1:26" x14ac:dyDescent="0.2">
      <c r="A946" s="74">
        <v>19230</v>
      </c>
      <c r="B946" s="68">
        <f>INDEX('A-B OSRoad'!$F$2:$F$21,MATCH(A946,'A-B OSRoad'!$C$2:$C$21))</f>
        <v>7</v>
      </c>
      <c r="C946" s="68" t="str">
        <f>IF(INDEX('A-B OSRoad'!$B$2:$B$21,MATCH(A946,'A-B OSRoad'!$C$2:$C$21))="Straight","",RIGHT(INDEX('A-B OSRoad'!$B$2:$B$21,MATCH(A946,'A-B OSRoad'!$C$2:$C$21)),LEN(INDEX('A-B OSRoad'!$B$2:$B$21,MATCH(A946,'A-B OSRoad'!$C$2:$C$21)))-1))</f>
        <v>720</v>
      </c>
      <c r="D946" s="69">
        <f>(INDEX('A-B OSRoad'!$I$2:$I$21,MATCH(A946,'A-B OSRoad'!$C$2:$C$21)))+$C$3+$C$4+$C$1</f>
        <v>110</v>
      </c>
      <c r="E946" s="70" t="e">
        <f>VLOOKUP(A946,'Crash Data'!$E$3:$F$6,2,FALSE)</f>
        <v>#N/A</v>
      </c>
      <c r="F946" s="70" t="e">
        <f>VLOOKUP(A946,'Crash Data'!$B$3:$C$32,2,FALSE)</f>
        <v>#N/A</v>
      </c>
      <c r="G946" s="40">
        <v>148.15700000000001</v>
      </c>
      <c r="H946" s="40">
        <v>177</v>
      </c>
      <c r="I946" s="39">
        <v>177</v>
      </c>
      <c r="J946" s="40">
        <v>177</v>
      </c>
      <c r="K946" s="39">
        <v>156.62700000000001</v>
      </c>
      <c r="L946" s="93">
        <f t="shared" si="199"/>
        <v>209</v>
      </c>
      <c r="M946" s="93">
        <f t="shared" si="200"/>
        <v>60.842999999999989</v>
      </c>
      <c r="N946" s="99">
        <f t="shared" si="201"/>
        <v>165</v>
      </c>
      <c r="O946" s="99" t="str">
        <f t="shared" si="202"/>
        <v/>
      </c>
      <c r="P946" s="102">
        <f t="shared" si="203"/>
        <v>165</v>
      </c>
      <c r="Q946" s="102" t="str">
        <f t="shared" si="204"/>
        <v/>
      </c>
      <c r="R946" s="105">
        <f t="shared" si="205"/>
        <v>165</v>
      </c>
      <c r="S946" s="105" t="str">
        <f t="shared" si="206"/>
        <v/>
      </c>
      <c r="T946" s="69">
        <f t="shared" si="207"/>
        <v>107</v>
      </c>
      <c r="U946" s="69" t="str">
        <f t="shared" si="208"/>
        <v/>
      </c>
      <c r="V946" s="143">
        <f t="shared" si="209"/>
        <v>165</v>
      </c>
      <c r="W946" s="143">
        <f t="shared" si="210"/>
        <v>8.3729999999999905</v>
      </c>
      <c r="X946" s="109">
        <f t="shared" si="197"/>
        <v>6.2327209098862635E-2</v>
      </c>
      <c r="Y946" s="110" t="e">
        <f t="shared" si="198"/>
        <v>#N/A</v>
      </c>
      <c r="Z946" s="75" t="e">
        <f>NA()</f>
        <v>#N/A</v>
      </c>
    </row>
    <row r="947" spans="1:26" x14ac:dyDescent="0.2">
      <c r="A947" s="74">
        <v>19240</v>
      </c>
      <c r="B947" s="68">
        <f>INDEX('A-B OSRoad'!$F$2:$F$21,MATCH(A947,'A-B OSRoad'!$C$2:$C$21))</f>
        <v>7</v>
      </c>
      <c r="C947" s="68" t="str">
        <f>IF(INDEX('A-B OSRoad'!$B$2:$B$21,MATCH(A947,'A-B OSRoad'!$C$2:$C$21))="Straight","",RIGHT(INDEX('A-B OSRoad'!$B$2:$B$21,MATCH(A947,'A-B OSRoad'!$C$2:$C$21)),LEN(INDEX('A-B OSRoad'!$B$2:$B$21,MATCH(A947,'A-B OSRoad'!$C$2:$C$21)))-1))</f>
        <v>720</v>
      </c>
      <c r="D947" s="69">
        <f>(INDEX('A-B OSRoad'!$I$2:$I$21,MATCH(A947,'A-B OSRoad'!$C$2:$C$21)))+$C$3+$C$4+$C$1</f>
        <v>110</v>
      </c>
      <c r="E947" s="70" t="e">
        <f>VLOOKUP(A947,'Crash Data'!$E$3:$F$6,2,FALSE)</f>
        <v>#N/A</v>
      </c>
      <c r="F947" s="70" t="e">
        <f>VLOOKUP(A947,'Crash Data'!$B$3:$C$32,2,FALSE)</f>
        <v>#N/A</v>
      </c>
      <c r="G947" s="40">
        <v>148.995</v>
      </c>
      <c r="H947" s="40">
        <v>177</v>
      </c>
      <c r="I947" s="39">
        <v>177</v>
      </c>
      <c r="J947" s="40">
        <v>177</v>
      </c>
      <c r="K947" s="39">
        <v>148.15700000000001</v>
      </c>
      <c r="L947" s="93">
        <f t="shared" si="199"/>
        <v>209</v>
      </c>
      <c r="M947" s="93">
        <f t="shared" si="200"/>
        <v>60.004999999999995</v>
      </c>
      <c r="N947" s="99">
        <f t="shared" si="201"/>
        <v>165</v>
      </c>
      <c r="O947" s="99" t="str">
        <f t="shared" si="202"/>
        <v/>
      </c>
      <c r="P947" s="102">
        <f t="shared" si="203"/>
        <v>165</v>
      </c>
      <c r="Q947" s="102" t="str">
        <f t="shared" si="204"/>
        <v/>
      </c>
      <c r="R947" s="105">
        <f t="shared" si="205"/>
        <v>165</v>
      </c>
      <c r="S947" s="105" t="str">
        <f t="shared" si="206"/>
        <v/>
      </c>
      <c r="T947" s="69">
        <f t="shared" si="207"/>
        <v>107</v>
      </c>
      <c r="U947" s="69" t="str">
        <f t="shared" si="208"/>
        <v/>
      </c>
      <c r="V947" s="143">
        <f t="shared" si="209"/>
        <v>165</v>
      </c>
      <c r="W947" s="143">
        <f t="shared" si="210"/>
        <v>16.842999999999989</v>
      </c>
      <c r="X947" s="109">
        <f t="shared" si="197"/>
        <v>6.2327209098862635E-2</v>
      </c>
      <c r="Y947" s="110" t="e">
        <f t="shared" si="198"/>
        <v>#N/A</v>
      </c>
      <c r="Z947" s="75" t="e">
        <f>NA()</f>
        <v>#N/A</v>
      </c>
    </row>
    <row r="948" spans="1:26" x14ac:dyDescent="0.2">
      <c r="A948" s="74">
        <v>19250</v>
      </c>
      <c r="B948" s="68">
        <f>INDEX('A-B OSRoad'!$F$2:$F$21,MATCH(A948,'A-B OSRoad'!$C$2:$C$21))</f>
        <v>7</v>
      </c>
      <c r="C948" s="68" t="str">
        <f>IF(INDEX('A-B OSRoad'!$B$2:$B$21,MATCH(A948,'A-B OSRoad'!$C$2:$C$21))="Straight","",RIGHT(INDEX('A-B OSRoad'!$B$2:$B$21,MATCH(A948,'A-B OSRoad'!$C$2:$C$21)),LEN(INDEX('A-B OSRoad'!$B$2:$B$21,MATCH(A948,'A-B OSRoad'!$C$2:$C$21)))-1))</f>
        <v>720</v>
      </c>
      <c r="D948" s="69">
        <f>(INDEX('A-B OSRoad'!$I$2:$I$21,MATCH(A948,'A-B OSRoad'!$C$2:$C$21)))+$C$3+$C$4+$C$1</f>
        <v>110</v>
      </c>
      <c r="E948" s="70" t="e">
        <f>VLOOKUP(A948,'Crash Data'!$E$3:$F$6,2,FALSE)</f>
        <v>#N/A</v>
      </c>
      <c r="F948" s="70" t="e">
        <f>VLOOKUP(A948,'Crash Data'!$B$3:$C$32,2,FALSE)</f>
        <v>#N/A</v>
      </c>
      <c r="G948" s="40">
        <v>146.56</v>
      </c>
      <c r="H948" s="40">
        <v>177</v>
      </c>
      <c r="I948" s="39">
        <v>177</v>
      </c>
      <c r="J948" s="40">
        <v>177</v>
      </c>
      <c r="K948" s="39">
        <v>149.47999999999999</v>
      </c>
      <c r="L948" s="93">
        <f t="shared" si="199"/>
        <v>209</v>
      </c>
      <c r="M948" s="93">
        <f t="shared" si="200"/>
        <v>62.44</v>
      </c>
      <c r="N948" s="99">
        <f t="shared" si="201"/>
        <v>165</v>
      </c>
      <c r="O948" s="99" t="str">
        <f t="shared" si="202"/>
        <v/>
      </c>
      <c r="P948" s="102">
        <f t="shared" si="203"/>
        <v>165</v>
      </c>
      <c r="Q948" s="102" t="str">
        <f t="shared" si="204"/>
        <v/>
      </c>
      <c r="R948" s="105">
        <f t="shared" si="205"/>
        <v>165</v>
      </c>
      <c r="S948" s="105" t="str">
        <f t="shared" si="206"/>
        <v/>
      </c>
      <c r="T948" s="69">
        <f t="shared" si="207"/>
        <v>107</v>
      </c>
      <c r="U948" s="69" t="str">
        <f t="shared" si="208"/>
        <v/>
      </c>
      <c r="V948" s="143">
        <f t="shared" si="209"/>
        <v>165</v>
      </c>
      <c r="W948" s="143">
        <f t="shared" si="210"/>
        <v>15.52000000000001</v>
      </c>
      <c r="X948" s="109">
        <f t="shared" si="197"/>
        <v>6.2327209098862635E-2</v>
      </c>
      <c r="Y948" s="110" t="e">
        <f t="shared" si="198"/>
        <v>#N/A</v>
      </c>
      <c r="Z948" s="75" t="e">
        <f>NA()</f>
        <v>#N/A</v>
      </c>
    </row>
    <row r="949" spans="1:26" x14ac:dyDescent="0.2">
      <c r="A949" s="74">
        <v>19260</v>
      </c>
      <c r="B949" s="68">
        <f>INDEX('A-B OSRoad'!$F$2:$F$21,MATCH(A949,'A-B OSRoad'!$C$2:$C$21))</f>
        <v>7</v>
      </c>
      <c r="C949" s="68" t="str">
        <f>IF(INDEX('A-B OSRoad'!$B$2:$B$21,MATCH(A949,'A-B OSRoad'!$C$2:$C$21))="Straight","",RIGHT(INDEX('A-B OSRoad'!$B$2:$B$21,MATCH(A949,'A-B OSRoad'!$C$2:$C$21)),LEN(INDEX('A-B OSRoad'!$B$2:$B$21,MATCH(A949,'A-B OSRoad'!$C$2:$C$21)))-1))</f>
        <v>720</v>
      </c>
      <c r="D949" s="69">
        <f>(INDEX('A-B OSRoad'!$I$2:$I$21,MATCH(A949,'A-B OSRoad'!$C$2:$C$21)))+$C$3+$C$4+$C$1</f>
        <v>110</v>
      </c>
      <c r="E949" s="70" t="e">
        <f>VLOOKUP(A949,'Crash Data'!$E$3:$F$6,2,FALSE)</f>
        <v>#N/A</v>
      </c>
      <c r="F949" s="70" t="e">
        <f>VLOOKUP(A949,'Crash Data'!$B$3:$C$32,2,FALSE)</f>
        <v>#N/A</v>
      </c>
      <c r="G949" s="40">
        <v>145.768</v>
      </c>
      <c r="H949" s="40">
        <v>159.72900000000001</v>
      </c>
      <c r="I949" s="39">
        <v>177</v>
      </c>
      <c r="J949" s="40">
        <v>177</v>
      </c>
      <c r="K949" s="39">
        <v>138.946</v>
      </c>
      <c r="L949" s="93">
        <f t="shared" si="199"/>
        <v>209</v>
      </c>
      <c r="M949" s="93">
        <f t="shared" si="200"/>
        <v>63.231999999999999</v>
      </c>
      <c r="N949" s="99">
        <f t="shared" si="201"/>
        <v>165</v>
      </c>
      <c r="O949" s="99">
        <f t="shared" si="202"/>
        <v>5.2709999999999866</v>
      </c>
      <c r="P949" s="102">
        <f t="shared" si="203"/>
        <v>165</v>
      </c>
      <c r="Q949" s="102" t="str">
        <f t="shared" si="204"/>
        <v/>
      </c>
      <c r="R949" s="105">
        <f t="shared" si="205"/>
        <v>165</v>
      </c>
      <c r="S949" s="105" t="str">
        <f t="shared" si="206"/>
        <v/>
      </c>
      <c r="T949" s="69">
        <f t="shared" si="207"/>
        <v>107</v>
      </c>
      <c r="U949" s="69" t="str">
        <f t="shared" si="208"/>
        <v/>
      </c>
      <c r="V949" s="143">
        <f t="shared" si="209"/>
        <v>165</v>
      </c>
      <c r="W949" s="143">
        <f t="shared" si="210"/>
        <v>26.054000000000002</v>
      </c>
      <c r="X949" s="109">
        <f t="shared" si="197"/>
        <v>6.2327209098862635E-2</v>
      </c>
      <c r="Y949" s="110" t="e">
        <f t="shared" si="198"/>
        <v>#N/A</v>
      </c>
      <c r="Z949" s="75" t="e">
        <f>NA()</f>
        <v>#N/A</v>
      </c>
    </row>
    <row r="950" spans="1:26" x14ac:dyDescent="0.2">
      <c r="A950" s="74">
        <v>19270</v>
      </c>
      <c r="B950" s="68">
        <f>INDEX('A-B OSRoad'!$F$2:$F$21,MATCH(A950,'A-B OSRoad'!$C$2:$C$21))</f>
        <v>7</v>
      </c>
      <c r="C950" s="68" t="str">
        <f>IF(INDEX('A-B OSRoad'!$B$2:$B$21,MATCH(A950,'A-B OSRoad'!$C$2:$C$21))="Straight","",RIGHT(INDEX('A-B OSRoad'!$B$2:$B$21,MATCH(A950,'A-B OSRoad'!$C$2:$C$21)),LEN(INDEX('A-B OSRoad'!$B$2:$B$21,MATCH(A950,'A-B OSRoad'!$C$2:$C$21)))-1))</f>
        <v>720</v>
      </c>
      <c r="D950" s="69">
        <f>(INDEX('A-B OSRoad'!$I$2:$I$21,MATCH(A950,'A-B OSRoad'!$C$2:$C$21)))+$C$3+$C$4+$C$1</f>
        <v>110</v>
      </c>
      <c r="E950" s="70" t="e">
        <f>VLOOKUP(A950,'Crash Data'!$E$3:$F$6,2,FALSE)</f>
        <v>#N/A</v>
      </c>
      <c r="F950" s="70" t="e">
        <f>VLOOKUP(A950,'Crash Data'!$B$3:$C$32,2,FALSE)</f>
        <v>#N/A</v>
      </c>
      <c r="G950" s="40">
        <v>148.09700000000001</v>
      </c>
      <c r="H950" s="40">
        <v>159.833</v>
      </c>
      <c r="I950" s="39">
        <v>177</v>
      </c>
      <c r="J950" s="40">
        <v>177</v>
      </c>
      <c r="K950" s="39">
        <v>138.99799999999999</v>
      </c>
      <c r="L950" s="93">
        <f t="shared" si="199"/>
        <v>209</v>
      </c>
      <c r="M950" s="93">
        <f t="shared" si="200"/>
        <v>60.902999999999992</v>
      </c>
      <c r="N950" s="99">
        <f t="shared" si="201"/>
        <v>165</v>
      </c>
      <c r="O950" s="99">
        <f t="shared" si="202"/>
        <v>5.1670000000000016</v>
      </c>
      <c r="P950" s="102">
        <f t="shared" si="203"/>
        <v>165</v>
      </c>
      <c r="Q950" s="102" t="str">
        <f t="shared" si="204"/>
        <v/>
      </c>
      <c r="R950" s="105">
        <f t="shared" si="205"/>
        <v>165</v>
      </c>
      <c r="S950" s="105" t="str">
        <f t="shared" si="206"/>
        <v/>
      </c>
      <c r="T950" s="69">
        <f t="shared" si="207"/>
        <v>107</v>
      </c>
      <c r="U950" s="69" t="str">
        <f t="shared" si="208"/>
        <v/>
      </c>
      <c r="V950" s="143">
        <f t="shared" si="209"/>
        <v>165</v>
      </c>
      <c r="W950" s="143">
        <f t="shared" si="210"/>
        <v>26.00200000000001</v>
      </c>
      <c r="X950" s="109">
        <f t="shared" si="197"/>
        <v>6.2327209098862635E-2</v>
      </c>
      <c r="Y950" s="110" t="e">
        <f t="shared" si="198"/>
        <v>#N/A</v>
      </c>
      <c r="Z950" s="75" t="e">
        <f>NA()</f>
        <v>#N/A</v>
      </c>
    </row>
    <row r="951" spans="1:26" x14ac:dyDescent="0.2">
      <c r="A951" s="74">
        <v>19280</v>
      </c>
      <c r="B951" s="68">
        <f>INDEX('A-B OSRoad'!$F$2:$F$21,MATCH(A951,'A-B OSRoad'!$C$2:$C$21))</f>
        <v>7</v>
      </c>
      <c r="C951" s="68" t="str">
        <f>IF(INDEX('A-B OSRoad'!$B$2:$B$21,MATCH(A951,'A-B OSRoad'!$C$2:$C$21))="Straight","",RIGHT(INDEX('A-B OSRoad'!$B$2:$B$21,MATCH(A951,'A-B OSRoad'!$C$2:$C$21)),LEN(INDEX('A-B OSRoad'!$B$2:$B$21,MATCH(A951,'A-B OSRoad'!$C$2:$C$21)))-1))</f>
        <v>720</v>
      </c>
      <c r="D951" s="69">
        <f>(INDEX('A-B OSRoad'!$I$2:$I$21,MATCH(A951,'A-B OSRoad'!$C$2:$C$21)))+$C$3+$C$4+$C$1</f>
        <v>110</v>
      </c>
      <c r="E951" s="70" t="e">
        <f>VLOOKUP(A951,'Crash Data'!$E$3:$F$6,2,FALSE)</f>
        <v>#N/A</v>
      </c>
      <c r="F951" s="70" t="e">
        <f>VLOOKUP(A951,'Crash Data'!$B$3:$C$32,2,FALSE)</f>
        <v>#N/A</v>
      </c>
      <c r="G951" s="40">
        <v>137.001</v>
      </c>
      <c r="H951" s="40">
        <v>158.65199999999999</v>
      </c>
      <c r="I951" s="39">
        <v>177</v>
      </c>
      <c r="J951" s="40">
        <v>177</v>
      </c>
      <c r="K951" s="39">
        <v>139.15700000000001</v>
      </c>
      <c r="L951" s="93">
        <f t="shared" si="199"/>
        <v>209</v>
      </c>
      <c r="M951" s="93">
        <f t="shared" si="200"/>
        <v>71.998999999999995</v>
      </c>
      <c r="N951" s="99">
        <f t="shared" si="201"/>
        <v>165</v>
      </c>
      <c r="O951" s="99">
        <f t="shared" si="202"/>
        <v>6.3480000000000132</v>
      </c>
      <c r="P951" s="102">
        <f t="shared" si="203"/>
        <v>165</v>
      </c>
      <c r="Q951" s="102" t="str">
        <f t="shared" si="204"/>
        <v/>
      </c>
      <c r="R951" s="105">
        <f t="shared" si="205"/>
        <v>165</v>
      </c>
      <c r="S951" s="105" t="str">
        <f t="shared" si="206"/>
        <v/>
      </c>
      <c r="T951" s="69">
        <f t="shared" si="207"/>
        <v>107</v>
      </c>
      <c r="U951" s="69" t="str">
        <f t="shared" si="208"/>
        <v/>
      </c>
      <c r="V951" s="143">
        <f t="shared" si="209"/>
        <v>165</v>
      </c>
      <c r="W951" s="143">
        <f t="shared" si="210"/>
        <v>25.842999999999989</v>
      </c>
      <c r="X951" s="109">
        <f t="shared" si="197"/>
        <v>6.2327209098862635E-2</v>
      </c>
      <c r="Y951" s="110" t="e">
        <f t="shared" si="198"/>
        <v>#N/A</v>
      </c>
      <c r="Z951" s="75" t="e">
        <f>NA()</f>
        <v>#N/A</v>
      </c>
    </row>
    <row r="952" spans="1:26" x14ac:dyDescent="0.2">
      <c r="A952" s="74">
        <v>19290</v>
      </c>
      <c r="B952" s="68">
        <f>INDEX('A-B OSRoad'!$F$2:$F$21,MATCH(A952,'A-B OSRoad'!$C$2:$C$21))</f>
        <v>7</v>
      </c>
      <c r="C952" s="68" t="str">
        <f>IF(INDEX('A-B OSRoad'!$B$2:$B$21,MATCH(A952,'A-B OSRoad'!$C$2:$C$21))="Straight","",RIGHT(INDEX('A-B OSRoad'!$B$2:$B$21,MATCH(A952,'A-B OSRoad'!$C$2:$C$21)),LEN(INDEX('A-B OSRoad'!$B$2:$B$21,MATCH(A952,'A-B OSRoad'!$C$2:$C$21)))-1))</f>
        <v>720</v>
      </c>
      <c r="D952" s="69">
        <f>(INDEX('A-B OSRoad'!$I$2:$I$21,MATCH(A952,'A-B OSRoad'!$C$2:$C$21)))+$C$3+$C$4+$C$1</f>
        <v>110</v>
      </c>
      <c r="E952" s="70" t="e">
        <f>VLOOKUP(A952,'Crash Data'!$E$3:$F$6,2,FALSE)</f>
        <v>#N/A</v>
      </c>
      <c r="F952" s="70" t="e">
        <f>VLOOKUP(A952,'Crash Data'!$B$3:$C$32,2,FALSE)</f>
        <v>#N/A</v>
      </c>
      <c r="G952" s="40">
        <v>135.47200000000001</v>
      </c>
      <c r="H952" s="40">
        <v>151.77600000000001</v>
      </c>
      <c r="I952" s="39">
        <v>177</v>
      </c>
      <c r="J952" s="40">
        <v>177</v>
      </c>
      <c r="K952" s="39">
        <v>134.61099999999999</v>
      </c>
      <c r="L952" s="93">
        <f t="shared" si="199"/>
        <v>209</v>
      </c>
      <c r="M952" s="93">
        <f t="shared" si="200"/>
        <v>73.527999999999992</v>
      </c>
      <c r="N952" s="99">
        <f t="shared" si="201"/>
        <v>165</v>
      </c>
      <c r="O952" s="99">
        <f t="shared" si="202"/>
        <v>13.22399999999999</v>
      </c>
      <c r="P952" s="102">
        <f t="shared" si="203"/>
        <v>165</v>
      </c>
      <c r="Q952" s="102" t="str">
        <f t="shared" si="204"/>
        <v/>
      </c>
      <c r="R952" s="105">
        <f t="shared" si="205"/>
        <v>165</v>
      </c>
      <c r="S952" s="105" t="str">
        <f t="shared" si="206"/>
        <v/>
      </c>
      <c r="T952" s="69">
        <f t="shared" si="207"/>
        <v>107</v>
      </c>
      <c r="U952" s="69" t="str">
        <f t="shared" si="208"/>
        <v/>
      </c>
      <c r="V952" s="143">
        <f t="shared" si="209"/>
        <v>165</v>
      </c>
      <c r="W952" s="143">
        <f t="shared" si="210"/>
        <v>30.38900000000001</v>
      </c>
      <c r="X952" s="109">
        <f t="shared" si="197"/>
        <v>6.2327209098862635E-2</v>
      </c>
      <c r="Y952" s="110" t="e">
        <f t="shared" si="198"/>
        <v>#N/A</v>
      </c>
      <c r="Z952" s="75" t="e">
        <f>NA()</f>
        <v>#N/A</v>
      </c>
    </row>
    <row r="953" spans="1:26" x14ac:dyDescent="0.2">
      <c r="A953" s="74">
        <v>19300</v>
      </c>
      <c r="B953" s="68">
        <f>INDEX('A-B OSRoad'!$F$2:$F$21,MATCH(A953,'A-B OSRoad'!$C$2:$C$21))</f>
        <v>7</v>
      </c>
      <c r="C953" s="68" t="str">
        <f>IF(INDEX('A-B OSRoad'!$B$2:$B$21,MATCH(A953,'A-B OSRoad'!$C$2:$C$21))="Straight","",RIGHT(INDEX('A-B OSRoad'!$B$2:$B$21,MATCH(A953,'A-B OSRoad'!$C$2:$C$21)),LEN(INDEX('A-B OSRoad'!$B$2:$B$21,MATCH(A953,'A-B OSRoad'!$C$2:$C$21)))-1))</f>
        <v>720</v>
      </c>
      <c r="D953" s="69">
        <f>(INDEX('A-B OSRoad'!$I$2:$I$21,MATCH(A953,'A-B OSRoad'!$C$2:$C$21)))+$C$3+$C$4+$C$1</f>
        <v>110</v>
      </c>
      <c r="E953" s="70" t="e">
        <f>VLOOKUP(A953,'Crash Data'!$E$3:$F$6,2,FALSE)</f>
        <v>#N/A</v>
      </c>
      <c r="F953" s="70" t="e">
        <f>VLOOKUP(A953,'Crash Data'!$B$3:$C$32,2,FALSE)</f>
        <v>#N/A</v>
      </c>
      <c r="G953" s="40">
        <v>138.02600000000001</v>
      </c>
      <c r="H953" s="40">
        <v>159.63999999999999</v>
      </c>
      <c r="I953" s="39">
        <v>177</v>
      </c>
      <c r="J953" s="40">
        <v>177</v>
      </c>
      <c r="K953" s="39">
        <v>136.95500000000001</v>
      </c>
      <c r="L953" s="93">
        <f t="shared" si="199"/>
        <v>209</v>
      </c>
      <c r="M953" s="93">
        <f t="shared" si="200"/>
        <v>70.97399999999999</v>
      </c>
      <c r="N953" s="99">
        <f t="shared" si="201"/>
        <v>165</v>
      </c>
      <c r="O953" s="99">
        <f t="shared" si="202"/>
        <v>5.3600000000000136</v>
      </c>
      <c r="P953" s="102">
        <f t="shared" si="203"/>
        <v>165</v>
      </c>
      <c r="Q953" s="102" t="str">
        <f t="shared" si="204"/>
        <v/>
      </c>
      <c r="R953" s="105">
        <f t="shared" si="205"/>
        <v>165</v>
      </c>
      <c r="S953" s="105" t="str">
        <f t="shared" si="206"/>
        <v/>
      </c>
      <c r="T953" s="69">
        <f t="shared" si="207"/>
        <v>107</v>
      </c>
      <c r="U953" s="69" t="str">
        <f t="shared" si="208"/>
        <v/>
      </c>
      <c r="V953" s="143">
        <f t="shared" si="209"/>
        <v>165</v>
      </c>
      <c r="W953" s="143">
        <f t="shared" si="210"/>
        <v>28.044999999999987</v>
      </c>
      <c r="X953" s="109">
        <f t="shared" si="197"/>
        <v>6.2327209098862635E-2</v>
      </c>
      <c r="Y953" s="110" t="e">
        <f t="shared" si="198"/>
        <v>#N/A</v>
      </c>
      <c r="Z953" s="75" t="e">
        <f>NA()</f>
        <v>#N/A</v>
      </c>
    </row>
    <row r="954" spans="1:26" x14ac:dyDescent="0.2">
      <c r="A954" s="74">
        <v>19310</v>
      </c>
      <c r="B954" s="68">
        <f>INDEX('A-B OSRoad'!$F$2:$F$21,MATCH(A954,'A-B OSRoad'!$C$2:$C$21))</f>
        <v>7</v>
      </c>
      <c r="C954" s="68" t="str">
        <f>IF(INDEX('A-B OSRoad'!$B$2:$B$21,MATCH(A954,'A-B OSRoad'!$C$2:$C$21))="Straight","",RIGHT(INDEX('A-B OSRoad'!$B$2:$B$21,MATCH(A954,'A-B OSRoad'!$C$2:$C$21)),LEN(INDEX('A-B OSRoad'!$B$2:$B$21,MATCH(A954,'A-B OSRoad'!$C$2:$C$21)))-1))</f>
        <v>720</v>
      </c>
      <c r="D954" s="69">
        <f>(INDEX('A-B OSRoad'!$I$2:$I$21,MATCH(A954,'A-B OSRoad'!$C$2:$C$21)))+$C$3+$C$4+$C$1</f>
        <v>110</v>
      </c>
      <c r="E954" s="70" t="e">
        <f>VLOOKUP(A954,'Crash Data'!$E$3:$F$6,2,FALSE)</f>
        <v>#N/A</v>
      </c>
      <c r="F954" s="70" t="e">
        <f>VLOOKUP(A954,'Crash Data'!$B$3:$C$32,2,FALSE)</f>
        <v>#N/A</v>
      </c>
      <c r="G954" s="40">
        <v>136.82300000000001</v>
      </c>
      <c r="H954" s="40">
        <v>177</v>
      </c>
      <c r="I954" s="39">
        <v>177</v>
      </c>
      <c r="J954" s="40">
        <v>177</v>
      </c>
      <c r="K954" s="39">
        <v>129.90199999999999</v>
      </c>
      <c r="L954" s="93">
        <f t="shared" si="199"/>
        <v>209</v>
      </c>
      <c r="M954" s="93">
        <f t="shared" si="200"/>
        <v>72.176999999999992</v>
      </c>
      <c r="N954" s="99">
        <f t="shared" si="201"/>
        <v>165</v>
      </c>
      <c r="O954" s="99" t="str">
        <f t="shared" si="202"/>
        <v/>
      </c>
      <c r="P954" s="102">
        <f t="shared" si="203"/>
        <v>165</v>
      </c>
      <c r="Q954" s="102" t="str">
        <f t="shared" si="204"/>
        <v/>
      </c>
      <c r="R954" s="105">
        <f t="shared" si="205"/>
        <v>165</v>
      </c>
      <c r="S954" s="105" t="str">
        <f t="shared" si="206"/>
        <v/>
      </c>
      <c r="T954" s="69">
        <f t="shared" si="207"/>
        <v>107</v>
      </c>
      <c r="U954" s="69" t="str">
        <f t="shared" si="208"/>
        <v/>
      </c>
      <c r="V954" s="143">
        <f t="shared" si="209"/>
        <v>165</v>
      </c>
      <c r="W954" s="143">
        <f t="shared" si="210"/>
        <v>35.098000000000013</v>
      </c>
      <c r="X954" s="109">
        <f t="shared" si="197"/>
        <v>6.2327209098862635E-2</v>
      </c>
      <c r="Y954" s="110" t="e">
        <f t="shared" si="198"/>
        <v>#N/A</v>
      </c>
      <c r="Z954" s="75" t="e">
        <f>NA()</f>
        <v>#N/A</v>
      </c>
    </row>
    <row r="955" spans="1:26" x14ac:dyDescent="0.2">
      <c r="A955" s="74">
        <v>19320</v>
      </c>
      <c r="B955" s="68">
        <f>INDEX('A-B OSRoad'!$F$2:$F$21,MATCH(A955,'A-B OSRoad'!$C$2:$C$21))</f>
        <v>7</v>
      </c>
      <c r="C955" s="68" t="str">
        <f>IF(INDEX('A-B OSRoad'!$B$2:$B$21,MATCH(A955,'A-B OSRoad'!$C$2:$C$21))="Straight","",RIGHT(INDEX('A-B OSRoad'!$B$2:$B$21,MATCH(A955,'A-B OSRoad'!$C$2:$C$21)),LEN(INDEX('A-B OSRoad'!$B$2:$B$21,MATCH(A955,'A-B OSRoad'!$C$2:$C$21)))-1))</f>
        <v>720</v>
      </c>
      <c r="D955" s="69">
        <f>(INDEX('A-B OSRoad'!$I$2:$I$21,MATCH(A955,'A-B OSRoad'!$C$2:$C$21)))+$C$3+$C$4+$C$1</f>
        <v>110</v>
      </c>
      <c r="E955" s="70" t="e">
        <f>VLOOKUP(A955,'Crash Data'!$E$3:$F$6,2,FALSE)</f>
        <v>#N/A</v>
      </c>
      <c r="F955" s="70" t="e">
        <f>VLOOKUP(A955,'Crash Data'!$B$3:$C$32,2,FALSE)</f>
        <v>#N/A</v>
      </c>
      <c r="G955" s="40">
        <v>230</v>
      </c>
      <c r="H955" s="40">
        <v>177</v>
      </c>
      <c r="I955" s="39">
        <v>177</v>
      </c>
      <c r="J955" s="40">
        <v>177</v>
      </c>
      <c r="K955" s="39">
        <v>139.60499999999999</v>
      </c>
      <c r="L955" s="93">
        <f t="shared" si="199"/>
        <v>209</v>
      </c>
      <c r="M955" s="93" t="str">
        <f t="shared" si="200"/>
        <v/>
      </c>
      <c r="N955" s="99">
        <f t="shared" si="201"/>
        <v>165</v>
      </c>
      <c r="O955" s="99" t="str">
        <f t="shared" si="202"/>
        <v/>
      </c>
      <c r="P955" s="102">
        <f t="shared" si="203"/>
        <v>165</v>
      </c>
      <c r="Q955" s="102" t="str">
        <f t="shared" si="204"/>
        <v/>
      </c>
      <c r="R955" s="105">
        <f t="shared" si="205"/>
        <v>165</v>
      </c>
      <c r="S955" s="105" t="str">
        <f t="shared" si="206"/>
        <v/>
      </c>
      <c r="T955" s="69">
        <f t="shared" si="207"/>
        <v>107</v>
      </c>
      <c r="U955" s="69" t="str">
        <f t="shared" si="208"/>
        <v/>
      </c>
      <c r="V955" s="143">
        <f t="shared" si="209"/>
        <v>165</v>
      </c>
      <c r="W955" s="143">
        <f t="shared" si="210"/>
        <v>25.39500000000001</v>
      </c>
      <c r="X955" s="109">
        <f t="shared" si="197"/>
        <v>6.2327209098862635E-2</v>
      </c>
      <c r="Y955" s="110" t="e">
        <f t="shared" si="198"/>
        <v>#N/A</v>
      </c>
      <c r="Z955" s="75" t="e">
        <f>NA()</f>
        <v>#N/A</v>
      </c>
    </row>
    <row r="956" spans="1:26" x14ac:dyDescent="0.2">
      <c r="A956" s="74">
        <v>19330</v>
      </c>
      <c r="B956" s="68">
        <f>INDEX('A-B OSRoad'!$F$2:$F$21,MATCH(A956,'A-B OSRoad'!$C$2:$C$21))</f>
        <v>7</v>
      </c>
      <c r="C956" s="68" t="str">
        <f>IF(INDEX('A-B OSRoad'!$B$2:$B$21,MATCH(A956,'A-B OSRoad'!$C$2:$C$21))="Straight","",RIGHT(INDEX('A-B OSRoad'!$B$2:$B$21,MATCH(A956,'A-B OSRoad'!$C$2:$C$21)),LEN(INDEX('A-B OSRoad'!$B$2:$B$21,MATCH(A956,'A-B OSRoad'!$C$2:$C$21)))-1))</f>
        <v>720</v>
      </c>
      <c r="D956" s="69">
        <f>(INDEX('A-B OSRoad'!$I$2:$I$21,MATCH(A956,'A-B OSRoad'!$C$2:$C$21)))+$C$3+$C$4+$C$1</f>
        <v>110</v>
      </c>
      <c r="E956" s="70" t="e">
        <f>VLOOKUP(A956,'Crash Data'!$E$3:$F$6,2,FALSE)</f>
        <v>#N/A</v>
      </c>
      <c r="F956" s="70" t="e">
        <f>VLOOKUP(A956,'Crash Data'!$B$3:$C$32,2,FALSE)</f>
        <v>#N/A</v>
      </c>
      <c r="G956" s="40">
        <v>230</v>
      </c>
      <c r="H956" s="40">
        <v>177</v>
      </c>
      <c r="I956" s="39">
        <v>177</v>
      </c>
      <c r="J956" s="40">
        <v>177</v>
      </c>
      <c r="K956" s="39">
        <v>177</v>
      </c>
      <c r="L956" s="93">
        <f t="shared" si="199"/>
        <v>209</v>
      </c>
      <c r="M956" s="93" t="str">
        <f t="shared" si="200"/>
        <v/>
      </c>
      <c r="N956" s="99">
        <f t="shared" si="201"/>
        <v>165</v>
      </c>
      <c r="O956" s="99" t="str">
        <f t="shared" si="202"/>
        <v/>
      </c>
      <c r="P956" s="102">
        <f t="shared" si="203"/>
        <v>165</v>
      </c>
      <c r="Q956" s="102" t="str">
        <f t="shared" si="204"/>
        <v/>
      </c>
      <c r="R956" s="105">
        <f t="shared" si="205"/>
        <v>165</v>
      </c>
      <c r="S956" s="105" t="str">
        <f t="shared" si="206"/>
        <v/>
      </c>
      <c r="T956" s="69">
        <f t="shared" si="207"/>
        <v>107</v>
      </c>
      <c r="U956" s="69" t="str">
        <f t="shared" si="208"/>
        <v/>
      </c>
      <c r="V956" s="143">
        <f t="shared" si="209"/>
        <v>165</v>
      </c>
      <c r="W956" s="143" t="str">
        <f t="shared" si="210"/>
        <v/>
      </c>
      <c r="X956" s="109">
        <f t="shared" si="197"/>
        <v>6.2327209098862635E-2</v>
      </c>
      <c r="Y956" s="110" t="e">
        <f t="shared" si="198"/>
        <v>#N/A</v>
      </c>
      <c r="Z956" s="75" t="e">
        <f>NA()</f>
        <v>#N/A</v>
      </c>
    </row>
    <row r="957" spans="1:26" x14ac:dyDescent="0.2">
      <c r="A957" s="74">
        <v>19340</v>
      </c>
      <c r="B957" s="68">
        <f>INDEX('A-B OSRoad'!$F$2:$F$21,MATCH(A957,'A-B OSRoad'!$C$2:$C$21))</f>
        <v>0</v>
      </c>
      <c r="C957" s="68" t="str">
        <f>IF(INDEX('A-B OSRoad'!$B$2:$B$21,MATCH(A957,'A-B OSRoad'!$C$2:$C$21))="Straight","",RIGHT(INDEX('A-B OSRoad'!$B$2:$B$21,MATCH(A957,'A-B OSRoad'!$C$2:$C$21)),LEN(INDEX('A-B OSRoad'!$B$2:$B$21,MATCH(A957,'A-B OSRoad'!$C$2:$C$21)))-1))</f>
        <v/>
      </c>
      <c r="D957" s="69">
        <f>(INDEX('A-B OSRoad'!$I$2:$I$21,MATCH(A957,'A-B OSRoad'!$C$2:$C$21)))+$C$3+$C$4+$C$1</f>
        <v>110</v>
      </c>
      <c r="E957" s="70" t="e">
        <f>VLOOKUP(A957,'Crash Data'!$E$3:$F$6,2,FALSE)</f>
        <v>#N/A</v>
      </c>
      <c r="F957" s="70" t="e">
        <f>VLOOKUP(A957,'Crash Data'!$B$3:$C$32,2,FALSE)</f>
        <v>#N/A</v>
      </c>
      <c r="G957" s="40">
        <v>230</v>
      </c>
      <c r="H957" s="40">
        <v>177</v>
      </c>
      <c r="I957" s="39">
        <v>177</v>
      </c>
      <c r="J957" s="40">
        <v>177</v>
      </c>
      <c r="K957" s="39">
        <v>177</v>
      </c>
      <c r="L957" s="93">
        <f t="shared" si="199"/>
        <v>209</v>
      </c>
      <c r="M957" s="93" t="str">
        <f t="shared" si="200"/>
        <v/>
      </c>
      <c r="N957" s="99">
        <f t="shared" si="201"/>
        <v>165</v>
      </c>
      <c r="O957" s="99" t="str">
        <f t="shared" si="202"/>
        <v/>
      </c>
      <c r="P957" s="102">
        <f t="shared" si="203"/>
        <v>165</v>
      </c>
      <c r="Q957" s="102" t="str">
        <f t="shared" si="204"/>
        <v/>
      </c>
      <c r="R957" s="105">
        <f t="shared" si="205"/>
        <v>165</v>
      </c>
      <c r="S957" s="105" t="str">
        <f t="shared" si="206"/>
        <v/>
      </c>
      <c r="T957" s="69">
        <f t="shared" si="207"/>
        <v>107</v>
      </c>
      <c r="U957" s="69" t="str">
        <f t="shared" si="208"/>
        <v/>
      </c>
      <c r="V957" s="143">
        <f t="shared" si="209"/>
        <v>165</v>
      </c>
      <c r="W957" s="143" t="str">
        <f t="shared" si="210"/>
        <v/>
      </c>
      <c r="X957" s="109">
        <f t="shared" si="197"/>
        <v>0</v>
      </c>
      <c r="Y957" s="110" t="e">
        <f t="shared" si="198"/>
        <v>#N/A</v>
      </c>
      <c r="Z957" s="75" t="e">
        <f>NA()</f>
        <v>#N/A</v>
      </c>
    </row>
    <row r="958" spans="1:26" x14ac:dyDescent="0.2">
      <c r="A958" s="74">
        <v>19350</v>
      </c>
      <c r="B958" s="68">
        <f>INDEX('A-B OSRoad'!$F$2:$F$21,MATCH(A958,'A-B OSRoad'!$C$2:$C$21))</f>
        <v>0</v>
      </c>
      <c r="C958" s="68" t="str">
        <f>IF(INDEX('A-B OSRoad'!$B$2:$B$21,MATCH(A958,'A-B OSRoad'!$C$2:$C$21))="Straight","",RIGHT(INDEX('A-B OSRoad'!$B$2:$B$21,MATCH(A958,'A-B OSRoad'!$C$2:$C$21)),LEN(INDEX('A-B OSRoad'!$B$2:$B$21,MATCH(A958,'A-B OSRoad'!$C$2:$C$21)))-1))</f>
        <v/>
      </c>
      <c r="D958" s="69">
        <f>(INDEX('A-B OSRoad'!$I$2:$I$21,MATCH(A958,'A-B OSRoad'!$C$2:$C$21)))+$C$3+$C$4+$C$1</f>
        <v>110</v>
      </c>
      <c r="E958" s="70" t="e">
        <f>VLOOKUP(A958,'Crash Data'!$E$3:$F$6,2,FALSE)</f>
        <v>#N/A</v>
      </c>
      <c r="F958" s="70" t="e">
        <f>VLOOKUP(A958,'Crash Data'!$B$3:$C$32,2,FALSE)</f>
        <v>#N/A</v>
      </c>
      <c r="G958" s="40">
        <v>230</v>
      </c>
      <c r="H958" s="40">
        <v>177</v>
      </c>
      <c r="I958" s="39">
        <v>177</v>
      </c>
      <c r="J958" s="40">
        <v>177</v>
      </c>
      <c r="K958" s="39">
        <v>177</v>
      </c>
      <c r="L958" s="93">
        <f t="shared" si="199"/>
        <v>209</v>
      </c>
      <c r="M958" s="93" t="str">
        <f t="shared" si="200"/>
        <v/>
      </c>
      <c r="N958" s="99">
        <f t="shared" si="201"/>
        <v>165</v>
      </c>
      <c r="O958" s="99" t="str">
        <f t="shared" si="202"/>
        <v/>
      </c>
      <c r="P958" s="102">
        <f t="shared" si="203"/>
        <v>165</v>
      </c>
      <c r="Q958" s="102" t="str">
        <f t="shared" si="204"/>
        <v/>
      </c>
      <c r="R958" s="105">
        <f t="shared" si="205"/>
        <v>165</v>
      </c>
      <c r="S958" s="105" t="str">
        <f t="shared" si="206"/>
        <v/>
      </c>
      <c r="T958" s="69">
        <f t="shared" si="207"/>
        <v>107</v>
      </c>
      <c r="U958" s="69" t="str">
        <f t="shared" si="208"/>
        <v/>
      </c>
      <c r="V958" s="143">
        <f t="shared" si="209"/>
        <v>165</v>
      </c>
      <c r="W958" s="143" t="str">
        <f t="shared" si="210"/>
        <v/>
      </c>
      <c r="X958" s="109">
        <f t="shared" si="197"/>
        <v>0</v>
      </c>
      <c r="Y958" s="110" t="e">
        <f t="shared" si="198"/>
        <v>#N/A</v>
      </c>
      <c r="Z958" s="75" t="e">
        <f>NA()</f>
        <v>#N/A</v>
      </c>
    </row>
    <row r="959" spans="1:26" x14ac:dyDescent="0.2">
      <c r="A959" s="74">
        <v>19360</v>
      </c>
      <c r="B959" s="68">
        <f>INDEX('A-B OSRoad'!$F$2:$F$21,MATCH(A959,'A-B OSRoad'!$C$2:$C$21))</f>
        <v>0</v>
      </c>
      <c r="C959" s="68" t="str">
        <f>IF(INDEX('A-B OSRoad'!$B$2:$B$21,MATCH(A959,'A-B OSRoad'!$C$2:$C$21))="Straight","",RIGHT(INDEX('A-B OSRoad'!$B$2:$B$21,MATCH(A959,'A-B OSRoad'!$C$2:$C$21)),LEN(INDEX('A-B OSRoad'!$B$2:$B$21,MATCH(A959,'A-B OSRoad'!$C$2:$C$21)))-1))</f>
        <v/>
      </c>
      <c r="D959" s="69">
        <f>(INDEX('A-B OSRoad'!$I$2:$I$21,MATCH(A959,'A-B OSRoad'!$C$2:$C$21)))+$C$3+$C$4+$C$1</f>
        <v>110</v>
      </c>
      <c r="E959" s="70" t="e">
        <f>VLOOKUP(A959,'Crash Data'!$E$3:$F$6,2,FALSE)</f>
        <v>#N/A</v>
      </c>
      <c r="F959" s="70" t="e">
        <f>VLOOKUP(A959,'Crash Data'!$B$3:$C$32,2,FALSE)</f>
        <v>#N/A</v>
      </c>
      <c r="G959" s="40">
        <v>230</v>
      </c>
      <c r="H959" s="40">
        <v>177</v>
      </c>
      <c r="I959" s="39">
        <v>177</v>
      </c>
      <c r="J959" s="40">
        <v>177</v>
      </c>
      <c r="K959" s="39">
        <v>177</v>
      </c>
      <c r="L959" s="93">
        <f t="shared" si="199"/>
        <v>209</v>
      </c>
      <c r="M959" s="93" t="str">
        <f t="shared" si="200"/>
        <v/>
      </c>
      <c r="N959" s="99">
        <f t="shared" si="201"/>
        <v>165</v>
      </c>
      <c r="O959" s="99" t="str">
        <f t="shared" si="202"/>
        <v/>
      </c>
      <c r="P959" s="102">
        <f t="shared" si="203"/>
        <v>165</v>
      </c>
      <c r="Q959" s="102" t="str">
        <f t="shared" si="204"/>
        <v/>
      </c>
      <c r="R959" s="105">
        <f t="shared" si="205"/>
        <v>165</v>
      </c>
      <c r="S959" s="105" t="str">
        <f t="shared" si="206"/>
        <v/>
      </c>
      <c r="T959" s="69">
        <f t="shared" si="207"/>
        <v>107</v>
      </c>
      <c r="U959" s="69" t="str">
        <f t="shared" si="208"/>
        <v/>
      </c>
      <c r="V959" s="143">
        <f t="shared" si="209"/>
        <v>165</v>
      </c>
      <c r="W959" s="143" t="str">
        <f t="shared" si="210"/>
        <v/>
      </c>
      <c r="X959" s="109">
        <f t="shared" si="197"/>
        <v>0</v>
      </c>
      <c r="Y959" s="110" t="e">
        <f t="shared" si="198"/>
        <v>#N/A</v>
      </c>
      <c r="Z959" s="75" t="e">
        <f>NA()</f>
        <v>#N/A</v>
      </c>
    </row>
    <row r="960" spans="1:26" x14ac:dyDescent="0.2">
      <c r="A960" s="74">
        <v>19370</v>
      </c>
      <c r="B960" s="68">
        <f>INDEX('A-B OSRoad'!$F$2:$F$21,MATCH(A960,'A-B OSRoad'!$C$2:$C$21))</f>
        <v>0</v>
      </c>
      <c r="C960" s="68" t="str">
        <f>IF(INDEX('A-B OSRoad'!$B$2:$B$21,MATCH(A960,'A-B OSRoad'!$C$2:$C$21))="Straight","",RIGHT(INDEX('A-B OSRoad'!$B$2:$B$21,MATCH(A960,'A-B OSRoad'!$C$2:$C$21)),LEN(INDEX('A-B OSRoad'!$B$2:$B$21,MATCH(A960,'A-B OSRoad'!$C$2:$C$21)))-1))</f>
        <v/>
      </c>
      <c r="D960" s="69">
        <f>(INDEX('A-B OSRoad'!$I$2:$I$21,MATCH(A960,'A-B OSRoad'!$C$2:$C$21)))+$C$3+$C$4+$C$1</f>
        <v>110</v>
      </c>
      <c r="E960" s="70" t="e">
        <f>VLOOKUP(A960,'Crash Data'!$E$3:$F$6,2,FALSE)</f>
        <v>#N/A</v>
      </c>
      <c r="F960" s="70" t="e">
        <f>VLOOKUP(A960,'Crash Data'!$B$3:$C$32,2,FALSE)</f>
        <v>#N/A</v>
      </c>
      <c r="G960" s="40">
        <v>230</v>
      </c>
      <c r="H960" s="40">
        <v>177</v>
      </c>
      <c r="I960" s="39">
        <v>177</v>
      </c>
      <c r="J960" s="40">
        <v>177</v>
      </c>
      <c r="K960" s="39">
        <v>177</v>
      </c>
      <c r="L960" s="93">
        <f t="shared" si="199"/>
        <v>209</v>
      </c>
      <c r="M960" s="93" t="str">
        <f t="shared" si="200"/>
        <v/>
      </c>
      <c r="N960" s="99">
        <f t="shared" si="201"/>
        <v>165</v>
      </c>
      <c r="O960" s="99" t="str">
        <f t="shared" si="202"/>
        <v/>
      </c>
      <c r="P960" s="102">
        <f t="shared" si="203"/>
        <v>165</v>
      </c>
      <c r="Q960" s="102" t="str">
        <f t="shared" si="204"/>
        <v/>
      </c>
      <c r="R960" s="105">
        <f t="shared" si="205"/>
        <v>165</v>
      </c>
      <c r="S960" s="105" t="str">
        <f t="shared" si="206"/>
        <v/>
      </c>
      <c r="T960" s="69">
        <f t="shared" si="207"/>
        <v>107</v>
      </c>
      <c r="U960" s="69" t="str">
        <f t="shared" si="208"/>
        <v/>
      </c>
      <c r="V960" s="143">
        <f t="shared" si="209"/>
        <v>165</v>
      </c>
      <c r="W960" s="143" t="str">
        <f t="shared" si="210"/>
        <v/>
      </c>
      <c r="X960" s="109">
        <f t="shared" si="197"/>
        <v>0</v>
      </c>
      <c r="Y960" s="110" t="e">
        <f t="shared" si="198"/>
        <v>#N/A</v>
      </c>
      <c r="Z960" s="75" t="e">
        <f>NA()</f>
        <v>#N/A</v>
      </c>
    </row>
    <row r="961" spans="1:26" x14ac:dyDescent="0.2">
      <c r="A961" s="74">
        <v>19380</v>
      </c>
      <c r="B961" s="68">
        <f>INDEX('A-B OSRoad'!$F$2:$F$21,MATCH(A961,'A-B OSRoad'!$C$2:$C$21))</f>
        <v>0</v>
      </c>
      <c r="C961" s="68" t="str">
        <f>IF(INDEX('A-B OSRoad'!$B$2:$B$21,MATCH(A961,'A-B OSRoad'!$C$2:$C$21))="Straight","",RIGHT(INDEX('A-B OSRoad'!$B$2:$B$21,MATCH(A961,'A-B OSRoad'!$C$2:$C$21)),LEN(INDEX('A-B OSRoad'!$B$2:$B$21,MATCH(A961,'A-B OSRoad'!$C$2:$C$21)))-1))</f>
        <v/>
      </c>
      <c r="D961" s="69">
        <f>(INDEX('A-B OSRoad'!$I$2:$I$21,MATCH(A961,'A-B OSRoad'!$C$2:$C$21)))+$C$3+$C$4+$C$1</f>
        <v>110</v>
      </c>
      <c r="E961" s="70" t="e">
        <f>VLOOKUP(A961,'Crash Data'!$E$3:$F$6,2,FALSE)</f>
        <v>#N/A</v>
      </c>
      <c r="F961" s="70" t="e">
        <f>VLOOKUP(A961,'Crash Data'!$B$3:$C$32,2,FALSE)</f>
        <v>#N/A</v>
      </c>
      <c r="G961" s="40">
        <v>230</v>
      </c>
      <c r="H961" s="40">
        <v>177</v>
      </c>
      <c r="I961" s="39">
        <v>177</v>
      </c>
      <c r="J961" s="40">
        <v>177</v>
      </c>
      <c r="K961" s="39">
        <v>177</v>
      </c>
      <c r="L961" s="93">
        <f t="shared" si="199"/>
        <v>209</v>
      </c>
      <c r="M961" s="93" t="str">
        <f t="shared" si="200"/>
        <v/>
      </c>
      <c r="N961" s="99">
        <f t="shared" si="201"/>
        <v>165</v>
      </c>
      <c r="O961" s="99" t="str">
        <f t="shared" si="202"/>
        <v/>
      </c>
      <c r="P961" s="102">
        <f t="shared" si="203"/>
        <v>165</v>
      </c>
      <c r="Q961" s="102" t="str">
        <f t="shared" si="204"/>
        <v/>
      </c>
      <c r="R961" s="105">
        <f t="shared" si="205"/>
        <v>165</v>
      </c>
      <c r="S961" s="105" t="str">
        <f t="shared" si="206"/>
        <v/>
      </c>
      <c r="T961" s="69">
        <f t="shared" si="207"/>
        <v>107</v>
      </c>
      <c r="U961" s="69" t="str">
        <f t="shared" si="208"/>
        <v/>
      </c>
      <c r="V961" s="143">
        <f t="shared" si="209"/>
        <v>165</v>
      </c>
      <c r="W961" s="143" t="str">
        <f t="shared" si="210"/>
        <v/>
      </c>
      <c r="X961" s="109">
        <f t="shared" si="197"/>
        <v>0</v>
      </c>
      <c r="Y961" s="110" t="e">
        <f t="shared" si="198"/>
        <v>#N/A</v>
      </c>
      <c r="Z961" s="75" t="e">
        <f>NA()</f>
        <v>#N/A</v>
      </c>
    </row>
    <row r="962" spans="1:26" x14ac:dyDescent="0.2">
      <c r="A962" s="74">
        <v>19390</v>
      </c>
      <c r="B962" s="68">
        <f>INDEX('A-B OSRoad'!$F$2:$F$21,MATCH(A962,'A-B OSRoad'!$C$2:$C$21))</f>
        <v>0</v>
      </c>
      <c r="C962" s="68" t="str">
        <f>IF(INDEX('A-B OSRoad'!$B$2:$B$21,MATCH(A962,'A-B OSRoad'!$C$2:$C$21))="Straight","",RIGHT(INDEX('A-B OSRoad'!$B$2:$B$21,MATCH(A962,'A-B OSRoad'!$C$2:$C$21)),LEN(INDEX('A-B OSRoad'!$B$2:$B$21,MATCH(A962,'A-B OSRoad'!$C$2:$C$21)))-1))</f>
        <v/>
      </c>
      <c r="D962" s="69">
        <f>(INDEX('A-B OSRoad'!$I$2:$I$21,MATCH(A962,'A-B OSRoad'!$C$2:$C$21)))+$C$3+$C$4+$C$1</f>
        <v>110</v>
      </c>
      <c r="E962" s="70" t="e">
        <f>VLOOKUP(A962,'Crash Data'!$E$3:$F$6,2,FALSE)</f>
        <v>#N/A</v>
      </c>
      <c r="F962" s="70" t="e">
        <f>VLOOKUP(A962,'Crash Data'!$B$3:$C$32,2,FALSE)</f>
        <v>#N/A</v>
      </c>
      <c r="G962" s="40">
        <v>230</v>
      </c>
      <c r="H962" s="40">
        <v>177</v>
      </c>
      <c r="I962" s="39">
        <v>177</v>
      </c>
      <c r="J962" s="40">
        <v>177</v>
      </c>
      <c r="K962" s="39">
        <v>177</v>
      </c>
      <c r="L962" s="93">
        <f t="shared" si="199"/>
        <v>209</v>
      </c>
      <c r="M962" s="93" t="str">
        <f t="shared" si="200"/>
        <v/>
      </c>
      <c r="N962" s="99">
        <f t="shared" si="201"/>
        <v>165</v>
      </c>
      <c r="O962" s="99" t="str">
        <f t="shared" si="202"/>
        <v/>
      </c>
      <c r="P962" s="102">
        <f t="shared" si="203"/>
        <v>165</v>
      </c>
      <c r="Q962" s="102" t="str">
        <f t="shared" si="204"/>
        <v/>
      </c>
      <c r="R962" s="105">
        <f t="shared" si="205"/>
        <v>165</v>
      </c>
      <c r="S962" s="105" t="str">
        <f t="shared" si="206"/>
        <v/>
      </c>
      <c r="T962" s="69">
        <f t="shared" si="207"/>
        <v>107</v>
      </c>
      <c r="U962" s="69" t="str">
        <f t="shared" si="208"/>
        <v/>
      </c>
      <c r="V962" s="143">
        <f t="shared" si="209"/>
        <v>165</v>
      </c>
      <c r="W962" s="143" t="str">
        <f t="shared" si="210"/>
        <v/>
      </c>
      <c r="X962" s="109">
        <f t="shared" si="197"/>
        <v>0</v>
      </c>
      <c r="Y962" s="110" t="e">
        <f t="shared" si="198"/>
        <v>#N/A</v>
      </c>
      <c r="Z962" s="75" t="e">
        <f>NA()</f>
        <v>#N/A</v>
      </c>
    </row>
    <row r="963" spans="1:26" x14ac:dyDescent="0.2">
      <c r="A963" s="74">
        <v>19400</v>
      </c>
      <c r="B963" s="68">
        <f>INDEX('A-B OSRoad'!$F$2:$F$21,MATCH(A963,'A-B OSRoad'!$C$2:$C$21))</f>
        <v>0</v>
      </c>
      <c r="C963" s="68" t="str">
        <f>IF(INDEX('A-B OSRoad'!$B$2:$B$21,MATCH(A963,'A-B OSRoad'!$C$2:$C$21))="Straight","",RIGHT(INDEX('A-B OSRoad'!$B$2:$B$21,MATCH(A963,'A-B OSRoad'!$C$2:$C$21)),LEN(INDEX('A-B OSRoad'!$B$2:$B$21,MATCH(A963,'A-B OSRoad'!$C$2:$C$21)))-1))</f>
        <v/>
      </c>
      <c r="D963" s="69">
        <f>(INDEX('A-B OSRoad'!$I$2:$I$21,MATCH(A963,'A-B OSRoad'!$C$2:$C$21)))+$C$3+$C$4+$C$1</f>
        <v>110</v>
      </c>
      <c r="E963" s="70" t="e">
        <f>VLOOKUP(A963,'Crash Data'!$E$3:$F$6,2,FALSE)</f>
        <v>#N/A</v>
      </c>
      <c r="F963" s="70" t="e">
        <f>VLOOKUP(A963,'Crash Data'!$B$3:$C$32,2,FALSE)</f>
        <v>#N/A</v>
      </c>
      <c r="G963" s="40">
        <v>230</v>
      </c>
      <c r="H963" s="40">
        <v>177</v>
      </c>
      <c r="I963" s="39">
        <v>177</v>
      </c>
      <c r="J963" s="40">
        <v>177</v>
      </c>
      <c r="K963" s="39">
        <v>177</v>
      </c>
      <c r="L963" s="93">
        <f t="shared" si="199"/>
        <v>209</v>
      </c>
      <c r="M963" s="93" t="str">
        <f t="shared" si="200"/>
        <v/>
      </c>
      <c r="N963" s="99">
        <f t="shared" si="201"/>
        <v>165</v>
      </c>
      <c r="O963" s="99" t="str">
        <f t="shared" si="202"/>
        <v/>
      </c>
      <c r="P963" s="102">
        <f t="shared" si="203"/>
        <v>165</v>
      </c>
      <c r="Q963" s="102" t="str">
        <f t="shared" si="204"/>
        <v/>
      </c>
      <c r="R963" s="105">
        <f t="shared" si="205"/>
        <v>165</v>
      </c>
      <c r="S963" s="105" t="str">
        <f t="shared" si="206"/>
        <v/>
      </c>
      <c r="T963" s="69">
        <f t="shared" si="207"/>
        <v>107</v>
      </c>
      <c r="U963" s="69" t="str">
        <f t="shared" si="208"/>
        <v/>
      </c>
      <c r="V963" s="143">
        <f t="shared" si="209"/>
        <v>165</v>
      </c>
      <c r="W963" s="143" t="str">
        <f t="shared" si="210"/>
        <v/>
      </c>
      <c r="X963" s="109">
        <f t="shared" si="197"/>
        <v>0</v>
      </c>
      <c r="Y963" s="110" t="e">
        <f t="shared" si="198"/>
        <v>#N/A</v>
      </c>
      <c r="Z963" s="75" t="e">
        <f>NA()</f>
        <v>#N/A</v>
      </c>
    </row>
    <row r="964" spans="1:26" x14ac:dyDescent="0.2">
      <c r="A964" s="74">
        <v>19410</v>
      </c>
      <c r="B964" s="68">
        <f>INDEX('A-B OSRoad'!$F$2:$F$21,MATCH(A964,'A-B OSRoad'!$C$2:$C$21))</f>
        <v>0</v>
      </c>
      <c r="C964" s="68" t="str">
        <f>IF(INDEX('A-B OSRoad'!$B$2:$B$21,MATCH(A964,'A-B OSRoad'!$C$2:$C$21))="Straight","",RIGHT(INDEX('A-B OSRoad'!$B$2:$B$21,MATCH(A964,'A-B OSRoad'!$C$2:$C$21)),LEN(INDEX('A-B OSRoad'!$B$2:$B$21,MATCH(A964,'A-B OSRoad'!$C$2:$C$21)))-1))</f>
        <v/>
      </c>
      <c r="D964" s="69">
        <f>(INDEX('A-B OSRoad'!$I$2:$I$21,MATCH(A964,'A-B OSRoad'!$C$2:$C$21)))+$C$3+$C$4+$C$1</f>
        <v>110</v>
      </c>
      <c r="E964" s="70" t="e">
        <f>VLOOKUP(A964,'Crash Data'!$E$3:$F$6,2,FALSE)</f>
        <v>#N/A</v>
      </c>
      <c r="F964" s="70" t="e">
        <f>VLOOKUP(A964,'Crash Data'!$B$3:$C$32,2,FALSE)</f>
        <v>#N/A</v>
      </c>
      <c r="G964" s="40">
        <v>230</v>
      </c>
      <c r="H964" s="40">
        <v>177</v>
      </c>
      <c r="I964" s="39">
        <v>177</v>
      </c>
      <c r="J964" s="40">
        <v>177</v>
      </c>
      <c r="K964" s="39">
        <v>177</v>
      </c>
      <c r="L964" s="93">
        <f t="shared" si="199"/>
        <v>209</v>
      </c>
      <c r="M964" s="93" t="str">
        <f t="shared" si="200"/>
        <v/>
      </c>
      <c r="N964" s="99">
        <f t="shared" si="201"/>
        <v>165</v>
      </c>
      <c r="O964" s="99" t="str">
        <f t="shared" si="202"/>
        <v/>
      </c>
      <c r="P964" s="102">
        <f t="shared" si="203"/>
        <v>165</v>
      </c>
      <c r="Q964" s="102" t="str">
        <f t="shared" si="204"/>
        <v/>
      </c>
      <c r="R964" s="105">
        <f t="shared" si="205"/>
        <v>165</v>
      </c>
      <c r="S964" s="105" t="str">
        <f t="shared" si="206"/>
        <v/>
      </c>
      <c r="T964" s="69">
        <f t="shared" si="207"/>
        <v>107</v>
      </c>
      <c r="U964" s="69" t="str">
        <f t="shared" si="208"/>
        <v/>
      </c>
      <c r="V964" s="143">
        <f t="shared" si="209"/>
        <v>165</v>
      </c>
      <c r="W964" s="143" t="str">
        <f t="shared" si="210"/>
        <v/>
      </c>
      <c r="X964" s="109">
        <f t="shared" si="197"/>
        <v>0</v>
      </c>
      <c r="Y964" s="110" t="e">
        <f t="shared" si="198"/>
        <v>#N/A</v>
      </c>
      <c r="Z964" s="75" t="e">
        <f>NA()</f>
        <v>#N/A</v>
      </c>
    </row>
    <row r="965" spans="1:26" x14ac:dyDescent="0.2">
      <c r="A965" s="74">
        <v>19420</v>
      </c>
      <c r="B965" s="68">
        <f>INDEX('A-B OSRoad'!$F$2:$F$21,MATCH(A965,'A-B OSRoad'!$C$2:$C$21))</f>
        <v>0</v>
      </c>
      <c r="C965" s="68" t="str">
        <f>IF(INDEX('A-B OSRoad'!$B$2:$B$21,MATCH(A965,'A-B OSRoad'!$C$2:$C$21))="Straight","",RIGHT(INDEX('A-B OSRoad'!$B$2:$B$21,MATCH(A965,'A-B OSRoad'!$C$2:$C$21)),LEN(INDEX('A-B OSRoad'!$B$2:$B$21,MATCH(A965,'A-B OSRoad'!$C$2:$C$21)))-1))</f>
        <v/>
      </c>
      <c r="D965" s="69">
        <f>(INDEX('A-B OSRoad'!$I$2:$I$21,MATCH(A965,'A-B OSRoad'!$C$2:$C$21)))+$C$3+$C$4+$C$1</f>
        <v>110</v>
      </c>
      <c r="E965" s="70" t="e">
        <f>VLOOKUP(A965,'Crash Data'!$E$3:$F$6,2,FALSE)</f>
        <v>#N/A</v>
      </c>
      <c r="F965" s="70" t="e">
        <f>VLOOKUP(A965,'Crash Data'!$B$3:$C$32,2,FALSE)</f>
        <v>#N/A</v>
      </c>
      <c r="G965" s="40">
        <v>230</v>
      </c>
      <c r="H965" s="40">
        <v>177</v>
      </c>
      <c r="I965" s="39">
        <v>177</v>
      </c>
      <c r="J965" s="40">
        <v>177</v>
      </c>
      <c r="K965" s="39">
        <v>177</v>
      </c>
      <c r="L965" s="93">
        <f t="shared" si="199"/>
        <v>209</v>
      </c>
      <c r="M965" s="93" t="str">
        <f t="shared" si="200"/>
        <v/>
      </c>
      <c r="N965" s="99">
        <f t="shared" si="201"/>
        <v>165</v>
      </c>
      <c r="O965" s="99" t="str">
        <f t="shared" si="202"/>
        <v/>
      </c>
      <c r="P965" s="102">
        <f t="shared" si="203"/>
        <v>165</v>
      </c>
      <c r="Q965" s="102" t="str">
        <f t="shared" si="204"/>
        <v/>
      </c>
      <c r="R965" s="105">
        <f t="shared" si="205"/>
        <v>165</v>
      </c>
      <c r="S965" s="105" t="str">
        <f t="shared" si="206"/>
        <v/>
      </c>
      <c r="T965" s="69">
        <f t="shared" si="207"/>
        <v>107</v>
      </c>
      <c r="U965" s="69" t="str">
        <f t="shared" si="208"/>
        <v/>
      </c>
      <c r="V965" s="143">
        <f t="shared" si="209"/>
        <v>165</v>
      </c>
      <c r="W965" s="143" t="str">
        <f t="shared" si="210"/>
        <v/>
      </c>
      <c r="X965" s="109">
        <f t="shared" si="197"/>
        <v>0</v>
      </c>
      <c r="Y965" s="110" t="e">
        <f t="shared" si="198"/>
        <v>#N/A</v>
      </c>
      <c r="Z965" s="75" t="e">
        <f>NA()</f>
        <v>#N/A</v>
      </c>
    </row>
    <row r="966" spans="1:26" x14ac:dyDescent="0.2">
      <c r="A966" s="74">
        <v>19430</v>
      </c>
      <c r="B966" s="68">
        <f>INDEX('A-B OSRoad'!$F$2:$F$21,MATCH(A966,'A-B OSRoad'!$C$2:$C$21))</f>
        <v>0</v>
      </c>
      <c r="C966" s="68" t="str">
        <f>IF(INDEX('A-B OSRoad'!$B$2:$B$21,MATCH(A966,'A-B OSRoad'!$C$2:$C$21))="Straight","",RIGHT(INDEX('A-B OSRoad'!$B$2:$B$21,MATCH(A966,'A-B OSRoad'!$C$2:$C$21)),LEN(INDEX('A-B OSRoad'!$B$2:$B$21,MATCH(A966,'A-B OSRoad'!$C$2:$C$21)))-1))</f>
        <v/>
      </c>
      <c r="D966" s="69">
        <f>(INDEX('A-B OSRoad'!$I$2:$I$21,MATCH(A966,'A-B OSRoad'!$C$2:$C$21)))+$C$3+$C$4+$C$1</f>
        <v>110</v>
      </c>
      <c r="E966" s="70" t="e">
        <f>VLOOKUP(A966,'Crash Data'!$E$3:$F$6,2,FALSE)</f>
        <v>#N/A</v>
      </c>
      <c r="F966" s="70" t="e">
        <f>VLOOKUP(A966,'Crash Data'!$B$3:$C$32,2,FALSE)</f>
        <v>#N/A</v>
      </c>
      <c r="G966" s="40">
        <v>230</v>
      </c>
      <c r="H966" s="40">
        <v>177</v>
      </c>
      <c r="I966" s="39">
        <v>177</v>
      </c>
      <c r="J966" s="40">
        <v>177</v>
      </c>
      <c r="K966" s="39">
        <v>177</v>
      </c>
      <c r="L966" s="93">
        <f t="shared" si="199"/>
        <v>209</v>
      </c>
      <c r="M966" s="93" t="str">
        <f t="shared" si="200"/>
        <v/>
      </c>
      <c r="N966" s="99">
        <f t="shared" si="201"/>
        <v>165</v>
      </c>
      <c r="O966" s="99" t="str">
        <f t="shared" si="202"/>
        <v/>
      </c>
      <c r="P966" s="102">
        <f t="shared" si="203"/>
        <v>165</v>
      </c>
      <c r="Q966" s="102" t="str">
        <f t="shared" si="204"/>
        <v/>
      </c>
      <c r="R966" s="105">
        <f t="shared" si="205"/>
        <v>165</v>
      </c>
      <c r="S966" s="105" t="str">
        <f t="shared" si="206"/>
        <v/>
      </c>
      <c r="T966" s="69">
        <f t="shared" si="207"/>
        <v>107</v>
      </c>
      <c r="U966" s="69" t="str">
        <f t="shared" si="208"/>
        <v/>
      </c>
      <c r="V966" s="143">
        <f t="shared" si="209"/>
        <v>165</v>
      </c>
      <c r="W966" s="143" t="str">
        <f t="shared" si="210"/>
        <v/>
      </c>
      <c r="X966" s="109">
        <f t="shared" si="197"/>
        <v>0</v>
      </c>
      <c r="Y966" s="110" t="e">
        <f t="shared" si="198"/>
        <v>#N/A</v>
      </c>
      <c r="Z966" s="75" t="e">
        <f>NA()</f>
        <v>#N/A</v>
      </c>
    </row>
    <row r="967" spans="1:26" x14ac:dyDescent="0.2">
      <c r="A967" s="74">
        <v>19440</v>
      </c>
      <c r="B967" s="68">
        <f>INDEX('A-B OSRoad'!$F$2:$F$21,MATCH(A967,'A-B OSRoad'!$C$2:$C$21))</f>
        <v>0</v>
      </c>
      <c r="C967" s="68" t="str">
        <f>IF(INDEX('A-B OSRoad'!$B$2:$B$21,MATCH(A967,'A-B OSRoad'!$C$2:$C$21))="Straight","",RIGHT(INDEX('A-B OSRoad'!$B$2:$B$21,MATCH(A967,'A-B OSRoad'!$C$2:$C$21)),LEN(INDEX('A-B OSRoad'!$B$2:$B$21,MATCH(A967,'A-B OSRoad'!$C$2:$C$21)))-1))</f>
        <v/>
      </c>
      <c r="D967" s="69">
        <f>(INDEX('A-B OSRoad'!$I$2:$I$21,MATCH(A967,'A-B OSRoad'!$C$2:$C$21)))+$C$3+$C$4+$C$1</f>
        <v>110</v>
      </c>
      <c r="E967" s="70" t="e">
        <f>VLOOKUP(A967,'Crash Data'!$E$3:$F$6,2,FALSE)</f>
        <v>#N/A</v>
      </c>
      <c r="F967" s="70" t="e">
        <f>VLOOKUP(A967,'Crash Data'!$B$3:$C$32,2,FALSE)</f>
        <v>#N/A</v>
      </c>
      <c r="G967" s="40">
        <v>230</v>
      </c>
      <c r="H967" s="40">
        <v>177</v>
      </c>
      <c r="I967" s="39">
        <v>177</v>
      </c>
      <c r="J967" s="40">
        <v>177</v>
      </c>
      <c r="K967" s="39">
        <v>177</v>
      </c>
      <c r="L967" s="93">
        <f t="shared" si="199"/>
        <v>209</v>
      </c>
      <c r="M967" s="93" t="str">
        <f t="shared" si="200"/>
        <v/>
      </c>
      <c r="N967" s="99">
        <f t="shared" si="201"/>
        <v>165</v>
      </c>
      <c r="O967" s="99" t="str">
        <f t="shared" si="202"/>
        <v/>
      </c>
      <c r="P967" s="102">
        <f t="shared" si="203"/>
        <v>165</v>
      </c>
      <c r="Q967" s="102" t="str">
        <f t="shared" si="204"/>
        <v/>
      </c>
      <c r="R967" s="105">
        <f t="shared" si="205"/>
        <v>165</v>
      </c>
      <c r="S967" s="105" t="str">
        <f t="shared" si="206"/>
        <v/>
      </c>
      <c r="T967" s="69">
        <f t="shared" si="207"/>
        <v>107</v>
      </c>
      <c r="U967" s="69" t="str">
        <f t="shared" si="208"/>
        <v/>
      </c>
      <c r="V967" s="143">
        <f t="shared" si="209"/>
        <v>165</v>
      </c>
      <c r="W967" s="143" t="str">
        <f t="shared" si="210"/>
        <v/>
      </c>
      <c r="X967" s="109">
        <f t="shared" ref="X967:X1030" si="211">IF(B967=0,0,((VLOOKUP($C$2,MROSM,2))^2/(127*C967)-(B967/100))   )</f>
        <v>0</v>
      </c>
      <c r="Y967" s="110" t="e">
        <f t="shared" ref="Y967:Y1030" si="212">IF(X967&gt;(VLOOKUP(D967,SFF,3)),-20,  IF(X967&gt;(VLOOKUP(D967,SFF,2)),-15,NA()) )</f>
        <v>#N/A</v>
      </c>
      <c r="Z967" s="75" t="e">
        <f>NA()</f>
        <v>#N/A</v>
      </c>
    </row>
    <row r="968" spans="1:26" x14ac:dyDescent="0.2">
      <c r="A968" s="74">
        <v>19450</v>
      </c>
      <c r="B968" s="68">
        <f>INDEX('A-B OSRoad'!$F$2:$F$21,MATCH(A968,'A-B OSRoad'!$C$2:$C$21))</f>
        <v>0</v>
      </c>
      <c r="C968" s="68" t="str">
        <f>IF(INDEX('A-B OSRoad'!$B$2:$B$21,MATCH(A968,'A-B OSRoad'!$C$2:$C$21))="Straight","",RIGHT(INDEX('A-B OSRoad'!$B$2:$B$21,MATCH(A968,'A-B OSRoad'!$C$2:$C$21)),LEN(INDEX('A-B OSRoad'!$B$2:$B$21,MATCH(A968,'A-B OSRoad'!$C$2:$C$21)))-1))</f>
        <v/>
      </c>
      <c r="D968" s="69">
        <f>(INDEX('A-B OSRoad'!$I$2:$I$21,MATCH(A968,'A-B OSRoad'!$C$2:$C$21)))+$C$3+$C$4+$C$1</f>
        <v>110</v>
      </c>
      <c r="E968" s="70" t="e">
        <f>VLOOKUP(A968,'Crash Data'!$E$3:$F$6,2,FALSE)</f>
        <v>#N/A</v>
      </c>
      <c r="F968" s="70" t="e">
        <f>VLOOKUP(A968,'Crash Data'!$B$3:$C$32,2,FALSE)</f>
        <v>#N/A</v>
      </c>
      <c r="G968" s="40">
        <v>230</v>
      </c>
      <c r="H968" s="40">
        <v>177</v>
      </c>
      <c r="I968" s="39">
        <v>177</v>
      </c>
      <c r="J968" s="40">
        <v>177</v>
      </c>
      <c r="K968" s="39">
        <v>177</v>
      </c>
      <c r="L968" s="93">
        <f t="shared" ref="L968:L1031" si="213">IFERROR(IF(Y968&lt;0,   (ROUND($M$2*$D968/3.6+$D968^2/(254*($M$3-0.05)),0))),   (ROUND($M$2*$D968/3.6+$D968^2/(254*$M$3),0)))</f>
        <v>209</v>
      </c>
      <c r="M968" s="93" t="str">
        <f t="shared" ref="M968:M1031" si="214">IF(  (L968-$G968)&lt;=0,"",(L968-$G968))</f>
        <v/>
      </c>
      <c r="N968" s="99">
        <f t="shared" ref="N968:N1031" si="215">IFERROR(IF(Y968&lt;0,             (ROUND($O$2*$D968/3.6+$D968^2/(254*($O$3-0.05)),0))),   (ROUND($O$2*$D968/3.6+$D968^2/(254*$O$3),0)))</f>
        <v>165</v>
      </c>
      <c r="O968" s="99" t="str">
        <f t="shared" ref="O968:O1031" si="216">IF(  (N968-$H968)&lt;=0,"",(N968-$H968))</f>
        <v/>
      </c>
      <c r="P968" s="102">
        <f t="shared" ref="P968:P1031" si="217">IFERROR(IF(Y968&lt;0,             (ROUND($Q$2*$D968/3.6+$D968^2/(254*($Q$3-0.05)),0))),   (ROUND($Q$2*$D968/3.6+$D968^2/(254*$Q$3),0)))</f>
        <v>165</v>
      </c>
      <c r="Q968" s="102" t="str">
        <f t="shared" ref="Q968:Q1031" si="218">IF(  (P968-$I968)&lt;=0,"",(P968-$I968))</f>
        <v/>
      </c>
      <c r="R968" s="105">
        <f t="shared" ref="R968:R1031" si="219">IFERROR(IF(Y968&lt;0,             (ROUND($S$2*$D968/3.6+$D968^2/(254*($S$3-0.05)),0))),   (ROUND($S$2*$D968/3.6+$D968^2/(254*$S$3),0)))</f>
        <v>165</v>
      </c>
      <c r="S968" s="105" t="str">
        <f t="shared" ref="S968:S1031" si="220">IF(  (R968-$J968)&lt;=0,"",(R968-$J968))</f>
        <v/>
      </c>
      <c r="T968" s="69">
        <f t="shared" ref="T968:T1031" si="221">IFERROR(IF(Y968&lt;0,     (ROUND(($U$2+$U$3+0.5)*$D968/3.6,0))      ),         (ROUND(($U$2+$U$3)*$D968/3.6,0)))</f>
        <v>107</v>
      </c>
      <c r="U968" s="69" t="str">
        <f t="shared" ref="U968:U1031" si="222">IF(  (T968-$G968)&lt;=0,"",(T968-$G968))</f>
        <v/>
      </c>
      <c r="V968" s="143">
        <f t="shared" ref="V968:V1031" si="223">IFERROR(IF(Y968&lt;0,             (ROUND($W$2*$D968/3.6+$D968^2/(254*($W$3-0.05)),0))),   (ROUND($W$2*$D968/3.6+$D968^2/(254*$W$3),0)))</f>
        <v>165</v>
      </c>
      <c r="W968" s="143" t="str">
        <f t="shared" ref="W968:W1031" si="224">IF(  (V968-$K968)&lt;=0,"",(V968-$K968))</f>
        <v/>
      </c>
      <c r="X968" s="109">
        <f t="shared" si="211"/>
        <v>0</v>
      </c>
      <c r="Y968" s="110" t="e">
        <f t="shared" si="212"/>
        <v>#N/A</v>
      </c>
      <c r="Z968" s="75" t="e">
        <f>NA()</f>
        <v>#N/A</v>
      </c>
    </row>
    <row r="969" spans="1:26" x14ac:dyDescent="0.2">
      <c r="A969" s="74">
        <v>19460</v>
      </c>
      <c r="B969" s="68">
        <f>INDEX('A-B OSRoad'!$F$2:$F$21,MATCH(A969,'A-B OSRoad'!$C$2:$C$21))</f>
        <v>0</v>
      </c>
      <c r="C969" s="68" t="str">
        <f>IF(INDEX('A-B OSRoad'!$B$2:$B$21,MATCH(A969,'A-B OSRoad'!$C$2:$C$21))="Straight","",RIGHT(INDEX('A-B OSRoad'!$B$2:$B$21,MATCH(A969,'A-B OSRoad'!$C$2:$C$21)),LEN(INDEX('A-B OSRoad'!$B$2:$B$21,MATCH(A969,'A-B OSRoad'!$C$2:$C$21)))-1))</f>
        <v/>
      </c>
      <c r="D969" s="69">
        <f>(INDEX('A-B OSRoad'!$I$2:$I$21,MATCH(A969,'A-B OSRoad'!$C$2:$C$21)))+$C$3+$C$4+$C$1</f>
        <v>110</v>
      </c>
      <c r="E969" s="70" t="e">
        <f>VLOOKUP(A969,'Crash Data'!$E$3:$F$6,2,FALSE)</f>
        <v>#N/A</v>
      </c>
      <c r="F969" s="70" t="e">
        <f>VLOOKUP(A969,'Crash Data'!$B$3:$C$32,2,FALSE)</f>
        <v>#N/A</v>
      </c>
      <c r="G969" s="40">
        <v>230</v>
      </c>
      <c r="H969" s="40">
        <v>177</v>
      </c>
      <c r="I969" s="39">
        <v>177</v>
      </c>
      <c r="J969" s="40">
        <v>177</v>
      </c>
      <c r="K969" s="39">
        <v>177</v>
      </c>
      <c r="L969" s="93">
        <f t="shared" si="213"/>
        <v>209</v>
      </c>
      <c r="M969" s="93" t="str">
        <f t="shared" si="214"/>
        <v/>
      </c>
      <c r="N969" s="99">
        <f t="shared" si="215"/>
        <v>165</v>
      </c>
      <c r="O969" s="99" t="str">
        <f t="shared" si="216"/>
        <v/>
      </c>
      <c r="P969" s="102">
        <f t="shared" si="217"/>
        <v>165</v>
      </c>
      <c r="Q969" s="102" t="str">
        <f t="shared" si="218"/>
        <v/>
      </c>
      <c r="R969" s="105">
        <f t="shared" si="219"/>
        <v>165</v>
      </c>
      <c r="S969" s="105" t="str">
        <f t="shared" si="220"/>
        <v/>
      </c>
      <c r="T969" s="69">
        <f t="shared" si="221"/>
        <v>107</v>
      </c>
      <c r="U969" s="69" t="str">
        <f t="shared" si="222"/>
        <v/>
      </c>
      <c r="V969" s="143">
        <f t="shared" si="223"/>
        <v>165</v>
      </c>
      <c r="W969" s="143" t="str">
        <f t="shared" si="224"/>
        <v/>
      </c>
      <c r="X969" s="109">
        <f t="shared" si="211"/>
        <v>0</v>
      </c>
      <c r="Y969" s="110" t="e">
        <f t="shared" si="212"/>
        <v>#N/A</v>
      </c>
      <c r="Z969" s="75" t="e">
        <f>NA()</f>
        <v>#N/A</v>
      </c>
    </row>
    <row r="970" spans="1:26" x14ac:dyDescent="0.2">
      <c r="A970" s="74">
        <v>19470</v>
      </c>
      <c r="B970" s="68">
        <f>INDEX('A-B OSRoad'!$F$2:$F$21,MATCH(A970,'A-B OSRoad'!$C$2:$C$21))</f>
        <v>0</v>
      </c>
      <c r="C970" s="68" t="str">
        <f>IF(INDEX('A-B OSRoad'!$B$2:$B$21,MATCH(A970,'A-B OSRoad'!$C$2:$C$21))="Straight","",RIGHT(INDEX('A-B OSRoad'!$B$2:$B$21,MATCH(A970,'A-B OSRoad'!$C$2:$C$21)),LEN(INDEX('A-B OSRoad'!$B$2:$B$21,MATCH(A970,'A-B OSRoad'!$C$2:$C$21)))-1))</f>
        <v/>
      </c>
      <c r="D970" s="69">
        <f>(INDEX('A-B OSRoad'!$I$2:$I$21,MATCH(A970,'A-B OSRoad'!$C$2:$C$21)))+$C$3+$C$4+$C$1</f>
        <v>110</v>
      </c>
      <c r="E970" s="70" t="e">
        <f>VLOOKUP(A970,'Crash Data'!$E$3:$F$6,2,FALSE)</f>
        <v>#N/A</v>
      </c>
      <c r="F970" s="70" t="e">
        <f>VLOOKUP(A970,'Crash Data'!$B$3:$C$32,2,FALSE)</f>
        <v>#N/A</v>
      </c>
      <c r="G970" s="40">
        <v>230</v>
      </c>
      <c r="H970" s="40">
        <v>177</v>
      </c>
      <c r="I970" s="39">
        <v>177</v>
      </c>
      <c r="J970" s="40">
        <v>177</v>
      </c>
      <c r="K970" s="39">
        <v>177</v>
      </c>
      <c r="L970" s="93">
        <f t="shared" si="213"/>
        <v>209</v>
      </c>
      <c r="M970" s="93" t="str">
        <f t="shared" si="214"/>
        <v/>
      </c>
      <c r="N970" s="99">
        <f t="shared" si="215"/>
        <v>165</v>
      </c>
      <c r="O970" s="99" t="str">
        <f t="shared" si="216"/>
        <v/>
      </c>
      <c r="P970" s="102">
        <f t="shared" si="217"/>
        <v>165</v>
      </c>
      <c r="Q970" s="102" t="str">
        <f t="shared" si="218"/>
        <v/>
      </c>
      <c r="R970" s="105">
        <f t="shared" si="219"/>
        <v>165</v>
      </c>
      <c r="S970" s="105" t="str">
        <f t="shared" si="220"/>
        <v/>
      </c>
      <c r="T970" s="69">
        <f t="shared" si="221"/>
        <v>107</v>
      </c>
      <c r="U970" s="69" t="str">
        <f t="shared" si="222"/>
        <v/>
      </c>
      <c r="V970" s="143">
        <f t="shared" si="223"/>
        <v>165</v>
      </c>
      <c r="W970" s="143" t="str">
        <f t="shared" si="224"/>
        <v/>
      </c>
      <c r="X970" s="109">
        <f t="shared" si="211"/>
        <v>0</v>
      </c>
      <c r="Y970" s="110" t="e">
        <f t="shared" si="212"/>
        <v>#N/A</v>
      </c>
      <c r="Z970" s="75" t="e">
        <f>NA()</f>
        <v>#N/A</v>
      </c>
    </row>
    <row r="971" spans="1:26" x14ac:dyDescent="0.2">
      <c r="A971" s="74">
        <v>19480</v>
      </c>
      <c r="B971" s="68">
        <f>INDEX('A-B OSRoad'!$F$2:$F$21,MATCH(A971,'A-B OSRoad'!$C$2:$C$21))</f>
        <v>0</v>
      </c>
      <c r="C971" s="68" t="str">
        <f>IF(INDEX('A-B OSRoad'!$B$2:$B$21,MATCH(A971,'A-B OSRoad'!$C$2:$C$21))="Straight","",RIGHT(INDEX('A-B OSRoad'!$B$2:$B$21,MATCH(A971,'A-B OSRoad'!$C$2:$C$21)),LEN(INDEX('A-B OSRoad'!$B$2:$B$21,MATCH(A971,'A-B OSRoad'!$C$2:$C$21)))-1))</f>
        <v/>
      </c>
      <c r="D971" s="69">
        <f>(INDEX('A-B OSRoad'!$I$2:$I$21,MATCH(A971,'A-B OSRoad'!$C$2:$C$21)))+$C$3+$C$4+$C$1</f>
        <v>110</v>
      </c>
      <c r="E971" s="70" t="e">
        <f>VLOOKUP(A971,'Crash Data'!$E$3:$F$6,2,FALSE)</f>
        <v>#N/A</v>
      </c>
      <c r="F971" s="70" t="e">
        <f>VLOOKUP(A971,'Crash Data'!$B$3:$C$32,2,FALSE)</f>
        <v>#N/A</v>
      </c>
      <c r="G971" s="40">
        <v>230</v>
      </c>
      <c r="H971" s="40">
        <v>177</v>
      </c>
      <c r="I971" s="39">
        <v>177</v>
      </c>
      <c r="J971" s="40">
        <v>177</v>
      </c>
      <c r="K971" s="39">
        <v>177</v>
      </c>
      <c r="L971" s="93">
        <f t="shared" si="213"/>
        <v>209</v>
      </c>
      <c r="M971" s="93" t="str">
        <f t="shared" si="214"/>
        <v/>
      </c>
      <c r="N971" s="99">
        <f t="shared" si="215"/>
        <v>165</v>
      </c>
      <c r="O971" s="99" t="str">
        <f t="shared" si="216"/>
        <v/>
      </c>
      <c r="P971" s="102">
        <f t="shared" si="217"/>
        <v>165</v>
      </c>
      <c r="Q971" s="102" t="str">
        <f t="shared" si="218"/>
        <v/>
      </c>
      <c r="R971" s="105">
        <f t="shared" si="219"/>
        <v>165</v>
      </c>
      <c r="S971" s="105" t="str">
        <f t="shared" si="220"/>
        <v/>
      </c>
      <c r="T971" s="69">
        <f t="shared" si="221"/>
        <v>107</v>
      </c>
      <c r="U971" s="69" t="str">
        <f t="shared" si="222"/>
        <v/>
      </c>
      <c r="V971" s="143">
        <f t="shared" si="223"/>
        <v>165</v>
      </c>
      <c r="W971" s="143" t="str">
        <f t="shared" si="224"/>
        <v/>
      </c>
      <c r="X971" s="109">
        <f t="shared" si="211"/>
        <v>0</v>
      </c>
      <c r="Y971" s="110" t="e">
        <f t="shared" si="212"/>
        <v>#N/A</v>
      </c>
      <c r="Z971" s="75" t="e">
        <f>NA()</f>
        <v>#N/A</v>
      </c>
    </row>
    <row r="972" spans="1:26" x14ac:dyDescent="0.2">
      <c r="A972" s="74">
        <v>19490</v>
      </c>
      <c r="B972" s="68">
        <f>INDEX('A-B OSRoad'!$F$2:$F$21,MATCH(A972,'A-B OSRoad'!$C$2:$C$21))</f>
        <v>0</v>
      </c>
      <c r="C972" s="68" t="str">
        <f>IF(INDEX('A-B OSRoad'!$B$2:$B$21,MATCH(A972,'A-B OSRoad'!$C$2:$C$21))="Straight","",RIGHT(INDEX('A-B OSRoad'!$B$2:$B$21,MATCH(A972,'A-B OSRoad'!$C$2:$C$21)),LEN(INDEX('A-B OSRoad'!$B$2:$B$21,MATCH(A972,'A-B OSRoad'!$C$2:$C$21)))-1))</f>
        <v/>
      </c>
      <c r="D972" s="69">
        <f>(INDEX('A-B OSRoad'!$I$2:$I$21,MATCH(A972,'A-B OSRoad'!$C$2:$C$21)))+$C$3+$C$4+$C$1</f>
        <v>110</v>
      </c>
      <c r="E972" s="70" t="e">
        <f>VLOOKUP(A972,'Crash Data'!$E$3:$F$6,2,FALSE)</f>
        <v>#N/A</v>
      </c>
      <c r="F972" s="70" t="e">
        <f>VLOOKUP(A972,'Crash Data'!$B$3:$C$32,2,FALSE)</f>
        <v>#N/A</v>
      </c>
      <c r="G972" s="40">
        <v>230</v>
      </c>
      <c r="H972" s="40">
        <v>177</v>
      </c>
      <c r="I972" s="39">
        <v>177</v>
      </c>
      <c r="J972" s="40">
        <v>177</v>
      </c>
      <c r="K972" s="39">
        <v>177</v>
      </c>
      <c r="L972" s="93">
        <f t="shared" si="213"/>
        <v>209</v>
      </c>
      <c r="M972" s="93" t="str">
        <f t="shared" si="214"/>
        <v/>
      </c>
      <c r="N972" s="99">
        <f t="shared" si="215"/>
        <v>165</v>
      </c>
      <c r="O972" s="99" t="str">
        <f t="shared" si="216"/>
        <v/>
      </c>
      <c r="P972" s="102">
        <f t="shared" si="217"/>
        <v>165</v>
      </c>
      <c r="Q972" s="102" t="str">
        <f t="shared" si="218"/>
        <v/>
      </c>
      <c r="R972" s="105">
        <f t="shared" si="219"/>
        <v>165</v>
      </c>
      <c r="S972" s="105" t="str">
        <f t="shared" si="220"/>
        <v/>
      </c>
      <c r="T972" s="69">
        <f t="shared" si="221"/>
        <v>107</v>
      </c>
      <c r="U972" s="69" t="str">
        <f t="shared" si="222"/>
        <v/>
      </c>
      <c r="V972" s="143">
        <f t="shared" si="223"/>
        <v>165</v>
      </c>
      <c r="W972" s="143" t="str">
        <f t="shared" si="224"/>
        <v/>
      </c>
      <c r="X972" s="109">
        <f t="shared" si="211"/>
        <v>0</v>
      </c>
      <c r="Y972" s="110" t="e">
        <f t="shared" si="212"/>
        <v>#N/A</v>
      </c>
      <c r="Z972" s="75" t="e">
        <f>NA()</f>
        <v>#N/A</v>
      </c>
    </row>
    <row r="973" spans="1:26" x14ac:dyDescent="0.2">
      <c r="A973" s="74">
        <v>19500</v>
      </c>
      <c r="B973" s="68">
        <f>INDEX('A-B OSRoad'!$F$2:$F$21,MATCH(A973,'A-B OSRoad'!$C$2:$C$21))</f>
        <v>0</v>
      </c>
      <c r="C973" s="68" t="str">
        <f>IF(INDEX('A-B OSRoad'!$B$2:$B$21,MATCH(A973,'A-B OSRoad'!$C$2:$C$21))="Straight","",RIGHT(INDEX('A-B OSRoad'!$B$2:$B$21,MATCH(A973,'A-B OSRoad'!$C$2:$C$21)),LEN(INDEX('A-B OSRoad'!$B$2:$B$21,MATCH(A973,'A-B OSRoad'!$C$2:$C$21)))-1))</f>
        <v/>
      </c>
      <c r="D973" s="69">
        <f>(INDEX('A-B OSRoad'!$I$2:$I$21,MATCH(A973,'A-B OSRoad'!$C$2:$C$21)))+$C$3+$C$4+$C$1</f>
        <v>110</v>
      </c>
      <c r="E973" s="70" t="e">
        <f>VLOOKUP(A973,'Crash Data'!$E$3:$F$6,2,FALSE)</f>
        <v>#N/A</v>
      </c>
      <c r="F973" s="70">
        <f>VLOOKUP(A973,'Crash Data'!$B$3:$C$32,2,FALSE)</f>
        <v>-4</v>
      </c>
      <c r="G973" s="40">
        <v>230</v>
      </c>
      <c r="H973" s="40">
        <v>177</v>
      </c>
      <c r="I973" s="39">
        <v>177</v>
      </c>
      <c r="J973" s="40">
        <v>177</v>
      </c>
      <c r="K973" s="39">
        <v>177</v>
      </c>
      <c r="L973" s="93">
        <f t="shared" si="213"/>
        <v>209</v>
      </c>
      <c r="M973" s="93" t="str">
        <f t="shared" si="214"/>
        <v/>
      </c>
      <c r="N973" s="99">
        <f t="shared" si="215"/>
        <v>165</v>
      </c>
      <c r="O973" s="99" t="str">
        <f t="shared" si="216"/>
        <v/>
      </c>
      <c r="P973" s="102">
        <f t="shared" si="217"/>
        <v>165</v>
      </c>
      <c r="Q973" s="102" t="str">
        <f t="shared" si="218"/>
        <v/>
      </c>
      <c r="R973" s="105">
        <f t="shared" si="219"/>
        <v>165</v>
      </c>
      <c r="S973" s="105" t="str">
        <f t="shared" si="220"/>
        <v/>
      </c>
      <c r="T973" s="69">
        <f t="shared" si="221"/>
        <v>107</v>
      </c>
      <c r="U973" s="69" t="str">
        <f t="shared" si="222"/>
        <v/>
      </c>
      <c r="V973" s="143">
        <f t="shared" si="223"/>
        <v>165</v>
      </c>
      <c r="W973" s="143" t="str">
        <f t="shared" si="224"/>
        <v/>
      </c>
      <c r="X973" s="109">
        <f t="shared" si="211"/>
        <v>0</v>
      </c>
      <c r="Y973" s="110" t="e">
        <f t="shared" si="212"/>
        <v>#N/A</v>
      </c>
      <c r="Z973" s="75" t="e">
        <f>NA()</f>
        <v>#N/A</v>
      </c>
    </row>
    <row r="974" spans="1:26" x14ac:dyDescent="0.2">
      <c r="A974" s="74">
        <v>19510</v>
      </c>
      <c r="B974" s="68">
        <f>INDEX('A-B OSRoad'!$F$2:$F$21,MATCH(A974,'A-B OSRoad'!$C$2:$C$21))</f>
        <v>0</v>
      </c>
      <c r="C974" s="68" t="str">
        <f>IF(INDEX('A-B OSRoad'!$B$2:$B$21,MATCH(A974,'A-B OSRoad'!$C$2:$C$21))="Straight","",RIGHT(INDEX('A-B OSRoad'!$B$2:$B$21,MATCH(A974,'A-B OSRoad'!$C$2:$C$21)),LEN(INDEX('A-B OSRoad'!$B$2:$B$21,MATCH(A974,'A-B OSRoad'!$C$2:$C$21)))-1))</f>
        <v/>
      </c>
      <c r="D974" s="69">
        <f>(INDEX('A-B OSRoad'!$I$2:$I$21,MATCH(A974,'A-B OSRoad'!$C$2:$C$21)))+$C$3+$C$4+$C$1</f>
        <v>110</v>
      </c>
      <c r="E974" s="70" t="e">
        <f>VLOOKUP(A974,'Crash Data'!$E$3:$F$6,2,FALSE)</f>
        <v>#N/A</v>
      </c>
      <c r="F974" s="70" t="e">
        <f>VLOOKUP(A974,'Crash Data'!$B$3:$C$32,2,FALSE)</f>
        <v>#N/A</v>
      </c>
      <c r="G974" s="40">
        <v>230</v>
      </c>
      <c r="H974" s="40">
        <v>177</v>
      </c>
      <c r="I974" s="39">
        <v>177</v>
      </c>
      <c r="J974" s="40">
        <v>177</v>
      </c>
      <c r="K974" s="39">
        <v>177</v>
      </c>
      <c r="L974" s="93">
        <f t="shared" si="213"/>
        <v>209</v>
      </c>
      <c r="M974" s="93" t="str">
        <f t="shared" si="214"/>
        <v/>
      </c>
      <c r="N974" s="99">
        <f t="shared" si="215"/>
        <v>165</v>
      </c>
      <c r="O974" s="99" t="str">
        <f t="shared" si="216"/>
        <v/>
      </c>
      <c r="P974" s="102">
        <f t="shared" si="217"/>
        <v>165</v>
      </c>
      <c r="Q974" s="102" t="str">
        <f t="shared" si="218"/>
        <v/>
      </c>
      <c r="R974" s="105">
        <f t="shared" si="219"/>
        <v>165</v>
      </c>
      <c r="S974" s="105" t="str">
        <f t="shared" si="220"/>
        <v/>
      </c>
      <c r="T974" s="69">
        <f t="shared" si="221"/>
        <v>107</v>
      </c>
      <c r="U974" s="69" t="str">
        <f t="shared" si="222"/>
        <v/>
      </c>
      <c r="V974" s="143">
        <f t="shared" si="223"/>
        <v>165</v>
      </c>
      <c r="W974" s="143" t="str">
        <f t="shared" si="224"/>
        <v/>
      </c>
      <c r="X974" s="109">
        <f t="shared" si="211"/>
        <v>0</v>
      </c>
      <c r="Y974" s="110" t="e">
        <f t="shared" si="212"/>
        <v>#N/A</v>
      </c>
      <c r="Z974" s="75" t="e">
        <f>NA()</f>
        <v>#N/A</v>
      </c>
    </row>
    <row r="975" spans="1:26" x14ac:dyDescent="0.2">
      <c r="A975" s="74">
        <v>19520</v>
      </c>
      <c r="B975" s="68">
        <f>INDEX('A-B OSRoad'!$F$2:$F$21,MATCH(A975,'A-B OSRoad'!$C$2:$C$21))</f>
        <v>0</v>
      </c>
      <c r="C975" s="68" t="str">
        <f>IF(INDEX('A-B OSRoad'!$B$2:$B$21,MATCH(A975,'A-B OSRoad'!$C$2:$C$21))="Straight","",RIGHT(INDEX('A-B OSRoad'!$B$2:$B$21,MATCH(A975,'A-B OSRoad'!$C$2:$C$21)),LEN(INDEX('A-B OSRoad'!$B$2:$B$21,MATCH(A975,'A-B OSRoad'!$C$2:$C$21)))-1))</f>
        <v/>
      </c>
      <c r="D975" s="69">
        <f>(INDEX('A-B OSRoad'!$I$2:$I$21,MATCH(A975,'A-B OSRoad'!$C$2:$C$21)))+$C$3+$C$4+$C$1</f>
        <v>110</v>
      </c>
      <c r="E975" s="70" t="e">
        <f>VLOOKUP(A975,'Crash Data'!$E$3:$F$6,2,FALSE)</f>
        <v>#N/A</v>
      </c>
      <c r="F975" s="70" t="e">
        <f>VLOOKUP(A975,'Crash Data'!$B$3:$C$32,2,FALSE)</f>
        <v>#N/A</v>
      </c>
      <c r="G975" s="40">
        <v>230</v>
      </c>
      <c r="H975" s="40">
        <v>177</v>
      </c>
      <c r="I975" s="39">
        <v>177</v>
      </c>
      <c r="J975" s="40">
        <v>177</v>
      </c>
      <c r="K975" s="39">
        <v>177</v>
      </c>
      <c r="L975" s="93">
        <f t="shared" si="213"/>
        <v>209</v>
      </c>
      <c r="M975" s="93" t="str">
        <f t="shared" si="214"/>
        <v/>
      </c>
      <c r="N975" s="99">
        <f t="shared" si="215"/>
        <v>165</v>
      </c>
      <c r="O975" s="99" t="str">
        <f t="shared" si="216"/>
        <v/>
      </c>
      <c r="P975" s="102">
        <f t="shared" si="217"/>
        <v>165</v>
      </c>
      <c r="Q975" s="102" t="str">
        <f t="shared" si="218"/>
        <v/>
      </c>
      <c r="R975" s="105">
        <f t="shared" si="219"/>
        <v>165</v>
      </c>
      <c r="S975" s="105" t="str">
        <f t="shared" si="220"/>
        <v/>
      </c>
      <c r="T975" s="69">
        <f t="shared" si="221"/>
        <v>107</v>
      </c>
      <c r="U975" s="69" t="str">
        <f t="shared" si="222"/>
        <v/>
      </c>
      <c r="V975" s="143">
        <f t="shared" si="223"/>
        <v>165</v>
      </c>
      <c r="W975" s="143" t="str">
        <f t="shared" si="224"/>
        <v/>
      </c>
      <c r="X975" s="109">
        <f t="shared" si="211"/>
        <v>0</v>
      </c>
      <c r="Y975" s="110" t="e">
        <f t="shared" si="212"/>
        <v>#N/A</v>
      </c>
      <c r="Z975" s="75" t="e">
        <f>NA()</f>
        <v>#N/A</v>
      </c>
    </row>
    <row r="976" spans="1:26" x14ac:dyDescent="0.2">
      <c r="A976" s="74">
        <v>19530</v>
      </c>
      <c r="B976" s="68">
        <f>INDEX('A-B OSRoad'!$F$2:$F$21,MATCH(A976,'A-B OSRoad'!$C$2:$C$21))</f>
        <v>0</v>
      </c>
      <c r="C976" s="68" t="str">
        <f>IF(INDEX('A-B OSRoad'!$B$2:$B$21,MATCH(A976,'A-B OSRoad'!$C$2:$C$21))="Straight","",RIGHT(INDEX('A-B OSRoad'!$B$2:$B$21,MATCH(A976,'A-B OSRoad'!$C$2:$C$21)),LEN(INDEX('A-B OSRoad'!$B$2:$B$21,MATCH(A976,'A-B OSRoad'!$C$2:$C$21)))-1))</f>
        <v/>
      </c>
      <c r="D976" s="69">
        <f>(INDEX('A-B OSRoad'!$I$2:$I$21,MATCH(A976,'A-B OSRoad'!$C$2:$C$21)))+$C$3+$C$4+$C$1</f>
        <v>110</v>
      </c>
      <c r="E976" s="70" t="e">
        <f>VLOOKUP(A976,'Crash Data'!$E$3:$F$6,2,FALSE)</f>
        <v>#N/A</v>
      </c>
      <c r="F976" s="70" t="e">
        <f>VLOOKUP(A976,'Crash Data'!$B$3:$C$32,2,FALSE)</f>
        <v>#N/A</v>
      </c>
      <c r="G976" s="40">
        <v>230</v>
      </c>
      <c r="H976" s="40">
        <v>177</v>
      </c>
      <c r="I976" s="39">
        <v>177</v>
      </c>
      <c r="J976" s="40">
        <v>177</v>
      </c>
      <c r="K976" s="39">
        <v>177</v>
      </c>
      <c r="L976" s="93">
        <f t="shared" si="213"/>
        <v>209</v>
      </c>
      <c r="M976" s="93" t="str">
        <f t="shared" si="214"/>
        <v/>
      </c>
      <c r="N976" s="99">
        <f t="shared" si="215"/>
        <v>165</v>
      </c>
      <c r="O976" s="99" t="str">
        <f t="shared" si="216"/>
        <v/>
      </c>
      <c r="P976" s="102">
        <f t="shared" si="217"/>
        <v>165</v>
      </c>
      <c r="Q976" s="102" t="str">
        <f t="shared" si="218"/>
        <v/>
      </c>
      <c r="R976" s="105">
        <f t="shared" si="219"/>
        <v>165</v>
      </c>
      <c r="S976" s="105" t="str">
        <f t="shared" si="220"/>
        <v/>
      </c>
      <c r="T976" s="69">
        <f t="shared" si="221"/>
        <v>107</v>
      </c>
      <c r="U976" s="69" t="str">
        <f t="shared" si="222"/>
        <v/>
      </c>
      <c r="V976" s="143">
        <f t="shared" si="223"/>
        <v>165</v>
      </c>
      <c r="W976" s="143" t="str">
        <f t="shared" si="224"/>
        <v/>
      </c>
      <c r="X976" s="109">
        <f t="shared" si="211"/>
        <v>0</v>
      </c>
      <c r="Y976" s="110" t="e">
        <f t="shared" si="212"/>
        <v>#N/A</v>
      </c>
      <c r="Z976" s="75" t="e">
        <f>NA()</f>
        <v>#N/A</v>
      </c>
    </row>
    <row r="977" spans="1:26" x14ac:dyDescent="0.2">
      <c r="A977" s="74">
        <v>19540</v>
      </c>
      <c r="B977" s="68">
        <f>INDEX('A-B OSRoad'!$F$2:$F$21,MATCH(A977,'A-B OSRoad'!$C$2:$C$21))</f>
        <v>0</v>
      </c>
      <c r="C977" s="68" t="str">
        <f>IF(INDEX('A-B OSRoad'!$B$2:$B$21,MATCH(A977,'A-B OSRoad'!$C$2:$C$21))="Straight","",RIGHT(INDEX('A-B OSRoad'!$B$2:$B$21,MATCH(A977,'A-B OSRoad'!$C$2:$C$21)),LEN(INDEX('A-B OSRoad'!$B$2:$B$21,MATCH(A977,'A-B OSRoad'!$C$2:$C$21)))-1))</f>
        <v/>
      </c>
      <c r="D977" s="69">
        <f>(INDEX('A-B OSRoad'!$I$2:$I$21,MATCH(A977,'A-B OSRoad'!$C$2:$C$21)))+$C$3+$C$4+$C$1</f>
        <v>110</v>
      </c>
      <c r="E977" s="70" t="e">
        <f>VLOOKUP(A977,'Crash Data'!$E$3:$F$6,2,FALSE)</f>
        <v>#N/A</v>
      </c>
      <c r="F977" s="70" t="e">
        <f>VLOOKUP(A977,'Crash Data'!$B$3:$C$32,2,FALSE)</f>
        <v>#N/A</v>
      </c>
      <c r="G977" s="40">
        <v>230</v>
      </c>
      <c r="H977" s="40">
        <v>177</v>
      </c>
      <c r="I977" s="39">
        <v>177</v>
      </c>
      <c r="J977" s="40">
        <v>177</v>
      </c>
      <c r="K977" s="39">
        <v>177</v>
      </c>
      <c r="L977" s="93">
        <f t="shared" si="213"/>
        <v>209</v>
      </c>
      <c r="M977" s="93" t="str">
        <f t="shared" si="214"/>
        <v/>
      </c>
      <c r="N977" s="99">
        <f t="shared" si="215"/>
        <v>165</v>
      </c>
      <c r="O977" s="99" t="str">
        <f t="shared" si="216"/>
        <v/>
      </c>
      <c r="P977" s="102">
        <f t="shared" si="217"/>
        <v>165</v>
      </c>
      <c r="Q977" s="102" t="str">
        <f t="shared" si="218"/>
        <v/>
      </c>
      <c r="R977" s="105">
        <f t="shared" si="219"/>
        <v>165</v>
      </c>
      <c r="S977" s="105" t="str">
        <f t="shared" si="220"/>
        <v/>
      </c>
      <c r="T977" s="69">
        <f t="shared" si="221"/>
        <v>107</v>
      </c>
      <c r="U977" s="69" t="str">
        <f t="shared" si="222"/>
        <v/>
      </c>
      <c r="V977" s="143">
        <f t="shared" si="223"/>
        <v>165</v>
      </c>
      <c r="W977" s="143" t="str">
        <f t="shared" si="224"/>
        <v/>
      </c>
      <c r="X977" s="109">
        <f t="shared" si="211"/>
        <v>0</v>
      </c>
      <c r="Y977" s="110" t="e">
        <f t="shared" si="212"/>
        <v>#N/A</v>
      </c>
      <c r="Z977" s="75" t="e">
        <f>NA()</f>
        <v>#N/A</v>
      </c>
    </row>
    <row r="978" spans="1:26" x14ac:dyDescent="0.2">
      <c r="A978" s="74">
        <v>19550</v>
      </c>
      <c r="B978" s="68">
        <f>INDEX('A-B OSRoad'!$F$2:$F$21,MATCH(A978,'A-B OSRoad'!$C$2:$C$21))</f>
        <v>0</v>
      </c>
      <c r="C978" s="68" t="str">
        <f>IF(INDEX('A-B OSRoad'!$B$2:$B$21,MATCH(A978,'A-B OSRoad'!$C$2:$C$21))="Straight","",RIGHT(INDEX('A-B OSRoad'!$B$2:$B$21,MATCH(A978,'A-B OSRoad'!$C$2:$C$21)),LEN(INDEX('A-B OSRoad'!$B$2:$B$21,MATCH(A978,'A-B OSRoad'!$C$2:$C$21)))-1))</f>
        <v/>
      </c>
      <c r="D978" s="69">
        <f>(INDEX('A-B OSRoad'!$I$2:$I$21,MATCH(A978,'A-B OSRoad'!$C$2:$C$21)))+$C$3+$C$4+$C$1</f>
        <v>110</v>
      </c>
      <c r="E978" s="70" t="e">
        <f>VLOOKUP(A978,'Crash Data'!$E$3:$F$6,2,FALSE)</f>
        <v>#N/A</v>
      </c>
      <c r="F978" s="70" t="e">
        <f>VLOOKUP(A978,'Crash Data'!$B$3:$C$32,2,FALSE)</f>
        <v>#N/A</v>
      </c>
      <c r="G978" s="40">
        <v>230</v>
      </c>
      <c r="H978" s="40">
        <v>177</v>
      </c>
      <c r="I978" s="39">
        <v>177</v>
      </c>
      <c r="J978" s="40">
        <v>177</v>
      </c>
      <c r="K978" s="39">
        <v>177</v>
      </c>
      <c r="L978" s="93">
        <f t="shared" si="213"/>
        <v>209</v>
      </c>
      <c r="M978" s="93" t="str">
        <f t="shared" si="214"/>
        <v/>
      </c>
      <c r="N978" s="99">
        <f t="shared" si="215"/>
        <v>165</v>
      </c>
      <c r="O978" s="99" t="str">
        <f t="shared" si="216"/>
        <v/>
      </c>
      <c r="P978" s="102">
        <f t="shared" si="217"/>
        <v>165</v>
      </c>
      <c r="Q978" s="102" t="str">
        <f t="shared" si="218"/>
        <v/>
      </c>
      <c r="R978" s="105">
        <f t="shared" si="219"/>
        <v>165</v>
      </c>
      <c r="S978" s="105" t="str">
        <f t="shared" si="220"/>
        <v/>
      </c>
      <c r="T978" s="69">
        <f t="shared" si="221"/>
        <v>107</v>
      </c>
      <c r="U978" s="69" t="str">
        <f t="shared" si="222"/>
        <v/>
      </c>
      <c r="V978" s="143">
        <f t="shared" si="223"/>
        <v>165</v>
      </c>
      <c r="W978" s="143" t="str">
        <f t="shared" si="224"/>
        <v/>
      </c>
      <c r="X978" s="109">
        <f t="shared" si="211"/>
        <v>0</v>
      </c>
      <c r="Y978" s="110" t="e">
        <f t="shared" si="212"/>
        <v>#N/A</v>
      </c>
      <c r="Z978" s="75" t="e">
        <f>NA()</f>
        <v>#N/A</v>
      </c>
    </row>
    <row r="979" spans="1:26" x14ac:dyDescent="0.2">
      <c r="A979" s="74">
        <v>19560</v>
      </c>
      <c r="B979" s="68">
        <f>INDEX('A-B OSRoad'!$F$2:$F$21,MATCH(A979,'A-B OSRoad'!$C$2:$C$21))</f>
        <v>0</v>
      </c>
      <c r="C979" s="68" t="str">
        <f>IF(INDEX('A-B OSRoad'!$B$2:$B$21,MATCH(A979,'A-B OSRoad'!$C$2:$C$21))="Straight","",RIGHT(INDEX('A-B OSRoad'!$B$2:$B$21,MATCH(A979,'A-B OSRoad'!$C$2:$C$21)),LEN(INDEX('A-B OSRoad'!$B$2:$B$21,MATCH(A979,'A-B OSRoad'!$C$2:$C$21)))-1))</f>
        <v/>
      </c>
      <c r="D979" s="69">
        <f>(INDEX('A-B OSRoad'!$I$2:$I$21,MATCH(A979,'A-B OSRoad'!$C$2:$C$21)))+$C$3+$C$4+$C$1</f>
        <v>110</v>
      </c>
      <c r="E979" s="70" t="e">
        <f>VLOOKUP(A979,'Crash Data'!$E$3:$F$6,2,FALSE)</f>
        <v>#N/A</v>
      </c>
      <c r="F979" s="70" t="e">
        <f>VLOOKUP(A979,'Crash Data'!$B$3:$C$32,2,FALSE)</f>
        <v>#N/A</v>
      </c>
      <c r="G979" s="40">
        <v>230</v>
      </c>
      <c r="H979" s="40">
        <v>177</v>
      </c>
      <c r="I979" s="39">
        <v>177</v>
      </c>
      <c r="J979" s="40">
        <v>177</v>
      </c>
      <c r="K979" s="39">
        <v>177</v>
      </c>
      <c r="L979" s="93">
        <f t="shared" si="213"/>
        <v>209</v>
      </c>
      <c r="M979" s="93" t="str">
        <f t="shared" si="214"/>
        <v/>
      </c>
      <c r="N979" s="99">
        <f t="shared" si="215"/>
        <v>165</v>
      </c>
      <c r="O979" s="99" t="str">
        <f t="shared" si="216"/>
        <v/>
      </c>
      <c r="P979" s="102">
        <f t="shared" si="217"/>
        <v>165</v>
      </c>
      <c r="Q979" s="102" t="str">
        <f t="shared" si="218"/>
        <v/>
      </c>
      <c r="R979" s="105">
        <f t="shared" si="219"/>
        <v>165</v>
      </c>
      <c r="S979" s="105" t="str">
        <f t="shared" si="220"/>
        <v/>
      </c>
      <c r="T979" s="69">
        <f t="shared" si="221"/>
        <v>107</v>
      </c>
      <c r="U979" s="69" t="str">
        <f t="shared" si="222"/>
        <v/>
      </c>
      <c r="V979" s="143">
        <f t="shared" si="223"/>
        <v>165</v>
      </c>
      <c r="W979" s="143" t="str">
        <f t="shared" si="224"/>
        <v/>
      </c>
      <c r="X979" s="109">
        <f t="shared" si="211"/>
        <v>0</v>
      </c>
      <c r="Y979" s="110" t="e">
        <f t="shared" si="212"/>
        <v>#N/A</v>
      </c>
      <c r="Z979" s="75" t="e">
        <f>NA()</f>
        <v>#N/A</v>
      </c>
    </row>
    <row r="980" spans="1:26" x14ac:dyDescent="0.2">
      <c r="A980" s="74">
        <v>19570</v>
      </c>
      <c r="B980" s="68">
        <f>INDEX('A-B OSRoad'!$F$2:$F$21,MATCH(A980,'A-B OSRoad'!$C$2:$C$21))</f>
        <v>0</v>
      </c>
      <c r="C980" s="68" t="str">
        <f>IF(INDEX('A-B OSRoad'!$B$2:$B$21,MATCH(A980,'A-B OSRoad'!$C$2:$C$21))="Straight","",RIGHT(INDEX('A-B OSRoad'!$B$2:$B$21,MATCH(A980,'A-B OSRoad'!$C$2:$C$21)),LEN(INDEX('A-B OSRoad'!$B$2:$B$21,MATCH(A980,'A-B OSRoad'!$C$2:$C$21)))-1))</f>
        <v/>
      </c>
      <c r="D980" s="69">
        <f>(INDEX('A-B OSRoad'!$I$2:$I$21,MATCH(A980,'A-B OSRoad'!$C$2:$C$21)))+$C$3+$C$4+$C$1</f>
        <v>110</v>
      </c>
      <c r="E980" s="70" t="e">
        <f>VLOOKUP(A980,'Crash Data'!$E$3:$F$6,2,FALSE)</f>
        <v>#N/A</v>
      </c>
      <c r="F980" s="70" t="e">
        <f>VLOOKUP(A980,'Crash Data'!$B$3:$C$32,2,FALSE)</f>
        <v>#N/A</v>
      </c>
      <c r="G980" s="40">
        <v>230</v>
      </c>
      <c r="H980" s="40">
        <v>177</v>
      </c>
      <c r="I980" s="39">
        <v>177</v>
      </c>
      <c r="J980" s="40">
        <v>177</v>
      </c>
      <c r="K980" s="39">
        <v>177</v>
      </c>
      <c r="L980" s="93">
        <f t="shared" si="213"/>
        <v>209</v>
      </c>
      <c r="M980" s="93" t="str">
        <f t="shared" si="214"/>
        <v/>
      </c>
      <c r="N980" s="99">
        <f t="shared" si="215"/>
        <v>165</v>
      </c>
      <c r="O980" s="99" t="str">
        <f t="shared" si="216"/>
        <v/>
      </c>
      <c r="P980" s="102">
        <f t="shared" si="217"/>
        <v>165</v>
      </c>
      <c r="Q980" s="102" t="str">
        <f t="shared" si="218"/>
        <v/>
      </c>
      <c r="R980" s="105">
        <f t="shared" si="219"/>
        <v>165</v>
      </c>
      <c r="S980" s="105" t="str">
        <f t="shared" si="220"/>
        <v/>
      </c>
      <c r="T980" s="69">
        <f t="shared" si="221"/>
        <v>107</v>
      </c>
      <c r="U980" s="69" t="str">
        <f t="shared" si="222"/>
        <v/>
      </c>
      <c r="V980" s="143">
        <f t="shared" si="223"/>
        <v>165</v>
      </c>
      <c r="W980" s="143" t="str">
        <f t="shared" si="224"/>
        <v/>
      </c>
      <c r="X980" s="109">
        <f t="shared" si="211"/>
        <v>0</v>
      </c>
      <c r="Y980" s="110" t="e">
        <f t="shared" si="212"/>
        <v>#N/A</v>
      </c>
      <c r="Z980" s="75" t="e">
        <f>NA()</f>
        <v>#N/A</v>
      </c>
    </row>
    <row r="981" spans="1:26" x14ac:dyDescent="0.2">
      <c r="A981" s="74">
        <v>19580</v>
      </c>
      <c r="B981" s="68">
        <f>INDEX('A-B OSRoad'!$F$2:$F$21,MATCH(A981,'A-B OSRoad'!$C$2:$C$21))</f>
        <v>0</v>
      </c>
      <c r="C981" s="68" t="str">
        <f>IF(INDEX('A-B OSRoad'!$B$2:$B$21,MATCH(A981,'A-B OSRoad'!$C$2:$C$21))="Straight","",RIGHT(INDEX('A-B OSRoad'!$B$2:$B$21,MATCH(A981,'A-B OSRoad'!$C$2:$C$21)),LEN(INDEX('A-B OSRoad'!$B$2:$B$21,MATCH(A981,'A-B OSRoad'!$C$2:$C$21)))-1))</f>
        <v/>
      </c>
      <c r="D981" s="69">
        <f>(INDEX('A-B OSRoad'!$I$2:$I$21,MATCH(A981,'A-B OSRoad'!$C$2:$C$21)))+$C$3+$C$4+$C$1</f>
        <v>110</v>
      </c>
      <c r="E981" s="70" t="e">
        <f>VLOOKUP(A981,'Crash Data'!$E$3:$F$6,2,FALSE)</f>
        <v>#N/A</v>
      </c>
      <c r="F981" s="70" t="e">
        <f>VLOOKUP(A981,'Crash Data'!$B$3:$C$32,2,FALSE)</f>
        <v>#N/A</v>
      </c>
      <c r="G981" s="40">
        <v>230</v>
      </c>
      <c r="H981" s="40">
        <v>177</v>
      </c>
      <c r="I981" s="39">
        <v>177</v>
      </c>
      <c r="J981" s="40">
        <v>177</v>
      </c>
      <c r="K981" s="39">
        <v>177</v>
      </c>
      <c r="L981" s="93">
        <f t="shared" si="213"/>
        <v>209</v>
      </c>
      <c r="M981" s="93" t="str">
        <f t="shared" si="214"/>
        <v/>
      </c>
      <c r="N981" s="99">
        <f t="shared" si="215"/>
        <v>165</v>
      </c>
      <c r="O981" s="99" t="str">
        <f t="shared" si="216"/>
        <v/>
      </c>
      <c r="P981" s="102">
        <f t="shared" si="217"/>
        <v>165</v>
      </c>
      <c r="Q981" s="102" t="str">
        <f t="shared" si="218"/>
        <v/>
      </c>
      <c r="R981" s="105">
        <f t="shared" si="219"/>
        <v>165</v>
      </c>
      <c r="S981" s="105" t="str">
        <f t="shared" si="220"/>
        <v/>
      </c>
      <c r="T981" s="69">
        <f t="shared" si="221"/>
        <v>107</v>
      </c>
      <c r="U981" s="69" t="str">
        <f t="shared" si="222"/>
        <v/>
      </c>
      <c r="V981" s="143">
        <f t="shared" si="223"/>
        <v>165</v>
      </c>
      <c r="W981" s="143" t="str">
        <f t="shared" si="224"/>
        <v/>
      </c>
      <c r="X981" s="109">
        <f t="shared" si="211"/>
        <v>0</v>
      </c>
      <c r="Y981" s="110" t="e">
        <f t="shared" si="212"/>
        <v>#N/A</v>
      </c>
      <c r="Z981" s="75" t="e">
        <f>NA()</f>
        <v>#N/A</v>
      </c>
    </row>
    <row r="982" spans="1:26" x14ac:dyDescent="0.2">
      <c r="A982" s="74">
        <v>19590</v>
      </c>
      <c r="B982" s="68">
        <f>INDEX('A-B OSRoad'!$F$2:$F$21,MATCH(A982,'A-B OSRoad'!$C$2:$C$21))</f>
        <v>0</v>
      </c>
      <c r="C982" s="68" t="str">
        <f>IF(INDEX('A-B OSRoad'!$B$2:$B$21,MATCH(A982,'A-B OSRoad'!$C$2:$C$21))="Straight","",RIGHT(INDEX('A-B OSRoad'!$B$2:$B$21,MATCH(A982,'A-B OSRoad'!$C$2:$C$21)),LEN(INDEX('A-B OSRoad'!$B$2:$B$21,MATCH(A982,'A-B OSRoad'!$C$2:$C$21)))-1))</f>
        <v/>
      </c>
      <c r="D982" s="69">
        <f>(INDEX('A-B OSRoad'!$I$2:$I$21,MATCH(A982,'A-B OSRoad'!$C$2:$C$21)))+$C$3+$C$4+$C$1</f>
        <v>110</v>
      </c>
      <c r="E982" s="70" t="e">
        <f>VLOOKUP(A982,'Crash Data'!$E$3:$F$6,2,FALSE)</f>
        <v>#N/A</v>
      </c>
      <c r="F982" s="70" t="e">
        <f>VLOOKUP(A982,'Crash Data'!$B$3:$C$32,2,FALSE)</f>
        <v>#N/A</v>
      </c>
      <c r="G982" s="40">
        <v>230</v>
      </c>
      <c r="H982" s="40">
        <v>177</v>
      </c>
      <c r="I982" s="39">
        <v>177</v>
      </c>
      <c r="J982" s="40">
        <v>177</v>
      </c>
      <c r="K982" s="39">
        <v>177</v>
      </c>
      <c r="L982" s="93">
        <f t="shared" si="213"/>
        <v>209</v>
      </c>
      <c r="M982" s="93" t="str">
        <f t="shared" si="214"/>
        <v/>
      </c>
      <c r="N982" s="99">
        <f t="shared" si="215"/>
        <v>165</v>
      </c>
      <c r="O982" s="99" t="str">
        <f t="shared" si="216"/>
        <v/>
      </c>
      <c r="P982" s="102">
        <f t="shared" si="217"/>
        <v>165</v>
      </c>
      <c r="Q982" s="102" t="str">
        <f t="shared" si="218"/>
        <v/>
      </c>
      <c r="R982" s="105">
        <f t="shared" si="219"/>
        <v>165</v>
      </c>
      <c r="S982" s="105" t="str">
        <f t="shared" si="220"/>
        <v/>
      </c>
      <c r="T982" s="69">
        <f t="shared" si="221"/>
        <v>107</v>
      </c>
      <c r="U982" s="69" t="str">
        <f t="shared" si="222"/>
        <v/>
      </c>
      <c r="V982" s="143">
        <f t="shared" si="223"/>
        <v>165</v>
      </c>
      <c r="W982" s="143" t="str">
        <f t="shared" si="224"/>
        <v/>
      </c>
      <c r="X982" s="109">
        <f t="shared" si="211"/>
        <v>0</v>
      </c>
      <c r="Y982" s="110" t="e">
        <f t="shared" si="212"/>
        <v>#N/A</v>
      </c>
      <c r="Z982" s="75" t="e">
        <f>NA()</f>
        <v>#N/A</v>
      </c>
    </row>
    <row r="983" spans="1:26" x14ac:dyDescent="0.2">
      <c r="A983" s="74">
        <v>19600</v>
      </c>
      <c r="B983" s="68">
        <f>INDEX('A-B OSRoad'!$F$2:$F$21,MATCH(A983,'A-B OSRoad'!$C$2:$C$21))</f>
        <v>0</v>
      </c>
      <c r="C983" s="68" t="str">
        <f>IF(INDEX('A-B OSRoad'!$B$2:$B$21,MATCH(A983,'A-B OSRoad'!$C$2:$C$21))="Straight","",RIGHT(INDEX('A-B OSRoad'!$B$2:$B$21,MATCH(A983,'A-B OSRoad'!$C$2:$C$21)),LEN(INDEX('A-B OSRoad'!$B$2:$B$21,MATCH(A983,'A-B OSRoad'!$C$2:$C$21)))-1))</f>
        <v/>
      </c>
      <c r="D983" s="69">
        <f>(INDEX('A-B OSRoad'!$I$2:$I$21,MATCH(A983,'A-B OSRoad'!$C$2:$C$21)))+$C$3+$C$4+$C$1</f>
        <v>110</v>
      </c>
      <c r="E983" s="70" t="e">
        <f>VLOOKUP(A983,'Crash Data'!$E$3:$F$6,2,FALSE)</f>
        <v>#N/A</v>
      </c>
      <c r="F983" s="70" t="e">
        <f>VLOOKUP(A983,'Crash Data'!$B$3:$C$32,2,FALSE)</f>
        <v>#N/A</v>
      </c>
      <c r="G983" s="40">
        <v>230</v>
      </c>
      <c r="H983" s="40">
        <v>177</v>
      </c>
      <c r="I983" s="39">
        <v>177</v>
      </c>
      <c r="J983" s="40">
        <v>177</v>
      </c>
      <c r="K983" s="39">
        <v>177</v>
      </c>
      <c r="L983" s="93">
        <f t="shared" si="213"/>
        <v>209</v>
      </c>
      <c r="M983" s="93" t="str">
        <f t="shared" si="214"/>
        <v/>
      </c>
      <c r="N983" s="99">
        <f t="shared" si="215"/>
        <v>165</v>
      </c>
      <c r="O983" s="99" t="str">
        <f t="shared" si="216"/>
        <v/>
      </c>
      <c r="P983" s="102">
        <f t="shared" si="217"/>
        <v>165</v>
      </c>
      <c r="Q983" s="102" t="str">
        <f t="shared" si="218"/>
        <v/>
      </c>
      <c r="R983" s="105">
        <f t="shared" si="219"/>
        <v>165</v>
      </c>
      <c r="S983" s="105" t="str">
        <f t="shared" si="220"/>
        <v/>
      </c>
      <c r="T983" s="69">
        <f t="shared" si="221"/>
        <v>107</v>
      </c>
      <c r="U983" s="69" t="str">
        <f t="shared" si="222"/>
        <v/>
      </c>
      <c r="V983" s="143">
        <f t="shared" si="223"/>
        <v>165</v>
      </c>
      <c r="W983" s="143" t="str">
        <f t="shared" si="224"/>
        <v/>
      </c>
      <c r="X983" s="109">
        <f t="shared" si="211"/>
        <v>0</v>
      </c>
      <c r="Y983" s="110" t="e">
        <f t="shared" si="212"/>
        <v>#N/A</v>
      </c>
      <c r="Z983" s="75" t="e">
        <f>NA()</f>
        <v>#N/A</v>
      </c>
    </row>
    <row r="984" spans="1:26" x14ac:dyDescent="0.2">
      <c r="A984" s="74">
        <v>19610</v>
      </c>
      <c r="B984" s="68">
        <f>INDEX('A-B OSRoad'!$F$2:$F$21,MATCH(A984,'A-B OSRoad'!$C$2:$C$21))</f>
        <v>0</v>
      </c>
      <c r="C984" s="68" t="str">
        <f>IF(INDEX('A-B OSRoad'!$B$2:$B$21,MATCH(A984,'A-B OSRoad'!$C$2:$C$21))="Straight","",RIGHT(INDEX('A-B OSRoad'!$B$2:$B$21,MATCH(A984,'A-B OSRoad'!$C$2:$C$21)),LEN(INDEX('A-B OSRoad'!$B$2:$B$21,MATCH(A984,'A-B OSRoad'!$C$2:$C$21)))-1))</f>
        <v/>
      </c>
      <c r="D984" s="69">
        <f>(INDEX('A-B OSRoad'!$I$2:$I$21,MATCH(A984,'A-B OSRoad'!$C$2:$C$21)))+$C$3+$C$4+$C$1</f>
        <v>110</v>
      </c>
      <c r="E984" s="70" t="e">
        <f>VLOOKUP(A984,'Crash Data'!$E$3:$F$6,2,FALSE)</f>
        <v>#N/A</v>
      </c>
      <c r="F984" s="70" t="e">
        <f>VLOOKUP(A984,'Crash Data'!$B$3:$C$32,2,FALSE)</f>
        <v>#N/A</v>
      </c>
      <c r="G984" s="40">
        <v>230</v>
      </c>
      <c r="H984" s="40">
        <v>177</v>
      </c>
      <c r="I984" s="39">
        <v>177</v>
      </c>
      <c r="J984" s="40">
        <v>177</v>
      </c>
      <c r="K984" s="39">
        <v>177</v>
      </c>
      <c r="L984" s="93">
        <f t="shared" si="213"/>
        <v>209</v>
      </c>
      <c r="M984" s="93" t="str">
        <f t="shared" si="214"/>
        <v/>
      </c>
      <c r="N984" s="99">
        <f t="shared" si="215"/>
        <v>165</v>
      </c>
      <c r="O984" s="99" t="str">
        <f t="shared" si="216"/>
        <v/>
      </c>
      <c r="P984" s="102">
        <f t="shared" si="217"/>
        <v>165</v>
      </c>
      <c r="Q984" s="102" t="str">
        <f t="shared" si="218"/>
        <v/>
      </c>
      <c r="R984" s="105">
        <f t="shared" si="219"/>
        <v>165</v>
      </c>
      <c r="S984" s="105" t="str">
        <f t="shared" si="220"/>
        <v/>
      </c>
      <c r="T984" s="69">
        <f t="shared" si="221"/>
        <v>107</v>
      </c>
      <c r="U984" s="69" t="str">
        <f t="shared" si="222"/>
        <v/>
      </c>
      <c r="V984" s="143">
        <f t="shared" si="223"/>
        <v>165</v>
      </c>
      <c r="W984" s="143" t="str">
        <f t="shared" si="224"/>
        <v/>
      </c>
      <c r="X984" s="109">
        <f t="shared" si="211"/>
        <v>0</v>
      </c>
      <c r="Y984" s="110" t="e">
        <f t="shared" si="212"/>
        <v>#N/A</v>
      </c>
      <c r="Z984" s="75" t="e">
        <f>NA()</f>
        <v>#N/A</v>
      </c>
    </row>
    <row r="985" spans="1:26" x14ac:dyDescent="0.2">
      <c r="A985" s="74">
        <v>19620</v>
      </c>
      <c r="B985" s="68">
        <f>INDEX('A-B OSRoad'!$F$2:$F$21,MATCH(A985,'A-B OSRoad'!$C$2:$C$21))</f>
        <v>0</v>
      </c>
      <c r="C985" s="68" t="str">
        <f>IF(INDEX('A-B OSRoad'!$B$2:$B$21,MATCH(A985,'A-B OSRoad'!$C$2:$C$21))="Straight","",RIGHT(INDEX('A-B OSRoad'!$B$2:$B$21,MATCH(A985,'A-B OSRoad'!$C$2:$C$21)),LEN(INDEX('A-B OSRoad'!$B$2:$B$21,MATCH(A985,'A-B OSRoad'!$C$2:$C$21)))-1))</f>
        <v/>
      </c>
      <c r="D985" s="69">
        <f>(INDEX('A-B OSRoad'!$I$2:$I$21,MATCH(A985,'A-B OSRoad'!$C$2:$C$21)))+$C$3+$C$4+$C$1</f>
        <v>110</v>
      </c>
      <c r="E985" s="70" t="e">
        <f>VLOOKUP(A985,'Crash Data'!$E$3:$F$6,2,FALSE)</f>
        <v>#N/A</v>
      </c>
      <c r="F985" s="70" t="e">
        <f>VLOOKUP(A985,'Crash Data'!$B$3:$C$32,2,FALSE)</f>
        <v>#N/A</v>
      </c>
      <c r="G985" s="40">
        <v>230</v>
      </c>
      <c r="H985" s="40">
        <v>177</v>
      </c>
      <c r="I985" s="39">
        <v>177</v>
      </c>
      <c r="J985" s="40">
        <v>177</v>
      </c>
      <c r="K985" s="39">
        <v>177</v>
      </c>
      <c r="L985" s="93">
        <f t="shared" si="213"/>
        <v>209</v>
      </c>
      <c r="M985" s="93" t="str">
        <f t="shared" si="214"/>
        <v/>
      </c>
      <c r="N985" s="99">
        <f t="shared" si="215"/>
        <v>165</v>
      </c>
      <c r="O985" s="99" t="str">
        <f t="shared" si="216"/>
        <v/>
      </c>
      <c r="P985" s="102">
        <f t="shared" si="217"/>
        <v>165</v>
      </c>
      <c r="Q985" s="102" t="str">
        <f t="shared" si="218"/>
        <v/>
      </c>
      <c r="R985" s="105">
        <f t="shared" si="219"/>
        <v>165</v>
      </c>
      <c r="S985" s="105" t="str">
        <f t="shared" si="220"/>
        <v/>
      </c>
      <c r="T985" s="69">
        <f t="shared" si="221"/>
        <v>107</v>
      </c>
      <c r="U985" s="69" t="str">
        <f t="shared" si="222"/>
        <v/>
      </c>
      <c r="V985" s="143">
        <f t="shared" si="223"/>
        <v>165</v>
      </c>
      <c r="W985" s="143" t="str">
        <f t="shared" si="224"/>
        <v/>
      </c>
      <c r="X985" s="109">
        <f t="shared" si="211"/>
        <v>0</v>
      </c>
      <c r="Y985" s="110" t="e">
        <f t="shared" si="212"/>
        <v>#N/A</v>
      </c>
      <c r="Z985" s="75" t="e">
        <f>NA()</f>
        <v>#N/A</v>
      </c>
    </row>
    <row r="986" spans="1:26" x14ac:dyDescent="0.2">
      <c r="A986" s="74">
        <v>19630</v>
      </c>
      <c r="B986" s="68">
        <f>INDEX('A-B OSRoad'!$F$2:$F$21,MATCH(A986,'A-B OSRoad'!$C$2:$C$21))</f>
        <v>0</v>
      </c>
      <c r="C986" s="68" t="str">
        <f>IF(INDEX('A-B OSRoad'!$B$2:$B$21,MATCH(A986,'A-B OSRoad'!$C$2:$C$21))="Straight","",RIGHT(INDEX('A-B OSRoad'!$B$2:$B$21,MATCH(A986,'A-B OSRoad'!$C$2:$C$21)),LEN(INDEX('A-B OSRoad'!$B$2:$B$21,MATCH(A986,'A-B OSRoad'!$C$2:$C$21)))-1))</f>
        <v/>
      </c>
      <c r="D986" s="69">
        <f>(INDEX('A-B OSRoad'!$I$2:$I$21,MATCH(A986,'A-B OSRoad'!$C$2:$C$21)))+$C$3+$C$4+$C$1</f>
        <v>110</v>
      </c>
      <c r="E986" s="70" t="e">
        <f>VLOOKUP(A986,'Crash Data'!$E$3:$F$6,2,FALSE)</f>
        <v>#N/A</v>
      </c>
      <c r="F986" s="70" t="e">
        <f>VLOOKUP(A986,'Crash Data'!$B$3:$C$32,2,FALSE)</f>
        <v>#N/A</v>
      </c>
      <c r="G986" s="40">
        <v>197.12700000000001</v>
      </c>
      <c r="H986" s="40">
        <v>177</v>
      </c>
      <c r="I986" s="39">
        <v>177</v>
      </c>
      <c r="J986" s="40">
        <v>177</v>
      </c>
      <c r="K986" s="39">
        <v>177</v>
      </c>
      <c r="L986" s="93">
        <f t="shared" si="213"/>
        <v>209</v>
      </c>
      <c r="M986" s="93">
        <f t="shared" si="214"/>
        <v>11.87299999999999</v>
      </c>
      <c r="N986" s="99">
        <f t="shared" si="215"/>
        <v>165</v>
      </c>
      <c r="O986" s="99" t="str">
        <f t="shared" si="216"/>
        <v/>
      </c>
      <c r="P986" s="102">
        <f t="shared" si="217"/>
        <v>165</v>
      </c>
      <c r="Q986" s="102" t="str">
        <f t="shared" si="218"/>
        <v/>
      </c>
      <c r="R986" s="105">
        <f t="shared" si="219"/>
        <v>165</v>
      </c>
      <c r="S986" s="105" t="str">
        <f t="shared" si="220"/>
        <v/>
      </c>
      <c r="T986" s="69">
        <f t="shared" si="221"/>
        <v>107</v>
      </c>
      <c r="U986" s="69" t="str">
        <f t="shared" si="222"/>
        <v/>
      </c>
      <c r="V986" s="143">
        <f t="shared" si="223"/>
        <v>165</v>
      </c>
      <c r="W986" s="143" t="str">
        <f t="shared" si="224"/>
        <v/>
      </c>
      <c r="X986" s="109">
        <f t="shared" si="211"/>
        <v>0</v>
      </c>
      <c r="Y986" s="110" t="e">
        <f t="shared" si="212"/>
        <v>#N/A</v>
      </c>
      <c r="Z986" s="75" t="e">
        <f>NA()</f>
        <v>#N/A</v>
      </c>
    </row>
    <row r="987" spans="1:26" x14ac:dyDescent="0.2">
      <c r="A987" s="74">
        <v>19640</v>
      </c>
      <c r="B987" s="68">
        <f>INDEX('A-B OSRoad'!$F$2:$F$21,MATCH(A987,'A-B OSRoad'!$C$2:$C$21))</f>
        <v>0</v>
      </c>
      <c r="C987" s="68" t="str">
        <f>IF(INDEX('A-B OSRoad'!$B$2:$B$21,MATCH(A987,'A-B OSRoad'!$C$2:$C$21))="Straight","",RIGHT(INDEX('A-B OSRoad'!$B$2:$B$21,MATCH(A987,'A-B OSRoad'!$C$2:$C$21)),LEN(INDEX('A-B OSRoad'!$B$2:$B$21,MATCH(A987,'A-B OSRoad'!$C$2:$C$21)))-1))</f>
        <v/>
      </c>
      <c r="D987" s="69">
        <f>(INDEX('A-B OSRoad'!$I$2:$I$21,MATCH(A987,'A-B OSRoad'!$C$2:$C$21)))+$C$3+$C$4+$C$1</f>
        <v>110</v>
      </c>
      <c r="E987" s="70" t="e">
        <f>VLOOKUP(A987,'Crash Data'!$E$3:$F$6,2,FALSE)</f>
        <v>#N/A</v>
      </c>
      <c r="F987" s="70" t="e">
        <f>VLOOKUP(A987,'Crash Data'!$B$3:$C$32,2,FALSE)</f>
        <v>#N/A</v>
      </c>
      <c r="G987" s="40">
        <v>184.369</v>
      </c>
      <c r="H987" s="40">
        <v>177</v>
      </c>
      <c r="I987" s="39">
        <v>177</v>
      </c>
      <c r="J987" s="40">
        <v>177</v>
      </c>
      <c r="K987" s="39">
        <v>177</v>
      </c>
      <c r="L987" s="93">
        <f t="shared" si="213"/>
        <v>209</v>
      </c>
      <c r="M987" s="93">
        <f t="shared" si="214"/>
        <v>24.631</v>
      </c>
      <c r="N987" s="99">
        <f t="shared" si="215"/>
        <v>165</v>
      </c>
      <c r="O987" s="99" t="str">
        <f t="shared" si="216"/>
        <v/>
      </c>
      <c r="P987" s="102">
        <f t="shared" si="217"/>
        <v>165</v>
      </c>
      <c r="Q987" s="102" t="str">
        <f t="shared" si="218"/>
        <v/>
      </c>
      <c r="R987" s="105">
        <f t="shared" si="219"/>
        <v>165</v>
      </c>
      <c r="S987" s="105" t="str">
        <f t="shared" si="220"/>
        <v/>
      </c>
      <c r="T987" s="69">
        <f t="shared" si="221"/>
        <v>107</v>
      </c>
      <c r="U987" s="69" t="str">
        <f t="shared" si="222"/>
        <v/>
      </c>
      <c r="V987" s="143">
        <f t="shared" si="223"/>
        <v>165</v>
      </c>
      <c r="W987" s="143" t="str">
        <f t="shared" si="224"/>
        <v/>
      </c>
      <c r="X987" s="109">
        <f t="shared" si="211"/>
        <v>0</v>
      </c>
      <c r="Y987" s="110" t="e">
        <f t="shared" si="212"/>
        <v>#N/A</v>
      </c>
      <c r="Z987" s="75" t="e">
        <f>NA()</f>
        <v>#N/A</v>
      </c>
    </row>
    <row r="988" spans="1:26" x14ac:dyDescent="0.2">
      <c r="A988" s="74">
        <v>19650</v>
      </c>
      <c r="B988" s="68">
        <f>INDEX('A-B OSRoad'!$F$2:$F$21,MATCH(A988,'A-B OSRoad'!$C$2:$C$21))</f>
        <v>0</v>
      </c>
      <c r="C988" s="68" t="str">
        <f>IF(INDEX('A-B OSRoad'!$B$2:$B$21,MATCH(A988,'A-B OSRoad'!$C$2:$C$21))="Straight","",RIGHT(INDEX('A-B OSRoad'!$B$2:$B$21,MATCH(A988,'A-B OSRoad'!$C$2:$C$21)),LEN(INDEX('A-B OSRoad'!$B$2:$B$21,MATCH(A988,'A-B OSRoad'!$C$2:$C$21)))-1))</f>
        <v/>
      </c>
      <c r="D988" s="69">
        <f>(INDEX('A-B OSRoad'!$I$2:$I$21,MATCH(A988,'A-B OSRoad'!$C$2:$C$21)))+$C$3+$C$4+$C$1</f>
        <v>110</v>
      </c>
      <c r="E988" s="70" t="e">
        <f>VLOOKUP(A988,'Crash Data'!$E$3:$F$6,2,FALSE)</f>
        <v>#N/A</v>
      </c>
      <c r="F988" s="70" t="e">
        <f>VLOOKUP(A988,'Crash Data'!$B$3:$C$32,2,FALSE)</f>
        <v>#N/A</v>
      </c>
      <c r="G988" s="40">
        <v>172.834</v>
      </c>
      <c r="H988" s="40">
        <v>177</v>
      </c>
      <c r="I988" s="39">
        <v>177</v>
      </c>
      <c r="J988" s="40">
        <v>177</v>
      </c>
      <c r="K988" s="39">
        <v>177</v>
      </c>
      <c r="L988" s="93">
        <f t="shared" si="213"/>
        <v>209</v>
      </c>
      <c r="M988" s="93">
        <f t="shared" si="214"/>
        <v>36.165999999999997</v>
      </c>
      <c r="N988" s="99">
        <f t="shared" si="215"/>
        <v>165</v>
      </c>
      <c r="O988" s="99" t="str">
        <f t="shared" si="216"/>
        <v/>
      </c>
      <c r="P988" s="102">
        <f t="shared" si="217"/>
        <v>165</v>
      </c>
      <c r="Q988" s="102" t="str">
        <f t="shared" si="218"/>
        <v/>
      </c>
      <c r="R988" s="105">
        <f t="shared" si="219"/>
        <v>165</v>
      </c>
      <c r="S988" s="105" t="str">
        <f t="shared" si="220"/>
        <v/>
      </c>
      <c r="T988" s="69">
        <f t="shared" si="221"/>
        <v>107</v>
      </c>
      <c r="U988" s="69" t="str">
        <f t="shared" si="222"/>
        <v/>
      </c>
      <c r="V988" s="143">
        <f t="shared" si="223"/>
        <v>165</v>
      </c>
      <c r="W988" s="143" t="str">
        <f t="shared" si="224"/>
        <v/>
      </c>
      <c r="X988" s="109">
        <f t="shared" si="211"/>
        <v>0</v>
      </c>
      <c r="Y988" s="110" t="e">
        <f t="shared" si="212"/>
        <v>#N/A</v>
      </c>
      <c r="Z988" s="75" t="e">
        <f>NA()</f>
        <v>#N/A</v>
      </c>
    </row>
    <row r="989" spans="1:26" x14ac:dyDescent="0.2">
      <c r="A989" s="74">
        <v>19660</v>
      </c>
      <c r="B989" s="68">
        <f>INDEX('A-B OSRoad'!$F$2:$F$21,MATCH(A989,'A-B OSRoad'!$C$2:$C$21))</f>
        <v>0</v>
      </c>
      <c r="C989" s="68" t="str">
        <f>IF(INDEX('A-B OSRoad'!$B$2:$B$21,MATCH(A989,'A-B OSRoad'!$C$2:$C$21))="Straight","",RIGHT(INDEX('A-B OSRoad'!$B$2:$B$21,MATCH(A989,'A-B OSRoad'!$C$2:$C$21)),LEN(INDEX('A-B OSRoad'!$B$2:$B$21,MATCH(A989,'A-B OSRoad'!$C$2:$C$21)))-1))</f>
        <v/>
      </c>
      <c r="D989" s="69">
        <f>(INDEX('A-B OSRoad'!$I$2:$I$21,MATCH(A989,'A-B OSRoad'!$C$2:$C$21)))+$C$3+$C$4+$C$1</f>
        <v>110</v>
      </c>
      <c r="E989" s="70" t="e">
        <f>VLOOKUP(A989,'Crash Data'!$E$3:$F$6,2,FALSE)</f>
        <v>#N/A</v>
      </c>
      <c r="F989" s="70" t="e">
        <f>VLOOKUP(A989,'Crash Data'!$B$3:$C$32,2,FALSE)</f>
        <v>#N/A</v>
      </c>
      <c r="G989" s="40">
        <v>162.024</v>
      </c>
      <c r="H989" s="40">
        <v>177</v>
      </c>
      <c r="I989" s="39">
        <v>177</v>
      </c>
      <c r="J989" s="40">
        <v>177</v>
      </c>
      <c r="K989" s="39">
        <v>177</v>
      </c>
      <c r="L989" s="93">
        <f t="shared" si="213"/>
        <v>209</v>
      </c>
      <c r="M989" s="93">
        <f t="shared" si="214"/>
        <v>46.975999999999999</v>
      </c>
      <c r="N989" s="99">
        <f t="shared" si="215"/>
        <v>165</v>
      </c>
      <c r="O989" s="99" t="str">
        <f t="shared" si="216"/>
        <v/>
      </c>
      <c r="P989" s="102">
        <f t="shared" si="217"/>
        <v>165</v>
      </c>
      <c r="Q989" s="102" t="str">
        <f t="shared" si="218"/>
        <v/>
      </c>
      <c r="R989" s="105">
        <f t="shared" si="219"/>
        <v>165</v>
      </c>
      <c r="S989" s="105" t="str">
        <f t="shared" si="220"/>
        <v/>
      </c>
      <c r="T989" s="69">
        <f t="shared" si="221"/>
        <v>107</v>
      </c>
      <c r="U989" s="69" t="str">
        <f t="shared" si="222"/>
        <v/>
      </c>
      <c r="V989" s="143">
        <f t="shared" si="223"/>
        <v>165</v>
      </c>
      <c r="W989" s="143" t="str">
        <f t="shared" si="224"/>
        <v/>
      </c>
      <c r="X989" s="109">
        <f t="shared" si="211"/>
        <v>0</v>
      </c>
      <c r="Y989" s="110" t="e">
        <f t="shared" si="212"/>
        <v>#N/A</v>
      </c>
      <c r="Z989" s="75" t="e">
        <f>NA()</f>
        <v>#N/A</v>
      </c>
    </row>
    <row r="990" spans="1:26" x14ac:dyDescent="0.2">
      <c r="A990" s="74">
        <v>19670</v>
      </c>
      <c r="B990" s="68">
        <f>INDEX('A-B OSRoad'!$F$2:$F$21,MATCH(A990,'A-B OSRoad'!$C$2:$C$21))</f>
        <v>0</v>
      </c>
      <c r="C990" s="68" t="str">
        <f>IF(INDEX('A-B OSRoad'!$B$2:$B$21,MATCH(A990,'A-B OSRoad'!$C$2:$C$21))="Straight","",RIGHT(INDEX('A-B OSRoad'!$B$2:$B$21,MATCH(A990,'A-B OSRoad'!$C$2:$C$21)),LEN(INDEX('A-B OSRoad'!$B$2:$B$21,MATCH(A990,'A-B OSRoad'!$C$2:$C$21)))-1))</f>
        <v/>
      </c>
      <c r="D990" s="69">
        <f>(INDEX('A-B OSRoad'!$I$2:$I$21,MATCH(A990,'A-B OSRoad'!$C$2:$C$21)))+$C$3+$C$4+$C$1</f>
        <v>110</v>
      </c>
      <c r="E990" s="70" t="e">
        <f>VLOOKUP(A990,'Crash Data'!$E$3:$F$6,2,FALSE)</f>
        <v>#N/A</v>
      </c>
      <c r="F990" s="70" t="e">
        <f>VLOOKUP(A990,'Crash Data'!$B$3:$C$32,2,FALSE)</f>
        <v>#N/A</v>
      </c>
      <c r="G990" s="40">
        <v>153.64599999999999</v>
      </c>
      <c r="H990" s="40">
        <v>177</v>
      </c>
      <c r="I990" s="39">
        <v>177</v>
      </c>
      <c r="J990" s="40">
        <v>177</v>
      </c>
      <c r="K990" s="39">
        <v>149.56700000000001</v>
      </c>
      <c r="L990" s="93">
        <f t="shared" si="213"/>
        <v>209</v>
      </c>
      <c r="M990" s="93">
        <f t="shared" si="214"/>
        <v>55.354000000000013</v>
      </c>
      <c r="N990" s="99">
        <f t="shared" si="215"/>
        <v>165</v>
      </c>
      <c r="O990" s="99" t="str">
        <f t="shared" si="216"/>
        <v/>
      </c>
      <c r="P990" s="102">
        <f t="shared" si="217"/>
        <v>165</v>
      </c>
      <c r="Q990" s="102" t="str">
        <f t="shared" si="218"/>
        <v/>
      </c>
      <c r="R990" s="105">
        <f t="shared" si="219"/>
        <v>165</v>
      </c>
      <c r="S990" s="105" t="str">
        <f t="shared" si="220"/>
        <v/>
      </c>
      <c r="T990" s="69">
        <f t="shared" si="221"/>
        <v>107</v>
      </c>
      <c r="U990" s="69" t="str">
        <f t="shared" si="222"/>
        <v/>
      </c>
      <c r="V990" s="143">
        <f t="shared" si="223"/>
        <v>165</v>
      </c>
      <c r="W990" s="143">
        <f t="shared" si="224"/>
        <v>15.432999999999993</v>
      </c>
      <c r="X990" s="109">
        <f t="shared" si="211"/>
        <v>0</v>
      </c>
      <c r="Y990" s="110" t="e">
        <f t="shared" si="212"/>
        <v>#N/A</v>
      </c>
      <c r="Z990" s="75" t="e">
        <f>NA()</f>
        <v>#N/A</v>
      </c>
    </row>
    <row r="991" spans="1:26" x14ac:dyDescent="0.2">
      <c r="A991" s="74">
        <v>19680</v>
      </c>
      <c r="B991" s="68">
        <f>INDEX('A-B OSRoad'!$F$2:$F$21,MATCH(A991,'A-B OSRoad'!$C$2:$C$21))</f>
        <v>0</v>
      </c>
      <c r="C991" s="68" t="str">
        <f>IF(INDEX('A-B OSRoad'!$B$2:$B$21,MATCH(A991,'A-B OSRoad'!$C$2:$C$21))="Straight","",RIGHT(INDEX('A-B OSRoad'!$B$2:$B$21,MATCH(A991,'A-B OSRoad'!$C$2:$C$21)),LEN(INDEX('A-B OSRoad'!$B$2:$B$21,MATCH(A991,'A-B OSRoad'!$C$2:$C$21)))-1))</f>
        <v/>
      </c>
      <c r="D991" s="69">
        <f>(INDEX('A-B OSRoad'!$I$2:$I$21,MATCH(A991,'A-B OSRoad'!$C$2:$C$21)))+$C$3+$C$4+$C$1</f>
        <v>110</v>
      </c>
      <c r="E991" s="70" t="e">
        <f>VLOOKUP(A991,'Crash Data'!$E$3:$F$6,2,FALSE)</f>
        <v>#N/A</v>
      </c>
      <c r="F991" s="70" t="e">
        <f>VLOOKUP(A991,'Crash Data'!$B$3:$C$32,2,FALSE)</f>
        <v>#N/A</v>
      </c>
      <c r="G991" s="40">
        <v>150.86099999999999</v>
      </c>
      <c r="H991" s="40">
        <v>177</v>
      </c>
      <c r="I991" s="39">
        <v>177</v>
      </c>
      <c r="J991" s="40">
        <v>177</v>
      </c>
      <c r="K991" s="39">
        <v>146.078</v>
      </c>
      <c r="L991" s="93">
        <f t="shared" si="213"/>
        <v>209</v>
      </c>
      <c r="M991" s="93">
        <f t="shared" si="214"/>
        <v>58.13900000000001</v>
      </c>
      <c r="N991" s="99">
        <f t="shared" si="215"/>
        <v>165</v>
      </c>
      <c r="O991" s="99" t="str">
        <f t="shared" si="216"/>
        <v/>
      </c>
      <c r="P991" s="102">
        <f t="shared" si="217"/>
        <v>165</v>
      </c>
      <c r="Q991" s="102" t="str">
        <f t="shared" si="218"/>
        <v/>
      </c>
      <c r="R991" s="105">
        <f t="shared" si="219"/>
        <v>165</v>
      </c>
      <c r="S991" s="105" t="str">
        <f t="shared" si="220"/>
        <v/>
      </c>
      <c r="T991" s="69">
        <f t="shared" si="221"/>
        <v>107</v>
      </c>
      <c r="U991" s="69" t="str">
        <f t="shared" si="222"/>
        <v/>
      </c>
      <c r="V991" s="143">
        <f t="shared" si="223"/>
        <v>165</v>
      </c>
      <c r="W991" s="143">
        <f t="shared" si="224"/>
        <v>18.921999999999997</v>
      </c>
      <c r="X991" s="109">
        <f t="shared" si="211"/>
        <v>0</v>
      </c>
      <c r="Y991" s="110" t="e">
        <f t="shared" si="212"/>
        <v>#N/A</v>
      </c>
      <c r="Z991" s="75" t="e">
        <f>NA()</f>
        <v>#N/A</v>
      </c>
    </row>
    <row r="992" spans="1:26" x14ac:dyDescent="0.2">
      <c r="A992" s="74">
        <v>19690</v>
      </c>
      <c r="B992" s="68">
        <f>INDEX('A-B OSRoad'!$F$2:$F$21,MATCH(A992,'A-B OSRoad'!$C$2:$C$21))</f>
        <v>0</v>
      </c>
      <c r="C992" s="68" t="str">
        <f>IF(INDEX('A-B OSRoad'!$B$2:$B$21,MATCH(A992,'A-B OSRoad'!$C$2:$C$21))="Straight","",RIGHT(INDEX('A-B OSRoad'!$B$2:$B$21,MATCH(A992,'A-B OSRoad'!$C$2:$C$21)),LEN(INDEX('A-B OSRoad'!$B$2:$B$21,MATCH(A992,'A-B OSRoad'!$C$2:$C$21)))-1))</f>
        <v/>
      </c>
      <c r="D992" s="69">
        <f>(INDEX('A-B OSRoad'!$I$2:$I$21,MATCH(A992,'A-B OSRoad'!$C$2:$C$21)))+$C$3+$C$4+$C$1</f>
        <v>110</v>
      </c>
      <c r="E992" s="70" t="e">
        <f>VLOOKUP(A992,'Crash Data'!$E$3:$F$6,2,FALSE)</f>
        <v>#N/A</v>
      </c>
      <c r="F992" s="70" t="e">
        <f>VLOOKUP(A992,'Crash Data'!$B$3:$C$32,2,FALSE)</f>
        <v>#N/A</v>
      </c>
      <c r="G992" s="40">
        <v>155.28399999999999</v>
      </c>
      <c r="H992" s="40">
        <v>177</v>
      </c>
      <c r="I992" s="39">
        <v>177</v>
      </c>
      <c r="J992" s="40">
        <v>177</v>
      </c>
      <c r="K992" s="39">
        <v>137.995</v>
      </c>
      <c r="L992" s="93">
        <f t="shared" si="213"/>
        <v>209</v>
      </c>
      <c r="M992" s="93">
        <f t="shared" si="214"/>
        <v>53.716000000000008</v>
      </c>
      <c r="N992" s="99">
        <f t="shared" si="215"/>
        <v>165</v>
      </c>
      <c r="O992" s="99" t="str">
        <f t="shared" si="216"/>
        <v/>
      </c>
      <c r="P992" s="102">
        <f t="shared" si="217"/>
        <v>165</v>
      </c>
      <c r="Q992" s="102" t="str">
        <f t="shared" si="218"/>
        <v/>
      </c>
      <c r="R992" s="105">
        <f t="shared" si="219"/>
        <v>165</v>
      </c>
      <c r="S992" s="105" t="str">
        <f t="shared" si="220"/>
        <v/>
      </c>
      <c r="T992" s="69">
        <f t="shared" si="221"/>
        <v>107</v>
      </c>
      <c r="U992" s="69" t="str">
        <f t="shared" si="222"/>
        <v/>
      </c>
      <c r="V992" s="143">
        <f t="shared" si="223"/>
        <v>165</v>
      </c>
      <c r="W992" s="143">
        <f t="shared" si="224"/>
        <v>27.004999999999995</v>
      </c>
      <c r="X992" s="109">
        <f t="shared" si="211"/>
        <v>0</v>
      </c>
      <c r="Y992" s="110" t="e">
        <f t="shared" si="212"/>
        <v>#N/A</v>
      </c>
      <c r="Z992" s="75" t="e">
        <f>NA()</f>
        <v>#N/A</v>
      </c>
    </row>
    <row r="993" spans="1:26" x14ac:dyDescent="0.2">
      <c r="A993" s="74">
        <v>19700</v>
      </c>
      <c r="B993" s="68">
        <f>INDEX('A-B OSRoad'!$F$2:$F$21,MATCH(A993,'A-B OSRoad'!$C$2:$C$21))</f>
        <v>0</v>
      </c>
      <c r="C993" s="68" t="str">
        <f>IF(INDEX('A-B OSRoad'!$B$2:$B$21,MATCH(A993,'A-B OSRoad'!$C$2:$C$21))="Straight","",RIGHT(INDEX('A-B OSRoad'!$B$2:$B$21,MATCH(A993,'A-B OSRoad'!$C$2:$C$21)),LEN(INDEX('A-B OSRoad'!$B$2:$B$21,MATCH(A993,'A-B OSRoad'!$C$2:$C$21)))-1))</f>
        <v/>
      </c>
      <c r="D993" s="69">
        <f>(INDEX('A-B OSRoad'!$I$2:$I$21,MATCH(A993,'A-B OSRoad'!$C$2:$C$21)))+$C$3+$C$4+$C$1</f>
        <v>110</v>
      </c>
      <c r="E993" s="70" t="e">
        <f>VLOOKUP(A993,'Crash Data'!$E$3:$F$6,2,FALSE)</f>
        <v>#N/A</v>
      </c>
      <c r="F993" s="70" t="e">
        <f>VLOOKUP(A993,'Crash Data'!$B$3:$C$32,2,FALSE)</f>
        <v>#N/A</v>
      </c>
      <c r="G993" s="40">
        <v>159.77500000000001</v>
      </c>
      <c r="H993" s="40">
        <v>177</v>
      </c>
      <c r="I993" s="39">
        <v>177</v>
      </c>
      <c r="J993" s="40">
        <v>177</v>
      </c>
      <c r="K993" s="39">
        <v>138.767</v>
      </c>
      <c r="L993" s="93">
        <f t="shared" si="213"/>
        <v>209</v>
      </c>
      <c r="M993" s="93">
        <f t="shared" si="214"/>
        <v>49.224999999999994</v>
      </c>
      <c r="N993" s="99">
        <f t="shared" si="215"/>
        <v>165</v>
      </c>
      <c r="O993" s="99" t="str">
        <f t="shared" si="216"/>
        <v/>
      </c>
      <c r="P993" s="102">
        <f t="shared" si="217"/>
        <v>165</v>
      </c>
      <c r="Q993" s="102" t="str">
        <f t="shared" si="218"/>
        <v/>
      </c>
      <c r="R993" s="105">
        <f t="shared" si="219"/>
        <v>165</v>
      </c>
      <c r="S993" s="105" t="str">
        <f t="shared" si="220"/>
        <v/>
      </c>
      <c r="T993" s="69">
        <f t="shared" si="221"/>
        <v>107</v>
      </c>
      <c r="U993" s="69" t="str">
        <f t="shared" si="222"/>
        <v/>
      </c>
      <c r="V993" s="143">
        <f t="shared" si="223"/>
        <v>165</v>
      </c>
      <c r="W993" s="143">
        <f t="shared" si="224"/>
        <v>26.233000000000004</v>
      </c>
      <c r="X993" s="109">
        <f t="shared" si="211"/>
        <v>0</v>
      </c>
      <c r="Y993" s="110" t="e">
        <f t="shared" si="212"/>
        <v>#N/A</v>
      </c>
      <c r="Z993" s="75" t="e">
        <f>NA()</f>
        <v>#N/A</v>
      </c>
    </row>
    <row r="994" spans="1:26" x14ac:dyDescent="0.2">
      <c r="A994" s="74">
        <v>19710</v>
      </c>
      <c r="B994" s="68">
        <f>INDEX('A-B OSRoad'!$F$2:$F$21,MATCH(A994,'A-B OSRoad'!$C$2:$C$21))</f>
        <v>0</v>
      </c>
      <c r="C994" s="68" t="str">
        <f>IF(INDEX('A-B OSRoad'!$B$2:$B$21,MATCH(A994,'A-B OSRoad'!$C$2:$C$21))="Straight","",RIGHT(INDEX('A-B OSRoad'!$B$2:$B$21,MATCH(A994,'A-B OSRoad'!$C$2:$C$21)),LEN(INDEX('A-B OSRoad'!$B$2:$B$21,MATCH(A994,'A-B OSRoad'!$C$2:$C$21)))-1))</f>
        <v/>
      </c>
      <c r="D994" s="69">
        <f>(INDEX('A-B OSRoad'!$I$2:$I$21,MATCH(A994,'A-B OSRoad'!$C$2:$C$21)))+$C$3+$C$4+$C$1</f>
        <v>110</v>
      </c>
      <c r="E994" s="70" t="e">
        <f>VLOOKUP(A994,'Crash Data'!$E$3:$F$6,2,FALSE)</f>
        <v>#N/A</v>
      </c>
      <c r="F994" s="70" t="e">
        <f>VLOOKUP(A994,'Crash Data'!$B$3:$C$32,2,FALSE)</f>
        <v>#N/A</v>
      </c>
      <c r="G994" s="40">
        <v>230</v>
      </c>
      <c r="H994" s="40">
        <v>177</v>
      </c>
      <c r="I994" s="39">
        <v>177</v>
      </c>
      <c r="J994" s="40">
        <v>177</v>
      </c>
      <c r="K994" s="39">
        <v>130.00899999999999</v>
      </c>
      <c r="L994" s="93">
        <f t="shared" si="213"/>
        <v>209</v>
      </c>
      <c r="M994" s="93" t="str">
        <f t="shared" si="214"/>
        <v/>
      </c>
      <c r="N994" s="99">
        <f t="shared" si="215"/>
        <v>165</v>
      </c>
      <c r="O994" s="99" t="str">
        <f t="shared" si="216"/>
        <v/>
      </c>
      <c r="P994" s="102">
        <f t="shared" si="217"/>
        <v>165</v>
      </c>
      <c r="Q994" s="102" t="str">
        <f t="shared" si="218"/>
        <v/>
      </c>
      <c r="R994" s="105">
        <f t="shared" si="219"/>
        <v>165</v>
      </c>
      <c r="S994" s="105" t="str">
        <f t="shared" si="220"/>
        <v/>
      </c>
      <c r="T994" s="69">
        <f t="shared" si="221"/>
        <v>107</v>
      </c>
      <c r="U994" s="69" t="str">
        <f t="shared" si="222"/>
        <v/>
      </c>
      <c r="V994" s="143">
        <f t="shared" si="223"/>
        <v>165</v>
      </c>
      <c r="W994" s="143">
        <f t="shared" si="224"/>
        <v>34.991000000000014</v>
      </c>
      <c r="X994" s="109">
        <f t="shared" si="211"/>
        <v>0</v>
      </c>
      <c r="Y994" s="110" t="e">
        <f t="shared" si="212"/>
        <v>#N/A</v>
      </c>
      <c r="Z994" s="75" t="e">
        <f>NA()</f>
        <v>#N/A</v>
      </c>
    </row>
    <row r="995" spans="1:26" x14ac:dyDescent="0.2">
      <c r="A995" s="74">
        <v>19720</v>
      </c>
      <c r="B995" s="68">
        <f>INDEX('A-B OSRoad'!$F$2:$F$21,MATCH(A995,'A-B OSRoad'!$C$2:$C$21))</f>
        <v>0</v>
      </c>
      <c r="C995" s="68" t="str">
        <f>IF(INDEX('A-B OSRoad'!$B$2:$B$21,MATCH(A995,'A-B OSRoad'!$C$2:$C$21))="Straight","",RIGHT(INDEX('A-B OSRoad'!$B$2:$B$21,MATCH(A995,'A-B OSRoad'!$C$2:$C$21)),LEN(INDEX('A-B OSRoad'!$B$2:$B$21,MATCH(A995,'A-B OSRoad'!$C$2:$C$21)))-1))</f>
        <v/>
      </c>
      <c r="D995" s="69">
        <f>(INDEX('A-B OSRoad'!$I$2:$I$21,MATCH(A995,'A-B OSRoad'!$C$2:$C$21)))+$C$3+$C$4+$C$1</f>
        <v>110</v>
      </c>
      <c r="E995" s="70" t="e">
        <f>VLOOKUP(A995,'Crash Data'!$E$3:$F$6,2,FALSE)</f>
        <v>#N/A</v>
      </c>
      <c r="F995" s="70" t="e">
        <f>VLOOKUP(A995,'Crash Data'!$B$3:$C$32,2,FALSE)</f>
        <v>#N/A</v>
      </c>
      <c r="G995" s="40">
        <v>230</v>
      </c>
      <c r="H995" s="40">
        <v>177</v>
      </c>
      <c r="I995" s="39">
        <v>177</v>
      </c>
      <c r="J995" s="40">
        <v>177</v>
      </c>
      <c r="K995" s="39">
        <v>155.51900000000001</v>
      </c>
      <c r="L995" s="93">
        <f t="shared" si="213"/>
        <v>209</v>
      </c>
      <c r="M995" s="93" t="str">
        <f t="shared" si="214"/>
        <v/>
      </c>
      <c r="N995" s="99">
        <f t="shared" si="215"/>
        <v>165</v>
      </c>
      <c r="O995" s="99" t="str">
        <f t="shared" si="216"/>
        <v/>
      </c>
      <c r="P995" s="102">
        <f t="shared" si="217"/>
        <v>165</v>
      </c>
      <c r="Q995" s="102" t="str">
        <f t="shared" si="218"/>
        <v/>
      </c>
      <c r="R995" s="105">
        <f t="shared" si="219"/>
        <v>165</v>
      </c>
      <c r="S995" s="105" t="str">
        <f t="shared" si="220"/>
        <v/>
      </c>
      <c r="T995" s="69">
        <f t="shared" si="221"/>
        <v>107</v>
      </c>
      <c r="U995" s="69" t="str">
        <f t="shared" si="222"/>
        <v/>
      </c>
      <c r="V995" s="143">
        <f t="shared" si="223"/>
        <v>165</v>
      </c>
      <c r="W995" s="143">
        <f t="shared" si="224"/>
        <v>9.4809999999999945</v>
      </c>
      <c r="X995" s="109">
        <f t="shared" si="211"/>
        <v>0</v>
      </c>
      <c r="Y995" s="110" t="e">
        <f t="shared" si="212"/>
        <v>#N/A</v>
      </c>
      <c r="Z995" s="75" t="e">
        <f>NA()</f>
        <v>#N/A</v>
      </c>
    </row>
    <row r="996" spans="1:26" x14ac:dyDescent="0.2">
      <c r="A996" s="74">
        <v>19730</v>
      </c>
      <c r="B996" s="68">
        <f>INDEX('A-B OSRoad'!$F$2:$F$21,MATCH(A996,'A-B OSRoad'!$C$2:$C$21))</f>
        <v>0</v>
      </c>
      <c r="C996" s="68" t="str">
        <f>IF(INDEX('A-B OSRoad'!$B$2:$B$21,MATCH(A996,'A-B OSRoad'!$C$2:$C$21))="Straight","",RIGHT(INDEX('A-B OSRoad'!$B$2:$B$21,MATCH(A996,'A-B OSRoad'!$C$2:$C$21)),LEN(INDEX('A-B OSRoad'!$B$2:$B$21,MATCH(A996,'A-B OSRoad'!$C$2:$C$21)))-1))</f>
        <v/>
      </c>
      <c r="D996" s="69">
        <f>(INDEX('A-B OSRoad'!$I$2:$I$21,MATCH(A996,'A-B OSRoad'!$C$2:$C$21)))+$C$3+$C$4+$C$1</f>
        <v>110</v>
      </c>
      <c r="E996" s="70" t="e">
        <f>VLOOKUP(A996,'Crash Data'!$E$3:$F$6,2,FALSE)</f>
        <v>#N/A</v>
      </c>
      <c r="F996" s="70" t="e">
        <f>VLOOKUP(A996,'Crash Data'!$B$3:$C$32,2,FALSE)</f>
        <v>#N/A</v>
      </c>
      <c r="G996" s="40">
        <v>230</v>
      </c>
      <c r="H996" s="40">
        <v>177</v>
      </c>
      <c r="I996" s="39">
        <v>177</v>
      </c>
      <c r="J996" s="40">
        <v>177</v>
      </c>
      <c r="K996" s="39">
        <v>177</v>
      </c>
      <c r="L996" s="93">
        <f t="shared" si="213"/>
        <v>209</v>
      </c>
      <c r="M996" s="93" t="str">
        <f t="shared" si="214"/>
        <v/>
      </c>
      <c r="N996" s="99">
        <f t="shared" si="215"/>
        <v>165</v>
      </c>
      <c r="O996" s="99" t="str">
        <f t="shared" si="216"/>
        <v/>
      </c>
      <c r="P996" s="102">
        <f t="shared" si="217"/>
        <v>165</v>
      </c>
      <c r="Q996" s="102" t="str">
        <f t="shared" si="218"/>
        <v/>
      </c>
      <c r="R996" s="105">
        <f t="shared" si="219"/>
        <v>165</v>
      </c>
      <c r="S996" s="105" t="str">
        <f t="shared" si="220"/>
        <v/>
      </c>
      <c r="T996" s="69">
        <f t="shared" si="221"/>
        <v>107</v>
      </c>
      <c r="U996" s="69" t="str">
        <f t="shared" si="222"/>
        <v/>
      </c>
      <c r="V996" s="143">
        <f t="shared" si="223"/>
        <v>165</v>
      </c>
      <c r="W996" s="143" t="str">
        <f t="shared" si="224"/>
        <v/>
      </c>
      <c r="X996" s="109">
        <f t="shared" si="211"/>
        <v>0</v>
      </c>
      <c r="Y996" s="110" t="e">
        <f t="shared" si="212"/>
        <v>#N/A</v>
      </c>
      <c r="Z996" s="75" t="e">
        <f>NA()</f>
        <v>#N/A</v>
      </c>
    </row>
    <row r="997" spans="1:26" x14ac:dyDescent="0.2">
      <c r="A997" s="74">
        <v>19740</v>
      </c>
      <c r="B997" s="68">
        <f>INDEX('A-B OSRoad'!$F$2:$F$21,MATCH(A997,'A-B OSRoad'!$C$2:$C$21))</f>
        <v>0</v>
      </c>
      <c r="C997" s="68" t="str">
        <f>IF(INDEX('A-B OSRoad'!$B$2:$B$21,MATCH(A997,'A-B OSRoad'!$C$2:$C$21))="Straight","",RIGHT(INDEX('A-B OSRoad'!$B$2:$B$21,MATCH(A997,'A-B OSRoad'!$C$2:$C$21)),LEN(INDEX('A-B OSRoad'!$B$2:$B$21,MATCH(A997,'A-B OSRoad'!$C$2:$C$21)))-1))</f>
        <v/>
      </c>
      <c r="D997" s="69">
        <f>(INDEX('A-B OSRoad'!$I$2:$I$21,MATCH(A997,'A-B OSRoad'!$C$2:$C$21)))+$C$3+$C$4+$C$1</f>
        <v>110</v>
      </c>
      <c r="E997" s="70" t="e">
        <f>VLOOKUP(A997,'Crash Data'!$E$3:$F$6,2,FALSE)</f>
        <v>#N/A</v>
      </c>
      <c r="F997" s="70" t="e">
        <f>VLOOKUP(A997,'Crash Data'!$B$3:$C$32,2,FALSE)</f>
        <v>#N/A</v>
      </c>
      <c r="G997" s="40">
        <v>230</v>
      </c>
      <c r="H997" s="40">
        <v>177</v>
      </c>
      <c r="I997" s="39">
        <v>177</v>
      </c>
      <c r="J997" s="40">
        <v>177</v>
      </c>
      <c r="K997" s="39">
        <v>177</v>
      </c>
      <c r="L997" s="93">
        <f t="shared" si="213"/>
        <v>209</v>
      </c>
      <c r="M997" s="93" t="str">
        <f t="shared" si="214"/>
        <v/>
      </c>
      <c r="N997" s="99">
        <f t="shared" si="215"/>
        <v>165</v>
      </c>
      <c r="O997" s="99" t="str">
        <f t="shared" si="216"/>
        <v/>
      </c>
      <c r="P997" s="102">
        <f t="shared" si="217"/>
        <v>165</v>
      </c>
      <c r="Q997" s="102" t="str">
        <f t="shared" si="218"/>
        <v/>
      </c>
      <c r="R997" s="105">
        <f t="shared" si="219"/>
        <v>165</v>
      </c>
      <c r="S997" s="105" t="str">
        <f t="shared" si="220"/>
        <v/>
      </c>
      <c r="T997" s="69">
        <f t="shared" si="221"/>
        <v>107</v>
      </c>
      <c r="U997" s="69" t="str">
        <f t="shared" si="222"/>
        <v/>
      </c>
      <c r="V997" s="143">
        <f t="shared" si="223"/>
        <v>165</v>
      </c>
      <c r="W997" s="143" t="str">
        <f t="shared" si="224"/>
        <v/>
      </c>
      <c r="X997" s="109">
        <f t="shared" si="211"/>
        <v>0</v>
      </c>
      <c r="Y997" s="110" t="e">
        <f t="shared" si="212"/>
        <v>#N/A</v>
      </c>
      <c r="Z997" s="75" t="e">
        <f>NA()</f>
        <v>#N/A</v>
      </c>
    </row>
    <row r="998" spans="1:26" x14ac:dyDescent="0.2">
      <c r="A998" s="74">
        <v>19750</v>
      </c>
      <c r="B998" s="68">
        <f>INDEX('A-B OSRoad'!$F$2:$F$21,MATCH(A998,'A-B OSRoad'!$C$2:$C$21))</f>
        <v>0</v>
      </c>
      <c r="C998" s="68" t="str">
        <f>IF(INDEX('A-B OSRoad'!$B$2:$B$21,MATCH(A998,'A-B OSRoad'!$C$2:$C$21))="Straight","",RIGHT(INDEX('A-B OSRoad'!$B$2:$B$21,MATCH(A998,'A-B OSRoad'!$C$2:$C$21)),LEN(INDEX('A-B OSRoad'!$B$2:$B$21,MATCH(A998,'A-B OSRoad'!$C$2:$C$21)))-1))</f>
        <v/>
      </c>
      <c r="D998" s="69">
        <f>(INDEX('A-B OSRoad'!$I$2:$I$21,MATCH(A998,'A-B OSRoad'!$C$2:$C$21)))+$C$3+$C$4+$C$1</f>
        <v>110</v>
      </c>
      <c r="E998" s="70" t="e">
        <f>VLOOKUP(A998,'Crash Data'!$E$3:$F$6,2,FALSE)</f>
        <v>#N/A</v>
      </c>
      <c r="F998" s="70" t="e">
        <f>VLOOKUP(A998,'Crash Data'!$B$3:$C$32,2,FALSE)</f>
        <v>#N/A</v>
      </c>
      <c r="G998" s="40">
        <v>230</v>
      </c>
      <c r="H998" s="40">
        <v>177</v>
      </c>
      <c r="I998" s="39">
        <v>177</v>
      </c>
      <c r="J998" s="40">
        <v>177</v>
      </c>
      <c r="K998" s="39">
        <v>177</v>
      </c>
      <c r="L998" s="93">
        <f t="shared" si="213"/>
        <v>209</v>
      </c>
      <c r="M998" s="93" t="str">
        <f t="shared" si="214"/>
        <v/>
      </c>
      <c r="N998" s="99">
        <f t="shared" si="215"/>
        <v>165</v>
      </c>
      <c r="O998" s="99" t="str">
        <f t="shared" si="216"/>
        <v/>
      </c>
      <c r="P998" s="102">
        <f t="shared" si="217"/>
        <v>165</v>
      </c>
      <c r="Q998" s="102" t="str">
        <f t="shared" si="218"/>
        <v/>
      </c>
      <c r="R998" s="105">
        <f t="shared" si="219"/>
        <v>165</v>
      </c>
      <c r="S998" s="105" t="str">
        <f t="shared" si="220"/>
        <v/>
      </c>
      <c r="T998" s="69">
        <f t="shared" si="221"/>
        <v>107</v>
      </c>
      <c r="U998" s="69" t="str">
        <f t="shared" si="222"/>
        <v/>
      </c>
      <c r="V998" s="143">
        <f t="shared" si="223"/>
        <v>165</v>
      </c>
      <c r="W998" s="143" t="str">
        <f t="shared" si="224"/>
        <v/>
      </c>
      <c r="X998" s="109">
        <f t="shared" si="211"/>
        <v>0</v>
      </c>
      <c r="Y998" s="110" t="e">
        <f t="shared" si="212"/>
        <v>#N/A</v>
      </c>
      <c r="Z998" s="75" t="e">
        <f>NA()</f>
        <v>#N/A</v>
      </c>
    </row>
    <row r="999" spans="1:26" x14ac:dyDescent="0.2">
      <c r="A999" s="74">
        <v>19760</v>
      </c>
      <c r="B999" s="68">
        <f>INDEX('A-B OSRoad'!$F$2:$F$21,MATCH(A999,'A-B OSRoad'!$C$2:$C$21))</f>
        <v>0</v>
      </c>
      <c r="C999" s="68" t="str">
        <f>IF(INDEX('A-B OSRoad'!$B$2:$B$21,MATCH(A999,'A-B OSRoad'!$C$2:$C$21))="Straight","",RIGHT(INDEX('A-B OSRoad'!$B$2:$B$21,MATCH(A999,'A-B OSRoad'!$C$2:$C$21)),LEN(INDEX('A-B OSRoad'!$B$2:$B$21,MATCH(A999,'A-B OSRoad'!$C$2:$C$21)))-1))</f>
        <v/>
      </c>
      <c r="D999" s="69">
        <f>(INDEX('A-B OSRoad'!$I$2:$I$21,MATCH(A999,'A-B OSRoad'!$C$2:$C$21)))+$C$3+$C$4+$C$1</f>
        <v>110</v>
      </c>
      <c r="E999" s="70" t="e">
        <f>VLOOKUP(A999,'Crash Data'!$E$3:$F$6,2,FALSE)</f>
        <v>#N/A</v>
      </c>
      <c r="F999" s="70" t="e">
        <f>VLOOKUP(A999,'Crash Data'!$B$3:$C$32,2,FALSE)</f>
        <v>#N/A</v>
      </c>
      <c r="G999" s="40">
        <v>230</v>
      </c>
      <c r="H999" s="40">
        <v>177</v>
      </c>
      <c r="I999" s="39">
        <v>177</v>
      </c>
      <c r="J999" s="40">
        <v>177</v>
      </c>
      <c r="K999" s="39">
        <v>177</v>
      </c>
      <c r="L999" s="93">
        <f t="shared" si="213"/>
        <v>209</v>
      </c>
      <c r="M999" s="93" t="str">
        <f t="shared" si="214"/>
        <v/>
      </c>
      <c r="N999" s="99">
        <f t="shared" si="215"/>
        <v>165</v>
      </c>
      <c r="O999" s="99" t="str">
        <f t="shared" si="216"/>
        <v/>
      </c>
      <c r="P999" s="102">
        <f t="shared" si="217"/>
        <v>165</v>
      </c>
      <c r="Q999" s="102" t="str">
        <f t="shared" si="218"/>
        <v/>
      </c>
      <c r="R999" s="105">
        <f t="shared" si="219"/>
        <v>165</v>
      </c>
      <c r="S999" s="105" t="str">
        <f t="shared" si="220"/>
        <v/>
      </c>
      <c r="T999" s="69">
        <f t="shared" si="221"/>
        <v>107</v>
      </c>
      <c r="U999" s="69" t="str">
        <f t="shared" si="222"/>
        <v/>
      </c>
      <c r="V999" s="143">
        <f t="shared" si="223"/>
        <v>165</v>
      </c>
      <c r="W999" s="143" t="str">
        <f t="shared" si="224"/>
        <v/>
      </c>
      <c r="X999" s="109">
        <f t="shared" si="211"/>
        <v>0</v>
      </c>
      <c r="Y999" s="110" t="e">
        <f t="shared" si="212"/>
        <v>#N/A</v>
      </c>
      <c r="Z999" s="75" t="e">
        <f>NA()</f>
        <v>#N/A</v>
      </c>
    </row>
    <row r="1000" spans="1:26" x14ac:dyDescent="0.2">
      <c r="A1000" s="74">
        <v>19770</v>
      </c>
      <c r="B1000" s="68">
        <f>INDEX('A-B OSRoad'!$F$2:$F$21,MATCH(A1000,'A-B OSRoad'!$C$2:$C$21))</f>
        <v>0</v>
      </c>
      <c r="C1000" s="68" t="str">
        <f>IF(INDEX('A-B OSRoad'!$B$2:$B$21,MATCH(A1000,'A-B OSRoad'!$C$2:$C$21))="Straight","",RIGHT(INDEX('A-B OSRoad'!$B$2:$B$21,MATCH(A1000,'A-B OSRoad'!$C$2:$C$21)),LEN(INDEX('A-B OSRoad'!$B$2:$B$21,MATCH(A1000,'A-B OSRoad'!$C$2:$C$21)))-1))</f>
        <v/>
      </c>
      <c r="D1000" s="69">
        <f>(INDEX('A-B OSRoad'!$I$2:$I$21,MATCH(A1000,'A-B OSRoad'!$C$2:$C$21)))+$C$3+$C$4+$C$1</f>
        <v>110</v>
      </c>
      <c r="E1000" s="70" t="e">
        <f>VLOOKUP(A1000,'Crash Data'!$E$3:$F$6,2,FALSE)</f>
        <v>#N/A</v>
      </c>
      <c r="F1000" s="70" t="e">
        <f>VLOOKUP(A1000,'Crash Data'!$B$3:$C$32,2,FALSE)</f>
        <v>#N/A</v>
      </c>
      <c r="G1000" s="40">
        <v>230</v>
      </c>
      <c r="H1000" s="40">
        <v>177</v>
      </c>
      <c r="I1000" s="39">
        <v>177</v>
      </c>
      <c r="J1000" s="40">
        <v>177</v>
      </c>
      <c r="K1000" s="39">
        <v>177</v>
      </c>
      <c r="L1000" s="93">
        <f t="shared" si="213"/>
        <v>209</v>
      </c>
      <c r="M1000" s="93" t="str">
        <f t="shared" si="214"/>
        <v/>
      </c>
      <c r="N1000" s="99">
        <f t="shared" si="215"/>
        <v>165</v>
      </c>
      <c r="O1000" s="99" t="str">
        <f t="shared" si="216"/>
        <v/>
      </c>
      <c r="P1000" s="102">
        <f t="shared" si="217"/>
        <v>165</v>
      </c>
      <c r="Q1000" s="102" t="str">
        <f t="shared" si="218"/>
        <v/>
      </c>
      <c r="R1000" s="105">
        <f t="shared" si="219"/>
        <v>165</v>
      </c>
      <c r="S1000" s="105" t="str">
        <f t="shared" si="220"/>
        <v/>
      </c>
      <c r="T1000" s="69">
        <f t="shared" si="221"/>
        <v>107</v>
      </c>
      <c r="U1000" s="69" t="str">
        <f t="shared" si="222"/>
        <v/>
      </c>
      <c r="V1000" s="143">
        <f t="shared" si="223"/>
        <v>165</v>
      </c>
      <c r="W1000" s="143" t="str">
        <f t="shared" si="224"/>
        <v/>
      </c>
      <c r="X1000" s="109">
        <f t="shared" si="211"/>
        <v>0</v>
      </c>
      <c r="Y1000" s="110" t="e">
        <f t="shared" si="212"/>
        <v>#N/A</v>
      </c>
      <c r="Z1000" s="75" t="e">
        <f>NA()</f>
        <v>#N/A</v>
      </c>
    </row>
    <row r="1001" spans="1:26" x14ac:dyDescent="0.2">
      <c r="A1001" s="74">
        <v>19780</v>
      </c>
      <c r="B1001" s="68">
        <f>INDEX('A-B OSRoad'!$F$2:$F$21,MATCH(A1001,'A-B OSRoad'!$C$2:$C$21))</f>
        <v>0</v>
      </c>
      <c r="C1001" s="68" t="str">
        <f>IF(INDEX('A-B OSRoad'!$B$2:$B$21,MATCH(A1001,'A-B OSRoad'!$C$2:$C$21))="Straight","",RIGHT(INDEX('A-B OSRoad'!$B$2:$B$21,MATCH(A1001,'A-B OSRoad'!$C$2:$C$21)),LEN(INDEX('A-B OSRoad'!$B$2:$B$21,MATCH(A1001,'A-B OSRoad'!$C$2:$C$21)))-1))</f>
        <v/>
      </c>
      <c r="D1001" s="69">
        <f>(INDEX('A-B OSRoad'!$I$2:$I$21,MATCH(A1001,'A-B OSRoad'!$C$2:$C$21)))+$C$3+$C$4+$C$1</f>
        <v>110</v>
      </c>
      <c r="E1001" s="70" t="e">
        <f>VLOOKUP(A1001,'Crash Data'!$E$3:$F$6,2,FALSE)</f>
        <v>#N/A</v>
      </c>
      <c r="F1001" s="70" t="e">
        <f>VLOOKUP(A1001,'Crash Data'!$B$3:$C$32,2,FALSE)</f>
        <v>#N/A</v>
      </c>
      <c r="G1001" s="40">
        <v>230</v>
      </c>
      <c r="H1001" s="40">
        <v>177</v>
      </c>
      <c r="I1001" s="39">
        <v>177</v>
      </c>
      <c r="J1001" s="40">
        <v>177</v>
      </c>
      <c r="K1001" s="39">
        <v>177</v>
      </c>
      <c r="L1001" s="93">
        <f t="shared" si="213"/>
        <v>209</v>
      </c>
      <c r="M1001" s="93" t="str">
        <f t="shared" si="214"/>
        <v/>
      </c>
      <c r="N1001" s="99">
        <f t="shared" si="215"/>
        <v>165</v>
      </c>
      <c r="O1001" s="99" t="str">
        <f t="shared" si="216"/>
        <v/>
      </c>
      <c r="P1001" s="102">
        <f t="shared" si="217"/>
        <v>165</v>
      </c>
      <c r="Q1001" s="102" t="str">
        <f t="shared" si="218"/>
        <v/>
      </c>
      <c r="R1001" s="105">
        <f t="shared" si="219"/>
        <v>165</v>
      </c>
      <c r="S1001" s="105" t="str">
        <f t="shared" si="220"/>
        <v/>
      </c>
      <c r="T1001" s="69">
        <f t="shared" si="221"/>
        <v>107</v>
      </c>
      <c r="U1001" s="69" t="str">
        <f t="shared" si="222"/>
        <v/>
      </c>
      <c r="V1001" s="143">
        <f t="shared" si="223"/>
        <v>165</v>
      </c>
      <c r="W1001" s="143" t="str">
        <f t="shared" si="224"/>
        <v/>
      </c>
      <c r="X1001" s="109">
        <f t="shared" si="211"/>
        <v>0</v>
      </c>
      <c r="Y1001" s="110" t="e">
        <f t="shared" si="212"/>
        <v>#N/A</v>
      </c>
      <c r="Z1001" s="75" t="e">
        <f>NA()</f>
        <v>#N/A</v>
      </c>
    </row>
    <row r="1002" spans="1:26" x14ac:dyDescent="0.2">
      <c r="A1002" s="74">
        <v>19790</v>
      </c>
      <c r="B1002" s="68">
        <f>INDEX('A-B OSRoad'!$F$2:$F$21,MATCH(A1002,'A-B OSRoad'!$C$2:$C$21))</f>
        <v>0</v>
      </c>
      <c r="C1002" s="68" t="str">
        <f>IF(INDEX('A-B OSRoad'!$B$2:$B$21,MATCH(A1002,'A-B OSRoad'!$C$2:$C$21))="Straight","",RIGHT(INDEX('A-B OSRoad'!$B$2:$B$21,MATCH(A1002,'A-B OSRoad'!$C$2:$C$21)),LEN(INDEX('A-B OSRoad'!$B$2:$B$21,MATCH(A1002,'A-B OSRoad'!$C$2:$C$21)))-1))</f>
        <v/>
      </c>
      <c r="D1002" s="69">
        <f>(INDEX('A-B OSRoad'!$I$2:$I$21,MATCH(A1002,'A-B OSRoad'!$C$2:$C$21)))+$C$3+$C$4+$C$1</f>
        <v>110</v>
      </c>
      <c r="E1002" s="70" t="e">
        <f>VLOOKUP(A1002,'Crash Data'!$E$3:$F$6,2,FALSE)</f>
        <v>#N/A</v>
      </c>
      <c r="F1002" s="70" t="e">
        <f>VLOOKUP(A1002,'Crash Data'!$B$3:$C$32,2,FALSE)</f>
        <v>#N/A</v>
      </c>
      <c r="G1002" s="40">
        <v>230</v>
      </c>
      <c r="H1002" s="40">
        <v>177</v>
      </c>
      <c r="I1002" s="39">
        <v>177</v>
      </c>
      <c r="J1002" s="40">
        <v>177</v>
      </c>
      <c r="K1002" s="39">
        <v>177</v>
      </c>
      <c r="L1002" s="93">
        <f t="shared" si="213"/>
        <v>209</v>
      </c>
      <c r="M1002" s="93" t="str">
        <f t="shared" si="214"/>
        <v/>
      </c>
      <c r="N1002" s="99">
        <f t="shared" si="215"/>
        <v>165</v>
      </c>
      <c r="O1002" s="99" t="str">
        <f t="shared" si="216"/>
        <v/>
      </c>
      <c r="P1002" s="102">
        <f t="shared" si="217"/>
        <v>165</v>
      </c>
      <c r="Q1002" s="102" t="str">
        <f t="shared" si="218"/>
        <v/>
      </c>
      <c r="R1002" s="105">
        <f t="shared" si="219"/>
        <v>165</v>
      </c>
      <c r="S1002" s="105" t="str">
        <f t="shared" si="220"/>
        <v/>
      </c>
      <c r="T1002" s="69">
        <f t="shared" si="221"/>
        <v>107</v>
      </c>
      <c r="U1002" s="69" t="str">
        <f t="shared" si="222"/>
        <v/>
      </c>
      <c r="V1002" s="143">
        <f t="shared" si="223"/>
        <v>165</v>
      </c>
      <c r="W1002" s="143" t="str">
        <f t="shared" si="224"/>
        <v/>
      </c>
      <c r="X1002" s="109">
        <f t="shared" si="211"/>
        <v>0</v>
      </c>
      <c r="Y1002" s="110" t="e">
        <f t="shared" si="212"/>
        <v>#N/A</v>
      </c>
      <c r="Z1002" s="75" t="e">
        <f>NA()</f>
        <v>#N/A</v>
      </c>
    </row>
    <row r="1003" spans="1:26" x14ac:dyDescent="0.2">
      <c r="A1003" s="74">
        <v>19800</v>
      </c>
      <c r="B1003" s="68">
        <f>INDEX('A-B OSRoad'!$F$2:$F$21,MATCH(A1003,'A-B OSRoad'!$C$2:$C$21))</f>
        <v>0</v>
      </c>
      <c r="C1003" s="68" t="str">
        <f>IF(INDEX('A-B OSRoad'!$B$2:$B$21,MATCH(A1003,'A-B OSRoad'!$C$2:$C$21))="Straight","",RIGHT(INDEX('A-B OSRoad'!$B$2:$B$21,MATCH(A1003,'A-B OSRoad'!$C$2:$C$21)),LEN(INDEX('A-B OSRoad'!$B$2:$B$21,MATCH(A1003,'A-B OSRoad'!$C$2:$C$21)))-1))</f>
        <v/>
      </c>
      <c r="D1003" s="69">
        <f>(INDEX('A-B OSRoad'!$I$2:$I$21,MATCH(A1003,'A-B OSRoad'!$C$2:$C$21)))+$C$3+$C$4+$C$1</f>
        <v>110</v>
      </c>
      <c r="E1003" s="70" t="e">
        <f>VLOOKUP(A1003,'Crash Data'!$E$3:$F$6,2,FALSE)</f>
        <v>#N/A</v>
      </c>
      <c r="F1003" s="70" t="e">
        <f>VLOOKUP(A1003,'Crash Data'!$B$3:$C$32,2,FALSE)</f>
        <v>#N/A</v>
      </c>
      <c r="G1003" s="40">
        <v>230</v>
      </c>
      <c r="H1003" s="40">
        <v>177</v>
      </c>
      <c r="I1003" s="39">
        <v>177</v>
      </c>
      <c r="J1003" s="40">
        <v>177</v>
      </c>
      <c r="K1003" s="39">
        <v>177</v>
      </c>
      <c r="L1003" s="93">
        <f t="shared" si="213"/>
        <v>209</v>
      </c>
      <c r="M1003" s="93" t="str">
        <f t="shared" si="214"/>
        <v/>
      </c>
      <c r="N1003" s="99">
        <f t="shared" si="215"/>
        <v>165</v>
      </c>
      <c r="O1003" s="99" t="str">
        <f t="shared" si="216"/>
        <v/>
      </c>
      <c r="P1003" s="102">
        <f t="shared" si="217"/>
        <v>165</v>
      </c>
      <c r="Q1003" s="102" t="str">
        <f t="shared" si="218"/>
        <v/>
      </c>
      <c r="R1003" s="105">
        <f t="shared" si="219"/>
        <v>165</v>
      </c>
      <c r="S1003" s="105" t="str">
        <f t="shared" si="220"/>
        <v/>
      </c>
      <c r="T1003" s="69">
        <f t="shared" si="221"/>
        <v>107</v>
      </c>
      <c r="U1003" s="69" t="str">
        <f t="shared" si="222"/>
        <v/>
      </c>
      <c r="V1003" s="143">
        <f t="shared" si="223"/>
        <v>165</v>
      </c>
      <c r="W1003" s="143" t="str">
        <f t="shared" si="224"/>
        <v/>
      </c>
      <c r="X1003" s="109">
        <f t="shared" si="211"/>
        <v>0</v>
      </c>
      <c r="Y1003" s="110" t="e">
        <f t="shared" si="212"/>
        <v>#N/A</v>
      </c>
      <c r="Z1003" s="75" t="e">
        <f>NA()</f>
        <v>#N/A</v>
      </c>
    </row>
    <row r="1004" spans="1:26" x14ac:dyDescent="0.2">
      <c r="A1004" s="74">
        <v>19810</v>
      </c>
      <c r="B1004" s="68">
        <f>INDEX('A-B OSRoad'!$F$2:$F$21,MATCH(A1004,'A-B OSRoad'!$C$2:$C$21))</f>
        <v>0</v>
      </c>
      <c r="C1004" s="68" t="str">
        <f>IF(INDEX('A-B OSRoad'!$B$2:$B$21,MATCH(A1004,'A-B OSRoad'!$C$2:$C$21))="Straight","",RIGHT(INDEX('A-B OSRoad'!$B$2:$B$21,MATCH(A1004,'A-B OSRoad'!$C$2:$C$21)),LEN(INDEX('A-B OSRoad'!$B$2:$B$21,MATCH(A1004,'A-B OSRoad'!$C$2:$C$21)))-1))</f>
        <v/>
      </c>
      <c r="D1004" s="69">
        <f>(INDEX('A-B OSRoad'!$I$2:$I$21,MATCH(A1004,'A-B OSRoad'!$C$2:$C$21)))+$C$3+$C$4+$C$1</f>
        <v>110</v>
      </c>
      <c r="E1004" s="70" t="e">
        <f>VLOOKUP(A1004,'Crash Data'!$E$3:$F$6,2,FALSE)</f>
        <v>#N/A</v>
      </c>
      <c r="F1004" s="70" t="e">
        <f>VLOOKUP(A1004,'Crash Data'!$B$3:$C$32,2,FALSE)</f>
        <v>#N/A</v>
      </c>
      <c r="G1004" s="40">
        <v>230</v>
      </c>
      <c r="H1004" s="40">
        <v>177</v>
      </c>
      <c r="I1004" s="39">
        <v>177</v>
      </c>
      <c r="J1004" s="40">
        <v>177</v>
      </c>
      <c r="K1004" s="39">
        <v>177</v>
      </c>
      <c r="L1004" s="93">
        <f t="shared" si="213"/>
        <v>209</v>
      </c>
      <c r="M1004" s="93" t="str">
        <f t="shared" si="214"/>
        <v/>
      </c>
      <c r="N1004" s="99">
        <f t="shared" si="215"/>
        <v>165</v>
      </c>
      <c r="O1004" s="99" t="str">
        <f t="shared" si="216"/>
        <v/>
      </c>
      <c r="P1004" s="102">
        <f t="shared" si="217"/>
        <v>165</v>
      </c>
      <c r="Q1004" s="102" t="str">
        <f t="shared" si="218"/>
        <v/>
      </c>
      <c r="R1004" s="105">
        <f t="shared" si="219"/>
        <v>165</v>
      </c>
      <c r="S1004" s="105" t="str">
        <f t="shared" si="220"/>
        <v/>
      </c>
      <c r="T1004" s="69">
        <f t="shared" si="221"/>
        <v>107</v>
      </c>
      <c r="U1004" s="69" t="str">
        <f t="shared" si="222"/>
        <v/>
      </c>
      <c r="V1004" s="143">
        <f t="shared" si="223"/>
        <v>165</v>
      </c>
      <c r="W1004" s="143" t="str">
        <f t="shared" si="224"/>
        <v/>
      </c>
      <c r="X1004" s="109">
        <f t="shared" si="211"/>
        <v>0</v>
      </c>
      <c r="Y1004" s="110" t="e">
        <f t="shared" si="212"/>
        <v>#N/A</v>
      </c>
      <c r="Z1004" s="75" t="e">
        <f>NA()</f>
        <v>#N/A</v>
      </c>
    </row>
    <row r="1005" spans="1:26" x14ac:dyDescent="0.2">
      <c r="A1005" s="74">
        <v>19820</v>
      </c>
      <c r="B1005" s="68">
        <f>INDEX('A-B OSRoad'!$F$2:$F$21,MATCH(A1005,'A-B OSRoad'!$C$2:$C$21))</f>
        <v>0</v>
      </c>
      <c r="C1005" s="68" t="str">
        <f>IF(INDEX('A-B OSRoad'!$B$2:$B$21,MATCH(A1005,'A-B OSRoad'!$C$2:$C$21))="Straight","",RIGHT(INDEX('A-B OSRoad'!$B$2:$B$21,MATCH(A1005,'A-B OSRoad'!$C$2:$C$21)),LEN(INDEX('A-B OSRoad'!$B$2:$B$21,MATCH(A1005,'A-B OSRoad'!$C$2:$C$21)))-1))</f>
        <v/>
      </c>
      <c r="D1005" s="69">
        <f>(INDEX('A-B OSRoad'!$I$2:$I$21,MATCH(A1005,'A-B OSRoad'!$C$2:$C$21)))+$C$3+$C$4+$C$1</f>
        <v>110</v>
      </c>
      <c r="E1005" s="70" t="e">
        <f>VLOOKUP(A1005,'Crash Data'!$E$3:$F$6,2,FALSE)</f>
        <v>#N/A</v>
      </c>
      <c r="F1005" s="70">
        <f>VLOOKUP(A1005,'Crash Data'!$B$3:$C$32,2,FALSE)</f>
        <v>-4</v>
      </c>
      <c r="G1005" s="40">
        <v>230</v>
      </c>
      <c r="H1005" s="40">
        <v>177</v>
      </c>
      <c r="I1005" s="39">
        <v>177</v>
      </c>
      <c r="J1005" s="40">
        <v>177</v>
      </c>
      <c r="K1005" s="39">
        <v>177</v>
      </c>
      <c r="L1005" s="93">
        <f t="shared" si="213"/>
        <v>209</v>
      </c>
      <c r="M1005" s="93" t="str">
        <f t="shared" si="214"/>
        <v/>
      </c>
      <c r="N1005" s="99">
        <f t="shared" si="215"/>
        <v>165</v>
      </c>
      <c r="O1005" s="99" t="str">
        <f t="shared" si="216"/>
        <v/>
      </c>
      <c r="P1005" s="102">
        <f t="shared" si="217"/>
        <v>165</v>
      </c>
      <c r="Q1005" s="102" t="str">
        <f t="shared" si="218"/>
        <v/>
      </c>
      <c r="R1005" s="105">
        <f t="shared" si="219"/>
        <v>165</v>
      </c>
      <c r="S1005" s="105" t="str">
        <f t="shared" si="220"/>
        <v/>
      </c>
      <c r="T1005" s="69">
        <f t="shared" si="221"/>
        <v>107</v>
      </c>
      <c r="U1005" s="69" t="str">
        <f t="shared" si="222"/>
        <v/>
      </c>
      <c r="V1005" s="143">
        <f t="shared" si="223"/>
        <v>165</v>
      </c>
      <c r="W1005" s="143" t="str">
        <f t="shared" si="224"/>
        <v/>
      </c>
      <c r="X1005" s="109">
        <f t="shared" si="211"/>
        <v>0</v>
      </c>
      <c r="Y1005" s="110" t="e">
        <f t="shared" si="212"/>
        <v>#N/A</v>
      </c>
      <c r="Z1005" s="75" t="e">
        <f>NA()</f>
        <v>#N/A</v>
      </c>
    </row>
    <row r="1006" spans="1:26" x14ac:dyDescent="0.2">
      <c r="A1006" s="74">
        <v>19830</v>
      </c>
      <c r="B1006" s="68">
        <f>INDEX('A-B OSRoad'!$F$2:$F$21,MATCH(A1006,'A-B OSRoad'!$C$2:$C$21))</f>
        <v>0</v>
      </c>
      <c r="C1006" s="68" t="str">
        <f>IF(INDEX('A-B OSRoad'!$B$2:$B$21,MATCH(A1006,'A-B OSRoad'!$C$2:$C$21))="Straight","",RIGHT(INDEX('A-B OSRoad'!$B$2:$B$21,MATCH(A1006,'A-B OSRoad'!$C$2:$C$21)),LEN(INDEX('A-B OSRoad'!$B$2:$B$21,MATCH(A1006,'A-B OSRoad'!$C$2:$C$21)))-1))</f>
        <v/>
      </c>
      <c r="D1006" s="69">
        <f>(INDEX('A-B OSRoad'!$I$2:$I$21,MATCH(A1006,'A-B OSRoad'!$C$2:$C$21)))+$C$3+$C$4+$C$1</f>
        <v>110</v>
      </c>
      <c r="E1006" s="70" t="e">
        <f>VLOOKUP(A1006,'Crash Data'!$E$3:$F$6,2,FALSE)</f>
        <v>#N/A</v>
      </c>
      <c r="F1006" s="70" t="e">
        <f>VLOOKUP(A1006,'Crash Data'!$B$3:$C$32,2,FALSE)</f>
        <v>#N/A</v>
      </c>
      <c r="G1006" s="40">
        <v>230</v>
      </c>
      <c r="H1006" s="40">
        <v>177</v>
      </c>
      <c r="I1006" s="39">
        <v>177</v>
      </c>
      <c r="J1006" s="40">
        <v>177</v>
      </c>
      <c r="K1006" s="39">
        <v>177</v>
      </c>
      <c r="L1006" s="93">
        <f t="shared" si="213"/>
        <v>209</v>
      </c>
      <c r="M1006" s="93" t="str">
        <f t="shared" si="214"/>
        <v/>
      </c>
      <c r="N1006" s="99">
        <f t="shared" si="215"/>
        <v>165</v>
      </c>
      <c r="O1006" s="99" t="str">
        <f t="shared" si="216"/>
        <v/>
      </c>
      <c r="P1006" s="102">
        <f t="shared" si="217"/>
        <v>165</v>
      </c>
      <c r="Q1006" s="102" t="str">
        <f t="shared" si="218"/>
        <v/>
      </c>
      <c r="R1006" s="105">
        <f t="shared" si="219"/>
        <v>165</v>
      </c>
      <c r="S1006" s="105" t="str">
        <f t="shared" si="220"/>
        <v/>
      </c>
      <c r="T1006" s="69">
        <f t="shared" si="221"/>
        <v>107</v>
      </c>
      <c r="U1006" s="69" t="str">
        <f t="shared" si="222"/>
        <v/>
      </c>
      <c r="V1006" s="143">
        <f t="shared" si="223"/>
        <v>165</v>
      </c>
      <c r="W1006" s="143" t="str">
        <f t="shared" si="224"/>
        <v/>
      </c>
      <c r="X1006" s="109">
        <f t="shared" si="211"/>
        <v>0</v>
      </c>
      <c r="Y1006" s="110" t="e">
        <f t="shared" si="212"/>
        <v>#N/A</v>
      </c>
      <c r="Z1006" s="75" t="e">
        <f>NA()</f>
        <v>#N/A</v>
      </c>
    </row>
    <row r="1007" spans="1:26" x14ac:dyDescent="0.2">
      <c r="A1007" s="74">
        <v>19840</v>
      </c>
      <c r="B1007" s="68">
        <f>INDEX('A-B OSRoad'!$F$2:$F$21,MATCH(A1007,'A-B OSRoad'!$C$2:$C$21))</f>
        <v>0</v>
      </c>
      <c r="C1007" s="68" t="str">
        <f>IF(INDEX('A-B OSRoad'!$B$2:$B$21,MATCH(A1007,'A-B OSRoad'!$C$2:$C$21))="Straight","",RIGHT(INDEX('A-B OSRoad'!$B$2:$B$21,MATCH(A1007,'A-B OSRoad'!$C$2:$C$21)),LEN(INDEX('A-B OSRoad'!$B$2:$B$21,MATCH(A1007,'A-B OSRoad'!$C$2:$C$21)))-1))</f>
        <v/>
      </c>
      <c r="D1007" s="69">
        <f>(INDEX('A-B OSRoad'!$I$2:$I$21,MATCH(A1007,'A-B OSRoad'!$C$2:$C$21)))+$C$3+$C$4+$C$1</f>
        <v>110</v>
      </c>
      <c r="E1007" s="70" t="e">
        <f>VLOOKUP(A1007,'Crash Data'!$E$3:$F$6,2,FALSE)</f>
        <v>#N/A</v>
      </c>
      <c r="F1007" s="70" t="e">
        <f>VLOOKUP(A1007,'Crash Data'!$B$3:$C$32,2,FALSE)</f>
        <v>#N/A</v>
      </c>
      <c r="G1007" s="40">
        <v>230</v>
      </c>
      <c r="H1007" s="40">
        <v>177</v>
      </c>
      <c r="I1007" s="39">
        <v>177</v>
      </c>
      <c r="J1007" s="40">
        <v>177</v>
      </c>
      <c r="K1007" s="39">
        <v>177</v>
      </c>
      <c r="L1007" s="93">
        <f t="shared" si="213"/>
        <v>209</v>
      </c>
      <c r="M1007" s="93" t="str">
        <f t="shared" si="214"/>
        <v/>
      </c>
      <c r="N1007" s="99">
        <f t="shared" si="215"/>
        <v>165</v>
      </c>
      <c r="O1007" s="99" t="str">
        <f t="shared" si="216"/>
        <v/>
      </c>
      <c r="P1007" s="102">
        <f t="shared" si="217"/>
        <v>165</v>
      </c>
      <c r="Q1007" s="102" t="str">
        <f t="shared" si="218"/>
        <v/>
      </c>
      <c r="R1007" s="105">
        <f t="shared" si="219"/>
        <v>165</v>
      </c>
      <c r="S1007" s="105" t="str">
        <f t="shared" si="220"/>
        <v/>
      </c>
      <c r="T1007" s="69">
        <f t="shared" si="221"/>
        <v>107</v>
      </c>
      <c r="U1007" s="69" t="str">
        <f t="shared" si="222"/>
        <v/>
      </c>
      <c r="V1007" s="143">
        <f t="shared" si="223"/>
        <v>165</v>
      </c>
      <c r="W1007" s="143" t="str">
        <f t="shared" si="224"/>
        <v/>
      </c>
      <c r="X1007" s="109">
        <f t="shared" si="211"/>
        <v>0</v>
      </c>
      <c r="Y1007" s="110" t="e">
        <f t="shared" si="212"/>
        <v>#N/A</v>
      </c>
      <c r="Z1007" s="75" t="e">
        <f>NA()</f>
        <v>#N/A</v>
      </c>
    </row>
    <row r="1008" spans="1:26" x14ac:dyDescent="0.2">
      <c r="A1008" s="74">
        <v>19850</v>
      </c>
      <c r="B1008" s="68">
        <f>INDEX('A-B OSRoad'!$F$2:$F$21,MATCH(A1008,'A-B OSRoad'!$C$2:$C$21))</f>
        <v>0</v>
      </c>
      <c r="C1008" s="68" t="str">
        <f>IF(INDEX('A-B OSRoad'!$B$2:$B$21,MATCH(A1008,'A-B OSRoad'!$C$2:$C$21))="Straight","",RIGHT(INDEX('A-B OSRoad'!$B$2:$B$21,MATCH(A1008,'A-B OSRoad'!$C$2:$C$21)),LEN(INDEX('A-B OSRoad'!$B$2:$B$21,MATCH(A1008,'A-B OSRoad'!$C$2:$C$21)))-1))</f>
        <v/>
      </c>
      <c r="D1008" s="69">
        <f>(INDEX('A-B OSRoad'!$I$2:$I$21,MATCH(A1008,'A-B OSRoad'!$C$2:$C$21)))+$C$3+$C$4+$C$1</f>
        <v>110</v>
      </c>
      <c r="E1008" s="70" t="e">
        <f>VLOOKUP(A1008,'Crash Data'!$E$3:$F$6,2,FALSE)</f>
        <v>#N/A</v>
      </c>
      <c r="F1008" s="70" t="e">
        <f>VLOOKUP(A1008,'Crash Data'!$B$3:$C$32,2,FALSE)</f>
        <v>#N/A</v>
      </c>
      <c r="G1008" s="40">
        <v>230</v>
      </c>
      <c r="H1008" s="40">
        <v>177</v>
      </c>
      <c r="I1008" s="39">
        <v>177</v>
      </c>
      <c r="J1008" s="40">
        <v>177</v>
      </c>
      <c r="K1008" s="39">
        <v>177</v>
      </c>
      <c r="L1008" s="93">
        <f t="shared" si="213"/>
        <v>209</v>
      </c>
      <c r="M1008" s="93" t="str">
        <f t="shared" si="214"/>
        <v/>
      </c>
      <c r="N1008" s="99">
        <f t="shared" si="215"/>
        <v>165</v>
      </c>
      <c r="O1008" s="99" t="str">
        <f t="shared" si="216"/>
        <v/>
      </c>
      <c r="P1008" s="102">
        <f t="shared" si="217"/>
        <v>165</v>
      </c>
      <c r="Q1008" s="102" t="str">
        <f t="shared" si="218"/>
        <v/>
      </c>
      <c r="R1008" s="105">
        <f t="shared" si="219"/>
        <v>165</v>
      </c>
      <c r="S1008" s="105" t="str">
        <f t="shared" si="220"/>
        <v/>
      </c>
      <c r="T1008" s="69">
        <f t="shared" si="221"/>
        <v>107</v>
      </c>
      <c r="U1008" s="69" t="str">
        <f t="shared" si="222"/>
        <v/>
      </c>
      <c r="V1008" s="143">
        <f t="shared" si="223"/>
        <v>165</v>
      </c>
      <c r="W1008" s="143" t="str">
        <f t="shared" si="224"/>
        <v/>
      </c>
      <c r="X1008" s="109">
        <f t="shared" si="211"/>
        <v>0</v>
      </c>
      <c r="Y1008" s="110" t="e">
        <f t="shared" si="212"/>
        <v>#N/A</v>
      </c>
      <c r="Z1008" s="75" t="e">
        <f>NA()</f>
        <v>#N/A</v>
      </c>
    </row>
    <row r="1009" spans="1:26" x14ac:dyDescent="0.2">
      <c r="A1009" s="74">
        <v>19860</v>
      </c>
      <c r="B1009" s="68">
        <f>INDEX('A-B OSRoad'!$F$2:$F$21,MATCH(A1009,'A-B OSRoad'!$C$2:$C$21))</f>
        <v>0</v>
      </c>
      <c r="C1009" s="68" t="str">
        <f>IF(INDEX('A-B OSRoad'!$B$2:$B$21,MATCH(A1009,'A-B OSRoad'!$C$2:$C$21))="Straight","",RIGHT(INDEX('A-B OSRoad'!$B$2:$B$21,MATCH(A1009,'A-B OSRoad'!$C$2:$C$21)),LEN(INDEX('A-B OSRoad'!$B$2:$B$21,MATCH(A1009,'A-B OSRoad'!$C$2:$C$21)))-1))</f>
        <v/>
      </c>
      <c r="D1009" s="69">
        <f>(INDEX('A-B OSRoad'!$I$2:$I$21,MATCH(A1009,'A-B OSRoad'!$C$2:$C$21)))+$C$3+$C$4+$C$1</f>
        <v>110</v>
      </c>
      <c r="E1009" s="70" t="e">
        <f>VLOOKUP(A1009,'Crash Data'!$E$3:$F$6,2,FALSE)</f>
        <v>#N/A</v>
      </c>
      <c r="F1009" s="70" t="e">
        <f>VLOOKUP(A1009,'Crash Data'!$B$3:$C$32,2,FALSE)</f>
        <v>#N/A</v>
      </c>
      <c r="G1009" s="40">
        <v>230</v>
      </c>
      <c r="H1009" s="40">
        <v>177</v>
      </c>
      <c r="I1009" s="39">
        <v>177</v>
      </c>
      <c r="J1009" s="40">
        <v>177</v>
      </c>
      <c r="K1009" s="39">
        <v>177</v>
      </c>
      <c r="L1009" s="93">
        <f t="shared" si="213"/>
        <v>209</v>
      </c>
      <c r="M1009" s="93" t="str">
        <f t="shared" si="214"/>
        <v/>
      </c>
      <c r="N1009" s="99">
        <f t="shared" si="215"/>
        <v>165</v>
      </c>
      <c r="O1009" s="99" t="str">
        <f t="shared" si="216"/>
        <v/>
      </c>
      <c r="P1009" s="102">
        <f t="shared" si="217"/>
        <v>165</v>
      </c>
      <c r="Q1009" s="102" t="str">
        <f t="shared" si="218"/>
        <v/>
      </c>
      <c r="R1009" s="105">
        <f t="shared" si="219"/>
        <v>165</v>
      </c>
      <c r="S1009" s="105" t="str">
        <f t="shared" si="220"/>
        <v/>
      </c>
      <c r="T1009" s="69">
        <f t="shared" si="221"/>
        <v>107</v>
      </c>
      <c r="U1009" s="69" t="str">
        <f t="shared" si="222"/>
        <v/>
      </c>
      <c r="V1009" s="143">
        <f t="shared" si="223"/>
        <v>165</v>
      </c>
      <c r="W1009" s="143" t="str">
        <f t="shared" si="224"/>
        <v/>
      </c>
      <c r="X1009" s="109">
        <f t="shared" si="211"/>
        <v>0</v>
      </c>
      <c r="Y1009" s="110" t="e">
        <f t="shared" si="212"/>
        <v>#N/A</v>
      </c>
      <c r="Z1009" s="75" t="e">
        <f>NA()</f>
        <v>#N/A</v>
      </c>
    </row>
    <row r="1010" spans="1:26" x14ac:dyDescent="0.2">
      <c r="A1010" s="74">
        <v>19870</v>
      </c>
      <c r="B1010" s="68">
        <f>INDEX('A-B OSRoad'!$F$2:$F$21,MATCH(A1010,'A-B OSRoad'!$C$2:$C$21))</f>
        <v>0</v>
      </c>
      <c r="C1010" s="68" t="str">
        <f>IF(INDEX('A-B OSRoad'!$B$2:$B$21,MATCH(A1010,'A-B OSRoad'!$C$2:$C$21))="Straight","",RIGHT(INDEX('A-B OSRoad'!$B$2:$B$21,MATCH(A1010,'A-B OSRoad'!$C$2:$C$21)),LEN(INDEX('A-B OSRoad'!$B$2:$B$21,MATCH(A1010,'A-B OSRoad'!$C$2:$C$21)))-1))</f>
        <v/>
      </c>
      <c r="D1010" s="69">
        <f>(INDEX('A-B OSRoad'!$I$2:$I$21,MATCH(A1010,'A-B OSRoad'!$C$2:$C$21)))+$C$3+$C$4+$C$1</f>
        <v>110</v>
      </c>
      <c r="E1010" s="70" t="e">
        <f>VLOOKUP(A1010,'Crash Data'!$E$3:$F$6,2,FALSE)</f>
        <v>#N/A</v>
      </c>
      <c r="F1010" s="70" t="e">
        <f>VLOOKUP(A1010,'Crash Data'!$B$3:$C$32,2,FALSE)</f>
        <v>#N/A</v>
      </c>
      <c r="G1010" s="40">
        <v>230</v>
      </c>
      <c r="H1010" s="40">
        <v>177</v>
      </c>
      <c r="I1010" s="39">
        <v>177</v>
      </c>
      <c r="J1010" s="40">
        <v>177</v>
      </c>
      <c r="K1010" s="39">
        <v>177</v>
      </c>
      <c r="L1010" s="93">
        <f t="shared" si="213"/>
        <v>209</v>
      </c>
      <c r="M1010" s="93" t="str">
        <f t="shared" si="214"/>
        <v/>
      </c>
      <c r="N1010" s="99">
        <f t="shared" si="215"/>
        <v>165</v>
      </c>
      <c r="O1010" s="99" t="str">
        <f t="shared" si="216"/>
        <v/>
      </c>
      <c r="P1010" s="102">
        <f t="shared" si="217"/>
        <v>165</v>
      </c>
      <c r="Q1010" s="102" t="str">
        <f t="shared" si="218"/>
        <v/>
      </c>
      <c r="R1010" s="105">
        <f t="shared" si="219"/>
        <v>165</v>
      </c>
      <c r="S1010" s="105" t="str">
        <f t="shared" si="220"/>
        <v/>
      </c>
      <c r="T1010" s="69">
        <f t="shared" si="221"/>
        <v>107</v>
      </c>
      <c r="U1010" s="69" t="str">
        <f t="shared" si="222"/>
        <v/>
      </c>
      <c r="V1010" s="143">
        <f t="shared" si="223"/>
        <v>165</v>
      </c>
      <c r="W1010" s="143" t="str">
        <f t="shared" si="224"/>
        <v/>
      </c>
      <c r="X1010" s="109">
        <f t="shared" si="211"/>
        <v>0</v>
      </c>
      <c r="Y1010" s="110" t="e">
        <f t="shared" si="212"/>
        <v>#N/A</v>
      </c>
      <c r="Z1010" s="75" t="e">
        <f>NA()</f>
        <v>#N/A</v>
      </c>
    </row>
    <row r="1011" spans="1:26" x14ac:dyDescent="0.2">
      <c r="A1011" s="74">
        <v>19880</v>
      </c>
      <c r="B1011" s="68">
        <f>INDEX('A-B OSRoad'!$F$2:$F$21,MATCH(A1011,'A-B OSRoad'!$C$2:$C$21))</f>
        <v>0</v>
      </c>
      <c r="C1011" s="68" t="str">
        <f>IF(INDEX('A-B OSRoad'!$B$2:$B$21,MATCH(A1011,'A-B OSRoad'!$C$2:$C$21))="Straight","",RIGHT(INDEX('A-B OSRoad'!$B$2:$B$21,MATCH(A1011,'A-B OSRoad'!$C$2:$C$21)),LEN(INDEX('A-B OSRoad'!$B$2:$B$21,MATCH(A1011,'A-B OSRoad'!$C$2:$C$21)))-1))</f>
        <v/>
      </c>
      <c r="D1011" s="69">
        <f>(INDEX('A-B OSRoad'!$I$2:$I$21,MATCH(A1011,'A-B OSRoad'!$C$2:$C$21)))+$C$3+$C$4+$C$1</f>
        <v>110</v>
      </c>
      <c r="E1011" s="70" t="e">
        <f>VLOOKUP(A1011,'Crash Data'!$E$3:$F$6,2,FALSE)</f>
        <v>#N/A</v>
      </c>
      <c r="F1011" s="70" t="e">
        <f>VLOOKUP(A1011,'Crash Data'!$B$3:$C$32,2,FALSE)</f>
        <v>#N/A</v>
      </c>
      <c r="G1011" s="40">
        <v>230</v>
      </c>
      <c r="H1011" s="40">
        <v>177</v>
      </c>
      <c r="I1011" s="39">
        <v>177</v>
      </c>
      <c r="J1011" s="40">
        <v>177</v>
      </c>
      <c r="K1011" s="39">
        <v>177</v>
      </c>
      <c r="L1011" s="93">
        <f t="shared" si="213"/>
        <v>209</v>
      </c>
      <c r="M1011" s="93" t="str">
        <f t="shared" si="214"/>
        <v/>
      </c>
      <c r="N1011" s="99">
        <f t="shared" si="215"/>
        <v>165</v>
      </c>
      <c r="O1011" s="99" t="str">
        <f t="shared" si="216"/>
        <v/>
      </c>
      <c r="P1011" s="102">
        <f t="shared" si="217"/>
        <v>165</v>
      </c>
      <c r="Q1011" s="102" t="str">
        <f t="shared" si="218"/>
        <v/>
      </c>
      <c r="R1011" s="105">
        <f t="shared" si="219"/>
        <v>165</v>
      </c>
      <c r="S1011" s="105" t="str">
        <f t="shared" si="220"/>
        <v/>
      </c>
      <c r="T1011" s="69">
        <f t="shared" si="221"/>
        <v>107</v>
      </c>
      <c r="U1011" s="69" t="str">
        <f t="shared" si="222"/>
        <v/>
      </c>
      <c r="V1011" s="143">
        <f t="shared" si="223"/>
        <v>165</v>
      </c>
      <c r="W1011" s="143" t="str">
        <f t="shared" si="224"/>
        <v/>
      </c>
      <c r="X1011" s="109">
        <f t="shared" si="211"/>
        <v>0</v>
      </c>
      <c r="Y1011" s="110" t="e">
        <f t="shared" si="212"/>
        <v>#N/A</v>
      </c>
      <c r="Z1011" s="75" t="e">
        <f>NA()</f>
        <v>#N/A</v>
      </c>
    </row>
    <row r="1012" spans="1:26" x14ac:dyDescent="0.2">
      <c r="A1012" s="74">
        <v>19890</v>
      </c>
      <c r="B1012" s="68">
        <f>INDEX('A-B OSRoad'!$F$2:$F$21,MATCH(A1012,'A-B OSRoad'!$C$2:$C$21))</f>
        <v>0</v>
      </c>
      <c r="C1012" s="68" t="str">
        <f>IF(INDEX('A-B OSRoad'!$B$2:$B$21,MATCH(A1012,'A-B OSRoad'!$C$2:$C$21))="Straight","",RIGHT(INDEX('A-B OSRoad'!$B$2:$B$21,MATCH(A1012,'A-B OSRoad'!$C$2:$C$21)),LEN(INDEX('A-B OSRoad'!$B$2:$B$21,MATCH(A1012,'A-B OSRoad'!$C$2:$C$21)))-1))</f>
        <v/>
      </c>
      <c r="D1012" s="69">
        <f>(INDEX('A-B OSRoad'!$I$2:$I$21,MATCH(A1012,'A-B OSRoad'!$C$2:$C$21)))+$C$3+$C$4+$C$1</f>
        <v>110</v>
      </c>
      <c r="E1012" s="70" t="e">
        <f>VLOOKUP(A1012,'Crash Data'!$E$3:$F$6,2,FALSE)</f>
        <v>#N/A</v>
      </c>
      <c r="F1012" s="70" t="e">
        <f>VLOOKUP(A1012,'Crash Data'!$B$3:$C$32,2,FALSE)</f>
        <v>#N/A</v>
      </c>
      <c r="G1012" s="40">
        <v>199.732</v>
      </c>
      <c r="H1012" s="40">
        <v>177</v>
      </c>
      <c r="I1012" s="39">
        <v>177</v>
      </c>
      <c r="J1012" s="40">
        <v>177</v>
      </c>
      <c r="K1012" s="39">
        <v>177</v>
      </c>
      <c r="L1012" s="93">
        <f t="shared" si="213"/>
        <v>209</v>
      </c>
      <c r="M1012" s="93">
        <f t="shared" si="214"/>
        <v>9.2680000000000007</v>
      </c>
      <c r="N1012" s="99">
        <f t="shared" si="215"/>
        <v>165</v>
      </c>
      <c r="O1012" s="99" t="str">
        <f t="shared" si="216"/>
        <v/>
      </c>
      <c r="P1012" s="102">
        <f t="shared" si="217"/>
        <v>165</v>
      </c>
      <c r="Q1012" s="102" t="str">
        <f t="shared" si="218"/>
        <v/>
      </c>
      <c r="R1012" s="105">
        <f t="shared" si="219"/>
        <v>165</v>
      </c>
      <c r="S1012" s="105" t="str">
        <f t="shared" si="220"/>
        <v/>
      </c>
      <c r="T1012" s="69">
        <f t="shared" si="221"/>
        <v>107</v>
      </c>
      <c r="U1012" s="69" t="str">
        <f t="shared" si="222"/>
        <v/>
      </c>
      <c r="V1012" s="143">
        <f t="shared" si="223"/>
        <v>165</v>
      </c>
      <c r="W1012" s="143" t="str">
        <f t="shared" si="224"/>
        <v/>
      </c>
      <c r="X1012" s="109">
        <f t="shared" si="211"/>
        <v>0</v>
      </c>
      <c r="Y1012" s="110" t="e">
        <f t="shared" si="212"/>
        <v>#N/A</v>
      </c>
      <c r="Z1012" s="75" t="e">
        <f>NA()</f>
        <v>#N/A</v>
      </c>
    </row>
    <row r="1013" spans="1:26" x14ac:dyDescent="0.2">
      <c r="A1013" s="74">
        <v>19900</v>
      </c>
      <c r="B1013" s="68">
        <f>INDEX('A-B OSRoad'!$F$2:$F$21,MATCH(A1013,'A-B OSRoad'!$C$2:$C$21))</f>
        <v>0</v>
      </c>
      <c r="C1013" s="68" t="str">
        <f>IF(INDEX('A-B OSRoad'!$B$2:$B$21,MATCH(A1013,'A-B OSRoad'!$C$2:$C$21))="Straight","",RIGHT(INDEX('A-B OSRoad'!$B$2:$B$21,MATCH(A1013,'A-B OSRoad'!$C$2:$C$21)),LEN(INDEX('A-B OSRoad'!$B$2:$B$21,MATCH(A1013,'A-B OSRoad'!$C$2:$C$21)))-1))</f>
        <v/>
      </c>
      <c r="D1013" s="69">
        <f>(INDEX('A-B OSRoad'!$I$2:$I$21,MATCH(A1013,'A-B OSRoad'!$C$2:$C$21)))+$C$3+$C$4+$C$1</f>
        <v>110</v>
      </c>
      <c r="E1013" s="70" t="e">
        <f>VLOOKUP(A1013,'Crash Data'!$E$3:$F$6,2,FALSE)</f>
        <v>#N/A</v>
      </c>
      <c r="F1013" s="70" t="e">
        <f>VLOOKUP(A1013,'Crash Data'!$B$3:$C$32,2,FALSE)</f>
        <v>#N/A</v>
      </c>
      <c r="G1013" s="40">
        <v>189.036</v>
      </c>
      <c r="H1013" s="40">
        <v>177</v>
      </c>
      <c r="I1013" s="39">
        <v>177</v>
      </c>
      <c r="J1013" s="40">
        <v>177</v>
      </c>
      <c r="K1013" s="39">
        <v>177</v>
      </c>
      <c r="L1013" s="93">
        <f t="shared" si="213"/>
        <v>209</v>
      </c>
      <c r="M1013" s="93">
        <f t="shared" si="214"/>
        <v>19.963999999999999</v>
      </c>
      <c r="N1013" s="99">
        <f t="shared" si="215"/>
        <v>165</v>
      </c>
      <c r="O1013" s="99" t="str">
        <f t="shared" si="216"/>
        <v/>
      </c>
      <c r="P1013" s="102">
        <f t="shared" si="217"/>
        <v>165</v>
      </c>
      <c r="Q1013" s="102" t="str">
        <f t="shared" si="218"/>
        <v/>
      </c>
      <c r="R1013" s="105">
        <f t="shared" si="219"/>
        <v>165</v>
      </c>
      <c r="S1013" s="105" t="str">
        <f t="shared" si="220"/>
        <v/>
      </c>
      <c r="T1013" s="69">
        <f t="shared" si="221"/>
        <v>107</v>
      </c>
      <c r="U1013" s="69" t="str">
        <f t="shared" si="222"/>
        <v/>
      </c>
      <c r="V1013" s="143">
        <f t="shared" si="223"/>
        <v>165</v>
      </c>
      <c r="W1013" s="143" t="str">
        <f t="shared" si="224"/>
        <v/>
      </c>
      <c r="X1013" s="109">
        <f t="shared" si="211"/>
        <v>0</v>
      </c>
      <c r="Y1013" s="110" t="e">
        <f t="shared" si="212"/>
        <v>#N/A</v>
      </c>
      <c r="Z1013" s="75" t="e">
        <f>NA()</f>
        <v>#N/A</v>
      </c>
    </row>
    <row r="1014" spans="1:26" x14ac:dyDescent="0.2">
      <c r="A1014" s="74">
        <v>19910</v>
      </c>
      <c r="B1014" s="68">
        <f>INDEX('A-B OSRoad'!$F$2:$F$21,MATCH(A1014,'A-B OSRoad'!$C$2:$C$21))</f>
        <v>0</v>
      </c>
      <c r="C1014" s="68" t="str">
        <f>IF(INDEX('A-B OSRoad'!$B$2:$B$21,MATCH(A1014,'A-B OSRoad'!$C$2:$C$21))="Straight","",RIGHT(INDEX('A-B OSRoad'!$B$2:$B$21,MATCH(A1014,'A-B OSRoad'!$C$2:$C$21)),LEN(INDEX('A-B OSRoad'!$B$2:$B$21,MATCH(A1014,'A-B OSRoad'!$C$2:$C$21)))-1))</f>
        <v/>
      </c>
      <c r="D1014" s="69">
        <f>(INDEX('A-B OSRoad'!$I$2:$I$21,MATCH(A1014,'A-B OSRoad'!$C$2:$C$21)))+$C$3+$C$4+$C$1</f>
        <v>110</v>
      </c>
      <c r="E1014" s="70" t="e">
        <f>VLOOKUP(A1014,'Crash Data'!$E$3:$F$6,2,FALSE)</f>
        <v>#N/A</v>
      </c>
      <c r="F1014" s="70" t="e">
        <f>VLOOKUP(A1014,'Crash Data'!$B$3:$C$32,2,FALSE)</f>
        <v>#N/A</v>
      </c>
      <c r="G1014" s="40">
        <v>179.898</v>
      </c>
      <c r="H1014" s="40">
        <v>177</v>
      </c>
      <c r="I1014" s="39">
        <v>177</v>
      </c>
      <c r="J1014" s="40">
        <v>177</v>
      </c>
      <c r="K1014" s="39">
        <v>177</v>
      </c>
      <c r="L1014" s="93">
        <f t="shared" si="213"/>
        <v>209</v>
      </c>
      <c r="M1014" s="93">
        <f t="shared" si="214"/>
        <v>29.102000000000004</v>
      </c>
      <c r="N1014" s="99">
        <f t="shared" si="215"/>
        <v>165</v>
      </c>
      <c r="O1014" s="99" t="str">
        <f t="shared" si="216"/>
        <v/>
      </c>
      <c r="P1014" s="102">
        <f t="shared" si="217"/>
        <v>165</v>
      </c>
      <c r="Q1014" s="102" t="str">
        <f t="shared" si="218"/>
        <v/>
      </c>
      <c r="R1014" s="105">
        <f t="shared" si="219"/>
        <v>165</v>
      </c>
      <c r="S1014" s="105" t="str">
        <f t="shared" si="220"/>
        <v/>
      </c>
      <c r="T1014" s="69">
        <f t="shared" si="221"/>
        <v>107</v>
      </c>
      <c r="U1014" s="69" t="str">
        <f t="shared" si="222"/>
        <v/>
      </c>
      <c r="V1014" s="143">
        <f t="shared" si="223"/>
        <v>165</v>
      </c>
      <c r="W1014" s="143" t="str">
        <f t="shared" si="224"/>
        <v/>
      </c>
      <c r="X1014" s="109">
        <f t="shared" si="211"/>
        <v>0</v>
      </c>
      <c r="Y1014" s="110" t="e">
        <f t="shared" si="212"/>
        <v>#N/A</v>
      </c>
      <c r="Z1014" s="75" t="e">
        <f>NA()</f>
        <v>#N/A</v>
      </c>
    </row>
    <row r="1015" spans="1:26" x14ac:dyDescent="0.2">
      <c r="A1015" s="74">
        <v>19920</v>
      </c>
      <c r="B1015" s="68">
        <f>INDEX('A-B OSRoad'!$F$2:$F$21,MATCH(A1015,'A-B OSRoad'!$C$2:$C$21))</f>
        <v>0</v>
      </c>
      <c r="C1015" s="68" t="str">
        <f>IF(INDEX('A-B OSRoad'!$B$2:$B$21,MATCH(A1015,'A-B OSRoad'!$C$2:$C$21))="Straight","",RIGHT(INDEX('A-B OSRoad'!$B$2:$B$21,MATCH(A1015,'A-B OSRoad'!$C$2:$C$21)),LEN(INDEX('A-B OSRoad'!$B$2:$B$21,MATCH(A1015,'A-B OSRoad'!$C$2:$C$21)))-1))</f>
        <v/>
      </c>
      <c r="D1015" s="69">
        <f>(INDEX('A-B OSRoad'!$I$2:$I$21,MATCH(A1015,'A-B OSRoad'!$C$2:$C$21)))+$C$3+$C$4+$C$1</f>
        <v>110</v>
      </c>
      <c r="E1015" s="70" t="e">
        <f>VLOOKUP(A1015,'Crash Data'!$E$3:$F$6,2,FALSE)</f>
        <v>#N/A</v>
      </c>
      <c r="F1015" s="70" t="e">
        <f>VLOOKUP(A1015,'Crash Data'!$B$3:$C$32,2,FALSE)</f>
        <v>#N/A</v>
      </c>
      <c r="G1015" s="40">
        <v>178.67400000000001</v>
      </c>
      <c r="H1015" s="40">
        <v>177</v>
      </c>
      <c r="I1015" s="39">
        <v>177</v>
      </c>
      <c r="J1015" s="40">
        <v>177</v>
      </c>
      <c r="K1015" s="39">
        <v>177</v>
      </c>
      <c r="L1015" s="93">
        <f t="shared" si="213"/>
        <v>209</v>
      </c>
      <c r="M1015" s="93">
        <f t="shared" si="214"/>
        <v>30.325999999999993</v>
      </c>
      <c r="N1015" s="99">
        <f t="shared" si="215"/>
        <v>165</v>
      </c>
      <c r="O1015" s="99" t="str">
        <f t="shared" si="216"/>
        <v/>
      </c>
      <c r="P1015" s="102">
        <f t="shared" si="217"/>
        <v>165</v>
      </c>
      <c r="Q1015" s="102" t="str">
        <f t="shared" si="218"/>
        <v/>
      </c>
      <c r="R1015" s="105">
        <f t="shared" si="219"/>
        <v>165</v>
      </c>
      <c r="S1015" s="105" t="str">
        <f t="shared" si="220"/>
        <v/>
      </c>
      <c r="T1015" s="69">
        <f t="shared" si="221"/>
        <v>107</v>
      </c>
      <c r="U1015" s="69" t="str">
        <f t="shared" si="222"/>
        <v/>
      </c>
      <c r="V1015" s="143">
        <f t="shared" si="223"/>
        <v>165</v>
      </c>
      <c r="W1015" s="143" t="str">
        <f t="shared" si="224"/>
        <v/>
      </c>
      <c r="X1015" s="109">
        <f t="shared" si="211"/>
        <v>0</v>
      </c>
      <c r="Y1015" s="110" t="e">
        <f t="shared" si="212"/>
        <v>#N/A</v>
      </c>
      <c r="Z1015" s="75" t="e">
        <f>NA()</f>
        <v>#N/A</v>
      </c>
    </row>
    <row r="1016" spans="1:26" x14ac:dyDescent="0.2">
      <c r="A1016" s="74">
        <v>19930</v>
      </c>
      <c r="B1016" s="68">
        <f>INDEX('A-B OSRoad'!$F$2:$F$21,MATCH(A1016,'A-B OSRoad'!$C$2:$C$21))</f>
        <v>0</v>
      </c>
      <c r="C1016" s="68" t="str">
        <f>IF(INDEX('A-B OSRoad'!$B$2:$B$21,MATCH(A1016,'A-B OSRoad'!$C$2:$C$21))="Straight","",RIGHT(INDEX('A-B OSRoad'!$B$2:$B$21,MATCH(A1016,'A-B OSRoad'!$C$2:$C$21)),LEN(INDEX('A-B OSRoad'!$B$2:$B$21,MATCH(A1016,'A-B OSRoad'!$C$2:$C$21)))-1))</f>
        <v/>
      </c>
      <c r="D1016" s="69">
        <f>(INDEX('A-B OSRoad'!$I$2:$I$21,MATCH(A1016,'A-B OSRoad'!$C$2:$C$21)))+$C$3+$C$4+$C$1</f>
        <v>110</v>
      </c>
      <c r="E1016" s="70" t="e">
        <f>VLOOKUP(A1016,'Crash Data'!$E$3:$F$6,2,FALSE)</f>
        <v>#N/A</v>
      </c>
      <c r="F1016" s="70" t="e">
        <f>VLOOKUP(A1016,'Crash Data'!$B$3:$C$32,2,FALSE)</f>
        <v>#N/A</v>
      </c>
      <c r="G1016" s="40">
        <v>164.45</v>
      </c>
      <c r="H1016" s="40">
        <v>177</v>
      </c>
      <c r="I1016" s="39">
        <v>177</v>
      </c>
      <c r="J1016" s="40">
        <v>177</v>
      </c>
      <c r="K1016" s="39">
        <v>177</v>
      </c>
      <c r="L1016" s="93">
        <f t="shared" si="213"/>
        <v>209</v>
      </c>
      <c r="M1016" s="93">
        <f t="shared" si="214"/>
        <v>44.550000000000011</v>
      </c>
      <c r="N1016" s="99">
        <f t="shared" si="215"/>
        <v>165</v>
      </c>
      <c r="O1016" s="99" t="str">
        <f t="shared" si="216"/>
        <v/>
      </c>
      <c r="P1016" s="102">
        <f t="shared" si="217"/>
        <v>165</v>
      </c>
      <c r="Q1016" s="102" t="str">
        <f t="shared" si="218"/>
        <v/>
      </c>
      <c r="R1016" s="105">
        <f t="shared" si="219"/>
        <v>165</v>
      </c>
      <c r="S1016" s="105" t="str">
        <f t="shared" si="220"/>
        <v/>
      </c>
      <c r="T1016" s="69">
        <f t="shared" si="221"/>
        <v>107</v>
      </c>
      <c r="U1016" s="69" t="str">
        <f t="shared" si="222"/>
        <v/>
      </c>
      <c r="V1016" s="143">
        <f t="shared" si="223"/>
        <v>165</v>
      </c>
      <c r="W1016" s="143" t="str">
        <f t="shared" si="224"/>
        <v/>
      </c>
      <c r="X1016" s="109">
        <f t="shared" si="211"/>
        <v>0</v>
      </c>
      <c r="Y1016" s="110" t="e">
        <f t="shared" si="212"/>
        <v>#N/A</v>
      </c>
      <c r="Z1016" s="75" t="e">
        <f>NA()</f>
        <v>#N/A</v>
      </c>
    </row>
    <row r="1017" spans="1:26" x14ac:dyDescent="0.2">
      <c r="A1017" s="74">
        <v>19940</v>
      </c>
      <c r="B1017" s="68">
        <f>INDEX('A-B OSRoad'!$F$2:$F$21,MATCH(A1017,'A-B OSRoad'!$C$2:$C$21))</f>
        <v>0</v>
      </c>
      <c r="C1017" s="68" t="str">
        <f>IF(INDEX('A-B OSRoad'!$B$2:$B$21,MATCH(A1017,'A-B OSRoad'!$C$2:$C$21))="Straight","",RIGHT(INDEX('A-B OSRoad'!$B$2:$B$21,MATCH(A1017,'A-B OSRoad'!$C$2:$C$21)),LEN(INDEX('A-B OSRoad'!$B$2:$B$21,MATCH(A1017,'A-B OSRoad'!$C$2:$C$21)))-1))</f>
        <v/>
      </c>
      <c r="D1017" s="69">
        <f>(INDEX('A-B OSRoad'!$I$2:$I$21,MATCH(A1017,'A-B OSRoad'!$C$2:$C$21)))+$C$3+$C$4+$C$1</f>
        <v>110</v>
      </c>
      <c r="E1017" s="70" t="e">
        <f>VLOOKUP(A1017,'Crash Data'!$E$3:$F$6,2,FALSE)</f>
        <v>#N/A</v>
      </c>
      <c r="F1017" s="70" t="e">
        <f>VLOOKUP(A1017,'Crash Data'!$B$3:$C$32,2,FALSE)</f>
        <v>#N/A</v>
      </c>
      <c r="G1017" s="40">
        <v>157.297</v>
      </c>
      <c r="H1017" s="40">
        <v>177</v>
      </c>
      <c r="I1017" s="39">
        <v>177</v>
      </c>
      <c r="J1017" s="40">
        <v>177</v>
      </c>
      <c r="K1017" s="39">
        <v>157.642</v>
      </c>
      <c r="L1017" s="93">
        <f t="shared" si="213"/>
        <v>209</v>
      </c>
      <c r="M1017" s="93">
        <f t="shared" si="214"/>
        <v>51.703000000000003</v>
      </c>
      <c r="N1017" s="99">
        <f t="shared" si="215"/>
        <v>165</v>
      </c>
      <c r="O1017" s="99" t="str">
        <f t="shared" si="216"/>
        <v/>
      </c>
      <c r="P1017" s="102">
        <f t="shared" si="217"/>
        <v>165</v>
      </c>
      <c r="Q1017" s="102" t="str">
        <f t="shared" si="218"/>
        <v/>
      </c>
      <c r="R1017" s="105">
        <f t="shared" si="219"/>
        <v>165</v>
      </c>
      <c r="S1017" s="105" t="str">
        <f t="shared" si="220"/>
        <v/>
      </c>
      <c r="T1017" s="69">
        <f t="shared" si="221"/>
        <v>107</v>
      </c>
      <c r="U1017" s="69" t="str">
        <f t="shared" si="222"/>
        <v/>
      </c>
      <c r="V1017" s="143">
        <f t="shared" si="223"/>
        <v>165</v>
      </c>
      <c r="W1017" s="143">
        <f t="shared" si="224"/>
        <v>7.3580000000000041</v>
      </c>
      <c r="X1017" s="109">
        <f t="shared" si="211"/>
        <v>0</v>
      </c>
      <c r="Y1017" s="110" t="e">
        <f t="shared" si="212"/>
        <v>#N/A</v>
      </c>
      <c r="Z1017" s="75" t="e">
        <f>NA()</f>
        <v>#N/A</v>
      </c>
    </row>
    <row r="1018" spans="1:26" x14ac:dyDescent="0.2">
      <c r="A1018" s="74">
        <v>19950</v>
      </c>
      <c r="B1018" s="68">
        <f>INDEX('A-B OSRoad'!$F$2:$F$21,MATCH(A1018,'A-B OSRoad'!$C$2:$C$21))</f>
        <v>0</v>
      </c>
      <c r="C1018" s="68" t="str">
        <f>IF(INDEX('A-B OSRoad'!$B$2:$B$21,MATCH(A1018,'A-B OSRoad'!$C$2:$C$21))="Straight","",RIGHT(INDEX('A-B OSRoad'!$B$2:$B$21,MATCH(A1018,'A-B OSRoad'!$C$2:$C$21)),LEN(INDEX('A-B OSRoad'!$B$2:$B$21,MATCH(A1018,'A-B OSRoad'!$C$2:$C$21)))-1))</f>
        <v/>
      </c>
      <c r="D1018" s="69">
        <f>(INDEX('A-B OSRoad'!$I$2:$I$21,MATCH(A1018,'A-B OSRoad'!$C$2:$C$21)))+$C$3+$C$4+$C$1</f>
        <v>110</v>
      </c>
      <c r="E1018" s="70" t="e">
        <f>VLOOKUP(A1018,'Crash Data'!$E$3:$F$6,2,FALSE)</f>
        <v>#N/A</v>
      </c>
      <c r="F1018" s="70" t="e">
        <f>VLOOKUP(A1018,'Crash Data'!$B$3:$C$32,2,FALSE)</f>
        <v>#N/A</v>
      </c>
      <c r="G1018" s="40">
        <v>146.255</v>
      </c>
      <c r="H1018" s="40">
        <v>156.65100000000001</v>
      </c>
      <c r="I1018" s="39">
        <v>177</v>
      </c>
      <c r="J1018" s="40">
        <v>177</v>
      </c>
      <c r="K1018" s="39">
        <v>148.91800000000001</v>
      </c>
      <c r="L1018" s="93">
        <f t="shared" si="213"/>
        <v>209</v>
      </c>
      <c r="M1018" s="93">
        <f t="shared" si="214"/>
        <v>62.745000000000005</v>
      </c>
      <c r="N1018" s="99">
        <f t="shared" si="215"/>
        <v>165</v>
      </c>
      <c r="O1018" s="99">
        <f t="shared" si="216"/>
        <v>8.3489999999999895</v>
      </c>
      <c r="P1018" s="102">
        <f t="shared" si="217"/>
        <v>165</v>
      </c>
      <c r="Q1018" s="102" t="str">
        <f t="shared" si="218"/>
        <v/>
      </c>
      <c r="R1018" s="105">
        <f t="shared" si="219"/>
        <v>165</v>
      </c>
      <c r="S1018" s="105" t="str">
        <f t="shared" si="220"/>
        <v/>
      </c>
      <c r="T1018" s="69">
        <f t="shared" si="221"/>
        <v>107</v>
      </c>
      <c r="U1018" s="69" t="str">
        <f t="shared" si="222"/>
        <v/>
      </c>
      <c r="V1018" s="143">
        <f t="shared" si="223"/>
        <v>165</v>
      </c>
      <c r="W1018" s="143">
        <f t="shared" si="224"/>
        <v>16.081999999999994</v>
      </c>
      <c r="X1018" s="109">
        <f t="shared" si="211"/>
        <v>0</v>
      </c>
      <c r="Y1018" s="110" t="e">
        <f t="shared" si="212"/>
        <v>#N/A</v>
      </c>
      <c r="Z1018" s="75" t="e">
        <f>NA()</f>
        <v>#N/A</v>
      </c>
    </row>
    <row r="1019" spans="1:26" x14ac:dyDescent="0.2">
      <c r="A1019" s="74">
        <v>19960</v>
      </c>
      <c r="B1019" s="68">
        <f>INDEX('A-B OSRoad'!$F$2:$F$21,MATCH(A1019,'A-B OSRoad'!$C$2:$C$21))</f>
        <v>0</v>
      </c>
      <c r="C1019" s="68" t="str">
        <f>IF(INDEX('A-B OSRoad'!$B$2:$B$21,MATCH(A1019,'A-B OSRoad'!$C$2:$C$21))="Straight","",RIGHT(INDEX('A-B OSRoad'!$B$2:$B$21,MATCH(A1019,'A-B OSRoad'!$C$2:$C$21)),LEN(INDEX('A-B OSRoad'!$B$2:$B$21,MATCH(A1019,'A-B OSRoad'!$C$2:$C$21)))-1))</f>
        <v/>
      </c>
      <c r="D1019" s="69">
        <f>(INDEX('A-B OSRoad'!$I$2:$I$21,MATCH(A1019,'A-B OSRoad'!$C$2:$C$21)))+$C$3+$C$4+$C$1</f>
        <v>110</v>
      </c>
      <c r="E1019" s="70" t="e">
        <f>VLOOKUP(A1019,'Crash Data'!$E$3:$F$6,2,FALSE)</f>
        <v>#N/A</v>
      </c>
      <c r="F1019" s="70" t="e">
        <f>VLOOKUP(A1019,'Crash Data'!$B$3:$C$32,2,FALSE)</f>
        <v>#N/A</v>
      </c>
      <c r="G1019" s="40">
        <v>138.51900000000001</v>
      </c>
      <c r="H1019" s="40">
        <v>148.6</v>
      </c>
      <c r="I1019" s="39">
        <v>177</v>
      </c>
      <c r="J1019" s="40">
        <v>177</v>
      </c>
      <c r="K1019" s="39">
        <v>139.89400000000001</v>
      </c>
      <c r="L1019" s="93">
        <f t="shared" si="213"/>
        <v>209</v>
      </c>
      <c r="M1019" s="93">
        <f t="shared" si="214"/>
        <v>70.480999999999995</v>
      </c>
      <c r="N1019" s="99">
        <f t="shared" si="215"/>
        <v>165</v>
      </c>
      <c r="O1019" s="99">
        <f t="shared" si="216"/>
        <v>16.400000000000006</v>
      </c>
      <c r="P1019" s="102">
        <f t="shared" si="217"/>
        <v>165</v>
      </c>
      <c r="Q1019" s="102" t="str">
        <f t="shared" si="218"/>
        <v/>
      </c>
      <c r="R1019" s="105">
        <f t="shared" si="219"/>
        <v>165</v>
      </c>
      <c r="S1019" s="105" t="str">
        <f t="shared" si="220"/>
        <v/>
      </c>
      <c r="T1019" s="69">
        <f t="shared" si="221"/>
        <v>107</v>
      </c>
      <c r="U1019" s="69" t="str">
        <f t="shared" si="222"/>
        <v/>
      </c>
      <c r="V1019" s="143">
        <f t="shared" si="223"/>
        <v>165</v>
      </c>
      <c r="W1019" s="143">
        <f t="shared" si="224"/>
        <v>25.105999999999995</v>
      </c>
      <c r="X1019" s="109">
        <f t="shared" si="211"/>
        <v>0</v>
      </c>
      <c r="Y1019" s="110" t="e">
        <f t="shared" si="212"/>
        <v>#N/A</v>
      </c>
      <c r="Z1019" s="75" t="e">
        <f>NA()</f>
        <v>#N/A</v>
      </c>
    </row>
    <row r="1020" spans="1:26" x14ac:dyDescent="0.2">
      <c r="A1020" s="74">
        <v>19970</v>
      </c>
      <c r="B1020" s="68">
        <f>INDEX('A-B OSRoad'!$F$2:$F$21,MATCH(A1020,'A-B OSRoad'!$C$2:$C$21))</f>
        <v>0</v>
      </c>
      <c r="C1020" s="68" t="str">
        <f>IF(INDEX('A-B OSRoad'!$B$2:$B$21,MATCH(A1020,'A-B OSRoad'!$C$2:$C$21))="Straight","",RIGHT(INDEX('A-B OSRoad'!$B$2:$B$21,MATCH(A1020,'A-B OSRoad'!$C$2:$C$21)),LEN(INDEX('A-B OSRoad'!$B$2:$B$21,MATCH(A1020,'A-B OSRoad'!$C$2:$C$21)))-1))</f>
        <v/>
      </c>
      <c r="D1020" s="69">
        <f>(INDEX('A-B OSRoad'!$I$2:$I$21,MATCH(A1020,'A-B OSRoad'!$C$2:$C$21)))+$C$3+$C$4+$C$1</f>
        <v>110</v>
      </c>
      <c r="E1020" s="70" t="e">
        <f>VLOOKUP(A1020,'Crash Data'!$E$3:$F$6,2,FALSE)</f>
        <v>#N/A</v>
      </c>
      <c r="F1020" s="70" t="e">
        <f>VLOOKUP(A1020,'Crash Data'!$B$3:$C$32,2,FALSE)</f>
        <v>#N/A</v>
      </c>
      <c r="G1020" s="40">
        <v>129.19900000000001</v>
      </c>
      <c r="H1020" s="40">
        <v>139.55600000000001</v>
      </c>
      <c r="I1020" s="39">
        <v>157.97499999999999</v>
      </c>
      <c r="J1020" s="40">
        <v>177</v>
      </c>
      <c r="K1020" s="39">
        <v>139.077</v>
      </c>
      <c r="L1020" s="93">
        <f t="shared" si="213"/>
        <v>209</v>
      </c>
      <c r="M1020" s="93">
        <f t="shared" si="214"/>
        <v>79.800999999999988</v>
      </c>
      <c r="N1020" s="99">
        <f t="shared" si="215"/>
        <v>165</v>
      </c>
      <c r="O1020" s="99">
        <f t="shared" si="216"/>
        <v>25.443999999999988</v>
      </c>
      <c r="P1020" s="102">
        <f t="shared" si="217"/>
        <v>165</v>
      </c>
      <c r="Q1020" s="102">
        <f t="shared" si="218"/>
        <v>7.0250000000000057</v>
      </c>
      <c r="R1020" s="105">
        <f t="shared" si="219"/>
        <v>165</v>
      </c>
      <c r="S1020" s="105" t="str">
        <f t="shared" si="220"/>
        <v/>
      </c>
      <c r="T1020" s="69">
        <f t="shared" si="221"/>
        <v>107</v>
      </c>
      <c r="U1020" s="69" t="str">
        <f t="shared" si="222"/>
        <v/>
      </c>
      <c r="V1020" s="143">
        <f t="shared" si="223"/>
        <v>165</v>
      </c>
      <c r="W1020" s="143">
        <f t="shared" si="224"/>
        <v>25.923000000000002</v>
      </c>
      <c r="X1020" s="109">
        <f t="shared" si="211"/>
        <v>0</v>
      </c>
      <c r="Y1020" s="110" t="e">
        <f t="shared" si="212"/>
        <v>#N/A</v>
      </c>
      <c r="Z1020" s="75" t="e">
        <f>NA()</f>
        <v>#N/A</v>
      </c>
    </row>
    <row r="1021" spans="1:26" x14ac:dyDescent="0.2">
      <c r="A1021" s="74">
        <v>19980</v>
      </c>
      <c r="B1021" s="68">
        <f>INDEX('A-B OSRoad'!$F$2:$F$21,MATCH(A1021,'A-B OSRoad'!$C$2:$C$21))</f>
        <v>0</v>
      </c>
      <c r="C1021" s="68" t="str">
        <f>IF(INDEX('A-B OSRoad'!$B$2:$B$21,MATCH(A1021,'A-B OSRoad'!$C$2:$C$21))="Straight","",RIGHT(INDEX('A-B OSRoad'!$B$2:$B$21,MATCH(A1021,'A-B OSRoad'!$C$2:$C$21)),LEN(INDEX('A-B OSRoad'!$B$2:$B$21,MATCH(A1021,'A-B OSRoad'!$C$2:$C$21)))-1))</f>
        <v/>
      </c>
      <c r="D1021" s="69">
        <f>(INDEX('A-B OSRoad'!$I$2:$I$21,MATCH(A1021,'A-B OSRoad'!$C$2:$C$21)))+$C$3+$C$4+$C$1</f>
        <v>110</v>
      </c>
      <c r="E1021" s="70" t="e">
        <f>VLOOKUP(A1021,'Crash Data'!$E$3:$F$6,2,FALSE)</f>
        <v>#N/A</v>
      </c>
      <c r="F1021" s="70" t="e">
        <f>VLOOKUP(A1021,'Crash Data'!$B$3:$C$32,2,FALSE)</f>
        <v>#N/A</v>
      </c>
      <c r="G1021" s="40">
        <v>124.574</v>
      </c>
      <c r="H1021" s="40">
        <v>130.001</v>
      </c>
      <c r="I1021" s="39">
        <v>148.79</v>
      </c>
      <c r="J1021" s="40">
        <v>177</v>
      </c>
      <c r="K1021" s="39">
        <v>125.042</v>
      </c>
      <c r="L1021" s="93">
        <f t="shared" si="213"/>
        <v>209</v>
      </c>
      <c r="M1021" s="93">
        <f t="shared" si="214"/>
        <v>84.426000000000002</v>
      </c>
      <c r="N1021" s="99">
        <f t="shared" si="215"/>
        <v>165</v>
      </c>
      <c r="O1021" s="99">
        <f t="shared" si="216"/>
        <v>34.998999999999995</v>
      </c>
      <c r="P1021" s="102">
        <f t="shared" si="217"/>
        <v>165</v>
      </c>
      <c r="Q1021" s="102">
        <f t="shared" si="218"/>
        <v>16.210000000000008</v>
      </c>
      <c r="R1021" s="105">
        <f t="shared" si="219"/>
        <v>165</v>
      </c>
      <c r="S1021" s="105" t="str">
        <f t="shared" si="220"/>
        <v/>
      </c>
      <c r="T1021" s="69">
        <f t="shared" si="221"/>
        <v>107</v>
      </c>
      <c r="U1021" s="69" t="str">
        <f t="shared" si="222"/>
        <v/>
      </c>
      <c r="V1021" s="143">
        <f t="shared" si="223"/>
        <v>165</v>
      </c>
      <c r="W1021" s="143">
        <f t="shared" si="224"/>
        <v>39.957999999999998</v>
      </c>
      <c r="X1021" s="109">
        <f t="shared" si="211"/>
        <v>0</v>
      </c>
      <c r="Y1021" s="110" t="e">
        <f t="shared" si="212"/>
        <v>#N/A</v>
      </c>
      <c r="Z1021" s="75" t="e">
        <f>NA()</f>
        <v>#N/A</v>
      </c>
    </row>
    <row r="1022" spans="1:26" x14ac:dyDescent="0.2">
      <c r="A1022" s="74">
        <v>19990</v>
      </c>
      <c r="B1022" s="68">
        <f>INDEX('A-B OSRoad'!$F$2:$F$21,MATCH(A1022,'A-B OSRoad'!$C$2:$C$21))</f>
        <v>0</v>
      </c>
      <c r="C1022" s="68" t="str">
        <f>IF(INDEX('A-B OSRoad'!$B$2:$B$21,MATCH(A1022,'A-B OSRoad'!$C$2:$C$21))="Straight","",RIGHT(INDEX('A-B OSRoad'!$B$2:$B$21,MATCH(A1022,'A-B OSRoad'!$C$2:$C$21)),LEN(INDEX('A-B OSRoad'!$B$2:$B$21,MATCH(A1022,'A-B OSRoad'!$C$2:$C$21)))-1))</f>
        <v/>
      </c>
      <c r="D1022" s="69">
        <f>(INDEX('A-B OSRoad'!$I$2:$I$21,MATCH(A1022,'A-B OSRoad'!$C$2:$C$21)))+$C$3+$C$4+$C$1</f>
        <v>110</v>
      </c>
      <c r="E1022" s="70" t="e">
        <f>VLOOKUP(A1022,'Crash Data'!$E$3:$F$6,2,FALSE)</f>
        <v>#N/A</v>
      </c>
      <c r="F1022" s="70" t="e">
        <f>VLOOKUP(A1022,'Crash Data'!$B$3:$C$32,2,FALSE)</f>
        <v>#N/A</v>
      </c>
      <c r="G1022" s="40">
        <v>119.43899999999999</v>
      </c>
      <c r="H1022" s="40">
        <v>120.001</v>
      </c>
      <c r="I1022" s="39">
        <v>147.756</v>
      </c>
      <c r="J1022" s="40">
        <v>177</v>
      </c>
      <c r="K1022" s="39">
        <v>118.23</v>
      </c>
      <c r="L1022" s="93">
        <f t="shared" si="213"/>
        <v>209</v>
      </c>
      <c r="M1022" s="93">
        <f t="shared" si="214"/>
        <v>89.561000000000007</v>
      </c>
      <c r="N1022" s="99">
        <f t="shared" si="215"/>
        <v>165</v>
      </c>
      <c r="O1022" s="99">
        <f t="shared" si="216"/>
        <v>44.998999999999995</v>
      </c>
      <c r="P1022" s="102">
        <f t="shared" si="217"/>
        <v>165</v>
      </c>
      <c r="Q1022" s="102">
        <f t="shared" si="218"/>
        <v>17.244</v>
      </c>
      <c r="R1022" s="105">
        <f t="shared" si="219"/>
        <v>165</v>
      </c>
      <c r="S1022" s="105" t="str">
        <f t="shared" si="220"/>
        <v/>
      </c>
      <c r="T1022" s="69">
        <f t="shared" si="221"/>
        <v>107</v>
      </c>
      <c r="U1022" s="69" t="str">
        <f t="shared" si="222"/>
        <v/>
      </c>
      <c r="V1022" s="143">
        <f t="shared" si="223"/>
        <v>165</v>
      </c>
      <c r="W1022" s="143">
        <f t="shared" si="224"/>
        <v>46.769999999999996</v>
      </c>
      <c r="X1022" s="109">
        <f t="shared" si="211"/>
        <v>0</v>
      </c>
      <c r="Y1022" s="110" t="e">
        <f t="shared" si="212"/>
        <v>#N/A</v>
      </c>
      <c r="Z1022" s="75" t="e">
        <f>NA()</f>
        <v>#N/A</v>
      </c>
    </row>
    <row r="1023" spans="1:26" x14ac:dyDescent="0.2">
      <c r="A1023" s="74">
        <v>20000</v>
      </c>
      <c r="B1023" s="68">
        <f>INDEX('A-B OSRoad'!$F$2:$F$21,MATCH(A1023,'A-B OSRoad'!$C$2:$C$21))</f>
        <v>0</v>
      </c>
      <c r="C1023" s="68" t="str">
        <f>IF(INDEX('A-B OSRoad'!$B$2:$B$21,MATCH(A1023,'A-B OSRoad'!$C$2:$C$21))="Straight","",RIGHT(INDEX('A-B OSRoad'!$B$2:$B$21,MATCH(A1023,'A-B OSRoad'!$C$2:$C$21)),LEN(INDEX('A-B OSRoad'!$B$2:$B$21,MATCH(A1023,'A-B OSRoad'!$C$2:$C$21)))-1))</f>
        <v/>
      </c>
      <c r="D1023" s="69">
        <f>(INDEX('A-B OSRoad'!$I$2:$I$21,MATCH(A1023,'A-B OSRoad'!$C$2:$C$21)))+$C$3+$C$4+$C$1</f>
        <v>110</v>
      </c>
      <c r="E1023" s="70" t="e">
        <f>VLOOKUP(A1023,'Crash Data'!$E$3:$F$6,2,FALSE)</f>
        <v>#N/A</v>
      </c>
      <c r="F1023" s="70" t="e">
        <f>VLOOKUP(A1023,'Crash Data'!$B$3:$C$32,2,FALSE)</f>
        <v>#N/A</v>
      </c>
      <c r="G1023" s="40">
        <v>105.203</v>
      </c>
      <c r="H1023" s="40">
        <v>110.002</v>
      </c>
      <c r="I1023" s="39">
        <v>135.804</v>
      </c>
      <c r="J1023" s="40">
        <v>156.36799999999999</v>
      </c>
      <c r="K1023" s="39">
        <v>108.514</v>
      </c>
      <c r="L1023" s="93">
        <f t="shared" si="213"/>
        <v>209</v>
      </c>
      <c r="M1023" s="93">
        <f t="shared" si="214"/>
        <v>103.797</v>
      </c>
      <c r="N1023" s="99">
        <f t="shared" si="215"/>
        <v>165</v>
      </c>
      <c r="O1023" s="99">
        <f t="shared" si="216"/>
        <v>54.998000000000005</v>
      </c>
      <c r="P1023" s="102">
        <f t="shared" si="217"/>
        <v>165</v>
      </c>
      <c r="Q1023" s="102">
        <f t="shared" si="218"/>
        <v>29.195999999999998</v>
      </c>
      <c r="R1023" s="105">
        <f t="shared" si="219"/>
        <v>165</v>
      </c>
      <c r="S1023" s="105">
        <f t="shared" si="220"/>
        <v>8.632000000000005</v>
      </c>
      <c r="T1023" s="69">
        <f t="shared" si="221"/>
        <v>107</v>
      </c>
      <c r="U1023" s="69">
        <f t="shared" si="222"/>
        <v>1.796999999999997</v>
      </c>
      <c r="V1023" s="143">
        <f t="shared" si="223"/>
        <v>165</v>
      </c>
      <c r="W1023" s="143">
        <f t="shared" si="224"/>
        <v>56.486000000000004</v>
      </c>
      <c r="X1023" s="109">
        <f t="shared" si="211"/>
        <v>0</v>
      </c>
      <c r="Y1023" s="110" t="e">
        <f t="shared" si="212"/>
        <v>#N/A</v>
      </c>
      <c r="Z1023" s="75" t="e">
        <f>NA()</f>
        <v>#N/A</v>
      </c>
    </row>
    <row r="1024" spans="1:26" x14ac:dyDescent="0.2">
      <c r="A1024" s="74">
        <v>20010</v>
      </c>
      <c r="B1024" s="68">
        <f>INDEX('A-B OSRoad'!$F$2:$F$21,MATCH(A1024,'A-B OSRoad'!$C$2:$C$21))</f>
        <v>0</v>
      </c>
      <c r="C1024" s="68" t="str">
        <f>IF(INDEX('A-B OSRoad'!$B$2:$B$21,MATCH(A1024,'A-B OSRoad'!$C$2:$C$21))="Straight","",RIGHT(INDEX('A-B OSRoad'!$B$2:$B$21,MATCH(A1024,'A-B OSRoad'!$C$2:$C$21)),LEN(INDEX('A-B OSRoad'!$B$2:$B$21,MATCH(A1024,'A-B OSRoad'!$C$2:$C$21)))-1))</f>
        <v/>
      </c>
      <c r="D1024" s="69">
        <f>(INDEX('A-B OSRoad'!$I$2:$I$21,MATCH(A1024,'A-B OSRoad'!$C$2:$C$21)))+$C$3+$C$4+$C$1</f>
        <v>110</v>
      </c>
      <c r="E1024" s="70" t="e">
        <f>VLOOKUP(A1024,'Crash Data'!$E$3:$F$6,2,FALSE)</f>
        <v>#N/A</v>
      </c>
      <c r="F1024" s="70" t="e">
        <f>VLOOKUP(A1024,'Crash Data'!$B$3:$C$32,2,FALSE)</f>
        <v>#N/A</v>
      </c>
      <c r="G1024" s="40">
        <v>109.181</v>
      </c>
      <c r="H1024" s="40">
        <v>111.866</v>
      </c>
      <c r="I1024" s="39">
        <v>134.53200000000001</v>
      </c>
      <c r="J1024" s="40">
        <v>159.39500000000001</v>
      </c>
      <c r="K1024" s="39">
        <v>104.80800000000001</v>
      </c>
      <c r="L1024" s="93">
        <f t="shared" si="213"/>
        <v>209</v>
      </c>
      <c r="M1024" s="93">
        <f t="shared" si="214"/>
        <v>99.819000000000003</v>
      </c>
      <c r="N1024" s="99">
        <f t="shared" si="215"/>
        <v>165</v>
      </c>
      <c r="O1024" s="99">
        <f t="shared" si="216"/>
        <v>53.134</v>
      </c>
      <c r="P1024" s="102">
        <f t="shared" si="217"/>
        <v>165</v>
      </c>
      <c r="Q1024" s="102">
        <f t="shared" si="218"/>
        <v>30.467999999999989</v>
      </c>
      <c r="R1024" s="105">
        <f t="shared" si="219"/>
        <v>165</v>
      </c>
      <c r="S1024" s="105">
        <f t="shared" si="220"/>
        <v>5.6049999999999898</v>
      </c>
      <c r="T1024" s="69">
        <f t="shared" si="221"/>
        <v>107</v>
      </c>
      <c r="U1024" s="69" t="str">
        <f t="shared" si="222"/>
        <v/>
      </c>
      <c r="V1024" s="143">
        <f t="shared" si="223"/>
        <v>165</v>
      </c>
      <c r="W1024" s="143">
        <f t="shared" si="224"/>
        <v>60.191999999999993</v>
      </c>
      <c r="X1024" s="109">
        <f t="shared" si="211"/>
        <v>0</v>
      </c>
      <c r="Y1024" s="110" t="e">
        <f t="shared" si="212"/>
        <v>#N/A</v>
      </c>
      <c r="Z1024" s="75" t="e">
        <f>NA()</f>
        <v>#N/A</v>
      </c>
    </row>
    <row r="1025" spans="1:26" x14ac:dyDescent="0.2">
      <c r="A1025" s="74">
        <v>20020</v>
      </c>
      <c r="B1025" s="68">
        <f>INDEX('A-B OSRoad'!$F$2:$F$21,MATCH(A1025,'A-B OSRoad'!$C$2:$C$21))</f>
        <v>0</v>
      </c>
      <c r="C1025" s="68" t="str">
        <f>IF(INDEX('A-B OSRoad'!$B$2:$B$21,MATCH(A1025,'A-B OSRoad'!$C$2:$C$21))="Straight","",RIGHT(INDEX('A-B OSRoad'!$B$2:$B$21,MATCH(A1025,'A-B OSRoad'!$C$2:$C$21)),LEN(INDEX('A-B OSRoad'!$B$2:$B$21,MATCH(A1025,'A-B OSRoad'!$C$2:$C$21)))-1))</f>
        <v/>
      </c>
      <c r="D1025" s="69">
        <f>(INDEX('A-B OSRoad'!$I$2:$I$21,MATCH(A1025,'A-B OSRoad'!$C$2:$C$21)))+$C$3+$C$4+$C$1</f>
        <v>110</v>
      </c>
      <c r="E1025" s="70" t="e">
        <f>VLOOKUP(A1025,'Crash Data'!$E$3:$F$6,2,FALSE)</f>
        <v>#N/A</v>
      </c>
      <c r="F1025" s="70" t="e">
        <f>VLOOKUP(A1025,'Crash Data'!$B$3:$C$32,2,FALSE)</f>
        <v>#N/A</v>
      </c>
      <c r="G1025" s="40">
        <v>90.007000000000005</v>
      </c>
      <c r="H1025" s="40">
        <v>109.346</v>
      </c>
      <c r="I1025" s="39">
        <v>138.554</v>
      </c>
      <c r="J1025" s="40">
        <v>177</v>
      </c>
      <c r="K1025" s="39">
        <v>90.001000000000005</v>
      </c>
      <c r="L1025" s="93">
        <f t="shared" si="213"/>
        <v>209</v>
      </c>
      <c r="M1025" s="93">
        <f t="shared" si="214"/>
        <v>118.99299999999999</v>
      </c>
      <c r="N1025" s="99">
        <f t="shared" si="215"/>
        <v>165</v>
      </c>
      <c r="O1025" s="99">
        <f t="shared" si="216"/>
        <v>55.653999999999996</v>
      </c>
      <c r="P1025" s="102">
        <f t="shared" si="217"/>
        <v>165</v>
      </c>
      <c r="Q1025" s="102">
        <f t="shared" si="218"/>
        <v>26.445999999999998</v>
      </c>
      <c r="R1025" s="105">
        <f t="shared" si="219"/>
        <v>165</v>
      </c>
      <c r="S1025" s="105" t="str">
        <f t="shared" si="220"/>
        <v/>
      </c>
      <c r="T1025" s="69">
        <f t="shared" si="221"/>
        <v>107</v>
      </c>
      <c r="U1025" s="69">
        <f t="shared" si="222"/>
        <v>16.992999999999995</v>
      </c>
      <c r="V1025" s="143">
        <f t="shared" si="223"/>
        <v>165</v>
      </c>
      <c r="W1025" s="143">
        <f t="shared" si="224"/>
        <v>74.998999999999995</v>
      </c>
      <c r="X1025" s="109">
        <f t="shared" si="211"/>
        <v>0</v>
      </c>
      <c r="Y1025" s="110" t="e">
        <f t="shared" si="212"/>
        <v>#N/A</v>
      </c>
      <c r="Z1025" s="75" t="e">
        <f>NA()</f>
        <v>#N/A</v>
      </c>
    </row>
    <row r="1026" spans="1:26" x14ac:dyDescent="0.2">
      <c r="A1026" s="74">
        <v>20030</v>
      </c>
      <c r="B1026" s="68">
        <f>INDEX('A-B OSRoad'!$F$2:$F$21,MATCH(A1026,'A-B OSRoad'!$C$2:$C$21))</f>
        <v>0</v>
      </c>
      <c r="C1026" s="68" t="str">
        <f>IF(INDEX('A-B OSRoad'!$B$2:$B$21,MATCH(A1026,'A-B OSRoad'!$C$2:$C$21))="Straight","",RIGHT(INDEX('A-B OSRoad'!$B$2:$B$21,MATCH(A1026,'A-B OSRoad'!$C$2:$C$21)),LEN(INDEX('A-B OSRoad'!$B$2:$B$21,MATCH(A1026,'A-B OSRoad'!$C$2:$C$21)))-1))</f>
        <v/>
      </c>
      <c r="D1026" s="69">
        <f>(INDEX('A-B OSRoad'!$I$2:$I$21,MATCH(A1026,'A-B OSRoad'!$C$2:$C$21)))+$C$3+$C$4+$C$1</f>
        <v>110</v>
      </c>
      <c r="E1026" s="70" t="e">
        <f>VLOOKUP(A1026,'Crash Data'!$E$3:$F$6,2,FALSE)</f>
        <v>#N/A</v>
      </c>
      <c r="F1026" s="70" t="e">
        <f>VLOOKUP(A1026,'Crash Data'!$B$3:$C$32,2,FALSE)</f>
        <v>#N/A</v>
      </c>
      <c r="G1026" s="40">
        <v>94.766000000000005</v>
      </c>
      <c r="H1026" s="40">
        <v>113.68899999999999</v>
      </c>
      <c r="I1026" s="39">
        <v>154.012</v>
      </c>
      <c r="J1026" s="40">
        <v>177</v>
      </c>
      <c r="K1026" s="39">
        <v>89.963999999999999</v>
      </c>
      <c r="L1026" s="93">
        <f t="shared" si="213"/>
        <v>209</v>
      </c>
      <c r="M1026" s="93">
        <f t="shared" si="214"/>
        <v>114.23399999999999</v>
      </c>
      <c r="N1026" s="99">
        <f t="shared" si="215"/>
        <v>165</v>
      </c>
      <c r="O1026" s="99">
        <f t="shared" si="216"/>
        <v>51.311000000000007</v>
      </c>
      <c r="P1026" s="102">
        <f t="shared" si="217"/>
        <v>165</v>
      </c>
      <c r="Q1026" s="102">
        <f t="shared" si="218"/>
        <v>10.988</v>
      </c>
      <c r="R1026" s="105">
        <f t="shared" si="219"/>
        <v>165</v>
      </c>
      <c r="S1026" s="105" t="str">
        <f t="shared" si="220"/>
        <v/>
      </c>
      <c r="T1026" s="69">
        <f t="shared" si="221"/>
        <v>107</v>
      </c>
      <c r="U1026" s="69">
        <f t="shared" si="222"/>
        <v>12.233999999999995</v>
      </c>
      <c r="V1026" s="143">
        <f t="shared" si="223"/>
        <v>165</v>
      </c>
      <c r="W1026" s="143">
        <f t="shared" si="224"/>
        <v>75.036000000000001</v>
      </c>
      <c r="X1026" s="109">
        <f t="shared" si="211"/>
        <v>0</v>
      </c>
      <c r="Y1026" s="110" t="e">
        <f t="shared" si="212"/>
        <v>#N/A</v>
      </c>
      <c r="Z1026" s="75" t="e">
        <f>NA()</f>
        <v>#N/A</v>
      </c>
    </row>
    <row r="1027" spans="1:26" x14ac:dyDescent="0.2">
      <c r="A1027" s="74">
        <v>20040</v>
      </c>
      <c r="B1027" s="68">
        <f>INDEX('A-B OSRoad'!$F$2:$F$21,MATCH(A1027,'A-B OSRoad'!$C$2:$C$21))</f>
        <v>0</v>
      </c>
      <c r="C1027" s="68" t="str">
        <f>IF(INDEX('A-B OSRoad'!$B$2:$B$21,MATCH(A1027,'A-B OSRoad'!$C$2:$C$21))="Straight","",RIGHT(INDEX('A-B OSRoad'!$B$2:$B$21,MATCH(A1027,'A-B OSRoad'!$C$2:$C$21)),LEN(INDEX('A-B OSRoad'!$B$2:$B$21,MATCH(A1027,'A-B OSRoad'!$C$2:$C$21)))-1))</f>
        <v/>
      </c>
      <c r="D1027" s="69">
        <f>(INDEX('A-B OSRoad'!$I$2:$I$21,MATCH(A1027,'A-B OSRoad'!$C$2:$C$21)))+$C$3+$C$4+$C$1</f>
        <v>110</v>
      </c>
      <c r="E1027" s="70" t="e">
        <f>VLOOKUP(A1027,'Crash Data'!$E$3:$F$6,2,FALSE)</f>
        <v>#N/A</v>
      </c>
      <c r="F1027" s="70" t="e">
        <f>VLOOKUP(A1027,'Crash Data'!$B$3:$C$32,2,FALSE)</f>
        <v>#N/A</v>
      </c>
      <c r="G1027" s="40">
        <v>98.706999999999994</v>
      </c>
      <c r="H1027" s="40">
        <v>124.384</v>
      </c>
      <c r="I1027" s="39">
        <v>177</v>
      </c>
      <c r="J1027" s="40">
        <v>177</v>
      </c>
      <c r="K1027" s="39">
        <v>88.95</v>
      </c>
      <c r="L1027" s="93">
        <f t="shared" si="213"/>
        <v>209</v>
      </c>
      <c r="M1027" s="93">
        <f t="shared" si="214"/>
        <v>110.29300000000001</v>
      </c>
      <c r="N1027" s="99">
        <f t="shared" si="215"/>
        <v>165</v>
      </c>
      <c r="O1027" s="99">
        <f t="shared" si="216"/>
        <v>40.616</v>
      </c>
      <c r="P1027" s="102">
        <f t="shared" si="217"/>
        <v>165</v>
      </c>
      <c r="Q1027" s="102" t="str">
        <f t="shared" si="218"/>
        <v/>
      </c>
      <c r="R1027" s="105">
        <f t="shared" si="219"/>
        <v>165</v>
      </c>
      <c r="S1027" s="105" t="str">
        <f t="shared" si="220"/>
        <v/>
      </c>
      <c r="T1027" s="69">
        <f t="shared" si="221"/>
        <v>107</v>
      </c>
      <c r="U1027" s="69">
        <f t="shared" si="222"/>
        <v>8.2930000000000064</v>
      </c>
      <c r="V1027" s="143">
        <f t="shared" si="223"/>
        <v>165</v>
      </c>
      <c r="W1027" s="143">
        <f t="shared" si="224"/>
        <v>76.05</v>
      </c>
      <c r="X1027" s="109">
        <f t="shared" si="211"/>
        <v>0</v>
      </c>
      <c r="Y1027" s="110" t="e">
        <f t="shared" si="212"/>
        <v>#N/A</v>
      </c>
      <c r="Z1027" s="75" t="e">
        <f>NA()</f>
        <v>#N/A</v>
      </c>
    </row>
    <row r="1028" spans="1:26" x14ac:dyDescent="0.2">
      <c r="A1028" s="74">
        <v>20050</v>
      </c>
      <c r="B1028" s="68">
        <f>INDEX('A-B OSRoad'!$F$2:$F$21,MATCH(A1028,'A-B OSRoad'!$C$2:$C$21))</f>
        <v>0</v>
      </c>
      <c r="C1028" s="68" t="str">
        <f>IF(INDEX('A-B OSRoad'!$B$2:$B$21,MATCH(A1028,'A-B OSRoad'!$C$2:$C$21))="Straight","",RIGHT(INDEX('A-B OSRoad'!$B$2:$B$21,MATCH(A1028,'A-B OSRoad'!$C$2:$C$21)),LEN(INDEX('A-B OSRoad'!$B$2:$B$21,MATCH(A1028,'A-B OSRoad'!$C$2:$C$21)))-1))</f>
        <v/>
      </c>
      <c r="D1028" s="69">
        <f>(INDEX('A-B OSRoad'!$I$2:$I$21,MATCH(A1028,'A-B OSRoad'!$C$2:$C$21)))+$C$3+$C$4+$C$1</f>
        <v>110</v>
      </c>
      <c r="E1028" s="70" t="e">
        <f>VLOOKUP(A1028,'Crash Data'!$E$3:$F$6,2,FALSE)</f>
        <v>#N/A</v>
      </c>
      <c r="F1028" s="70" t="e">
        <f>VLOOKUP(A1028,'Crash Data'!$B$3:$C$32,2,FALSE)</f>
        <v>#N/A</v>
      </c>
      <c r="G1028" s="40">
        <v>199.011</v>
      </c>
      <c r="H1028" s="40">
        <v>177</v>
      </c>
      <c r="I1028" s="39">
        <v>177</v>
      </c>
      <c r="J1028" s="40">
        <v>177</v>
      </c>
      <c r="K1028" s="39">
        <v>96.531000000000006</v>
      </c>
      <c r="L1028" s="93">
        <f t="shared" si="213"/>
        <v>209</v>
      </c>
      <c r="M1028" s="93">
        <f t="shared" si="214"/>
        <v>9.9890000000000043</v>
      </c>
      <c r="N1028" s="99">
        <f t="shared" si="215"/>
        <v>165</v>
      </c>
      <c r="O1028" s="99" t="str">
        <f t="shared" si="216"/>
        <v/>
      </c>
      <c r="P1028" s="102">
        <f t="shared" si="217"/>
        <v>165</v>
      </c>
      <c r="Q1028" s="102" t="str">
        <f t="shared" si="218"/>
        <v/>
      </c>
      <c r="R1028" s="105">
        <f t="shared" si="219"/>
        <v>165</v>
      </c>
      <c r="S1028" s="105" t="str">
        <f t="shared" si="220"/>
        <v/>
      </c>
      <c r="T1028" s="69">
        <f t="shared" si="221"/>
        <v>107</v>
      </c>
      <c r="U1028" s="69" t="str">
        <f t="shared" si="222"/>
        <v/>
      </c>
      <c r="V1028" s="143">
        <f t="shared" si="223"/>
        <v>165</v>
      </c>
      <c r="W1028" s="143">
        <f t="shared" si="224"/>
        <v>68.468999999999994</v>
      </c>
      <c r="X1028" s="109">
        <f t="shared" si="211"/>
        <v>0</v>
      </c>
      <c r="Y1028" s="110" t="e">
        <f t="shared" si="212"/>
        <v>#N/A</v>
      </c>
      <c r="Z1028" s="75" t="e">
        <f>NA()</f>
        <v>#N/A</v>
      </c>
    </row>
    <row r="1029" spans="1:26" x14ac:dyDescent="0.2">
      <c r="A1029" s="74">
        <v>20060</v>
      </c>
      <c r="B1029" s="68">
        <f>INDEX('A-B OSRoad'!$F$2:$F$21,MATCH(A1029,'A-B OSRoad'!$C$2:$C$21))</f>
        <v>0</v>
      </c>
      <c r="C1029" s="68" t="str">
        <f>IF(INDEX('A-B OSRoad'!$B$2:$B$21,MATCH(A1029,'A-B OSRoad'!$C$2:$C$21))="Straight","",RIGHT(INDEX('A-B OSRoad'!$B$2:$B$21,MATCH(A1029,'A-B OSRoad'!$C$2:$C$21)),LEN(INDEX('A-B OSRoad'!$B$2:$B$21,MATCH(A1029,'A-B OSRoad'!$C$2:$C$21)))-1))</f>
        <v/>
      </c>
      <c r="D1029" s="69">
        <f>(INDEX('A-B OSRoad'!$I$2:$I$21,MATCH(A1029,'A-B OSRoad'!$C$2:$C$21)))+$C$3+$C$4+$C$1</f>
        <v>110</v>
      </c>
      <c r="E1029" s="70" t="e">
        <f>VLOOKUP(A1029,'Crash Data'!$E$3:$F$6,2,FALSE)</f>
        <v>#N/A</v>
      </c>
      <c r="F1029" s="70" t="e">
        <f>VLOOKUP(A1029,'Crash Data'!$B$3:$C$32,2,FALSE)</f>
        <v>#N/A</v>
      </c>
      <c r="G1029" s="40">
        <v>190.07400000000001</v>
      </c>
      <c r="H1029" s="40">
        <v>177</v>
      </c>
      <c r="I1029" s="39">
        <v>177</v>
      </c>
      <c r="J1029" s="40">
        <v>177</v>
      </c>
      <c r="K1029" s="39">
        <v>177</v>
      </c>
      <c r="L1029" s="93">
        <f t="shared" si="213"/>
        <v>209</v>
      </c>
      <c r="M1029" s="93">
        <f t="shared" si="214"/>
        <v>18.925999999999988</v>
      </c>
      <c r="N1029" s="99">
        <f t="shared" si="215"/>
        <v>165</v>
      </c>
      <c r="O1029" s="99" t="str">
        <f t="shared" si="216"/>
        <v/>
      </c>
      <c r="P1029" s="102">
        <f t="shared" si="217"/>
        <v>165</v>
      </c>
      <c r="Q1029" s="102" t="str">
        <f t="shared" si="218"/>
        <v/>
      </c>
      <c r="R1029" s="105">
        <f t="shared" si="219"/>
        <v>165</v>
      </c>
      <c r="S1029" s="105" t="str">
        <f t="shared" si="220"/>
        <v/>
      </c>
      <c r="T1029" s="69">
        <f t="shared" si="221"/>
        <v>107</v>
      </c>
      <c r="U1029" s="69" t="str">
        <f t="shared" si="222"/>
        <v/>
      </c>
      <c r="V1029" s="143">
        <f t="shared" si="223"/>
        <v>165</v>
      </c>
      <c r="W1029" s="143" t="str">
        <f t="shared" si="224"/>
        <v/>
      </c>
      <c r="X1029" s="109">
        <f t="shared" si="211"/>
        <v>0</v>
      </c>
      <c r="Y1029" s="110" t="e">
        <f t="shared" si="212"/>
        <v>#N/A</v>
      </c>
      <c r="Z1029" s="75" t="e">
        <f>NA()</f>
        <v>#N/A</v>
      </c>
    </row>
    <row r="1030" spans="1:26" x14ac:dyDescent="0.2">
      <c r="A1030" s="74">
        <v>20070</v>
      </c>
      <c r="B1030" s="68">
        <f>INDEX('A-B OSRoad'!$F$2:$F$21,MATCH(A1030,'A-B OSRoad'!$C$2:$C$21))</f>
        <v>0</v>
      </c>
      <c r="C1030" s="68" t="str">
        <f>IF(INDEX('A-B OSRoad'!$B$2:$B$21,MATCH(A1030,'A-B OSRoad'!$C$2:$C$21))="Straight","",RIGHT(INDEX('A-B OSRoad'!$B$2:$B$21,MATCH(A1030,'A-B OSRoad'!$C$2:$C$21)),LEN(INDEX('A-B OSRoad'!$B$2:$B$21,MATCH(A1030,'A-B OSRoad'!$C$2:$C$21)))-1))</f>
        <v/>
      </c>
      <c r="D1030" s="69">
        <f>(INDEX('A-B OSRoad'!$I$2:$I$21,MATCH(A1030,'A-B OSRoad'!$C$2:$C$21)))+$C$3+$C$4+$C$1</f>
        <v>110</v>
      </c>
      <c r="E1030" s="70" t="e">
        <f>VLOOKUP(A1030,'Crash Data'!$E$3:$F$6,2,FALSE)</f>
        <v>#N/A</v>
      </c>
      <c r="F1030" s="70" t="e">
        <f>VLOOKUP(A1030,'Crash Data'!$B$3:$C$32,2,FALSE)</f>
        <v>#N/A</v>
      </c>
      <c r="G1030" s="40">
        <v>189.845</v>
      </c>
      <c r="H1030" s="40">
        <v>177</v>
      </c>
      <c r="I1030" s="39">
        <v>177</v>
      </c>
      <c r="J1030" s="40">
        <v>177</v>
      </c>
      <c r="K1030" s="39">
        <v>177</v>
      </c>
      <c r="L1030" s="93">
        <f t="shared" si="213"/>
        <v>209</v>
      </c>
      <c r="M1030" s="93">
        <f t="shared" si="214"/>
        <v>19.155000000000001</v>
      </c>
      <c r="N1030" s="99">
        <f t="shared" si="215"/>
        <v>165</v>
      </c>
      <c r="O1030" s="99" t="str">
        <f t="shared" si="216"/>
        <v/>
      </c>
      <c r="P1030" s="102">
        <f t="shared" si="217"/>
        <v>165</v>
      </c>
      <c r="Q1030" s="102" t="str">
        <f t="shared" si="218"/>
        <v/>
      </c>
      <c r="R1030" s="105">
        <f t="shared" si="219"/>
        <v>165</v>
      </c>
      <c r="S1030" s="105" t="str">
        <f t="shared" si="220"/>
        <v/>
      </c>
      <c r="T1030" s="69">
        <f t="shared" si="221"/>
        <v>107</v>
      </c>
      <c r="U1030" s="69" t="str">
        <f t="shared" si="222"/>
        <v/>
      </c>
      <c r="V1030" s="143">
        <f t="shared" si="223"/>
        <v>165</v>
      </c>
      <c r="W1030" s="143" t="str">
        <f t="shared" si="224"/>
        <v/>
      </c>
      <c r="X1030" s="109">
        <f t="shared" si="211"/>
        <v>0</v>
      </c>
      <c r="Y1030" s="110" t="e">
        <f t="shared" si="212"/>
        <v>#N/A</v>
      </c>
      <c r="Z1030" s="75" t="e">
        <f>NA()</f>
        <v>#N/A</v>
      </c>
    </row>
    <row r="1031" spans="1:26" x14ac:dyDescent="0.2">
      <c r="A1031" s="74">
        <v>20080</v>
      </c>
      <c r="B1031" s="68">
        <f>INDEX('A-B OSRoad'!$F$2:$F$21,MATCH(A1031,'A-B OSRoad'!$C$2:$C$21))</f>
        <v>0</v>
      </c>
      <c r="C1031" s="68" t="str">
        <f>IF(INDEX('A-B OSRoad'!$B$2:$B$21,MATCH(A1031,'A-B OSRoad'!$C$2:$C$21))="Straight","",RIGHT(INDEX('A-B OSRoad'!$B$2:$B$21,MATCH(A1031,'A-B OSRoad'!$C$2:$C$21)),LEN(INDEX('A-B OSRoad'!$B$2:$B$21,MATCH(A1031,'A-B OSRoad'!$C$2:$C$21)))-1))</f>
        <v/>
      </c>
      <c r="D1031" s="69">
        <f>(INDEX('A-B OSRoad'!$I$2:$I$21,MATCH(A1031,'A-B OSRoad'!$C$2:$C$21)))+$C$3+$C$4+$C$1</f>
        <v>110</v>
      </c>
      <c r="E1031" s="70" t="e">
        <f>VLOOKUP(A1031,'Crash Data'!$E$3:$F$6,2,FALSE)</f>
        <v>#N/A</v>
      </c>
      <c r="F1031" s="70" t="e">
        <f>VLOOKUP(A1031,'Crash Data'!$B$3:$C$32,2,FALSE)</f>
        <v>#N/A</v>
      </c>
      <c r="G1031" s="40">
        <v>188.18899999999999</v>
      </c>
      <c r="H1031" s="40">
        <v>177</v>
      </c>
      <c r="I1031" s="39">
        <v>177</v>
      </c>
      <c r="J1031" s="40">
        <v>177</v>
      </c>
      <c r="K1031" s="39">
        <v>177</v>
      </c>
      <c r="L1031" s="93">
        <f t="shared" si="213"/>
        <v>209</v>
      </c>
      <c r="M1031" s="93">
        <f t="shared" si="214"/>
        <v>20.811000000000007</v>
      </c>
      <c r="N1031" s="99">
        <f t="shared" si="215"/>
        <v>165</v>
      </c>
      <c r="O1031" s="99" t="str">
        <f t="shared" si="216"/>
        <v/>
      </c>
      <c r="P1031" s="102">
        <f t="shared" si="217"/>
        <v>165</v>
      </c>
      <c r="Q1031" s="102" t="str">
        <f t="shared" si="218"/>
        <v/>
      </c>
      <c r="R1031" s="105">
        <f t="shared" si="219"/>
        <v>165</v>
      </c>
      <c r="S1031" s="105" t="str">
        <f t="shared" si="220"/>
        <v/>
      </c>
      <c r="T1031" s="69">
        <f t="shared" si="221"/>
        <v>107</v>
      </c>
      <c r="U1031" s="69" t="str">
        <f t="shared" si="222"/>
        <v/>
      </c>
      <c r="V1031" s="143">
        <f t="shared" si="223"/>
        <v>165</v>
      </c>
      <c r="W1031" s="143" t="str">
        <f t="shared" si="224"/>
        <v/>
      </c>
      <c r="X1031" s="109">
        <f t="shared" ref="X1031:X1094" si="225">IF(B1031=0,0,((VLOOKUP($C$2,MROSM,2))^2/(127*C1031)-(B1031/100))   )</f>
        <v>0</v>
      </c>
      <c r="Y1031" s="110" t="e">
        <f t="shared" ref="Y1031:Y1094" si="226">IF(X1031&gt;(VLOOKUP(D1031,SFF,3)),-20,  IF(X1031&gt;(VLOOKUP(D1031,SFF,2)),-15,NA()) )</f>
        <v>#N/A</v>
      </c>
      <c r="Z1031" s="75" t="e">
        <f>NA()</f>
        <v>#N/A</v>
      </c>
    </row>
    <row r="1032" spans="1:26" x14ac:dyDescent="0.2">
      <c r="A1032" s="74">
        <v>20090</v>
      </c>
      <c r="B1032" s="68">
        <f>INDEX('A-B OSRoad'!$F$2:$F$21,MATCH(A1032,'A-B OSRoad'!$C$2:$C$21))</f>
        <v>0</v>
      </c>
      <c r="C1032" s="68" t="str">
        <f>IF(INDEX('A-B OSRoad'!$B$2:$B$21,MATCH(A1032,'A-B OSRoad'!$C$2:$C$21))="Straight","",RIGHT(INDEX('A-B OSRoad'!$B$2:$B$21,MATCH(A1032,'A-B OSRoad'!$C$2:$C$21)),LEN(INDEX('A-B OSRoad'!$B$2:$B$21,MATCH(A1032,'A-B OSRoad'!$C$2:$C$21)))-1))</f>
        <v/>
      </c>
      <c r="D1032" s="69">
        <f>(INDEX('A-B OSRoad'!$I$2:$I$21,MATCH(A1032,'A-B OSRoad'!$C$2:$C$21)))+$C$3+$C$4+$C$1</f>
        <v>110</v>
      </c>
      <c r="E1032" s="70" t="e">
        <f>VLOOKUP(A1032,'Crash Data'!$E$3:$F$6,2,FALSE)</f>
        <v>#N/A</v>
      </c>
      <c r="F1032" s="70" t="e">
        <f>VLOOKUP(A1032,'Crash Data'!$B$3:$C$32,2,FALSE)</f>
        <v>#N/A</v>
      </c>
      <c r="G1032" s="40">
        <v>179.29</v>
      </c>
      <c r="H1032" s="40">
        <v>177</v>
      </c>
      <c r="I1032" s="39">
        <v>177</v>
      </c>
      <c r="J1032" s="40">
        <v>177</v>
      </c>
      <c r="K1032" s="39">
        <v>177</v>
      </c>
      <c r="L1032" s="93">
        <f t="shared" ref="L1032:L1095" si="227">IFERROR(IF(Y1032&lt;0,   (ROUND($M$2*$D1032/3.6+$D1032^2/(254*($M$3-0.05)),0))),   (ROUND($M$2*$D1032/3.6+$D1032^2/(254*$M$3),0)))</f>
        <v>209</v>
      </c>
      <c r="M1032" s="93">
        <f t="shared" ref="M1032:M1095" si="228">IF(  (L1032-$G1032)&lt;=0,"",(L1032-$G1032))</f>
        <v>29.710000000000008</v>
      </c>
      <c r="N1032" s="99">
        <f t="shared" ref="N1032:N1095" si="229">IFERROR(IF(Y1032&lt;0,             (ROUND($O$2*$D1032/3.6+$D1032^2/(254*($O$3-0.05)),0))),   (ROUND($O$2*$D1032/3.6+$D1032^2/(254*$O$3),0)))</f>
        <v>165</v>
      </c>
      <c r="O1032" s="99" t="str">
        <f t="shared" ref="O1032:O1095" si="230">IF(  (N1032-$H1032)&lt;=0,"",(N1032-$H1032))</f>
        <v/>
      </c>
      <c r="P1032" s="102">
        <f t="shared" ref="P1032:P1095" si="231">IFERROR(IF(Y1032&lt;0,             (ROUND($Q$2*$D1032/3.6+$D1032^2/(254*($Q$3-0.05)),0))),   (ROUND($Q$2*$D1032/3.6+$D1032^2/(254*$Q$3),0)))</f>
        <v>165</v>
      </c>
      <c r="Q1032" s="102" t="str">
        <f t="shared" ref="Q1032:Q1095" si="232">IF(  (P1032-$I1032)&lt;=0,"",(P1032-$I1032))</f>
        <v/>
      </c>
      <c r="R1032" s="105">
        <f t="shared" ref="R1032:R1095" si="233">IFERROR(IF(Y1032&lt;0,             (ROUND($S$2*$D1032/3.6+$D1032^2/(254*($S$3-0.05)),0))),   (ROUND($S$2*$D1032/3.6+$D1032^2/(254*$S$3),0)))</f>
        <v>165</v>
      </c>
      <c r="S1032" s="105" t="str">
        <f t="shared" ref="S1032:S1095" si="234">IF(  (R1032-$J1032)&lt;=0,"",(R1032-$J1032))</f>
        <v/>
      </c>
      <c r="T1032" s="69">
        <f t="shared" ref="T1032:T1095" si="235">IFERROR(IF(Y1032&lt;0,     (ROUND(($U$2+$U$3+0.5)*$D1032/3.6,0))      ),         (ROUND(($U$2+$U$3)*$D1032/3.6,0)))</f>
        <v>107</v>
      </c>
      <c r="U1032" s="69" t="str">
        <f t="shared" ref="U1032:U1095" si="236">IF(  (T1032-$G1032)&lt;=0,"",(T1032-$G1032))</f>
        <v/>
      </c>
      <c r="V1032" s="143">
        <f t="shared" ref="V1032:V1095" si="237">IFERROR(IF(Y1032&lt;0,             (ROUND($W$2*$D1032/3.6+$D1032^2/(254*($W$3-0.05)),0))),   (ROUND($W$2*$D1032/3.6+$D1032^2/(254*$W$3),0)))</f>
        <v>165</v>
      </c>
      <c r="W1032" s="143" t="str">
        <f t="shared" ref="W1032:W1095" si="238">IF(  (V1032-$K1032)&lt;=0,"",(V1032-$K1032))</f>
        <v/>
      </c>
      <c r="X1032" s="109">
        <f t="shared" si="225"/>
        <v>0</v>
      </c>
      <c r="Y1032" s="110" t="e">
        <f t="shared" si="226"/>
        <v>#N/A</v>
      </c>
      <c r="Z1032" s="75" t="e">
        <f>NA()</f>
        <v>#N/A</v>
      </c>
    </row>
    <row r="1033" spans="1:26" x14ac:dyDescent="0.2">
      <c r="A1033" s="74">
        <v>20100</v>
      </c>
      <c r="B1033" s="68">
        <f>INDEX('A-B OSRoad'!$F$2:$F$21,MATCH(A1033,'A-B OSRoad'!$C$2:$C$21))</f>
        <v>0</v>
      </c>
      <c r="C1033" s="68" t="str">
        <f>IF(INDEX('A-B OSRoad'!$B$2:$B$21,MATCH(A1033,'A-B OSRoad'!$C$2:$C$21))="Straight","",RIGHT(INDEX('A-B OSRoad'!$B$2:$B$21,MATCH(A1033,'A-B OSRoad'!$C$2:$C$21)),LEN(INDEX('A-B OSRoad'!$B$2:$B$21,MATCH(A1033,'A-B OSRoad'!$C$2:$C$21)))-1))</f>
        <v/>
      </c>
      <c r="D1033" s="69">
        <f>(INDEX('A-B OSRoad'!$I$2:$I$21,MATCH(A1033,'A-B OSRoad'!$C$2:$C$21)))+$C$3+$C$4+$C$1</f>
        <v>110</v>
      </c>
      <c r="E1033" s="70" t="e">
        <f>VLOOKUP(A1033,'Crash Data'!$E$3:$F$6,2,FALSE)</f>
        <v>#N/A</v>
      </c>
      <c r="F1033" s="70" t="e">
        <f>VLOOKUP(A1033,'Crash Data'!$B$3:$C$32,2,FALSE)</f>
        <v>#N/A</v>
      </c>
      <c r="G1033" s="40">
        <v>170.09899999999999</v>
      </c>
      <c r="H1033" s="40">
        <v>177</v>
      </c>
      <c r="I1033" s="39">
        <v>177</v>
      </c>
      <c r="J1033" s="40">
        <v>177</v>
      </c>
      <c r="K1033" s="39">
        <v>177</v>
      </c>
      <c r="L1033" s="93">
        <f t="shared" si="227"/>
        <v>209</v>
      </c>
      <c r="M1033" s="93">
        <f t="shared" si="228"/>
        <v>38.90100000000001</v>
      </c>
      <c r="N1033" s="99">
        <f t="shared" si="229"/>
        <v>165</v>
      </c>
      <c r="O1033" s="99" t="str">
        <f t="shared" si="230"/>
        <v/>
      </c>
      <c r="P1033" s="102">
        <f t="shared" si="231"/>
        <v>165</v>
      </c>
      <c r="Q1033" s="102" t="str">
        <f t="shared" si="232"/>
        <v/>
      </c>
      <c r="R1033" s="105">
        <f t="shared" si="233"/>
        <v>165</v>
      </c>
      <c r="S1033" s="105" t="str">
        <f t="shared" si="234"/>
        <v/>
      </c>
      <c r="T1033" s="69">
        <f t="shared" si="235"/>
        <v>107</v>
      </c>
      <c r="U1033" s="69" t="str">
        <f t="shared" si="236"/>
        <v/>
      </c>
      <c r="V1033" s="143">
        <f t="shared" si="237"/>
        <v>165</v>
      </c>
      <c r="W1033" s="143" t="str">
        <f t="shared" si="238"/>
        <v/>
      </c>
      <c r="X1033" s="109">
        <f t="shared" si="225"/>
        <v>0</v>
      </c>
      <c r="Y1033" s="110" t="e">
        <f t="shared" si="226"/>
        <v>#N/A</v>
      </c>
      <c r="Z1033" s="75" t="e">
        <f>NA()</f>
        <v>#N/A</v>
      </c>
    </row>
    <row r="1034" spans="1:26" x14ac:dyDescent="0.2">
      <c r="A1034" s="74">
        <v>20110</v>
      </c>
      <c r="B1034" s="68">
        <f>INDEX('A-B OSRoad'!$F$2:$F$21,MATCH(A1034,'A-B OSRoad'!$C$2:$C$21))</f>
        <v>0</v>
      </c>
      <c r="C1034" s="68" t="str">
        <f>IF(INDEX('A-B OSRoad'!$B$2:$B$21,MATCH(A1034,'A-B OSRoad'!$C$2:$C$21))="Straight","",RIGHT(INDEX('A-B OSRoad'!$B$2:$B$21,MATCH(A1034,'A-B OSRoad'!$C$2:$C$21)),LEN(INDEX('A-B OSRoad'!$B$2:$B$21,MATCH(A1034,'A-B OSRoad'!$C$2:$C$21)))-1))</f>
        <v/>
      </c>
      <c r="D1034" s="69">
        <f>(INDEX('A-B OSRoad'!$I$2:$I$21,MATCH(A1034,'A-B OSRoad'!$C$2:$C$21)))+$C$3+$C$4+$C$1</f>
        <v>110</v>
      </c>
      <c r="E1034" s="70" t="e">
        <f>VLOOKUP(A1034,'Crash Data'!$E$3:$F$6,2,FALSE)</f>
        <v>#N/A</v>
      </c>
      <c r="F1034" s="70" t="e">
        <f>VLOOKUP(A1034,'Crash Data'!$B$3:$C$32,2,FALSE)</f>
        <v>#N/A</v>
      </c>
      <c r="G1034" s="40">
        <v>160.09700000000001</v>
      </c>
      <c r="H1034" s="40">
        <v>177</v>
      </c>
      <c r="I1034" s="39">
        <v>177</v>
      </c>
      <c r="J1034" s="40">
        <v>177</v>
      </c>
      <c r="K1034" s="39">
        <v>177</v>
      </c>
      <c r="L1034" s="93">
        <f t="shared" si="227"/>
        <v>209</v>
      </c>
      <c r="M1034" s="93">
        <f t="shared" si="228"/>
        <v>48.902999999999992</v>
      </c>
      <c r="N1034" s="99">
        <f t="shared" si="229"/>
        <v>165</v>
      </c>
      <c r="O1034" s="99" t="str">
        <f t="shared" si="230"/>
        <v/>
      </c>
      <c r="P1034" s="102">
        <f t="shared" si="231"/>
        <v>165</v>
      </c>
      <c r="Q1034" s="102" t="str">
        <f t="shared" si="232"/>
        <v/>
      </c>
      <c r="R1034" s="105">
        <f t="shared" si="233"/>
        <v>165</v>
      </c>
      <c r="S1034" s="105" t="str">
        <f t="shared" si="234"/>
        <v/>
      </c>
      <c r="T1034" s="69">
        <f t="shared" si="235"/>
        <v>107</v>
      </c>
      <c r="U1034" s="69" t="str">
        <f t="shared" si="236"/>
        <v/>
      </c>
      <c r="V1034" s="143">
        <f t="shared" si="237"/>
        <v>165</v>
      </c>
      <c r="W1034" s="143" t="str">
        <f t="shared" si="238"/>
        <v/>
      </c>
      <c r="X1034" s="109">
        <f t="shared" si="225"/>
        <v>0</v>
      </c>
      <c r="Y1034" s="110" t="e">
        <f t="shared" si="226"/>
        <v>#N/A</v>
      </c>
      <c r="Z1034" s="75" t="e">
        <f>NA()</f>
        <v>#N/A</v>
      </c>
    </row>
    <row r="1035" spans="1:26" x14ac:dyDescent="0.2">
      <c r="A1035" s="74">
        <v>20120</v>
      </c>
      <c r="B1035" s="68">
        <f>INDEX('A-B OSRoad'!$F$2:$F$21,MATCH(A1035,'A-B OSRoad'!$C$2:$C$21))</f>
        <v>0</v>
      </c>
      <c r="C1035" s="68" t="str">
        <f>IF(INDEX('A-B OSRoad'!$B$2:$B$21,MATCH(A1035,'A-B OSRoad'!$C$2:$C$21))="Straight","",RIGHT(INDEX('A-B OSRoad'!$B$2:$B$21,MATCH(A1035,'A-B OSRoad'!$C$2:$C$21)),LEN(INDEX('A-B OSRoad'!$B$2:$B$21,MATCH(A1035,'A-B OSRoad'!$C$2:$C$21)))-1))</f>
        <v/>
      </c>
      <c r="D1035" s="69">
        <f>(INDEX('A-B OSRoad'!$I$2:$I$21,MATCH(A1035,'A-B OSRoad'!$C$2:$C$21)))+$C$3+$C$4+$C$1</f>
        <v>110</v>
      </c>
      <c r="E1035" s="70" t="e">
        <f>VLOOKUP(A1035,'Crash Data'!$E$3:$F$6,2,FALSE)</f>
        <v>#N/A</v>
      </c>
      <c r="F1035" s="70" t="e">
        <f>VLOOKUP(A1035,'Crash Data'!$B$3:$C$32,2,FALSE)</f>
        <v>#N/A</v>
      </c>
      <c r="G1035" s="40">
        <v>164.62700000000001</v>
      </c>
      <c r="H1035" s="40">
        <v>177</v>
      </c>
      <c r="I1035" s="39">
        <v>177</v>
      </c>
      <c r="J1035" s="40">
        <v>177</v>
      </c>
      <c r="K1035" s="39">
        <v>177</v>
      </c>
      <c r="L1035" s="93">
        <f t="shared" si="227"/>
        <v>209</v>
      </c>
      <c r="M1035" s="93">
        <f t="shared" si="228"/>
        <v>44.37299999999999</v>
      </c>
      <c r="N1035" s="99">
        <f t="shared" si="229"/>
        <v>165</v>
      </c>
      <c r="O1035" s="99" t="str">
        <f t="shared" si="230"/>
        <v/>
      </c>
      <c r="P1035" s="102">
        <f t="shared" si="231"/>
        <v>165</v>
      </c>
      <c r="Q1035" s="102" t="str">
        <f t="shared" si="232"/>
        <v/>
      </c>
      <c r="R1035" s="105">
        <f t="shared" si="233"/>
        <v>165</v>
      </c>
      <c r="S1035" s="105" t="str">
        <f t="shared" si="234"/>
        <v/>
      </c>
      <c r="T1035" s="69">
        <f t="shared" si="235"/>
        <v>107</v>
      </c>
      <c r="U1035" s="69" t="str">
        <f t="shared" si="236"/>
        <v/>
      </c>
      <c r="V1035" s="143">
        <f t="shared" si="237"/>
        <v>165</v>
      </c>
      <c r="W1035" s="143" t="str">
        <f t="shared" si="238"/>
        <v/>
      </c>
      <c r="X1035" s="109">
        <f t="shared" si="225"/>
        <v>0</v>
      </c>
      <c r="Y1035" s="110" t="e">
        <f t="shared" si="226"/>
        <v>#N/A</v>
      </c>
      <c r="Z1035" s="75" t="e">
        <f>NA()</f>
        <v>#N/A</v>
      </c>
    </row>
    <row r="1036" spans="1:26" x14ac:dyDescent="0.2">
      <c r="A1036" s="74">
        <v>20130</v>
      </c>
      <c r="B1036" s="68">
        <f>INDEX('A-B OSRoad'!$F$2:$F$21,MATCH(A1036,'A-B OSRoad'!$C$2:$C$21))</f>
        <v>0</v>
      </c>
      <c r="C1036" s="68" t="str">
        <f>IF(INDEX('A-B OSRoad'!$B$2:$B$21,MATCH(A1036,'A-B OSRoad'!$C$2:$C$21))="Straight","",RIGHT(INDEX('A-B OSRoad'!$B$2:$B$21,MATCH(A1036,'A-B OSRoad'!$C$2:$C$21)),LEN(INDEX('A-B OSRoad'!$B$2:$B$21,MATCH(A1036,'A-B OSRoad'!$C$2:$C$21)))-1))</f>
        <v/>
      </c>
      <c r="D1036" s="69">
        <f>(INDEX('A-B OSRoad'!$I$2:$I$21,MATCH(A1036,'A-B OSRoad'!$C$2:$C$21)))+$C$3+$C$4+$C$1</f>
        <v>110</v>
      </c>
      <c r="E1036" s="70" t="e">
        <f>VLOOKUP(A1036,'Crash Data'!$E$3:$F$6,2,FALSE)</f>
        <v>#N/A</v>
      </c>
      <c r="F1036" s="70" t="e">
        <f>VLOOKUP(A1036,'Crash Data'!$B$3:$C$32,2,FALSE)</f>
        <v>#N/A</v>
      </c>
      <c r="G1036" s="40">
        <v>157.446</v>
      </c>
      <c r="H1036" s="40">
        <v>177</v>
      </c>
      <c r="I1036" s="39">
        <v>177</v>
      </c>
      <c r="J1036" s="40">
        <v>177</v>
      </c>
      <c r="K1036" s="39">
        <v>154.001</v>
      </c>
      <c r="L1036" s="93">
        <f t="shared" si="227"/>
        <v>209</v>
      </c>
      <c r="M1036" s="93">
        <f t="shared" si="228"/>
        <v>51.554000000000002</v>
      </c>
      <c r="N1036" s="99">
        <f t="shared" si="229"/>
        <v>165</v>
      </c>
      <c r="O1036" s="99" t="str">
        <f t="shared" si="230"/>
        <v/>
      </c>
      <c r="P1036" s="102">
        <f t="shared" si="231"/>
        <v>165</v>
      </c>
      <c r="Q1036" s="102" t="str">
        <f t="shared" si="232"/>
        <v/>
      </c>
      <c r="R1036" s="105">
        <f t="shared" si="233"/>
        <v>165</v>
      </c>
      <c r="S1036" s="105" t="str">
        <f t="shared" si="234"/>
        <v/>
      </c>
      <c r="T1036" s="69">
        <f t="shared" si="235"/>
        <v>107</v>
      </c>
      <c r="U1036" s="69" t="str">
        <f t="shared" si="236"/>
        <v/>
      </c>
      <c r="V1036" s="143">
        <f t="shared" si="237"/>
        <v>165</v>
      </c>
      <c r="W1036" s="143">
        <f t="shared" si="238"/>
        <v>10.998999999999995</v>
      </c>
      <c r="X1036" s="109">
        <f t="shared" si="225"/>
        <v>0</v>
      </c>
      <c r="Y1036" s="110" t="e">
        <f t="shared" si="226"/>
        <v>#N/A</v>
      </c>
      <c r="Z1036" s="75" t="e">
        <f>NA()</f>
        <v>#N/A</v>
      </c>
    </row>
    <row r="1037" spans="1:26" x14ac:dyDescent="0.2">
      <c r="A1037" s="74">
        <v>20140</v>
      </c>
      <c r="B1037" s="68">
        <f>INDEX('A-B OSRoad'!$F$2:$F$21,MATCH(A1037,'A-B OSRoad'!$C$2:$C$21))</f>
        <v>0</v>
      </c>
      <c r="C1037" s="68" t="str">
        <f>IF(INDEX('A-B OSRoad'!$B$2:$B$21,MATCH(A1037,'A-B OSRoad'!$C$2:$C$21))="Straight","",RIGHT(INDEX('A-B OSRoad'!$B$2:$B$21,MATCH(A1037,'A-B OSRoad'!$C$2:$C$21)),LEN(INDEX('A-B OSRoad'!$B$2:$B$21,MATCH(A1037,'A-B OSRoad'!$C$2:$C$21)))-1))</f>
        <v/>
      </c>
      <c r="D1037" s="69">
        <f>(INDEX('A-B OSRoad'!$I$2:$I$21,MATCH(A1037,'A-B OSRoad'!$C$2:$C$21)))+$C$3+$C$4+$C$1</f>
        <v>110</v>
      </c>
      <c r="E1037" s="70" t="e">
        <f>VLOOKUP(A1037,'Crash Data'!$E$3:$F$6,2,FALSE)</f>
        <v>#N/A</v>
      </c>
      <c r="F1037" s="70" t="e">
        <f>VLOOKUP(A1037,'Crash Data'!$B$3:$C$32,2,FALSE)</f>
        <v>#N/A</v>
      </c>
      <c r="G1037" s="40">
        <v>158.13900000000001</v>
      </c>
      <c r="H1037" s="40">
        <v>177</v>
      </c>
      <c r="I1037" s="39">
        <v>177</v>
      </c>
      <c r="J1037" s="40">
        <v>177</v>
      </c>
      <c r="K1037" s="39">
        <v>146.994</v>
      </c>
      <c r="L1037" s="93">
        <f t="shared" si="227"/>
        <v>209</v>
      </c>
      <c r="M1037" s="93">
        <f t="shared" si="228"/>
        <v>50.86099999999999</v>
      </c>
      <c r="N1037" s="99">
        <f t="shared" si="229"/>
        <v>165</v>
      </c>
      <c r="O1037" s="99" t="str">
        <f t="shared" si="230"/>
        <v/>
      </c>
      <c r="P1037" s="102">
        <f t="shared" si="231"/>
        <v>165</v>
      </c>
      <c r="Q1037" s="102" t="str">
        <f t="shared" si="232"/>
        <v/>
      </c>
      <c r="R1037" s="105">
        <f t="shared" si="233"/>
        <v>165</v>
      </c>
      <c r="S1037" s="105" t="str">
        <f t="shared" si="234"/>
        <v/>
      </c>
      <c r="T1037" s="69">
        <f t="shared" si="235"/>
        <v>107</v>
      </c>
      <c r="U1037" s="69" t="str">
        <f t="shared" si="236"/>
        <v/>
      </c>
      <c r="V1037" s="143">
        <f t="shared" si="237"/>
        <v>165</v>
      </c>
      <c r="W1037" s="143">
        <f t="shared" si="238"/>
        <v>18.006</v>
      </c>
      <c r="X1037" s="109">
        <f t="shared" si="225"/>
        <v>0</v>
      </c>
      <c r="Y1037" s="110" t="e">
        <f t="shared" si="226"/>
        <v>#N/A</v>
      </c>
      <c r="Z1037" s="75" t="e">
        <f>NA()</f>
        <v>#N/A</v>
      </c>
    </row>
    <row r="1038" spans="1:26" x14ac:dyDescent="0.2">
      <c r="A1038" s="74">
        <v>20150</v>
      </c>
      <c r="B1038" s="68">
        <f>INDEX('A-B OSRoad'!$F$2:$F$21,MATCH(A1038,'A-B OSRoad'!$C$2:$C$21))</f>
        <v>0</v>
      </c>
      <c r="C1038" s="68" t="str">
        <f>IF(INDEX('A-B OSRoad'!$B$2:$B$21,MATCH(A1038,'A-B OSRoad'!$C$2:$C$21))="Straight","",RIGHT(INDEX('A-B OSRoad'!$B$2:$B$21,MATCH(A1038,'A-B OSRoad'!$C$2:$C$21)),LEN(INDEX('A-B OSRoad'!$B$2:$B$21,MATCH(A1038,'A-B OSRoad'!$C$2:$C$21)))-1))</f>
        <v/>
      </c>
      <c r="D1038" s="69">
        <f>(INDEX('A-B OSRoad'!$I$2:$I$21,MATCH(A1038,'A-B OSRoad'!$C$2:$C$21)))+$C$3+$C$4+$C$1</f>
        <v>110</v>
      </c>
      <c r="E1038" s="70" t="e">
        <f>VLOOKUP(A1038,'Crash Data'!$E$3:$F$6,2,FALSE)</f>
        <v>#N/A</v>
      </c>
      <c r="F1038" s="70" t="e">
        <f>VLOOKUP(A1038,'Crash Data'!$B$3:$C$32,2,FALSE)</f>
        <v>#N/A</v>
      </c>
      <c r="G1038" s="40">
        <v>154.33699999999999</v>
      </c>
      <c r="H1038" s="40">
        <v>177</v>
      </c>
      <c r="I1038" s="39">
        <v>177</v>
      </c>
      <c r="J1038" s="40">
        <v>177</v>
      </c>
      <c r="K1038" s="39">
        <v>139.601</v>
      </c>
      <c r="L1038" s="93">
        <f t="shared" si="227"/>
        <v>209</v>
      </c>
      <c r="M1038" s="93">
        <f t="shared" si="228"/>
        <v>54.663000000000011</v>
      </c>
      <c r="N1038" s="99">
        <f t="shared" si="229"/>
        <v>165</v>
      </c>
      <c r="O1038" s="99" t="str">
        <f t="shared" si="230"/>
        <v/>
      </c>
      <c r="P1038" s="102">
        <f t="shared" si="231"/>
        <v>165</v>
      </c>
      <c r="Q1038" s="102" t="str">
        <f t="shared" si="232"/>
        <v/>
      </c>
      <c r="R1038" s="105">
        <f t="shared" si="233"/>
        <v>165</v>
      </c>
      <c r="S1038" s="105" t="str">
        <f t="shared" si="234"/>
        <v/>
      </c>
      <c r="T1038" s="69">
        <f t="shared" si="235"/>
        <v>107</v>
      </c>
      <c r="U1038" s="69" t="str">
        <f t="shared" si="236"/>
        <v/>
      </c>
      <c r="V1038" s="143">
        <f t="shared" si="237"/>
        <v>165</v>
      </c>
      <c r="W1038" s="143">
        <f t="shared" si="238"/>
        <v>25.399000000000001</v>
      </c>
      <c r="X1038" s="109">
        <f t="shared" si="225"/>
        <v>0</v>
      </c>
      <c r="Y1038" s="110" t="e">
        <f t="shared" si="226"/>
        <v>#N/A</v>
      </c>
      <c r="Z1038" s="75" t="e">
        <f>NA()</f>
        <v>#N/A</v>
      </c>
    </row>
    <row r="1039" spans="1:26" x14ac:dyDescent="0.2">
      <c r="A1039" s="74">
        <v>20160</v>
      </c>
      <c r="B1039" s="68">
        <f>INDEX('A-B OSRoad'!$F$2:$F$21,MATCH(A1039,'A-B OSRoad'!$C$2:$C$21))</f>
        <v>0</v>
      </c>
      <c r="C1039" s="68" t="str">
        <f>IF(INDEX('A-B OSRoad'!$B$2:$B$21,MATCH(A1039,'A-B OSRoad'!$C$2:$C$21))="Straight","",RIGHT(INDEX('A-B OSRoad'!$B$2:$B$21,MATCH(A1039,'A-B OSRoad'!$C$2:$C$21)),LEN(INDEX('A-B OSRoad'!$B$2:$B$21,MATCH(A1039,'A-B OSRoad'!$C$2:$C$21)))-1))</f>
        <v/>
      </c>
      <c r="D1039" s="69">
        <f>(INDEX('A-B OSRoad'!$I$2:$I$21,MATCH(A1039,'A-B OSRoad'!$C$2:$C$21)))+$C$3+$C$4+$C$1</f>
        <v>110</v>
      </c>
      <c r="E1039" s="70" t="e">
        <f>VLOOKUP(A1039,'Crash Data'!$E$3:$F$6,2,FALSE)</f>
        <v>#N/A</v>
      </c>
      <c r="F1039" s="70" t="e">
        <f>VLOOKUP(A1039,'Crash Data'!$B$3:$C$32,2,FALSE)</f>
        <v>#N/A</v>
      </c>
      <c r="G1039" s="40">
        <v>230</v>
      </c>
      <c r="H1039" s="40">
        <v>177</v>
      </c>
      <c r="I1039" s="39">
        <v>177</v>
      </c>
      <c r="J1039" s="40">
        <v>177</v>
      </c>
      <c r="K1039" s="39">
        <v>130.61099999999999</v>
      </c>
      <c r="L1039" s="93">
        <f t="shared" si="227"/>
        <v>209</v>
      </c>
      <c r="M1039" s="93" t="str">
        <f t="shared" si="228"/>
        <v/>
      </c>
      <c r="N1039" s="99">
        <f t="shared" si="229"/>
        <v>165</v>
      </c>
      <c r="O1039" s="99" t="str">
        <f t="shared" si="230"/>
        <v/>
      </c>
      <c r="P1039" s="102">
        <f t="shared" si="231"/>
        <v>165</v>
      </c>
      <c r="Q1039" s="102" t="str">
        <f t="shared" si="232"/>
        <v/>
      </c>
      <c r="R1039" s="105">
        <f t="shared" si="233"/>
        <v>165</v>
      </c>
      <c r="S1039" s="105" t="str">
        <f t="shared" si="234"/>
        <v/>
      </c>
      <c r="T1039" s="69">
        <f t="shared" si="235"/>
        <v>107</v>
      </c>
      <c r="U1039" s="69" t="str">
        <f t="shared" si="236"/>
        <v/>
      </c>
      <c r="V1039" s="143">
        <f t="shared" si="237"/>
        <v>165</v>
      </c>
      <c r="W1039" s="143">
        <f t="shared" si="238"/>
        <v>34.38900000000001</v>
      </c>
      <c r="X1039" s="109">
        <f t="shared" si="225"/>
        <v>0</v>
      </c>
      <c r="Y1039" s="110" t="e">
        <f t="shared" si="226"/>
        <v>#N/A</v>
      </c>
      <c r="Z1039" s="75" t="e">
        <f>NA()</f>
        <v>#N/A</v>
      </c>
    </row>
    <row r="1040" spans="1:26" x14ac:dyDescent="0.2">
      <c r="A1040" s="74">
        <v>20170</v>
      </c>
      <c r="B1040" s="68">
        <f>INDEX('A-B OSRoad'!$F$2:$F$21,MATCH(A1040,'A-B OSRoad'!$C$2:$C$21))</f>
        <v>0</v>
      </c>
      <c r="C1040" s="68" t="str">
        <f>IF(INDEX('A-B OSRoad'!$B$2:$B$21,MATCH(A1040,'A-B OSRoad'!$C$2:$C$21))="Straight","",RIGHT(INDEX('A-B OSRoad'!$B$2:$B$21,MATCH(A1040,'A-B OSRoad'!$C$2:$C$21)),LEN(INDEX('A-B OSRoad'!$B$2:$B$21,MATCH(A1040,'A-B OSRoad'!$C$2:$C$21)))-1))</f>
        <v/>
      </c>
      <c r="D1040" s="69">
        <f>(INDEX('A-B OSRoad'!$I$2:$I$21,MATCH(A1040,'A-B OSRoad'!$C$2:$C$21)))+$C$3+$C$4+$C$1</f>
        <v>110</v>
      </c>
      <c r="E1040" s="70" t="e">
        <f>VLOOKUP(A1040,'Crash Data'!$E$3:$F$6,2,FALSE)</f>
        <v>#N/A</v>
      </c>
      <c r="F1040" s="70" t="e">
        <f>VLOOKUP(A1040,'Crash Data'!$B$3:$C$32,2,FALSE)</f>
        <v>#N/A</v>
      </c>
      <c r="G1040" s="40">
        <v>230</v>
      </c>
      <c r="H1040" s="40">
        <v>177</v>
      </c>
      <c r="I1040" s="39">
        <v>177</v>
      </c>
      <c r="J1040" s="40">
        <v>177</v>
      </c>
      <c r="K1040" s="39">
        <v>134.791</v>
      </c>
      <c r="L1040" s="93">
        <f t="shared" si="227"/>
        <v>209</v>
      </c>
      <c r="M1040" s="93" t="str">
        <f t="shared" si="228"/>
        <v/>
      </c>
      <c r="N1040" s="99">
        <f t="shared" si="229"/>
        <v>165</v>
      </c>
      <c r="O1040" s="99" t="str">
        <f t="shared" si="230"/>
        <v/>
      </c>
      <c r="P1040" s="102">
        <f t="shared" si="231"/>
        <v>165</v>
      </c>
      <c r="Q1040" s="102" t="str">
        <f t="shared" si="232"/>
        <v/>
      </c>
      <c r="R1040" s="105">
        <f t="shared" si="233"/>
        <v>165</v>
      </c>
      <c r="S1040" s="105" t="str">
        <f t="shared" si="234"/>
        <v/>
      </c>
      <c r="T1040" s="69">
        <f t="shared" si="235"/>
        <v>107</v>
      </c>
      <c r="U1040" s="69" t="str">
        <f t="shared" si="236"/>
        <v/>
      </c>
      <c r="V1040" s="143">
        <f t="shared" si="237"/>
        <v>165</v>
      </c>
      <c r="W1040" s="143">
        <f t="shared" si="238"/>
        <v>30.209000000000003</v>
      </c>
      <c r="X1040" s="109">
        <f t="shared" si="225"/>
        <v>0</v>
      </c>
      <c r="Y1040" s="110" t="e">
        <f t="shared" si="226"/>
        <v>#N/A</v>
      </c>
      <c r="Z1040" s="75" t="e">
        <f>NA()</f>
        <v>#N/A</v>
      </c>
    </row>
    <row r="1041" spans="1:26" x14ac:dyDescent="0.2">
      <c r="A1041" s="74">
        <v>20180</v>
      </c>
      <c r="B1041" s="68">
        <f>INDEX('A-B OSRoad'!$F$2:$F$21,MATCH(A1041,'A-B OSRoad'!$C$2:$C$21))</f>
        <v>0</v>
      </c>
      <c r="C1041" s="68" t="str">
        <f>IF(INDEX('A-B OSRoad'!$B$2:$B$21,MATCH(A1041,'A-B OSRoad'!$C$2:$C$21))="Straight","",RIGHT(INDEX('A-B OSRoad'!$B$2:$B$21,MATCH(A1041,'A-B OSRoad'!$C$2:$C$21)),LEN(INDEX('A-B OSRoad'!$B$2:$B$21,MATCH(A1041,'A-B OSRoad'!$C$2:$C$21)))-1))</f>
        <v/>
      </c>
      <c r="D1041" s="69">
        <f>(INDEX('A-B OSRoad'!$I$2:$I$21,MATCH(A1041,'A-B OSRoad'!$C$2:$C$21)))+$C$3+$C$4+$C$1</f>
        <v>110</v>
      </c>
      <c r="E1041" s="70" t="e">
        <f>VLOOKUP(A1041,'Crash Data'!$E$3:$F$6,2,FALSE)</f>
        <v>#N/A</v>
      </c>
      <c r="F1041" s="70" t="e">
        <f>VLOOKUP(A1041,'Crash Data'!$B$3:$C$32,2,FALSE)</f>
        <v>#N/A</v>
      </c>
      <c r="G1041" s="40">
        <v>230</v>
      </c>
      <c r="H1041" s="40">
        <v>177</v>
      </c>
      <c r="I1041" s="39">
        <v>177</v>
      </c>
      <c r="J1041" s="40">
        <v>177</v>
      </c>
      <c r="K1041" s="39">
        <v>177</v>
      </c>
      <c r="L1041" s="93">
        <f t="shared" si="227"/>
        <v>209</v>
      </c>
      <c r="M1041" s="93" t="str">
        <f t="shared" si="228"/>
        <v/>
      </c>
      <c r="N1041" s="99">
        <f t="shared" si="229"/>
        <v>165</v>
      </c>
      <c r="O1041" s="99" t="str">
        <f t="shared" si="230"/>
        <v/>
      </c>
      <c r="P1041" s="102">
        <f t="shared" si="231"/>
        <v>165</v>
      </c>
      <c r="Q1041" s="102" t="str">
        <f t="shared" si="232"/>
        <v/>
      </c>
      <c r="R1041" s="105">
        <f t="shared" si="233"/>
        <v>165</v>
      </c>
      <c r="S1041" s="105" t="str">
        <f t="shared" si="234"/>
        <v/>
      </c>
      <c r="T1041" s="69">
        <f t="shared" si="235"/>
        <v>107</v>
      </c>
      <c r="U1041" s="69" t="str">
        <f t="shared" si="236"/>
        <v/>
      </c>
      <c r="V1041" s="143">
        <f t="shared" si="237"/>
        <v>165</v>
      </c>
      <c r="W1041" s="143" t="str">
        <f t="shared" si="238"/>
        <v/>
      </c>
      <c r="X1041" s="109">
        <f t="shared" si="225"/>
        <v>0</v>
      </c>
      <c r="Y1041" s="110" t="e">
        <f t="shared" si="226"/>
        <v>#N/A</v>
      </c>
      <c r="Z1041" s="75" t="e">
        <f>NA()</f>
        <v>#N/A</v>
      </c>
    </row>
    <row r="1042" spans="1:26" x14ac:dyDescent="0.2">
      <c r="A1042" s="74">
        <v>20190</v>
      </c>
      <c r="B1042" s="68">
        <f>INDEX('A-B OSRoad'!$F$2:$F$21,MATCH(A1042,'A-B OSRoad'!$C$2:$C$21))</f>
        <v>0</v>
      </c>
      <c r="C1042" s="68" t="str">
        <f>IF(INDEX('A-B OSRoad'!$B$2:$B$21,MATCH(A1042,'A-B OSRoad'!$C$2:$C$21))="Straight","",RIGHT(INDEX('A-B OSRoad'!$B$2:$B$21,MATCH(A1042,'A-B OSRoad'!$C$2:$C$21)),LEN(INDEX('A-B OSRoad'!$B$2:$B$21,MATCH(A1042,'A-B OSRoad'!$C$2:$C$21)))-1))</f>
        <v/>
      </c>
      <c r="D1042" s="69">
        <f>(INDEX('A-B OSRoad'!$I$2:$I$21,MATCH(A1042,'A-B OSRoad'!$C$2:$C$21)))+$C$3+$C$4+$C$1</f>
        <v>110</v>
      </c>
      <c r="E1042" s="70" t="e">
        <f>VLOOKUP(A1042,'Crash Data'!$E$3:$F$6,2,FALSE)</f>
        <v>#N/A</v>
      </c>
      <c r="F1042" s="70" t="e">
        <f>VLOOKUP(A1042,'Crash Data'!$B$3:$C$32,2,FALSE)</f>
        <v>#N/A</v>
      </c>
      <c r="G1042" s="40">
        <v>230</v>
      </c>
      <c r="H1042" s="40">
        <v>177</v>
      </c>
      <c r="I1042" s="39">
        <v>177</v>
      </c>
      <c r="J1042" s="40">
        <v>177</v>
      </c>
      <c r="K1042" s="39">
        <v>177</v>
      </c>
      <c r="L1042" s="93">
        <f t="shared" si="227"/>
        <v>209</v>
      </c>
      <c r="M1042" s="93" t="str">
        <f t="shared" si="228"/>
        <v/>
      </c>
      <c r="N1042" s="99">
        <f t="shared" si="229"/>
        <v>165</v>
      </c>
      <c r="O1042" s="99" t="str">
        <f t="shared" si="230"/>
        <v/>
      </c>
      <c r="P1042" s="102">
        <f t="shared" si="231"/>
        <v>165</v>
      </c>
      <c r="Q1042" s="102" t="str">
        <f t="shared" si="232"/>
        <v/>
      </c>
      <c r="R1042" s="105">
        <f t="shared" si="233"/>
        <v>165</v>
      </c>
      <c r="S1042" s="105" t="str">
        <f t="shared" si="234"/>
        <v/>
      </c>
      <c r="T1042" s="69">
        <f t="shared" si="235"/>
        <v>107</v>
      </c>
      <c r="U1042" s="69" t="str">
        <f t="shared" si="236"/>
        <v/>
      </c>
      <c r="V1042" s="143">
        <f t="shared" si="237"/>
        <v>165</v>
      </c>
      <c r="W1042" s="143" t="str">
        <f t="shared" si="238"/>
        <v/>
      </c>
      <c r="X1042" s="109">
        <f t="shared" si="225"/>
        <v>0</v>
      </c>
      <c r="Y1042" s="110" t="e">
        <f t="shared" si="226"/>
        <v>#N/A</v>
      </c>
      <c r="Z1042" s="75" t="e">
        <f>NA()</f>
        <v>#N/A</v>
      </c>
    </row>
    <row r="1043" spans="1:26" x14ac:dyDescent="0.2">
      <c r="A1043" s="74">
        <v>20200</v>
      </c>
      <c r="B1043" s="68">
        <f>INDEX('A-B OSRoad'!$F$2:$F$21,MATCH(A1043,'A-B OSRoad'!$C$2:$C$21))</f>
        <v>0</v>
      </c>
      <c r="C1043" s="68" t="str">
        <f>IF(INDEX('A-B OSRoad'!$B$2:$B$21,MATCH(A1043,'A-B OSRoad'!$C$2:$C$21))="Straight","",RIGHT(INDEX('A-B OSRoad'!$B$2:$B$21,MATCH(A1043,'A-B OSRoad'!$C$2:$C$21)),LEN(INDEX('A-B OSRoad'!$B$2:$B$21,MATCH(A1043,'A-B OSRoad'!$C$2:$C$21)))-1))</f>
        <v/>
      </c>
      <c r="D1043" s="69">
        <f>(INDEX('A-B OSRoad'!$I$2:$I$21,MATCH(A1043,'A-B OSRoad'!$C$2:$C$21)))+$C$3+$C$4+$C$1</f>
        <v>110</v>
      </c>
      <c r="E1043" s="70" t="e">
        <f>VLOOKUP(A1043,'Crash Data'!$E$3:$F$6,2,FALSE)</f>
        <v>#N/A</v>
      </c>
      <c r="F1043" s="70" t="e">
        <f>VLOOKUP(A1043,'Crash Data'!$B$3:$C$32,2,FALSE)</f>
        <v>#N/A</v>
      </c>
      <c r="G1043" s="40">
        <v>230</v>
      </c>
      <c r="H1043" s="40">
        <v>177</v>
      </c>
      <c r="I1043" s="39">
        <v>177</v>
      </c>
      <c r="J1043" s="40">
        <v>177</v>
      </c>
      <c r="K1043" s="39">
        <v>177</v>
      </c>
      <c r="L1043" s="93">
        <f t="shared" si="227"/>
        <v>209</v>
      </c>
      <c r="M1043" s="93" t="str">
        <f t="shared" si="228"/>
        <v/>
      </c>
      <c r="N1043" s="99">
        <f t="shared" si="229"/>
        <v>165</v>
      </c>
      <c r="O1043" s="99" t="str">
        <f t="shared" si="230"/>
        <v/>
      </c>
      <c r="P1043" s="102">
        <f t="shared" si="231"/>
        <v>165</v>
      </c>
      <c r="Q1043" s="102" t="str">
        <f t="shared" si="232"/>
        <v/>
      </c>
      <c r="R1043" s="105">
        <f t="shared" si="233"/>
        <v>165</v>
      </c>
      <c r="S1043" s="105" t="str">
        <f t="shared" si="234"/>
        <v/>
      </c>
      <c r="T1043" s="69">
        <f t="shared" si="235"/>
        <v>107</v>
      </c>
      <c r="U1043" s="69" t="str">
        <f t="shared" si="236"/>
        <v/>
      </c>
      <c r="V1043" s="143">
        <f t="shared" si="237"/>
        <v>165</v>
      </c>
      <c r="W1043" s="143" t="str">
        <f t="shared" si="238"/>
        <v/>
      </c>
      <c r="X1043" s="109">
        <f t="shared" si="225"/>
        <v>0</v>
      </c>
      <c r="Y1043" s="110" t="e">
        <f t="shared" si="226"/>
        <v>#N/A</v>
      </c>
      <c r="Z1043" s="75" t="e">
        <f>NA()</f>
        <v>#N/A</v>
      </c>
    </row>
    <row r="1044" spans="1:26" x14ac:dyDescent="0.2">
      <c r="A1044" s="74">
        <v>20210</v>
      </c>
      <c r="B1044" s="68">
        <f>INDEX('A-B OSRoad'!$F$2:$F$21,MATCH(A1044,'A-B OSRoad'!$C$2:$C$21))</f>
        <v>0</v>
      </c>
      <c r="C1044" s="68" t="str">
        <f>IF(INDEX('A-B OSRoad'!$B$2:$B$21,MATCH(A1044,'A-B OSRoad'!$C$2:$C$21))="Straight","",RIGHT(INDEX('A-B OSRoad'!$B$2:$B$21,MATCH(A1044,'A-B OSRoad'!$C$2:$C$21)),LEN(INDEX('A-B OSRoad'!$B$2:$B$21,MATCH(A1044,'A-B OSRoad'!$C$2:$C$21)))-1))</f>
        <v/>
      </c>
      <c r="D1044" s="69">
        <f>(INDEX('A-B OSRoad'!$I$2:$I$21,MATCH(A1044,'A-B OSRoad'!$C$2:$C$21)))+$C$3+$C$4+$C$1</f>
        <v>110</v>
      </c>
      <c r="E1044" s="70" t="e">
        <f>VLOOKUP(A1044,'Crash Data'!$E$3:$F$6,2,FALSE)</f>
        <v>#N/A</v>
      </c>
      <c r="F1044" s="70" t="e">
        <f>VLOOKUP(A1044,'Crash Data'!$B$3:$C$32,2,FALSE)</f>
        <v>#N/A</v>
      </c>
      <c r="G1044" s="40">
        <v>230</v>
      </c>
      <c r="H1044" s="40">
        <v>177</v>
      </c>
      <c r="I1044" s="39">
        <v>177</v>
      </c>
      <c r="J1044" s="40">
        <v>177</v>
      </c>
      <c r="K1044" s="39">
        <v>177</v>
      </c>
      <c r="L1044" s="93">
        <f t="shared" si="227"/>
        <v>209</v>
      </c>
      <c r="M1044" s="93" t="str">
        <f t="shared" si="228"/>
        <v/>
      </c>
      <c r="N1044" s="99">
        <f t="shared" si="229"/>
        <v>165</v>
      </c>
      <c r="O1044" s="99" t="str">
        <f t="shared" si="230"/>
        <v/>
      </c>
      <c r="P1044" s="102">
        <f t="shared" si="231"/>
        <v>165</v>
      </c>
      <c r="Q1044" s="102" t="str">
        <f t="shared" si="232"/>
        <v/>
      </c>
      <c r="R1044" s="105">
        <f t="shared" si="233"/>
        <v>165</v>
      </c>
      <c r="S1044" s="105" t="str">
        <f t="shared" si="234"/>
        <v/>
      </c>
      <c r="T1044" s="69">
        <f t="shared" si="235"/>
        <v>107</v>
      </c>
      <c r="U1044" s="69" t="str">
        <f t="shared" si="236"/>
        <v/>
      </c>
      <c r="V1044" s="143">
        <f t="shared" si="237"/>
        <v>165</v>
      </c>
      <c r="W1044" s="143" t="str">
        <f t="shared" si="238"/>
        <v/>
      </c>
      <c r="X1044" s="109">
        <f t="shared" si="225"/>
        <v>0</v>
      </c>
      <c r="Y1044" s="110" t="e">
        <f t="shared" si="226"/>
        <v>#N/A</v>
      </c>
      <c r="Z1044" s="75" t="e">
        <f>NA()</f>
        <v>#N/A</v>
      </c>
    </row>
    <row r="1045" spans="1:26" x14ac:dyDescent="0.2">
      <c r="A1045" s="74">
        <v>20220</v>
      </c>
      <c r="B1045" s="68">
        <f>INDEX('A-B OSRoad'!$F$2:$F$21,MATCH(A1045,'A-B OSRoad'!$C$2:$C$21))</f>
        <v>0</v>
      </c>
      <c r="C1045" s="68" t="str">
        <f>IF(INDEX('A-B OSRoad'!$B$2:$B$21,MATCH(A1045,'A-B OSRoad'!$C$2:$C$21))="Straight","",RIGHT(INDEX('A-B OSRoad'!$B$2:$B$21,MATCH(A1045,'A-B OSRoad'!$C$2:$C$21)),LEN(INDEX('A-B OSRoad'!$B$2:$B$21,MATCH(A1045,'A-B OSRoad'!$C$2:$C$21)))-1))</f>
        <v/>
      </c>
      <c r="D1045" s="69">
        <f>(INDEX('A-B OSRoad'!$I$2:$I$21,MATCH(A1045,'A-B OSRoad'!$C$2:$C$21)))+$C$3+$C$4+$C$1</f>
        <v>110</v>
      </c>
      <c r="E1045" s="70" t="e">
        <f>VLOOKUP(A1045,'Crash Data'!$E$3:$F$6,2,FALSE)</f>
        <v>#N/A</v>
      </c>
      <c r="F1045" s="70" t="e">
        <f>VLOOKUP(A1045,'Crash Data'!$B$3:$C$32,2,FALSE)</f>
        <v>#N/A</v>
      </c>
      <c r="G1045" s="40">
        <v>230</v>
      </c>
      <c r="H1045" s="40">
        <v>177</v>
      </c>
      <c r="I1045" s="39">
        <v>177</v>
      </c>
      <c r="J1045" s="40">
        <v>177</v>
      </c>
      <c r="K1045" s="39">
        <v>177</v>
      </c>
      <c r="L1045" s="93">
        <f t="shared" si="227"/>
        <v>209</v>
      </c>
      <c r="M1045" s="93" t="str">
        <f t="shared" si="228"/>
        <v/>
      </c>
      <c r="N1045" s="99">
        <f t="shared" si="229"/>
        <v>165</v>
      </c>
      <c r="O1045" s="99" t="str">
        <f t="shared" si="230"/>
        <v/>
      </c>
      <c r="P1045" s="102">
        <f t="shared" si="231"/>
        <v>165</v>
      </c>
      <c r="Q1045" s="102" t="str">
        <f t="shared" si="232"/>
        <v/>
      </c>
      <c r="R1045" s="105">
        <f t="shared" si="233"/>
        <v>165</v>
      </c>
      <c r="S1045" s="105" t="str">
        <f t="shared" si="234"/>
        <v/>
      </c>
      <c r="T1045" s="69">
        <f t="shared" si="235"/>
        <v>107</v>
      </c>
      <c r="U1045" s="69" t="str">
        <f t="shared" si="236"/>
        <v/>
      </c>
      <c r="V1045" s="143">
        <f t="shared" si="237"/>
        <v>165</v>
      </c>
      <c r="W1045" s="143" t="str">
        <f t="shared" si="238"/>
        <v/>
      </c>
      <c r="X1045" s="109">
        <f t="shared" si="225"/>
        <v>0</v>
      </c>
      <c r="Y1045" s="110" t="e">
        <f t="shared" si="226"/>
        <v>#N/A</v>
      </c>
      <c r="Z1045" s="75" t="e">
        <f>NA()</f>
        <v>#N/A</v>
      </c>
    </row>
    <row r="1046" spans="1:26" x14ac:dyDescent="0.2">
      <c r="A1046" s="74">
        <v>20230</v>
      </c>
      <c r="B1046" s="68">
        <f>INDEX('A-B OSRoad'!$F$2:$F$21,MATCH(A1046,'A-B OSRoad'!$C$2:$C$21))</f>
        <v>0</v>
      </c>
      <c r="C1046" s="68" t="str">
        <f>IF(INDEX('A-B OSRoad'!$B$2:$B$21,MATCH(A1046,'A-B OSRoad'!$C$2:$C$21))="Straight","",RIGHT(INDEX('A-B OSRoad'!$B$2:$B$21,MATCH(A1046,'A-B OSRoad'!$C$2:$C$21)),LEN(INDEX('A-B OSRoad'!$B$2:$B$21,MATCH(A1046,'A-B OSRoad'!$C$2:$C$21)))-1))</f>
        <v/>
      </c>
      <c r="D1046" s="69">
        <f>(INDEX('A-B OSRoad'!$I$2:$I$21,MATCH(A1046,'A-B OSRoad'!$C$2:$C$21)))+$C$3+$C$4+$C$1</f>
        <v>110</v>
      </c>
      <c r="E1046" s="70" t="e">
        <f>VLOOKUP(A1046,'Crash Data'!$E$3:$F$6,2,FALSE)</f>
        <v>#N/A</v>
      </c>
      <c r="F1046" s="70" t="e">
        <f>VLOOKUP(A1046,'Crash Data'!$B$3:$C$32,2,FALSE)</f>
        <v>#N/A</v>
      </c>
      <c r="G1046" s="40">
        <v>230</v>
      </c>
      <c r="H1046" s="40">
        <v>177</v>
      </c>
      <c r="I1046" s="39">
        <v>177</v>
      </c>
      <c r="J1046" s="40">
        <v>177</v>
      </c>
      <c r="K1046" s="39">
        <v>177</v>
      </c>
      <c r="L1046" s="93">
        <f t="shared" si="227"/>
        <v>209</v>
      </c>
      <c r="M1046" s="93" t="str">
        <f t="shared" si="228"/>
        <v/>
      </c>
      <c r="N1046" s="99">
        <f t="shared" si="229"/>
        <v>165</v>
      </c>
      <c r="O1046" s="99" t="str">
        <f t="shared" si="230"/>
        <v/>
      </c>
      <c r="P1046" s="102">
        <f t="shared" si="231"/>
        <v>165</v>
      </c>
      <c r="Q1046" s="102" t="str">
        <f t="shared" si="232"/>
        <v/>
      </c>
      <c r="R1046" s="105">
        <f t="shared" si="233"/>
        <v>165</v>
      </c>
      <c r="S1046" s="105" t="str">
        <f t="shared" si="234"/>
        <v/>
      </c>
      <c r="T1046" s="69">
        <f t="shared" si="235"/>
        <v>107</v>
      </c>
      <c r="U1046" s="69" t="str">
        <f t="shared" si="236"/>
        <v/>
      </c>
      <c r="V1046" s="143">
        <f t="shared" si="237"/>
        <v>165</v>
      </c>
      <c r="W1046" s="143" t="str">
        <f t="shared" si="238"/>
        <v/>
      </c>
      <c r="X1046" s="109">
        <f t="shared" si="225"/>
        <v>0</v>
      </c>
      <c r="Y1046" s="110" t="e">
        <f t="shared" si="226"/>
        <v>#N/A</v>
      </c>
      <c r="Z1046" s="75" t="e">
        <f>NA()</f>
        <v>#N/A</v>
      </c>
    </row>
    <row r="1047" spans="1:26" x14ac:dyDescent="0.2">
      <c r="A1047" s="74">
        <v>20240</v>
      </c>
      <c r="B1047" s="68">
        <f>INDEX('A-B OSRoad'!$F$2:$F$21,MATCH(A1047,'A-B OSRoad'!$C$2:$C$21))</f>
        <v>0</v>
      </c>
      <c r="C1047" s="68" t="str">
        <f>IF(INDEX('A-B OSRoad'!$B$2:$B$21,MATCH(A1047,'A-B OSRoad'!$C$2:$C$21))="Straight","",RIGHT(INDEX('A-B OSRoad'!$B$2:$B$21,MATCH(A1047,'A-B OSRoad'!$C$2:$C$21)),LEN(INDEX('A-B OSRoad'!$B$2:$B$21,MATCH(A1047,'A-B OSRoad'!$C$2:$C$21)))-1))</f>
        <v/>
      </c>
      <c r="D1047" s="69">
        <f>(INDEX('A-B OSRoad'!$I$2:$I$21,MATCH(A1047,'A-B OSRoad'!$C$2:$C$21)))+$C$3+$C$4+$C$1</f>
        <v>110</v>
      </c>
      <c r="E1047" s="70" t="e">
        <f>VLOOKUP(A1047,'Crash Data'!$E$3:$F$6,2,FALSE)</f>
        <v>#N/A</v>
      </c>
      <c r="F1047" s="70" t="e">
        <f>VLOOKUP(A1047,'Crash Data'!$B$3:$C$32,2,FALSE)</f>
        <v>#N/A</v>
      </c>
      <c r="G1047" s="40">
        <v>230</v>
      </c>
      <c r="H1047" s="40">
        <v>177</v>
      </c>
      <c r="I1047" s="39">
        <v>177</v>
      </c>
      <c r="J1047" s="40">
        <v>177</v>
      </c>
      <c r="K1047" s="39">
        <v>177</v>
      </c>
      <c r="L1047" s="93">
        <f t="shared" si="227"/>
        <v>209</v>
      </c>
      <c r="M1047" s="93" t="str">
        <f t="shared" si="228"/>
        <v/>
      </c>
      <c r="N1047" s="99">
        <f t="shared" si="229"/>
        <v>165</v>
      </c>
      <c r="O1047" s="99" t="str">
        <f t="shared" si="230"/>
        <v/>
      </c>
      <c r="P1047" s="102">
        <f t="shared" si="231"/>
        <v>165</v>
      </c>
      <c r="Q1047" s="102" t="str">
        <f t="shared" si="232"/>
        <v/>
      </c>
      <c r="R1047" s="105">
        <f t="shared" si="233"/>
        <v>165</v>
      </c>
      <c r="S1047" s="105" t="str">
        <f t="shared" si="234"/>
        <v/>
      </c>
      <c r="T1047" s="69">
        <f t="shared" si="235"/>
        <v>107</v>
      </c>
      <c r="U1047" s="69" t="str">
        <f t="shared" si="236"/>
        <v/>
      </c>
      <c r="V1047" s="143">
        <f t="shared" si="237"/>
        <v>165</v>
      </c>
      <c r="W1047" s="143" t="str">
        <f t="shared" si="238"/>
        <v/>
      </c>
      <c r="X1047" s="109">
        <f t="shared" si="225"/>
        <v>0</v>
      </c>
      <c r="Y1047" s="110" t="e">
        <f t="shared" si="226"/>
        <v>#N/A</v>
      </c>
      <c r="Z1047" s="75" t="e">
        <f>NA()</f>
        <v>#N/A</v>
      </c>
    </row>
    <row r="1048" spans="1:26" x14ac:dyDescent="0.2">
      <c r="A1048" s="74">
        <v>20250</v>
      </c>
      <c r="B1048" s="68">
        <f>INDEX('A-B OSRoad'!$F$2:$F$21,MATCH(A1048,'A-B OSRoad'!$C$2:$C$21))</f>
        <v>0</v>
      </c>
      <c r="C1048" s="68" t="str">
        <f>IF(INDEX('A-B OSRoad'!$B$2:$B$21,MATCH(A1048,'A-B OSRoad'!$C$2:$C$21))="Straight","",RIGHT(INDEX('A-B OSRoad'!$B$2:$B$21,MATCH(A1048,'A-B OSRoad'!$C$2:$C$21)),LEN(INDEX('A-B OSRoad'!$B$2:$B$21,MATCH(A1048,'A-B OSRoad'!$C$2:$C$21)))-1))</f>
        <v/>
      </c>
      <c r="D1048" s="69">
        <f>(INDEX('A-B OSRoad'!$I$2:$I$21,MATCH(A1048,'A-B OSRoad'!$C$2:$C$21)))+$C$3+$C$4+$C$1</f>
        <v>110</v>
      </c>
      <c r="E1048" s="70" t="e">
        <f>VLOOKUP(A1048,'Crash Data'!$E$3:$F$6,2,FALSE)</f>
        <v>#N/A</v>
      </c>
      <c r="F1048" s="70" t="e">
        <f>VLOOKUP(A1048,'Crash Data'!$B$3:$C$32,2,FALSE)</f>
        <v>#N/A</v>
      </c>
      <c r="G1048" s="40">
        <v>230</v>
      </c>
      <c r="H1048" s="40">
        <v>177</v>
      </c>
      <c r="I1048" s="39">
        <v>177</v>
      </c>
      <c r="J1048" s="40">
        <v>177</v>
      </c>
      <c r="K1048" s="39">
        <v>177</v>
      </c>
      <c r="L1048" s="93">
        <f t="shared" si="227"/>
        <v>209</v>
      </c>
      <c r="M1048" s="93" t="str">
        <f t="shared" si="228"/>
        <v/>
      </c>
      <c r="N1048" s="99">
        <f t="shared" si="229"/>
        <v>165</v>
      </c>
      <c r="O1048" s="99" t="str">
        <f t="shared" si="230"/>
        <v/>
      </c>
      <c r="P1048" s="102">
        <f t="shared" si="231"/>
        <v>165</v>
      </c>
      <c r="Q1048" s="102" t="str">
        <f t="shared" si="232"/>
        <v/>
      </c>
      <c r="R1048" s="105">
        <f t="shared" si="233"/>
        <v>165</v>
      </c>
      <c r="S1048" s="105" t="str">
        <f t="shared" si="234"/>
        <v/>
      </c>
      <c r="T1048" s="69">
        <f t="shared" si="235"/>
        <v>107</v>
      </c>
      <c r="U1048" s="69" t="str">
        <f t="shared" si="236"/>
        <v/>
      </c>
      <c r="V1048" s="143">
        <f t="shared" si="237"/>
        <v>165</v>
      </c>
      <c r="W1048" s="143" t="str">
        <f t="shared" si="238"/>
        <v/>
      </c>
      <c r="X1048" s="109">
        <f t="shared" si="225"/>
        <v>0</v>
      </c>
      <c r="Y1048" s="110" t="e">
        <f t="shared" si="226"/>
        <v>#N/A</v>
      </c>
      <c r="Z1048" s="75" t="e">
        <f>NA()</f>
        <v>#N/A</v>
      </c>
    </row>
    <row r="1049" spans="1:26" x14ac:dyDescent="0.2">
      <c r="A1049" s="74">
        <v>20260</v>
      </c>
      <c r="B1049" s="68">
        <f>INDEX('A-B OSRoad'!$F$2:$F$21,MATCH(A1049,'A-B OSRoad'!$C$2:$C$21))</f>
        <v>0</v>
      </c>
      <c r="C1049" s="68" t="str">
        <f>IF(INDEX('A-B OSRoad'!$B$2:$B$21,MATCH(A1049,'A-B OSRoad'!$C$2:$C$21))="Straight","",RIGHT(INDEX('A-B OSRoad'!$B$2:$B$21,MATCH(A1049,'A-B OSRoad'!$C$2:$C$21)),LEN(INDEX('A-B OSRoad'!$B$2:$B$21,MATCH(A1049,'A-B OSRoad'!$C$2:$C$21)))-1))</f>
        <v/>
      </c>
      <c r="D1049" s="69">
        <f>(INDEX('A-B OSRoad'!$I$2:$I$21,MATCH(A1049,'A-B OSRoad'!$C$2:$C$21)))+$C$3+$C$4+$C$1</f>
        <v>110</v>
      </c>
      <c r="E1049" s="70" t="e">
        <f>VLOOKUP(A1049,'Crash Data'!$E$3:$F$6,2,FALSE)</f>
        <v>#N/A</v>
      </c>
      <c r="F1049" s="70" t="e">
        <f>VLOOKUP(A1049,'Crash Data'!$B$3:$C$32,2,FALSE)</f>
        <v>#N/A</v>
      </c>
      <c r="G1049" s="40">
        <v>230</v>
      </c>
      <c r="H1049" s="40">
        <v>177</v>
      </c>
      <c r="I1049" s="39">
        <v>177</v>
      </c>
      <c r="J1049" s="40">
        <v>177</v>
      </c>
      <c r="K1049" s="39">
        <v>177</v>
      </c>
      <c r="L1049" s="93">
        <f t="shared" si="227"/>
        <v>209</v>
      </c>
      <c r="M1049" s="93" t="str">
        <f t="shared" si="228"/>
        <v/>
      </c>
      <c r="N1049" s="99">
        <f t="shared" si="229"/>
        <v>165</v>
      </c>
      <c r="O1049" s="99" t="str">
        <f t="shared" si="230"/>
        <v/>
      </c>
      <c r="P1049" s="102">
        <f t="shared" si="231"/>
        <v>165</v>
      </c>
      <c r="Q1049" s="102" t="str">
        <f t="shared" si="232"/>
        <v/>
      </c>
      <c r="R1049" s="105">
        <f t="shared" si="233"/>
        <v>165</v>
      </c>
      <c r="S1049" s="105" t="str">
        <f t="shared" si="234"/>
        <v/>
      </c>
      <c r="T1049" s="69">
        <f t="shared" si="235"/>
        <v>107</v>
      </c>
      <c r="U1049" s="69" t="str">
        <f t="shared" si="236"/>
        <v/>
      </c>
      <c r="V1049" s="143">
        <f t="shared" si="237"/>
        <v>165</v>
      </c>
      <c r="W1049" s="143" t="str">
        <f t="shared" si="238"/>
        <v/>
      </c>
      <c r="X1049" s="109">
        <f t="shared" si="225"/>
        <v>0</v>
      </c>
      <c r="Y1049" s="110" t="e">
        <f t="shared" si="226"/>
        <v>#N/A</v>
      </c>
      <c r="Z1049" s="75" t="e">
        <f>NA()</f>
        <v>#N/A</v>
      </c>
    </row>
    <row r="1050" spans="1:26" x14ac:dyDescent="0.2">
      <c r="A1050" s="74">
        <v>20270</v>
      </c>
      <c r="B1050" s="68">
        <f>INDEX('A-B OSRoad'!$F$2:$F$21,MATCH(A1050,'A-B OSRoad'!$C$2:$C$21))</f>
        <v>0</v>
      </c>
      <c r="C1050" s="68" t="str">
        <f>IF(INDEX('A-B OSRoad'!$B$2:$B$21,MATCH(A1050,'A-B OSRoad'!$C$2:$C$21))="Straight","",RIGHT(INDEX('A-B OSRoad'!$B$2:$B$21,MATCH(A1050,'A-B OSRoad'!$C$2:$C$21)),LEN(INDEX('A-B OSRoad'!$B$2:$B$21,MATCH(A1050,'A-B OSRoad'!$C$2:$C$21)))-1))</f>
        <v/>
      </c>
      <c r="D1050" s="69">
        <f>(INDEX('A-B OSRoad'!$I$2:$I$21,MATCH(A1050,'A-B OSRoad'!$C$2:$C$21)))+$C$3+$C$4+$C$1</f>
        <v>110</v>
      </c>
      <c r="E1050" s="70" t="e">
        <f>VLOOKUP(A1050,'Crash Data'!$E$3:$F$6,2,FALSE)</f>
        <v>#N/A</v>
      </c>
      <c r="F1050" s="70" t="e">
        <f>VLOOKUP(A1050,'Crash Data'!$B$3:$C$32,2,FALSE)</f>
        <v>#N/A</v>
      </c>
      <c r="G1050" s="40">
        <v>230</v>
      </c>
      <c r="H1050" s="40">
        <v>177</v>
      </c>
      <c r="I1050" s="39">
        <v>177</v>
      </c>
      <c r="J1050" s="40">
        <v>177</v>
      </c>
      <c r="K1050" s="39">
        <v>177</v>
      </c>
      <c r="L1050" s="93">
        <f t="shared" si="227"/>
        <v>209</v>
      </c>
      <c r="M1050" s="93" t="str">
        <f t="shared" si="228"/>
        <v/>
      </c>
      <c r="N1050" s="99">
        <f t="shared" si="229"/>
        <v>165</v>
      </c>
      <c r="O1050" s="99" t="str">
        <f t="shared" si="230"/>
        <v/>
      </c>
      <c r="P1050" s="102">
        <f t="shared" si="231"/>
        <v>165</v>
      </c>
      <c r="Q1050" s="102" t="str">
        <f t="shared" si="232"/>
        <v/>
      </c>
      <c r="R1050" s="105">
        <f t="shared" si="233"/>
        <v>165</v>
      </c>
      <c r="S1050" s="105" t="str">
        <f t="shared" si="234"/>
        <v/>
      </c>
      <c r="T1050" s="69">
        <f t="shared" si="235"/>
        <v>107</v>
      </c>
      <c r="U1050" s="69" t="str">
        <f t="shared" si="236"/>
        <v/>
      </c>
      <c r="V1050" s="143">
        <f t="shared" si="237"/>
        <v>165</v>
      </c>
      <c r="W1050" s="143" t="str">
        <f t="shared" si="238"/>
        <v/>
      </c>
      <c r="X1050" s="109">
        <f t="shared" si="225"/>
        <v>0</v>
      </c>
      <c r="Y1050" s="110" t="e">
        <f t="shared" si="226"/>
        <v>#N/A</v>
      </c>
      <c r="Z1050" s="75" t="e">
        <f>NA()</f>
        <v>#N/A</v>
      </c>
    </row>
    <row r="1051" spans="1:26" x14ac:dyDescent="0.2">
      <c r="A1051" s="74">
        <v>20280</v>
      </c>
      <c r="B1051" s="68">
        <f>INDEX('A-B OSRoad'!$F$2:$F$21,MATCH(A1051,'A-B OSRoad'!$C$2:$C$21))</f>
        <v>0</v>
      </c>
      <c r="C1051" s="68" t="str">
        <f>IF(INDEX('A-B OSRoad'!$B$2:$B$21,MATCH(A1051,'A-B OSRoad'!$C$2:$C$21))="Straight","",RIGHT(INDEX('A-B OSRoad'!$B$2:$B$21,MATCH(A1051,'A-B OSRoad'!$C$2:$C$21)),LEN(INDEX('A-B OSRoad'!$B$2:$B$21,MATCH(A1051,'A-B OSRoad'!$C$2:$C$21)))-1))</f>
        <v/>
      </c>
      <c r="D1051" s="69">
        <f>(INDEX('A-B OSRoad'!$I$2:$I$21,MATCH(A1051,'A-B OSRoad'!$C$2:$C$21)))+$C$3+$C$4+$C$1</f>
        <v>110</v>
      </c>
      <c r="E1051" s="70" t="e">
        <f>VLOOKUP(A1051,'Crash Data'!$E$3:$F$6,2,FALSE)</f>
        <v>#N/A</v>
      </c>
      <c r="F1051" s="70" t="e">
        <f>VLOOKUP(A1051,'Crash Data'!$B$3:$C$32,2,FALSE)</f>
        <v>#N/A</v>
      </c>
      <c r="G1051" s="40">
        <v>230</v>
      </c>
      <c r="H1051" s="40">
        <v>177</v>
      </c>
      <c r="I1051" s="39">
        <v>177</v>
      </c>
      <c r="J1051" s="40">
        <v>177</v>
      </c>
      <c r="K1051" s="39">
        <v>177</v>
      </c>
      <c r="L1051" s="93">
        <f t="shared" si="227"/>
        <v>209</v>
      </c>
      <c r="M1051" s="93" t="str">
        <f t="shared" si="228"/>
        <v/>
      </c>
      <c r="N1051" s="99">
        <f t="shared" si="229"/>
        <v>165</v>
      </c>
      <c r="O1051" s="99" t="str">
        <f t="shared" si="230"/>
        <v/>
      </c>
      <c r="P1051" s="102">
        <f t="shared" si="231"/>
        <v>165</v>
      </c>
      <c r="Q1051" s="102" t="str">
        <f t="shared" si="232"/>
        <v/>
      </c>
      <c r="R1051" s="105">
        <f t="shared" si="233"/>
        <v>165</v>
      </c>
      <c r="S1051" s="105" t="str">
        <f t="shared" si="234"/>
        <v/>
      </c>
      <c r="T1051" s="69">
        <f t="shared" si="235"/>
        <v>107</v>
      </c>
      <c r="U1051" s="69" t="str">
        <f t="shared" si="236"/>
        <v/>
      </c>
      <c r="V1051" s="143">
        <f t="shared" si="237"/>
        <v>165</v>
      </c>
      <c r="W1051" s="143" t="str">
        <f t="shared" si="238"/>
        <v/>
      </c>
      <c r="X1051" s="109">
        <f t="shared" si="225"/>
        <v>0</v>
      </c>
      <c r="Y1051" s="110" t="e">
        <f t="shared" si="226"/>
        <v>#N/A</v>
      </c>
      <c r="Z1051" s="75" t="e">
        <f>NA()</f>
        <v>#N/A</v>
      </c>
    </row>
    <row r="1052" spans="1:26" x14ac:dyDescent="0.2">
      <c r="A1052" s="74">
        <v>20290</v>
      </c>
      <c r="B1052" s="68">
        <f>INDEX('A-B OSRoad'!$F$2:$F$21,MATCH(A1052,'A-B OSRoad'!$C$2:$C$21))</f>
        <v>0</v>
      </c>
      <c r="C1052" s="68" t="str">
        <f>IF(INDEX('A-B OSRoad'!$B$2:$B$21,MATCH(A1052,'A-B OSRoad'!$C$2:$C$21))="Straight","",RIGHT(INDEX('A-B OSRoad'!$B$2:$B$21,MATCH(A1052,'A-B OSRoad'!$C$2:$C$21)),LEN(INDEX('A-B OSRoad'!$B$2:$B$21,MATCH(A1052,'A-B OSRoad'!$C$2:$C$21)))-1))</f>
        <v/>
      </c>
      <c r="D1052" s="69">
        <f>(INDEX('A-B OSRoad'!$I$2:$I$21,MATCH(A1052,'A-B OSRoad'!$C$2:$C$21)))+$C$3+$C$4+$C$1</f>
        <v>110</v>
      </c>
      <c r="E1052" s="70" t="e">
        <f>VLOOKUP(A1052,'Crash Data'!$E$3:$F$6,2,FALSE)</f>
        <v>#N/A</v>
      </c>
      <c r="F1052" s="70" t="e">
        <f>VLOOKUP(A1052,'Crash Data'!$B$3:$C$32,2,FALSE)</f>
        <v>#N/A</v>
      </c>
      <c r="G1052" s="40">
        <v>230</v>
      </c>
      <c r="H1052" s="40">
        <v>177</v>
      </c>
      <c r="I1052" s="39">
        <v>177</v>
      </c>
      <c r="J1052" s="40">
        <v>177</v>
      </c>
      <c r="K1052" s="39">
        <v>177</v>
      </c>
      <c r="L1052" s="93">
        <f t="shared" si="227"/>
        <v>209</v>
      </c>
      <c r="M1052" s="93" t="str">
        <f t="shared" si="228"/>
        <v/>
      </c>
      <c r="N1052" s="99">
        <f t="shared" si="229"/>
        <v>165</v>
      </c>
      <c r="O1052" s="99" t="str">
        <f t="shared" si="230"/>
        <v/>
      </c>
      <c r="P1052" s="102">
        <f t="shared" si="231"/>
        <v>165</v>
      </c>
      <c r="Q1052" s="102" t="str">
        <f t="shared" si="232"/>
        <v/>
      </c>
      <c r="R1052" s="105">
        <f t="shared" si="233"/>
        <v>165</v>
      </c>
      <c r="S1052" s="105" t="str">
        <f t="shared" si="234"/>
        <v/>
      </c>
      <c r="T1052" s="69">
        <f t="shared" si="235"/>
        <v>107</v>
      </c>
      <c r="U1052" s="69" t="str">
        <f t="shared" si="236"/>
        <v/>
      </c>
      <c r="V1052" s="143">
        <f t="shared" si="237"/>
        <v>165</v>
      </c>
      <c r="W1052" s="143" t="str">
        <f t="shared" si="238"/>
        <v/>
      </c>
      <c r="X1052" s="109">
        <f t="shared" si="225"/>
        <v>0</v>
      </c>
      <c r="Y1052" s="110" t="e">
        <f t="shared" si="226"/>
        <v>#N/A</v>
      </c>
      <c r="Z1052" s="75" t="e">
        <f>NA()</f>
        <v>#N/A</v>
      </c>
    </row>
    <row r="1053" spans="1:26" x14ac:dyDescent="0.2">
      <c r="A1053" s="74">
        <v>20300</v>
      </c>
      <c r="B1053" s="68">
        <f>INDEX('A-B OSRoad'!$F$2:$F$21,MATCH(A1053,'A-B OSRoad'!$C$2:$C$21))</f>
        <v>0</v>
      </c>
      <c r="C1053" s="68" t="str">
        <f>IF(INDEX('A-B OSRoad'!$B$2:$B$21,MATCH(A1053,'A-B OSRoad'!$C$2:$C$21))="Straight","",RIGHT(INDEX('A-B OSRoad'!$B$2:$B$21,MATCH(A1053,'A-B OSRoad'!$C$2:$C$21)),LEN(INDEX('A-B OSRoad'!$B$2:$B$21,MATCH(A1053,'A-B OSRoad'!$C$2:$C$21)))-1))</f>
        <v/>
      </c>
      <c r="D1053" s="69">
        <f>(INDEX('A-B OSRoad'!$I$2:$I$21,MATCH(A1053,'A-B OSRoad'!$C$2:$C$21)))+$C$3+$C$4+$C$1</f>
        <v>110</v>
      </c>
      <c r="E1053" s="70" t="e">
        <f>VLOOKUP(A1053,'Crash Data'!$E$3:$F$6,2,FALSE)</f>
        <v>#N/A</v>
      </c>
      <c r="F1053" s="70" t="e">
        <f>VLOOKUP(A1053,'Crash Data'!$B$3:$C$32,2,FALSE)</f>
        <v>#N/A</v>
      </c>
      <c r="G1053" s="40">
        <v>230</v>
      </c>
      <c r="H1053" s="40">
        <v>177</v>
      </c>
      <c r="I1053" s="39">
        <v>177</v>
      </c>
      <c r="J1053" s="40">
        <v>177</v>
      </c>
      <c r="K1053" s="39">
        <v>177</v>
      </c>
      <c r="L1053" s="93">
        <f t="shared" si="227"/>
        <v>209</v>
      </c>
      <c r="M1053" s="93" t="str">
        <f t="shared" si="228"/>
        <v/>
      </c>
      <c r="N1053" s="99">
        <f t="shared" si="229"/>
        <v>165</v>
      </c>
      <c r="O1053" s="99" t="str">
        <f t="shared" si="230"/>
        <v/>
      </c>
      <c r="P1053" s="102">
        <f t="shared" si="231"/>
        <v>165</v>
      </c>
      <c r="Q1053" s="102" t="str">
        <f t="shared" si="232"/>
        <v/>
      </c>
      <c r="R1053" s="105">
        <f t="shared" si="233"/>
        <v>165</v>
      </c>
      <c r="S1053" s="105" t="str">
        <f t="shared" si="234"/>
        <v/>
      </c>
      <c r="T1053" s="69">
        <f t="shared" si="235"/>
        <v>107</v>
      </c>
      <c r="U1053" s="69" t="str">
        <f t="shared" si="236"/>
        <v/>
      </c>
      <c r="V1053" s="143">
        <f t="shared" si="237"/>
        <v>165</v>
      </c>
      <c r="W1053" s="143" t="str">
        <f t="shared" si="238"/>
        <v/>
      </c>
      <c r="X1053" s="109">
        <f t="shared" si="225"/>
        <v>0</v>
      </c>
      <c r="Y1053" s="110" t="e">
        <f t="shared" si="226"/>
        <v>#N/A</v>
      </c>
      <c r="Z1053" s="75" t="e">
        <f>NA()</f>
        <v>#N/A</v>
      </c>
    </row>
    <row r="1054" spans="1:26" x14ac:dyDescent="0.2">
      <c r="A1054" s="74">
        <v>20310</v>
      </c>
      <c r="B1054" s="68">
        <f>INDEX('A-B OSRoad'!$F$2:$F$21,MATCH(A1054,'A-B OSRoad'!$C$2:$C$21))</f>
        <v>0</v>
      </c>
      <c r="C1054" s="68" t="str">
        <f>IF(INDEX('A-B OSRoad'!$B$2:$B$21,MATCH(A1054,'A-B OSRoad'!$C$2:$C$21))="Straight","",RIGHT(INDEX('A-B OSRoad'!$B$2:$B$21,MATCH(A1054,'A-B OSRoad'!$C$2:$C$21)),LEN(INDEX('A-B OSRoad'!$B$2:$B$21,MATCH(A1054,'A-B OSRoad'!$C$2:$C$21)))-1))</f>
        <v/>
      </c>
      <c r="D1054" s="69">
        <f>(INDEX('A-B OSRoad'!$I$2:$I$21,MATCH(A1054,'A-B OSRoad'!$C$2:$C$21)))+$C$3+$C$4+$C$1</f>
        <v>110</v>
      </c>
      <c r="E1054" s="70" t="e">
        <f>VLOOKUP(A1054,'Crash Data'!$E$3:$F$6,2,FALSE)</f>
        <v>#N/A</v>
      </c>
      <c r="F1054" s="70" t="e">
        <f>VLOOKUP(A1054,'Crash Data'!$B$3:$C$32,2,FALSE)</f>
        <v>#N/A</v>
      </c>
      <c r="G1054" s="40">
        <v>230</v>
      </c>
      <c r="H1054" s="40">
        <v>177</v>
      </c>
      <c r="I1054" s="39">
        <v>177</v>
      </c>
      <c r="J1054" s="40">
        <v>177</v>
      </c>
      <c r="K1054" s="39">
        <v>177</v>
      </c>
      <c r="L1054" s="93">
        <f t="shared" si="227"/>
        <v>209</v>
      </c>
      <c r="M1054" s="93" t="str">
        <f t="shared" si="228"/>
        <v/>
      </c>
      <c r="N1054" s="99">
        <f t="shared" si="229"/>
        <v>165</v>
      </c>
      <c r="O1054" s="99" t="str">
        <f t="shared" si="230"/>
        <v/>
      </c>
      <c r="P1054" s="102">
        <f t="shared" si="231"/>
        <v>165</v>
      </c>
      <c r="Q1054" s="102" t="str">
        <f t="shared" si="232"/>
        <v/>
      </c>
      <c r="R1054" s="105">
        <f t="shared" si="233"/>
        <v>165</v>
      </c>
      <c r="S1054" s="105" t="str">
        <f t="shared" si="234"/>
        <v/>
      </c>
      <c r="T1054" s="69">
        <f t="shared" si="235"/>
        <v>107</v>
      </c>
      <c r="U1054" s="69" t="str">
        <f t="shared" si="236"/>
        <v/>
      </c>
      <c r="V1054" s="143">
        <f t="shared" si="237"/>
        <v>165</v>
      </c>
      <c r="W1054" s="143" t="str">
        <f t="shared" si="238"/>
        <v/>
      </c>
      <c r="X1054" s="109">
        <f t="shared" si="225"/>
        <v>0</v>
      </c>
      <c r="Y1054" s="110" t="e">
        <f t="shared" si="226"/>
        <v>#N/A</v>
      </c>
      <c r="Z1054" s="75" t="e">
        <f>NA()</f>
        <v>#N/A</v>
      </c>
    </row>
    <row r="1055" spans="1:26" x14ac:dyDescent="0.2">
      <c r="A1055" s="74">
        <v>20320</v>
      </c>
      <c r="B1055" s="68">
        <f>INDEX('A-B OSRoad'!$F$2:$F$21,MATCH(A1055,'A-B OSRoad'!$C$2:$C$21))</f>
        <v>0</v>
      </c>
      <c r="C1055" s="68" t="str">
        <f>IF(INDEX('A-B OSRoad'!$B$2:$B$21,MATCH(A1055,'A-B OSRoad'!$C$2:$C$21))="Straight","",RIGHT(INDEX('A-B OSRoad'!$B$2:$B$21,MATCH(A1055,'A-B OSRoad'!$C$2:$C$21)),LEN(INDEX('A-B OSRoad'!$B$2:$B$21,MATCH(A1055,'A-B OSRoad'!$C$2:$C$21)))-1))</f>
        <v/>
      </c>
      <c r="D1055" s="69">
        <f>(INDEX('A-B OSRoad'!$I$2:$I$21,MATCH(A1055,'A-B OSRoad'!$C$2:$C$21)))+$C$3+$C$4+$C$1</f>
        <v>110</v>
      </c>
      <c r="E1055" s="70" t="e">
        <f>VLOOKUP(A1055,'Crash Data'!$E$3:$F$6,2,FALSE)</f>
        <v>#N/A</v>
      </c>
      <c r="F1055" s="70" t="e">
        <f>VLOOKUP(A1055,'Crash Data'!$B$3:$C$32,2,FALSE)</f>
        <v>#N/A</v>
      </c>
      <c r="G1055" s="40">
        <v>230</v>
      </c>
      <c r="H1055" s="40">
        <v>177</v>
      </c>
      <c r="I1055" s="39">
        <v>177</v>
      </c>
      <c r="J1055" s="40">
        <v>177</v>
      </c>
      <c r="K1055" s="39">
        <v>177</v>
      </c>
      <c r="L1055" s="93">
        <f t="shared" si="227"/>
        <v>209</v>
      </c>
      <c r="M1055" s="93" t="str">
        <f t="shared" si="228"/>
        <v/>
      </c>
      <c r="N1055" s="99">
        <f t="shared" si="229"/>
        <v>165</v>
      </c>
      <c r="O1055" s="99" t="str">
        <f t="shared" si="230"/>
        <v/>
      </c>
      <c r="P1055" s="102">
        <f t="shared" si="231"/>
        <v>165</v>
      </c>
      <c r="Q1055" s="102" t="str">
        <f t="shared" si="232"/>
        <v/>
      </c>
      <c r="R1055" s="105">
        <f t="shared" si="233"/>
        <v>165</v>
      </c>
      <c r="S1055" s="105" t="str">
        <f t="shared" si="234"/>
        <v/>
      </c>
      <c r="T1055" s="69">
        <f t="shared" si="235"/>
        <v>107</v>
      </c>
      <c r="U1055" s="69" t="str">
        <f t="shared" si="236"/>
        <v/>
      </c>
      <c r="V1055" s="143">
        <f t="shared" si="237"/>
        <v>165</v>
      </c>
      <c r="W1055" s="143" t="str">
        <f t="shared" si="238"/>
        <v/>
      </c>
      <c r="X1055" s="109">
        <f t="shared" si="225"/>
        <v>0</v>
      </c>
      <c r="Y1055" s="110" t="e">
        <f t="shared" si="226"/>
        <v>#N/A</v>
      </c>
      <c r="Z1055" s="75" t="e">
        <f>NA()</f>
        <v>#N/A</v>
      </c>
    </row>
    <row r="1056" spans="1:26" x14ac:dyDescent="0.2">
      <c r="A1056" s="74">
        <v>20330</v>
      </c>
      <c r="B1056" s="68">
        <f>INDEX('A-B OSRoad'!$F$2:$F$21,MATCH(A1056,'A-B OSRoad'!$C$2:$C$21))</f>
        <v>0</v>
      </c>
      <c r="C1056" s="68" t="str">
        <f>IF(INDEX('A-B OSRoad'!$B$2:$B$21,MATCH(A1056,'A-B OSRoad'!$C$2:$C$21))="Straight","",RIGHT(INDEX('A-B OSRoad'!$B$2:$B$21,MATCH(A1056,'A-B OSRoad'!$C$2:$C$21)),LEN(INDEX('A-B OSRoad'!$B$2:$B$21,MATCH(A1056,'A-B OSRoad'!$C$2:$C$21)))-1))</f>
        <v/>
      </c>
      <c r="D1056" s="69">
        <f>(INDEX('A-B OSRoad'!$I$2:$I$21,MATCH(A1056,'A-B OSRoad'!$C$2:$C$21)))+$C$3+$C$4+$C$1</f>
        <v>110</v>
      </c>
      <c r="E1056" s="70" t="e">
        <f>VLOOKUP(A1056,'Crash Data'!$E$3:$F$6,2,FALSE)</f>
        <v>#N/A</v>
      </c>
      <c r="F1056" s="70" t="e">
        <f>VLOOKUP(A1056,'Crash Data'!$B$3:$C$32,2,FALSE)</f>
        <v>#N/A</v>
      </c>
      <c r="G1056" s="40">
        <v>230</v>
      </c>
      <c r="H1056" s="40">
        <v>177</v>
      </c>
      <c r="I1056" s="39">
        <v>177</v>
      </c>
      <c r="J1056" s="40">
        <v>177</v>
      </c>
      <c r="K1056" s="39">
        <v>177</v>
      </c>
      <c r="L1056" s="93">
        <f t="shared" si="227"/>
        <v>209</v>
      </c>
      <c r="M1056" s="93" t="str">
        <f t="shared" si="228"/>
        <v/>
      </c>
      <c r="N1056" s="99">
        <f t="shared" si="229"/>
        <v>165</v>
      </c>
      <c r="O1056" s="99" t="str">
        <f t="shared" si="230"/>
        <v/>
      </c>
      <c r="P1056" s="102">
        <f t="shared" si="231"/>
        <v>165</v>
      </c>
      <c r="Q1056" s="102" t="str">
        <f t="shared" si="232"/>
        <v/>
      </c>
      <c r="R1056" s="105">
        <f t="shared" si="233"/>
        <v>165</v>
      </c>
      <c r="S1056" s="105" t="str">
        <f t="shared" si="234"/>
        <v/>
      </c>
      <c r="T1056" s="69">
        <f t="shared" si="235"/>
        <v>107</v>
      </c>
      <c r="U1056" s="69" t="str">
        <f t="shared" si="236"/>
        <v/>
      </c>
      <c r="V1056" s="143">
        <f t="shared" si="237"/>
        <v>165</v>
      </c>
      <c r="W1056" s="143" t="str">
        <f t="shared" si="238"/>
        <v/>
      </c>
      <c r="X1056" s="109">
        <f t="shared" si="225"/>
        <v>0</v>
      </c>
      <c r="Y1056" s="110" t="e">
        <f t="shared" si="226"/>
        <v>#N/A</v>
      </c>
      <c r="Z1056" s="75" t="e">
        <f>NA()</f>
        <v>#N/A</v>
      </c>
    </row>
    <row r="1057" spans="1:26" x14ac:dyDescent="0.2">
      <c r="A1057" s="74">
        <v>20340</v>
      </c>
      <c r="B1057" s="68">
        <f>INDEX('A-B OSRoad'!$F$2:$F$21,MATCH(A1057,'A-B OSRoad'!$C$2:$C$21))</f>
        <v>0</v>
      </c>
      <c r="C1057" s="68" t="str">
        <f>IF(INDEX('A-B OSRoad'!$B$2:$B$21,MATCH(A1057,'A-B OSRoad'!$C$2:$C$21))="Straight","",RIGHT(INDEX('A-B OSRoad'!$B$2:$B$21,MATCH(A1057,'A-B OSRoad'!$C$2:$C$21)),LEN(INDEX('A-B OSRoad'!$B$2:$B$21,MATCH(A1057,'A-B OSRoad'!$C$2:$C$21)))-1))</f>
        <v/>
      </c>
      <c r="D1057" s="69">
        <f>(INDEX('A-B OSRoad'!$I$2:$I$21,MATCH(A1057,'A-B OSRoad'!$C$2:$C$21)))+$C$3+$C$4+$C$1</f>
        <v>110</v>
      </c>
      <c r="E1057" s="70" t="e">
        <f>VLOOKUP(A1057,'Crash Data'!$E$3:$F$6,2,FALSE)</f>
        <v>#N/A</v>
      </c>
      <c r="F1057" s="70" t="e">
        <f>VLOOKUP(A1057,'Crash Data'!$B$3:$C$32,2,FALSE)</f>
        <v>#N/A</v>
      </c>
      <c r="G1057" s="40">
        <v>230</v>
      </c>
      <c r="H1057" s="40">
        <v>177</v>
      </c>
      <c r="I1057" s="39">
        <v>177</v>
      </c>
      <c r="J1057" s="40">
        <v>177</v>
      </c>
      <c r="K1057" s="39">
        <v>177</v>
      </c>
      <c r="L1057" s="93">
        <f t="shared" si="227"/>
        <v>209</v>
      </c>
      <c r="M1057" s="93" t="str">
        <f t="shared" si="228"/>
        <v/>
      </c>
      <c r="N1057" s="99">
        <f t="shared" si="229"/>
        <v>165</v>
      </c>
      <c r="O1057" s="99" t="str">
        <f t="shared" si="230"/>
        <v/>
      </c>
      <c r="P1057" s="102">
        <f t="shared" si="231"/>
        <v>165</v>
      </c>
      <c r="Q1057" s="102" t="str">
        <f t="shared" si="232"/>
        <v/>
      </c>
      <c r="R1057" s="105">
        <f t="shared" si="233"/>
        <v>165</v>
      </c>
      <c r="S1057" s="105" t="str">
        <f t="shared" si="234"/>
        <v/>
      </c>
      <c r="T1057" s="69">
        <f t="shared" si="235"/>
        <v>107</v>
      </c>
      <c r="U1057" s="69" t="str">
        <f t="shared" si="236"/>
        <v/>
      </c>
      <c r="V1057" s="143">
        <f t="shared" si="237"/>
        <v>165</v>
      </c>
      <c r="W1057" s="143" t="str">
        <f t="shared" si="238"/>
        <v/>
      </c>
      <c r="X1057" s="109">
        <f t="shared" si="225"/>
        <v>0</v>
      </c>
      <c r="Y1057" s="110" t="e">
        <f t="shared" si="226"/>
        <v>#N/A</v>
      </c>
      <c r="Z1057" s="75" t="e">
        <f>NA()</f>
        <v>#N/A</v>
      </c>
    </row>
    <row r="1058" spans="1:26" x14ac:dyDescent="0.2">
      <c r="A1058" s="74">
        <v>20350</v>
      </c>
      <c r="B1058" s="68">
        <f>INDEX('A-B OSRoad'!$F$2:$F$21,MATCH(A1058,'A-B OSRoad'!$C$2:$C$21))</f>
        <v>0</v>
      </c>
      <c r="C1058" s="68" t="str">
        <f>IF(INDEX('A-B OSRoad'!$B$2:$B$21,MATCH(A1058,'A-B OSRoad'!$C$2:$C$21))="Straight","",RIGHT(INDEX('A-B OSRoad'!$B$2:$B$21,MATCH(A1058,'A-B OSRoad'!$C$2:$C$21)),LEN(INDEX('A-B OSRoad'!$B$2:$B$21,MATCH(A1058,'A-B OSRoad'!$C$2:$C$21)))-1))</f>
        <v/>
      </c>
      <c r="D1058" s="69">
        <f>(INDEX('A-B OSRoad'!$I$2:$I$21,MATCH(A1058,'A-B OSRoad'!$C$2:$C$21)))+$C$3+$C$4+$C$1</f>
        <v>110</v>
      </c>
      <c r="E1058" s="70" t="e">
        <f>VLOOKUP(A1058,'Crash Data'!$E$3:$F$6,2,FALSE)</f>
        <v>#N/A</v>
      </c>
      <c r="F1058" s="70" t="e">
        <f>VLOOKUP(A1058,'Crash Data'!$B$3:$C$32,2,FALSE)</f>
        <v>#N/A</v>
      </c>
      <c r="G1058" s="40">
        <v>230</v>
      </c>
      <c r="H1058" s="40">
        <v>177</v>
      </c>
      <c r="I1058" s="39">
        <v>177</v>
      </c>
      <c r="J1058" s="40">
        <v>177</v>
      </c>
      <c r="K1058" s="39">
        <v>177</v>
      </c>
      <c r="L1058" s="93">
        <f t="shared" si="227"/>
        <v>209</v>
      </c>
      <c r="M1058" s="93" t="str">
        <f t="shared" si="228"/>
        <v/>
      </c>
      <c r="N1058" s="99">
        <f t="shared" si="229"/>
        <v>165</v>
      </c>
      <c r="O1058" s="99" t="str">
        <f t="shared" si="230"/>
        <v/>
      </c>
      <c r="P1058" s="102">
        <f t="shared" si="231"/>
        <v>165</v>
      </c>
      <c r="Q1058" s="102" t="str">
        <f t="shared" si="232"/>
        <v/>
      </c>
      <c r="R1058" s="105">
        <f t="shared" si="233"/>
        <v>165</v>
      </c>
      <c r="S1058" s="105" t="str">
        <f t="shared" si="234"/>
        <v/>
      </c>
      <c r="T1058" s="69">
        <f t="shared" si="235"/>
        <v>107</v>
      </c>
      <c r="U1058" s="69" t="str">
        <f t="shared" si="236"/>
        <v/>
      </c>
      <c r="V1058" s="143">
        <f t="shared" si="237"/>
        <v>165</v>
      </c>
      <c r="W1058" s="143" t="str">
        <f t="shared" si="238"/>
        <v/>
      </c>
      <c r="X1058" s="109">
        <f t="shared" si="225"/>
        <v>0</v>
      </c>
      <c r="Y1058" s="110" t="e">
        <f t="shared" si="226"/>
        <v>#N/A</v>
      </c>
      <c r="Z1058" s="75" t="e">
        <f>NA()</f>
        <v>#N/A</v>
      </c>
    </row>
    <row r="1059" spans="1:26" x14ac:dyDescent="0.2">
      <c r="A1059" s="74">
        <v>20360</v>
      </c>
      <c r="B1059" s="68">
        <f>INDEX('A-B OSRoad'!$F$2:$F$21,MATCH(A1059,'A-B OSRoad'!$C$2:$C$21))</f>
        <v>0</v>
      </c>
      <c r="C1059" s="68" t="str">
        <f>IF(INDEX('A-B OSRoad'!$B$2:$B$21,MATCH(A1059,'A-B OSRoad'!$C$2:$C$21))="Straight","",RIGHT(INDEX('A-B OSRoad'!$B$2:$B$21,MATCH(A1059,'A-B OSRoad'!$C$2:$C$21)),LEN(INDEX('A-B OSRoad'!$B$2:$B$21,MATCH(A1059,'A-B OSRoad'!$C$2:$C$21)))-1))</f>
        <v/>
      </c>
      <c r="D1059" s="69">
        <f>(INDEX('A-B OSRoad'!$I$2:$I$21,MATCH(A1059,'A-B OSRoad'!$C$2:$C$21)))+$C$3+$C$4+$C$1</f>
        <v>110</v>
      </c>
      <c r="E1059" s="70" t="e">
        <f>VLOOKUP(A1059,'Crash Data'!$E$3:$F$6,2,FALSE)</f>
        <v>#N/A</v>
      </c>
      <c r="F1059" s="70" t="e">
        <f>VLOOKUP(A1059,'Crash Data'!$B$3:$C$32,2,FALSE)</f>
        <v>#N/A</v>
      </c>
      <c r="G1059" s="40">
        <v>206.12</v>
      </c>
      <c r="H1059" s="40">
        <v>177</v>
      </c>
      <c r="I1059" s="39">
        <v>177</v>
      </c>
      <c r="J1059" s="40">
        <v>177</v>
      </c>
      <c r="K1059" s="39">
        <v>177</v>
      </c>
      <c r="L1059" s="93">
        <f t="shared" si="227"/>
        <v>209</v>
      </c>
      <c r="M1059" s="93">
        <f t="shared" si="228"/>
        <v>2.8799999999999955</v>
      </c>
      <c r="N1059" s="99">
        <f t="shared" si="229"/>
        <v>165</v>
      </c>
      <c r="O1059" s="99" t="str">
        <f t="shared" si="230"/>
        <v/>
      </c>
      <c r="P1059" s="102">
        <f t="shared" si="231"/>
        <v>165</v>
      </c>
      <c r="Q1059" s="102" t="str">
        <f t="shared" si="232"/>
        <v/>
      </c>
      <c r="R1059" s="105">
        <f t="shared" si="233"/>
        <v>165</v>
      </c>
      <c r="S1059" s="105" t="str">
        <f t="shared" si="234"/>
        <v/>
      </c>
      <c r="T1059" s="69">
        <f t="shared" si="235"/>
        <v>107</v>
      </c>
      <c r="U1059" s="69" t="str">
        <f t="shared" si="236"/>
        <v/>
      </c>
      <c r="V1059" s="143">
        <f t="shared" si="237"/>
        <v>165</v>
      </c>
      <c r="W1059" s="143" t="str">
        <f t="shared" si="238"/>
        <v/>
      </c>
      <c r="X1059" s="109">
        <f t="shared" si="225"/>
        <v>0</v>
      </c>
      <c r="Y1059" s="110" t="e">
        <f t="shared" si="226"/>
        <v>#N/A</v>
      </c>
      <c r="Z1059" s="75" t="e">
        <f>NA()</f>
        <v>#N/A</v>
      </c>
    </row>
    <row r="1060" spans="1:26" x14ac:dyDescent="0.2">
      <c r="A1060" s="74">
        <v>20370</v>
      </c>
      <c r="B1060" s="68">
        <f>INDEX('A-B OSRoad'!$F$2:$F$21,MATCH(A1060,'A-B OSRoad'!$C$2:$C$21))</f>
        <v>0</v>
      </c>
      <c r="C1060" s="68" t="str">
        <f>IF(INDEX('A-B OSRoad'!$B$2:$B$21,MATCH(A1060,'A-B OSRoad'!$C$2:$C$21))="Straight","",RIGHT(INDEX('A-B OSRoad'!$B$2:$B$21,MATCH(A1060,'A-B OSRoad'!$C$2:$C$21)),LEN(INDEX('A-B OSRoad'!$B$2:$B$21,MATCH(A1060,'A-B OSRoad'!$C$2:$C$21)))-1))</f>
        <v/>
      </c>
      <c r="D1060" s="69">
        <f>(INDEX('A-B OSRoad'!$I$2:$I$21,MATCH(A1060,'A-B OSRoad'!$C$2:$C$21)))+$C$3+$C$4+$C$1</f>
        <v>110</v>
      </c>
      <c r="E1060" s="70" t="e">
        <f>VLOOKUP(A1060,'Crash Data'!$E$3:$F$6,2,FALSE)</f>
        <v>#N/A</v>
      </c>
      <c r="F1060" s="70" t="e">
        <f>VLOOKUP(A1060,'Crash Data'!$B$3:$C$32,2,FALSE)</f>
        <v>#N/A</v>
      </c>
      <c r="G1060" s="40">
        <v>195.351</v>
      </c>
      <c r="H1060" s="40">
        <v>177</v>
      </c>
      <c r="I1060" s="39">
        <v>177</v>
      </c>
      <c r="J1060" s="40">
        <v>177</v>
      </c>
      <c r="K1060" s="39">
        <v>177</v>
      </c>
      <c r="L1060" s="93">
        <f t="shared" si="227"/>
        <v>209</v>
      </c>
      <c r="M1060" s="93">
        <f t="shared" si="228"/>
        <v>13.649000000000001</v>
      </c>
      <c r="N1060" s="99">
        <f t="shared" si="229"/>
        <v>165</v>
      </c>
      <c r="O1060" s="99" t="str">
        <f t="shared" si="230"/>
        <v/>
      </c>
      <c r="P1060" s="102">
        <f t="shared" si="231"/>
        <v>165</v>
      </c>
      <c r="Q1060" s="102" t="str">
        <f t="shared" si="232"/>
        <v/>
      </c>
      <c r="R1060" s="105">
        <f t="shared" si="233"/>
        <v>165</v>
      </c>
      <c r="S1060" s="105" t="str">
        <f t="shared" si="234"/>
        <v/>
      </c>
      <c r="T1060" s="69">
        <f t="shared" si="235"/>
        <v>107</v>
      </c>
      <c r="U1060" s="69" t="str">
        <f t="shared" si="236"/>
        <v/>
      </c>
      <c r="V1060" s="143">
        <f t="shared" si="237"/>
        <v>165</v>
      </c>
      <c r="W1060" s="143" t="str">
        <f t="shared" si="238"/>
        <v/>
      </c>
      <c r="X1060" s="109">
        <f t="shared" si="225"/>
        <v>0</v>
      </c>
      <c r="Y1060" s="110" t="e">
        <f t="shared" si="226"/>
        <v>#N/A</v>
      </c>
      <c r="Z1060" s="75" t="e">
        <f>NA()</f>
        <v>#N/A</v>
      </c>
    </row>
    <row r="1061" spans="1:26" x14ac:dyDescent="0.2">
      <c r="A1061" s="74">
        <v>20380</v>
      </c>
      <c r="B1061" s="68">
        <f>INDEX('A-B OSRoad'!$F$2:$F$21,MATCH(A1061,'A-B OSRoad'!$C$2:$C$21))</f>
        <v>0</v>
      </c>
      <c r="C1061" s="68" t="str">
        <f>IF(INDEX('A-B OSRoad'!$B$2:$B$21,MATCH(A1061,'A-B OSRoad'!$C$2:$C$21))="Straight","",RIGHT(INDEX('A-B OSRoad'!$B$2:$B$21,MATCH(A1061,'A-B OSRoad'!$C$2:$C$21)),LEN(INDEX('A-B OSRoad'!$B$2:$B$21,MATCH(A1061,'A-B OSRoad'!$C$2:$C$21)))-1))</f>
        <v/>
      </c>
      <c r="D1061" s="69">
        <f>(INDEX('A-B OSRoad'!$I$2:$I$21,MATCH(A1061,'A-B OSRoad'!$C$2:$C$21)))+$C$3+$C$4+$C$1</f>
        <v>110</v>
      </c>
      <c r="E1061" s="70" t="e">
        <f>VLOOKUP(A1061,'Crash Data'!$E$3:$F$6,2,FALSE)</f>
        <v>#N/A</v>
      </c>
      <c r="F1061" s="70" t="e">
        <f>VLOOKUP(A1061,'Crash Data'!$B$3:$C$32,2,FALSE)</f>
        <v>#N/A</v>
      </c>
      <c r="G1061" s="40">
        <v>185.49799999999999</v>
      </c>
      <c r="H1061" s="40">
        <v>177</v>
      </c>
      <c r="I1061" s="39">
        <v>177</v>
      </c>
      <c r="J1061" s="40">
        <v>177</v>
      </c>
      <c r="K1061" s="39">
        <v>177</v>
      </c>
      <c r="L1061" s="93">
        <f t="shared" si="227"/>
        <v>209</v>
      </c>
      <c r="M1061" s="93">
        <f t="shared" si="228"/>
        <v>23.50200000000001</v>
      </c>
      <c r="N1061" s="99">
        <f t="shared" si="229"/>
        <v>165</v>
      </c>
      <c r="O1061" s="99" t="str">
        <f t="shared" si="230"/>
        <v/>
      </c>
      <c r="P1061" s="102">
        <f t="shared" si="231"/>
        <v>165</v>
      </c>
      <c r="Q1061" s="102" t="str">
        <f t="shared" si="232"/>
        <v/>
      </c>
      <c r="R1061" s="105">
        <f t="shared" si="233"/>
        <v>165</v>
      </c>
      <c r="S1061" s="105" t="str">
        <f t="shared" si="234"/>
        <v/>
      </c>
      <c r="T1061" s="69">
        <f t="shared" si="235"/>
        <v>107</v>
      </c>
      <c r="U1061" s="69" t="str">
        <f t="shared" si="236"/>
        <v/>
      </c>
      <c r="V1061" s="143">
        <f t="shared" si="237"/>
        <v>165</v>
      </c>
      <c r="W1061" s="143" t="str">
        <f t="shared" si="238"/>
        <v/>
      </c>
      <c r="X1061" s="109">
        <f t="shared" si="225"/>
        <v>0</v>
      </c>
      <c r="Y1061" s="110" t="e">
        <f t="shared" si="226"/>
        <v>#N/A</v>
      </c>
      <c r="Z1061" s="75" t="e">
        <f>NA()</f>
        <v>#N/A</v>
      </c>
    </row>
    <row r="1062" spans="1:26" x14ac:dyDescent="0.2">
      <c r="A1062" s="74">
        <v>20390</v>
      </c>
      <c r="B1062" s="68">
        <f>INDEX('A-B OSRoad'!$F$2:$F$21,MATCH(A1062,'A-B OSRoad'!$C$2:$C$21))</f>
        <v>0</v>
      </c>
      <c r="C1062" s="68" t="str">
        <f>IF(INDEX('A-B OSRoad'!$B$2:$B$21,MATCH(A1062,'A-B OSRoad'!$C$2:$C$21))="Straight","",RIGHT(INDEX('A-B OSRoad'!$B$2:$B$21,MATCH(A1062,'A-B OSRoad'!$C$2:$C$21)),LEN(INDEX('A-B OSRoad'!$B$2:$B$21,MATCH(A1062,'A-B OSRoad'!$C$2:$C$21)))-1))</f>
        <v/>
      </c>
      <c r="D1062" s="69">
        <f>(INDEX('A-B OSRoad'!$I$2:$I$21,MATCH(A1062,'A-B OSRoad'!$C$2:$C$21)))+$C$3+$C$4+$C$1</f>
        <v>110</v>
      </c>
      <c r="E1062" s="70" t="e">
        <f>VLOOKUP(A1062,'Crash Data'!$E$3:$F$6,2,FALSE)</f>
        <v>#N/A</v>
      </c>
      <c r="F1062" s="70" t="e">
        <f>VLOOKUP(A1062,'Crash Data'!$B$3:$C$32,2,FALSE)</f>
        <v>#N/A</v>
      </c>
      <c r="G1062" s="40">
        <v>176.21700000000001</v>
      </c>
      <c r="H1062" s="40">
        <v>177</v>
      </c>
      <c r="I1062" s="39">
        <v>177</v>
      </c>
      <c r="J1062" s="40">
        <v>177</v>
      </c>
      <c r="K1062" s="39">
        <v>177</v>
      </c>
      <c r="L1062" s="93">
        <f t="shared" si="227"/>
        <v>209</v>
      </c>
      <c r="M1062" s="93">
        <f t="shared" si="228"/>
        <v>32.782999999999987</v>
      </c>
      <c r="N1062" s="99">
        <f t="shared" si="229"/>
        <v>165</v>
      </c>
      <c r="O1062" s="99" t="str">
        <f t="shared" si="230"/>
        <v/>
      </c>
      <c r="P1062" s="102">
        <f t="shared" si="231"/>
        <v>165</v>
      </c>
      <c r="Q1062" s="102" t="str">
        <f t="shared" si="232"/>
        <v/>
      </c>
      <c r="R1062" s="105">
        <f t="shared" si="233"/>
        <v>165</v>
      </c>
      <c r="S1062" s="105" t="str">
        <f t="shared" si="234"/>
        <v/>
      </c>
      <c r="T1062" s="69">
        <f t="shared" si="235"/>
        <v>107</v>
      </c>
      <c r="U1062" s="69" t="str">
        <f t="shared" si="236"/>
        <v/>
      </c>
      <c r="V1062" s="143">
        <f t="shared" si="237"/>
        <v>165</v>
      </c>
      <c r="W1062" s="143" t="str">
        <f t="shared" si="238"/>
        <v/>
      </c>
      <c r="X1062" s="109">
        <f t="shared" si="225"/>
        <v>0</v>
      </c>
      <c r="Y1062" s="110" t="e">
        <f t="shared" si="226"/>
        <v>#N/A</v>
      </c>
      <c r="Z1062" s="75" t="e">
        <f>NA()</f>
        <v>#N/A</v>
      </c>
    </row>
    <row r="1063" spans="1:26" x14ac:dyDescent="0.2">
      <c r="A1063" s="74">
        <v>20400</v>
      </c>
      <c r="B1063" s="68">
        <f>INDEX('A-B OSRoad'!$F$2:$F$21,MATCH(A1063,'A-B OSRoad'!$C$2:$C$21))</f>
        <v>0</v>
      </c>
      <c r="C1063" s="68" t="str">
        <f>IF(INDEX('A-B OSRoad'!$B$2:$B$21,MATCH(A1063,'A-B OSRoad'!$C$2:$C$21))="Straight","",RIGHT(INDEX('A-B OSRoad'!$B$2:$B$21,MATCH(A1063,'A-B OSRoad'!$C$2:$C$21)),LEN(INDEX('A-B OSRoad'!$B$2:$B$21,MATCH(A1063,'A-B OSRoad'!$C$2:$C$21)))-1))</f>
        <v/>
      </c>
      <c r="D1063" s="69">
        <f>(INDEX('A-B OSRoad'!$I$2:$I$21,MATCH(A1063,'A-B OSRoad'!$C$2:$C$21)))+$C$3+$C$4+$C$1</f>
        <v>110</v>
      </c>
      <c r="E1063" s="70" t="e">
        <f>VLOOKUP(A1063,'Crash Data'!$E$3:$F$6,2,FALSE)</f>
        <v>#N/A</v>
      </c>
      <c r="F1063" s="70" t="e">
        <f>VLOOKUP(A1063,'Crash Data'!$B$3:$C$32,2,FALSE)</f>
        <v>#N/A</v>
      </c>
      <c r="G1063" s="40">
        <v>168.04400000000001</v>
      </c>
      <c r="H1063" s="40">
        <v>177</v>
      </c>
      <c r="I1063" s="39">
        <v>177</v>
      </c>
      <c r="J1063" s="40">
        <v>177</v>
      </c>
      <c r="K1063" s="39">
        <v>177</v>
      </c>
      <c r="L1063" s="93">
        <f t="shared" si="227"/>
        <v>209</v>
      </c>
      <c r="M1063" s="93">
        <f t="shared" si="228"/>
        <v>40.955999999999989</v>
      </c>
      <c r="N1063" s="99">
        <f t="shared" si="229"/>
        <v>165</v>
      </c>
      <c r="O1063" s="99" t="str">
        <f t="shared" si="230"/>
        <v/>
      </c>
      <c r="P1063" s="102">
        <f t="shared" si="231"/>
        <v>165</v>
      </c>
      <c r="Q1063" s="102" t="str">
        <f t="shared" si="232"/>
        <v/>
      </c>
      <c r="R1063" s="105">
        <f t="shared" si="233"/>
        <v>165</v>
      </c>
      <c r="S1063" s="105" t="str">
        <f t="shared" si="234"/>
        <v/>
      </c>
      <c r="T1063" s="69">
        <f t="shared" si="235"/>
        <v>107</v>
      </c>
      <c r="U1063" s="69" t="str">
        <f t="shared" si="236"/>
        <v/>
      </c>
      <c r="V1063" s="143">
        <f t="shared" si="237"/>
        <v>165</v>
      </c>
      <c r="W1063" s="143" t="str">
        <f t="shared" si="238"/>
        <v/>
      </c>
      <c r="X1063" s="109">
        <f t="shared" si="225"/>
        <v>0</v>
      </c>
      <c r="Y1063" s="110" t="e">
        <f t="shared" si="226"/>
        <v>#N/A</v>
      </c>
      <c r="Z1063" s="75" t="e">
        <f>NA()</f>
        <v>#N/A</v>
      </c>
    </row>
    <row r="1064" spans="1:26" x14ac:dyDescent="0.2">
      <c r="A1064" s="74">
        <v>20410</v>
      </c>
      <c r="B1064" s="68">
        <f>INDEX('A-B OSRoad'!$F$2:$F$21,MATCH(A1064,'A-B OSRoad'!$C$2:$C$21))</f>
        <v>0</v>
      </c>
      <c r="C1064" s="68" t="str">
        <f>IF(INDEX('A-B OSRoad'!$B$2:$B$21,MATCH(A1064,'A-B OSRoad'!$C$2:$C$21))="Straight","",RIGHT(INDEX('A-B OSRoad'!$B$2:$B$21,MATCH(A1064,'A-B OSRoad'!$C$2:$C$21)),LEN(INDEX('A-B OSRoad'!$B$2:$B$21,MATCH(A1064,'A-B OSRoad'!$C$2:$C$21)))-1))</f>
        <v/>
      </c>
      <c r="D1064" s="69">
        <f>(INDEX('A-B OSRoad'!$I$2:$I$21,MATCH(A1064,'A-B OSRoad'!$C$2:$C$21)))+$C$3+$C$4+$C$1</f>
        <v>110</v>
      </c>
      <c r="E1064" s="70" t="e">
        <f>VLOOKUP(A1064,'Crash Data'!$E$3:$F$6,2,FALSE)</f>
        <v>#N/A</v>
      </c>
      <c r="F1064" s="70" t="e">
        <f>VLOOKUP(A1064,'Crash Data'!$B$3:$C$32,2,FALSE)</f>
        <v>#N/A</v>
      </c>
      <c r="G1064" s="40">
        <v>163.238</v>
      </c>
      <c r="H1064" s="40">
        <v>177</v>
      </c>
      <c r="I1064" s="39">
        <v>177</v>
      </c>
      <c r="J1064" s="40">
        <v>177</v>
      </c>
      <c r="K1064" s="39">
        <v>158.386</v>
      </c>
      <c r="L1064" s="93">
        <f t="shared" si="227"/>
        <v>209</v>
      </c>
      <c r="M1064" s="93">
        <f t="shared" si="228"/>
        <v>45.762</v>
      </c>
      <c r="N1064" s="99">
        <f t="shared" si="229"/>
        <v>165</v>
      </c>
      <c r="O1064" s="99" t="str">
        <f t="shared" si="230"/>
        <v/>
      </c>
      <c r="P1064" s="102">
        <f t="shared" si="231"/>
        <v>165</v>
      </c>
      <c r="Q1064" s="102" t="str">
        <f t="shared" si="232"/>
        <v/>
      </c>
      <c r="R1064" s="105">
        <f t="shared" si="233"/>
        <v>165</v>
      </c>
      <c r="S1064" s="105" t="str">
        <f t="shared" si="234"/>
        <v/>
      </c>
      <c r="T1064" s="69">
        <f t="shared" si="235"/>
        <v>107</v>
      </c>
      <c r="U1064" s="69" t="str">
        <f t="shared" si="236"/>
        <v/>
      </c>
      <c r="V1064" s="143">
        <f t="shared" si="237"/>
        <v>165</v>
      </c>
      <c r="W1064" s="143">
        <f t="shared" si="238"/>
        <v>6.6140000000000043</v>
      </c>
      <c r="X1064" s="109">
        <f t="shared" si="225"/>
        <v>0</v>
      </c>
      <c r="Y1064" s="110" t="e">
        <f t="shared" si="226"/>
        <v>#N/A</v>
      </c>
      <c r="Z1064" s="75" t="e">
        <f>NA()</f>
        <v>#N/A</v>
      </c>
    </row>
    <row r="1065" spans="1:26" x14ac:dyDescent="0.2">
      <c r="A1065" s="74">
        <v>20420</v>
      </c>
      <c r="B1065" s="68">
        <f>INDEX('A-B OSRoad'!$F$2:$F$21,MATCH(A1065,'A-B OSRoad'!$C$2:$C$21))</f>
        <v>0</v>
      </c>
      <c r="C1065" s="68" t="str">
        <f>IF(INDEX('A-B OSRoad'!$B$2:$B$21,MATCH(A1065,'A-B OSRoad'!$C$2:$C$21))="Straight","",RIGHT(INDEX('A-B OSRoad'!$B$2:$B$21,MATCH(A1065,'A-B OSRoad'!$C$2:$C$21)),LEN(INDEX('A-B OSRoad'!$B$2:$B$21,MATCH(A1065,'A-B OSRoad'!$C$2:$C$21)))-1))</f>
        <v/>
      </c>
      <c r="D1065" s="69">
        <f>(INDEX('A-B OSRoad'!$I$2:$I$21,MATCH(A1065,'A-B OSRoad'!$C$2:$C$21)))+$C$3+$C$4+$C$1</f>
        <v>110</v>
      </c>
      <c r="E1065" s="70" t="e">
        <f>VLOOKUP(A1065,'Crash Data'!$E$3:$F$6,2,FALSE)</f>
        <v>#N/A</v>
      </c>
      <c r="F1065" s="70" t="e">
        <f>VLOOKUP(A1065,'Crash Data'!$B$3:$C$32,2,FALSE)</f>
        <v>#N/A</v>
      </c>
      <c r="G1065" s="40">
        <v>167.441</v>
      </c>
      <c r="H1065" s="40">
        <v>177</v>
      </c>
      <c r="I1065" s="39">
        <v>177</v>
      </c>
      <c r="J1065" s="40">
        <v>177</v>
      </c>
      <c r="K1065" s="39">
        <v>157.53200000000001</v>
      </c>
      <c r="L1065" s="93">
        <f t="shared" si="227"/>
        <v>209</v>
      </c>
      <c r="M1065" s="93">
        <f t="shared" si="228"/>
        <v>41.558999999999997</v>
      </c>
      <c r="N1065" s="99">
        <f t="shared" si="229"/>
        <v>165</v>
      </c>
      <c r="O1065" s="99" t="str">
        <f t="shared" si="230"/>
        <v/>
      </c>
      <c r="P1065" s="102">
        <f t="shared" si="231"/>
        <v>165</v>
      </c>
      <c r="Q1065" s="102" t="str">
        <f t="shared" si="232"/>
        <v/>
      </c>
      <c r="R1065" s="105">
        <f t="shared" si="233"/>
        <v>165</v>
      </c>
      <c r="S1065" s="105" t="str">
        <f t="shared" si="234"/>
        <v/>
      </c>
      <c r="T1065" s="69">
        <f t="shared" si="235"/>
        <v>107</v>
      </c>
      <c r="U1065" s="69" t="str">
        <f t="shared" si="236"/>
        <v/>
      </c>
      <c r="V1065" s="143">
        <f t="shared" si="237"/>
        <v>165</v>
      </c>
      <c r="W1065" s="143">
        <f t="shared" si="238"/>
        <v>7.4679999999999893</v>
      </c>
      <c r="X1065" s="109">
        <f t="shared" si="225"/>
        <v>0</v>
      </c>
      <c r="Y1065" s="110" t="e">
        <f t="shared" si="226"/>
        <v>#N/A</v>
      </c>
      <c r="Z1065" s="75" t="e">
        <f>NA()</f>
        <v>#N/A</v>
      </c>
    </row>
    <row r="1066" spans="1:26" x14ac:dyDescent="0.2">
      <c r="A1066" s="74">
        <v>20430</v>
      </c>
      <c r="B1066" s="68">
        <f>INDEX('A-B OSRoad'!$F$2:$F$21,MATCH(A1066,'A-B OSRoad'!$C$2:$C$21))</f>
        <v>0</v>
      </c>
      <c r="C1066" s="68" t="str">
        <f>IF(INDEX('A-B OSRoad'!$B$2:$B$21,MATCH(A1066,'A-B OSRoad'!$C$2:$C$21))="Straight","",RIGHT(INDEX('A-B OSRoad'!$B$2:$B$21,MATCH(A1066,'A-B OSRoad'!$C$2:$C$21)),LEN(INDEX('A-B OSRoad'!$B$2:$B$21,MATCH(A1066,'A-B OSRoad'!$C$2:$C$21)))-1))</f>
        <v/>
      </c>
      <c r="D1066" s="69">
        <f>(INDEX('A-B OSRoad'!$I$2:$I$21,MATCH(A1066,'A-B OSRoad'!$C$2:$C$21)))+$C$3+$C$4+$C$1</f>
        <v>110</v>
      </c>
      <c r="E1066" s="70" t="e">
        <f>VLOOKUP(A1066,'Crash Data'!$E$3:$F$6,2,FALSE)</f>
        <v>#N/A</v>
      </c>
      <c r="F1066" s="70" t="e">
        <f>VLOOKUP(A1066,'Crash Data'!$B$3:$C$32,2,FALSE)</f>
        <v>#N/A</v>
      </c>
      <c r="G1066" s="40">
        <v>169.286</v>
      </c>
      <c r="H1066" s="40">
        <v>177</v>
      </c>
      <c r="I1066" s="39">
        <v>177</v>
      </c>
      <c r="J1066" s="40">
        <v>177</v>
      </c>
      <c r="K1066" s="39">
        <v>151.76</v>
      </c>
      <c r="L1066" s="93">
        <f t="shared" si="227"/>
        <v>209</v>
      </c>
      <c r="M1066" s="93">
        <f t="shared" si="228"/>
        <v>39.713999999999999</v>
      </c>
      <c r="N1066" s="99">
        <f t="shared" si="229"/>
        <v>165</v>
      </c>
      <c r="O1066" s="99" t="str">
        <f t="shared" si="230"/>
        <v/>
      </c>
      <c r="P1066" s="102">
        <f t="shared" si="231"/>
        <v>165</v>
      </c>
      <c r="Q1066" s="102" t="str">
        <f t="shared" si="232"/>
        <v/>
      </c>
      <c r="R1066" s="105">
        <f t="shared" si="233"/>
        <v>165</v>
      </c>
      <c r="S1066" s="105" t="str">
        <f t="shared" si="234"/>
        <v/>
      </c>
      <c r="T1066" s="69">
        <f t="shared" si="235"/>
        <v>107</v>
      </c>
      <c r="U1066" s="69" t="str">
        <f t="shared" si="236"/>
        <v/>
      </c>
      <c r="V1066" s="143">
        <f t="shared" si="237"/>
        <v>165</v>
      </c>
      <c r="W1066" s="143">
        <f t="shared" si="238"/>
        <v>13.240000000000009</v>
      </c>
      <c r="X1066" s="109">
        <f t="shared" si="225"/>
        <v>0</v>
      </c>
      <c r="Y1066" s="110" t="e">
        <f t="shared" si="226"/>
        <v>#N/A</v>
      </c>
      <c r="Z1066" s="75" t="e">
        <f>NA()</f>
        <v>#N/A</v>
      </c>
    </row>
    <row r="1067" spans="1:26" x14ac:dyDescent="0.2">
      <c r="A1067" s="74">
        <v>20440</v>
      </c>
      <c r="B1067" s="68">
        <f>INDEX('A-B OSRoad'!$F$2:$F$21,MATCH(A1067,'A-B OSRoad'!$C$2:$C$21))</f>
        <v>6</v>
      </c>
      <c r="C1067" s="68" t="str">
        <f>IF(INDEX('A-B OSRoad'!$B$2:$B$21,MATCH(A1067,'A-B OSRoad'!$C$2:$C$21))="Straight","",RIGHT(INDEX('A-B OSRoad'!$B$2:$B$21,MATCH(A1067,'A-B OSRoad'!$C$2:$C$21)),LEN(INDEX('A-B OSRoad'!$B$2:$B$21,MATCH(A1067,'A-B OSRoad'!$C$2:$C$21)))-1))</f>
        <v>530</v>
      </c>
      <c r="D1067" s="69">
        <f>(INDEX('A-B OSRoad'!$I$2:$I$21,MATCH(A1067,'A-B OSRoad'!$C$2:$C$21)))+$C$3+$C$4+$C$1</f>
        <v>107</v>
      </c>
      <c r="E1067" s="70" t="e">
        <f>VLOOKUP(A1067,'Crash Data'!$E$3:$F$6,2,FALSE)</f>
        <v>#N/A</v>
      </c>
      <c r="F1067" s="70" t="e">
        <f>VLOOKUP(A1067,'Crash Data'!$B$3:$C$32,2,FALSE)</f>
        <v>#N/A</v>
      </c>
      <c r="G1067" s="40">
        <v>173.06899999999999</v>
      </c>
      <c r="H1067" s="40">
        <v>177</v>
      </c>
      <c r="I1067" s="39">
        <v>177</v>
      </c>
      <c r="J1067" s="40">
        <v>177</v>
      </c>
      <c r="K1067" s="39">
        <v>158.797</v>
      </c>
      <c r="L1067" s="93">
        <f t="shared" si="227"/>
        <v>200</v>
      </c>
      <c r="M1067" s="93">
        <f t="shared" si="228"/>
        <v>26.931000000000012</v>
      </c>
      <c r="N1067" s="99">
        <f t="shared" si="229"/>
        <v>157</v>
      </c>
      <c r="O1067" s="99" t="str">
        <f t="shared" si="230"/>
        <v/>
      </c>
      <c r="P1067" s="102">
        <f t="shared" si="231"/>
        <v>157</v>
      </c>
      <c r="Q1067" s="102" t="str">
        <f t="shared" si="232"/>
        <v/>
      </c>
      <c r="R1067" s="105">
        <f t="shared" si="233"/>
        <v>157</v>
      </c>
      <c r="S1067" s="105" t="str">
        <f t="shared" si="234"/>
        <v/>
      </c>
      <c r="T1067" s="69">
        <f t="shared" si="235"/>
        <v>104</v>
      </c>
      <c r="U1067" s="69" t="str">
        <f t="shared" si="236"/>
        <v/>
      </c>
      <c r="V1067" s="143">
        <f t="shared" si="237"/>
        <v>157</v>
      </c>
      <c r="W1067" s="143" t="str">
        <f t="shared" si="238"/>
        <v/>
      </c>
      <c r="X1067" s="109">
        <f t="shared" si="225"/>
        <v>0.11976526519090774</v>
      </c>
      <c r="Y1067" s="110" t="e">
        <f t="shared" si="226"/>
        <v>#N/A</v>
      </c>
      <c r="Z1067" s="75" t="e">
        <f>NA()</f>
        <v>#N/A</v>
      </c>
    </row>
    <row r="1068" spans="1:26" x14ac:dyDescent="0.2">
      <c r="A1068" s="74">
        <v>20450</v>
      </c>
      <c r="B1068" s="68">
        <f>INDEX('A-B OSRoad'!$F$2:$F$21,MATCH(A1068,'A-B OSRoad'!$C$2:$C$21))</f>
        <v>6</v>
      </c>
      <c r="C1068" s="68" t="str">
        <f>IF(INDEX('A-B OSRoad'!$B$2:$B$21,MATCH(A1068,'A-B OSRoad'!$C$2:$C$21))="Straight","",RIGHT(INDEX('A-B OSRoad'!$B$2:$B$21,MATCH(A1068,'A-B OSRoad'!$C$2:$C$21)),LEN(INDEX('A-B OSRoad'!$B$2:$B$21,MATCH(A1068,'A-B OSRoad'!$C$2:$C$21)))-1))</f>
        <v>530</v>
      </c>
      <c r="D1068" s="69">
        <f>(INDEX('A-B OSRoad'!$I$2:$I$21,MATCH(A1068,'A-B OSRoad'!$C$2:$C$21)))+$C$3+$C$4+$C$1</f>
        <v>107</v>
      </c>
      <c r="E1068" s="70" t="e">
        <f>VLOOKUP(A1068,'Crash Data'!$E$3:$F$6,2,FALSE)</f>
        <v>#N/A</v>
      </c>
      <c r="F1068" s="70" t="e">
        <f>VLOOKUP(A1068,'Crash Data'!$B$3:$C$32,2,FALSE)</f>
        <v>#N/A</v>
      </c>
      <c r="G1068" s="40">
        <v>187.31</v>
      </c>
      <c r="H1068" s="40">
        <v>177</v>
      </c>
      <c r="I1068" s="39">
        <v>177</v>
      </c>
      <c r="J1068" s="40">
        <v>177</v>
      </c>
      <c r="K1068" s="39">
        <v>177</v>
      </c>
      <c r="L1068" s="93">
        <f t="shared" si="227"/>
        <v>200</v>
      </c>
      <c r="M1068" s="93">
        <f t="shared" si="228"/>
        <v>12.689999999999998</v>
      </c>
      <c r="N1068" s="99">
        <f t="shared" si="229"/>
        <v>157</v>
      </c>
      <c r="O1068" s="99" t="str">
        <f t="shared" si="230"/>
        <v/>
      </c>
      <c r="P1068" s="102">
        <f t="shared" si="231"/>
        <v>157</v>
      </c>
      <c r="Q1068" s="102" t="str">
        <f t="shared" si="232"/>
        <v/>
      </c>
      <c r="R1068" s="105">
        <f t="shared" si="233"/>
        <v>157</v>
      </c>
      <c r="S1068" s="105" t="str">
        <f t="shared" si="234"/>
        <v/>
      </c>
      <c r="T1068" s="69">
        <f t="shared" si="235"/>
        <v>104</v>
      </c>
      <c r="U1068" s="69" t="str">
        <f t="shared" si="236"/>
        <v/>
      </c>
      <c r="V1068" s="143">
        <f t="shared" si="237"/>
        <v>157</v>
      </c>
      <c r="W1068" s="143" t="str">
        <f t="shared" si="238"/>
        <v/>
      </c>
      <c r="X1068" s="109">
        <f t="shared" si="225"/>
        <v>0.11976526519090774</v>
      </c>
      <c r="Y1068" s="110" t="e">
        <f t="shared" si="226"/>
        <v>#N/A</v>
      </c>
      <c r="Z1068" s="75" t="e">
        <f>NA()</f>
        <v>#N/A</v>
      </c>
    </row>
    <row r="1069" spans="1:26" x14ac:dyDescent="0.2">
      <c r="A1069" s="74">
        <v>20460</v>
      </c>
      <c r="B1069" s="68">
        <f>INDEX('A-B OSRoad'!$F$2:$F$21,MATCH(A1069,'A-B OSRoad'!$C$2:$C$21))</f>
        <v>6</v>
      </c>
      <c r="C1069" s="68" t="str">
        <f>IF(INDEX('A-B OSRoad'!$B$2:$B$21,MATCH(A1069,'A-B OSRoad'!$C$2:$C$21))="Straight","",RIGHT(INDEX('A-B OSRoad'!$B$2:$B$21,MATCH(A1069,'A-B OSRoad'!$C$2:$C$21)),LEN(INDEX('A-B OSRoad'!$B$2:$B$21,MATCH(A1069,'A-B OSRoad'!$C$2:$C$21)))-1))</f>
        <v>530</v>
      </c>
      <c r="D1069" s="69">
        <f>(INDEX('A-B OSRoad'!$I$2:$I$21,MATCH(A1069,'A-B OSRoad'!$C$2:$C$21)))+$C$3+$C$4+$C$1</f>
        <v>107</v>
      </c>
      <c r="E1069" s="70" t="e">
        <f>VLOOKUP(A1069,'Crash Data'!$E$3:$F$6,2,FALSE)</f>
        <v>#N/A</v>
      </c>
      <c r="F1069" s="70" t="e">
        <f>VLOOKUP(A1069,'Crash Data'!$B$3:$C$32,2,FALSE)</f>
        <v>#N/A</v>
      </c>
      <c r="G1069" s="40">
        <v>192.482</v>
      </c>
      <c r="H1069" s="40">
        <v>177</v>
      </c>
      <c r="I1069" s="39">
        <v>177</v>
      </c>
      <c r="J1069" s="40">
        <v>177</v>
      </c>
      <c r="K1069" s="39">
        <v>177</v>
      </c>
      <c r="L1069" s="93">
        <f t="shared" si="227"/>
        <v>200</v>
      </c>
      <c r="M1069" s="93">
        <f t="shared" si="228"/>
        <v>7.5180000000000007</v>
      </c>
      <c r="N1069" s="99">
        <f t="shared" si="229"/>
        <v>157</v>
      </c>
      <c r="O1069" s="99" t="str">
        <f t="shared" si="230"/>
        <v/>
      </c>
      <c r="P1069" s="102">
        <f t="shared" si="231"/>
        <v>157</v>
      </c>
      <c r="Q1069" s="102" t="str">
        <f t="shared" si="232"/>
        <v/>
      </c>
      <c r="R1069" s="105">
        <f t="shared" si="233"/>
        <v>157</v>
      </c>
      <c r="S1069" s="105" t="str">
        <f t="shared" si="234"/>
        <v/>
      </c>
      <c r="T1069" s="69">
        <f t="shared" si="235"/>
        <v>104</v>
      </c>
      <c r="U1069" s="69" t="str">
        <f t="shared" si="236"/>
        <v/>
      </c>
      <c r="V1069" s="143">
        <f t="shared" si="237"/>
        <v>157</v>
      </c>
      <c r="W1069" s="143" t="str">
        <f t="shared" si="238"/>
        <v/>
      </c>
      <c r="X1069" s="109">
        <f t="shared" si="225"/>
        <v>0.11976526519090774</v>
      </c>
      <c r="Y1069" s="110" t="e">
        <f t="shared" si="226"/>
        <v>#N/A</v>
      </c>
      <c r="Z1069" s="75" t="e">
        <f>NA()</f>
        <v>#N/A</v>
      </c>
    </row>
    <row r="1070" spans="1:26" x14ac:dyDescent="0.2">
      <c r="A1070" s="74">
        <v>20470</v>
      </c>
      <c r="B1070" s="68">
        <f>INDEX('A-B OSRoad'!$F$2:$F$21,MATCH(A1070,'A-B OSRoad'!$C$2:$C$21))</f>
        <v>6</v>
      </c>
      <c r="C1070" s="68" t="str">
        <f>IF(INDEX('A-B OSRoad'!$B$2:$B$21,MATCH(A1070,'A-B OSRoad'!$C$2:$C$21))="Straight","",RIGHT(INDEX('A-B OSRoad'!$B$2:$B$21,MATCH(A1070,'A-B OSRoad'!$C$2:$C$21)),LEN(INDEX('A-B OSRoad'!$B$2:$B$21,MATCH(A1070,'A-B OSRoad'!$C$2:$C$21)))-1))</f>
        <v>530</v>
      </c>
      <c r="D1070" s="69">
        <f>(INDEX('A-B OSRoad'!$I$2:$I$21,MATCH(A1070,'A-B OSRoad'!$C$2:$C$21)))+$C$3+$C$4+$C$1</f>
        <v>107</v>
      </c>
      <c r="E1070" s="70" t="e">
        <f>VLOOKUP(A1070,'Crash Data'!$E$3:$F$6,2,FALSE)</f>
        <v>#N/A</v>
      </c>
      <c r="F1070" s="70" t="e">
        <f>VLOOKUP(A1070,'Crash Data'!$B$3:$C$32,2,FALSE)</f>
        <v>#N/A</v>
      </c>
      <c r="G1070" s="40">
        <v>197.977</v>
      </c>
      <c r="H1070" s="40">
        <v>177</v>
      </c>
      <c r="I1070" s="39">
        <v>177</v>
      </c>
      <c r="J1070" s="40">
        <v>177</v>
      </c>
      <c r="K1070" s="39">
        <v>177</v>
      </c>
      <c r="L1070" s="93">
        <f t="shared" si="227"/>
        <v>200</v>
      </c>
      <c r="M1070" s="93">
        <f t="shared" si="228"/>
        <v>2.0229999999999961</v>
      </c>
      <c r="N1070" s="99">
        <f t="shared" si="229"/>
        <v>157</v>
      </c>
      <c r="O1070" s="99" t="str">
        <f t="shared" si="230"/>
        <v/>
      </c>
      <c r="P1070" s="102">
        <f t="shared" si="231"/>
        <v>157</v>
      </c>
      <c r="Q1070" s="102" t="str">
        <f t="shared" si="232"/>
        <v/>
      </c>
      <c r="R1070" s="105">
        <f t="shared" si="233"/>
        <v>157</v>
      </c>
      <c r="S1070" s="105" t="str">
        <f t="shared" si="234"/>
        <v/>
      </c>
      <c r="T1070" s="69">
        <f t="shared" si="235"/>
        <v>104</v>
      </c>
      <c r="U1070" s="69" t="str">
        <f t="shared" si="236"/>
        <v/>
      </c>
      <c r="V1070" s="143">
        <f t="shared" si="237"/>
        <v>157</v>
      </c>
      <c r="W1070" s="143" t="str">
        <f t="shared" si="238"/>
        <v/>
      </c>
      <c r="X1070" s="109">
        <f t="shared" si="225"/>
        <v>0.11976526519090774</v>
      </c>
      <c r="Y1070" s="110" t="e">
        <f t="shared" si="226"/>
        <v>#N/A</v>
      </c>
      <c r="Z1070" s="75" t="e">
        <f>NA()</f>
        <v>#N/A</v>
      </c>
    </row>
    <row r="1071" spans="1:26" x14ac:dyDescent="0.2">
      <c r="A1071" s="74">
        <v>20480</v>
      </c>
      <c r="B1071" s="68">
        <f>INDEX('A-B OSRoad'!$F$2:$F$21,MATCH(A1071,'A-B OSRoad'!$C$2:$C$21))</f>
        <v>6</v>
      </c>
      <c r="C1071" s="68" t="str">
        <f>IF(INDEX('A-B OSRoad'!$B$2:$B$21,MATCH(A1071,'A-B OSRoad'!$C$2:$C$21))="Straight","",RIGHT(INDEX('A-B OSRoad'!$B$2:$B$21,MATCH(A1071,'A-B OSRoad'!$C$2:$C$21)),LEN(INDEX('A-B OSRoad'!$B$2:$B$21,MATCH(A1071,'A-B OSRoad'!$C$2:$C$21)))-1))</f>
        <v>530</v>
      </c>
      <c r="D1071" s="69">
        <f>(INDEX('A-B OSRoad'!$I$2:$I$21,MATCH(A1071,'A-B OSRoad'!$C$2:$C$21)))+$C$3+$C$4+$C$1</f>
        <v>107</v>
      </c>
      <c r="E1071" s="70" t="e">
        <f>VLOOKUP(A1071,'Crash Data'!$E$3:$F$6,2,FALSE)</f>
        <v>#N/A</v>
      </c>
      <c r="F1071" s="70" t="e">
        <f>VLOOKUP(A1071,'Crash Data'!$B$3:$C$32,2,FALSE)</f>
        <v>#N/A</v>
      </c>
      <c r="G1071" s="40">
        <v>198.10499999999999</v>
      </c>
      <c r="H1071" s="40">
        <v>177</v>
      </c>
      <c r="I1071" s="39">
        <v>177</v>
      </c>
      <c r="J1071" s="40">
        <v>177</v>
      </c>
      <c r="K1071" s="39">
        <v>177</v>
      </c>
      <c r="L1071" s="93">
        <f t="shared" si="227"/>
        <v>200</v>
      </c>
      <c r="M1071" s="93">
        <f t="shared" si="228"/>
        <v>1.8950000000000102</v>
      </c>
      <c r="N1071" s="99">
        <f t="shared" si="229"/>
        <v>157</v>
      </c>
      <c r="O1071" s="99" t="str">
        <f t="shared" si="230"/>
        <v/>
      </c>
      <c r="P1071" s="102">
        <f t="shared" si="231"/>
        <v>157</v>
      </c>
      <c r="Q1071" s="102" t="str">
        <f t="shared" si="232"/>
        <v/>
      </c>
      <c r="R1071" s="105">
        <f t="shared" si="233"/>
        <v>157</v>
      </c>
      <c r="S1071" s="105" t="str">
        <f t="shared" si="234"/>
        <v/>
      </c>
      <c r="T1071" s="69">
        <f t="shared" si="235"/>
        <v>104</v>
      </c>
      <c r="U1071" s="69" t="str">
        <f t="shared" si="236"/>
        <v/>
      </c>
      <c r="V1071" s="143">
        <f t="shared" si="237"/>
        <v>157</v>
      </c>
      <c r="W1071" s="143" t="str">
        <f t="shared" si="238"/>
        <v/>
      </c>
      <c r="X1071" s="109">
        <f t="shared" si="225"/>
        <v>0.11976526519090774</v>
      </c>
      <c r="Y1071" s="110" t="e">
        <f t="shared" si="226"/>
        <v>#N/A</v>
      </c>
      <c r="Z1071" s="75" t="e">
        <f>NA()</f>
        <v>#N/A</v>
      </c>
    </row>
    <row r="1072" spans="1:26" x14ac:dyDescent="0.2">
      <c r="A1072" s="74">
        <v>20490</v>
      </c>
      <c r="B1072" s="68">
        <f>INDEX('A-B OSRoad'!$F$2:$F$21,MATCH(A1072,'A-B OSRoad'!$C$2:$C$21))</f>
        <v>6</v>
      </c>
      <c r="C1072" s="68" t="str">
        <f>IF(INDEX('A-B OSRoad'!$B$2:$B$21,MATCH(A1072,'A-B OSRoad'!$C$2:$C$21))="Straight","",RIGHT(INDEX('A-B OSRoad'!$B$2:$B$21,MATCH(A1072,'A-B OSRoad'!$C$2:$C$21)),LEN(INDEX('A-B OSRoad'!$B$2:$B$21,MATCH(A1072,'A-B OSRoad'!$C$2:$C$21)))-1))</f>
        <v>530</v>
      </c>
      <c r="D1072" s="69">
        <f>(INDEX('A-B OSRoad'!$I$2:$I$21,MATCH(A1072,'A-B OSRoad'!$C$2:$C$21)))+$C$3+$C$4+$C$1</f>
        <v>107</v>
      </c>
      <c r="E1072" s="70" t="e">
        <f>VLOOKUP(A1072,'Crash Data'!$E$3:$F$6,2,FALSE)</f>
        <v>#N/A</v>
      </c>
      <c r="F1072" s="70" t="e">
        <f>VLOOKUP(A1072,'Crash Data'!$B$3:$C$32,2,FALSE)</f>
        <v>#N/A</v>
      </c>
      <c r="G1072" s="40">
        <v>197.30600000000001</v>
      </c>
      <c r="H1072" s="40">
        <v>177</v>
      </c>
      <c r="I1072" s="39">
        <v>177</v>
      </c>
      <c r="J1072" s="40">
        <v>177</v>
      </c>
      <c r="K1072" s="39">
        <v>177</v>
      </c>
      <c r="L1072" s="93">
        <f t="shared" si="227"/>
        <v>200</v>
      </c>
      <c r="M1072" s="93">
        <f t="shared" si="228"/>
        <v>2.6939999999999884</v>
      </c>
      <c r="N1072" s="99">
        <f t="shared" si="229"/>
        <v>157</v>
      </c>
      <c r="O1072" s="99" t="str">
        <f t="shared" si="230"/>
        <v/>
      </c>
      <c r="P1072" s="102">
        <f t="shared" si="231"/>
        <v>157</v>
      </c>
      <c r="Q1072" s="102" t="str">
        <f t="shared" si="232"/>
        <v/>
      </c>
      <c r="R1072" s="105">
        <f t="shared" si="233"/>
        <v>157</v>
      </c>
      <c r="S1072" s="105" t="str">
        <f t="shared" si="234"/>
        <v/>
      </c>
      <c r="T1072" s="69">
        <f t="shared" si="235"/>
        <v>104</v>
      </c>
      <c r="U1072" s="69" t="str">
        <f t="shared" si="236"/>
        <v/>
      </c>
      <c r="V1072" s="143">
        <f t="shared" si="237"/>
        <v>157</v>
      </c>
      <c r="W1072" s="143" t="str">
        <f t="shared" si="238"/>
        <v/>
      </c>
      <c r="X1072" s="109">
        <f t="shared" si="225"/>
        <v>0.11976526519090774</v>
      </c>
      <c r="Y1072" s="110" t="e">
        <f t="shared" si="226"/>
        <v>#N/A</v>
      </c>
      <c r="Z1072" s="75" t="e">
        <f>NA()</f>
        <v>#N/A</v>
      </c>
    </row>
    <row r="1073" spans="1:26" x14ac:dyDescent="0.2">
      <c r="A1073" s="74">
        <v>20500</v>
      </c>
      <c r="B1073" s="68">
        <f>INDEX('A-B OSRoad'!$F$2:$F$21,MATCH(A1073,'A-B OSRoad'!$C$2:$C$21))</f>
        <v>6</v>
      </c>
      <c r="C1073" s="68" t="str">
        <f>IF(INDEX('A-B OSRoad'!$B$2:$B$21,MATCH(A1073,'A-B OSRoad'!$C$2:$C$21))="Straight","",RIGHT(INDEX('A-B OSRoad'!$B$2:$B$21,MATCH(A1073,'A-B OSRoad'!$C$2:$C$21)),LEN(INDEX('A-B OSRoad'!$B$2:$B$21,MATCH(A1073,'A-B OSRoad'!$C$2:$C$21)))-1))</f>
        <v>530</v>
      </c>
      <c r="D1073" s="69">
        <f>(INDEX('A-B OSRoad'!$I$2:$I$21,MATCH(A1073,'A-B OSRoad'!$C$2:$C$21)))+$C$3+$C$4+$C$1</f>
        <v>107</v>
      </c>
      <c r="E1073" s="70" t="e">
        <f>VLOOKUP(A1073,'Crash Data'!$E$3:$F$6,2,FALSE)</f>
        <v>#N/A</v>
      </c>
      <c r="F1073" s="70" t="e">
        <f>VLOOKUP(A1073,'Crash Data'!$B$3:$C$32,2,FALSE)</f>
        <v>#N/A</v>
      </c>
      <c r="G1073" s="40">
        <v>230</v>
      </c>
      <c r="H1073" s="40">
        <v>177</v>
      </c>
      <c r="I1073" s="39">
        <v>177</v>
      </c>
      <c r="J1073" s="40">
        <v>177</v>
      </c>
      <c r="K1073" s="39">
        <v>177</v>
      </c>
      <c r="L1073" s="93">
        <f t="shared" si="227"/>
        <v>200</v>
      </c>
      <c r="M1073" s="93" t="str">
        <f t="shared" si="228"/>
        <v/>
      </c>
      <c r="N1073" s="99">
        <f t="shared" si="229"/>
        <v>157</v>
      </c>
      <c r="O1073" s="99" t="str">
        <f t="shared" si="230"/>
        <v/>
      </c>
      <c r="P1073" s="102">
        <f t="shared" si="231"/>
        <v>157</v>
      </c>
      <c r="Q1073" s="102" t="str">
        <f t="shared" si="232"/>
        <v/>
      </c>
      <c r="R1073" s="105">
        <f t="shared" si="233"/>
        <v>157</v>
      </c>
      <c r="S1073" s="105" t="str">
        <f t="shared" si="234"/>
        <v/>
      </c>
      <c r="T1073" s="69">
        <f t="shared" si="235"/>
        <v>104</v>
      </c>
      <c r="U1073" s="69" t="str">
        <f t="shared" si="236"/>
        <v/>
      </c>
      <c r="V1073" s="143">
        <f t="shared" si="237"/>
        <v>157</v>
      </c>
      <c r="W1073" s="143" t="str">
        <f t="shared" si="238"/>
        <v/>
      </c>
      <c r="X1073" s="109">
        <f t="shared" si="225"/>
        <v>0.11976526519090774</v>
      </c>
      <c r="Y1073" s="110" t="e">
        <f t="shared" si="226"/>
        <v>#N/A</v>
      </c>
      <c r="Z1073" s="75" t="e">
        <f>NA()</f>
        <v>#N/A</v>
      </c>
    </row>
    <row r="1074" spans="1:26" x14ac:dyDescent="0.2">
      <c r="A1074" s="74">
        <v>20510</v>
      </c>
      <c r="B1074" s="68">
        <f>INDEX('A-B OSRoad'!$F$2:$F$21,MATCH(A1074,'A-B OSRoad'!$C$2:$C$21))</f>
        <v>6</v>
      </c>
      <c r="C1074" s="68" t="str">
        <f>IF(INDEX('A-B OSRoad'!$B$2:$B$21,MATCH(A1074,'A-B OSRoad'!$C$2:$C$21))="Straight","",RIGHT(INDEX('A-B OSRoad'!$B$2:$B$21,MATCH(A1074,'A-B OSRoad'!$C$2:$C$21)),LEN(INDEX('A-B OSRoad'!$B$2:$B$21,MATCH(A1074,'A-B OSRoad'!$C$2:$C$21)))-1))</f>
        <v>530</v>
      </c>
      <c r="D1074" s="69">
        <f>(INDEX('A-B OSRoad'!$I$2:$I$21,MATCH(A1074,'A-B OSRoad'!$C$2:$C$21)))+$C$3+$C$4+$C$1</f>
        <v>107</v>
      </c>
      <c r="E1074" s="70" t="e">
        <f>VLOOKUP(A1074,'Crash Data'!$E$3:$F$6,2,FALSE)</f>
        <v>#N/A</v>
      </c>
      <c r="F1074" s="70" t="e">
        <f>VLOOKUP(A1074,'Crash Data'!$B$3:$C$32,2,FALSE)</f>
        <v>#N/A</v>
      </c>
      <c r="G1074" s="40">
        <v>230</v>
      </c>
      <c r="H1074" s="40">
        <v>177</v>
      </c>
      <c r="I1074" s="39">
        <v>177</v>
      </c>
      <c r="J1074" s="40">
        <v>177</v>
      </c>
      <c r="K1074" s="39">
        <v>177</v>
      </c>
      <c r="L1074" s="93">
        <f t="shared" si="227"/>
        <v>200</v>
      </c>
      <c r="M1074" s="93" t="str">
        <f t="shared" si="228"/>
        <v/>
      </c>
      <c r="N1074" s="99">
        <f t="shared" si="229"/>
        <v>157</v>
      </c>
      <c r="O1074" s="99" t="str">
        <f t="shared" si="230"/>
        <v/>
      </c>
      <c r="P1074" s="102">
        <f t="shared" si="231"/>
        <v>157</v>
      </c>
      <c r="Q1074" s="102" t="str">
        <f t="shared" si="232"/>
        <v/>
      </c>
      <c r="R1074" s="105">
        <f t="shared" si="233"/>
        <v>157</v>
      </c>
      <c r="S1074" s="105" t="str">
        <f t="shared" si="234"/>
        <v/>
      </c>
      <c r="T1074" s="69">
        <f t="shared" si="235"/>
        <v>104</v>
      </c>
      <c r="U1074" s="69" t="str">
        <f t="shared" si="236"/>
        <v/>
      </c>
      <c r="V1074" s="143">
        <f t="shared" si="237"/>
        <v>157</v>
      </c>
      <c r="W1074" s="143" t="str">
        <f t="shared" si="238"/>
        <v/>
      </c>
      <c r="X1074" s="109">
        <f t="shared" si="225"/>
        <v>0.11976526519090774</v>
      </c>
      <c r="Y1074" s="110" t="e">
        <f t="shared" si="226"/>
        <v>#N/A</v>
      </c>
      <c r="Z1074" s="75" t="e">
        <f>NA()</f>
        <v>#N/A</v>
      </c>
    </row>
    <row r="1075" spans="1:26" x14ac:dyDescent="0.2">
      <c r="A1075" s="74">
        <v>20520</v>
      </c>
      <c r="B1075" s="68">
        <f>INDEX('A-B OSRoad'!$F$2:$F$21,MATCH(A1075,'A-B OSRoad'!$C$2:$C$21))</f>
        <v>6</v>
      </c>
      <c r="C1075" s="68" t="str">
        <f>IF(INDEX('A-B OSRoad'!$B$2:$B$21,MATCH(A1075,'A-B OSRoad'!$C$2:$C$21))="Straight","",RIGHT(INDEX('A-B OSRoad'!$B$2:$B$21,MATCH(A1075,'A-B OSRoad'!$C$2:$C$21)),LEN(INDEX('A-B OSRoad'!$B$2:$B$21,MATCH(A1075,'A-B OSRoad'!$C$2:$C$21)))-1))</f>
        <v>530</v>
      </c>
      <c r="D1075" s="69">
        <f>(INDEX('A-B OSRoad'!$I$2:$I$21,MATCH(A1075,'A-B OSRoad'!$C$2:$C$21)))+$C$3+$C$4+$C$1</f>
        <v>107</v>
      </c>
      <c r="E1075" s="70" t="e">
        <f>VLOOKUP(A1075,'Crash Data'!$E$3:$F$6,2,FALSE)</f>
        <v>#N/A</v>
      </c>
      <c r="F1075" s="70" t="e">
        <f>VLOOKUP(A1075,'Crash Data'!$B$3:$C$32,2,FALSE)</f>
        <v>#N/A</v>
      </c>
      <c r="G1075" s="40">
        <v>230</v>
      </c>
      <c r="H1075" s="40">
        <v>177</v>
      </c>
      <c r="I1075" s="39">
        <v>177</v>
      </c>
      <c r="J1075" s="40">
        <v>177</v>
      </c>
      <c r="K1075" s="39">
        <v>177</v>
      </c>
      <c r="L1075" s="93">
        <f t="shared" si="227"/>
        <v>200</v>
      </c>
      <c r="M1075" s="93" t="str">
        <f t="shared" si="228"/>
        <v/>
      </c>
      <c r="N1075" s="99">
        <f t="shared" si="229"/>
        <v>157</v>
      </c>
      <c r="O1075" s="99" t="str">
        <f t="shared" si="230"/>
        <v/>
      </c>
      <c r="P1075" s="102">
        <f t="shared" si="231"/>
        <v>157</v>
      </c>
      <c r="Q1075" s="102" t="str">
        <f t="shared" si="232"/>
        <v/>
      </c>
      <c r="R1075" s="105">
        <f t="shared" si="233"/>
        <v>157</v>
      </c>
      <c r="S1075" s="105" t="str">
        <f t="shared" si="234"/>
        <v/>
      </c>
      <c r="T1075" s="69">
        <f t="shared" si="235"/>
        <v>104</v>
      </c>
      <c r="U1075" s="69" t="str">
        <f t="shared" si="236"/>
        <v/>
      </c>
      <c r="V1075" s="143">
        <f t="shared" si="237"/>
        <v>157</v>
      </c>
      <c r="W1075" s="143" t="str">
        <f t="shared" si="238"/>
        <v/>
      </c>
      <c r="X1075" s="109">
        <f t="shared" si="225"/>
        <v>0.11976526519090774</v>
      </c>
      <c r="Y1075" s="110" t="e">
        <f t="shared" si="226"/>
        <v>#N/A</v>
      </c>
      <c r="Z1075" s="75" t="e">
        <f>NA()</f>
        <v>#N/A</v>
      </c>
    </row>
    <row r="1076" spans="1:26" x14ac:dyDescent="0.2">
      <c r="A1076" s="74">
        <v>20530</v>
      </c>
      <c r="B1076" s="68">
        <f>INDEX('A-B OSRoad'!$F$2:$F$21,MATCH(A1076,'A-B OSRoad'!$C$2:$C$21))</f>
        <v>6</v>
      </c>
      <c r="C1076" s="68" t="str">
        <f>IF(INDEX('A-B OSRoad'!$B$2:$B$21,MATCH(A1076,'A-B OSRoad'!$C$2:$C$21))="Straight","",RIGHT(INDEX('A-B OSRoad'!$B$2:$B$21,MATCH(A1076,'A-B OSRoad'!$C$2:$C$21)),LEN(INDEX('A-B OSRoad'!$B$2:$B$21,MATCH(A1076,'A-B OSRoad'!$C$2:$C$21)))-1))</f>
        <v>530</v>
      </c>
      <c r="D1076" s="69">
        <f>(INDEX('A-B OSRoad'!$I$2:$I$21,MATCH(A1076,'A-B OSRoad'!$C$2:$C$21)))+$C$3+$C$4+$C$1</f>
        <v>107</v>
      </c>
      <c r="E1076" s="70" t="e">
        <f>VLOOKUP(A1076,'Crash Data'!$E$3:$F$6,2,FALSE)</f>
        <v>#N/A</v>
      </c>
      <c r="F1076" s="70" t="e">
        <f>VLOOKUP(A1076,'Crash Data'!$B$3:$C$32,2,FALSE)</f>
        <v>#N/A</v>
      </c>
      <c r="G1076" s="40">
        <v>230</v>
      </c>
      <c r="H1076" s="40">
        <v>177</v>
      </c>
      <c r="I1076" s="39">
        <v>177</v>
      </c>
      <c r="J1076" s="40">
        <v>177</v>
      </c>
      <c r="K1076" s="39">
        <v>177</v>
      </c>
      <c r="L1076" s="93">
        <f t="shared" si="227"/>
        <v>200</v>
      </c>
      <c r="M1076" s="93" t="str">
        <f t="shared" si="228"/>
        <v/>
      </c>
      <c r="N1076" s="99">
        <f t="shared" si="229"/>
        <v>157</v>
      </c>
      <c r="O1076" s="99" t="str">
        <f t="shared" si="230"/>
        <v/>
      </c>
      <c r="P1076" s="102">
        <f t="shared" si="231"/>
        <v>157</v>
      </c>
      <c r="Q1076" s="102" t="str">
        <f t="shared" si="232"/>
        <v/>
      </c>
      <c r="R1076" s="105">
        <f t="shared" si="233"/>
        <v>157</v>
      </c>
      <c r="S1076" s="105" t="str">
        <f t="shared" si="234"/>
        <v/>
      </c>
      <c r="T1076" s="69">
        <f t="shared" si="235"/>
        <v>104</v>
      </c>
      <c r="U1076" s="69" t="str">
        <f t="shared" si="236"/>
        <v/>
      </c>
      <c r="V1076" s="143">
        <f t="shared" si="237"/>
        <v>157</v>
      </c>
      <c r="W1076" s="143" t="str">
        <f t="shared" si="238"/>
        <v/>
      </c>
      <c r="X1076" s="109">
        <f t="shared" si="225"/>
        <v>0.11976526519090774</v>
      </c>
      <c r="Y1076" s="110" t="e">
        <f t="shared" si="226"/>
        <v>#N/A</v>
      </c>
      <c r="Z1076" s="75" t="e">
        <f>NA()</f>
        <v>#N/A</v>
      </c>
    </row>
    <row r="1077" spans="1:26" x14ac:dyDescent="0.2">
      <c r="A1077" s="74">
        <v>20540</v>
      </c>
      <c r="B1077" s="68">
        <f>INDEX('A-B OSRoad'!$F$2:$F$21,MATCH(A1077,'A-B OSRoad'!$C$2:$C$21))</f>
        <v>6</v>
      </c>
      <c r="C1077" s="68" t="str">
        <f>IF(INDEX('A-B OSRoad'!$B$2:$B$21,MATCH(A1077,'A-B OSRoad'!$C$2:$C$21))="Straight","",RIGHT(INDEX('A-B OSRoad'!$B$2:$B$21,MATCH(A1077,'A-B OSRoad'!$C$2:$C$21)),LEN(INDEX('A-B OSRoad'!$B$2:$B$21,MATCH(A1077,'A-B OSRoad'!$C$2:$C$21)))-1))</f>
        <v>530</v>
      </c>
      <c r="D1077" s="69">
        <f>(INDEX('A-B OSRoad'!$I$2:$I$21,MATCH(A1077,'A-B OSRoad'!$C$2:$C$21)))+$C$3+$C$4+$C$1</f>
        <v>107</v>
      </c>
      <c r="E1077" s="70" t="e">
        <f>VLOOKUP(A1077,'Crash Data'!$E$3:$F$6,2,FALSE)</f>
        <v>#N/A</v>
      </c>
      <c r="F1077" s="70" t="e">
        <f>VLOOKUP(A1077,'Crash Data'!$B$3:$C$32,2,FALSE)</f>
        <v>#N/A</v>
      </c>
      <c r="G1077" s="40">
        <v>230</v>
      </c>
      <c r="H1077" s="40">
        <v>177</v>
      </c>
      <c r="I1077" s="39">
        <v>177</v>
      </c>
      <c r="J1077" s="40">
        <v>177</v>
      </c>
      <c r="K1077" s="39">
        <v>177</v>
      </c>
      <c r="L1077" s="93">
        <f t="shared" si="227"/>
        <v>200</v>
      </c>
      <c r="M1077" s="93" t="str">
        <f t="shared" si="228"/>
        <v/>
      </c>
      <c r="N1077" s="99">
        <f t="shared" si="229"/>
        <v>157</v>
      </c>
      <c r="O1077" s="99" t="str">
        <f t="shared" si="230"/>
        <v/>
      </c>
      <c r="P1077" s="102">
        <f t="shared" si="231"/>
        <v>157</v>
      </c>
      <c r="Q1077" s="102" t="str">
        <f t="shared" si="232"/>
        <v/>
      </c>
      <c r="R1077" s="105">
        <f t="shared" si="233"/>
        <v>157</v>
      </c>
      <c r="S1077" s="105" t="str">
        <f t="shared" si="234"/>
        <v/>
      </c>
      <c r="T1077" s="69">
        <f t="shared" si="235"/>
        <v>104</v>
      </c>
      <c r="U1077" s="69" t="str">
        <f t="shared" si="236"/>
        <v/>
      </c>
      <c r="V1077" s="143">
        <f t="shared" si="237"/>
        <v>157</v>
      </c>
      <c r="W1077" s="143" t="str">
        <f t="shared" si="238"/>
        <v/>
      </c>
      <c r="X1077" s="109">
        <f t="shared" si="225"/>
        <v>0.11976526519090774</v>
      </c>
      <c r="Y1077" s="110" t="e">
        <f t="shared" si="226"/>
        <v>#N/A</v>
      </c>
      <c r="Z1077" s="75" t="e">
        <f>NA()</f>
        <v>#N/A</v>
      </c>
    </row>
    <row r="1078" spans="1:26" x14ac:dyDescent="0.2">
      <c r="A1078" s="74">
        <v>20550</v>
      </c>
      <c r="B1078" s="68">
        <f>INDEX('A-B OSRoad'!$F$2:$F$21,MATCH(A1078,'A-B OSRoad'!$C$2:$C$21))</f>
        <v>6</v>
      </c>
      <c r="C1078" s="68" t="str">
        <f>IF(INDEX('A-B OSRoad'!$B$2:$B$21,MATCH(A1078,'A-B OSRoad'!$C$2:$C$21))="Straight","",RIGHT(INDEX('A-B OSRoad'!$B$2:$B$21,MATCH(A1078,'A-B OSRoad'!$C$2:$C$21)),LEN(INDEX('A-B OSRoad'!$B$2:$B$21,MATCH(A1078,'A-B OSRoad'!$C$2:$C$21)))-1))</f>
        <v>530</v>
      </c>
      <c r="D1078" s="69">
        <f>(INDEX('A-B OSRoad'!$I$2:$I$21,MATCH(A1078,'A-B OSRoad'!$C$2:$C$21)))+$C$3+$C$4+$C$1</f>
        <v>107</v>
      </c>
      <c r="E1078" s="70" t="e">
        <f>VLOOKUP(A1078,'Crash Data'!$E$3:$F$6,2,FALSE)</f>
        <v>#N/A</v>
      </c>
      <c r="F1078" s="70" t="e">
        <f>VLOOKUP(A1078,'Crash Data'!$B$3:$C$32,2,FALSE)</f>
        <v>#N/A</v>
      </c>
      <c r="G1078" s="40">
        <v>230</v>
      </c>
      <c r="H1078" s="40">
        <v>177</v>
      </c>
      <c r="I1078" s="39">
        <v>177</v>
      </c>
      <c r="J1078" s="40">
        <v>177</v>
      </c>
      <c r="K1078" s="39">
        <v>177</v>
      </c>
      <c r="L1078" s="93">
        <f t="shared" si="227"/>
        <v>200</v>
      </c>
      <c r="M1078" s="93" t="str">
        <f t="shared" si="228"/>
        <v/>
      </c>
      <c r="N1078" s="99">
        <f t="shared" si="229"/>
        <v>157</v>
      </c>
      <c r="O1078" s="99" t="str">
        <f t="shared" si="230"/>
        <v/>
      </c>
      <c r="P1078" s="102">
        <f t="shared" si="231"/>
        <v>157</v>
      </c>
      <c r="Q1078" s="102" t="str">
        <f t="shared" si="232"/>
        <v/>
      </c>
      <c r="R1078" s="105">
        <f t="shared" si="233"/>
        <v>157</v>
      </c>
      <c r="S1078" s="105" t="str">
        <f t="shared" si="234"/>
        <v/>
      </c>
      <c r="T1078" s="69">
        <f t="shared" si="235"/>
        <v>104</v>
      </c>
      <c r="U1078" s="69" t="str">
        <f t="shared" si="236"/>
        <v/>
      </c>
      <c r="V1078" s="143">
        <f t="shared" si="237"/>
        <v>157</v>
      </c>
      <c r="W1078" s="143" t="str">
        <f t="shared" si="238"/>
        <v/>
      </c>
      <c r="X1078" s="109">
        <f t="shared" si="225"/>
        <v>0.11976526519090774</v>
      </c>
      <c r="Y1078" s="110" t="e">
        <f t="shared" si="226"/>
        <v>#N/A</v>
      </c>
      <c r="Z1078" s="75" t="e">
        <f>NA()</f>
        <v>#N/A</v>
      </c>
    </row>
    <row r="1079" spans="1:26" x14ac:dyDescent="0.2">
      <c r="A1079" s="74">
        <v>20560</v>
      </c>
      <c r="B1079" s="68">
        <f>INDEX('A-B OSRoad'!$F$2:$F$21,MATCH(A1079,'A-B OSRoad'!$C$2:$C$21))</f>
        <v>6</v>
      </c>
      <c r="C1079" s="68" t="str">
        <f>IF(INDEX('A-B OSRoad'!$B$2:$B$21,MATCH(A1079,'A-B OSRoad'!$C$2:$C$21))="Straight","",RIGHT(INDEX('A-B OSRoad'!$B$2:$B$21,MATCH(A1079,'A-B OSRoad'!$C$2:$C$21)),LEN(INDEX('A-B OSRoad'!$B$2:$B$21,MATCH(A1079,'A-B OSRoad'!$C$2:$C$21)))-1))</f>
        <v>530</v>
      </c>
      <c r="D1079" s="69">
        <f>(INDEX('A-B OSRoad'!$I$2:$I$21,MATCH(A1079,'A-B OSRoad'!$C$2:$C$21)))+$C$3+$C$4+$C$1</f>
        <v>107</v>
      </c>
      <c r="E1079" s="70" t="e">
        <f>VLOOKUP(A1079,'Crash Data'!$E$3:$F$6,2,FALSE)</f>
        <v>#N/A</v>
      </c>
      <c r="F1079" s="70" t="e">
        <f>VLOOKUP(A1079,'Crash Data'!$B$3:$C$32,2,FALSE)</f>
        <v>#N/A</v>
      </c>
      <c r="G1079" s="40">
        <v>230</v>
      </c>
      <c r="H1079" s="40">
        <v>177</v>
      </c>
      <c r="I1079" s="39">
        <v>177</v>
      </c>
      <c r="J1079" s="40">
        <v>177</v>
      </c>
      <c r="K1079" s="39">
        <v>177</v>
      </c>
      <c r="L1079" s="93">
        <f t="shared" si="227"/>
        <v>200</v>
      </c>
      <c r="M1079" s="93" t="str">
        <f t="shared" si="228"/>
        <v/>
      </c>
      <c r="N1079" s="99">
        <f t="shared" si="229"/>
        <v>157</v>
      </c>
      <c r="O1079" s="99" t="str">
        <f t="shared" si="230"/>
        <v/>
      </c>
      <c r="P1079" s="102">
        <f t="shared" si="231"/>
        <v>157</v>
      </c>
      <c r="Q1079" s="102" t="str">
        <f t="shared" si="232"/>
        <v/>
      </c>
      <c r="R1079" s="105">
        <f t="shared" si="233"/>
        <v>157</v>
      </c>
      <c r="S1079" s="105" t="str">
        <f t="shared" si="234"/>
        <v/>
      </c>
      <c r="T1079" s="69">
        <f t="shared" si="235"/>
        <v>104</v>
      </c>
      <c r="U1079" s="69" t="str">
        <f t="shared" si="236"/>
        <v/>
      </c>
      <c r="V1079" s="143">
        <f t="shared" si="237"/>
        <v>157</v>
      </c>
      <c r="W1079" s="143" t="str">
        <f t="shared" si="238"/>
        <v/>
      </c>
      <c r="X1079" s="109">
        <f t="shared" si="225"/>
        <v>0.11976526519090774</v>
      </c>
      <c r="Y1079" s="110" t="e">
        <f t="shared" si="226"/>
        <v>#N/A</v>
      </c>
      <c r="Z1079" s="75" t="e">
        <f>NA()</f>
        <v>#N/A</v>
      </c>
    </row>
    <row r="1080" spans="1:26" x14ac:dyDescent="0.2">
      <c r="A1080" s="74">
        <v>20570</v>
      </c>
      <c r="B1080" s="68">
        <f>INDEX('A-B OSRoad'!$F$2:$F$21,MATCH(A1080,'A-B OSRoad'!$C$2:$C$21))</f>
        <v>6</v>
      </c>
      <c r="C1080" s="68" t="str">
        <f>IF(INDEX('A-B OSRoad'!$B$2:$B$21,MATCH(A1080,'A-B OSRoad'!$C$2:$C$21))="Straight","",RIGHT(INDEX('A-B OSRoad'!$B$2:$B$21,MATCH(A1080,'A-B OSRoad'!$C$2:$C$21)),LEN(INDEX('A-B OSRoad'!$B$2:$B$21,MATCH(A1080,'A-B OSRoad'!$C$2:$C$21)))-1))</f>
        <v>530</v>
      </c>
      <c r="D1080" s="69">
        <f>(INDEX('A-B OSRoad'!$I$2:$I$21,MATCH(A1080,'A-B OSRoad'!$C$2:$C$21)))+$C$3+$C$4+$C$1</f>
        <v>107</v>
      </c>
      <c r="E1080" s="70" t="e">
        <f>VLOOKUP(A1080,'Crash Data'!$E$3:$F$6,2,FALSE)</f>
        <v>#N/A</v>
      </c>
      <c r="F1080" s="70" t="e">
        <f>VLOOKUP(A1080,'Crash Data'!$B$3:$C$32,2,FALSE)</f>
        <v>#N/A</v>
      </c>
      <c r="G1080" s="40">
        <v>230</v>
      </c>
      <c r="H1080" s="40">
        <v>177</v>
      </c>
      <c r="I1080" s="39">
        <v>177</v>
      </c>
      <c r="J1080" s="40">
        <v>177</v>
      </c>
      <c r="K1080" s="39">
        <v>177</v>
      </c>
      <c r="L1080" s="93">
        <f t="shared" si="227"/>
        <v>200</v>
      </c>
      <c r="M1080" s="93" t="str">
        <f t="shared" si="228"/>
        <v/>
      </c>
      <c r="N1080" s="99">
        <f t="shared" si="229"/>
        <v>157</v>
      </c>
      <c r="O1080" s="99" t="str">
        <f t="shared" si="230"/>
        <v/>
      </c>
      <c r="P1080" s="102">
        <f t="shared" si="231"/>
        <v>157</v>
      </c>
      <c r="Q1080" s="102" t="str">
        <f t="shared" si="232"/>
        <v/>
      </c>
      <c r="R1080" s="105">
        <f t="shared" si="233"/>
        <v>157</v>
      </c>
      <c r="S1080" s="105" t="str">
        <f t="shared" si="234"/>
        <v/>
      </c>
      <c r="T1080" s="69">
        <f t="shared" si="235"/>
        <v>104</v>
      </c>
      <c r="U1080" s="69" t="str">
        <f t="shared" si="236"/>
        <v/>
      </c>
      <c r="V1080" s="143">
        <f t="shared" si="237"/>
        <v>157</v>
      </c>
      <c r="W1080" s="143" t="str">
        <f t="shared" si="238"/>
        <v/>
      </c>
      <c r="X1080" s="109">
        <f t="shared" si="225"/>
        <v>0.11976526519090774</v>
      </c>
      <c r="Y1080" s="110" t="e">
        <f t="shared" si="226"/>
        <v>#N/A</v>
      </c>
      <c r="Z1080" s="75" t="e">
        <f>NA()</f>
        <v>#N/A</v>
      </c>
    </row>
    <row r="1081" spans="1:26" x14ac:dyDescent="0.2">
      <c r="A1081" s="74">
        <v>20580</v>
      </c>
      <c r="B1081" s="68">
        <f>INDEX('A-B OSRoad'!$F$2:$F$21,MATCH(A1081,'A-B OSRoad'!$C$2:$C$21))</f>
        <v>6</v>
      </c>
      <c r="C1081" s="68" t="str">
        <f>IF(INDEX('A-B OSRoad'!$B$2:$B$21,MATCH(A1081,'A-B OSRoad'!$C$2:$C$21))="Straight","",RIGHT(INDEX('A-B OSRoad'!$B$2:$B$21,MATCH(A1081,'A-B OSRoad'!$C$2:$C$21)),LEN(INDEX('A-B OSRoad'!$B$2:$B$21,MATCH(A1081,'A-B OSRoad'!$C$2:$C$21)))-1))</f>
        <v>530</v>
      </c>
      <c r="D1081" s="69">
        <f>(INDEX('A-B OSRoad'!$I$2:$I$21,MATCH(A1081,'A-B OSRoad'!$C$2:$C$21)))+$C$3+$C$4+$C$1</f>
        <v>107</v>
      </c>
      <c r="E1081" s="70" t="e">
        <f>VLOOKUP(A1081,'Crash Data'!$E$3:$F$6,2,FALSE)</f>
        <v>#N/A</v>
      </c>
      <c r="F1081" s="70" t="e">
        <f>VLOOKUP(A1081,'Crash Data'!$B$3:$C$32,2,FALSE)</f>
        <v>#N/A</v>
      </c>
      <c r="G1081" s="40">
        <v>230</v>
      </c>
      <c r="H1081" s="40">
        <v>177</v>
      </c>
      <c r="I1081" s="39">
        <v>177</v>
      </c>
      <c r="J1081" s="40">
        <v>177</v>
      </c>
      <c r="K1081" s="39">
        <v>177</v>
      </c>
      <c r="L1081" s="93">
        <f t="shared" si="227"/>
        <v>200</v>
      </c>
      <c r="M1081" s="93" t="str">
        <f t="shared" si="228"/>
        <v/>
      </c>
      <c r="N1081" s="99">
        <f t="shared" si="229"/>
        <v>157</v>
      </c>
      <c r="O1081" s="99" t="str">
        <f t="shared" si="230"/>
        <v/>
      </c>
      <c r="P1081" s="102">
        <f t="shared" si="231"/>
        <v>157</v>
      </c>
      <c r="Q1081" s="102" t="str">
        <f t="shared" si="232"/>
        <v/>
      </c>
      <c r="R1081" s="105">
        <f t="shared" si="233"/>
        <v>157</v>
      </c>
      <c r="S1081" s="105" t="str">
        <f t="shared" si="234"/>
        <v/>
      </c>
      <c r="T1081" s="69">
        <f t="shared" si="235"/>
        <v>104</v>
      </c>
      <c r="U1081" s="69" t="str">
        <f t="shared" si="236"/>
        <v/>
      </c>
      <c r="V1081" s="143">
        <f t="shared" si="237"/>
        <v>157</v>
      </c>
      <c r="W1081" s="143" t="str">
        <f t="shared" si="238"/>
        <v/>
      </c>
      <c r="X1081" s="109">
        <f t="shared" si="225"/>
        <v>0.11976526519090774</v>
      </c>
      <c r="Y1081" s="110" t="e">
        <f t="shared" si="226"/>
        <v>#N/A</v>
      </c>
      <c r="Z1081" s="75" t="e">
        <f>NA()</f>
        <v>#N/A</v>
      </c>
    </row>
    <row r="1082" spans="1:26" x14ac:dyDescent="0.2">
      <c r="A1082" s="74">
        <v>20590</v>
      </c>
      <c r="B1082" s="68">
        <f>INDEX('A-B OSRoad'!$F$2:$F$21,MATCH(A1082,'A-B OSRoad'!$C$2:$C$21))</f>
        <v>6</v>
      </c>
      <c r="C1082" s="68" t="str">
        <f>IF(INDEX('A-B OSRoad'!$B$2:$B$21,MATCH(A1082,'A-B OSRoad'!$C$2:$C$21))="Straight","",RIGHT(INDEX('A-B OSRoad'!$B$2:$B$21,MATCH(A1082,'A-B OSRoad'!$C$2:$C$21)),LEN(INDEX('A-B OSRoad'!$B$2:$B$21,MATCH(A1082,'A-B OSRoad'!$C$2:$C$21)))-1))</f>
        <v>530</v>
      </c>
      <c r="D1082" s="69">
        <f>(INDEX('A-B OSRoad'!$I$2:$I$21,MATCH(A1082,'A-B OSRoad'!$C$2:$C$21)))+$C$3+$C$4+$C$1</f>
        <v>107</v>
      </c>
      <c r="E1082" s="70" t="e">
        <f>VLOOKUP(A1082,'Crash Data'!$E$3:$F$6,2,FALSE)</f>
        <v>#N/A</v>
      </c>
      <c r="F1082" s="70" t="e">
        <f>VLOOKUP(A1082,'Crash Data'!$B$3:$C$32,2,FALSE)</f>
        <v>#N/A</v>
      </c>
      <c r="G1082" s="40">
        <v>230</v>
      </c>
      <c r="H1082" s="40">
        <v>177</v>
      </c>
      <c r="I1082" s="39">
        <v>177</v>
      </c>
      <c r="J1082" s="40">
        <v>177</v>
      </c>
      <c r="K1082" s="39">
        <v>177</v>
      </c>
      <c r="L1082" s="93">
        <f t="shared" si="227"/>
        <v>200</v>
      </c>
      <c r="M1082" s="93" t="str">
        <f t="shared" si="228"/>
        <v/>
      </c>
      <c r="N1082" s="99">
        <f t="shared" si="229"/>
        <v>157</v>
      </c>
      <c r="O1082" s="99" t="str">
        <f t="shared" si="230"/>
        <v/>
      </c>
      <c r="P1082" s="102">
        <f t="shared" si="231"/>
        <v>157</v>
      </c>
      <c r="Q1082" s="102" t="str">
        <f t="shared" si="232"/>
        <v/>
      </c>
      <c r="R1082" s="105">
        <f t="shared" si="233"/>
        <v>157</v>
      </c>
      <c r="S1082" s="105" t="str">
        <f t="shared" si="234"/>
        <v/>
      </c>
      <c r="T1082" s="69">
        <f t="shared" si="235"/>
        <v>104</v>
      </c>
      <c r="U1082" s="69" t="str">
        <f t="shared" si="236"/>
        <v/>
      </c>
      <c r="V1082" s="143">
        <f t="shared" si="237"/>
        <v>157</v>
      </c>
      <c r="W1082" s="143" t="str">
        <f t="shared" si="238"/>
        <v/>
      </c>
      <c r="X1082" s="109">
        <f t="shared" si="225"/>
        <v>0.11976526519090774</v>
      </c>
      <c r="Y1082" s="110" t="e">
        <f t="shared" si="226"/>
        <v>#N/A</v>
      </c>
      <c r="Z1082" s="75" t="e">
        <f>NA()</f>
        <v>#N/A</v>
      </c>
    </row>
    <row r="1083" spans="1:26" x14ac:dyDescent="0.2">
      <c r="A1083" s="74">
        <v>20600</v>
      </c>
      <c r="B1083" s="68">
        <f>INDEX('A-B OSRoad'!$F$2:$F$21,MATCH(A1083,'A-B OSRoad'!$C$2:$C$21))</f>
        <v>6</v>
      </c>
      <c r="C1083" s="68" t="str">
        <f>IF(INDEX('A-B OSRoad'!$B$2:$B$21,MATCH(A1083,'A-B OSRoad'!$C$2:$C$21))="Straight","",RIGHT(INDEX('A-B OSRoad'!$B$2:$B$21,MATCH(A1083,'A-B OSRoad'!$C$2:$C$21)),LEN(INDEX('A-B OSRoad'!$B$2:$B$21,MATCH(A1083,'A-B OSRoad'!$C$2:$C$21)))-1))</f>
        <v>530</v>
      </c>
      <c r="D1083" s="69">
        <f>(INDEX('A-B OSRoad'!$I$2:$I$21,MATCH(A1083,'A-B OSRoad'!$C$2:$C$21)))+$C$3+$C$4+$C$1</f>
        <v>107</v>
      </c>
      <c r="E1083" s="70" t="e">
        <f>VLOOKUP(A1083,'Crash Data'!$E$3:$F$6,2,FALSE)</f>
        <v>#N/A</v>
      </c>
      <c r="F1083" s="70" t="e">
        <f>VLOOKUP(A1083,'Crash Data'!$B$3:$C$32,2,FALSE)</f>
        <v>#N/A</v>
      </c>
      <c r="G1083" s="40">
        <v>230</v>
      </c>
      <c r="H1083" s="40">
        <v>177</v>
      </c>
      <c r="I1083" s="39">
        <v>177</v>
      </c>
      <c r="J1083" s="40">
        <v>177</v>
      </c>
      <c r="K1083" s="39">
        <v>177</v>
      </c>
      <c r="L1083" s="93">
        <f t="shared" si="227"/>
        <v>200</v>
      </c>
      <c r="M1083" s="93" t="str">
        <f t="shared" si="228"/>
        <v/>
      </c>
      <c r="N1083" s="99">
        <f t="shared" si="229"/>
        <v>157</v>
      </c>
      <c r="O1083" s="99" t="str">
        <f t="shared" si="230"/>
        <v/>
      </c>
      <c r="P1083" s="102">
        <f t="shared" si="231"/>
        <v>157</v>
      </c>
      <c r="Q1083" s="102" t="str">
        <f t="shared" si="232"/>
        <v/>
      </c>
      <c r="R1083" s="105">
        <f t="shared" si="233"/>
        <v>157</v>
      </c>
      <c r="S1083" s="105" t="str">
        <f t="shared" si="234"/>
        <v/>
      </c>
      <c r="T1083" s="69">
        <f t="shared" si="235"/>
        <v>104</v>
      </c>
      <c r="U1083" s="69" t="str">
        <f t="shared" si="236"/>
        <v/>
      </c>
      <c r="V1083" s="143">
        <f t="shared" si="237"/>
        <v>157</v>
      </c>
      <c r="W1083" s="143" t="str">
        <f t="shared" si="238"/>
        <v/>
      </c>
      <c r="X1083" s="109">
        <f t="shared" si="225"/>
        <v>0.11976526519090774</v>
      </c>
      <c r="Y1083" s="110" t="e">
        <f t="shared" si="226"/>
        <v>#N/A</v>
      </c>
      <c r="Z1083" s="75" t="e">
        <f>NA()</f>
        <v>#N/A</v>
      </c>
    </row>
    <row r="1084" spans="1:26" x14ac:dyDescent="0.2">
      <c r="A1084" s="74">
        <v>20610</v>
      </c>
      <c r="B1084" s="68">
        <f>INDEX('A-B OSRoad'!$F$2:$F$21,MATCH(A1084,'A-B OSRoad'!$C$2:$C$21))</f>
        <v>6</v>
      </c>
      <c r="C1084" s="68" t="str">
        <f>IF(INDEX('A-B OSRoad'!$B$2:$B$21,MATCH(A1084,'A-B OSRoad'!$C$2:$C$21))="Straight","",RIGHT(INDEX('A-B OSRoad'!$B$2:$B$21,MATCH(A1084,'A-B OSRoad'!$C$2:$C$21)),LEN(INDEX('A-B OSRoad'!$B$2:$B$21,MATCH(A1084,'A-B OSRoad'!$C$2:$C$21)))-1))</f>
        <v>530</v>
      </c>
      <c r="D1084" s="69">
        <f>(INDEX('A-B OSRoad'!$I$2:$I$21,MATCH(A1084,'A-B OSRoad'!$C$2:$C$21)))+$C$3+$C$4+$C$1</f>
        <v>107</v>
      </c>
      <c r="E1084" s="70" t="e">
        <f>VLOOKUP(A1084,'Crash Data'!$E$3:$F$6,2,FALSE)</f>
        <v>#N/A</v>
      </c>
      <c r="F1084" s="70" t="e">
        <f>VLOOKUP(A1084,'Crash Data'!$B$3:$C$32,2,FALSE)</f>
        <v>#N/A</v>
      </c>
      <c r="G1084" s="40">
        <v>230</v>
      </c>
      <c r="H1084" s="40">
        <v>177</v>
      </c>
      <c r="I1084" s="39">
        <v>177</v>
      </c>
      <c r="J1084" s="40">
        <v>177</v>
      </c>
      <c r="K1084" s="39">
        <v>177</v>
      </c>
      <c r="L1084" s="93">
        <f t="shared" si="227"/>
        <v>200</v>
      </c>
      <c r="M1084" s="93" t="str">
        <f t="shared" si="228"/>
        <v/>
      </c>
      <c r="N1084" s="99">
        <f t="shared" si="229"/>
        <v>157</v>
      </c>
      <c r="O1084" s="99" t="str">
        <f t="shared" si="230"/>
        <v/>
      </c>
      <c r="P1084" s="102">
        <f t="shared" si="231"/>
        <v>157</v>
      </c>
      <c r="Q1084" s="102" t="str">
        <f t="shared" si="232"/>
        <v/>
      </c>
      <c r="R1084" s="105">
        <f t="shared" si="233"/>
        <v>157</v>
      </c>
      <c r="S1084" s="105" t="str">
        <f t="shared" si="234"/>
        <v/>
      </c>
      <c r="T1084" s="69">
        <f t="shared" si="235"/>
        <v>104</v>
      </c>
      <c r="U1084" s="69" t="str">
        <f t="shared" si="236"/>
        <v/>
      </c>
      <c r="V1084" s="143">
        <f t="shared" si="237"/>
        <v>157</v>
      </c>
      <c r="W1084" s="143" t="str">
        <f t="shared" si="238"/>
        <v/>
      </c>
      <c r="X1084" s="109">
        <f t="shared" si="225"/>
        <v>0.11976526519090774</v>
      </c>
      <c r="Y1084" s="110" t="e">
        <f t="shared" si="226"/>
        <v>#N/A</v>
      </c>
      <c r="Z1084" s="75" t="e">
        <f>NA()</f>
        <v>#N/A</v>
      </c>
    </row>
    <row r="1085" spans="1:26" x14ac:dyDescent="0.2">
      <c r="A1085" s="74">
        <v>20620</v>
      </c>
      <c r="B1085" s="68">
        <f>INDEX('A-B OSRoad'!$F$2:$F$21,MATCH(A1085,'A-B OSRoad'!$C$2:$C$21))</f>
        <v>6</v>
      </c>
      <c r="C1085" s="68" t="str">
        <f>IF(INDEX('A-B OSRoad'!$B$2:$B$21,MATCH(A1085,'A-B OSRoad'!$C$2:$C$21))="Straight","",RIGHT(INDEX('A-B OSRoad'!$B$2:$B$21,MATCH(A1085,'A-B OSRoad'!$C$2:$C$21)),LEN(INDEX('A-B OSRoad'!$B$2:$B$21,MATCH(A1085,'A-B OSRoad'!$C$2:$C$21)))-1))</f>
        <v>530</v>
      </c>
      <c r="D1085" s="69">
        <f>(INDEX('A-B OSRoad'!$I$2:$I$21,MATCH(A1085,'A-B OSRoad'!$C$2:$C$21)))+$C$3+$C$4+$C$1</f>
        <v>107</v>
      </c>
      <c r="E1085" s="70" t="e">
        <f>VLOOKUP(A1085,'Crash Data'!$E$3:$F$6,2,FALSE)</f>
        <v>#N/A</v>
      </c>
      <c r="F1085" s="70" t="e">
        <f>VLOOKUP(A1085,'Crash Data'!$B$3:$C$32,2,FALSE)</f>
        <v>#N/A</v>
      </c>
      <c r="G1085" s="40">
        <v>230</v>
      </c>
      <c r="H1085" s="40">
        <v>177</v>
      </c>
      <c r="I1085" s="39">
        <v>177</v>
      </c>
      <c r="J1085" s="40">
        <v>177</v>
      </c>
      <c r="K1085" s="39">
        <v>177</v>
      </c>
      <c r="L1085" s="93">
        <f t="shared" si="227"/>
        <v>200</v>
      </c>
      <c r="M1085" s="93" t="str">
        <f t="shared" si="228"/>
        <v/>
      </c>
      <c r="N1085" s="99">
        <f t="shared" si="229"/>
        <v>157</v>
      </c>
      <c r="O1085" s="99" t="str">
        <f t="shared" si="230"/>
        <v/>
      </c>
      <c r="P1085" s="102">
        <f t="shared" si="231"/>
        <v>157</v>
      </c>
      <c r="Q1085" s="102" t="str">
        <f t="shared" si="232"/>
        <v/>
      </c>
      <c r="R1085" s="105">
        <f t="shared" si="233"/>
        <v>157</v>
      </c>
      <c r="S1085" s="105" t="str">
        <f t="shared" si="234"/>
        <v/>
      </c>
      <c r="T1085" s="69">
        <f t="shared" si="235"/>
        <v>104</v>
      </c>
      <c r="U1085" s="69" t="str">
        <f t="shared" si="236"/>
        <v/>
      </c>
      <c r="V1085" s="143">
        <f t="shared" si="237"/>
        <v>157</v>
      </c>
      <c r="W1085" s="143" t="str">
        <f t="shared" si="238"/>
        <v/>
      </c>
      <c r="X1085" s="109">
        <f t="shared" si="225"/>
        <v>0.11976526519090774</v>
      </c>
      <c r="Y1085" s="110" t="e">
        <f t="shared" si="226"/>
        <v>#N/A</v>
      </c>
      <c r="Z1085" s="75" t="e">
        <f>NA()</f>
        <v>#N/A</v>
      </c>
    </row>
    <row r="1086" spans="1:26" x14ac:dyDescent="0.2">
      <c r="A1086" s="74">
        <v>20630</v>
      </c>
      <c r="B1086" s="68">
        <f>INDEX('A-B OSRoad'!$F$2:$F$21,MATCH(A1086,'A-B OSRoad'!$C$2:$C$21))</f>
        <v>0</v>
      </c>
      <c r="C1086" s="68" t="str">
        <f>IF(INDEX('A-B OSRoad'!$B$2:$B$21,MATCH(A1086,'A-B OSRoad'!$C$2:$C$21))="Straight","",RIGHT(INDEX('A-B OSRoad'!$B$2:$B$21,MATCH(A1086,'A-B OSRoad'!$C$2:$C$21)),LEN(INDEX('A-B OSRoad'!$B$2:$B$21,MATCH(A1086,'A-B OSRoad'!$C$2:$C$21)))-1))</f>
        <v/>
      </c>
      <c r="D1086" s="69">
        <f>(INDEX('A-B OSRoad'!$I$2:$I$21,MATCH(A1086,'A-B OSRoad'!$C$2:$C$21)))+$C$3+$C$4+$C$1</f>
        <v>110</v>
      </c>
      <c r="E1086" s="70" t="e">
        <f>VLOOKUP(A1086,'Crash Data'!$E$3:$F$6,2,FALSE)</f>
        <v>#N/A</v>
      </c>
      <c r="F1086" s="70" t="e">
        <f>VLOOKUP(A1086,'Crash Data'!$B$3:$C$32,2,FALSE)</f>
        <v>#N/A</v>
      </c>
      <c r="G1086" s="40">
        <v>230</v>
      </c>
      <c r="H1086" s="40">
        <v>177</v>
      </c>
      <c r="I1086" s="39">
        <v>177</v>
      </c>
      <c r="J1086" s="40">
        <v>177</v>
      </c>
      <c r="K1086" s="39">
        <v>177</v>
      </c>
      <c r="L1086" s="93">
        <f t="shared" si="227"/>
        <v>209</v>
      </c>
      <c r="M1086" s="93" t="str">
        <f t="shared" si="228"/>
        <v/>
      </c>
      <c r="N1086" s="99">
        <f t="shared" si="229"/>
        <v>165</v>
      </c>
      <c r="O1086" s="99" t="str">
        <f t="shared" si="230"/>
        <v/>
      </c>
      <c r="P1086" s="102">
        <f t="shared" si="231"/>
        <v>165</v>
      </c>
      <c r="Q1086" s="102" t="str">
        <f t="shared" si="232"/>
        <v/>
      </c>
      <c r="R1086" s="105">
        <f t="shared" si="233"/>
        <v>165</v>
      </c>
      <c r="S1086" s="105" t="str">
        <f t="shared" si="234"/>
        <v/>
      </c>
      <c r="T1086" s="69">
        <f t="shared" si="235"/>
        <v>107</v>
      </c>
      <c r="U1086" s="69" t="str">
        <f t="shared" si="236"/>
        <v/>
      </c>
      <c r="V1086" s="143">
        <f t="shared" si="237"/>
        <v>165</v>
      </c>
      <c r="W1086" s="143" t="str">
        <f t="shared" si="238"/>
        <v/>
      </c>
      <c r="X1086" s="109">
        <f t="shared" si="225"/>
        <v>0</v>
      </c>
      <c r="Y1086" s="110" t="e">
        <f t="shared" si="226"/>
        <v>#N/A</v>
      </c>
      <c r="Z1086" s="75" t="e">
        <f>NA()</f>
        <v>#N/A</v>
      </c>
    </row>
    <row r="1087" spans="1:26" x14ac:dyDescent="0.2">
      <c r="A1087" s="74">
        <v>20640</v>
      </c>
      <c r="B1087" s="68">
        <f>INDEX('A-B OSRoad'!$F$2:$F$21,MATCH(A1087,'A-B OSRoad'!$C$2:$C$21))</f>
        <v>0</v>
      </c>
      <c r="C1087" s="68" t="str">
        <f>IF(INDEX('A-B OSRoad'!$B$2:$B$21,MATCH(A1087,'A-B OSRoad'!$C$2:$C$21))="Straight","",RIGHT(INDEX('A-B OSRoad'!$B$2:$B$21,MATCH(A1087,'A-B OSRoad'!$C$2:$C$21)),LEN(INDEX('A-B OSRoad'!$B$2:$B$21,MATCH(A1087,'A-B OSRoad'!$C$2:$C$21)))-1))</f>
        <v/>
      </c>
      <c r="D1087" s="69">
        <f>(INDEX('A-B OSRoad'!$I$2:$I$21,MATCH(A1087,'A-B OSRoad'!$C$2:$C$21)))+$C$3+$C$4+$C$1</f>
        <v>110</v>
      </c>
      <c r="E1087" s="70" t="e">
        <f>VLOOKUP(A1087,'Crash Data'!$E$3:$F$6,2,FALSE)</f>
        <v>#N/A</v>
      </c>
      <c r="F1087" s="70" t="e">
        <f>VLOOKUP(A1087,'Crash Data'!$B$3:$C$32,2,FALSE)</f>
        <v>#N/A</v>
      </c>
      <c r="G1087" s="40">
        <v>230</v>
      </c>
      <c r="H1087" s="40">
        <v>177</v>
      </c>
      <c r="I1087" s="39">
        <v>177</v>
      </c>
      <c r="J1087" s="40">
        <v>177</v>
      </c>
      <c r="K1087" s="39">
        <v>177</v>
      </c>
      <c r="L1087" s="93">
        <f t="shared" si="227"/>
        <v>209</v>
      </c>
      <c r="M1087" s="93" t="str">
        <f t="shared" si="228"/>
        <v/>
      </c>
      <c r="N1087" s="99">
        <f t="shared" si="229"/>
        <v>165</v>
      </c>
      <c r="O1087" s="99" t="str">
        <f t="shared" si="230"/>
        <v/>
      </c>
      <c r="P1087" s="102">
        <f t="shared" si="231"/>
        <v>165</v>
      </c>
      <c r="Q1087" s="102" t="str">
        <f t="shared" si="232"/>
        <v/>
      </c>
      <c r="R1087" s="105">
        <f t="shared" si="233"/>
        <v>165</v>
      </c>
      <c r="S1087" s="105" t="str">
        <f t="shared" si="234"/>
        <v/>
      </c>
      <c r="T1087" s="69">
        <f t="shared" si="235"/>
        <v>107</v>
      </c>
      <c r="U1087" s="69" t="str">
        <f t="shared" si="236"/>
        <v/>
      </c>
      <c r="V1087" s="143">
        <f t="shared" si="237"/>
        <v>165</v>
      </c>
      <c r="W1087" s="143" t="str">
        <f t="shared" si="238"/>
        <v/>
      </c>
      <c r="X1087" s="109">
        <f t="shared" si="225"/>
        <v>0</v>
      </c>
      <c r="Y1087" s="110" t="e">
        <f t="shared" si="226"/>
        <v>#N/A</v>
      </c>
      <c r="Z1087" s="75" t="e">
        <f>NA()</f>
        <v>#N/A</v>
      </c>
    </row>
    <row r="1088" spans="1:26" x14ac:dyDescent="0.2">
      <c r="A1088" s="74">
        <v>20650</v>
      </c>
      <c r="B1088" s="68">
        <f>INDEX('A-B OSRoad'!$F$2:$F$21,MATCH(A1088,'A-B OSRoad'!$C$2:$C$21))</f>
        <v>0</v>
      </c>
      <c r="C1088" s="68" t="str">
        <f>IF(INDEX('A-B OSRoad'!$B$2:$B$21,MATCH(A1088,'A-B OSRoad'!$C$2:$C$21))="Straight","",RIGHT(INDEX('A-B OSRoad'!$B$2:$B$21,MATCH(A1088,'A-B OSRoad'!$C$2:$C$21)),LEN(INDEX('A-B OSRoad'!$B$2:$B$21,MATCH(A1088,'A-B OSRoad'!$C$2:$C$21)))-1))</f>
        <v/>
      </c>
      <c r="D1088" s="69">
        <f>(INDEX('A-B OSRoad'!$I$2:$I$21,MATCH(A1088,'A-B OSRoad'!$C$2:$C$21)))+$C$3+$C$4+$C$1</f>
        <v>110</v>
      </c>
      <c r="E1088" s="70" t="e">
        <f>VLOOKUP(A1088,'Crash Data'!$E$3:$F$6,2,FALSE)</f>
        <v>#N/A</v>
      </c>
      <c r="F1088" s="70" t="e">
        <f>VLOOKUP(A1088,'Crash Data'!$B$3:$C$32,2,FALSE)</f>
        <v>#N/A</v>
      </c>
      <c r="G1088" s="40">
        <v>230</v>
      </c>
      <c r="H1088" s="40">
        <v>177</v>
      </c>
      <c r="I1088" s="39">
        <v>177</v>
      </c>
      <c r="J1088" s="40">
        <v>177</v>
      </c>
      <c r="K1088" s="39">
        <v>177</v>
      </c>
      <c r="L1088" s="93">
        <f t="shared" si="227"/>
        <v>209</v>
      </c>
      <c r="M1088" s="93" t="str">
        <f t="shared" si="228"/>
        <v/>
      </c>
      <c r="N1088" s="99">
        <f t="shared" si="229"/>
        <v>165</v>
      </c>
      <c r="O1088" s="99" t="str">
        <f t="shared" si="230"/>
        <v/>
      </c>
      <c r="P1088" s="102">
        <f t="shared" si="231"/>
        <v>165</v>
      </c>
      <c r="Q1088" s="102" t="str">
        <f t="shared" si="232"/>
        <v/>
      </c>
      <c r="R1088" s="105">
        <f t="shared" si="233"/>
        <v>165</v>
      </c>
      <c r="S1088" s="105" t="str">
        <f t="shared" si="234"/>
        <v/>
      </c>
      <c r="T1088" s="69">
        <f t="shared" si="235"/>
        <v>107</v>
      </c>
      <c r="U1088" s="69" t="str">
        <f t="shared" si="236"/>
        <v/>
      </c>
      <c r="V1088" s="143">
        <f t="shared" si="237"/>
        <v>165</v>
      </c>
      <c r="W1088" s="143" t="str">
        <f t="shared" si="238"/>
        <v/>
      </c>
      <c r="X1088" s="109">
        <f t="shared" si="225"/>
        <v>0</v>
      </c>
      <c r="Y1088" s="110" t="e">
        <f t="shared" si="226"/>
        <v>#N/A</v>
      </c>
      <c r="Z1088" s="75" t="e">
        <f>NA()</f>
        <v>#N/A</v>
      </c>
    </row>
    <row r="1089" spans="1:26" x14ac:dyDescent="0.2">
      <c r="A1089" s="74">
        <v>20660</v>
      </c>
      <c r="B1089" s="68">
        <f>INDEX('A-B OSRoad'!$F$2:$F$21,MATCH(A1089,'A-B OSRoad'!$C$2:$C$21))</f>
        <v>0</v>
      </c>
      <c r="C1089" s="68" t="str">
        <f>IF(INDEX('A-B OSRoad'!$B$2:$B$21,MATCH(A1089,'A-B OSRoad'!$C$2:$C$21))="Straight","",RIGHT(INDEX('A-B OSRoad'!$B$2:$B$21,MATCH(A1089,'A-B OSRoad'!$C$2:$C$21)),LEN(INDEX('A-B OSRoad'!$B$2:$B$21,MATCH(A1089,'A-B OSRoad'!$C$2:$C$21)))-1))</f>
        <v/>
      </c>
      <c r="D1089" s="69">
        <f>(INDEX('A-B OSRoad'!$I$2:$I$21,MATCH(A1089,'A-B OSRoad'!$C$2:$C$21)))+$C$3+$C$4+$C$1</f>
        <v>110</v>
      </c>
      <c r="E1089" s="70" t="e">
        <f>VLOOKUP(A1089,'Crash Data'!$E$3:$F$6,2,FALSE)</f>
        <v>#N/A</v>
      </c>
      <c r="F1089" s="70" t="e">
        <f>VLOOKUP(A1089,'Crash Data'!$B$3:$C$32,2,FALSE)</f>
        <v>#N/A</v>
      </c>
      <c r="G1089" s="40">
        <v>230</v>
      </c>
      <c r="H1089" s="40">
        <v>177</v>
      </c>
      <c r="I1089" s="39">
        <v>177</v>
      </c>
      <c r="J1089" s="40">
        <v>177</v>
      </c>
      <c r="K1089" s="39">
        <v>177</v>
      </c>
      <c r="L1089" s="93">
        <f t="shared" si="227"/>
        <v>209</v>
      </c>
      <c r="M1089" s="93" t="str">
        <f t="shared" si="228"/>
        <v/>
      </c>
      <c r="N1089" s="99">
        <f t="shared" si="229"/>
        <v>165</v>
      </c>
      <c r="O1089" s="99" t="str">
        <f t="shared" si="230"/>
        <v/>
      </c>
      <c r="P1089" s="102">
        <f t="shared" si="231"/>
        <v>165</v>
      </c>
      <c r="Q1089" s="102" t="str">
        <f t="shared" si="232"/>
        <v/>
      </c>
      <c r="R1089" s="105">
        <f t="shared" si="233"/>
        <v>165</v>
      </c>
      <c r="S1089" s="105" t="str">
        <f t="shared" si="234"/>
        <v/>
      </c>
      <c r="T1089" s="69">
        <f t="shared" si="235"/>
        <v>107</v>
      </c>
      <c r="U1089" s="69" t="str">
        <f t="shared" si="236"/>
        <v/>
      </c>
      <c r="V1089" s="143">
        <f t="shared" si="237"/>
        <v>165</v>
      </c>
      <c r="W1089" s="143" t="str">
        <f t="shared" si="238"/>
        <v/>
      </c>
      <c r="X1089" s="109">
        <f t="shared" si="225"/>
        <v>0</v>
      </c>
      <c r="Y1089" s="110" t="e">
        <f t="shared" si="226"/>
        <v>#N/A</v>
      </c>
      <c r="Z1089" s="75" t="e">
        <f>NA()</f>
        <v>#N/A</v>
      </c>
    </row>
    <row r="1090" spans="1:26" x14ac:dyDescent="0.2">
      <c r="A1090" s="74">
        <v>20670</v>
      </c>
      <c r="B1090" s="68">
        <f>INDEX('A-B OSRoad'!$F$2:$F$21,MATCH(A1090,'A-B OSRoad'!$C$2:$C$21))</f>
        <v>0</v>
      </c>
      <c r="C1090" s="68" t="str">
        <f>IF(INDEX('A-B OSRoad'!$B$2:$B$21,MATCH(A1090,'A-B OSRoad'!$C$2:$C$21))="Straight","",RIGHT(INDEX('A-B OSRoad'!$B$2:$B$21,MATCH(A1090,'A-B OSRoad'!$C$2:$C$21)),LEN(INDEX('A-B OSRoad'!$B$2:$B$21,MATCH(A1090,'A-B OSRoad'!$C$2:$C$21)))-1))</f>
        <v/>
      </c>
      <c r="D1090" s="69">
        <f>(INDEX('A-B OSRoad'!$I$2:$I$21,MATCH(A1090,'A-B OSRoad'!$C$2:$C$21)))+$C$3+$C$4+$C$1</f>
        <v>110</v>
      </c>
      <c r="E1090" s="70" t="e">
        <f>VLOOKUP(A1090,'Crash Data'!$E$3:$F$6,2,FALSE)</f>
        <v>#N/A</v>
      </c>
      <c r="F1090" s="70" t="e">
        <f>VLOOKUP(A1090,'Crash Data'!$B$3:$C$32,2,FALSE)</f>
        <v>#N/A</v>
      </c>
      <c r="G1090" s="40">
        <v>230</v>
      </c>
      <c r="H1090" s="40">
        <v>177</v>
      </c>
      <c r="I1090" s="39">
        <v>177</v>
      </c>
      <c r="J1090" s="40">
        <v>177</v>
      </c>
      <c r="K1090" s="39">
        <v>177</v>
      </c>
      <c r="L1090" s="93">
        <f t="shared" si="227"/>
        <v>209</v>
      </c>
      <c r="M1090" s="93" t="str">
        <f t="shared" si="228"/>
        <v/>
      </c>
      <c r="N1090" s="99">
        <f t="shared" si="229"/>
        <v>165</v>
      </c>
      <c r="O1090" s="99" t="str">
        <f t="shared" si="230"/>
        <v/>
      </c>
      <c r="P1090" s="102">
        <f t="shared" si="231"/>
        <v>165</v>
      </c>
      <c r="Q1090" s="102" t="str">
        <f t="shared" si="232"/>
        <v/>
      </c>
      <c r="R1090" s="105">
        <f t="shared" si="233"/>
        <v>165</v>
      </c>
      <c r="S1090" s="105" t="str">
        <f t="shared" si="234"/>
        <v/>
      </c>
      <c r="T1090" s="69">
        <f t="shared" si="235"/>
        <v>107</v>
      </c>
      <c r="U1090" s="69" t="str">
        <f t="shared" si="236"/>
        <v/>
      </c>
      <c r="V1090" s="143">
        <f t="shared" si="237"/>
        <v>165</v>
      </c>
      <c r="W1090" s="143" t="str">
        <f t="shared" si="238"/>
        <v/>
      </c>
      <c r="X1090" s="109">
        <f t="shared" si="225"/>
        <v>0</v>
      </c>
      <c r="Y1090" s="110" t="e">
        <f t="shared" si="226"/>
        <v>#N/A</v>
      </c>
      <c r="Z1090" s="75" t="e">
        <f>NA()</f>
        <v>#N/A</v>
      </c>
    </row>
    <row r="1091" spans="1:26" x14ac:dyDescent="0.2">
      <c r="A1091" s="74">
        <v>20680</v>
      </c>
      <c r="B1091" s="68">
        <f>INDEX('A-B OSRoad'!$F$2:$F$21,MATCH(A1091,'A-B OSRoad'!$C$2:$C$21))</f>
        <v>0</v>
      </c>
      <c r="C1091" s="68" t="str">
        <f>IF(INDEX('A-B OSRoad'!$B$2:$B$21,MATCH(A1091,'A-B OSRoad'!$C$2:$C$21))="Straight","",RIGHT(INDEX('A-B OSRoad'!$B$2:$B$21,MATCH(A1091,'A-B OSRoad'!$C$2:$C$21)),LEN(INDEX('A-B OSRoad'!$B$2:$B$21,MATCH(A1091,'A-B OSRoad'!$C$2:$C$21)))-1))</f>
        <v/>
      </c>
      <c r="D1091" s="69">
        <f>(INDEX('A-B OSRoad'!$I$2:$I$21,MATCH(A1091,'A-B OSRoad'!$C$2:$C$21)))+$C$3+$C$4+$C$1</f>
        <v>110</v>
      </c>
      <c r="E1091" s="70" t="e">
        <f>VLOOKUP(A1091,'Crash Data'!$E$3:$F$6,2,FALSE)</f>
        <v>#N/A</v>
      </c>
      <c r="F1091" s="70" t="e">
        <f>VLOOKUP(A1091,'Crash Data'!$B$3:$C$32,2,FALSE)</f>
        <v>#N/A</v>
      </c>
      <c r="G1091" s="40">
        <v>230</v>
      </c>
      <c r="H1091" s="40">
        <v>177</v>
      </c>
      <c r="I1091" s="39">
        <v>177</v>
      </c>
      <c r="J1091" s="40">
        <v>177</v>
      </c>
      <c r="K1091" s="39">
        <v>177</v>
      </c>
      <c r="L1091" s="93">
        <f t="shared" si="227"/>
        <v>209</v>
      </c>
      <c r="M1091" s="93" t="str">
        <f t="shared" si="228"/>
        <v/>
      </c>
      <c r="N1091" s="99">
        <f t="shared" si="229"/>
        <v>165</v>
      </c>
      <c r="O1091" s="99" t="str">
        <f t="shared" si="230"/>
        <v/>
      </c>
      <c r="P1091" s="102">
        <f t="shared" si="231"/>
        <v>165</v>
      </c>
      <c r="Q1091" s="102" t="str">
        <f t="shared" si="232"/>
        <v/>
      </c>
      <c r="R1091" s="105">
        <f t="shared" si="233"/>
        <v>165</v>
      </c>
      <c r="S1091" s="105" t="str">
        <f t="shared" si="234"/>
        <v/>
      </c>
      <c r="T1091" s="69">
        <f t="shared" si="235"/>
        <v>107</v>
      </c>
      <c r="U1091" s="69" t="str">
        <f t="shared" si="236"/>
        <v/>
      </c>
      <c r="V1091" s="143">
        <f t="shared" si="237"/>
        <v>165</v>
      </c>
      <c r="W1091" s="143" t="str">
        <f t="shared" si="238"/>
        <v/>
      </c>
      <c r="X1091" s="109">
        <f t="shared" si="225"/>
        <v>0</v>
      </c>
      <c r="Y1091" s="110" t="e">
        <f t="shared" si="226"/>
        <v>#N/A</v>
      </c>
      <c r="Z1091" s="75" t="e">
        <f>NA()</f>
        <v>#N/A</v>
      </c>
    </row>
    <row r="1092" spans="1:26" x14ac:dyDescent="0.2">
      <c r="A1092" s="74">
        <v>20690</v>
      </c>
      <c r="B1092" s="68">
        <f>INDEX('A-B OSRoad'!$F$2:$F$21,MATCH(A1092,'A-B OSRoad'!$C$2:$C$21))</f>
        <v>0</v>
      </c>
      <c r="C1092" s="68" t="str">
        <f>IF(INDEX('A-B OSRoad'!$B$2:$B$21,MATCH(A1092,'A-B OSRoad'!$C$2:$C$21))="Straight","",RIGHT(INDEX('A-B OSRoad'!$B$2:$B$21,MATCH(A1092,'A-B OSRoad'!$C$2:$C$21)),LEN(INDEX('A-B OSRoad'!$B$2:$B$21,MATCH(A1092,'A-B OSRoad'!$C$2:$C$21)))-1))</f>
        <v/>
      </c>
      <c r="D1092" s="69">
        <f>(INDEX('A-B OSRoad'!$I$2:$I$21,MATCH(A1092,'A-B OSRoad'!$C$2:$C$21)))+$C$3+$C$4+$C$1</f>
        <v>110</v>
      </c>
      <c r="E1092" s="70" t="e">
        <f>VLOOKUP(A1092,'Crash Data'!$E$3:$F$6,2,FALSE)</f>
        <v>#N/A</v>
      </c>
      <c r="F1092" s="70" t="e">
        <f>VLOOKUP(A1092,'Crash Data'!$B$3:$C$32,2,FALSE)</f>
        <v>#N/A</v>
      </c>
      <c r="G1092" s="40">
        <v>230</v>
      </c>
      <c r="H1092" s="40">
        <v>177</v>
      </c>
      <c r="I1092" s="39">
        <v>177</v>
      </c>
      <c r="J1092" s="40">
        <v>177</v>
      </c>
      <c r="K1092" s="39">
        <v>177</v>
      </c>
      <c r="L1092" s="93">
        <f t="shared" si="227"/>
        <v>209</v>
      </c>
      <c r="M1092" s="93" t="str">
        <f t="shared" si="228"/>
        <v/>
      </c>
      <c r="N1092" s="99">
        <f t="shared" si="229"/>
        <v>165</v>
      </c>
      <c r="O1092" s="99" t="str">
        <f t="shared" si="230"/>
        <v/>
      </c>
      <c r="P1092" s="102">
        <f t="shared" si="231"/>
        <v>165</v>
      </c>
      <c r="Q1092" s="102" t="str">
        <f t="shared" si="232"/>
        <v/>
      </c>
      <c r="R1092" s="105">
        <f t="shared" si="233"/>
        <v>165</v>
      </c>
      <c r="S1092" s="105" t="str">
        <f t="shared" si="234"/>
        <v/>
      </c>
      <c r="T1092" s="69">
        <f t="shared" si="235"/>
        <v>107</v>
      </c>
      <c r="U1092" s="69" t="str">
        <f t="shared" si="236"/>
        <v/>
      </c>
      <c r="V1092" s="143">
        <f t="shared" si="237"/>
        <v>165</v>
      </c>
      <c r="W1092" s="143" t="str">
        <f t="shared" si="238"/>
        <v/>
      </c>
      <c r="X1092" s="109">
        <f t="shared" si="225"/>
        <v>0</v>
      </c>
      <c r="Y1092" s="110" t="e">
        <f t="shared" si="226"/>
        <v>#N/A</v>
      </c>
      <c r="Z1092" s="75" t="e">
        <f>NA()</f>
        <v>#N/A</v>
      </c>
    </row>
    <row r="1093" spans="1:26" x14ac:dyDescent="0.2">
      <c r="A1093" s="74">
        <v>20700</v>
      </c>
      <c r="B1093" s="68">
        <f>INDEX('A-B OSRoad'!$F$2:$F$21,MATCH(A1093,'A-B OSRoad'!$C$2:$C$21))</f>
        <v>0</v>
      </c>
      <c r="C1093" s="68" t="str">
        <f>IF(INDEX('A-B OSRoad'!$B$2:$B$21,MATCH(A1093,'A-B OSRoad'!$C$2:$C$21))="Straight","",RIGHT(INDEX('A-B OSRoad'!$B$2:$B$21,MATCH(A1093,'A-B OSRoad'!$C$2:$C$21)),LEN(INDEX('A-B OSRoad'!$B$2:$B$21,MATCH(A1093,'A-B OSRoad'!$C$2:$C$21)))-1))</f>
        <v/>
      </c>
      <c r="D1093" s="69">
        <f>(INDEX('A-B OSRoad'!$I$2:$I$21,MATCH(A1093,'A-B OSRoad'!$C$2:$C$21)))+$C$3+$C$4+$C$1</f>
        <v>110</v>
      </c>
      <c r="E1093" s="70" t="e">
        <f>VLOOKUP(A1093,'Crash Data'!$E$3:$F$6,2,FALSE)</f>
        <v>#N/A</v>
      </c>
      <c r="F1093" s="70" t="e">
        <f>VLOOKUP(A1093,'Crash Data'!$B$3:$C$32,2,FALSE)</f>
        <v>#N/A</v>
      </c>
      <c r="G1093" s="40">
        <v>230</v>
      </c>
      <c r="H1093" s="40">
        <v>177</v>
      </c>
      <c r="I1093" s="39">
        <v>177</v>
      </c>
      <c r="J1093" s="40">
        <v>177</v>
      </c>
      <c r="K1093" s="39">
        <v>177</v>
      </c>
      <c r="L1093" s="93">
        <f t="shared" si="227"/>
        <v>209</v>
      </c>
      <c r="M1093" s="93" t="str">
        <f t="shared" si="228"/>
        <v/>
      </c>
      <c r="N1093" s="99">
        <f t="shared" si="229"/>
        <v>165</v>
      </c>
      <c r="O1093" s="99" t="str">
        <f t="shared" si="230"/>
        <v/>
      </c>
      <c r="P1093" s="102">
        <f t="shared" si="231"/>
        <v>165</v>
      </c>
      <c r="Q1093" s="102" t="str">
        <f t="shared" si="232"/>
        <v/>
      </c>
      <c r="R1093" s="105">
        <f t="shared" si="233"/>
        <v>165</v>
      </c>
      <c r="S1093" s="105" t="str">
        <f t="shared" si="234"/>
        <v/>
      </c>
      <c r="T1093" s="69">
        <f t="shared" si="235"/>
        <v>107</v>
      </c>
      <c r="U1093" s="69" t="str">
        <f t="shared" si="236"/>
        <v/>
      </c>
      <c r="V1093" s="143">
        <f t="shared" si="237"/>
        <v>165</v>
      </c>
      <c r="W1093" s="143" t="str">
        <f t="shared" si="238"/>
        <v/>
      </c>
      <c r="X1093" s="109">
        <f t="shared" si="225"/>
        <v>0</v>
      </c>
      <c r="Y1093" s="110" t="e">
        <f t="shared" si="226"/>
        <v>#N/A</v>
      </c>
      <c r="Z1093" s="75" t="e">
        <f>NA()</f>
        <v>#N/A</v>
      </c>
    </row>
    <row r="1094" spans="1:26" x14ac:dyDescent="0.2">
      <c r="A1094" s="74">
        <v>20710</v>
      </c>
      <c r="B1094" s="68">
        <f>INDEX('A-B OSRoad'!$F$2:$F$21,MATCH(A1094,'A-B OSRoad'!$C$2:$C$21))</f>
        <v>0</v>
      </c>
      <c r="C1094" s="68" t="str">
        <f>IF(INDEX('A-B OSRoad'!$B$2:$B$21,MATCH(A1094,'A-B OSRoad'!$C$2:$C$21))="Straight","",RIGHT(INDEX('A-B OSRoad'!$B$2:$B$21,MATCH(A1094,'A-B OSRoad'!$C$2:$C$21)),LEN(INDEX('A-B OSRoad'!$B$2:$B$21,MATCH(A1094,'A-B OSRoad'!$C$2:$C$21)))-1))</f>
        <v/>
      </c>
      <c r="D1094" s="69">
        <f>(INDEX('A-B OSRoad'!$I$2:$I$21,MATCH(A1094,'A-B OSRoad'!$C$2:$C$21)))+$C$3+$C$4+$C$1</f>
        <v>110</v>
      </c>
      <c r="E1094" s="70" t="e">
        <f>VLOOKUP(A1094,'Crash Data'!$E$3:$F$6,2,FALSE)</f>
        <v>#N/A</v>
      </c>
      <c r="F1094" s="70" t="e">
        <f>VLOOKUP(A1094,'Crash Data'!$B$3:$C$32,2,FALSE)</f>
        <v>#N/A</v>
      </c>
      <c r="G1094" s="40">
        <v>230</v>
      </c>
      <c r="H1094" s="40">
        <v>177</v>
      </c>
      <c r="I1094" s="39">
        <v>177</v>
      </c>
      <c r="J1094" s="40">
        <v>177</v>
      </c>
      <c r="K1094" s="39">
        <v>177</v>
      </c>
      <c r="L1094" s="93">
        <f t="shared" si="227"/>
        <v>209</v>
      </c>
      <c r="M1094" s="93" t="str">
        <f t="shared" si="228"/>
        <v/>
      </c>
      <c r="N1094" s="99">
        <f t="shared" si="229"/>
        <v>165</v>
      </c>
      <c r="O1094" s="99" t="str">
        <f t="shared" si="230"/>
        <v/>
      </c>
      <c r="P1094" s="102">
        <f t="shared" si="231"/>
        <v>165</v>
      </c>
      <c r="Q1094" s="102" t="str">
        <f t="shared" si="232"/>
        <v/>
      </c>
      <c r="R1094" s="105">
        <f t="shared" si="233"/>
        <v>165</v>
      </c>
      <c r="S1094" s="105" t="str">
        <f t="shared" si="234"/>
        <v/>
      </c>
      <c r="T1094" s="69">
        <f t="shared" si="235"/>
        <v>107</v>
      </c>
      <c r="U1094" s="69" t="str">
        <f t="shared" si="236"/>
        <v/>
      </c>
      <c r="V1094" s="143">
        <f t="shared" si="237"/>
        <v>165</v>
      </c>
      <c r="W1094" s="143" t="str">
        <f t="shared" si="238"/>
        <v/>
      </c>
      <c r="X1094" s="109">
        <f t="shared" si="225"/>
        <v>0</v>
      </c>
      <c r="Y1094" s="110" t="e">
        <f t="shared" si="226"/>
        <v>#N/A</v>
      </c>
      <c r="Z1094" s="75" t="e">
        <f>NA()</f>
        <v>#N/A</v>
      </c>
    </row>
    <row r="1095" spans="1:26" x14ac:dyDescent="0.2">
      <c r="A1095" s="74">
        <v>20720</v>
      </c>
      <c r="B1095" s="68">
        <f>INDEX('A-B OSRoad'!$F$2:$F$21,MATCH(A1095,'A-B OSRoad'!$C$2:$C$21))</f>
        <v>0</v>
      </c>
      <c r="C1095" s="68" t="str">
        <f>IF(INDEX('A-B OSRoad'!$B$2:$B$21,MATCH(A1095,'A-B OSRoad'!$C$2:$C$21))="Straight","",RIGHT(INDEX('A-B OSRoad'!$B$2:$B$21,MATCH(A1095,'A-B OSRoad'!$C$2:$C$21)),LEN(INDEX('A-B OSRoad'!$B$2:$B$21,MATCH(A1095,'A-B OSRoad'!$C$2:$C$21)))-1))</f>
        <v/>
      </c>
      <c r="D1095" s="69">
        <f>(INDEX('A-B OSRoad'!$I$2:$I$21,MATCH(A1095,'A-B OSRoad'!$C$2:$C$21)))+$C$3+$C$4+$C$1</f>
        <v>110</v>
      </c>
      <c r="E1095" s="70" t="e">
        <f>VLOOKUP(A1095,'Crash Data'!$E$3:$F$6,2,FALSE)</f>
        <v>#N/A</v>
      </c>
      <c r="F1095" s="70" t="e">
        <f>VLOOKUP(A1095,'Crash Data'!$B$3:$C$32,2,FALSE)</f>
        <v>#N/A</v>
      </c>
      <c r="G1095" s="40">
        <v>230</v>
      </c>
      <c r="H1095" s="40">
        <v>177</v>
      </c>
      <c r="I1095" s="39">
        <v>177</v>
      </c>
      <c r="J1095" s="40">
        <v>177</v>
      </c>
      <c r="K1095" s="39">
        <v>177</v>
      </c>
      <c r="L1095" s="93">
        <f t="shared" si="227"/>
        <v>209</v>
      </c>
      <c r="M1095" s="93" t="str">
        <f t="shared" si="228"/>
        <v/>
      </c>
      <c r="N1095" s="99">
        <f t="shared" si="229"/>
        <v>165</v>
      </c>
      <c r="O1095" s="99" t="str">
        <f t="shared" si="230"/>
        <v/>
      </c>
      <c r="P1095" s="102">
        <f t="shared" si="231"/>
        <v>165</v>
      </c>
      <c r="Q1095" s="102" t="str">
        <f t="shared" si="232"/>
        <v/>
      </c>
      <c r="R1095" s="105">
        <f t="shared" si="233"/>
        <v>165</v>
      </c>
      <c r="S1095" s="105" t="str">
        <f t="shared" si="234"/>
        <v/>
      </c>
      <c r="T1095" s="69">
        <f t="shared" si="235"/>
        <v>107</v>
      </c>
      <c r="U1095" s="69" t="str">
        <f t="shared" si="236"/>
        <v/>
      </c>
      <c r="V1095" s="143">
        <f t="shared" si="237"/>
        <v>165</v>
      </c>
      <c r="W1095" s="143" t="str">
        <f t="shared" si="238"/>
        <v/>
      </c>
      <c r="X1095" s="109">
        <f t="shared" ref="X1095:X1158" si="239">IF(B1095=0,0,((VLOOKUP($C$2,MROSM,2))^2/(127*C1095)-(B1095/100))   )</f>
        <v>0</v>
      </c>
      <c r="Y1095" s="110" t="e">
        <f t="shared" ref="Y1095:Y1158" si="240">IF(X1095&gt;(VLOOKUP(D1095,SFF,3)),-20,  IF(X1095&gt;(VLOOKUP(D1095,SFF,2)),-15,NA()) )</f>
        <v>#N/A</v>
      </c>
      <c r="Z1095" s="75" t="e">
        <f>NA()</f>
        <v>#N/A</v>
      </c>
    </row>
    <row r="1096" spans="1:26" x14ac:dyDescent="0.2">
      <c r="A1096" s="74">
        <v>20730</v>
      </c>
      <c r="B1096" s="68">
        <f>INDEX('A-B OSRoad'!$F$2:$F$21,MATCH(A1096,'A-B OSRoad'!$C$2:$C$21))</f>
        <v>0</v>
      </c>
      <c r="C1096" s="68" t="str">
        <f>IF(INDEX('A-B OSRoad'!$B$2:$B$21,MATCH(A1096,'A-B OSRoad'!$C$2:$C$21))="Straight","",RIGHT(INDEX('A-B OSRoad'!$B$2:$B$21,MATCH(A1096,'A-B OSRoad'!$C$2:$C$21)),LEN(INDEX('A-B OSRoad'!$B$2:$B$21,MATCH(A1096,'A-B OSRoad'!$C$2:$C$21)))-1))</f>
        <v/>
      </c>
      <c r="D1096" s="69">
        <f>(INDEX('A-B OSRoad'!$I$2:$I$21,MATCH(A1096,'A-B OSRoad'!$C$2:$C$21)))+$C$3+$C$4+$C$1</f>
        <v>110</v>
      </c>
      <c r="E1096" s="70" t="e">
        <f>VLOOKUP(A1096,'Crash Data'!$E$3:$F$6,2,FALSE)</f>
        <v>#N/A</v>
      </c>
      <c r="F1096" s="70" t="e">
        <f>VLOOKUP(A1096,'Crash Data'!$B$3:$C$32,2,FALSE)</f>
        <v>#N/A</v>
      </c>
      <c r="G1096" s="40">
        <v>230</v>
      </c>
      <c r="H1096" s="40">
        <v>177</v>
      </c>
      <c r="I1096" s="39">
        <v>177</v>
      </c>
      <c r="J1096" s="40">
        <v>177</v>
      </c>
      <c r="K1096" s="39">
        <v>177</v>
      </c>
      <c r="L1096" s="93">
        <f t="shared" ref="L1096:L1159" si="241">IFERROR(IF(Y1096&lt;0,   (ROUND($M$2*$D1096/3.6+$D1096^2/(254*($M$3-0.05)),0))),   (ROUND($M$2*$D1096/3.6+$D1096^2/(254*$M$3),0)))</f>
        <v>209</v>
      </c>
      <c r="M1096" s="93" t="str">
        <f t="shared" ref="M1096:M1159" si="242">IF(  (L1096-$G1096)&lt;=0,"",(L1096-$G1096))</f>
        <v/>
      </c>
      <c r="N1096" s="99">
        <f t="shared" ref="N1096:N1159" si="243">IFERROR(IF(Y1096&lt;0,             (ROUND($O$2*$D1096/3.6+$D1096^2/(254*($O$3-0.05)),0))),   (ROUND($O$2*$D1096/3.6+$D1096^2/(254*$O$3),0)))</f>
        <v>165</v>
      </c>
      <c r="O1096" s="99" t="str">
        <f t="shared" ref="O1096:O1159" si="244">IF(  (N1096-$H1096)&lt;=0,"",(N1096-$H1096))</f>
        <v/>
      </c>
      <c r="P1096" s="102">
        <f t="shared" ref="P1096:P1159" si="245">IFERROR(IF(Y1096&lt;0,             (ROUND($Q$2*$D1096/3.6+$D1096^2/(254*($Q$3-0.05)),0))),   (ROUND($Q$2*$D1096/3.6+$D1096^2/(254*$Q$3),0)))</f>
        <v>165</v>
      </c>
      <c r="Q1096" s="102" t="str">
        <f t="shared" ref="Q1096:Q1159" si="246">IF(  (P1096-$I1096)&lt;=0,"",(P1096-$I1096))</f>
        <v/>
      </c>
      <c r="R1096" s="105">
        <f t="shared" ref="R1096:R1159" si="247">IFERROR(IF(Y1096&lt;0,             (ROUND($S$2*$D1096/3.6+$D1096^2/(254*($S$3-0.05)),0))),   (ROUND($S$2*$D1096/3.6+$D1096^2/(254*$S$3),0)))</f>
        <v>165</v>
      </c>
      <c r="S1096" s="105" t="str">
        <f t="shared" ref="S1096:S1159" si="248">IF(  (R1096-$J1096)&lt;=0,"",(R1096-$J1096))</f>
        <v/>
      </c>
      <c r="T1096" s="69">
        <f t="shared" ref="T1096:T1159" si="249">IFERROR(IF(Y1096&lt;0,     (ROUND(($U$2+$U$3+0.5)*$D1096/3.6,0))      ),         (ROUND(($U$2+$U$3)*$D1096/3.6,0)))</f>
        <v>107</v>
      </c>
      <c r="U1096" s="69" t="str">
        <f t="shared" ref="U1096:U1159" si="250">IF(  (T1096-$G1096)&lt;=0,"",(T1096-$G1096))</f>
        <v/>
      </c>
      <c r="V1096" s="143">
        <f t="shared" ref="V1096:V1159" si="251">IFERROR(IF(Y1096&lt;0,             (ROUND($W$2*$D1096/3.6+$D1096^2/(254*($W$3-0.05)),0))),   (ROUND($W$2*$D1096/3.6+$D1096^2/(254*$W$3),0)))</f>
        <v>165</v>
      </c>
      <c r="W1096" s="143" t="str">
        <f t="shared" ref="W1096:W1159" si="252">IF(  (V1096-$K1096)&lt;=0,"",(V1096-$K1096))</f>
        <v/>
      </c>
      <c r="X1096" s="109">
        <f t="shared" si="239"/>
        <v>0</v>
      </c>
      <c r="Y1096" s="110" t="e">
        <f t="shared" si="240"/>
        <v>#N/A</v>
      </c>
      <c r="Z1096" s="75" t="e">
        <f>NA()</f>
        <v>#N/A</v>
      </c>
    </row>
    <row r="1097" spans="1:26" x14ac:dyDescent="0.2">
      <c r="A1097" s="74">
        <v>20740</v>
      </c>
      <c r="B1097" s="68">
        <f>INDEX('A-B OSRoad'!$F$2:$F$21,MATCH(A1097,'A-B OSRoad'!$C$2:$C$21))</f>
        <v>0</v>
      </c>
      <c r="C1097" s="68" t="str">
        <f>IF(INDEX('A-B OSRoad'!$B$2:$B$21,MATCH(A1097,'A-B OSRoad'!$C$2:$C$21))="Straight","",RIGHT(INDEX('A-B OSRoad'!$B$2:$B$21,MATCH(A1097,'A-B OSRoad'!$C$2:$C$21)),LEN(INDEX('A-B OSRoad'!$B$2:$B$21,MATCH(A1097,'A-B OSRoad'!$C$2:$C$21)))-1))</f>
        <v/>
      </c>
      <c r="D1097" s="69">
        <f>(INDEX('A-B OSRoad'!$I$2:$I$21,MATCH(A1097,'A-B OSRoad'!$C$2:$C$21)))+$C$3+$C$4+$C$1</f>
        <v>110</v>
      </c>
      <c r="E1097" s="70" t="e">
        <f>VLOOKUP(A1097,'Crash Data'!$E$3:$F$6,2,FALSE)</f>
        <v>#N/A</v>
      </c>
      <c r="F1097" s="70" t="e">
        <f>VLOOKUP(A1097,'Crash Data'!$B$3:$C$32,2,FALSE)</f>
        <v>#N/A</v>
      </c>
      <c r="G1097" s="40">
        <v>230</v>
      </c>
      <c r="H1097" s="40">
        <v>177</v>
      </c>
      <c r="I1097" s="39">
        <v>177</v>
      </c>
      <c r="J1097" s="40">
        <v>177</v>
      </c>
      <c r="K1097" s="39">
        <v>177</v>
      </c>
      <c r="L1097" s="93">
        <f t="shared" si="241"/>
        <v>209</v>
      </c>
      <c r="M1097" s="93" t="str">
        <f t="shared" si="242"/>
        <v/>
      </c>
      <c r="N1097" s="99">
        <f t="shared" si="243"/>
        <v>165</v>
      </c>
      <c r="O1097" s="99" t="str">
        <f t="shared" si="244"/>
        <v/>
      </c>
      <c r="P1097" s="102">
        <f t="shared" si="245"/>
        <v>165</v>
      </c>
      <c r="Q1097" s="102" t="str">
        <f t="shared" si="246"/>
        <v/>
      </c>
      <c r="R1097" s="105">
        <f t="shared" si="247"/>
        <v>165</v>
      </c>
      <c r="S1097" s="105" t="str">
        <f t="shared" si="248"/>
        <v/>
      </c>
      <c r="T1097" s="69">
        <f t="shared" si="249"/>
        <v>107</v>
      </c>
      <c r="U1097" s="69" t="str">
        <f t="shared" si="250"/>
        <v/>
      </c>
      <c r="V1097" s="143">
        <f t="shared" si="251"/>
        <v>165</v>
      </c>
      <c r="W1097" s="143" t="str">
        <f t="shared" si="252"/>
        <v/>
      </c>
      <c r="X1097" s="109">
        <f t="shared" si="239"/>
        <v>0</v>
      </c>
      <c r="Y1097" s="110" t="e">
        <f t="shared" si="240"/>
        <v>#N/A</v>
      </c>
      <c r="Z1097" s="75" t="e">
        <f>NA()</f>
        <v>#N/A</v>
      </c>
    </row>
    <row r="1098" spans="1:26" x14ac:dyDescent="0.2">
      <c r="A1098" s="74">
        <v>20750</v>
      </c>
      <c r="B1098" s="68">
        <f>INDEX('A-B OSRoad'!$F$2:$F$21,MATCH(A1098,'A-B OSRoad'!$C$2:$C$21))</f>
        <v>0</v>
      </c>
      <c r="C1098" s="68" t="str">
        <f>IF(INDEX('A-B OSRoad'!$B$2:$B$21,MATCH(A1098,'A-B OSRoad'!$C$2:$C$21))="Straight","",RIGHT(INDEX('A-B OSRoad'!$B$2:$B$21,MATCH(A1098,'A-B OSRoad'!$C$2:$C$21)),LEN(INDEX('A-B OSRoad'!$B$2:$B$21,MATCH(A1098,'A-B OSRoad'!$C$2:$C$21)))-1))</f>
        <v/>
      </c>
      <c r="D1098" s="69">
        <f>(INDEX('A-B OSRoad'!$I$2:$I$21,MATCH(A1098,'A-B OSRoad'!$C$2:$C$21)))+$C$3+$C$4+$C$1</f>
        <v>110</v>
      </c>
      <c r="E1098" s="70" t="e">
        <f>VLOOKUP(A1098,'Crash Data'!$E$3:$F$6,2,FALSE)</f>
        <v>#N/A</v>
      </c>
      <c r="F1098" s="70" t="e">
        <f>VLOOKUP(A1098,'Crash Data'!$B$3:$C$32,2,FALSE)</f>
        <v>#N/A</v>
      </c>
      <c r="G1098" s="40">
        <v>230</v>
      </c>
      <c r="H1098" s="40">
        <v>177</v>
      </c>
      <c r="I1098" s="39">
        <v>177</v>
      </c>
      <c r="J1098" s="40">
        <v>177</v>
      </c>
      <c r="K1098" s="39">
        <v>177</v>
      </c>
      <c r="L1098" s="93">
        <f t="shared" si="241"/>
        <v>209</v>
      </c>
      <c r="M1098" s="93" t="str">
        <f t="shared" si="242"/>
        <v/>
      </c>
      <c r="N1098" s="99">
        <f t="shared" si="243"/>
        <v>165</v>
      </c>
      <c r="O1098" s="99" t="str">
        <f t="shared" si="244"/>
        <v/>
      </c>
      <c r="P1098" s="102">
        <f t="shared" si="245"/>
        <v>165</v>
      </c>
      <c r="Q1098" s="102" t="str">
        <f t="shared" si="246"/>
        <v/>
      </c>
      <c r="R1098" s="105">
        <f t="shared" si="247"/>
        <v>165</v>
      </c>
      <c r="S1098" s="105" t="str">
        <f t="shared" si="248"/>
        <v/>
      </c>
      <c r="T1098" s="69">
        <f t="shared" si="249"/>
        <v>107</v>
      </c>
      <c r="U1098" s="69" t="str">
        <f t="shared" si="250"/>
        <v/>
      </c>
      <c r="V1098" s="143">
        <f t="shared" si="251"/>
        <v>165</v>
      </c>
      <c r="W1098" s="143" t="str">
        <f t="shared" si="252"/>
        <v/>
      </c>
      <c r="X1098" s="109">
        <f t="shared" si="239"/>
        <v>0</v>
      </c>
      <c r="Y1098" s="110" t="e">
        <f t="shared" si="240"/>
        <v>#N/A</v>
      </c>
      <c r="Z1098" s="75" t="e">
        <f>NA()</f>
        <v>#N/A</v>
      </c>
    </row>
    <row r="1099" spans="1:26" x14ac:dyDescent="0.2">
      <c r="A1099" s="74">
        <v>20760</v>
      </c>
      <c r="B1099" s="68">
        <f>INDEX('A-B OSRoad'!$F$2:$F$21,MATCH(A1099,'A-B OSRoad'!$C$2:$C$21))</f>
        <v>0</v>
      </c>
      <c r="C1099" s="68" t="str">
        <f>IF(INDEX('A-B OSRoad'!$B$2:$B$21,MATCH(A1099,'A-B OSRoad'!$C$2:$C$21))="Straight","",RIGHT(INDEX('A-B OSRoad'!$B$2:$B$21,MATCH(A1099,'A-B OSRoad'!$C$2:$C$21)),LEN(INDEX('A-B OSRoad'!$B$2:$B$21,MATCH(A1099,'A-B OSRoad'!$C$2:$C$21)))-1))</f>
        <v/>
      </c>
      <c r="D1099" s="69">
        <f>(INDEX('A-B OSRoad'!$I$2:$I$21,MATCH(A1099,'A-B OSRoad'!$C$2:$C$21)))+$C$3+$C$4+$C$1</f>
        <v>110</v>
      </c>
      <c r="E1099" s="70" t="e">
        <f>VLOOKUP(A1099,'Crash Data'!$E$3:$F$6,2,FALSE)</f>
        <v>#N/A</v>
      </c>
      <c r="F1099" s="70" t="e">
        <f>VLOOKUP(A1099,'Crash Data'!$B$3:$C$32,2,FALSE)</f>
        <v>#N/A</v>
      </c>
      <c r="G1099" s="40">
        <v>230</v>
      </c>
      <c r="H1099" s="40">
        <v>177</v>
      </c>
      <c r="I1099" s="39">
        <v>177</v>
      </c>
      <c r="J1099" s="40">
        <v>177</v>
      </c>
      <c r="K1099" s="39">
        <v>177</v>
      </c>
      <c r="L1099" s="93">
        <f t="shared" si="241"/>
        <v>209</v>
      </c>
      <c r="M1099" s="93" t="str">
        <f t="shared" si="242"/>
        <v/>
      </c>
      <c r="N1099" s="99">
        <f t="shared" si="243"/>
        <v>165</v>
      </c>
      <c r="O1099" s="99" t="str">
        <f t="shared" si="244"/>
        <v/>
      </c>
      <c r="P1099" s="102">
        <f t="shared" si="245"/>
        <v>165</v>
      </c>
      <c r="Q1099" s="102" t="str">
        <f t="shared" si="246"/>
        <v/>
      </c>
      <c r="R1099" s="105">
        <f t="shared" si="247"/>
        <v>165</v>
      </c>
      <c r="S1099" s="105" t="str">
        <f t="shared" si="248"/>
        <v/>
      </c>
      <c r="T1099" s="69">
        <f t="shared" si="249"/>
        <v>107</v>
      </c>
      <c r="U1099" s="69" t="str">
        <f t="shared" si="250"/>
        <v/>
      </c>
      <c r="V1099" s="143">
        <f t="shared" si="251"/>
        <v>165</v>
      </c>
      <c r="W1099" s="143" t="str">
        <f t="shared" si="252"/>
        <v/>
      </c>
      <c r="X1099" s="109">
        <f t="shared" si="239"/>
        <v>0</v>
      </c>
      <c r="Y1099" s="110" t="e">
        <f t="shared" si="240"/>
        <v>#N/A</v>
      </c>
      <c r="Z1099" s="75" t="e">
        <f>NA()</f>
        <v>#N/A</v>
      </c>
    </row>
    <row r="1100" spans="1:26" x14ac:dyDescent="0.2">
      <c r="A1100" s="74">
        <v>20770</v>
      </c>
      <c r="B1100" s="68">
        <f>INDEX('A-B OSRoad'!$F$2:$F$21,MATCH(A1100,'A-B OSRoad'!$C$2:$C$21))</f>
        <v>0</v>
      </c>
      <c r="C1100" s="68" t="str">
        <f>IF(INDEX('A-B OSRoad'!$B$2:$B$21,MATCH(A1100,'A-B OSRoad'!$C$2:$C$21))="Straight","",RIGHT(INDEX('A-B OSRoad'!$B$2:$B$21,MATCH(A1100,'A-B OSRoad'!$C$2:$C$21)),LEN(INDEX('A-B OSRoad'!$B$2:$B$21,MATCH(A1100,'A-B OSRoad'!$C$2:$C$21)))-1))</f>
        <v/>
      </c>
      <c r="D1100" s="69">
        <f>(INDEX('A-B OSRoad'!$I$2:$I$21,MATCH(A1100,'A-B OSRoad'!$C$2:$C$21)))+$C$3+$C$4+$C$1</f>
        <v>110</v>
      </c>
      <c r="E1100" s="70" t="e">
        <f>VLOOKUP(A1100,'Crash Data'!$E$3:$F$6,2,FALSE)</f>
        <v>#N/A</v>
      </c>
      <c r="F1100" s="70" t="e">
        <f>VLOOKUP(A1100,'Crash Data'!$B$3:$C$32,2,FALSE)</f>
        <v>#N/A</v>
      </c>
      <c r="G1100" s="40">
        <v>230</v>
      </c>
      <c r="H1100" s="40">
        <v>177</v>
      </c>
      <c r="I1100" s="39">
        <v>177</v>
      </c>
      <c r="J1100" s="40">
        <v>177</v>
      </c>
      <c r="K1100" s="39">
        <v>177</v>
      </c>
      <c r="L1100" s="93">
        <f t="shared" si="241"/>
        <v>209</v>
      </c>
      <c r="M1100" s="93" t="str">
        <f t="shared" si="242"/>
        <v/>
      </c>
      <c r="N1100" s="99">
        <f t="shared" si="243"/>
        <v>165</v>
      </c>
      <c r="O1100" s="99" t="str">
        <f t="shared" si="244"/>
        <v/>
      </c>
      <c r="P1100" s="102">
        <f t="shared" si="245"/>
        <v>165</v>
      </c>
      <c r="Q1100" s="102" t="str">
        <f t="shared" si="246"/>
        <v/>
      </c>
      <c r="R1100" s="105">
        <f t="shared" si="247"/>
        <v>165</v>
      </c>
      <c r="S1100" s="105" t="str">
        <f t="shared" si="248"/>
        <v/>
      </c>
      <c r="T1100" s="69">
        <f t="shared" si="249"/>
        <v>107</v>
      </c>
      <c r="U1100" s="69" t="str">
        <f t="shared" si="250"/>
        <v/>
      </c>
      <c r="V1100" s="143">
        <f t="shared" si="251"/>
        <v>165</v>
      </c>
      <c r="W1100" s="143" t="str">
        <f t="shared" si="252"/>
        <v/>
      </c>
      <c r="X1100" s="109">
        <f t="shared" si="239"/>
        <v>0</v>
      </c>
      <c r="Y1100" s="110" t="e">
        <f t="shared" si="240"/>
        <v>#N/A</v>
      </c>
      <c r="Z1100" s="75" t="e">
        <f>NA()</f>
        <v>#N/A</v>
      </c>
    </row>
    <row r="1101" spans="1:26" x14ac:dyDescent="0.2">
      <c r="A1101" s="74">
        <v>20780</v>
      </c>
      <c r="B1101" s="68">
        <f>INDEX('A-B OSRoad'!$F$2:$F$21,MATCH(A1101,'A-B OSRoad'!$C$2:$C$21))</f>
        <v>0</v>
      </c>
      <c r="C1101" s="68" t="str">
        <f>IF(INDEX('A-B OSRoad'!$B$2:$B$21,MATCH(A1101,'A-B OSRoad'!$C$2:$C$21))="Straight","",RIGHT(INDEX('A-B OSRoad'!$B$2:$B$21,MATCH(A1101,'A-B OSRoad'!$C$2:$C$21)),LEN(INDEX('A-B OSRoad'!$B$2:$B$21,MATCH(A1101,'A-B OSRoad'!$C$2:$C$21)))-1))</f>
        <v/>
      </c>
      <c r="D1101" s="69">
        <f>(INDEX('A-B OSRoad'!$I$2:$I$21,MATCH(A1101,'A-B OSRoad'!$C$2:$C$21)))+$C$3+$C$4+$C$1</f>
        <v>110</v>
      </c>
      <c r="E1101" s="70" t="e">
        <f>VLOOKUP(A1101,'Crash Data'!$E$3:$F$6,2,FALSE)</f>
        <v>#N/A</v>
      </c>
      <c r="F1101" s="70" t="e">
        <f>VLOOKUP(A1101,'Crash Data'!$B$3:$C$32,2,FALSE)</f>
        <v>#N/A</v>
      </c>
      <c r="G1101" s="40">
        <v>230</v>
      </c>
      <c r="H1101" s="40">
        <v>177</v>
      </c>
      <c r="I1101" s="39">
        <v>177</v>
      </c>
      <c r="J1101" s="40">
        <v>177</v>
      </c>
      <c r="K1101" s="39">
        <v>177</v>
      </c>
      <c r="L1101" s="93">
        <f t="shared" si="241"/>
        <v>209</v>
      </c>
      <c r="M1101" s="93" t="str">
        <f t="shared" si="242"/>
        <v/>
      </c>
      <c r="N1101" s="99">
        <f t="shared" si="243"/>
        <v>165</v>
      </c>
      <c r="O1101" s="99" t="str">
        <f t="shared" si="244"/>
        <v/>
      </c>
      <c r="P1101" s="102">
        <f t="shared" si="245"/>
        <v>165</v>
      </c>
      <c r="Q1101" s="102" t="str">
        <f t="shared" si="246"/>
        <v/>
      </c>
      <c r="R1101" s="105">
        <f t="shared" si="247"/>
        <v>165</v>
      </c>
      <c r="S1101" s="105" t="str">
        <f t="shared" si="248"/>
        <v/>
      </c>
      <c r="T1101" s="69">
        <f t="shared" si="249"/>
        <v>107</v>
      </c>
      <c r="U1101" s="69" t="str">
        <f t="shared" si="250"/>
        <v/>
      </c>
      <c r="V1101" s="143">
        <f t="shared" si="251"/>
        <v>165</v>
      </c>
      <c r="W1101" s="143" t="str">
        <f t="shared" si="252"/>
        <v/>
      </c>
      <c r="X1101" s="109">
        <f t="shared" si="239"/>
        <v>0</v>
      </c>
      <c r="Y1101" s="110" t="e">
        <f t="shared" si="240"/>
        <v>#N/A</v>
      </c>
      <c r="Z1101" s="75" t="e">
        <f>NA()</f>
        <v>#N/A</v>
      </c>
    </row>
    <row r="1102" spans="1:26" x14ac:dyDescent="0.2">
      <c r="A1102" s="74">
        <v>20790</v>
      </c>
      <c r="B1102" s="68">
        <f>INDEX('A-B OSRoad'!$F$2:$F$21,MATCH(A1102,'A-B OSRoad'!$C$2:$C$21))</f>
        <v>0</v>
      </c>
      <c r="C1102" s="68" t="str">
        <f>IF(INDEX('A-B OSRoad'!$B$2:$B$21,MATCH(A1102,'A-B OSRoad'!$C$2:$C$21))="Straight","",RIGHT(INDEX('A-B OSRoad'!$B$2:$B$21,MATCH(A1102,'A-B OSRoad'!$C$2:$C$21)),LEN(INDEX('A-B OSRoad'!$B$2:$B$21,MATCH(A1102,'A-B OSRoad'!$C$2:$C$21)))-1))</f>
        <v/>
      </c>
      <c r="D1102" s="69">
        <f>(INDEX('A-B OSRoad'!$I$2:$I$21,MATCH(A1102,'A-B OSRoad'!$C$2:$C$21)))+$C$3+$C$4+$C$1</f>
        <v>110</v>
      </c>
      <c r="E1102" s="70" t="e">
        <f>VLOOKUP(A1102,'Crash Data'!$E$3:$F$6,2,FALSE)</f>
        <v>#N/A</v>
      </c>
      <c r="F1102" s="70" t="e">
        <f>VLOOKUP(A1102,'Crash Data'!$B$3:$C$32,2,FALSE)</f>
        <v>#N/A</v>
      </c>
      <c r="G1102" s="40">
        <v>230</v>
      </c>
      <c r="H1102" s="40">
        <v>177</v>
      </c>
      <c r="I1102" s="39">
        <v>177</v>
      </c>
      <c r="J1102" s="40">
        <v>177</v>
      </c>
      <c r="K1102" s="39">
        <v>177</v>
      </c>
      <c r="L1102" s="93">
        <f t="shared" si="241"/>
        <v>209</v>
      </c>
      <c r="M1102" s="93" t="str">
        <f t="shared" si="242"/>
        <v/>
      </c>
      <c r="N1102" s="99">
        <f t="shared" si="243"/>
        <v>165</v>
      </c>
      <c r="O1102" s="99" t="str">
        <f t="shared" si="244"/>
        <v/>
      </c>
      <c r="P1102" s="102">
        <f t="shared" si="245"/>
        <v>165</v>
      </c>
      <c r="Q1102" s="102" t="str">
        <f t="shared" si="246"/>
        <v/>
      </c>
      <c r="R1102" s="105">
        <f t="shared" si="247"/>
        <v>165</v>
      </c>
      <c r="S1102" s="105" t="str">
        <f t="shared" si="248"/>
        <v/>
      </c>
      <c r="T1102" s="69">
        <f t="shared" si="249"/>
        <v>107</v>
      </c>
      <c r="U1102" s="69" t="str">
        <f t="shared" si="250"/>
        <v/>
      </c>
      <c r="V1102" s="143">
        <f t="shared" si="251"/>
        <v>165</v>
      </c>
      <c r="W1102" s="143" t="str">
        <f t="shared" si="252"/>
        <v/>
      </c>
      <c r="X1102" s="109">
        <f t="shared" si="239"/>
        <v>0</v>
      </c>
      <c r="Y1102" s="110" t="e">
        <f t="shared" si="240"/>
        <v>#N/A</v>
      </c>
      <c r="Z1102" s="75" t="e">
        <f>NA()</f>
        <v>#N/A</v>
      </c>
    </row>
    <row r="1103" spans="1:26" x14ac:dyDescent="0.2">
      <c r="A1103" s="74">
        <v>20800</v>
      </c>
      <c r="B1103" s="68">
        <f>INDEX('A-B OSRoad'!$F$2:$F$21,MATCH(A1103,'A-B OSRoad'!$C$2:$C$21))</f>
        <v>0</v>
      </c>
      <c r="C1103" s="68" t="str">
        <f>IF(INDEX('A-B OSRoad'!$B$2:$B$21,MATCH(A1103,'A-B OSRoad'!$C$2:$C$21))="Straight","",RIGHT(INDEX('A-B OSRoad'!$B$2:$B$21,MATCH(A1103,'A-B OSRoad'!$C$2:$C$21)),LEN(INDEX('A-B OSRoad'!$B$2:$B$21,MATCH(A1103,'A-B OSRoad'!$C$2:$C$21)))-1))</f>
        <v/>
      </c>
      <c r="D1103" s="69">
        <f>(INDEX('A-B OSRoad'!$I$2:$I$21,MATCH(A1103,'A-B OSRoad'!$C$2:$C$21)))+$C$3+$C$4+$C$1</f>
        <v>110</v>
      </c>
      <c r="E1103" s="70" t="e">
        <f>VLOOKUP(A1103,'Crash Data'!$E$3:$F$6,2,FALSE)</f>
        <v>#N/A</v>
      </c>
      <c r="F1103" s="70" t="e">
        <f>VLOOKUP(A1103,'Crash Data'!$B$3:$C$32,2,FALSE)</f>
        <v>#N/A</v>
      </c>
      <c r="G1103" s="40">
        <v>230</v>
      </c>
      <c r="H1103" s="40">
        <v>177</v>
      </c>
      <c r="I1103" s="39">
        <v>177</v>
      </c>
      <c r="J1103" s="40">
        <v>177</v>
      </c>
      <c r="K1103" s="39">
        <v>177</v>
      </c>
      <c r="L1103" s="93">
        <f t="shared" si="241"/>
        <v>209</v>
      </c>
      <c r="M1103" s="93" t="str">
        <f t="shared" si="242"/>
        <v/>
      </c>
      <c r="N1103" s="99">
        <f t="shared" si="243"/>
        <v>165</v>
      </c>
      <c r="O1103" s="99" t="str">
        <f t="shared" si="244"/>
        <v/>
      </c>
      <c r="P1103" s="102">
        <f t="shared" si="245"/>
        <v>165</v>
      </c>
      <c r="Q1103" s="102" t="str">
        <f t="shared" si="246"/>
        <v/>
      </c>
      <c r="R1103" s="105">
        <f t="shared" si="247"/>
        <v>165</v>
      </c>
      <c r="S1103" s="105" t="str">
        <f t="shared" si="248"/>
        <v/>
      </c>
      <c r="T1103" s="69">
        <f t="shared" si="249"/>
        <v>107</v>
      </c>
      <c r="U1103" s="69" t="str">
        <f t="shared" si="250"/>
        <v/>
      </c>
      <c r="V1103" s="143">
        <f t="shared" si="251"/>
        <v>165</v>
      </c>
      <c r="W1103" s="143" t="str">
        <f t="shared" si="252"/>
        <v/>
      </c>
      <c r="X1103" s="109">
        <f t="shared" si="239"/>
        <v>0</v>
      </c>
      <c r="Y1103" s="110" t="e">
        <f t="shared" si="240"/>
        <v>#N/A</v>
      </c>
      <c r="Z1103" s="75" t="e">
        <f>NA()</f>
        <v>#N/A</v>
      </c>
    </row>
    <row r="1104" spans="1:26" x14ac:dyDescent="0.2">
      <c r="A1104" s="74">
        <v>20810</v>
      </c>
      <c r="B1104" s="68">
        <f>INDEX('A-B OSRoad'!$F$2:$F$21,MATCH(A1104,'A-B OSRoad'!$C$2:$C$21))</f>
        <v>0</v>
      </c>
      <c r="C1104" s="68" t="str">
        <f>IF(INDEX('A-B OSRoad'!$B$2:$B$21,MATCH(A1104,'A-B OSRoad'!$C$2:$C$21))="Straight","",RIGHT(INDEX('A-B OSRoad'!$B$2:$B$21,MATCH(A1104,'A-B OSRoad'!$C$2:$C$21)),LEN(INDEX('A-B OSRoad'!$B$2:$B$21,MATCH(A1104,'A-B OSRoad'!$C$2:$C$21)))-1))</f>
        <v/>
      </c>
      <c r="D1104" s="69">
        <f>(INDEX('A-B OSRoad'!$I$2:$I$21,MATCH(A1104,'A-B OSRoad'!$C$2:$C$21)))+$C$3+$C$4+$C$1</f>
        <v>110</v>
      </c>
      <c r="E1104" s="70" t="e">
        <f>VLOOKUP(A1104,'Crash Data'!$E$3:$F$6,2,FALSE)</f>
        <v>#N/A</v>
      </c>
      <c r="F1104" s="70" t="e">
        <f>VLOOKUP(A1104,'Crash Data'!$B$3:$C$32,2,FALSE)</f>
        <v>#N/A</v>
      </c>
      <c r="G1104" s="40">
        <v>230</v>
      </c>
      <c r="H1104" s="40">
        <v>177</v>
      </c>
      <c r="I1104" s="39">
        <v>177</v>
      </c>
      <c r="J1104" s="40">
        <v>177</v>
      </c>
      <c r="K1104" s="39">
        <v>177</v>
      </c>
      <c r="L1104" s="93">
        <f t="shared" si="241"/>
        <v>209</v>
      </c>
      <c r="M1104" s="93" t="str">
        <f t="shared" si="242"/>
        <v/>
      </c>
      <c r="N1104" s="99">
        <f t="shared" si="243"/>
        <v>165</v>
      </c>
      <c r="O1104" s="99" t="str">
        <f t="shared" si="244"/>
        <v/>
      </c>
      <c r="P1104" s="102">
        <f t="shared" si="245"/>
        <v>165</v>
      </c>
      <c r="Q1104" s="102" t="str">
        <f t="shared" si="246"/>
        <v/>
      </c>
      <c r="R1104" s="105">
        <f t="shared" si="247"/>
        <v>165</v>
      </c>
      <c r="S1104" s="105" t="str">
        <f t="shared" si="248"/>
        <v/>
      </c>
      <c r="T1104" s="69">
        <f t="shared" si="249"/>
        <v>107</v>
      </c>
      <c r="U1104" s="69" t="str">
        <f t="shared" si="250"/>
        <v/>
      </c>
      <c r="V1104" s="143">
        <f t="shared" si="251"/>
        <v>165</v>
      </c>
      <c r="W1104" s="143" t="str">
        <f t="shared" si="252"/>
        <v/>
      </c>
      <c r="X1104" s="109">
        <f t="shared" si="239"/>
        <v>0</v>
      </c>
      <c r="Y1104" s="110" t="e">
        <f t="shared" si="240"/>
        <v>#N/A</v>
      </c>
      <c r="Z1104" s="75" t="e">
        <f>NA()</f>
        <v>#N/A</v>
      </c>
    </row>
    <row r="1105" spans="1:26" x14ac:dyDescent="0.2">
      <c r="A1105" s="74">
        <v>20820</v>
      </c>
      <c r="B1105" s="68">
        <f>INDEX('A-B OSRoad'!$F$2:$F$21,MATCH(A1105,'A-B OSRoad'!$C$2:$C$21))</f>
        <v>0</v>
      </c>
      <c r="C1105" s="68" t="str">
        <f>IF(INDEX('A-B OSRoad'!$B$2:$B$21,MATCH(A1105,'A-B OSRoad'!$C$2:$C$21))="Straight","",RIGHT(INDEX('A-B OSRoad'!$B$2:$B$21,MATCH(A1105,'A-B OSRoad'!$C$2:$C$21)),LEN(INDEX('A-B OSRoad'!$B$2:$B$21,MATCH(A1105,'A-B OSRoad'!$C$2:$C$21)))-1))</f>
        <v/>
      </c>
      <c r="D1105" s="69">
        <f>(INDEX('A-B OSRoad'!$I$2:$I$21,MATCH(A1105,'A-B OSRoad'!$C$2:$C$21)))+$C$3+$C$4+$C$1</f>
        <v>110</v>
      </c>
      <c r="E1105" s="70" t="e">
        <f>VLOOKUP(A1105,'Crash Data'!$E$3:$F$6,2,FALSE)</f>
        <v>#N/A</v>
      </c>
      <c r="F1105" s="70" t="e">
        <f>VLOOKUP(A1105,'Crash Data'!$B$3:$C$32,2,FALSE)</f>
        <v>#N/A</v>
      </c>
      <c r="G1105" s="40">
        <v>230</v>
      </c>
      <c r="H1105" s="40">
        <v>177</v>
      </c>
      <c r="I1105" s="39">
        <v>177</v>
      </c>
      <c r="J1105" s="40">
        <v>177</v>
      </c>
      <c r="K1105" s="39">
        <v>177</v>
      </c>
      <c r="L1105" s="93">
        <f t="shared" si="241"/>
        <v>209</v>
      </c>
      <c r="M1105" s="93" t="str">
        <f t="shared" si="242"/>
        <v/>
      </c>
      <c r="N1105" s="99">
        <f t="shared" si="243"/>
        <v>165</v>
      </c>
      <c r="O1105" s="99" t="str">
        <f t="shared" si="244"/>
        <v/>
      </c>
      <c r="P1105" s="102">
        <f t="shared" si="245"/>
        <v>165</v>
      </c>
      <c r="Q1105" s="102" t="str">
        <f t="shared" si="246"/>
        <v/>
      </c>
      <c r="R1105" s="105">
        <f t="shared" si="247"/>
        <v>165</v>
      </c>
      <c r="S1105" s="105" t="str">
        <f t="shared" si="248"/>
        <v/>
      </c>
      <c r="T1105" s="69">
        <f t="shared" si="249"/>
        <v>107</v>
      </c>
      <c r="U1105" s="69" t="str">
        <f t="shared" si="250"/>
        <v/>
      </c>
      <c r="V1105" s="143">
        <f t="shared" si="251"/>
        <v>165</v>
      </c>
      <c r="W1105" s="143" t="str">
        <f t="shared" si="252"/>
        <v/>
      </c>
      <c r="X1105" s="109">
        <f t="shared" si="239"/>
        <v>0</v>
      </c>
      <c r="Y1105" s="110" t="e">
        <f t="shared" si="240"/>
        <v>#N/A</v>
      </c>
      <c r="Z1105" s="75" t="e">
        <f>NA()</f>
        <v>#N/A</v>
      </c>
    </row>
    <row r="1106" spans="1:26" x14ac:dyDescent="0.2">
      <c r="A1106" s="74">
        <v>20830</v>
      </c>
      <c r="B1106" s="68">
        <f>INDEX('A-B OSRoad'!$F$2:$F$21,MATCH(A1106,'A-B OSRoad'!$C$2:$C$21))</f>
        <v>0</v>
      </c>
      <c r="C1106" s="68" t="str">
        <f>IF(INDEX('A-B OSRoad'!$B$2:$B$21,MATCH(A1106,'A-B OSRoad'!$C$2:$C$21))="Straight","",RIGHT(INDEX('A-B OSRoad'!$B$2:$B$21,MATCH(A1106,'A-B OSRoad'!$C$2:$C$21)),LEN(INDEX('A-B OSRoad'!$B$2:$B$21,MATCH(A1106,'A-B OSRoad'!$C$2:$C$21)))-1))</f>
        <v/>
      </c>
      <c r="D1106" s="69">
        <f>(INDEX('A-B OSRoad'!$I$2:$I$21,MATCH(A1106,'A-B OSRoad'!$C$2:$C$21)))+$C$3+$C$4+$C$1</f>
        <v>110</v>
      </c>
      <c r="E1106" s="70" t="e">
        <f>VLOOKUP(A1106,'Crash Data'!$E$3:$F$6,2,FALSE)</f>
        <v>#N/A</v>
      </c>
      <c r="F1106" s="70" t="e">
        <f>VLOOKUP(A1106,'Crash Data'!$B$3:$C$32,2,FALSE)</f>
        <v>#N/A</v>
      </c>
      <c r="G1106" s="40">
        <v>230</v>
      </c>
      <c r="H1106" s="40">
        <v>177</v>
      </c>
      <c r="I1106" s="39">
        <v>177</v>
      </c>
      <c r="J1106" s="40">
        <v>177</v>
      </c>
      <c r="K1106" s="39">
        <v>177</v>
      </c>
      <c r="L1106" s="93">
        <f t="shared" si="241"/>
        <v>209</v>
      </c>
      <c r="M1106" s="93" t="str">
        <f t="shared" si="242"/>
        <v/>
      </c>
      <c r="N1106" s="99">
        <f t="shared" si="243"/>
        <v>165</v>
      </c>
      <c r="O1106" s="99" t="str">
        <f t="shared" si="244"/>
        <v/>
      </c>
      <c r="P1106" s="102">
        <f t="shared" si="245"/>
        <v>165</v>
      </c>
      <c r="Q1106" s="102" t="str">
        <f t="shared" si="246"/>
        <v/>
      </c>
      <c r="R1106" s="105">
        <f t="shared" si="247"/>
        <v>165</v>
      </c>
      <c r="S1106" s="105" t="str">
        <f t="shared" si="248"/>
        <v/>
      </c>
      <c r="T1106" s="69">
        <f t="shared" si="249"/>
        <v>107</v>
      </c>
      <c r="U1106" s="69" t="str">
        <f t="shared" si="250"/>
        <v/>
      </c>
      <c r="V1106" s="143">
        <f t="shared" si="251"/>
        <v>165</v>
      </c>
      <c r="W1106" s="143" t="str">
        <f t="shared" si="252"/>
        <v/>
      </c>
      <c r="X1106" s="109">
        <f t="shared" si="239"/>
        <v>0</v>
      </c>
      <c r="Y1106" s="110" t="e">
        <f t="shared" si="240"/>
        <v>#N/A</v>
      </c>
      <c r="Z1106" s="75" t="e">
        <f>NA()</f>
        <v>#N/A</v>
      </c>
    </row>
    <row r="1107" spans="1:26" x14ac:dyDescent="0.2">
      <c r="A1107" s="74">
        <v>20840</v>
      </c>
      <c r="B1107" s="68">
        <f>INDEX('A-B OSRoad'!$F$2:$F$21,MATCH(A1107,'A-B OSRoad'!$C$2:$C$21))</f>
        <v>0</v>
      </c>
      <c r="C1107" s="68" t="str">
        <f>IF(INDEX('A-B OSRoad'!$B$2:$B$21,MATCH(A1107,'A-B OSRoad'!$C$2:$C$21))="Straight","",RIGHT(INDEX('A-B OSRoad'!$B$2:$B$21,MATCH(A1107,'A-B OSRoad'!$C$2:$C$21)),LEN(INDEX('A-B OSRoad'!$B$2:$B$21,MATCH(A1107,'A-B OSRoad'!$C$2:$C$21)))-1))</f>
        <v/>
      </c>
      <c r="D1107" s="69">
        <f>(INDEX('A-B OSRoad'!$I$2:$I$21,MATCH(A1107,'A-B OSRoad'!$C$2:$C$21)))+$C$3+$C$4+$C$1</f>
        <v>110</v>
      </c>
      <c r="E1107" s="70" t="e">
        <f>VLOOKUP(A1107,'Crash Data'!$E$3:$F$6,2,FALSE)</f>
        <v>#N/A</v>
      </c>
      <c r="F1107" s="70" t="e">
        <f>VLOOKUP(A1107,'Crash Data'!$B$3:$C$32,2,FALSE)</f>
        <v>#N/A</v>
      </c>
      <c r="G1107" s="40">
        <v>230</v>
      </c>
      <c r="H1107" s="40">
        <v>177</v>
      </c>
      <c r="I1107" s="39">
        <v>177</v>
      </c>
      <c r="J1107" s="40">
        <v>177</v>
      </c>
      <c r="K1107" s="39">
        <v>177</v>
      </c>
      <c r="L1107" s="93">
        <f t="shared" si="241"/>
        <v>209</v>
      </c>
      <c r="M1107" s="93" t="str">
        <f t="shared" si="242"/>
        <v/>
      </c>
      <c r="N1107" s="99">
        <f t="shared" si="243"/>
        <v>165</v>
      </c>
      <c r="O1107" s="99" t="str">
        <f t="shared" si="244"/>
        <v/>
      </c>
      <c r="P1107" s="102">
        <f t="shared" si="245"/>
        <v>165</v>
      </c>
      <c r="Q1107" s="102" t="str">
        <f t="shared" si="246"/>
        <v/>
      </c>
      <c r="R1107" s="105">
        <f t="shared" si="247"/>
        <v>165</v>
      </c>
      <c r="S1107" s="105" t="str">
        <f t="shared" si="248"/>
        <v/>
      </c>
      <c r="T1107" s="69">
        <f t="shared" si="249"/>
        <v>107</v>
      </c>
      <c r="U1107" s="69" t="str">
        <f t="shared" si="250"/>
        <v/>
      </c>
      <c r="V1107" s="143">
        <f t="shared" si="251"/>
        <v>165</v>
      </c>
      <c r="W1107" s="143" t="str">
        <f t="shared" si="252"/>
        <v/>
      </c>
      <c r="X1107" s="109">
        <f t="shared" si="239"/>
        <v>0</v>
      </c>
      <c r="Y1107" s="110" t="e">
        <f t="shared" si="240"/>
        <v>#N/A</v>
      </c>
      <c r="Z1107" s="75" t="e">
        <f>NA()</f>
        <v>#N/A</v>
      </c>
    </row>
    <row r="1108" spans="1:26" x14ac:dyDescent="0.2">
      <c r="A1108" s="74">
        <v>20850</v>
      </c>
      <c r="B1108" s="68">
        <f>INDEX('A-B OSRoad'!$F$2:$F$21,MATCH(A1108,'A-B OSRoad'!$C$2:$C$21))</f>
        <v>0</v>
      </c>
      <c r="C1108" s="68" t="str">
        <f>IF(INDEX('A-B OSRoad'!$B$2:$B$21,MATCH(A1108,'A-B OSRoad'!$C$2:$C$21))="Straight","",RIGHT(INDEX('A-B OSRoad'!$B$2:$B$21,MATCH(A1108,'A-B OSRoad'!$C$2:$C$21)),LEN(INDEX('A-B OSRoad'!$B$2:$B$21,MATCH(A1108,'A-B OSRoad'!$C$2:$C$21)))-1))</f>
        <v/>
      </c>
      <c r="D1108" s="69">
        <f>(INDEX('A-B OSRoad'!$I$2:$I$21,MATCH(A1108,'A-B OSRoad'!$C$2:$C$21)))+$C$3+$C$4+$C$1</f>
        <v>110</v>
      </c>
      <c r="E1108" s="70" t="e">
        <f>VLOOKUP(A1108,'Crash Data'!$E$3:$F$6,2,FALSE)</f>
        <v>#N/A</v>
      </c>
      <c r="F1108" s="70" t="e">
        <f>VLOOKUP(A1108,'Crash Data'!$B$3:$C$32,2,FALSE)</f>
        <v>#N/A</v>
      </c>
      <c r="G1108" s="40">
        <v>230</v>
      </c>
      <c r="H1108" s="40">
        <v>177</v>
      </c>
      <c r="I1108" s="39">
        <v>177</v>
      </c>
      <c r="J1108" s="40">
        <v>177</v>
      </c>
      <c r="K1108" s="39">
        <v>177</v>
      </c>
      <c r="L1108" s="93">
        <f t="shared" si="241"/>
        <v>209</v>
      </c>
      <c r="M1108" s="93" t="str">
        <f t="shared" si="242"/>
        <v/>
      </c>
      <c r="N1108" s="99">
        <f t="shared" si="243"/>
        <v>165</v>
      </c>
      <c r="O1108" s="99" t="str">
        <f t="shared" si="244"/>
        <v/>
      </c>
      <c r="P1108" s="102">
        <f t="shared" si="245"/>
        <v>165</v>
      </c>
      <c r="Q1108" s="102" t="str">
        <f t="shared" si="246"/>
        <v/>
      </c>
      <c r="R1108" s="105">
        <f t="shared" si="247"/>
        <v>165</v>
      </c>
      <c r="S1108" s="105" t="str">
        <f t="shared" si="248"/>
        <v/>
      </c>
      <c r="T1108" s="69">
        <f t="shared" si="249"/>
        <v>107</v>
      </c>
      <c r="U1108" s="69" t="str">
        <f t="shared" si="250"/>
        <v/>
      </c>
      <c r="V1108" s="143">
        <f t="shared" si="251"/>
        <v>165</v>
      </c>
      <c r="W1108" s="143" t="str">
        <f t="shared" si="252"/>
        <v/>
      </c>
      <c r="X1108" s="109">
        <f t="shared" si="239"/>
        <v>0</v>
      </c>
      <c r="Y1108" s="110" t="e">
        <f t="shared" si="240"/>
        <v>#N/A</v>
      </c>
      <c r="Z1108" s="75" t="e">
        <f>NA()</f>
        <v>#N/A</v>
      </c>
    </row>
    <row r="1109" spans="1:26" x14ac:dyDescent="0.2">
      <c r="A1109" s="74">
        <v>20860</v>
      </c>
      <c r="B1109" s="68">
        <f>INDEX('A-B OSRoad'!$F$2:$F$21,MATCH(A1109,'A-B OSRoad'!$C$2:$C$21))</f>
        <v>0</v>
      </c>
      <c r="C1109" s="68" t="str">
        <f>IF(INDEX('A-B OSRoad'!$B$2:$B$21,MATCH(A1109,'A-B OSRoad'!$C$2:$C$21))="Straight","",RIGHT(INDEX('A-B OSRoad'!$B$2:$B$21,MATCH(A1109,'A-B OSRoad'!$C$2:$C$21)),LEN(INDEX('A-B OSRoad'!$B$2:$B$21,MATCH(A1109,'A-B OSRoad'!$C$2:$C$21)))-1))</f>
        <v/>
      </c>
      <c r="D1109" s="69">
        <f>(INDEX('A-B OSRoad'!$I$2:$I$21,MATCH(A1109,'A-B OSRoad'!$C$2:$C$21)))+$C$3+$C$4+$C$1</f>
        <v>110</v>
      </c>
      <c r="E1109" s="70" t="e">
        <f>VLOOKUP(A1109,'Crash Data'!$E$3:$F$6,2,FALSE)</f>
        <v>#N/A</v>
      </c>
      <c r="F1109" s="70" t="e">
        <f>VLOOKUP(A1109,'Crash Data'!$B$3:$C$32,2,FALSE)</f>
        <v>#N/A</v>
      </c>
      <c r="G1109" s="40">
        <v>230</v>
      </c>
      <c r="H1109" s="40">
        <v>177</v>
      </c>
      <c r="I1109" s="39">
        <v>177</v>
      </c>
      <c r="J1109" s="40">
        <v>177</v>
      </c>
      <c r="K1109" s="39">
        <v>177</v>
      </c>
      <c r="L1109" s="93">
        <f t="shared" si="241"/>
        <v>209</v>
      </c>
      <c r="M1109" s="93" t="str">
        <f t="shared" si="242"/>
        <v/>
      </c>
      <c r="N1109" s="99">
        <f t="shared" si="243"/>
        <v>165</v>
      </c>
      <c r="O1109" s="99" t="str">
        <f t="shared" si="244"/>
        <v/>
      </c>
      <c r="P1109" s="102">
        <f t="shared" si="245"/>
        <v>165</v>
      </c>
      <c r="Q1109" s="102" t="str">
        <f t="shared" si="246"/>
        <v/>
      </c>
      <c r="R1109" s="105">
        <f t="shared" si="247"/>
        <v>165</v>
      </c>
      <c r="S1109" s="105" t="str">
        <f t="shared" si="248"/>
        <v/>
      </c>
      <c r="T1109" s="69">
        <f t="shared" si="249"/>
        <v>107</v>
      </c>
      <c r="U1109" s="69" t="str">
        <f t="shared" si="250"/>
        <v/>
      </c>
      <c r="V1109" s="143">
        <f t="shared" si="251"/>
        <v>165</v>
      </c>
      <c r="W1109" s="143" t="str">
        <f t="shared" si="252"/>
        <v/>
      </c>
      <c r="X1109" s="109">
        <f t="shared" si="239"/>
        <v>0</v>
      </c>
      <c r="Y1109" s="110" t="e">
        <f t="shared" si="240"/>
        <v>#N/A</v>
      </c>
      <c r="Z1109" s="75" t="e">
        <f>NA()</f>
        <v>#N/A</v>
      </c>
    </row>
    <row r="1110" spans="1:26" x14ac:dyDescent="0.2">
      <c r="A1110" s="74">
        <v>20870</v>
      </c>
      <c r="B1110" s="68">
        <f>INDEX('A-B OSRoad'!$F$2:$F$21,MATCH(A1110,'A-B OSRoad'!$C$2:$C$21))</f>
        <v>0</v>
      </c>
      <c r="C1110" s="68" t="str">
        <f>IF(INDEX('A-B OSRoad'!$B$2:$B$21,MATCH(A1110,'A-B OSRoad'!$C$2:$C$21))="Straight","",RIGHT(INDEX('A-B OSRoad'!$B$2:$B$21,MATCH(A1110,'A-B OSRoad'!$C$2:$C$21)),LEN(INDEX('A-B OSRoad'!$B$2:$B$21,MATCH(A1110,'A-B OSRoad'!$C$2:$C$21)))-1))</f>
        <v/>
      </c>
      <c r="D1110" s="69">
        <f>(INDEX('A-B OSRoad'!$I$2:$I$21,MATCH(A1110,'A-B OSRoad'!$C$2:$C$21)))+$C$3+$C$4+$C$1</f>
        <v>110</v>
      </c>
      <c r="E1110" s="70" t="e">
        <f>VLOOKUP(A1110,'Crash Data'!$E$3:$F$6,2,FALSE)</f>
        <v>#N/A</v>
      </c>
      <c r="F1110" s="70" t="e">
        <f>VLOOKUP(A1110,'Crash Data'!$B$3:$C$32,2,FALSE)</f>
        <v>#N/A</v>
      </c>
      <c r="G1110" s="40">
        <v>230</v>
      </c>
      <c r="H1110" s="40">
        <v>177</v>
      </c>
      <c r="I1110" s="39">
        <v>177</v>
      </c>
      <c r="J1110" s="40">
        <v>177</v>
      </c>
      <c r="K1110" s="39">
        <v>177</v>
      </c>
      <c r="L1110" s="93">
        <f t="shared" si="241"/>
        <v>209</v>
      </c>
      <c r="M1110" s="93" t="str">
        <f t="shared" si="242"/>
        <v/>
      </c>
      <c r="N1110" s="99">
        <f t="shared" si="243"/>
        <v>165</v>
      </c>
      <c r="O1110" s="99" t="str">
        <f t="shared" si="244"/>
        <v/>
      </c>
      <c r="P1110" s="102">
        <f t="shared" si="245"/>
        <v>165</v>
      </c>
      <c r="Q1110" s="102" t="str">
        <f t="shared" si="246"/>
        <v/>
      </c>
      <c r="R1110" s="105">
        <f t="shared" si="247"/>
        <v>165</v>
      </c>
      <c r="S1110" s="105" t="str">
        <f t="shared" si="248"/>
        <v/>
      </c>
      <c r="T1110" s="69">
        <f t="shared" si="249"/>
        <v>107</v>
      </c>
      <c r="U1110" s="69" t="str">
        <f t="shared" si="250"/>
        <v/>
      </c>
      <c r="V1110" s="143">
        <f t="shared" si="251"/>
        <v>165</v>
      </c>
      <c r="W1110" s="143" t="str">
        <f t="shared" si="252"/>
        <v/>
      </c>
      <c r="X1110" s="109">
        <f t="shared" si="239"/>
        <v>0</v>
      </c>
      <c r="Y1110" s="110" t="e">
        <f t="shared" si="240"/>
        <v>#N/A</v>
      </c>
      <c r="Z1110" s="75" t="e">
        <f>NA()</f>
        <v>#N/A</v>
      </c>
    </row>
    <row r="1111" spans="1:26" x14ac:dyDescent="0.2">
      <c r="A1111" s="74">
        <v>20880</v>
      </c>
      <c r="B1111" s="68">
        <f>INDEX('A-B OSRoad'!$F$2:$F$21,MATCH(A1111,'A-B OSRoad'!$C$2:$C$21))</f>
        <v>0</v>
      </c>
      <c r="C1111" s="68" t="str">
        <f>IF(INDEX('A-B OSRoad'!$B$2:$B$21,MATCH(A1111,'A-B OSRoad'!$C$2:$C$21))="Straight","",RIGHT(INDEX('A-B OSRoad'!$B$2:$B$21,MATCH(A1111,'A-B OSRoad'!$C$2:$C$21)),LEN(INDEX('A-B OSRoad'!$B$2:$B$21,MATCH(A1111,'A-B OSRoad'!$C$2:$C$21)))-1))</f>
        <v/>
      </c>
      <c r="D1111" s="69">
        <f>(INDEX('A-B OSRoad'!$I$2:$I$21,MATCH(A1111,'A-B OSRoad'!$C$2:$C$21)))+$C$3+$C$4+$C$1</f>
        <v>110</v>
      </c>
      <c r="E1111" s="70" t="e">
        <f>VLOOKUP(A1111,'Crash Data'!$E$3:$F$6,2,FALSE)</f>
        <v>#N/A</v>
      </c>
      <c r="F1111" s="70" t="e">
        <f>VLOOKUP(A1111,'Crash Data'!$B$3:$C$32,2,FALSE)</f>
        <v>#N/A</v>
      </c>
      <c r="G1111" s="40">
        <v>230</v>
      </c>
      <c r="H1111" s="40">
        <v>177</v>
      </c>
      <c r="I1111" s="39">
        <v>177</v>
      </c>
      <c r="J1111" s="40">
        <v>177</v>
      </c>
      <c r="K1111" s="39">
        <v>177</v>
      </c>
      <c r="L1111" s="93">
        <f t="shared" si="241"/>
        <v>209</v>
      </c>
      <c r="M1111" s="93" t="str">
        <f t="shared" si="242"/>
        <v/>
      </c>
      <c r="N1111" s="99">
        <f t="shared" si="243"/>
        <v>165</v>
      </c>
      <c r="O1111" s="99" t="str">
        <f t="shared" si="244"/>
        <v/>
      </c>
      <c r="P1111" s="102">
        <f t="shared" si="245"/>
        <v>165</v>
      </c>
      <c r="Q1111" s="102" t="str">
        <f t="shared" si="246"/>
        <v/>
      </c>
      <c r="R1111" s="105">
        <f t="shared" si="247"/>
        <v>165</v>
      </c>
      <c r="S1111" s="105" t="str">
        <f t="shared" si="248"/>
        <v/>
      </c>
      <c r="T1111" s="69">
        <f t="shared" si="249"/>
        <v>107</v>
      </c>
      <c r="U1111" s="69" t="str">
        <f t="shared" si="250"/>
        <v/>
      </c>
      <c r="V1111" s="143">
        <f t="shared" si="251"/>
        <v>165</v>
      </c>
      <c r="W1111" s="143" t="str">
        <f t="shared" si="252"/>
        <v/>
      </c>
      <c r="X1111" s="109">
        <f t="shared" si="239"/>
        <v>0</v>
      </c>
      <c r="Y1111" s="110" t="e">
        <f t="shared" si="240"/>
        <v>#N/A</v>
      </c>
      <c r="Z1111" s="75" t="e">
        <f>NA()</f>
        <v>#N/A</v>
      </c>
    </row>
    <row r="1112" spans="1:26" x14ac:dyDescent="0.2">
      <c r="A1112" s="74">
        <v>20890</v>
      </c>
      <c r="B1112" s="68">
        <f>INDEX('A-B OSRoad'!$F$2:$F$21,MATCH(A1112,'A-B OSRoad'!$C$2:$C$21))</f>
        <v>0</v>
      </c>
      <c r="C1112" s="68" t="str">
        <f>IF(INDEX('A-B OSRoad'!$B$2:$B$21,MATCH(A1112,'A-B OSRoad'!$C$2:$C$21))="Straight","",RIGHT(INDEX('A-B OSRoad'!$B$2:$B$21,MATCH(A1112,'A-B OSRoad'!$C$2:$C$21)),LEN(INDEX('A-B OSRoad'!$B$2:$B$21,MATCH(A1112,'A-B OSRoad'!$C$2:$C$21)))-1))</f>
        <v/>
      </c>
      <c r="D1112" s="69">
        <f>(INDEX('A-B OSRoad'!$I$2:$I$21,MATCH(A1112,'A-B OSRoad'!$C$2:$C$21)))+$C$3+$C$4+$C$1</f>
        <v>110</v>
      </c>
      <c r="E1112" s="70" t="e">
        <f>VLOOKUP(A1112,'Crash Data'!$E$3:$F$6,2,FALSE)</f>
        <v>#N/A</v>
      </c>
      <c r="F1112" s="70" t="e">
        <f>VLOOKUP(A1112,'Crash Data'!$B$3:$C$32,2,FALSE)</f>
        <v>#N/A</v>
      </c>
      <c r="G1112" s="40">
        <v>230</v>
      </c>
      <c r="H1112" s="40">
        <v>177</v>
      </c>
      <c r="I1112" s="39">
        <v>177</v>
      </c>
      <c r="J1112" s="40">
        <v>177</v>
      </c>
      <c r="K1112" s="39">
        <v>177</v>
      </c>
      <c r="L1112" s="93">
        <f t="shared" si="241"/>
        <v>209</v>
      </c>
      <c r="M1112" s="93" t="str">
        <f t="shared" si="242"/>
        <v/>
      </c>
      <c r="N1112" s="99">
        <f t="shared" si="243"/>
        <v>165</v>
      </c>
      <c r="O1112" s="99" t="str">
        <f t="shared" si="244"/>
        <v/>
      </c>
      <c r="P1112" s="102">
        <f t="shared" si="245"/>
        <v>165</v>
      </c>
      <c r="Q1112" s="102" t="str">
        <f t="shared" si="246"/>
        <v/>
      </c>
      <c r="R1112" s="105">
        <f t="shared" si="247"/>
        <v>165</v>
      </c>
      <c r="S1112" s="105" t="str">
        <f t="shared" si="248"/>
        <v/>
      </c>
      <c r="T1112" s="69">
        <f t="shared" si="249"/>
        <v>107</v>
      </c>
      <c r="U1112" s="69" t="str">
        <f t="shared" si="250"/>
        <v/>
      </c>
      <c r="V1112" s="143">
        <f t="shared" si="251"/>
        <v>165</v>
      </c>
      <c r="W1112" s="143" t="str">
        <f t="shared" si="252"/>
        <v/>
      </c>
      <c r="X1112" s="109">
        <f t="shared" si="239"/>
        <v>0</v>
      </c>
      <c r="Y1112" s="110" t="e">
        <f t="shared" si="240"/>
        <v>#N/A</v>
      </c>
      <c r="Z1112" s="75" t="e">
        <f>NA()</f>
        <v>#N/A</v>
      </c>
    </row>
    <row r="1113" spans="1:26" x14ac:dyDescent="0.2">
      <c r="A1113" s="74">
        <v>20900</v>
      </c>
      <c r="B1113" s="68">
        <f>INDEX('A-B OSRoad'!$F$2:$F$21,MATCH(A1113,'A-B OSRoad'!$C$2:$C$21))</f>
        <v>0</v>
      </c>
      <c r="C1113" s="68" t="str">
        <f>IF(INDEX('A-B OSRoad'!$B$2:$B$21,MATCH(A1113,'A-B OSRoad'!$C$2:$C$21))="Straight","",RIGHT(INDEX('A-B OSRoad'!$B$2:$B$21,MATCH(A1113,'A-B OSRoad'!$C$2:$C$21)),LEN(INDEX('A-B OSRoad'!$B$2:$B$21,MATCH(A1113,'A-B OSRoad'!$C$2:$C$21)))-1))</f>
        <v/>
      </c>
      <c r="D1113" s="69">
        <f>(INDEX('A-B OSRoad'!$I$2:$I$21,MATCH(A1113,'A-B OSRoad'!$C$2:$C$21)))+$C$3+$C$4+$C$1</f>
        <v>110</v>
      </c>
      <c r="E1113" s="70" t="e">
        <f>VLOOKUP(A1113,'Crash Data'!$E$3:$F$6,2,FALSE)</f>
        <v>#N/A</v>
      </c>
      <c r="F1113" s="70" t="e">
        <f>VLOOKUP(A1113,'Crash Data'!$B$3:$C$32,2,FALSE)</f>
        <v>#N/A</v>
      </c>
      <c r="G1113" s="40">
        <v>230</v>
      </c>
      <c r="H1113" s="40">
        <v>177</v>
      </c>
      <c r="I1113" s="39">
        <v>177</v>
      </c>
      <c r="J1113" s="40">
        <v>177</v>
      </c>
      <c r="K1113" s="39">
        <v>177</v>
      </c>
      <c r="L1113" s="93">
        <f t="shared" si="241"/>
        <v>209</v>
      </c>
      <c r="M1113" s="93" t="str">
        <f t="shared" si="242"/>
        <v/>
      </c>
      <c r="N1113" s="99">
        <f t="shared" si="243"/>
        <v>165</v>
      </c>
      <c r="O1113" s="99" t="str">
        <f t="shared" si="244"/>
        <v/>
      </c>
      <c r="P1113" s="102">
        <f t="shared" si="245"/>
        <v>165</v>
      </c>
      <c r="Q1113" s="102" t="str">
        <f t="shared" si="246"/>
        <v/>
      </c>
      <c r="R1113" s="105">
        <f t="shared" si="247"/>
        <v>165</v>
      </c>
      <c r="S1113" s="105" t="str">
        <f t="shared" si="248"/>
        <v/>
      </c>
      <c r="T1113" s="69">
        <f t="shared" si="249"/>
        <v>107</v>
      </c>
      <c r="U1113" s="69" t="str">
        <f t="shared" si="250"/>
        <v/>
      </c>
      <c r="V1113" s="143">
        <f t="shared" si="251"/>
        <v>165</v>
      </c>
      <c r="W1113" s="143" t="str">
        <f t="shared" si="252"/>
        <v/>
      </c>
      <c r="X1113" s="109">
        <f t="shared" si="239"/>
        <v>0</v>
      </c>
      <c r="Y1113" s="110" t="e">
        <f t="shared" si="240"/>
        <v>#N/A</v>
      </c>
      <c r="Z1113" s="75" t="e">
        <f>NA()</f>
        <v>#N/A</v>
      </c>
    </row>
    <row r="1114" spans="1:26" x14ac:dyDescent="0.2">
      <c r="A1114" s="74">
        <v>20910</v>
      </c>
      <c r="B1114" s="68">
        <f>INDEX('A-B OSRoad'!$F$2:$F$21,MATCH(A1114,'A-B OSRoad'!$C$2:$C$21))</f>
        <v>0</v>
      </c>
      <c r="C1114" s="68" t="str">
        <f>IF(INDEX('A-B OSRoad'!$B$2:$B$21,MATCH(A1114,'A-B OSRoad'!$C$2:$C$21))="Straight","",RIGHT(INDEX('A-B OSRoad'!$B$2:$B$21,MATCH(A1114,'A-B OSRoad'!$C$2:$C$21)),LEN(INDEX('A-B OSRoad'!$B$2:$B$21,MATCH(A1114,'A-B OSRoad'!$C$2:$C$21)))-1))</f>
        <v/>
      </c>
      <c r="D1114" s="69">
        <f>(INDEX('A-B OSRoad'!$I$2:$I$21,MATCH(A1114,'A-B OSRoad'!$C$2:$C$21)))+$C$3+$C$4+$C$1</f>
        <v>110</v>
      </c>
      <c r="E1114" s="70" t="e">
        <f>VLOOKUP(A1114,'Crash Data'!$E$3:$F$6,2,FALSE)</f>
        <v>#N/A</v>
      </c>
      <c r="F1114" s="70" t="e">
        <f>VLOOKUP(A1114,'Crash Data'!$B$3:$C$32,2,FALSE)</f>
        <v>#N/A</v>
      </c>
      <c r="G1114" s="40">
        <v>230</v>
      </c>
      <c r="H1114" s="40">
        <v>177</v>
      </c>
      <c r="I1114" s="39">
        <v>177</v>
      </c>
      <c r="J1114" s="40">
        <v>177</v>
      </c>
      <c r="K1114" s="39">
        <v>177</v>
      </c>
      <c r="L1114" s="93">
        <f t="shared" si="241"/>
        <v>209</v>
      </c>
      <c r="M1114" s="93" t="str">
        <f t="shared" si="242"/>
        <v/>
      </c>
      <c r="N1114" s="99">
        <f t="shared" si="243"/>
        <v>165</v>
      </c>
      <c r="O1114" s="99" t="str">
        <f t="shared" si="244"/>
        <v/>
      </c>
      <c r="P1114" s="102">
        <f t="shared" si="245"/>
        <v>165</v>
      </c>
      <c r="Q1114" s="102" t="str">
        <f t="shared" si="246"/>
        <v/>
      </c>
      <c r="R1114" s="105">
        <f t="shared" si="247"/>
        <v>165</v>
      </c>
      <c r="S1114" s="105" t="str">
        <f t="shared" si="248"/>
        <v/>
      </c>
      <c r="T1114" s="69">
        <f t="shared" si="249"/>
        <v>107</v>
      </c>
      <c r="U1114" s="69" t="str">
        <f t="shared" si="250"/>
        <v/>
      </c>
      <c r="V1114" s="143">
        <f t="shared" si="251"/>
        <v>165</v>
      </c>
      <c r="W1114" s="143" t="str">
        <f t="shared" si="252"/>
        <v/>
      </c>
      <c r="X1114" s="109">
        <f t="shared" si="239"/>
        <v>0</v>
      </c>
      <c r="Y1114" s="110" t="e">
        <f t="shared" si="240"/>
        <v>#N/A</v>
      </c>
      <c r="Z1114" s="75" t="e">
        <f>NA()</f>
        <v>#N/A</v>
      </c>
    </row>
    <row r="1115" spans="1:26" x14ac:dyDescent="0.2">
      <c r="A1115" s="74">
        <v>20920</v>
      </c>
      <c r="B1115" s="68">
        <f>INDEX('A-B OSRoad'!$F$2:$F$21,MATCH(A1115,'A-B OSRoad'!$C$2:$C$21))</f>
        <v>0</v>
      </c>
      <c r="C1115" s="68" t="str">
        <f>IF(INDEX('A-B OSRoad'!$B$2:$B$21,MATCH(A1115,'A-B OSRoad'!$C$2:$C$21))="Straight","",RIGHT(INDEX('A-B OSRoad'!$B$2:$B$21,MATCH(A1115,'A-B OSRoad'!$C$2:$C$21)),LEN(INDEX('A-B OSRoad'!$B$2:$B$21,MATCH(A1115,'A-B OSRoad'!$C$2:$C$21)))-1))</f>
        <v/>
      </c>
      <c r="D1115" s="69">
        <f>(INDEX('A-B OSRoad'!$I$2:$I$21,MATCH(A1115,'A-B OSRoad'!$C$2:$C$21)))+$C$3+$C$4+$C$1</f>
        <v>110</v>
      </c>
      <c r="E1115" s="70" t="e">
        <f>VLOOKUP(A1115,'Crash Data'!$E$3:$F$6,2,FALSE)</f>
        <v>#N/A</v>
      </c>
      <c r="F1115" s="70" t="e">
        <f>VLOOKUP(A1115,'Crash Data'!$B$3:$C$32,2,FALSE)</f>
        <v>#N/A</v>
      </c>
      <c r="G1115" s="40">
        <v>230</v>
      </c>
      <c r="H1115" s="40">
        <v>177</v>
      </c>
      <c r="I1115" s="39">
        <v>177</v>
      </c>
      <c r="J1115" s="40">
        <v>177</v>
      </c>
      <c r="K1115" s="39">
        <v>177</v>
      </c>
      <c r="L1115" s="93">
        <f t="shared" si="241"/>
        <v>209</v>
      </c>
      <c r="M1115" s="93" t="str">
        <f t="shared" si="242"/>
        <v/>
      </c>
      <c r="N1115" s="99">
        <f t="shared" si="243"/>
        <v>165</v>
      </c>
      <c r="O1115" s="99" t="str">
        <f t="shared" si="244"/>
        <v/>
      </c>
      <c r="P1115" s="102">
        <f t="shared" si="245"/>
        <v>165</v>
      </c>
      <c r="Q1115" s="102" t="str">
        <f t="shared" si="246"/>
        <v/>
      </c>
      <c r="R1115" s="105">
        <f t="shared" si="247"/>
        <v>165</v>
      </c>
      <c r="S1115" s="105" t="str">
        <f t="shared" si="248"/>
        <v/>
      </c>
      <c r="T1115" s="69">
        <f t="shared" si="249"/>
        <v>107</v>
      </c>
      <c r="U1115" s="69" t="str">
        <f t="shared" si="250"/>
        <v/>
      </c>
      <c r="V1115" s="143">
        <f t="shared" si="251"/>
        <v>165</v>
      </c>
      <c r="W1115" s="143" t="str">
        <f t="shared" si="252"/>
        <v/>
      </c>
      <c r="X1115" s="109">
        <f t="shared" si="239"/>
        <v>0</v>
      </c>
      <c r="Y1115" s="110" t="e">
        <f t="shared" si="240"/>
        <v>#N/A</v>
      </c>
      <c r="Z1115" s="75" t="e">
        <f>NA()</f>
        <v>#N/A</v>
      </c>
    </row>
    <row r="1116" spans="1:26" x14ac:dyDescent="0.2">
      <c r="A1116" s="74">
        <v>20930</v>
      </c>
      <c r="B1116" s="68">
        <f>INDEX('A-B OSRoad'!$F$2:$F$21,MATCH(A1116,'A-B OSRoad'!$C$2:$C$21))</f>
        <v>0</v>
      </c>
      <c r="C1116" s="68" t="str">
        <f>IF(INDEX('A-B OSRoad'!$B$2:$B$21,MATCH(A1116,'A-B OSRoad'!$C$2:$C$21))="Straight","",RIGHT(INDEX('A-B OSRoad'!$B$2:$B$21,MATCH(A1116,'A-B OSRoad'!$C$2:$C$21)),LEN(INDEX('A-B OSRoad'!$B$2:$B$21,MATCH(A1116,'A-B OSRoad'!$C$2:$C$21)))-1))</f>
        <v/>
      </c>
      <c r="D1116" s="69">
        <f>(INDEX('A-B OSRoad'!$I$2:$I$21,MATCH(A1116,'A-B OSRoad'!$C$2:$C$21)))+$C$3+$C$4+$C$1</f>
        <v>110</v>
      </c>
      <c r="E1116" s="70" t="e">
        <f>VLOOKUP(A1116,'Crash Data'!$E$3:$F$6,2,FALSE)</f>
        <v>#N/A</v>
      </c>
      <c r="F1116" s="70" t="e">
        <f>VLOOKUP(A1116,'Crash Data'!$B$3:$C$32,2,FALSE)</f>
        <v>#N/A</v>
      </c>
      <c r="G1116" s="40">
        <v>230</v>
      </c>
      <c r="H1116" s="40">
        <v>177</v>
      </c>
      <c r="I1116" s="39">
        <v>177</v>
      </c>
      <c r="J1116" s="40">
        <v>177</v>
      </c>
      <c r="K1116" s="39">
        <v>177</v>
      </c>
      <c r="L1116" s="93">
        <f t="shared" si="241"/>
        <v>209</v>
      </c>
      <c r="M1116" s="93" t="str">
        <f t="shared" si="242"/>
        <v/>
      </c>
      <c r="N1116" s="99">
        <f t="shared" si="243"/>
        <v>165</v>
      </c>
      <c r="O1116" s="99" t="str">
        <f t="shared" si="244"/>
        <v/>
      </c>
      <c r="P1116" s="102">
        <f t="shared" si="245"/>
        <v>165</v>
      </c>
      <c r="Q1116" s="102" t="str">
        <f t="shared" si="246"/>
        <v/>
      </c>
      <c r="R1116" s="105">
        <f t="shared" si="247"/>
        <v>165</v>
      </c>
      <c r="S1116" s="105" t="str">
        <f t="shared" si="248"/>
        <v/>
      </c>
      <c r="T1116" s="69">
        <f t="shared" si="249"/>
        <v>107</v>
      </c>
      <c r="U1116" s="69" t="str">
        <f t="shared" si="250"/>
        <v/>
      </c>
      <c r="V1116" s="143">
        <f t="shared" si="251"/>
        <v>165</v>
      </c>
      <c r="W1116" s="143" t="str">
        <f t="shared" si="252"/>
        <v/>
      </c>
      <c r="X1116" s="109">
        <f t="shared" si="239"/>
        <v>0</v>
      </c>
      <c r="Y1116" s="110" t="e">
        <f t="shared" si="240"/>
        <v>#N/A</v>
      </c>
      <c r="Z1116" s="75" t="e">
        <f>NA()</f>
        <v>#N/A</v>
      </c>
    </row>
    <row r="1117" spans="1:26" x14ac:dyDescent="0.2">
      <c r="A1117" s="74">
        <v>20940</v>
      </c>
      <c r="B1117" s="68">
        <f>INDEX('A-B OSRoad'!$F$2:$F$21,MATCH(A1117,'A-B OSRoad'!$C$2:$C$21))</f>
        <v>0</v>
      </c>
      <c r="C1117" s="68" t="str">
        <f>IF(INDEX('A-B OSRoad'!$B$2:$B$21,MATCH(A1117,'A-B OSRoad'!$C$2:$C$21))="Straight","",RIGHT(INDEX('A-B OSRoad'!$B$2:$B$21,MATCH(A1117,'A-B OSRoad'!$C$2:$C$21)),LEN(INDEX('A-B OSRoad'!$B$2:$B$21,MATCH(A1117,'A-B OSRoad'!$C$2:$C$21)))-1))</f>
        <v/>
      </c>
      <c r="D1117" s="69">
        <f>(INDEX('A-B OSRoad'!$I$2:$I$21,MATCH(A1117,'A-B OSRoad'!$C$2:$C$21)))+$C$3+$C$4+$C$1</f>
        <v>110</v>
      </c>
      <c r="E1117" s="70" t="e">
        <f>VLOOKUP(A1117,'Crash Data'!$E$3:$F$6,2,FALSE)</f>
        <v>#N/A</v>
      </c>
      <c r="F1117" s="70" t="e">
        <f>VLOOKUP(A1117,'Crash Data'!$B$3:$C$32,2,FALSE)</f>
        <v>#N/A</v>
      </c>
      <c r="G1117" s="40">
        <v>230</v>
      </c>
      <c r="H1117" s="40">
        <v>177</v>
      </c>
      <c r="I1117" s="39">
        <v>177</v>
      </c>
      <c r="J1117" s="40">
        <v>177</v>
      </c>
      <c r="K1117" s="39">
        <v>177</v>
      </c>
      <c r="L1117" s="93">
        <f t="shared" si="241"/>
        <v>209</v>
      </c>
      <c r="M1117" s="93" t="str">
        <f t="shared" si="242"/>
        <v/>
      </c>
      <c r="N1117" s="99">
        <f t="shared" si="243"/>
        <v>165</v>
      </c>
      <c r="O1117" s="99" t="str">
        <f t="shared" si="244"/>
        <v/>
      </c>
      <c r="P1117" s="102">
        <f t="shared" si="245"/>
        <v>165</v>
      </c>
      <c r="Q1117" s="102" t="str">
        <f t="shared" si="246"/>
        <v/>
      </c>
      <c r="R1117" s="105">
        <f t="shared" si="247"/>
        <v>165</v>
      </c>
      <c r="S1117" s="105" t="str">
        <f t="shared" si="248"/>
        <v/>
      </c>
      <c r="T1117" s="69">
        <f t="shared" si="249"/>
        <v>107</v>
      </c>
      <c r="U1117" s="69" t="str">
        <f t="shared" si="250"/>
        <v/>
      </c>
      <c r="V1117" s="143">
        <f t="shared" si="251"/>
        <v>165</v>
      </c>
      <c r="W1117" s="143" t="str">
        <f t="shared" si="252"/>
        <v/>
      </c>
      <c r="X1117" s="109">
        <f t="shared" si="239"/>
        <v>0</v>
      </c>
      <c r="Y1117" s="110" t="e">
        <f t="shared" si="240"/>
        <v>#N/A</v>
      </c>
      <c r="Z1117" s="75" t="e">
        <f>NA()</f>
        <v>#N/A</v>
      </c>
    </row>
    <row r="1118" spans="1:26" x14ac:dyDescent="0.2">
      <c r="A1118" s="74">
        <v>20950</v>
      </c>
      <c r="B1118" s="68">
        <f>INDEX('A-B OSRoad'!$F$2:$F$21,MATCH(A1118,'A-B OSRoad'!$C$2:$C$21))</f>
        <v>0</v>
      </c>
      <c r="C1118" s="68" t="str">
        <f>IF(INDEX('A-B OSRoad'!$B$2:$B$21,MATCH(A1118,'A-B OSRoad'!$C$2:$C$21))="Straight","",RIGHT(INDEX('A-B OSRoad'!$B$2:$B$21,MATCH(A1118,'A-B OSRoad'!$C$2:$C$21)),LEN(INDEX('A-B OSRoad'!$B$2:$B$21,MATCH(A1118,'A-B OSRoad'!$C$2:$C$21)))-1))</f>
        <v/>
      </c>
      <c r="D1118" s="69">
        <f>(INDEX('A-B OSRoad'!$I$2:$I$21,MATCH(A1118,'A-B OSRoad'!$C$2:$C$21)))+$C$3+$C$4+$C$1</f>
        <v>110</v>
      </c>
      <c r="E1118" s="70" t="e">
        <f>VLOOKUP(A1118,'Crash Data'!$E$3:$F$6,2,FALSE)</f>
        <v>#N/A</v>
      </c>
      <c r="F1118" s="70" t="e">
        <f>VLOOKUP(A1118,'Crash Data'!$B$3:$C$32,2,FALSE)</f>
        <v>#N/A</v>
      </c>
      <c r="G1118" s="40">
        <v>230</v>
      </c>
      <c r="H1118" s="40">
        <v>177</v>
      </c>
      <c r="I1118" s="39">
        <v>177</v>
      </c>
      <c r="J1118" s="40">
        <v>177</v>
      </c>
      <c r="K1118" s="39">
        <v>177</v>
      </c>
      <c r="L1118" s="93">
        <f t="shared" si="241"/>
        <v>209</v>
      </c>
      <c r="M1118" s="93" t="str">
        <f t="shared" si="242"/>
        <v/>
      </c>
      <c r="N1118" s="99">
        <f t="shared" si="243"/>
        <v>165</v>
      </c>
      <c r="O1118" s="99" t="str">
        <f t="shared" si="244"/>
        <v/>
      </c>
      <c r="P1118" s="102">
        <f t="shared" si="245"/>
        <v>165</v>
      </c>
      <c r="Q1118" s="102" t="str">
        <f t="shared" si="246"/>
        <v/>
      </c>
      <c r="R1118" s="105">
        <f t="shared" si="247"/>
        <v>165</v>
      </c>
      <c r="S1118" s="105" t="str">
        <f t="shared" si="248"/>
        <v/>
      </c>
      <c r="T1118" s="69">
        <f t="shared" si="249"/>
        <v>107</v>
      </c>
      <c r="U1118" s="69" t="str">
        <f t="shared" si="250"/>
        <v/>
      </c>
      <c r="V1118" s="143">
        <f t="shared" si="251"/>
        <v>165</v>
      </c>
      <c r="W1118" s="143" t="str">
        <f t="shared" si="252"/>
        <v/>
      </c>
      <c r="X1118" s="109">
        <f t="shared" si="239"/>
        <v>0</v>
      </c>
      <c r="Y1118" s="110" t="e">
        <f t="shared" si="240"/>
        <v>#N/A</v>
      </c>
      <c r="Z1118" s="75" t="e">
        <f>NA()</f>
        <v>#N/A</v>
      </c>
    </row>
    <row r="1119" spans="1:26" x14ac:dyDescent="0.2">
      <c r="A1119" s="74">
        <v>20960</v>
      </c>
      <c r="B1119" s="68">
        <f>INDEX('A-B OSRoad'!$F$2:$F$21,MATCH(A1119,'A-B OSRoad'!$C$2:$C$21))</f>
        <v>0</v>
      </c>
      <c r="C1119" s="68" t="str">
        <f>IF(INDEX('A-B OSRoad'!$B$2:$B$21,MATCH(A1119,'A-B OSRoad'!$C$2:$C$21))="Straight","",RIGHT(INDEX('A-B OSRoad'!$B$2:$B$21,MATCH(A1119,'A-B OSRoad'!$C$2:$C$21)),LEN(INDEX('A-B OSRoad'!$B$2:$B$21,MATCH(A1119,'A-B OSRoad'!$C$2:$C$21)))-1))</f>
        <v/>
      </c>
      <c r="D1119" s="69">
        <f>(INDEX('A-B OSRoad'!$I$2:$I$21,MATCH(A1119,'A-B OSRoad'!$C$2:$C$21)))+$C$3+$C$4+$C$1</f>
        <v>110</v>
      </c>
      <c r="E1119" s="70" t="e">
        <f>VLOOKUP(A1119,'Crash Data'!$E$3:$F$6,2,FALSE)</f>
        <v>#N/A</v>
      </c>
      <c r="F1119" s="70" t="e">
        <f>VLOOKUP(A1119,'Crash Data'!$B$3:$C$32,2,FALSE)</f>
        <v>#N/A</v>
      </c>
      <c r="G1119" s="40">
        <v>230</v>
      </c>
      <c r="H1119" s="40">
        <v>177</v>
      </c>
      <c r="I1119" s="39">
        <v>177</v>
      </c>
      <c r="J1119" s="40">
        <v>177</v>
      </c>
      <c r="K1119" s="39">
        <v>177</v>
      </c>
      <c r="L1119" s="93">
        <f t="shared" si="241"/>
        <v>209</v>
      </c>
      <c r="M1119" s="93" t="str">
        <f t="shared" si="242"/>
        <v/>
      </c>
      <c r="N1119" s="99">
        <f t="shared" si="243"/>
        <v>165</v>
      </c>
      <c r="O1119" s="99" t="str">
        <f t="shared" si="244"/>
        <v/>
      </c>
      <c r="P1119" s="102">
        <f t="shared" si="245"/>
        <v>165</v>
      </c>
      <c r="Q1119" s="102" t="str">
        <f t="shared" si="246"/>
        <v/>
      </c>
      <c r="R1119" s="105">
        <f t="shared" si="247"/>
        <v>165</v>
      </c>
      <c r="S1119" s="105" t="str">
        <f t="shared" si="248"/>
        <v/>
      </c>
      <c r="T1119" s="69">
        <f t="shared" si="249"/>
        <v>107</v>
      </c>
      <c r="U1119" s="69" t="str">
        <f t="shared" si="250"/>
        <v/>
      </c>
      <c r="V1119" s="143">
        <f t="shared" si="251"/>
        <v>165</v>
      </c>
      <c r="W1119" s="143" t="str">
        <f t="shared" si="252"/>
        <v/>
      </c>
      <c r="X1119" s="109">
        <f t="shared" si="239"/>
        <v>0</v>
      </c>
      <c r="Y1119" s="110" t="e">
        <f t="shared" si="240"/>
        <v>#N/A</v>
      </c>
      <c r="Z1119" s="75" t="e">
        <f>NA()</f>
        <v>#N/A</v>
      </c>
    </row>
    <row r="1120" spans="1:26" x14ac:dyDescent="0.2">
      <c r="A1120" s="74">
        <v>20970</v>
      </c>
      <c r="B1120" s="68">
        <f>INDEX('A-B OSRoad'!$F$2:$F$21,MATCH(A1120,'A-B OSRoad'!$C$2:$C$21))</f>
        <v>0</v>
      </c>
      <c r="C1120" s="68" t="str">
        <f>IF(INDEX('A-B OSRoad'!$B$2:$B$21,MATCH(A1120,'A-B OSRoad'!$C$2:$C$21))="Straight","",RIGHT(INDEX('A-B OSRoad'!$B$2:$B$21,MATCH(A1120,'A-B OSRoad'!$C$2:$C$21)),LEN(INDEX('A-B OSRoad'!$B$2:$B$21,MATCH(A1120,'A-B OSRoad'!$C$2:$C$21)))-1))</f>
        <v/>
      </c>
      <c r="D1120" s="69">
        <f>(INDEX('A-B OSRoad'!$I$2:$I$21,MATCH(A1120,'A-B OSRoad'!$C$2:$C$21)))+$C$3+$C$4+$C$1</f>
        <v>110</v>
      </c>
      <c r="E1120" s="70" t="e">
        <f>VLOOKUP(A1120,'Crash Data'!$E$3:$F$6,2,FALSE)</f>
        <v>#N/A</v>
      </c>
      <c r="F1120" s="70" t="e">
        <f>VLOOKUP(A1120,'Crash Data'!$B$3:$C$32,2,FALSE)</f>
        <v>#N/A</v>
      </c>
      <c r="G1120" s="40">
        <v>230</v>
      </c>
      <c r="H1120" s="40">
        <v>177</v>
      </c>
      <c r="I1120" s="39">
        <v>177</v>
      </c>
      <c r="J1120" s="40">
        <v>177</v>
      </c>
      <c r="K1120" s="39">
        <v>177</v>
      </c>
      <c r="L1120" s="93">
        <f t="shared" si="241"/>
        <v>209</v>
      </c>
      <c r="M1120" s="93" t="str">
        <f t="shared" si="242"/>
        <v/>
      </c>
      <c r="N1120" s="99">
        <f t="shared" si="243"/>
        <v>165</v>
      </c>
      <c r="O1120" s="99" t="str">
        <f t="shared" si="244"/>
        <v/>
      </c>
      <c r="P1120" s="102">
        <f t="shared" si="245"/>
        <v>165</v>
      </c>
      <c r="Q1120" s="102" t="str">
        <f t="shared" si="246"/>
        <v/>
      </c>
      <c r="R1120" s="105">
        <f t="shared" si="247"/>
        <v>165</v>
      </c>
      <c r="S1120" s="105" t="str">
        <f t="shared" si="248"/>
        <v/>
      </c>
      <c r="T1120" s="69">
        <f t="shared" si="249"/>
        <v>107</v>
      </c>
      <c r="U1120" s="69" t="str">
        <f t="shared" si="250"/>
        <v/>
      </c>
      <c r="V1120" s="143">
        <f t="shared" si="251"/>
        <v>165</v>
      </c>
      <c r="W1120" s="143" t="str">
        <f t="shared" si="252"/>
        <v/>
      </c>
      <c r="X1120" s="109">
        <f t="shared" si="239"/>
        <v>0</v>
      </c>
      <c r="Y1120" s="110" t="e">
        <f t="shared" si="240"/>
        <v>#N/A</v>
      </c>
      <c r="Z1120" s="75" t="e">
        <f>NA()</f>
        <v>#N/A</v>
      </c>
    </row>
    <row r="1121" spans="1:26" x14ac:dyDescent="0.2">
      <c r="A1121" s="74">
        <v>20980</v>
      </c>
      <c r="B1121" s="68">
        <f>INDEX('A-B OSRoad'!$F$2:$F$21,MATCH(A1121,'A-B OSRoad'!$C$2:$C$21))</f>
        <v>0</v>
      </c>
      <c r="C1121" s="68" t="str">
        <f>IF(INDEX('A-B OSRoad'!$B$2:$B$21,MATCH(A1121,'A-B OSRoad'!$C$2:$C$21))="Straight","",RIGHT(INDEX('A-B OSRoad'!$B$2:$B$21,MATCH(A1121,'A-B OSRoad'!$C$2:$C$21)),LEN(INDEX('A-B OSRoad'!$B$2:$B$21,MATCH(A1121,'A-B OSRoad'!$C$2:$C$21)))-1))</f>
        <v/>
      </c>
      <c r="D1121" s="69">
        <f>(INDEX('A-B OSRoad'!$I$2:$I$21,MATCH(A1121,'A-B OSRoad'!$C$2:$C$21)))+$C$3+$C$4+$C$1</f>
        <v>110</v>
      </c>
      <c r="E1121" s="70" t="e">
        <f>VLOOKUP(A1121,'Crash Data'!$E$3:$F$6,2,FALSE)</f>
        <v>#N/A</v>
      </c>
      <c r="F1121" s="70" t="e">
        <f>VLOOKUP(A1121,'Crash Data'!$B$3:$C$32,2,FALSE)</f>
        <v>#N/A</v>
      </c>
      <c r="G1121" s="40">
        <v>230</v>
      </c>
      <c r="H1121" s="40">
        <v>177</v>
      </c>
      <c r="I1121" s="39">
        <v>177</v>
      </c>
      <c r="J1121" s="40">
        <v>177</v>
      </c>
      <c r="K1121" s="39">
        <v>177</v>
      </c>
      <c r="L1121" s="93">
        <f t="shared" si="241"/>
        <v>209</v>
      </c>
      <c r="M1121" s="93" t="str">
        <f t="shared" si="242"/>
        <v/>
      </c>
      <c r="N1121" s="99">
        <f t="shared" si="243"/>
        <v>165</v>
      </c>
      <c r="O1121" s="99" t="str">
        <f t="shared" si="244"/>
        <v/>
      </c>
      <c r="P1121" s="102">
        <f t="shared" si="245"/>
        <v>165</v>
      </c>
      <c r="Q1121" s="102" t="str">
        <f t="shared" si="246"/>
        <v/>
      </c>
      <c r="R1121" s="105">
        <f t="shared" si="247"/>
        <v>165</v>
      </c>
      <c r="S1121" s="105" t="str">
        <f t="shared" si="248"/>
        <v/>
      </c>
      <c r="T1121" s="69">
        <f t="shared" si="249"/>
        <v>107</v>
      </c>
      <c r="U1121" s="69" t="str">
        <f t="shared" si="250"/>
        <v/>
      </c>
      <c r="V1121" s="143">
        <f t="shared" si="251"/>
        <v>165</v>
      </c>
      <c r="W1121" s="143" t="str">
        <f t="shared" si="252"/>
        <v/>
      </c>
      <c r="X1121" s="109">
        <f t="shared" si="239"/>
        <v>0</v>
      </c>
      <c r="Y1121" s="110" t="e">
        <f t="shared" si="240"/>
        <v>#N/A</v>
      </c>
      <c r="Z1121" s="75" t="e">
        <f>NA()</f>
        <v>#N/A</v>
      </c>
    </row>
    <row r="1122" spans="1:26" x14ac:dyDescent="0.2">
      <c r="A1122" s="74">
        <v>20990</v>
      </c>
      <c r="B1122" s="68">
        <f>INDEX('A-B OSRoad'!$F$2:$F$21,MATCH(A1122,'A-B OSRoad'!$C$2:$C$21))</f>
        <v>0</v>
      </c>
      <c r="C1122" s="68" t="str">
        <f>IF(INDEX('A-B OSRoad'!$B$2:$B$21,MATCH(A1122,'A-B OSRoad'!$C$2:$C$21))="Straight","",RIGHT(INDEX('A-B OSRoad'!$B$2:$B$21,MATCH(A1122,'A-B OSRoad'!$C$2:$C$21)),LEN(INDEX('A-B OSRoad'!$B$2:$B$21,MATCH(A1122,'A-B OSRoad'!$C$2:$C$21)))-1))</f>
        <v/>
      </c>
      <c r="D1122" s="69">
        <f>(INDEX('A-B OSRoad'!$I$2:$I$21,MATCH(A1122,'A-B OSRoad'!$C$2:$C$21)))+$C$3+$C$4+$C$1</f>
        <v>110</v>
      </c>
      <c r="E1122" s="70" t="e">
        <f>VLOOKUP(A1122,'Crash Data'!$E$3:$F$6,2,FALSE)</f>
        <v>#N/A</v>
      </c>
      <c r="F1122" s="70" t="e">
        <f>VLOOKUP(A1122,'Crash Data'!$B$3:$C$32,2,FALSE)</f>
        <v>#N/A</v>
      </c>
      <c r="G1122" s="40">
        <v>230</v>
      </c>
      <c r="H1122" s="40">
        <v>177</v>
      </c>
      <c r="I1122" s="39">
        <v>177</v>
      </c>
      <c r="J1122" s="40">
        <v>177</v>
      </c>
      <c r="K1122" s="39">
        <v>177</v>
      </c>
      <c r="L1122" s="93">
        <f t="shared" si="241"/>
        <v>209</v>
      </c>
      <c r="M1122" s="93" t="str">
        <f t="shared" si="242"/>
        <v/>
      </c>
      <c r="N1122" s="99">
        <f t="shared" si="243"/>
        <v>165</v>
      </c>
      <c r="O1122" s="99" t="str">
        <f t="shared" si="244"/>
        <v/>
      </c>
      <c r="P1122" s="102">
        <f t="shared" si="245"/>
        <v>165</v>
      </c>
      <c r="Q1122" s="102" t="str">
        <f t="shared" si="246"/>
        <v/>
      </c>
      <c r="R1122" s="105">
        <f t="shared" si="247"/>
        <v>165</v>
      </c>
      <c r="S1122" s="105" t="str">
        <f t="shared" si="248"/>
        <v/>
      </c>
      <c r="T1122" s="69">
        <f t="shared" si="249"/>
        <v>107</v>
      </c>
      <c r="U1122" s="69" t="str">
        <f t="shared" si="250"/>
        <v/>
      </c>
      <c r="V1122" s="143">
        <f t="shared" si="251"/>
        <v>165</v>
      </c>
      <c r="W1122" s="143" t="str">
        <f t="shared" si="252"/>
        <v/>
      </c>
      <c r="X1122" s="109">
        <f t="shared" si="239"/>
        <v>0</v>
      </c>
      <c r="Y1122" s="110" t="e">
        <f t="shared" si="240"/>
        <v>#N/A</v>
      </c>
      <c r="Z1122" s="75" t="e">
        <f>NA()</f>
        <v>#N/A</v>
      </c>
    </row>
    <row r="1123" spans="1:26" x14ac:dyDescent="0.2">
      <c r="A1123" s="74">
        <v>21000</v>
      </c>
      <c r="B1123" s="68">
        <f>INDEX('A-B OSRoad'!$F$2:$F$21,MATCH(A1123,'A-B OSRoad'!$C$2:$C$21))</f>
        <v>0</v>
      </c>
      <c r="C1123" s="68" t="str">
        <f>IF(INDEX('A-B OSRoad'!$B$2:$B$21,MATCH(A1123,'A-B OSRoad'!$C$2:$C$21))="Straight","",RIGHT(INDEX('A-B OSRoad'!$B$2:$B$21,MATCH(A1123,'A-B OSRoad'!$C$2:$C$21)),LEN(INDEX('A-B OSRoad'!$B$2:$B$21,MATCH(A1123,'A-B OSRoad'!$C$2:$C$21)))-1))</f>
        <v/>
      </c>
      <c r="D1123" s="69">
        <f>(INDEX('A-B OSRoad'!$I$2:$I$21,MATCH(A1123,'A-B OSRoad'!$C$2:$C$21)))+$C$3+$C$4+$C$1</f>
        <v>110</v>
      </c>
      <c r="E1123" s="70" t="e">
        <f>VLOOKUP(A1123,'Crash Data'!$E$3:$F$6,2,FALSE)</f>
        <v>#N/A</v>
      </c>
      <c r="F1123" s="70" t="e">
        <f>VLOOKUP(A1123,'Crash Data'!$B$3:$C$32,2,FALSE)</f>
        <v>#N/A</v>
      </c>
      <c r="G1123" s="40">
        <v>230</v>
      </c>
      <c r="H1123" s="40">
        <v>177</v>
      </c>
      <c r="I1123" s="39">
        <v>177</v>
      </c>
      <c r="J1123" s="40">
        <v>177</v>
      </c>
      <c r="K1123" s="39">
        <v>177</v>
      </c>
      <c r="L1123" s="93">
        <f t="shared" si="241"/>
        <v>209</v>
      </c>
      <c r="M1123" s="93" t="str">
        <f t="shared" si="242"/>
        <v/>
      </c>
      <c r="N1123" s="99">
        <f t="shared" si="243"/>
        <v>165</v>
      </c>
      <c r="O1123" s="99" t="str">
        <f t="shared" si="244"/>
        <v/>
      </c>
      <c r="P1123" s="102">
        <f t="shared" si="245"/>
        <v>165</v>
      </c>
      <c r="Q1123" s="102" t="str">
        <f t="shared" si="246"/>
        <v/>
      </c>
      <c r="R1123" s="105">
        <f t="shared" si="247"/>
        <v>165</v>
      </c>
      <c r="S1123" s="105" t="str">
        <f t="shared" si="248"/>
        <v/>
      </c>
      <c r="T1123" s="69">
        <f t="shared" si="249"/>
        <v>107</v>
      </c>
      <c r="U1123" s="69" t="str">
        <f t="shared" si="250"/>
        <v/>
      </c>
      <c r="V1123" s="143">
        <f t="shared" si="251"/>
        <v>165</v>
      </c>
      <c r="W1123" s="143" t="str">
        <f t="shared" si="252"/>
        <v/>
      </c>
      <c r="X1123" s="109">
        <f t="shared" si="239"/>
        <v>0</v>
      </c>
      <c r="Y1123" s="110" t="e">
        <f t="shared" si="240"/>
        <v>#N/A</v>
      </c>
      <c r="Z1123" s="75" t="e">
        <f>NA()</f>
        <v>#N/A</v>
      </c>
    </row>
    <row r="1124" spans="1:26" x14ac:dyDescent="0.2">
      <c r="A1124" s="74">
        <v>21010</v>
      </c>
      <c r="B1124" s="68">
        <f>INDEX('A-B OSRoad'!$F$2:$F$21,MATCH(A1124,'A-B OSRoad'!$C$2:$C$21))</f>
        <v>0</v>
      </c>
      <c r="C1124" s="68" t="str">
        <f>IF(INDEX('A-B OSRoad'!$B$2:$B$21,MATCH(A1124,'A-B OSRoad'!$C$2:$C$21))="Straight","",RIGHT(INDEX('A-B OSRoad'!$B$2:$B$21,MATCH(A1124,'A-B OSRoad'!$C$2:$C$21)),LEN(INDEX('A-B OSRoad'!$B$2:$B$21,MATCH(A1124,'A-B OSRoad'!$C$2:$C$21)))-1))</f>
        <v/>
      </c>
      <c r="D1124" s="69">
        <f>(INDEX('A-B OSRoad'!$I$2:$I$21,MATCH(A1124,'A-B OSRoad'!$C$2:$C$21)))+$C$3+$C$4+$C$1</f>
        <v>110</v>
      </c>
      <c r="E1124" s="70" t="e">
        <f>VLOOKUP(A1124,'Crash Data'!$E$3:$F$6,2,FALSE)</f>
        <v>#N/A</v>
      </c>
      <c r="F1124" s="70" t="e">
        <f>VLOOKUP(A1124,'Crash Data'!$B$3:$C$32,2,FALSE)</f>
        <v>#N/A</v>
      </c>
      <c r="G1124" s="40">
        <v>230</v>
      </c>
      <c r="H1124" s="40">
        <v>177</v>
      </c>
      <c r="I1124" s="39">
        <v>177</v>
      </c>
      <c r="J1124" s="40">
        <v>177</v>
      </c>
      <c r="K1124" s="39">
        <v>177</v>
      </c>
      <c r="L1124" s="93">
        <f t="shared" si="241"/>
        <v>209</v>
      </c>
      <c r="M1124" s="93" t="str">
        <f t="shared" si="242"/>
        <v/>
      </c>
      <c r="N1124" s="99">
        <f t="shared" si="243"/>
        <v>165</v>
      </c>
      <c r="O1124" s="99" t="str">
        <f t="shared" si="244"/>
        <v/>
      </c>
      <c r="P1124" s="102">
        <f t="shared" si="245"/>
        <v>165</v>
      </c>
      <c r="Q1124" s="102" t="str">
        <f t="shared" si="246"/>
        <v/>
      </c>
      <c r="R1124" s="105">
        <f t="shared" si="247"/>
        <v>165</v>
      </c>
      <c r="S1124" s="105" t="str">
        <f t="shared" si="248"/>
        <v/>
      </c>
      <c r="T1124" s="69">
        <f t="shared" si="249"/>
        <v>107</v>
      </c>
      <c r="U1124" s="69" t="str">
        <f t="shared" si="250"/>
        <v/>
      </c>
      <c r="V1124" s="143">
        <f t="shared" si="251"/>
        <v>165</v>
      </c>
      <c r="W1124" s="143" t="str">
        <f t="shared" si="252"/>
        <v/>
      </c>
      <c r="X1124" s="109">
        <f t="shared" si="239"/>
        <v>0</v>
      </c>
      <c r="Y1124" s="110" t="e">
        <f t="shared" si="240"/>
        <v>#N/A</v>
      </c>
      <c r="Z1124" s="75" t="e">
        <f>NA()</f>
        <v>#N/A</v>
      </c>
    </row>
    <row r="1125" spans="1:26" x14ac:dyDescent="0.2">
      <c r="A1125" s="74">
        <v>21020</v>
      </c>
      <c r="B1125" s="68">
        <f>INDEX('A-B OSRoad'!$F$2:$F$21,MATCH(A1125,'A-B OSRoad'!$C$2:$C$21))</f>
        <v>0</v>
      </c>
      <c r="C1125" s="68" t="str">
        <f>IF(INDEX('A-B OSRoad'!$B$2:$B$21,MATCH(A1125,'A-B OSRoad'!$C$2:$C$21))="Straight","",RIGHT(INDEX('A-B OSRoad'!$B$2:$B$21,MATCH(A1125,'A-B OSRoad'!$C$2:$C$21)),LEN(INDEX('A-B OSRoad'!$B$2:$B$21,MATCH(A1125,'A-B OSRoad'!$C$2:$C$21)))-1))</f>
        <v/>
      </c>
      <c r="D1125" s="69">
        <f>(INDEX('A-B OSRoad'!$I$2:$I$21,MATCH(A1125,'A-B OSRoad'!$C$2:$C$21)))+$C$3+$C$4+$C$1</f>
        <v>110</v>
      </c>
      <c r="E1125" s="70" t="e">
        <f>VLOOKUP(A1125,'Crash Data'!$E$3:$F$6,2,FALSE)</f>
        <v>#N/A</v>
      </c>
      <c r="F1125" s="70" t="e">
        <f>VLOOKUP(A1125,'Crash Data'!$B$3:$C$32,2,FALSE)</f>
        <v>#N/A</v>
      </c>
      <c r="G1125" s="40">
        <v>230</v>
      </c>
      <c r="H1125" s="40">
        <v>177</v>
      </c>
      <c r="I1125" s="39">
        <v>177</v>
      </c>
      <c r="J1125" s="40">
        <v>177</v>
      </c>
      <c r="K1125" s="39">
        <v>177</v>
      </c>
      <c r="L1125" s="93">
        <f t="shared" si="241"/>
        <v>209</v>
      </c>
      <c r="M1125" s="93" t="str">
        <f t="shared" si="242"/>
        <v/>
      </c>
      <c r="N1125" s="99">
        <f t="shared" si="243"/>
        <v>165</v>
      </c>
      <c r="O1125" s="99" t="str">
        <f t="shared" si="244"/>
        <v/>
      </c>
      <c r="P1125" s="102">
        <f t="shared" si="245"/>
        <v>165</v>
      </c>
      <c r="Q1125" s="102" t="str">
        <f t="shared" si="246"/>
        <v/>
      </c>
      <c r="R1125" s="105">
        <f t="shared" si="247"/>
        <v>165</v>
      </c>
      <c r="S1125" s="105" t="str">
        <f t="shared" si="248"/>
        <v/>
      </c>
      <c r="T1125" s="69">
        <f t="shared" si="249"/>
        <v>107</v>
      </c>
      <c r="U1125" s="69" t="str">
        <f t="shared" si="250"/>
        <v/>
      </c>
      <c r="V1125" s="143">
        <f t="shared" si="251"/>
        <v>165</v>
      </c>
      <c r="W1125" s="143" t="str">
        <f t="shared" si="252"/>
        <v/>
      </c>
      <c r="X1125" s="109">
        <f t="shared" si="239"/>
        <v>0</v>
      </c>
      <c r="Y1125" s="110" t="e">
        <f t="shared" si="240"/>
        <v>#N/A</v>
      </c>
      <c r="Z1125" s="75" t="e">
        <f>NA()</f>
        <v>#N/A</v>
      </c>
    </row>
    <row r="1126" spans="1:26" x14ac:dyDescent="0.2">
      <c r="A1126" s="74">
        <v>21030</v>
      </c>
      <c r="B1126" s="68">
        <f>INDEX('A-B OSRoad'!$F$2:$F$21,MATCH(A1126,'A-B OSRoad'!$C$2:$C$21))</f>
        <v>0</v>
      </c>
      <c r="C1126" s="68" t="str">
        <f>IF(INDEX('A-B OSRoad'!$B$2:$B$21,MATCH(A1126,'A-B OSRoad'!$C$2:$C$21))="Straight","",RIGHT(INDEX('A-B OSRoad'!$B$2:$B$21,MATCH(A1126,'A-B OSRoad'!$C$2:$C$21)),LEN(INDEX('A-B OSRoad'!$B$2:$B$21,MATCH(A1126,'A-B OSRoad'!$C$2:$C$21)))-1))</f>
        <v/>
      </c>
      <c r="D1126" s="69">
        <f>(INDEX('A-B OSRoad'!$I$2:$I$21,MATCH(A1126,'A-B OSRoad'!$C$2:$C$21)))+$C$3+$C$4+$C$1</f>
        <v>110</v>
      </c>
      <c r="E1126" s="70" t="e">
        <f>VLOOKUP(A1126,'Crash Data'!$E$3:$F$6,2,FALSE)</f>
        <v>#N/A</v>
      </c>
      <c r="F1126" s="70" t="e">
        <f>VLOOKUP(A1126,'Crash Data'!$B$3:$C$32,2,FALSE)</f>
        <v>#N/A</v>
      </c>
      <c r="G1126" s="40">
        <v>230</v>
      </c>
      <c r="H1126" s="40">
        <v>177</v>
      </c>
      <c r="I1126" s="39">
        <v>177</v>
      </c>
      <c r="J1126" s="40">
        <v>177</v>
      </c>
      <c r="K1126" s="39">
        <v>177</v>
      </c>
      <c r="L1126" s="93">
        <f t="shared" si="241"/>
        <v>209</v>
      </c>
      <c r="M1126" s="93" t="str">
        <f t="shared" si="242"/>
        <v/>
      </c>
      <c r="N1126" s="99">
        <f t="shared" si="243"/>
        <v>165</v>
      </c>
      <c r="O1126" s="99" t="str">
        <f t="shared" si="244"/>
        <v/>
      </c>
      <c r="P1126" s="102">
        <f t="shared" si="245"/>
        <v>165</v>
      </c>
      <c r="Q1126" s="102" t="str">
        <f t="shared" si="246"/>
        <v/>
      </c>
      <c r="R1126" s="105">
        <f t="shared" si="247"/>
        <v>165</v>
      </c>
      <c r="S1126" s="105" t="str">
        <f t="shared" si="248"/>
        <v/>
      </c>
      <c r="T1126" s="69">
        <f t="shared" si="249"/>
        <v>107</v>
      </c>
      <c r="U1126" s="69" t="str">
        <f t="shared" si="250"/>
        <v/>
      </c>
      <c r="V1126" s="143">
        <f t="shared" si="251"/>
        <v>165</v>
      </c>
      <c r="W1126" s="143" t="str">
        <f t="shared" si="252"/>
        <v/>
      </c>
      <c r="X1126" s="109">
        <f t="shared" si="239"/>
        <v>0</v>
      </c>
      <c r="Y1126" s="110" t="e">
        <f t="shared" si="240"/>
        <v>#N/A</v>
      </c>
      <c r="Z1126" s="75" t="e">
        <f>NA()</f>
        <v>#N/A</v>
      </c>
    </row>
    <row r="1127" spans="1:26" x14ac:dyDescent="0.2">
      <c r="A1127" s="74">
        <v>21040</v>
      </c>
      <c r="B1127" s="68">
        <f>INDEX('A-B OSRoad'!$F$2:$F$21,MATCH(A1127,'A-B OSRoad'!$C$2:$C$21))</f>
        <v>0</v>
      </c>
      <c r="C1127" s="68" t="str">
        <f>IF(INDEX('A-B OSRoad'!$B$2:$B$21,MATCH(A1127,'A-B OSRoad'!$C$2:$C$21))="Straight","",RIGHT(INDEX('A-B OSRoad'!$B$2:$B$21,MATCH(A1127,'A-B OSRoad'!$C$2:$C$21)),LEN(INDEX('A-B OSRoad'!$B$2:$B$21,MATCH(A1127,'A-B OSRoad'!$C$2:$C$21)))-1))</f>
        <v/>
      </c>
      <c r="D1127" s="69">
        <f>(INDEX('A-B OSRoad'!$I$2:$I$21,MATCH(A1127,'A-B OSRoad'!$C$2:$C$21)))+$C$3+$C$4+$C$1</f>
        <v>110</v>
      </c>
      <c r="E1127" s="70" t="e">
        <f>VLOOKUP(A1127,'Crash Data'!$E$3:$F$6,2,FALSE)</f>
        <v>#N/A</v>
      </c>
      <c r="F1127" s="70" t="e">
        <f>VLOOKUP(A1127,'Crash Data'!$B$3:$C$32,2,FALSE)</f>
        <v>#N/A</v>
      </c>
      <c r="G1127" s="40">
        <v>230</v>
      </c>
      <c r="H1127" s="40">
        <v>177</v>
      </c>
      <c r="I1127" s="39">
        <v>177</v>
      </c>
      <c r="J1127" s="40">
        <v>177</v>
      </c>
      <c r="K1127" s="39">
        <v>177</v>
      </c>
      <c r="L1127" s="93">
        <f t="shared" si="241"/>
        <v>209</v>
      </c>
      <c r="M1127" s="93" t="str">
        <f t="shared" si="242"/>
        <v/>
      </c>
      <c r="N1127" s="99">
        <f t="shared" si="243"/>
        <v>165</v>
      </c>
      <c r="O1127" s="99" t="str">
        <f t="shared" si="244"/>
        <v/>
      </c>
      <c r="P1127" s="102">
        <f t="shared" si="245"/>
        <v>165</v>
      </c>
      <c r="Q1127" s="102" t="str">
        <f t="shared" si="246"/>
        <v/>
      </c>
      <c r="R1127" s="105">
        <f t="shared" si="247"/>
        <v>165</v>
      </c>
      <c r="S1127" s="105" t="str">
        <f t="shared" si="248"/>
        <v/>
      </c>
      <c r="T1127" s="69">
        <f t="shared" si="249"/>
        <v>107</v>
      </c>
      <c r="U1127" s="69" t="str">
        <f t="shared" si="250"/>
        <v/>
      </c>
      <c r="V1127" s="143">
        <f t="shared" si="251"/>
        <v>165</v>
      </c>
      <c r="W1127" s="143" t="str">
        <f t="shared" si="252"/>
        <v/>
      </c>
      <c r="X1127" s="109">
        <f t="shared" si="239"/>
        <v>0</v>
      </c>
      <c r="Y1127" s="110" t="e">
        <f t="shared" si="240"/>
        <v>#N/A</v>
      </c>
      <c r="Z1127" s="75" t="e">
        <f>NA()</f>
        <v>#N/A</v>
      </c>
    </row>
    <row r="1128" spans="1:26" x14ac:dyDescent="0.2">
      <c r="A1128" s="74">
        <v>21050</v>
      </c>
      <c r="B1128" s="68">
        <f>INDEX('A-B OSRoad'!$F$2:$F$21,MATCH(A1128,'A-B OSRoad'!$C$2:$C$21))</f>
        <v>0</v>
      </c>
      <c r="C1128" s="68" t="str">
        <f>IF(INDEX('A-B OSRoad'!$B$2:$B$21,MATCH(A1128,'A-B OSRoad'!$C$2:$C$21))="Straight","",RIGHT(INDEX('A-B OSRoad'!$B$2:$B$21,MATCH(A1128,'A-B OSRoad'!$C$2:$C$21)),LEN(INDEX('A-B OSRoad'!$B$2:$B$21,MATCH(A1128,'A-B OSRoad'!$C$2:$C$21)))-1))</f>
        <v/>
      </c>
      <c r="D1128" s="69">
        <f>(INDEX('A-B OSRoad'!$I$2:$I$21,MATCH(A1128,'A-B OSRoad'!$C$2:$C$21)))+$C$3+$C$4+$C$1</f>
        <v>110</v>
      </c>
      <c r="E1128" s="70" t="e">
        <f>VLOOKUP(A1128,'Crash Data'!$E$3:$F$6,2,FALSE)</f>
        <v>#N/A</v>
      </c>
      <c r="F1128" s="70" t="e">
        <f>VLOOKUP(A1128,'Crash Data'!$B$3:$C$32,2,FALSE)</f>
        <v>#N/A</v>
      </c>
      <c r="G1128" s="40">
        <v>230</v>
      </c>
      <c r="H1128" s="40">
        <v>177</v>
      </c>
      <c r="I1128" s="39">
        <v>177</v>
      </c>
      <c r="J1128" s="40">
        <v>177</v>
      </c>
      <c r="K1128" s="39">
        <v>177</v>
      </c>
      <c r="L1128" s="93">
        <f t="shared" si="241"/>
        <v>209</v>
      </c>
      <c r="M1128" s="93" t="str">
        <f t="shared" si="242"/>
        <v/>
      </c>
      <c r="N1128" s="99">
        <f t="shared" si="243"/>
        <v>165</v>
      </c>
      <c r="O1128" s="99" t="str">
        <f t="shared" si="244"/>
        <v/>
      </c>
      <c r="P1128" s="102">
        <f t="shared" si="245"/>
        <v>165</v>
      </c>
      <c r="Q1128" s="102" t="str">
        <f t="shared" si="246"/>
        <v/>
      </c>
      <c r="R1128" s="105">
        <f t="shared" si="247"/>
        <v>165</v>
      </c>
      <c r="S1128" s="105" t="str">
        <f t="shared" si="248"/>
        <v/>
      </c>
      <c r="T1128" s="69">
        <f t="shared" si="249"/>
        <v>107</v>
      </c>
      <c r="U1128" s="69" t="str">
        <f t="shared" si="250"/>
        <v/>
      </c>
      <c r="V1128" s="143">
        <f t="shared" si="251"/>
        <v>165</v>
      </c>
      <c r="W1128" s="143" t="str">
        <f t="shared" si="252"/>
        <v/>
      </c>
      <c r="X1128" s="109">
        <f t="shared" si="239"/>
        <v>0</v>
      </c>
      <c r="Y1128" s="110" t="e">
        <f t="shared" si="240"/>
        <v>#N/A</v>
      </c>
      <c r="Z1128" s="75" t="e">
        <f>NA()</f>
        <v>#N/A</v>
      </c>
    </row>
    <row r="1129" spans="1:26" x14ac:dyDescent="0.2">
      <c r="A1129" s="74">
        <v>21060</v>
      </c>
      <c r="B1129" s="68">
        <f>INDEX('A-B OSRoad'!$F$2:$F$21,MATCH(A1129,'A-B OSRoad'!$C$2:$C$21))</f>
        <v>0</v>
      </c>
      <c r="C1129" s="68" t="str">
        <f>IF(INDEX('A-B OSRoad'!$B$2:$B$21,MATCH(A1129,'A-B OSRoad'!$C$2:$C$21))="Straight","",RIGHT(INDEX('A-B OSRoad'!$B$2:$B$21,MATCH(A1129,'A-B OSRoad'!$C$2:$C$21)),LEN(INDEX('A-B OSRoad'!$B$2:$B$21,MATCH(A1129,'A-B OSRoad'!$C$2:$C$21)))-1))</f>
        <v/>
      </c>
      <c r="D1129" s="69">
        <f>(INDEX('A-B OSRoad'!$I$2:$I$21,MATCH(A1129,'A-B OSRoad'!$C$2:$C$21)))+$C$3+$C$4+$C$1</f>
        <v>110</v>
      </c>
      <c r="E1129" s="70" t="e">
        <f>VLOOKUP(A1129,'Crash Data'!$E$3:$F$6,2,FALSE)</f>
        <v>#N/A</v>
      </c>
      <c r="F1129" s="70" t="e">
        <f>VLOOKUP(A1129,'Crash Data'!$B$3:$C$32,2,FALSE)</f>
        <v>#N/A</v>
      </c>
      <c r="G1129" s="40">
        <v>230</v>
      </c>
      <c r="H1129" s="40">
        <v>177</v>
      </c>
      <c r="I1129" s="39">
        <v>177</v>
      </c>
      <c r="J1129" s="40">
        <v>177</v>
      </c>
      <c r="K1129" s="39">
        <v>177</v>
      </c>
      <c r="L1129" s="93">
        <f t="shared" si="241"/>
        <v>209</v>
      </c>
      <c r="M1129" s="93" t="str">
        <f t="shared" si="242"/>
        <v/>
      </c>
      <c r="N1129" s="99">
        <f t="shared" si="243"/>
        <v>165</v>
      </c>
      <c r="O1129" s="99" t="str">
        <f t="shared" si="244"/>
        <v/>
      </c>
      <c r="P1129" s="102">
        <f t="shared" si="245"/>
        <v>165</v>
      </c>
      <c r="Q1129" s="102" t="str">
        <f t="shared" si="246"/>
        <v/>
      </c>
      <c r="R1129" s="105">
        <f t="shared" si="247"/>
        <v>165</v>
      </c>
      <c r="S1129" s="105" t="str">
        <f t="shared" si="248"/>
        <v/>
      </c>
      <c r="T1129" s="69">
        <f t="shared" si="249"/>
        <v>107</v>
      </c>
      <c r="U1129" s="69" t="str">
        <f t="shared" si="250"/>
        <v/>
      </c>
      <c r="V1129" s="143">
        <f t="shared" si="251"/>
        <v>165</v>
      </c>
      <c r="W1129" s="143" t="str">
        <f t="shared" si="252"/>
        <v/>
      </c>
      <c r="X1129" s="109">
        <f t="shared" si="239"/>
        <v>0</v>
      </c>
      <c r="Y1129" s="110" t="e">
        <f t="shared" si="240"/>
        <v>#N/A</v>
      </c>
      <c r="Z1129" s="75" t="e">
        <f>NA()</f>
        <v>#N/A</v>
      </c>
    </row>
    <row r="1130" spans="1:26" x14ac:dyDescent="0.2">
      <c r="A1130" s="74">
        <v>21070</v>
      </c>
      <c r="B1130" s="68">
        <f>INDEX('A-B OSRoad'!$F$2:$F$21,MATCH(A1130,'A-B OSRoad'!$C$2:$C$21))</f>
        <v>0</v>
      </c>
      <c r="C1130" s="68" t="str">
        <f>IF(INDEX('A-B OSRoad'!$B$2:$B$21,MATCH(A1130,'A-B OSRoad'!$C$2:$C$21))="Straight","",RIGHT(INDEX('A-B OSRoad'!$B$2:$B$21,MATCH(A1130,'A-B OSRoad'!$C$2:$C$21)),LEN(INDEX('A-B OSRoad'!$B$2:$B$21,MATCH(A1130,'A-B OSRoad'!$C$2:$C$21)))-1))</f>
        <v/>
      </c>
      <c r="D1130" s="69">
        <f>(INDEX('A-B OSRoad'!$I$2:$I$21,MATCH(A1130,'A-B OSRoad'!$C$2:$C$21)))+$C$3+$C$4+$C$1</f>
        <v>110</v>
      </c>
      <c r="E1130" s="70" t="e">
        <f>VLOOKUP(A1130,'Crash Data'!$E$3:$F$6,2,FALSE)</f>
        <v>#N/A</v>
      </c>
      <c r="F1130" s="70" t="e">
        <f>VLOOKUP(A1130,'Crash Data'!$B$3:$C$32,2,FALSE)</f>
        <v>#N/A</v>
      </c>
      <c r="G1130" s="40">
        <v>230</v>
      </c>
      <c r="H1130" s="40">
        <v>177</v>
      </c>
      <c r="I1130" s="39">
        <v>177</v>
      </c>
      <c r="J1130" s="40">
        <v>177</v>
      </c>
      <c r="K1130" s="39">
        <v>177</v>
      </c>
      <c r="L1130" s="93">
        <f t="shared" si="241"/>
        <v>209</v>
      </c>
      <c r="M1130" s="93" t="str">
        <f t="shared" si="242"/>
        <v/>
      </c>
      <c r="N1130" s="99">
        <f t="shared" si="243"/>
        <v>165</v>
      </c>
      <c r="O1130" s="99" t="str">
        <f t="shared" si="244"/>
        <v/>
      </c>
      <c r="P1130" s="102">
        <f t="shared" si="245"/>
        <v>165</v>
      </c>
      <c r="Q1130" s="102" t="str">
        <f t="shared" si="246"/>
        <v/>
      </c>
      <c r="R1130" s="105">
        <f t="shared" si="247"/>
        <v>165</v>
      </c>
      <c r="S1130" s="105" t="str">
        <f t="shared" si="248"/>
        <v/>
      </c>
      <c r="T1130" s="69">
        <f t="shared" si="249"/>
        <v>107</v>
      </c>
      <c r="U1130" s="69" t="str">
        <f t="shared" si="250"/>
        <v/>
      </c>
      <c r="V1130" s="143">
        <f t="shared" si="251"/>
        <v>165</v>
      </c>
      <c r="W1130" s="143" t="str">
        <f t="shared" si="252"/>
        <v/>
      </c>
      <c r="X1130" s="109">
        <f t="shared" si="239"/>
        <v>0</v>
      </c>
      <c r="Y1130" s="110" t="e">
        <f t="shared" si="240"/>
        <v>#N/A</v>
      </c>
      <c r="Z1130" s="75" t="e">
        <f>NA()</f>
        <v>#N/A</v>
      </c>
    </row>
    <row r="1131" spans="1:26" x14ac:dyDescent="0.2">
      <c r="A1131" s="74">
        <v>21080</v>
      </c>
      <c r="B1131" s="68">
        <f>INDEX('A-B OSRoad'!$F$2:$F$21,MATCH(A1131,'A-B OSRoad'!$C$2:$C$21))</f>
        <v>0</v>
      </c>
      <c r="C1131" s="68" t="str">
        <f>IF(INDEX('A-B OSRoad'!$B$2:$B$21,MATCH(A1131,'A-B OSRoad'!$C$2:$C$21))="Straight","",RIGHT(INDEX('A-B OSRoad'!$B$2:$B$21,MATCH(A1131,'A-B OSRoad'!$C$2:$C$21)),LEN(INDEX('A-B OSRoad'!$B$2:$B$21,MATCH(A1131,'A-B OSRoad'!$C$2:$C$21)))-1))</f>
        <v/>
      </c>
      <c r="D1131" s="69">
        <f>(INDEX('A-B OSRoad'!$I$2:$I$21,MATCH(A1131,'A-B OSRoad'!$C$2:$C$21)))+$C$3+$C$4+$C$1</f>
        <v>110</v>
      </c>
      <c r="E1131" s="70" t="e">
        <f>VLOOKUP(A1131,'Crash Data'!$E$3:$F$6,2,FALSE)</f>
        <v>#N/A</v>
      </c>
      <c r="F1131" s="70" t="e">
        <f>VLOOKUP(A1131,'Crash Data'!$B$3:$C$32,2,FALSE)</f>
        <v>#N/A</v>
      </c>
      <c r="G1131" s="40">
        <v>230</v>
      </c>
      <c r="H1131" s="40">
        <v>177</v>
      </c>
      <c r="I1131" s="39">
        <v>177</v>
      </c>
      <c r="J1131" s="40">
        <v>177</v>
      </c>
      <c r="K1131" s="39">
        <v>177</v>
      </c>
      <c r="L1131" s="93">
        <f t="shared" si="241"/>
        <v>209</v>
      </c>
      <c r="M1131" s="93" t="str">
        <f t="shared" si="242"/>
        <v/>
      </c>
      <c r="N1131" s="99">
        <f t="shared" si="243"/>
        <v>165</v>
      </c>
      <c r="O1131" s="99" t="str">
        <f t="shared" si="244"/>
        <v/>
      </c>
      <c r="P1131" s="102">
        <f t="shared" si="245"/>
        <v>165</v>
      </c>
      <c r="Q1131" s="102" t="str">
        <f t="shared" si="246"/>
        <v/>
      </c>
      <c r="R1131" s="105">
        <f t="shared" si="247"/>
        <v>165</v>
      </c>
      <c r="S1131" s="105" t="str">
        <f t="shared" si="248"/>
        <v/>
      </c>
      <c r="T1131" s="69">
        <f t="shared" si="249"/>
        <v>107</v>
      </c>
      <c r="U1131" s="69" t="str">
        <f t="shared" si="250"/>
        <v/>
      </c>
      <c r="V1131" s="143">
        <f t="shared" si="251"/>
        <v>165</v>
      </c>
      <c r="W1131" s="143" t="str">
        <f t="shared" si="252"/>
        <v/>
      </c>
      <c r="X1131" s="109">
        <f t="shared" si="239"/>
        <v>0</v>
      </c>
      <c r="Y1131" s="110" t="e">
        <f t="shared" si="240"/>
        <v>#N/A</v>
      </c>
      <c r="Z1131" s="75" t="e">
        <f>NA()</f>
        <v>#N/A</v>
      </c>
    </row>
    <row r="1132" spans="1:26" x14ac:dyDescent="0.2">
      <c r="A1132" s="74">
        <v>21090</v>
      </c>
      <c r="B1132" s="68">
        <f>INDEX('A-B OSRoad'!$F$2:$F$21,MATCH(A1132,'A-B OSRoad'!$C$2:$C$21))</f>
        <v>0</v>
      </c>
      <c r="C1132" s="68" t="str">
        <f>IF(INDEX('A-B OSRoad'!$B$2:$B$21,MATCH(A1132,'A-B OSRoad'!$C$2:$C$21))="Straight","",RIGHT(INDEX('A-B OSRoad'!$B$2:$B$21,MATCH(A1132,'A-B OSRoad'!$C$2:$C$21)),LEN(INDEX('A-B OSRoad'!$B$2:$B$21,MATCH(A1132,'A-B OSRoad'!$C$2:$C$21)))-1))</f>
        <v/>
      </c>
      <c r="D1132" s="69">
        <f>(INDEX('A-B OSRoad'!$I$2:$I$21,MATCH(A1132,'A-B OSRoad'!$C$2:$C$21)))+$C$3+$C$4+$C$1</f>
        <v>110</v>
      </c>
      <c r="E1132" s="70" t="e">
        <f>VLOOKUP(A1132,'Crash Data'!$E$3:$F$6,2,FALSE)</f>
        <v>#N/A</v>
      </c>
      <c r="F1132" s="70" t="e">
        <f>VLOOKUP(A1132,'Crash Data'!$B$3:$C$32,2,FALSE)</f>
        <v>#N/A</v>
      </c>
      <c r="G1132" s="40">
        <v>230</v>
      </c>
      <c r="H1132" s="40">
        <v>177</v>
      </c>
      <c r="I1132" s="39">
        <v>177</v>
      </c>
      <c r="J1132" s="40">
        <v>177</v>
      </c>
      <c r="K1132" s="39">
        <v>177</v>
      </c>
      <c r="L1132" s="93">
        <f t="shared" si="241"/>
        <v>209</v>
      </c>
      <c r="M1132" s="93" t="str">
        <f t="shared" si="242"/>
        <v/>
      </c>
      <c r="N1132" s="99">
        <f t="shared" si="243"/>
        <v>165</v>
      </c>
      <c r="O1132" s="99" t="str">
        <f t="shared" si="244"/>
        <v/>
      </c>
      <c r="P1132" s="102">
        <f t="shared" si="245"/>
        <v>165</v>
      </c>
      <c r="Q1132" s="102" t="str">
        <f t="shared" si="246"/>
        <v/>
      </c>
      <c r="R1132" s="105">
        <f t="shared" si="247"/>
        <v>165</v>
      </c>
      <c r="S1132" s="105" t="str">
        <f t="shared" si="248"/>
        <v/>
      </c>
      <c r="T1132" s="69">
        <f t="shared" si="249"/>
        <v>107</v>
      </c>
      <c r="U1132" s="69" t="str">
        <f t="shared" si="250"/>
        <v/>
      </c>
      <c r="V1132" s="143">
        <f t="shared" si="251"/>
        <v>165</v>
      </c>
      <c r="W1132" s="143" t="str">
        <f t="shared" si="252"/>
        <v/>
      </c>
      <c r="X1132" s="109">
        <f t="shared" si="239"/>
        <v>0</v>
      </c>
      <c r="Y1132" s="110" t="e">
        <f t="shared" si="240"/>
        <v>#N/A</v>
      </c>
      <c r="Z1132" s="75" t="e">
        <f>NA()</f>
        <v>#N/A</v>
      </c>
    </row>
    <row r="1133" spans="1:26" x14ac:dyDescent="0.2">
      <c r="A1133" s="74">
        <v>21100</v>
      </c>
      <c r="B1133" s="68">
        <f>INDEX('A-B OSRoad'!$F$2:$F$21,MATCH(A1133,'A-B OSRoad'!$C$2:$C$21))</f>
        <v>0</v>
      </c>
      <c r="C1133" s="68" t="str">
        <f>IF(INDEX('A-B OSRoad'!$B$2:$B$21,MATCH(A1133,'A-B OSRoad'!$C$2:$C$21))="Straight","",RIGHT(INDEX('A-B OSRoad'!$B$2:$B$21,MATCH(A1133,'A-B OSRoad'!$C$2:$C$21)),LEN(INDEX('A-B OSRoad'!$B$2:$B$21,MATCH(A1133,'A-B OSRoad'!$C$2:$C$21)))-1))</f>
        <v/>
      </c>
      <c r="D1133" s="69">
        <f>(INDEX('A-B OSRoad'!$I$2:$I$21,MATCH(A1133,'A-B OSRoad'!$C$2:$C$21)))+$C$3+$C$4+$C$1</f>
        <v>110</v>
      </c>
      <c r="E1133" s="70" t="e">
        <f>VLOOKUP(A1133,'Crash Data'!$E$3:$F$6,2,FALSE)</f>
        <v>#N/A</v>
      </c>
      <c r="F1133" s="70" t="e">
        <f>VLOOKUP(A1133,'Crash Data'!$B$3:$C$32,2,FALSE)</f>
        <v>#N/A</v>
      </c>
      <c r="G1133" s="40">
        <v>230</v>
      </c>
      <c r="H1133" s="40">
        <v>177</v>
      </c>
      <c r="I1133" s="39">
        <v>177</v>
      </c>
      <c r="J1133" s="40">
        <v>177</v>
      </c>
      <c r="K1133" s="39">
        <v>177</v>
      </c>
      <c r="L1133" s="93">
        <f t="shared" si="241"/>
        <v>209</v>
      </c>
      <c r="M1133" s="93" t="str">
        <f t="shared" si="242"/>
        <v/>
      </c>
      <c r="N1133" s="99">
        <f t="shared" si="243"/>
        <v>165</v>
      </c>
      <c r="O1133" s="99" t="str">
        <f t="shared" si="244"/>
        <v/>
      </c>
      <c r="P1133" s="102">
        <f t="shared" si="245"/>
        <v>165</v>
      </c>
      <c r="Q1133" s="102" t="str">
        <f t="shared" si="246"/>
        <v/>
      </c>
      <c r="R1133" s="105">
        <f t="shared" si="247"/>
        <v>165</v>
      </c>
      <c r="S1133" s="105" t="str">
        <f t="shared" si="248"/>
        <v/>
      </c>
      <c r="T1133" s="69">
        <f t="shared" si="249"/>
        <v>107</v>
      </c>
      <c r="U1133" s="69" t="str">
        <f t="shared" si="250"/>
        <v/>
      </c>
      <c r="V1133" s="143">
        <f t="shared" si="251"/>
        <v>165</v>
      </c>
      <c r="W1133" s="143" t="str">
        <f t="shared" si="252"/>
        <v/>
      </c>
      <c r="X1133" s="109">
        <f t="shared" si="239"/>
        <v>0</v>
      </c>
      <c r="Y1133" s="110" t="e">
        <f t="shared" si="240"/>
        <v>#N/A</v>
      </c>
      <c r="Z1133" s="75" t="e">
        <f>NA()</f>
        <v>#N/A</v>
      </c>
    </row>
    <row r="1134" spans="1:26" x14ac:dyDescent="0.2">
      <c r="A1134" s="74">
        <v>21110</v>
      </c>
      <c r="B1134" s="68">
        <f>INDEX('A-B OSRoad'!$F$2:$F$21,MATCH(A1134,'A-B OSRoad'!$C$2:$C$21))</f>
        <v>0</v>
      </c>
      <c r="C1134" s="68" t="str">
        <f>IF(INDEX('A-B OSRoad'!$B$2:$B$21,MATCH(A1134,'A-B OSRoad'!$C$2:$C$21))="Straight","",RIGHT(INDEX('A-B OSRoad'!$B$2:$B$21,MATCH(A1134,'A-B OSRoad'!$C$2:$C$21)),LEN(INDEX('A-B OSRoad'!$B$2:$B$21,MATCH(A1134,'A-B OSRoad'!$C$2:$C$21)))-1))</f>
        <v/>
      </c>
      <c r="D1134" s="69">
        <f>(INDEX('A-B OSRoad'!$I$2:$I$21,MATCH(A1134,'A-B OSRoad'!$C$2:$C$21)))+$C$3+$C$4+$C$1</f>
        <v>110</v>
      </c>
      <c r="E1134" s="70" t="e">
        <f>VLOOKUP(A1134,'Crash Data'!$E$3:$F$6,2,FALSE)</f>
        <v>#N/A</v>
      </c>
      <c r="F1134" s="70" t="e">
        <f>VLOOKUP(A1134,'Crash Data'!$B$3:$C$32,2,FALSE)</f>
        <v>#N/A</v>
      </c>
      <c r="G1134" s="40">
        <v>230</v>
      </c>
      <c r="H1134" s="40">
        <v>177</v>
      </c>
      <c r="I1134" s="39">
        <v>177</v>
      </c>
      <c r="J1134" s="40">
        <v>177</v>
      </c>
      <c r="K1134" s="39">
        <v>177</v>
      </c>
      <c r="L1134" s="93">
        <f t="shared" si="241"/>
        <v>209</v>
      </c>
      <c r="M1134" s="93" t="str">
        <f t="shared" si="242"/>
        <v/>
      </c>
      <c r="N1134" s="99">
        <f t="shared" si="243"/>
        <v>165</v>
      </c>
      <c r="O1134" s="99" t="str">
        <f t="shared" si="244"/>
        <v/>
      </c>
      <c r="P1134" s="102">
        <f t="shared" si="245"/>
        <v>165</v>
      </c>
      <c r="Q1134" s="102" t="str">
        <f t="shared" si="246"/>
        <v/>
      </c>
      <c r="R1134" s="105">
        <f t="shared" si="247"/>
        <v>165</v>
      </c>
      <c r="S1134" s="105" t="str">
        <f t="shared" si="248"/>
        <v/>
      </c>
      <c r="T1134" s="69">
        <f t="shared" si="249"/>
        <v>107</v>
      </c>
      <c r="U1134" s="69" t="str">
        <f t="shared" si="250"/>
        <v/>
      </c>
      <c r="V1134" s="143">
        <f t="shared" si="251"/>
        <v>165</v>
      </c>
      <c r="W1134" s="143" t="str">
        <f t="shared" si="252"/>
        <v/>
      </c>
      <c r="X1134" s="109">
        <f t="shared" si="239"/>
        <v>0</v>
      </c>
      <c r="Y1134" s="110" t="e">
        <f t="shared" si="240"/>
        <v>#N/A</v>
      </c>
      <c r="Z1134" s="75" t="e">
        <f>NA()</f>
        <v>#N/A</v>
      </c>
    </row>
    <row r="1135" spans="1:26" x14ac:dyDescent="0.2">
      <c r="A1135" s="74">
        <v>21120</v>
      </c>
      <c r="B1135" s="68">
        <f>INDEX('A-B OSRoad'!$F$2:$F$21,MATCH(A1135,'A-B OSRoad'!$C$2:$C$21))</f>
        <v>0</v>
      </c>
      <c r="C1135" s="68" t="str">
        <f>IF(INDEX('A-B OSRoad'!$B$2:$B$21,MATCH(A1135,'A-B OSRoad'!$C$2:$C$21))="Straight","",RIGHT(INDEX('A-B OSRoad'!$B$2:$B$21,MATCH(A1135,'A-B OSRoad'!$C$2:$C$21)),LEN(INDEX('A-B OSRoad'!$B$2:$B$21,MATCH(A1135,'A-B OSRoad'!$C$2:$C$21)))-1))</f>
        <v/>
      </c>
      <c r="D1135" s="69">
        <f>(INDEX('A-B OSRoad'!$I$2:$I$21,MATCH(A1135,'A-B OSRoad'!$C$2:$C$21)))+$C$3+$C$4+$C$1</f>
        <v>110</v>
      </c>
      <c r="E1135" s="70" t="e">
        <f>VLOOKUP(A1135,'Crash Data'!$E$3:$F$6,2,FALSE)</f>
        <v>#N/A</v>
      </c>
      <c r="F1135" s="70" t="e">
        <f>VLOOKUP(A1135,'Crash Data'!$B$3:$C$32,2,FALSE)</f>
        <v>#N/A</v>
      </c>
      <c r="G1135" s="40">
        <v>230</v>
      </c>
      <c r="H1135" s="40">
        <v>177</v>
      </c>
      <c r="I1135" s="39">
        <v>177</v>
      </c>
      <c r="J1135" s="40">
        <v>177</v>
      </c>
      <c r="K1135" s="39">
        <v>177</v>
      </c>
      <c r="L1135" s="93">
        <f t="shared" si="241"/>
        <v>209</v>
      </c>
      <c r="M1135" s="93" t="str">
        <f t="shared" si="242"/>
        <v/>
      </c>
      <c r="N1135" s="99">
        <f t="shared" si="243"/>
        <v>165</v>
      </c>
      <c r="O1135" s="99" t="str">
        <f t="shared" si="244"/>
        <v/>
      </c>
      <c r="P1135" s="102">
        <f t="shared" si="245"/>
        <v>165</v>
      </c>
      <c r="Q1135" s="102" t="str">
        <f t="shared" si="246"/>
        <v/>
      </c>
      <c r="R1135" s="105">
        <f t="shared" si="247"/>
        <v>165</v>
      </c>
      <c r="S1135" s="105" t="str">
        <f t="shared" si="248"/>
        <v/>
      </c>
      <c r="T1135" s="69">
        <f t="shared" si="249"/>
        <v>107</v>
      </c>
      <c r="U1135" s="69" t="str">
        <f t="shared" si="250"/>
        <v/>
      </c>
      <c r="V1135" s="143">
        <f t="shared" si="251"/>
        <v>165</v>
      </c>
      <c r="W1135" s="143" t="str">
        <f t="shared" si="252"/>
        <v/>
      </c>
      <c r="X1135" s="109">
        <f t="shared" si="239"/>
        <v>0</v>
      </c>
      <c r="Y1135" s="110" t="e">
        <f t="shared" si="240"/>
        <v>#N/A</v>
      </c>
      <c r="Z1135" s="75" t="e">
        <f>NA()</f>
        <v>#N/A</v>
      </c>
    </row>
    <row r="1136" spans="1:26" x14ac:dyDescent="0.2">
      <c r="A1136" s="74">
        <v>21130</v>
      </c>
      <c r="B1136" s="68">
        <f>INDEX('A-B OSRoad'!$F$2:$F$21,MATCH(A1136,'A-B OSRoad'!$C$2:$C$21))</f>
        <v>0</v>
      </c>
      <c r="C1136" s="68" t="str">
        <f>IF(INDEX('A-B OSRoad'!$B$2:$B$21,MATCH(A1136,'A-B OSRoad'!$C$2:$C$21))="Straight","",RIGHT(INDEX('A-B OSRoad'!$B$2:$B$21,MATCH(A1136,'A-B OSRoad'!$C$2:$C$21)),LEN(INDEX('A-B OSRoad'!$B$2:$B$21,MATCH(A1136,'A-B OSRoad'!$C$2:$C$21)))-1))</f>
        <v/>
      </c>
      <c r="D1136" s="69">
        <f>(INDEX('A-B OSRoad'!$I$2:$I$21,MATCH(A1136,'A-B OSRoad'!$C$2:$C$21)))+$C$3+$C$4+$C$1</f>
        <v>110</v>
      </c>
      <c r="E1136" s="70" t="e">
        <f>VLOOKUP(A1136,'Crash Data'!$E$3:$F$6,2,FALSE)</f>
        <v>#N/A</v>
      </c>
      <c r="F1136" s="70" t="e">
        <f>VLOOKUP(A1136,'Crash Data'!$B$3:$C$32,2,FALSE)</f>
        <v>#N/A</v>
      </c>
      <c r="G1136" s="40">
        <v>230</v>
      </c>
      <c r="H1136" s="40">
        <v>177</v>
      </c>
      <c r="I1136" s="39">
        <v>177</v>
      </c>
      <c r="J1136" s="40">
        <v>177</v>
      </c>
      <c r="K1136" s="39">
        <v>177</v>
      </c>
      <c r="L1136" s="93">
        <f t="shared" si="241"/>
        <v>209</v>
      </c>
      <c r="M1136" s="93" t="str">
        <f t="shared" si="242"/>
        <v/>
      </c>
      <c r="N1136" s="99">
        <f t="shared" si="243"/>
        <v>165</v>
      </c>
      <c r="O1136" s="99" t="str">
        <f t="shared" si="244"/>
        <v/>
      </c>
      <c r="P1136" s="102">
        <f t="shared" si="245"/>
        <v>165</v>
      </c>
      <c r="Q1136" s="102" t="str">
        <f t="shared" si="246"/>
        <v/>
      </c>
      <c r="R1136" s="105">
        <f t="shared" si="247"/>
        <v>165</v>
      </c>
      <c r="S1136" s="105" t="str">
        <f t="shared" si="248"/>
        <v/>
      </c>
      <c r="T1136" s="69">
        <f t="shared" si="249"/>
        <v>107</v>
      </c>
      <c r="U1136" s="69" t="str">
        <f t="shared" si="250"/>
        <v/>
      </c>
      <c r="V1136" s="143">
        <f t="shared" si="251"/>
        <v>165</v>
      </c>
      <c r="W1136" s="143" t="str">
        <f t="shared" si="252"/>
        <v/>
      </c>
      <c r="X1136" s="109">
        <f t="shared" si="239"/>
        <v>0</v>
      </c>
      <c r="Y1136" s="110" t="e">
        <f t="shared" si="240"/>
        <v>#N/A</v>
      </c>
      <c r="Z1136" s="75" t="e">
        <f>NA()</f>
        <v>#N/A</v>
      </c>
    </row>
    <row r="1137" spans="1:26" x14ac:dyDescent="0.2">
      <c r="A1137" s="74">
        <v>21140</v>
      </c>
      <c r="B1137" s="68">
        <f>INDEX('A-B OSRoad'!$F$2:$F$21,MATCH(A1137,'A-B OSRoad'!$C$2:$C$21))</f>
        <v>0</v>
      </c>
      <c r="C1137" s="68" t="str">
        <f>IF(INDEX('A-B OSRoad'!$B$2:$B$21,MATCH(A1137,'A-B OSRoad'!$C$2:$C$21))="Straight","",RIGHT(INDEX('A-B OSRoad'!$B$2:$B$21,MATCH(A1137,'A-B OSRoad'!$C$2:$C$21)),LEN(INDEX('A-B OSRoad'!$B$2:$B$21,MATCH(A1137,'A-B OSRoad'!$C$2:$C$21)))-1))</f>
        <v/>
      </c>
      <c r="D1137" s="69">
        <f>(INDEX('A-B OSRoad'!$I$2:$I$21,MATCH(A1137,'A-B OSRoad'!$C$2:$C$21)))+$C$3+$C$4+$C$1</f>
        <v>110</v>
      </c>
      <c r="E1137" s="70" t="e">
        <f>VLOOKUP(A1137,'Crash Data'!$E$3:$F$6,2,FALSE)</f>
        <v>#N/A</v>
      </c>
      <c r="F1137" s="70" t="e">
        <f>VLOOKUP(A1137,'Crash Data'!$B$3:$C$32,2,FALSE)</f>
        <v>#N/A</v>
      </c>
      <c r="G1137" s="40">
        <v>230</v>
      </c>
      <c r="H1137" s="40">
        <v>177</v>
      </c>
      <c r="I1137" s="39">
        <v>177</v>
      </c>
      <c r="J1137" s="40">
        <v>177</v>
      </c>
      <c r="K1137" s="39">
        <v>177</v>
      </c>
      <c r="L1137" s="93">
        <f t="shared" si="241"/>
        <v>209</v>
      </c>
      <c r="M1137" s="93" t="str">
        <f t="shared" si="242"/>
        <v/>
      </c>
      <c r="N1137" s="99">
        <f t="shared" si="243"/>
        <v>165</v>
      </c>
      <c r="O1137" s="99" t="str">
        <f t="shared" si="244"/>
        <v/>
      </c>
      <c r="P1137" s="102">
        <f t="shared" si="245"/>
        <v>165</v>
      </c>
      <c r="Q1137" s="102" t="str">
        <f t="shared" si="246"/>
        <v/>
      </c>
      <c r="R1137" s="105">
        <f t="shared" si="247"/>
        <v>165</v>
      </c>
      <c r="S1137" s="105" t="str">
        <f t="shared" si="248"/>
        <v/>
      </c>
      <c r="T1137" s="69">
        <f t="shared" si="249"/>
        <v>107</v>
      </c>
      <c r="U1137" s="69" t="str">
        <f t="shared" si="250"/>
        <v/>
      </c>
      <c r="V1137" s="143">
        <f t="shared" si="251"/>
        <v>165</v>
      </c>
      <c r="W1137" s="143" t="str">
        <f t="shared" si="252"/>
        <v/>
      </c>
      <c r="X1137" s="109">
        <f t="shared" si="239"/>
        <v>0</v>
      </c>
      <c r="Y1137" s="110" t="e">
        <f t="shared" si="240"/>
        <v>#N/A</v>
      </c>
      <c r="Z1137" s="75" t="e">
        <f>NA()</f>
        <v>#N/A</v>
      </c>
    </row>
    <row r="1138" spans="1:26" x14ac:dyDescent="0.2">
      <c r="A1138" s="74">
        <v>21150</v>
      </c>
      <c r="B1138" s="68">
        <f>INDEX('A-B OSRoad'!$F$2:$F$21,MATCH(A1138,'A-B OSRoad'!$C$2:$C$21))</f>
        <v>0</v>
      </c>
      <c r="C1138" s="68" t="str">
        <f>IF(INDEX('A-B OSRoad'!$B$2:$B$21,MATCH(A1138,'A-B OSRoad'!$C$2:$C$21))="Straight","",RIGHT(INDEX('A-B OSRoad'!$B$2:$B$21,MATCH(A1138,'A-B OSRoad'!$C$2:$C$21)),LEN(INDEX('A-B OSRoad'!$B$2:$B$21,MATCH(A1138,'A-B OSRoad'!$C$2:$C$21)))-1))</f>
        <v/>
      </c>
      <c r="D1138" s="69">
        <f>(INDEX('A-B OSRoad'!$I$2:$I$21,MATCH(A1138,'A-B OSRoad'!$C$2:$C$21)))+$C$3+$C$4+$C$1</f>
        <v>110</v>
      </c>
      <c r="E1138" s="70" t="e">
        <f>VLOOKUP(A1138,'Crash Data'!$E$3:$F$6,2,FALSE)</f>
        <v>#N/A</v>
      </c>
      <c r="F1138" s="70" t="e">
        <f>VLOOKUP(A1138,'Crash Data'!$B$3:$C$32,2,FALSE)</f>
        <v>#N/A</v>
      </c>
      <c r="G1138" s="40">
        <v>230</v>
      </c>
      <c r="H1138" s="40">
        <v>177</v>
      </c>
      <c r="I1138" s="39">
        <v>177</v>
      </c>
      <c r="J1138" s="40">
        <v>177</v>
      </c>
      <c r="K1138" s="39">
        <v>177</v>
      </c>
      <c r="L1138" s="93">
        <f t="shared" si="241"/>
        <v>209</v>
      </c>
      <c r="M1138" s="93" t="str">
        <f t="shared" si="242"/>
        <v/>
      </c>
      <c r="N1138" s="99">
        <f t="shared" si="243"/>
        <v>165</v>
      </c>
      <c r="O1138" s="99" t="str">
        <f t="shared" si="244"/>
        <v/>
      </c>
      <c r="P1138" s="102">
        <f t="shared" si="245"/>
        <v>165</v>
      </c>
      <c r="Q1138" s="102" t="str">
        <f t="shared" si="246"/>
        <v/>
      </c>
      <c r="R1138" s="105">
        <f t="shared" si="247"/>
        <v>165</v>
      </c>
      <c r="S1138" s="105" t="str">
        <f t="shared" si="248"/>
        <v/>
      </c>
      <c r="T1138" s="69">
        <f t="shared" si="249"/>
        <v>107</v>
      </c>
      <c r="U1138" s="69" t="str">
        <f t="shared" si="250"/>
        <v/>
      </c>
      <c r="V1138" s="143">
        <f t="shared" si="251"/>
        <v>165</v>
      </c>
      <c r="W1138" s="143" t="str">
        <f t="shared" si="252"/>
        <v/>
      </c>
      <c r="X1138" s="109">
        <f t="shared" si="239"/>
        <v>0</v>
      </c>
      <c r="Y1138" s="110" t="e">
        <f t="shared" si="240"/>
        <v>#N/A</v>
      </c>
      <c r="Z1138" s="75" t="e">
        <f>NA()</f>
        <v>#N/A</v>
      </c>
    </row>
    <row r="1139" spans="1:26" x14ac:dyDescent="0.2">
      <c r="A1139" s="74">
        <v>21160</v>
      </c>
      <c r="B1139" s="68">
        <f>INDEX('A-B OSRoad'!$F$2:$F$21,MATCH(A1139,'A-B OSRoad'!$C$2:$C$21))</f>
        <v>0</v>
      </c>
      <c r="C1139" s="68" t="str">
        <f>IF(INDEX('A-B OSRoad'!$B$2:$B$21,MATCH(A1139,'A-B OSRoad'!$C$2:$C$21))="Straight","",RIGHT(INDEX('A-B OSRoad'!$B$2:$B$21,MATCH(A1139,'A-B OSRoad'!$C$2:$C$21)),LEN(INDEX('A-B OSRoad'!$B$2:$B$21,MATCH(A1139,'A-B OSRoad'!$C$2:$C$21)))-1))</f>
        <v/>
      </c>
      <c r="D1139" s="69">
        <f>(INDEX('A-B OSRoad'!$I$2:$I$21,MATCH(A1139,'A-B OSRoad'!$C$2:$C$21)))+$C$3+$C$4+$C$1</f>
        <v>110</v>
      </c>
      <c r="E1139" s="70" t="e">
        <f>VLOOKUP(A1139,'Crash Data'!$E$3:$F$6,2,FALSE)</f>
        <v>#N/A</v>
      </c>
      <c r="F1139" s="70" t="e">
        <f>VLOOKUP(A1139,'Crash Data'!$B$3:$C$32,2,FALSE)</f>
        <v>#N/A</v>
      </c>
      <c r="G1139" s="40">
        <v>230</v>
      </c>
      <c r="H1139" s="40">
        <v>177</v>
      </c>
      <c r="I1139" s="39">
        <v>177</v>
      </c>
      <c r="J1139" s="40">
        <v>177</v>
      </c>
      <c r="K1139" s="39">
        <v>177</v>
      </c>
      <c r="L1139" s="93">
        <f t="shared" si="241"/>
        <v>209</v>
      </c>
      <c r="M1139" s="93" t="str">
        <f t="shared" si="242"/>
        <v/>
      </c>
      <c r="N1139" s="99">
        <f t="shared" si="243"/>
        <v>165</v>
      </c>
      <c r="O1139" s="99" t="str">
        <f t="shared" si="244"/>
        <v/>
      </c>
      <c r="P1139" s="102">
        <f t="shared" si="245"/>
        <v>165</v>
      </c>
      <c r="Q1139" s="102" t="str">
        <f t="shared" si="246"/>
        <v/>
      </c>
      <c r="R1139" s="105">
        <f t="shared" si="247"/>
        <v>165</v>
      </c>
      <c r="S1139" s="105" t="str">
        <f t="shared" si="248"/>
        <v/>
      </c>
      <c r="T1139" s="69">
        <f t="shared" si="249"/>
        <v>107</v>
      </c>
      <c r="U1139" s="69" t="str">
        <f t="shared" si="250"/>
        <v/>
      </c>
      <c r="V1139" s="143">
        <f t="shared" si="251"/>
        <v>165</v>
      </c>
      <c r="W1139" s="143" t="str">
        <f t="shared" si="252"/>
        <v/>
      </c>
      <c r="X1139" s="109">
        <f t="shared" si="239"/>
        <v>0</v>
      </c>
      <c r="Y1139" s="110" t="e">
        <f t="shared" si="240"/>
        <v>#N/A</v>
      </c>
      <c r="Z1139" s="75" t="e">
        <f>NA()</f>
        <v>#N/A</v>
      </c>
    </row>
    <row r="1140" spans="1:26" x14ac:dyDescent="0.2">
      <c r="A1140" s="74">
        <v>21170</v>
      </c>
      <c r="B1140" s="68">
        <f>INDEX('A-B OSRoad'!$F$2:$F$21,MATCH(A1140,'A-B OSRoad'!$C$2:$C$21))</f>
        <v>0</v>
      </c>
      <c r="C1140" s="68" t="str">
        <f>IF(INDEX('A-B OSRoad'!$B$2:$B$21,MATCH(A1140,'A-B OSRoad'!$C$2:$C$21))="Straight","",RIGHT(INDEX('A-B OSRoad'!$B$2:$B$21,MATCH(A1140,'A-B OSRoad'!$C$2:$C$21)),LEN(INDEX('A-B OSRoad'!$B$2:$B$21,MATCH(A1140,'A-B OSRoad'!$C$2:$C$21)))-1))</f>
        <v/>
      </c>
      <c r="D1140" s="69">
        <f>(INDEX('A-B OSRoad'!$I$2:$I$21,MATCH(A1140,'A-B OSRoad'!$C$2:$C$21)))+$C$3+$C$4+$C$1</f>
        <v>110</v>
      </c>
      <c r="E1140" s="70" t="e">
        <f>VLOOKUP(A1140,'Crash Data'!$E$3:$F$6,2,FALSE)</f>
        <v>#N/A</v>
      </c>
      <c r="F1140" s="70" t="e">
        <f>VLOOKUP(A1140,'Crash Data'!$B$3:$C$32,2,FALSE)</f>
        <v>#N/A</v>
      </c>
      <c r="G1140" s="40">
        <v>230</v>
      </c>
      <c r="H1140" s="40">
        <v>177</v>
      </c>
      <c r="I1140" s="39">
        <v>177</v>
      </c>
      <c r="J1140" s="40">
        <v>177</v>
      </c>
      <c r="K1140" s="39">
        <v>177</v>
      </c>
      <c r="L1140" s="93">
        <f t="shared" si="241"/>
        <v>209</v>
      </c>
      <c r="M1140" s="93" t="str">
        <f t="shared" si="242"/>
        <v/>
      </c>
      <c r="N1140" s="99">
        <f t="shared" si="243"/>
        <v>165</v>
      </c>
      <c r="O1140" s="99" t="str">
        <f t="shared" si="244"/>
        <v/>
      </c>
      <c r="P1140" s="102">
        <f t="shared" si="245"/>
        <v>165</v>
      </c>
      <c r="Q1140" s="102" t="str">
        <f t="shared" si="246"/>
        <v/>
      </c>
      <c r="R1140" s="105">
        <f t="shared" si="247"/>
        <v>165</v>
      </c>
      <c r="S1140" s="105" t="str">
        <f t="shared" si="248"/>
        <v/>
      </c>
      <c r="T1140" s="69">
        <f t="shared" si="249"/>
        <v>107</v>
      </c>
      <c r="U1140" s="69" t="str">
        <f t="shared" si="250"/>
        <v/>
      </c>
      <c r="V1140" s="143">
        <f t="shared" si="251"/>
        <v>165</v>
      </c>
      <c r="W1140" s="143" t="str">
        <f t="shared" si="252"/>
        <v/>
      </c>
      <c r="X1140" s="109">
        <f t="shared" si="239"/>
        <v>0</v>
      </c>
      <c r="Y1140" s="110" t="e">
        <f t="shared" si="240"/>
        <v>#N/A</v>
      </c>
      <c r="Z1140" s="75" t="e">
        <f>NA()</f>
        <v>#N/A</v>
      </c>
    </row>
    <row r="1141" spans="1:26" x14ac:dyDescent="0.2">
      <c r="A1141" s="74">
        <v>21180</v>
      </c>
      <c r="B1141" s="68">
        <f>INDEX('A-B OSRoad'!$F$2:$F$21,MATCH(A1141,'A-B OSRoad'!$C$2:$C$21))</f>
        <v>0</v>
      </c>
      <c r="C1141" s="68" t="str">
        <f>IF(INDEX('A-B OSRoad'!$B$2:$B$21,MATCH(A1141,'A-B OSRoad'!$C$2:$C$21))="Straight","",RIGHT(INDEX('A-B OSRoad'!$B$2:$B$21,MATCH(A1141,'A-B OSRoad'!$C$2:$C$21)),LEN(INDEX('A-B OSRoad'!$B$2:$B$21,MATCH(A1141,'A-B OSRoad'!$C$2:$C$21)))-1))</f>
        <v/>
      </c>
      <c r="D1141" s="69">
        <f>(INDEX('A-B OSRoad'!$I$2:$I$21,MATCH(A1141,'A-B OSRoad'!$C$2:$C$21)))+$C$3+$C$4+$C$1</f>
        <v>110</v>
      </c>
      <c r="E1141" s="70" t="e">
        <f>VLOOKUP(A1141,'Crash Data'!$E$3:$F$6,2,FALSE)</f>
        <v>#N/A</v>
      </c>
      <c r="F1141" s="70" t="e">
        <f>VLOOKUP(A1141,'Crash Data'!$B$3:$C$32,2,FALSE)</f>
        <v>#N/A</v>
      </c>
      <c r="G1141" s="40">
        <v>230</v>
      </c>
      <c r="H1141" s="40">
        <v>177</v>
      </c>
      <c r="I1141" s="39">
        <v>177</v>
      </c>
      <c r="J1141" s="40">
        <v>177</v>
      </c>
      <c r="K1141" s="39">
        <v>177</v>
      </c>
      <c r="L1141" s="93">
        <f t="shared" si="241"/>
        <v>209</v>
      </c>
      <c r="M1141" s="93" t="str">
        <f t="shared" si="242"/>
        <v/>
      </c>
      <c r="N1141" s="99">
        <f t="shared" si="243"/>
        <v>165</v>
      </c>
      <c r="O1141" s="99" t="str">
        <f t="shared" si="244"/>
        <v/>
      </c>
      <c r="P1141" s="102">
        <f t="shared" si="245"/>
        <v>165</v>
      </c>
      <c r="Q1141" s="102" t="str">
        <f t="shared" si="246"/>
        <v/>
      </c>
      <c r="R1141" s="105">
        <f t="shared" si="247"/>
        <v>165</v>
      </c>
      <c r="S1141" s="105" t="str">
        <f t="shared" si="248"/>
        <v/>
      </c>
      <c r="T1141" s="69">
        <f t="shared" si="249"/>
        <v>107</v>
      </c>
      <c r="U1141" s="69" t="str">
        <f t="shared" si="250"/>
        <v/>
      </c>
      <c r="V1141" s="143">
        <f t="shared" si="251"/>
        <v>165</v>
      </c>
      <c r="W1141" s="143" t="str">
        <f t="shared" si="252"/>
        <v/>
      </c>
      <c r="X1141" s="109">
        <f t="shared" si="239"/>
        <v>0</v>
      </c>
      <c r="Y1141" s="110" t="e">
        <f t="shared" si="240"/>
        <v>#N/A</v>
      </c>
      <c r="Z1141" s="75" t="e">
        <f>NA()</f>
        <v>#N/A</v>
      </c>
    </row>
    <row r="1142" spans="1:26" x14ac:dyDescent="0.2">
      <c r="A1142" s="74">
        <v>21190</v>
      </c>
      <c r="B1142" s="68">
        <f>INDEX('A-B OSRoad'!$F$2:$F$21,MATCH(A1142,'A-B OSRoad'!$C$2:$C$21))</f>
        <v>0</v>
      </c>
      <c r="C1142" s="68" t="str">
        <f>IF(INDEX('A-B OSRoad'!$B$2:$B$21,MATCH(A1142,'A-B OSRoad'!$C$2:$C$21))="Straight","",RIGHT(INDEX('A-B OSRoad'!$B$2:$B$21,MATCH(A1142,'A-B OSRoad'!$C$2:$C$21)),LEN(INDEX('A-B OSRoad'!$B$2:$B$21,MATCH(A1142,'A-B OSRoad'!$C$2:$C$21)))-1))</f>
        <v/>
      </c>
      <c r="D1142" s="69">
        <f>(INDEX('A-B OSRoad'!$I$2:$I$21,MATCH(A1142,'A-B OSRoad'!$C$2:$C$21)))+$C$3+$C$4+$C$1</f>
        <v>110</v>
      </c>
      <c r="E1142" s="70" t="e">
        <f>VLOOKUP(A1142,'Crash Data'!$E$3:$F$6,2,FALSE)</f>
        <v>#N/A</v>
      </c>
      <c r="F1142" s="70" t="e">
        <f>VLOOKUP(A1142,'Crash Data'!$B$3:$C$32,2,FALSE)</f>
        <v>#N/A</v>
      </c>
      <c r="G1142" s="40">
        <v>230</v>
      </c>
      <c r="H1142" s="40">
        <v>177</v>
      </c>
      <c r="I1142" s="39">
        <v>177</v>
      </c>
      <c r="J1142" s="40">
        <v>177</v>
      </c>
      <c r="K1142" s="39">
        <v>177</v>
      </c>
      <c r="L1142" s="93">
        <f t="shared" si="241"/>
        <v>209</v>
      </c>
      <c r="M1142" s="93" t="str">
        <f t="shared" si="242"/>
        <v/>
      </c>
      <c r="N1142" s="99">
        <f t="shared" si="243"/>
        <v>165</v>
      </c>
      <c r="O1142" s="99" t="str">
        <f t="shared" si="244"/>
        <v/>
      </c>
      <c r="P1142" s="102">
        <f t="shared" si="245"/>
        <v>165</v>
      </c>
      <c r="Q1142" s="102" t="str">
        <f t="shared" si="246"/>
        <v/>
      </c>
      <c r="R1142" s="105">
        <f t="shared" si="247"/>
        <v>165</v>
      </c>
      <c r="S1142" s="105" t="str">
        <f t="shared" si="248"/>
        <v/>
      </c>
      <c r="T1142" s="69">
        <f t="shared" si="249"/>
        <v>107</v>
      </c>
      <c r="U1142" s="69" t="str">
        <f t="shared" si="250"/>
        <v/>
      </c>
      <c r="V1142" s="143">
        <f t="shared" si="251"/>
        <v>165</v>
      </c>
      <c r="W1142" s="143" t="str">
        <f t="shared" si="252"/>
        <v/>
      </c>
      <c r="X1142" s="109">
        <f t="shared" si="239"/>
        <v>0</v>
      </c>
      <c r="Y1142" s="110" t="e">
        <f t="shared" si="240"/>
        <v>#N/A</v>
      </c>
      <c r="Z1142" s="75" t="e">
        <f>NA()</f>
        <v>#N/A</v>
      </c>
    </row>
    <row r="1143" spans="1:26" x14ac:dyDescent="0.2">
      <c r="A1143" s="74">
        <v>21200</v>
      </c>
      <c r="B1143" s="68">
        <f>INDEX('A-B OSRoad'!$F$2:$F$21,MATCH(A1143,'A-B OSRoad'!$C$2:$C$21))</f>
        <v>0</v>
      </c>
      <c r="C1143" s="68" t="str">
        <f>IF(INDEX('A-B OSRoad'!$B$2:$B$21,MATCH(A1143,'A-B OSRoad'!$C$2:$C$21))="Straight","",RIGHT(INDEX('A-B OSRoad'!$B$2:$B$21,MATCH(A1143,'A-B OSRoad'!$C$2:$C$21)),LEN(INDEX('A-B OSRoad'!$B$2:$B$21,MATCH(A1143,'A-B OSRoad'!$C$2:$C$21)))-1))</f>
        <v/>
      </c>
      <c r="D1143" s="69">
        <f>(INDEX('A-B OSRoad'!$I$2:$I$21,MATCH(A1143,'A-B OSRoad'!$C$2:$C$21)))+$C$3+$C$4+$C$1</f>
        <v>110</v>
      </c>
      <c r="E1143" s="70" t="e">
        <f>VLOOKUP(A1143,'Crash Data'!$E$3:$F$6,2,FALSE)</f>
        <v>#N/A</v>
      </c>
      <c r="F1143" s="70" t="e">
        <f>VLOOKUP(A1143,'Crash Data'!$B$3:$C$32,2,FALSE)</f>
        <v>#N/A</v>
      </c>
      <c r="G1143" s="40">
        <v>230</v>
      </c>
      <c r="H1143" s="40">
        <v>177</v>
      </c>
      <c r="I1143" s="39">
        <v>177</v>
      </c>
      <c r="J1143" s="40">
        <v>177</v>
      </c>
      <c r="K1143" s="39">
        <v>177</v>
      </c>
      <c r="L1143" s="93">
        <f t="shared" si="241"/>
        <v>209</v>
      </c>
      <c r="M1143" s="93" t="str">
        <f t="shared" si="242"/>
        <v/>
      </c>
      <c r="N1143" s="99">
        <f t="shared" si="243"/>
        <v>165</v>
      </c>
      <c r="O1143" s="99" t="str">
        <f t="shared" si="244"/>
        <v/>
      </c>
      <c r="P1143" s="102">
        <f t="shared" si="245"/>
        <v>165</v>
      </c>
      <c r="Q1143" s="102" t="str">
        <f t="shared" si="246"/>
        <v/>
      </c>
      <c r="R1143" s="105">
        <f t="shared" si="247"/>
        <v>165</v>
      </c>
      <c r="S1143" s="105" t="str">
        <f t="shared" si="248"/>
        <v/>
      </c>
      <c r="T1143" s="69">
        <f t="shared" si="249"/>
        <v>107</v>
      </c>
      <c r="U1143" s="69" t="str">
        <f t="shared" si="250"/>
        <v/>
      </c>
      <c r="V1143" s="143">
        <f t="shared" si="251"/>
        <v>165</v>
      </c>
      <c r="W1143" s="143" t="str">
        <f t="shared" si="252"/>
        <v/>
      </c>
      <c r="X1143" s="109">
        <f t="shared" si="239"/>
        <v>0</v>
      </c>
      <c r="Y1143" s="110" t="e">
        <f t="shared" si="240"/>
        <v>#N/A</v>
      </c>
      <c r="Z1143" s="75" t="e">
        <f>NA()</f>
        <v>#N/A</v>
      </c>
    </row>
    <row r="1144" spans="1:26" x14ac:dyDescent="0.2">
      <c r="A1144" s="74">
        <v>21210</v>
      </c>
      <c r="B1144" s="68">
        <f>INDEX('A-B OSRoad'!$F$2:$F$21,MATCH(A1144,'A-B OSRoad'!$C$2:$C$21))</f>
        <v>0</v>
      </c>
      <c r="C1144" s="68" t="str">
        <f>IF(INDEX('A-B OSRoad'!$B$2:$B$21,MATCH(A1144,'A-B OSRoad'!$C$2:$C$21))="Straight","",RIGHT(INDEX('A-B OSRoad'!$B$2:$B$21,MATCH(A1144,'A-B OSRoad'!$C$2:$C$21)),LEN(INDEX('A-B OSRoad'!$B$2:$B$21,MATCH(A1144,'A-B OSRoad'!$C$2:$C$21)))-1))</f>
        <v/>
      </c>
      <c r="D1144" s="69">
        <f>(INDEX('A-B OSRoad'!$I$2:$I$21,MATCH(A1144,'A-B OSRoad'!$C$2:$C$21)))+$C$3+$C$4+$C$1</f>
        <v>110</v>
      </c>
      <c r="E1144" s="70" t="e">
        <f>VLOOKUP(A1144,'Crash Data'!$E$3:$F$6,2,FALSE)</f>
        <v>#N/A</v>
      </c>
      <c r="F1144" s="70" t="e">
        <f>VLOOKUP(A1144,'Crash Data'!$B$3:$C$32,2,FALSE)</f>
        <v>#N/A</v>
      </c>
      <c r="G1144" s="40">
        <v>230</v>
      </c>
      <c r="H1144" s="40">
        <v>177</v>
      </c>
      <c r="I1144" s="39">
        <v>177</v>
      </c>
      <c r="J1144" s="40">
        <v>177</v>
      </c>
      <c r="K1144" s="39">
        <v>177</v>
      </c>
      <c r="L1144" s="93">
        <f t="shared" si="241"/>
        <v>209</v>
      </c>
      <c r="M1144" s="93" t="str">
        <f t="shared" si="242"/>
        <v/>
      </c>
      <c r="N1144" s="99">
        <f t="shared" si="243"/>
        <v>165</v>
      </c>
      <c r="O1144" s="99" t="str">
        <f t="shared" si="244"/>
        <v/>
      </c>
      <c r="P1144" s="102">
        <f t="shared" si="245"/>
        <v>165</v>
      </c>
      <c r="Q1144" s="102" t="str">
        <f t="shared" si="246"/>
        <v/>
      </c>
      <c r="R1144" s="105">
        <f t="shared" si="247"/>
        <v>165</v>
      </c>
      <c r="S1144" s="105" t="str">
        <f t="shared" si="248"/>
        <v/>
      </c>
      <c r="T1144" s="69">
        <f t="shared" si="249"/>
        <v>107</v>
      </c>
      <c r="U1144" s="69" t="str">
        <f t="shared" si="250"/>
        <v/>
      </c>
      <c r="V1144" s="143">
        <f t="shared" si="251"/>
        <v>165</v>
      </c>
      <c r="W1144" s="143" t="str">
        <f t="shared" si="252"/>
        <v/>
      </c>
      <c r="X1144" s="109">
        <f t="shared" si="239"/>
        <v>0</v>
      </c>
      <c r="Y1144" s="110" t="e">
        <f t="shared" si="240"/>
        <v>#N/A</v>
      </c>
      <c r="Z1144" s="75" t="e">
        <f>NA()</f>
        <v>#N/A</v>
      </c>
    </row>
    <row r="1145" spans="1:26" x14ac:dyDescent="0.2">
      <c r="A1145" s="74">
        <v>21220</v>
      </c>
      <c r="B1145" s="68">
        <f>INDEX('A-B OSRoad'!$F$2:$F$21,MATCH(A1145,'A-B OSRoad'!$C$2:$C$21))</f>
        <v>0</v>
      </c>
      <c r="C1145" s="68" t="str">
        <f>IF(INDEX('A-B OSRoad'!$B$2:$B$21,MATCH(A1145,'A-B OSRoad'!$C$2:$C$21))="Straight","",RIGHT(INDEX('A-B OSRoad'!$B$2:$B$21,MATCH(A1145,'A-B OSRoad'!$C$2:$C$21)),LEN(INDEX('A-B OSRoad'!$B$2:$B$21,MATCH(A1145,'A-B OSRoad'!$C$2:$C$21)))-1))</f>
        <v/>
      </c>
      <c r="D1145" s="69">
        <f>(INDEX('A-B OSRoad'!$I$2:$I$21,MATCH(A1145,'A-B OSRoad'!$C$2:$C$21)))+$C$3+$C$4+$C$1</f>
        <v>110</v>
      </c>
      <c r="E1145" s="70" t="e">
        <f>VLOOKUP(A1145,'Crash Data'!$E$3:$F$6,2,FALSE)</f>
        <v>#N/A</v>
      </c>
      <c r="F1145" s="70" t="e">
        <f>VLOOKUP(A1145,'Crash Data'!$B$3:$C$32,2,FALSE)</f>
        <v>#N/A</v>
      </c>
      <c r="G1145" s="40">
        <v>230</v>
      </c>
      <c r="H1145" s="40">
        <v>177</v>
      </c>
      <c r="I1145" s="39">
        <v>177</v>
      </c>
      <c r="J1145" s="40">
        <v>177</v>
      </c>
      <c r="K1145" s="39">
        <v>177</v>
      </c>
      <c r="L1145" s="93">
        <f t="shared" si="241"/>
        <v>209</v>
      </c>
      <c r="M1145" s="93" t="str">
        <f t="shared" si="242"/>
        <v/>
      </c>
      <c r="N1145" s="99">
        <f t="shared" si="243"/>
        <v>165</v>
      </c>
      <c r="O1145" s="99" t="str">
        <f t="shared" si="244"/>
        <v/>
      </c>
      <c r="P1145" s="102">
        <f t="shared" si="245"/>
        <v>165</v>
      </c>
      <c r="Q1145" s="102" t="str">
        <f t="shared" si="246"/>
        <v/>
      </c>
      <c r="R1145" s="105">
        <f t="shared" si="247"/>
        <v>165</v>
      </c>
      <c r="S1145" s="105" t="str">
        <f t="shared" si="248"/>
        <v/>
      </c>
      <c r="T1145" s="69">
        <f t="shared" si="249"/>
        <v>107</v>
      </c>
      <c r="U1145" s="69" t="str">
        <f t="shared" si="250"/>
        <v/>
      </c>
      <c r="V1145" s="143">
        <f t="shared" si="251"/>
        <v>165</v>
      </c>
      <c r="W1145" s="143" t="str">
        <f t="shared" si="252"/>
        <v/>
      </c>
      <c r="X1145" s="109">
        <f t="shared" si="239"/>
        <v>0</v>
      </c>
      <c r="Y1145" s="110" t="e">
        <f t="shared" si="240"/>
        <v>#N/A</v>
      </c>
      <c r="Z1145" s="75" t="e">
        <f>NA()</f>
        <v>#N/A</v>
      </c>
    </row>
    <row r="1146" spans="1:26" x14ac:dyDescent="0.2">
      <c r="A1146" s="74">
        <v>21230</v>
      </c>
      <c r="B1146" s="68">
        <f>INDEX('A-B OSRoad'!$F$2:$F$21,MATCH(A1146,'A-B OSRoad'!$C$2:$C$21))</f>
        <v>0</v>
      </c>
      <c r="C1146" s="68" t="str">
        <f>IF(INDEX('A-B OSRoad'!$B$2:$B$21,MATCH(A1146,'A-B OSRoad'!$C$2:$C$21))="Straight","",RIGHT(INDEX('A-B OSRoad'!$B$2:$B$21,MATCH(A1146,'A-B OSRoad'!$C$2:$C$21)),LEN(INDEX('A-B OSRoad'!$B$2:$B$21,MATCH(A1146,'A-B OSRoad'!$C$2:$C$21)))-1))</f>
        <v/>
      </c>
      <c r="D1146" s="69">
        <f>(INDEX('A-B OSRoad'!$I$2:$I$21,MATCH(A1146,'A-B OSRoad'!$C$2:$C$21)))+$C$3+$C$4+$C$1</f>
        <v>110</v>
      </c>
      <c r="E1146" s="70" t="e">
        <f>VLOOKUP(A1146,'Crash Data'!$E$3:$F$6,2,FALSE)</f>
        <v>#N/A</v>
      </c>
      <c r="F1146" s="70" t="e">
        <f>VLOOKUP(A1146,'Crash Data'!$B$3:$C$32,2,FALSE)</f>
        <v>#N/A</v>
      </c>
      <c r="G1146" s="40">
        <v>230</v>
      </c>
      <c r="H1146" s="40">
        <v>177</v>
      </c>
      <c r="I1146" s="39">
        <v>177</v>
      </c>
      <c r="J1146" s="40">
        <v>177</v>
      </c>
      <c r="K1146" s="39">
        <v>177</v>
      </c>
      <c r="L1146" s="93">
        <f t="shared" si="241"/>
        <v>209</v>
      </c>
      <c r="M1146" s="93" t="str">
        <f t="shared" si="242"/>
        <v/>
      </c>
      <c r="N1146" s="99">
        <f t="shared" si="243"/>
        <v>165</v>
      </c>
      <c r="O1146" s="99" t="str">
        <f t="shared" si="244"/>
        <v/>
      </c>
      <c r="P1146" s="102">
        <f t="shared" si="245"/>
        <v>165</v>
      </c>
      <c r="Q1146" s="102" t="str">
        <f t="shared" si="246"/>
        <v/>
      </c>
      <c r="R1146" s="105">
        <f t="shared" si="247"/>
        <v>165</v>
      </c>
      <c r="S1146" s="105" t="str">
        <f t="shared" si="248"/>
        <v/>
      </c>
      <c r="T1146" s="69">
        <f t="shared" si="249"/>
        <v>107</v>
      </c>
      <c r="U1146" s="69" t="str">
        <f t="shared" si="250"/>
        <v/>
      </c>
      <c r="V1146" s="143">
        <f t="shared" si="251"/>
        <v>165</v>
      </c>
      <c r="W1146" s="143" t="str">
        <f t="shared" si="252"/>
        <v/>
      </c>
      <c r="X1146" s="109">
        <f t="shared" si="239"/>
        <v>0</v>
      </c>
      <c r="Y1146" s="110" t="e">
        <f t="shared" si="240"/>
        <v>#N/A</v>
      </c>
      <c r="Z1146" s="75" t="e">
        <f>NA()</f>
        <v>#N/A</v>
      </c>
    </row>
    <row r="1147" spans="1:26" x14ac:dyDescent="0.2">
      <c r="A1147" s="74">
        <v>21240</v>
      </c>
      <c r="B1147" s="68">
        <f>INDEX('A-B OSRoad'!$F$2:$F$21,MATCH(A1147,'A-B OSRoad'!$C$2:$C$21))</f>
        <v>0</v>
      </c>
      <c r="C1147" s="68" t="str">
        <f>IF(INDEX('A-B OSRoad'!$B$2:$B$21,MATCH(A1147,'A-B OSRoad'!$C$2:$C$21))="Straight","",RIGHT(INDEX('A-B OSRoad'!$B$2:$B$21,MATCH(A1147,'A-B OSRoad'!$C$2:$C$21)),LEN(INDEX('A-B OSRoad'!$B$2:$B$21,MATCH(A1147,'A-B OSRoad'!$C$2:$C$21)))-1))</f>
        <v/>
      </c>
      <c r="D1147" s="69">
        <f>(INDEX('A-B OSRoad'!$I$2:$I$21,MATCH(A1147,'A-B OSRoad'!$C$2:$C$21)))+$C$3+$C$4+$C$1</f>
        <v>110</v>
      </c>
      <c r="E1147" s="70" t="e">
        <f>VLOOKUP(A1147,'Crash Data'!$E$3:$F$6,2,FALSE)</f>
        <v>#N/A</v>
      </c>
      <c r="F1147" s="70" t="e">
        <f>VLOOKUP(A1147,'Crash Data'!$B$3:$C$32,2,FALSE)</f>
        <v>#N/A</v>
      </c>
      <c r="G1147" s="40">
        <v>230</v>
      </c>
      <c r="H1147" s="40">
        <v>177</v>
      </c>
      <c r="I1147" s="39">
        <v>177</v>
      </c>
      <c r="J1147" s="40">
        <v>177</v>
      </c>
      <c r="K1147" s="39">
        <v>177</v>
      </c>
      <c r="L1147" s="93">
        <f t="shared" si="241"/>
        <v>209</v>
      </c>
      <c r="M1147" s="93" t="str">
        <f t="shared" si="242"/>
        <v/>
      </c>
      <c r="N1147" s="99">
        <f t="shared" si="243"/>
        <v>165</v>
      </c>
      <c r="O1147" s="99" t="str">
        <f t="shared" si="244"/>
        <v/>
      </c>
      <c r="P1147" s="102">
        <f t="shared" si="245"/>
        <v>165</v>
      </c>
      <c r="Q1147" s="102" t="str">
        <f t="shared" si="246"/>
        <v/>
      </c>
      <c r="R1147" s="105">
        <f t="shared" si="247"/>
        <v>165</v>
      </c>
      <c r="S1147" s="105" t="str">
        <f t="shared" si="248"/>
        <v/>
      </c>
      <c r="T1147" s="69">
        <f t="shared" si="249"/>
        <v>107</v>
      </c>
      <c r="U1147" s="69" t="str">
        <f t="shared" si="250"/>
        <v/>
      </c>
      <c r="V1147" s="143">
        <f t="shared" si="251"/>
        <v>165</v>
      </c>
      <c r="W1147" s="143" t="str">
        <f t="shared" si="252"/>
        <v/>
      </c>
      <c r="X1147" s="109">
        <f t="shared" si="239"/>
        <v>0</v>
      </c>
      <c r="Y1147" s="110" t="e">
        <f t="shared" si="240"/>
        <v>#N/A</v>
      </c>
      <c r="Z1147" s="75" t="e">
        <f>NA()</f>
        <v>#N/A</v>
      </c>
    </row>
    <row r="1148" spans="1:26" x14ac:dyDescent="0.2">
      <c r="A1148" s="74">
        <v>21250</v>
      </c>
      <c r="B1148" s="68">
        <f>INDEX('A-B OSRoad'!$F$2:$F$21,MATCH(A1148,'A-B OSRoad'!$C$2:$C$21))</f>
        <v>0</v>
      </c>
      <c r="C1148" s="68" t="str">
        <f>IF(INDEX('A-B OSRoad'!$B$2:$B$21,MATCH(A1148,'A-B OSRoad'!$C$2:$C$21))="Straight","",RIGHT(INDEX('A-B OSRoad'!$B$2:$B$21,MATCH(A1148,'A-B OSRoad'!$C$2:$C$21)),LEN(INDEX('A-B OSRoad'!$B$2:$B$21,MATCH(A1148,'A-B OSRoad'!$C$2:$C$21)))-1))</f>
        <v/>
      </c>
      <c r="D1148" s="69">
        <f>(INDEX('A-B OSRoad'!$I$2:$I$21,MATCH(A1148,'A-B OSRoad'!$C$2:$C$21)))+$C$3+$C$4+$C$1</f>
        <v>110</v>
      </c>
      <c r="E1148" s="70" t="e">
        <f>VLOOKUP(A1148,'Crash Data'!$E$3:$F$6,2,FALSE)</f>
        <v>#N/A</v>
      </c>
      <c r="F1148" s="70" t="e">
        <f>VLOOKUP(A1148,'Crash Data'!$B$3:$C$32,2,FALSE)</f>
        <v>#N/A</v>
      </c>
      <c r="G1148" s="40">
        <v>230</v>
      </c>
      <c r="H1148" s="40">
        <v>177</v>
      </c>
      <c r="I1148" s="39">
        <v>177</v>
      </c>
      <c r="J1148" s="40">
        <v>177</v>
      </c>
      <c r="K1148" s="39">
        <v>177</v>
      </c>
      <c r="L1148" s="93">
        <f t="shared" si="241"/>
        <v>209</v>
      </c>
      <c r="M1148" s="93" t="str">
        <f t="shared" si="242"/>
        <v/>
      </c>
      <c r="N1148" s="99">
        <f t="shared" si="243"/>
        <v>165</v>
      </c>
      <c r="O1148" s="99" t="str">
        <f t="shared" si="244"/>
        <v/>
      </c>
      <c r="P1148" s="102">
        <f t="shared" si="245"/>
        <v>165</v>
      </c>
      <c r="Q1148" s="102" t="str">
        <f t="shared" si="246"/>
        <v/>
      </c>
      <c r="R1148" s="105">
        <f t="shared" si="247"/>
        <v>165</v>
      </c>
      <c r="S1148" s="105" t="str">
        <f t="shared" si="248"/>
        <v/>
      </c>
      <c r="T1148" s="69">
        <f t="shared" si="249"/>
        <v>107</v>
      </c>
      <c r="U1148" s="69" t="str">
        <f t="shared" si="250"/>
        <v/>
      </c>
      <c r="V1148" s="143">
        <f t="shared" si="251"/>
        <v>165</v>
      </c>
      <c r="W1148" s="143" t="str">
        <f t="shared" si="252"/>
        <v/>
      </c>
      <c r="X1148" s="109">
        <f t="shared" si="239"/>
        <v>0</v>
      </c>
      <c r="Y1148" s="110" t="e">
        <f t="shared" si="240"/>
        <v>#N/A</v>
      </c>
      <c r="Z1148" s="75" t="e">
        <f>NA()</f>
        <v>#N/A</v>
      </c>
    </row>
    <row r="1149" spans="1:26" x14ac:dyDescent="0.2">
      <c r="A1149" s="74">
        <v>21260</v>
      </c>
      <c r="B1149" s="68">
        <f>INDEX('A-B OSRoad'!$F$2:$F$21,MATCH(A1149,'A-B OSRoad'!$C$2:$C$21))</f>
        <v>0</v>
      </c>
      <c r="C1149" s="68" t="str">
        <f>IF(INDEX('A-B OSRoad'!$B$2:$B$21,MATCH(A1149,'A-B OSRoad'!$C$2:$C$21))="Straight","",RIGHT(INDEX('A-B OSRoad'!$B$2:$B$21,MATCH(A1149,'A-B OSRoad'!$C$2:$C$21)),LEN(INDEX('A-B OSRoad'!$B$2:$B$21,MATCH(A1149,'A-B OSRoad'!$C$2:$C$21)))-1))</f>
        <v/>
      </c>
      <c r="D1149" s="69">
        <f>(INDEX('A-B OSRoad'!$I$2:$I$21,MATCH(A1149,'A-B OSRoad'!$C$2:$C$21)))+$C$3+$C$4+$C$1</f>
        <v>110</v>
      </c>
      <c r="E1149" s="70" t="e">
        <f>VLOOKUP(A1149,'Crash Data'!$E$3:$F$6,2,FALSE)</f>
        <v>#N/A</v>
      </c>
      <c r="F1149" s="70" t="e">
        <f>VLOOKUP(A1149,'Crash Data'!$B$3:$C$32,2,FALSE)</f>
        <v>#N/A</v>
      </c>
      <c r="G1149" s="40">
        <v>230</v>
      </c>
      <c r="H1149" s="40">
        <v>177</v>
      </c>
      <c r="I1149" s="39">
        <v>177</v>
      </c>
      <c r="J1149" s="40">
        <v>177</v>
      </c>
      <c r="K1149" s="39">
        <v>177</v>
      </c>
      <c r="L1149" s="93">
        <f t="shared" si="241"/>
        <v>209</v>
      </c>
      <c r="M1149" s="93" t="str">
        <f t="shared" si="242"/>
        <v/>
      </c>
      <c r="N1149" s="99">
        <f t="shared" si="243"/>
        <v>165</v>
      </c>
      <c r="O1149" s="99" t="str">
        <f t="shared" si="244"/>
        <v/>
      </c>
      <c r="P1149" s="102">
        <f t="shared" si="245"/>
        <v>165</v>
      </c>
      <c r="Q1149" s="102" t="str">
        <f t="shared" si="246"/>
        <v/>
      </c>
      <c r="R1149" s="105">
        <f t="shared" si="247"/>
        <v>165</v>
      </c>
      <c r="S1149" s="105" t="str">
        <f t="shared" si="248"/>
        <v/>
      </c>
      <c r="T1149" s="69">
        <f t="shared" si="249"/>
        <v>107</v>
      </c>
      <c r="U1149" s="69" t="str">
        <f t="shared" si="250"/>
        <v/>
      </c>
      <c r="V1149" s="143">
        <f t="shared" si="251"/>
        <v>165</v>
      </c>
      <c r="W1149" s="143" t="str">
        <f t="shared" si="252"/>
        <v/>
      </c>
      <c r="X1149" s="109">
        <f t="shared" si="239"/>
        <v>0</v>
      </c>
      <c r="Y1149" s="110" t="e">
        <f t="shared" si="240"/>
        <v>#N/A</v>
      </c>
      <c r="Z1149" s="75" t="e">
        <f>NA()</f>
        <v>#N/A</v>
      </c>
    </row>
    <row r="1150" spans="1:26" x14ac:dyDescent="0.2">
      <c r="A1150" s="74">
        <v>21270</v>
      </c>
      <c r="B1150" s="68">
        <f>INDEX('A-B OSRoad'!$F$2:$F$21,MATCH(A1150,'A-B OSRoad'!$C$2:$C$21))</f>
        <v>0</v>
      </c>
      <c r="C1150" s="68" t="str">
        <f>IF(INDEX('A-B OSRoad'!$B$2:$B$21,MATCH(A1150,'A-B OSRoad'!$C$2:$C$21))="Straight","",RIGHT(INDEX('A-B OSRoad'!$B$2:$B$21,MATCH(A1150,'A-B OSRoad'!$C$2:$C$21)),LEN(INDEX('A-B OSRoad'!$B$2:$B$21,MATCH(A1150,'A-B OSRoad'!$C$2:$C$21)))-1))</f>
        <v/>
      </c>
      <c r="D1150" s="69">
        <f>(INDEX('A-B OSRoad'!$I$2:$I$21,MATCH(A1150,'A-B OSRoad'!$C$2:$C$21)))+$C$3+$C$4+$C$1</f>
        <v>110</v>
      </c>
      <c r="E1150" s="70" t="e">
        <f>VLOOKUP(A1150,'Crash Data'!$E$3:$F$6,2,FALSE)</f>
        <v>#N/A</v>
      </c>
      <c r="F1150" s="70" t="e">
        <f>VLOOKUP(A1150,'Crash Data'!$B$3:$C$32,2,FALSE)</f>
        <v>#N/A</v>
      </c>
      <c r="G1150" s="40">
        <v>230</v>
      </c>
      <c r="H1150" s="40">
        <v>177</v>
      </c>
      <c r="I1150" s="39">
        <v>177</v>
      </c>
      <c r="J1150" s="40">
        <v>177</v>
      </c>
      <c r="K1150" s="39">
        <v>177</v>
      </c>
      <c r="L1150" s="93">
        <f t="shared" si="241"/>
        <v>209</v>
      </c>
      <c r="M1150" s="93" t="str">
        <f t="shared" si="242"/>
        <v/>
      </c>
      <c r="N1150" s="99">
        <f t="shared" si="243"/>
        <v>165</v>
      </c>
      <c r="O1150" s="99" t="str">
        <f t="shared" si="244"/>
        <v/>
      </c>
      <c r="P1150" s="102">
        <f t="shared" si="245"/>
        <v>165</v>
      </c>
      <c r="Q1150" s="102" t="str">
        <f t="shared" si="246"/>
        <v/>
      </c>
      <c r="R1150" s="105">
        <f t="shared" si="247"/>
        <v>165</v>
      </c>
      <c r="S1150" s="105" t="str">
        <f t="shared" si="248"/>
        <v/>
      </c>
      <c r="T1150" s="69">
        <f t="shared" si="249"/>
        <v>107</v>
      </c>
      <c r="U1150" s="69" t="str">
        <f t="shared" si="250"/>
        <v/>
      </c>
      <c r="V1150" s="143">
        <f t="shared" si="251"/>
        <v>165</v>
      </c>
      <c r="W1150" s="143" t="str">
        <f t="shared" si="252"/>
        <v/>
      </c>
      <c r="X1150" s="109">
        <f t="shared" si="239"/>
        <v>0</v>
      </c>
      <c r="Y1150" s="110" t="e">
        <f t="shared" si="240"/>
        <v>#N/A</v>
      </c>
      <c r="Z1150" s="75" t="e">
        <f>NA()</f>
        <v>#N/A</v>
      </c>
    </row>
    <row r="1151" spans="1:26" x14ac:dyDescent="0.2">
      <c r="A1151" s="74">
        <v>21280</v>
      </c>
      <c r="B1151" s="68">
        <f>INDEX('A-B OSRoad'!$F$2:$F$21,MATCH(A1151,'A-B OSRoad'!$C$2:$C$21))</f>
        <v>0</v>
      </c>
      <c r="C1151" s="68" t="str">
        <f>IF(INDEX('A-B OSRoad'!$B$2:$B$21,MATCH(A1151,'A-B OSRoad'!$C$2:$C$21))="Straight","",RIGHT(INDEX('A-B OSRoad'!$B$2:$B$21,MATCH(A1151,'A-B OSRoad'!$C$2:$C$21)),LEN(INDEX('A-B OSRoad'!$B$2:$B$21,MATCH(A1151,'A-B OSRoad'!$C$2:$C$21)))-1))</f>
        <v/>
      </c>
      <c r="D1151" s="69">
        <f>(INDEX('A-B OSRoad'!$I$2:$I$21,MATCH(A1151,'A-B OSRoad'!$C$2:$C$21)))+$C$3+$C$4+$C$1</f>
        <v>110</v>
      </c>
      <c r="E1151" s="70" t="e">
        <f>VLOOKUP(A1151,'Crash Data'!$E$3:$F$6,2,FALSE)</f>
        <v>#N/A</v>
      </c>
      <c r="F1151" s="70" t="e">
        <f>VLOOKUP(A1151,'Crash Data'!$B$3:$C$32,2,FALSE)</f>
        <v>#N/A</v>
      </c>
      <c r="G1151" s="40">
        <v>230</v>
      </c>
      <c r="H1151" s="40">
        <v>177</v>
      </c>
      <c r="I1151" s="39">
        <v>177</v>
      </c>
      <c r="J1151" s="40">
        <v>177</v>
      </c>
      <c r="K1151" s="39">
        <v>177</v>
      </c>
      <c r="L1151" s="93">
        <f t="shared" si="241"/>
        <v>209</v>
      </c>
      <c r="M1151" s="93" t="str">
        <f t="shared" si="242"/>
        <v/>
      </c>
      <c r="N1151" s="99">
        <f t="shared" si="243"/>
        <v>165</v>
      </c>
      <c r="O1151" s="99" t="str">
        <f t="shared" si="244"/>
        <v/>
      </c>
      <c r="P1151" s="102">
        <f t="shared" si="245"/>
        <v>165</v>
      </c>
      <c r="Q1151" s="102" t="str">
        <f t="shared" si="246"/>
        <v/>
      </c>
      <c r="R1151" s="105">
        <f t="shared" si="247"/>
        <v>165</v>
      </c>
      <c r="S1151" s="105" t="str">
        <f t="shared" si="248"/>
        <v/>
      </c>
      <c r="T1151" s="69">
        <f t="shared" si="249"/>
        <v>107</v>
      </c>
      <c r="U1151" s="69" t="str">
        <f t="shared" si="250"/>
        <v/>
      </c>
      <c r="V1151" s="143">
        <f t="shared" si="251"/>
        <v>165</v>
      </c>
      <c r="W1151" s="143" t="str">
        <f t="shared" si="252"/>
        <v/>
      </c>
      <c r="X1151" s="109">
        <f t="shared" si="239"/>
        <v>0</v>
      </c>
      <c r="Y1151" s="110" t="e">
        <f t="shared" si="240"/>
        <v>#N/A</v>
      </c>
      <c r="Z1151" s="75" t="e">
        <f>NA()</f>
        <v>#N/A</v>
      </c>
    </row>
    <row r="1152" spans="1:26" x14ac:dyDescent="0.2">
      <c r="A1152" s="74">
        <v>21290</v>
      </c>
      <c r="B1152" s="68">
        <f>INDEX('A-B OSRoad'!$F$2:$F$21,MATCH(A1152,'A-B OSRoad'!$C$2:$C$21))</f>
        <v>0</v>
      </c>
      <c r="C1152" s="68" t="str">
        <f>IF(INDEX('A-B OSRoad'!$B$2:$B$21,MATCH(A1152,'A-B OSRoad'!$C$2:$C$21))="Straight","",RIGHT(INDEX('A-B OSRoad'!$B$2:$B$21,MATCH(A1152,'A-B OSRoad'!$C$2:$C$21)),LEN(INDEX('A-B OSRoad'!$B$2:$B$21,MATCH(A1152,'A-B OSRoad'!$C$2:$C$21)))-1))</f>
        <v/>
      </c>
      <c r="D1152" s="69">
        <f>(INDEX('A-B OSRoad'!$I$2:$I$21,MATCH(A1152,'A-B OSRoad'!$C$2:$C$21)))+$C$3+$C$4+$C$1</f>
        <v>110</v>
      </c>
      <c r="E1152" s="70" t="e">
        <f>VLOOKUP(A1152,'Crash Data'!$E$3:$F$6,2,FALSE)</f>
        <v>#N/A</v>
      </c>
      <c r="F1152" s="70" t="e">
        <f>VLOOKUP(A1152,'Crash Data'!$B$3:$C$32,2,FALSE)</f>
        <v>#N/A</v>
      </c>
      <c r="G1152" s="40">
        <v>230</v>
      </c>
      <c r="H1152" s="40">
        <v>177</v>
      </c>
      <c r="I1152" s="39">
        <v>177</v>
      </c>
      <c r="J1152" s="40">
        <v>177</v>
      </c>
      <c r="K1152" s="39">
        <v>177</v>
      </c>
      <c r="L1152" s="93">
        <f t="shared" si="241"/>
        <v>209</v>
      </c>
      <c r="M1152" s="93" t="str">
        <f t="shared" si="242"/>
        <v/>
      </c>
      <c r="N1152" s="99">
        <f t="shared" si="243"/>
        <v>165</v>
      </c>
      <c r="O1152" s="99" t="str">
        <f t="shared" si="244"/>
        <v/>
      </c>
      <c r="P1152" s="102">
        <f t="shared" si="245"/>
        <v>165</v>
      </c>
      <c r="Q1152" s="102" t="str">
        <f t="shared" si="246"/>
        <v/>
      </c>
      <c r="R1152" s="105">
        <f t="shared" si="247"/>
        <v>165</v>
      </c>
      <c r="S1152" s="105" t="str">
        <f t="shared" si="248"/>
        <v/>
      </c>
      <c r="T1152" s="69">
        <f t="shared" si="249"/>
        <v>107</v>
      </c>
      <c r="U1152" s="69" t="str">
        <f t="shared" si="250"/>
        <v/>
      </c>
      <c r="V1152" s="143">
        <f t="shared" si="251"/>
        <v>165</v>
      </c>
      <c r="W1152" s="143" t="str">
        <f t="shared" si="252"/>
        <v/>
      </c>
      <c r="X1152" s="109">
        <f t="shared" si="239"/>
        <v>0</v>
      </c>
      <c r="Y1152" s="110" t="e">
        <f t="shared" si="240"/>
        <v>#N/A</v>
      </c>
      <c r="Z1152" s="75" t="e">
        <f>NA()</f>
        <v>#N/A</v>
      </c>
    </row>
    <row r="1153" spans="1:26" x14ac:dyDescent="0.2">
      <c r="A1153" s="74">
        <v>21300</v>
      </c>
      <c r="B1153" s="68">
        <f>INDEX('A-B OSRoad'!$F$2:$F$21,MATCH(A1153,'A-B OSRoad'!$C$2:$C$21))</f>
        <v>0</v>
      </c>
      <c r="C1153" s="68" t="str">
        <f>IF(INDEX('A-B OSRoad'!$B$2:$B$21,MATCH(A1153,'A-B OSRoad'!$C$2:$C$21))="Straight","",RIGHT(INDEX('A-B OSRoad'!$B$2:$B$21,MATCH(A1153,'A-B OSRoad'!$C$2:$C$21)),LEN(INDEX('A-B OSRoad'!$B$2:$B$21,MATCH(A1153,'A-B OSRoad'!$C$2:$C$21)))-1))</f>
        <v/>
      </c>
      <c r="D1153" s="69">
        <f>(INDEX('A-B OSRoad'!$I$2:$I$21,MATCH(A1153,'A-B OSRoad'!$C$2:$C$21)))+$C$3+$C$4+$C$1</f>
        <v>110</v>
      </c>
      <c r="E1153" s="70" t="e">
        <f>VLOOKUP(A1153,'Crash Data'!$E$3:$F$6,2,FALSE)</f>
        <v>#N/A</v>
      </c>
      <c r="F1153" s="70" t="e">
        <f>VLOOKUP(A1153,'Crash Data'!$B$3:$C$32,2,FALSE)</f>
        <v>#N/A</v>
      </c>
      <c r="G1153" s="40">
        <v>230</v>
      </c>
      <c r="H1153" s="40">
        <v>177</v>
      </c>
      <c r="I1153" s="39">
        <v>177</v>
      </c>
      <c r="J1153" s="40">
        <v>177</v>
      </c>
      <c r="K1153" s="39">
        <v>177</v>
      </c>
      <c r="L1153" s="93">
        <f t="shared" si="241"/>
        <v>209</v>
      </c>
      <c r="M1153" s="93" t="str">
        <f t="shared" si="242"/>
        <v/>
      </c>
      <c r="N1153" s="99">
        <f t="shared" si="243"/>
        <v>165</v>
      </c>
      <c r="O1153" s="99" t="str">
        <f t="shared" si="244"/>
        <v/>
      </c>
      <c r="P1153" s="102">
        <f t="shared" si="245"/>
        <v>165</v>
      </c>
      <c r="Q1153" s="102" t="str">
        <f t="shared" si="246"/>
        <v/>
      </c>
      <c r="R1153" s="105">
        <f t="shared" si="247"/>
        <v>165</v>
      </c>
      <c r="S1153" s="105" t="str">
        <f t="shared" si="248"/>
        <v/>
      </c>
      <c r="T1153" s="69">
        <f t="shared" si="249"/>
        <v>107</v>
      </c>
      <c r="U1153" s="69" t="str">
        <f t="shared" si="250"/>
        <v/>
      </c>
      <c r="V1153" s="143">
        <f t="shared" si="251"/>
        <v>165</v>
      </c>
      <c r="W1153" s="143" t="str">
        <f t="shared" si="252"/>
        <v/>
      </c>
      <c r="X1153" s="109">
        <f t="shared" si="239"/>
        <v>0</v>
      </c>
      <c r="Y1153" s="110" t="e">
        <f t="shared" si="240"/>
        <v>#N/A</v>
      </c>
      <c r="Z1153" s="75" t="e">
        <f>NA()</f>
        <v>#N/A</v>
      </c>
    </row>
    <row r="1154" spans="1:26" x14ac:dyDescent="0.2">
      <c r="A1154" s="74">
        <v>21310</v>
      </c>
      <c r="B1154" s="68">
        <f>INDEX('A-B OSRoad'!$F$2:$F$21,MATCH(A1154,'A-B OSRoad'!$C$2:$C$21))</f>
        <v>0</v>
      </c>
      <c r="C1154" s="68" t="str">
        <f>IF(INDEX('A-B OSRoad'!$B$2:$B$21,MATCH(A1154,'A-B OSRoad'!$C$2:$C$21))="Straight","",RIGHT(INDEX('A-B OSRoad'!$B$2:$B$21,MATCH(A1154,'A-B OSRoad'!$C$2:$C$21)),LEN(INDEX('A-B OSRoad'!$B$2:$B$21,MATCH(A1154,'A-B OSRoad'!$C$2:$C$21)))-1))</f>
        <v/>
      </c>
      <c r="D1154" s="69">
        <f>(INDEX('A-B OSRoad'!$I$2:$I$21,MATCH(A1154,'A-B OSRoad'!$C$2:$C$21)))+$C$3+$C$4+$C$1</f>
        <v>110</v>
      </c>
      <c r="E1154" s="70" t="e">
        <f>VLOOKUP(A1154,'Crash Data'!$E$3:$F$6,2,FALSE)</f>
        <v>#N/A</v>
      </c>
      <c r="F1154" s="70" t="e">
        <f>VLOOKUP(A1154,'Crash Data'!$B$3:$C$32,2,FALSE)</f>
        <v>#N/A</v>
      </c>
      <c r="G1154" s="40">
        <v>230</v>
      </c>
      <c r="H1154" s="40">
        <v>177</v>
      </c>
      <c r="I1154" s="39">
        <v>177</v>
      </c>
      <c r="J1154" s="40">
        <v>177</v>
      </c>
      <c r="K1154" s="39">
        <v>177</v>
      </c>
      <c r="L1154" s="93">
        <f t="shared" si="241"/>
        <v>209</v>
      </c>
      <c r="M1154" s="93" t="str">
        <f t="shared" si="242"/>
        <v/>
      </c>
      <c r="N1154" s="99">
        <f t="shared" si="243"/>
        <v>165</v>
      </c>
      <c r="O1154" s="99" t="str">
        <f t="shared" si="244"/>
        <v/>
      </c>
      <c r="P1154" s="102">
        <f t="shared" si="245"/>
        <v>165</v>
      </c>
      <c r="Q1154" s="102" t="str">
        <f t="shared" si="246"/>
        <v/>
      </c>
      <c r="R1154" s="105">
        <f t="shared" si="247"/>
        <v>165</v>
      </c>
      <c r="S1154" s="105" t="str">
        <f t="shared" si="248"/>
        <v/>
      </c>
      <c r="T1154" s="69">
        <f t="shared" si="249"/>
        <v>107</v>
      </c>
      <c r="U1154" s="69" t="str">
        <f t="shared" si="250"/>
        <v/>
      </c>
      <c r="V1154" s="143">
        <f t="shared" si="251"/>
        <v>165</v>
      </c>
      <c r="W1154" s="143" t="str">
        <f t="shared" si="252"/>
        <v/>
      </c>
      <c r="X1154" s="109">
        <f t="shared" si="239"/>
        <v>0</v>
      </c>
      <c r="Y1154" s="110" t="e">
        <f t="shared" si="240"/>
        <v>#N/A</v>
      </c>
      <c r="Z1154" s="75" t="e">
        <f>NA()</f>
        <v>#N/A</v>
      </c>
    </row>
    <row r="1155" spans="1:26" x14ac:dyDescent="0.2">
      <c r="A1155" s="74">
        <v>21320</v>
      </c>
      <c r="B1155" s="68">
        <f>INDEX('A-B OSRoad'!$F$2:$F$21,MATCH(A1155,'A-B OSRoad'!$C$2:$C$21))</f>
        <v>0</v>
      </c>
      <c r="C1155" s="68" t="str">
        <f>IF(INDEX('A-B OSRoad'!$B$2:$B$21,MATCH(A1155,'A-B OSRoad'!$C$2:$C$21))="Straight","",RIGHT(INDEX('A-B OSRoad'!$B$2:$B$21,MATCH(A1155,'A-B OSRoad'!$C$2:$C$21)),LEN(INDEX('A-B OSRoad'!$B$2:$B$21,MATCH(A1155,'A-B OSRoad'!$C$2:$C$21)))-1))</f>
        <v/>
      </c>
      <c r="D1155" s="69">
        <f>(INDEX('A-B OSRoad'!$I$2:$I$21,MATCH(A1155,'A-B OSRoad'!$C$2:$C$21)))+$C$3+$C$4+$C$1</f>
        <v>110</v>
      </c>
      <c r="E1155" s="70" t="e">
        <f>VLOOKUP(A1155,'Crash Data'!$E$3:$F$6,2,FALSE)</f>
        <v>#N/A</v>
      </c>
      <c r="F1155" s="70" t="e">
        <f>VLOOKUP(A1155,'Crash Data'!$B$3:$C$32,2,FALSE)</f>
        <v>#N/A</v>
      </c>
      <c r="G1155" s="40">
        <v>230</v>
      </c>
      <c r="H1155" s="40">
        <v>177</v>
      </c>
      <c r="I1155" s="39">
        <v>177</v>
      </c>
      <c r="J1155" s="40">
        <v>177</v>
      </c>
      <c r="K1155" s="39">
        <v>177</v>
      </c>
      <c r="L1155" s="93">
        <f t="shared" si="241"/>
        <v>209</v>
      </c>
      <c r="M1155" s="93" t="str">
        <f t="shared" si="242"/>
        <v/>
      </c>
      <c r="N1155" s="99">
        <f t="shared" si="243"/>
        <v>165</v>
      </c>
      <c r="O1155" s="99" t="str">
        <f t="shared" si="244"/>
        <v/>
      </c>
      <c r="P1155" s="102">
        <f t="shared" si="245"/>
        <v>165</v>
      </c>
      <c r="Q1155" s="102" t="str">
        <f t="shared" si="246"/>
        <v/>
      </c>
      <c r="R1155" s="105">
        <f t="shared" si="247"/>
        <v>165</v>
      </c>
      <c r="S1155" s="105" t="str">
        <f t="shared" si="248"/>
        <v/>
      </c>
      <c r="T1155" s="69">
        <f t="shared" si="249"/>
        <v>107</v>
      </c>
      <c r="U1155" s="69" t="str">
        <f t="shared" si="250"/>
        <v/>
      </c>
      <c r="V1155" s="143">
        <f t="shared" si="251"/>
        <v>165</v>
      </c>
      <c r="W1155" s="143" t="str">
        <f t="shared" si="252"/>
        <v/>
      </c>
      <c r="X1155" s="109">
        <f t="shared" si="239"/>
        <v>0</v>
      </c>
      <c r="Y1155" s="110" t="e">
        <f t="shared" si="240"/>
        <v>#N/A</v>
      </c>
      <c r="Z1155" s="75" t="e">
        <f>NA()</f>
        <v>#N/A</v>
      </c>
    </row>
    <row r="1156" spans="1:26" x14ac:dyDescent="0.2">
      <c r="A1156" s="74">
        <v>21330</v>
      </c>
      <c r="B1156" s="68">
        <f>INDEX('A-B OSRoad'!$F$2:$F$21,MATCH(A1156,'A-B OSRoad'!$C$2:$C$21))</f>
        <v>0</v>
      </c>
      <c r="C1156" s="68" t="str">
        <f>IF(INDEX('A-B OSRoad'!$B$2:$B$21,MATCH(A1156,'A-B OSRoad'!$C$2:$C$21))="Straight","",RIGHT(INDEX('A-B OSRoad'!$B$2:$B$21,MATCH(A1156,'A-B OSRoad'!$C$2:$C$21)),LEN(INDEX('A-B OSRoad'!$B$2:$B$21,MATCH(A1156,'A-B OSRoad'!$C$2:$C$21)))-1))</f>
        <v/>
      </c>
      <c r="D1156" s="69">
        <f>(INDEX('A-B OSRoad'!$I$2:$I$21,MATCH(A1156,'A-B OSRoad'!$C$2:$C$21)))+$C$3+$C$4+$C$1</f>
        <v>110</v>
      </c>
      <c r="E1156" s="70" t="e">
        <f>VLOOKUP(A1156,'Crash Data'!$E$3:$F$6,2,FALSE)</f>
        <v>#N/A</v>
      </c>
      <c r="F1156" s="70" t="e">
        <f>VLOOKUP(A1156,'Crash Data'!$B$3:$C$32,2,FALSE)</f>
        <v>#N/A</v>
      </c>
      <c r="G1156" s="40">
        <v>230</v>
      </c>
      <c r="H1156" s="40">
        <v>177</v>
      </c>
      <c r="I1156" s="39">
        <v>177</v>
      </c>
      <c r="J1156" s="40">
        <v>177</v>
      </c>
      <c r="K1156" s="39">
        <v>177</v>
      </c>
      <c r="L1156" s="93">
        <f t="shared" si="241"/>
        <v>209</v>
      </c>
      <c r="M1156" s="93" t="str">
        <f t="shared" si="242"/>
        <v/>
      </c>
      <c r="N1156" s="99">
        <f t="shared" si="243"/>
        <v>165</v>
      </c>
      <c r="O1156" s="99" t="str">
        <f t="shared" si="244"/>
        <v/>
      </c>
      <c r="P1156" s="102">
        <f t="shared" si="245"/>
        <v>165</v>
      </c>
      <c r="Q1156" s="102" t="str">
        <f t="shared" si="246"/>
        <v/>
      </c>
      <c r="R1156" s="105">
        <f t="shared" si="247"/>
        <v>165</v>
      </c>
      <c r="S1156" s="105" t="str">
        <f t="shared" si="248"/>
        <v/>
      </c>
      <c r="T1156" s="69">
        <f t="shared" si="249"/>
        <v>107</v>
      </c>
      <c r="U1156" s="69" t="str">
        <f t="shared" si="250"/>
        <v/>
      </c>
      <c r="V1156" s="143">
        <f t="shared" si="251"/>
        <v>165</v>
      </c>
      <c r="W1156" s="143" t="str">
        <f t="shared" si="252"/>
        <v/>
      </c>
      <c r="X1156" s="109">
        <f t="shared" si="239"/>
        <v>0</v>
      </c>
      <c r="Y1156" s="110" t="e">
        <f t="shared" si="240"/>
        <v>#N/A</v>
      </c>
      <c r="Z1156" s="75" t="e">
        <f>NA()</f>
        <v>#N/A</v>
      </c>
    </row>
    <row r="1157" spans="1:26" x14ac:dyDescent="0.2">
      <c r="A1157" s="74">
        <v>21340</v>
      </c>
      <c r="B1157" s="68">
        <f>INDEX('A-B OSRoad'!$F$2:$F$21,MATCH(A1157,'A-B OSRoad'!$C$2:$C$21))</f>
        <v>0</v>
      </c>
      <c r="C1157" s="68" t="str">
        <f>IF(INDEX('A-B OSRoad'!$B$2:$B$21,MATCH(A1157,'A-B OSRoad'!$C$2:$C$21))="Straight","",RIGHT(INDEX('A-B OSRoad'!$B$2:$B$21,MATCH(A1157,'A-B OSRoad'!$C$2:$C$21)),LEN(INDEX('A-B OSRoad'!$B$2:$B$21,MATCH(A1157,'A-B OSRoad'!$C$2:$C$21)))-1))</f>
        <v/>
      </c>
      <c r="D1157" s="69">
        <f>(INDEX('A-B OSRoad'!$I$2:$I$21,MATCH(A1157,'A-B OSRoad'!$C$2:$C$21)))+$C$3+$C$4+$C$1</f>
        <v>110</v>
      </c>
      <c r="E1157" s="70" t="e">
        <f>VLOOKUP(A1157,'Crash Data'!$E$3:$F$6,2,FALSE)</f>
        <v>#N/A</v>
      </c>
      <c r="F1157" s="70" t="e">
        <f>VLOOKUP(A1157,'Crash Data'!$B$3:$C$32,2,FALSE)</f>
        <v>#N/A</v>
      </c>
      <c r="G1157" s="40">
        <v>230</v>
      </c>
      <c r="H1157" s="40">
        <v>177</v>
      </c>
      <c r="I1157" s="39">
        <v>177</v>
      </c>
      <c r="J1157" s="40">
        <v>177</v>
      </c>
      <c r="K1157" s="39">
        <v>177</v>
      </c>
      <c r="L1157" s="93">
        <f t="shared" si="241"/>
        <v>209</v>
      </c>
      <c r="M1157" s="93" t="str">
        <f t="shared" si="242"/>
        <v/>
      </c>
      <c r="N1157" s="99">
        <f t="shared" si="243"/>
        <v>165</v>
      </c>
      <c r="O1157" s="99" t="str">
        <f t="shared" si="244"/>
        <v/>
      </c>
      <c r="P1157" s="102">
        <f t="shared" si="245"/>
        <v>165</v>
      </c>
      <c r="Q1157" s="102" t="str">
        <f t="shared" si="246"/>
        <v/>
      </c>
      <c r="R1157" s="105">
        <f t="shared" si="247"/>
        <v>165</v>
      </c>
      <c r="S1157" s="105" t="str">
        <f t="shared" si="248"/>
        <v/>
      </c>
      <c r="T1157" s="69">
        <f t="shared" si="249"/>
        <v>107</v>
      </c>
      <c r="U1157" s="69" t="str">
        <f t="shared" si="250"/>
        <v/>
      </c>
      <c r="V1157" s="143">
        <f t="shared" si="251"/>
        <v>165</v>
      </c>
      <c r="W1157" s="143" t="str">
        <f t="shared" si="252"/>
        <v/>
      </c>
      <c r="X1157" s="109">
        <f t="shared" si="239"/>
        <v>0</v>
      </c>
      <c r="Y1157" s="110" t="e">
        <f t="shared" si="240"/>
        <v>#N/A</v>
      </c>
      <c r="Z1157" s="75" t="e">
        <f>NA()</f>
        <v>#N/A</v>
      </c>
    </row>
    <row r="1158" spans="1:26" x14ac:dyDescent="0.2">
      <c r="A1158" s="74">
        <v>21350</v>
      </c>
      <c r="B1158" s="68">
        <f>INDEX('A-B OSRoad'!$F$2:$F$21,MATCH(A1158,'A-B OSRoad'!$C$2:$C$21))</f>
        <v>0</v>
      </c>
      <c r="C1158" s="68" t="str">
        <f>IF(INDEX('A-B OSRoad'!$B$2:$B$21,MATCH(A1158,'A-B OSRoad'!$C$2:$C$21))="Straight","",RIGHT(INDEX('A-B OSRoad'!$B$2:$B$21,MATCH(A1158,'A-B OSRoad'!$C$2:$C$21)),LEN(INDEX('A-B OSRoad'!$B$2:$B$21,MATCH(A1158,'A-B OSRoad'!$C$2:$C$21)))-1))</f>
        <v/>
      </c>
      <c r="D1158" s="69">
        <f>(INDEX('A-B OSRoad'!$I$2:$I$21,MATCH(A1158,'A-B OSRoad'!$C$2:$C$21)))+$C$3+$C$4+$C$1</f>
        <v>110</v>
      </c>
      <c r="E1158" s="70" t="e">
        <f>VLOOKUP(A1158,'Crash Data'!$E$3:$F$6,2,FALSE)</f>
        <v>#N/A</v>
      </c>
      <c r="F1158" s="70" t="e">
        <f>VLOOKUP(A1158,'Crash Data'!$B$3:$C$32,2,FALSE)</f>
        <v>#N/A</v>
      </c>
      <c r="G1158" s="40">
        <v>230</v>
      </c>
      <c r="H1158" s="40">
        <v>177</v>
      </c>
      <c r="I1158" s="39">
        <v>177</v>
      </c>
      <c r="J1158" s="40">
        <v>177</v>
      </c>
      <c r="K1158" s="39">
        <v>177</v>
      </c>
      <c r="L1158" s="93">
        <f t="shared" si="241"/>
        <v>209</v>
      </c>
      <c r="M1158" s="93" t="str">
        <f t="shared" si="242"/>
        <v/>
      </c>
      <c r="N1158" s="99">
        <f t="shared" si="243"/>
        <v>165</v>
      </c>
      <c r="O1158" s="99" t="str">
        <f t="shared" si="244"/>
        <v/>
      </c>
      <c r="P1158" s="102">
        <f t="shared" si="245"/>
        <v>165</v>
      </c>
      <c r="Q1158" s="102" t="str">
        <f t="shared" si="246"/>
        <v/>
      </c>
      <c r="R1158" s="105">
        <f t="shared" si="247"/>
        <v>165</v>
      </c>
      <c r="S1158" s="105" t="str">
        <f t="shared" si="248"/>
        <v/>
      </c>
      <c r="T1158" s="69">
        <f t="shared" si="249"/>
        <v>107</v>
      </c>
      <c r="U1158" s="69" t="str">
        <f t="shared" si="250"/>
        <v/>
      </c>
      <c r="V1158" s="143">
        <f t="shared" si="251"/>
        <v>165</v>
      </c>
      <c r="W1158" s="143" t="str">
        <f t="shared" si="252"/>
        <v/>
      </c>
      <c r="X1158" s="109">
        <f t="shared" si="239"/>
        <v>0</v>
      </c>
      <c r="Y1158" s="110" t="e">
        <f t="shared" si="240"/>
        <v>#N/A</v>
      </c>
      <c r="Z1158" s="75" t="e">
        <f>NA()</f>
        <v>#N/A</v>
      </c>
    </row>
    <row r="1159" spans="1:26" x14ac:dyDescent="0.2">
      <c r="A1159" s="74">
        <v>21360</v>
      </c>
      <c r="B1159" s="68">
        <f>INDEX('A-B OSRoad'!$F$2:$F$21,MATCH(A1159,'A-B OSRoad'!$C$2:$C$21))</f>
        <v>0</v>
      </c>
      <c r="C1159" s="68" t="str">
        <f>IF(INDEX('A-B OSRoad'!$B$2:$B$21,MATCH(A1159,'A-B OSRoad'!$C$2:$C$21))="Straight","",RIGHT(INDEX('A-B OSRoad'!$B$2:$B$21,MATCH(A1159,'A-B OSRoad'!$C$2:$C$21)),LEN(INDEX('A-B OSRoad'!$B$2:$B$21,MATCH(A1159,'A-B OSRoad'!$C$2:$C$21)))-1))</f>
        <v/>
      </c>
      <c r="D1159" s="69">
        <f>(INDEX('A-B OSRoad'!$I$2:$I$21,MATCH(A1159,'A-B OSRoad'!$C$2:$C$21)))+$C$3+$C$4+$C$1</f>
        <v>110</v>
      </c>
      <c r="E1159" s="70" t="e">
        <f>VLOOKUP(A1159,'Crash Data'!$E$3:$F$6,2,FALSE)</f>
        <v>#N/A</v>
      </c>
      <c r="F1159" s="70" t="e">
        <f>VLOOKUP(A1159,'Crash Data'!$B$3:$C$32,2,FALSE)</f>
        <v>#N/A</v>
      </c>
      <c r="G1159" s="40">
        <v>230</v>
      </c>
      <c r="H1159" s="40">
        <v>177</v>
      </c>
      <c r="I1159" s="39">
        <v>177</v>
      </c>
      <c r="J1159" s="40">
        <v>177</v>
      </c>
      <c r="K1159" s="39">
        <v>177</v>
      </c>
      <c r="L1159" s="93">
        <f t="shared" si="241"/>
        <v>209</v>
      </c>
      <c r="M1159" s="93" t="str">
        <f t="shared" si="242"/>
        <v/>
      </c>
      <c r="N1159" s="99">
        <f t="shared" si="243"/>
        <v>165</v>
      </c>
      <c r="O1159" s="99" t="str">
        <f t="shared" si="244"/>
        <v/>
      </c>
      <c r="P1159" s="102">
        <f t="shared" si="245"/>
        <v>165</v>
      </c>
      <c r="Q1159" s="102" t="str">
        <f t="shared" si="246"/>
        <v/>
      </c>
      <c r="R1159" s="105">
        <f t="shared" si="247"/>
        <v>165</v>
      </c>
      <c r="S1159" s="105" t="str">
        <f t="shared" si="248"/>
        <v/>
      </c>
      <c r="T1159" s="69">
        <f t="shared" si="249"/>
        <v>107</v>
      </c>
      <c r="U1159" s="69" t="str">
        <f t="shared" si="250"/>
        <v/>
      </c>
      <c r="V1159" s="143">
        <f t="shared" si="251"/>
        <v>165</v>
      </c>
      <c r="W1159" s="143" t="str">
        <f t="shared" si="252"/>
        <v/>
      </c>
      <c r="X1159" s="109">
        <f t="shared" ref="X1159:X1222" si="253">IF(B1159=0,0,((VLOOKUP($C$2,MROSM,2))^2/(127*C1159)-(B1159/100))   )</f>
        <v>0</v>
      </c>
      <c r="Y1159" s="110" t="e">
        <f t="shared" ref="Y1159:Y1222" si="254">IF(X1159&gt;(VLOOKUP(D1159,SFF,3)),-20,  IF(X1159&gt;(VLOOKUP(D1159,SFF,2)),-15,NA()) )</f>
        <v>#N/A</v>
      </c>
      <c r="Z1159" s="75" t="e">
        <f>NA()</f>
        <v>#N/A</v>
      </c>
    </row>
    <row r="1160" spans="1:26" x14ac:dyDescent="0.2">
      <c r="A1160" s="74">
        <v>21370</v>
      </c>
      <c r="B1160" s="68">
        <f>INDEX('A-B OSRoad'!$F$2:$F$21,MATCH(A1160,'A-B OSRoad'!$C$2:$C$21))</f>
        <v>0</v>
      </c>
      <c r="C1160" s="68" t="str">
        <f>IF(INDEX('A-B OSRoad'!$B$2:$B$21,MATCH(A1160,'A-B OSRoad'!$C$2:$C$21))="Straight","",RIGHT(INDEX('A-B OSRoad'!$B$2:$B$21,MATCH(A1160,'A-B OSRoad'!$C$2:$C$21)),LEN(INDEX('A-B OSRoad'!$B$2:$B$21,MATCH(A1160,'A-B OSRoad'!$C$2:$C$21)))-1))</f>
        <v/>
      </c>
      <c r="D1160" s="69">
        <f>(INDEX('A-B OSRoad'!$I$2:$I$21,MATCH(A1160,'A-B OSRoad'!$C$2:$C$21)))+$C$3+$C$4+$C$1</f>
        <v>110</v>
      </c>
      <c r="E1160" s="70" t="e">
        <f>VLOOKUP(A1160,'Crash Data'!$E$3:$F$6,2,FALSE)</f>
        <v>#N/A</v>
      </c>
      <c r="F1160" s="70" t="e">
        <f>VLOOKUP(A1160,'Crash Data'!$B$3:$C$32,2,FALSE)</f>
        <v>#N/A</v>
      </c>
      <c r="G1160" s="40">
        <v>230</v>
      </c>
      <c r="H1160" s="40">
        <v>177</v>
      </c>
      <c r="I1160" s="39">
        <v>177</v>
      </c>
      <c r="J1160" s="40">
        <v>177</v>
      </c>
      <c r="K1160" s="39">
        <v>177</v>
      </c>
      <c r="L1160" s="93">
        <f t="shared" ref="L1160:L1223" si="255">IFERROR(IF(Y1160&lt;0,   (ROUND($M$2*$D1160/3.6+$D1160^2/(254*($M$3-0.05)),0))),   (ROUND($M$2*$D1160/3.6+$D1160^2/(254*$M$3),0)))</f>
        <v>209</v>
      </c>
      <c r="M1160" s="93" t="str">
        <f t="shared" ref="M1160:M1223" si="256">IF(  (L1160-$G1160)&lt;=0,"",(L1160-$G1160))</f>
        <v/>
      </c>
      <c r="N1160" s="99">
        <f t="shared" ref="N1160:N1223" si="257">IFERROR(IF(Y1160&lt;0,             (ROUND($O$2*$D1160/3.6+$D1160^2/(254*($O$3-0.05)),0))),   (ROUND($O$2*$D1160/3.6+$D1160^2/(254*$O$3),0)))</f>
        <v>165</v>
      </c>
      <c r="O1160" s="99" t="str">
        <f t="shared" ref="O1160:O1223" si="258">IF(  (N1160-$H1160)&lt;=0,"",(N1160-$H1160))</f>
        <v/>
      </c>
      <c r="P1160" s="102">
        <f t="shared" ref="P1160:P1223" si="259">IFERROR(IF(Y1160&lt;0,             (ROUND($Q$2*$D1160/3.6+$D1160^2/(254*($Q$3-0.05)),0))),   (ROUND($Q$2*$D1160/3.6+$D1160^2/(254*$Q$3),0)))</f>
        <v>165</v>
      </c>
      <c r="Q1160" s="102" t="str">
        <f t="shared" ref="Q1160:Q1223" si="260">IF(  (P1160-$I1160)&lt;=0,"",(P1160-$I1160))</f>
        <v/>
      </c>
      <c r="R1160" s="105">
        <f t="shared" ref="R1160:R1223" si="261">IFERROR(IF(Y1160&lt;0,             (ROUND($S$2*$D1160/3.6+$D1160^2/(254*($S$3-0.05)),0))),   (ROUND($S$2*$D1160/3.6+$D1160^2/(254*$S$3),0)))</f>
        <v>165</v>
      </c>
      <c r="S1160" s="105" t="str">
        <f t="shared" ref="S1160:S1223" si="262">IF(  (R1160-$J1160)&lt;=0,"",(R1160-$J1160))</f>
        <v/>
      </c>
      <c r="T1160" s="69">
        <f t="shared" ref="T1160:T1223" si="263">IFERROR(IF(Y1160&lt;0,     (ROUND(($U$2+$U$3+0.5)*$D1160/3.6,0))      ),         (ROUND(($U$2+$U$3)*$D1160/3.6,0)))</f>
        <v>107</v>
      </c>
      <c r="U1160" s="69" t="str">
        <f t="shared" ref="U1160:U1223" si="264">IF(  (T1160-$G1160)&lt;=0,"",(T1160-$G1160))</f>
        <v/>
      </c>
      <c r="V1160" s="143">
        <f t="shared" ref="V1160:V1223" si="265">IFERROR(IF(Y1160&lt;0,             (ROUND($W$2*$D1160/3.6+$D1160^2/(254*($W$3-0.05)),0))),   (ROUND($W$2*$D1160/3.6+$D1160^2/(254*$W$3),0)))</f>
        <v>165</v>
      </c>
      <c r="W1160" s="143" t="str">
        <f t="shared" ref="W1160:W1223" si="266">IF(  (V1160-$K1160)&lt;=0,"",(V1160-$K1160))</f>
        <v/>
      </c>
      <c r="X1160" s="109">
        <f t="shared" si="253"/>
        <v>0</v>
      </c>
      <c r="Y1160" s="110" t="e">
        <f t="shared" si="254"/>
        <v>#N/A</v>
      </c>
      <c r="Z1160" s="75" t="e">
        <f>NA()</f>
        <v>#N/A</v>
      </c>
    </row>
    <row r="1161" spans="1:26" x14ac:dyDescent="0.2">
      <c r="A1161" s="74">
        <v>21380</v>
      </c>
      <c r="B1161" s="68">
        <f>INDEX('A-B OSRoad'!$F$2:$F$21,MATCH(A1161,'A-B OSRoad'!$C$2:$C$21))</f>
        <v>0</v>
      </c>
      <c r="C1161" s="68" t="str">
        <f>IF(INDEX('A-B OSRoad'!$B$2:$B$21,MATCH(A1161,'A-B OSRoad'!$C$2:$C$21))="Straight","",RIGHT(INDEX('A-B OSRoad'!$B$2:$B$21,MATCH(A1161,'A-B OSRoad'!$C$2:$C$21)),LEN(INDEX('A-B OSRoad'!$B$2:$B$21,MATCH(A1161,'A-B OSRoad'!$C$2:$C$21)))-1))</f>
        <v/>
      </c>
      <c r="D1161" s="69">
        <f>(INDEX('A-B OSRoad'!$I$2:$I$21,MATCH(A1161,'A-B OSRoad'!$C$2:$C$21)))+$C$3+$C$4+$C$1</f>
        <v>110</v>
      </c>
      <c r="E1161" s="70" t="e">
        <f>VLOOKUP(A1161,'Crash Data'!$E$3:$F$6,2,FALSE)</f>
        <v>#N/A</v>
      </c>
      <c r="F1161" s="70" t="e">
        <f>VLOOKUP(A1161,'Crash Data'!$B$3:$C$32,2,FALSE)</f>
        <v>#N/A</v>
      </c>
      <c r="G1161" s="40">
        <v>196.46199999999999</v>
      </c>
      <c r="H1161" s="40">
        <v>177</v>
      </c>
      <c r="I1161" s="39">
        <v>177</v>
      </c>
      <c r="J1161" s="40">
        <v>177</v>
      </c>
      <c r="K1161" s="39">
        <v>177</v>
      </c>
      <c r="L1161" s="93">
        <f t="shared" si="255"/>
        <v>209</v>
      </c>
      <c r="M1161" s="93">
        <f t="shared" si="256"/>
        <v>12.538000000000011</v>
      </c>
      <c r="N1161" s="99">
        <f t="shared" si="257"/>
        <v>165</v>
      </c>
      <c r="O1161" s="99" t="str">
        <f t="shared" si="258"/>
        <v/>
      </c>
      <c r="P1161" s="102">
        <f t="shared" si="259"/>
        <v>165</v>
      </c>
      <c r="Q1161" s="102" t="str">
        <f t="shared" si="260"/>
        <v/>
      </c>
      <c r="R1161" s="105">
        <f t="shared" si="261"/>
        <v>165</v>
      </c>
      <c r="S1161" s="105" t="str">
        <f t="shared" si="262"/>
        <v/>
      </c>
      <c r="T1161" s="69">
        <f t="shared" si="263"/>
        <v>107</v>
      </c>
      <c r="U1161" s="69" t="str">
        <f t="shared" si="264"/>
        <v/>
      </c>
      <c r="V1161" s="143">
        <f t="shared" si="265"/>
        <v>165</v>
      </c>
      <c r="W1161" s="143" t="str">
        <f t="shared" si="266"/>
        <v/>
      </c>
      <c r="X1161" s="109">
        <f t="shared" si="253"/>
        <v>0</v>
      </c>
      <c r="Y1161" s="110" t="e">
        <f t="shared" si="254"/>
        <v>#N/A</v>
      </c>
      <c r="Z1161" s="75" t="e">
        <f>NA()</f>
        <v>#N/A</v>
      </c>
    </row>
    <row r="1162" spans="1:26" x14ac:dyDescent="0.2">
      <c r="A1162" s="74">
        <v>21390</v>
      </c>
      <c r="B1162" s="68">
        <f>INDEX('A-B OSRoad'!$F$2:$F$21,MATCH(A1162,'A-B OSRoad'!$C$2:$C$21))</f>
        <v>0</v>
      </c>
      <c r="C1162" s="68" t="str">
        <f>IF(INDEX('A-B OSRoad'!$B$2:$B$21,MATCH(A1162,'A-B OSRoad'!$C$2:$C$21))="Straight","",RIGHT(INDEX('A-B OSRoad'!$B$2:$B$21,MATCH(A1162,'A-B OSRoad'!$C$2:$C$21)),LEN(INDEX('A-B OSRoad'!$B$2:$B$21,MATCH(A1162,'A-B OSRoad'!$C$2:$C$21)))-1))</f>
        <v/>
      </c>
      <c r="D1162" s="69">
        <f>(INDEX('A-B OSRoad'!$I$2:$I$21,MATCH(A1162,'A-B OSRoad'!$C$2:$C$21)))+$C$3+$C$4+$C$1</f>
        <v>110</v>
      </c>
      <c r="E1162" s="70" t="e">
        <f>VLOOKUP(A1162,'Crash Data'!$E$3:$F$6,2,FALSE)</f>
        <v>#N/A</v>
      </c>
      <c r="F1162" s="70" t="e">
        <f>VLOOKUP(A1162,'Crash Data'!$B$3:$C$32,2,FALSE)</f>
        <v>#N/A</v>
      </c>
      <c r="G1162" s="40">
        <v>178.828</v>
      </c>
      <c r="H1162" s="40">
        <v>177</v>
      </c>
      <c r="I1162" s="39">
        <v>177</v>
      </c>
      <c r="J1162" s="40">
        <v>177</v>
      </c>
      <c r="K1162" s="39">
        <v>177</v>
      </c>
      <c r="L1162" s="93">
        <f t="shared" si="255"/>
        <v>209</v>
      </c>
      <c r="M1162" s="93">
        <f t="shared" si="256"/>
        <v>30.171999999999997</v>
      </c>
      <c r="N1162" s="99">
        <f t="shared" si="257"/>
        <v>165</v>
      </c>
      <c r="O1162" s="99" t="str">
        <f t="shared" si="258"/>
        <v/>
      </c>
      <c r="P1162" s="102">
        <f t="shared" si="259"/>
        <v>165</v>
      </c>
      <c r="Q1162" s="102" t="str">
        <f t="shared" si="260"/>
        <v/>
      </c>
      <c r="R1162" s="105">
        <f t="shared" si="261"/>
        <v>165</v>
      </c>
      <c r="S1162" s="105" t="str">
        <f t="shared" si="262"/>
        <v/>
      </c>
      <c r="T1162" s="69">
        <f t="shared" si="263"/>
        <v>107</v>
      </c>
      <c r="U1162" s="69" t="str">
        <f t="shared" si="264"/>
        <v/>
      </c>
      <c r="V1162" s="143">
        <f t="shared" si="265"/>
        <v>165</v>
      </c>
      <c r="W1162" s="143" t="str">
        <f t="shared" si="266"/>
        <v/>
      </c>
      <c r="X1162" s="109">
        <f t="shared" si="253"/>
        <v>0</v>
      </c>
      <c r="Y1162" s="110" t="e">
        <f t="shared" si="254"/>
        <v>#N/A</v>
      </c>
      <c r="Z1162" s="75" t="e">
        <f>NA()</f>
        <v>#N/A</v>
      </c>
    </row>
    <row r="1163" spans="1:26" x14ac:dyDescent="0.2">
      <c r="A1163" s="74">
        <v>21400</v>
      </c>
      <c r="B1163" s="68">
        <f>INDEX('A-B OSRoad'!$F$2:$F$21,MATCH(A1163,'A-B OSRoad'!$C$2:$C$21))</f>
        <v>0</v>
      </c>
      <c r="C1163" s="68" t="str">
        <f>IF(INDEX('A-B OSRoad'!$B$2:$B$21,MATCH(A1163,'A-B OSRoad'!$C$2:$C$21))="Straight","",RIGHT(INDEX('A-B OSRoad'!$B$2:$B$21,MATCH(A1163,'A-B OSRoad'!$C$2:$C$21)),LEN(INDEX('A-B OSRoad'!$B$2:$B$21,MATCH(A1163,'A-B OSRoad'!$C$2:$C$21)))-1))</f>
        <v/>
      </c>
      <c r="D1163" s="69">
        <f>(INDEX('A-B OSRoad'!$I$2:$I$21,MATCH(A1163,'A-B OSRoad'!$C$2:$C$21)))+$C$3+$C$4+$C$1</f>
        <v>110</v>
      </c>
      <c r="E1163" s="70" t="e">
        <f>VLOOKUP(A1163,'Crash Data'!$E$3:$F$6,2,FALSE)</f>
        <v>#N/A</v>
      </c>
      <c r="F1163" s="70" t="e">
        <f>VLOOKUP(A1163,'Crash Data'!$B$3:$C$32,2,FALSE)</f>
        <v>#N/A</v>
      </c>
      <c r="G1163" s="40">
        <v>167.83699999999999</v>
      </c>
      <c r="H1163" s="40">
        <v>177</v>
      </c>
      <c r="I1163" s="39">
        <v>177</v>
      </c>
      <c r="J1163" s="40">
        <v>177</v>
      </c>
      <c r="K1163" s="39">
        <v>177</v>
      </c>
      <c r="L1163" s="93">
        <f t="shared" si="255"/>
        <v>209</v>
      </c>
      <c r="M1163" s="93">
        <f t="shared" si="256"/>
        <v>41.163000000000011</v>
      </c>
      <c r="N1163" s="99">
        <f t="shared" si="257"/>
        <v>165</v>
      </c>
      <c r="O1163" s="99" t="str">
        <f t="shared" si="258"/>
        <v/>
      </c>
      <c r="P1163" s="102">
        <f t="shared" si="259"/>
        <v>165</v>
      </c>
      <c r="Q1163" s="102" t="str">
        <f t="shared" si="260"/>
        <v/>
      </c>
      <c r="R1163" s="105">
        <f t="shared" si="261"/>
        <v>165</v>
      </c>
      <c r="S1163" s="105" t="str">
        <f t="shared" si="262"/>
        <v/>
      </c>
      <c r="T1163" s="69">
        <f t="shared" si="263"/>
        <v>107</v>
      </c>
      <c r="U1163" s="69" t="str">
        <f t="shared" si="264"/>
        <v/>
      </c>
      <c r="V1163" s="143">
        <f t="shared" si="265"/>
        <v>165</v>
      </c>
      <c r="W1163" s="143" t="str">
        <f t="shared" si="266"/>
        <v/>
      </c>
      <c r="X1163" s="109">
        <f t="shared" si="253"/>
        <v>0</v>
      </c>
      <c r="Y1163" s="110" t="e">
        <f t="shared" si="254"/>
        <v>#N/A</v>
      </c>
      <c r="Z1163" s="75" t="e">
        <f>NA()</f>
        <v>#N/A</v>
      </c>
    </row>
    <row r="1164" spans="1:26" x14ac:dyDescent="0.2">
      <c r="A1164" s="74">
        <v>21410</v>
      </c>
      <c r="B1164" s="68">
        <f>INDEX('A-B OSRoad'!$F$2:$F$21,MATCH(A1164,'A-B OSRoad'!$C$2:$C$21))</f>
        <v>0</v>
      </c>
      <c r="C1164" s="68" t="str">
        <f>IF(INDEX('A-B OSRoad'!$B$2:$B$21,MATCH(A1164,'A-B OSRoad'!$C$2:$C$21))="Straight","",RIGHT(INDEX('A-B OSRoad'!$B$2:$B$21,MATCH(A1164,'A-B OSRoad'!$C$2:$C$21)),LEN(INDEX('A-B OSRoad'!$B$2:$B$21,MATCH(A1164,'A-B OSRoad'!$C$2:$C$21)))-1))</f>
        <v/>
      </c>
      <c r="D1164" s="69">
        <f>(INDEX('A-B OSRoad'!$I$2:$I$21,MATCH(A1164,'A-B OSRoad'!$C$2:$C$21)))+$C$3+$C$4+$C$1</f>
        <v>110</v>
      </c>
      <c r="E1164" s="70" t="e">
        <f>VLOOKUP(A1164,'Crash Data'!$E$3:$F$6,2,FALSE)</f>
        <v>#N/A</v>
      </c>
      <c r="F1164" s="70" t="e">
        <f>VLOOKUP(A1164,'Crash Data'!$B$3:$C$32,2,FALSE)</f>
        <v>#N/A</v>
      </c>
      <c r="G1164" s="40">
        <v>156.61500000000001</v>
      </c>
      <c r="H1164" s="40">
        <v>177</v>
      </c>
      <c r="I1164" s="39">
        <v>177</v>
      </c>
      <c r="J1164" s="40">
        <v>177</v>
      </c>
      <c r="K1164" s="39">
        <v>159.917</v>
      </c>
      <c r="L1164" s="93">
        <f t="shared" si="255"/>
        <v>209</v>
      </c>
      <c r="M1164" s="93">
        <f t="shared" si="256"/>
        <v>52.384999999999991</v>
      </c>
      <c r="N1164" s="99">
        <f t="shared" si="257"/>
        <v>165</v>
      </c>
      <c r="O1164" s="99" t="str">
        <f t="shared" si="258"/>
        <v/>
      </c>
      <c r="P1164" s="102">
        <f t="shared" si="259"/>
        <v>165</v>
      </c>
      <c r="Q1164" s="102" t="str">
        <f t="shared" si="260"/>
        <v/>
      </c>
      <c r="R1164" s="105">
        <f t="shared" si="261"/>
        <v>165</v>
      </c>
      <c r="S1164" s="105" t="str">
        <f t="shared" si="262"/>
        <v/>
      </c>
      <c r="T1164" s="69">
        <f t="shared" si="263"/>
        <v>107</v>
      </c>
      <c r="U1164" s="69" t="str">
        <f t="shared" si="264"/>
        <v/>
      </c>
      <c r="V1164" s="143">
        <f t="shared" si="265"/>
        <v>165</v>
      </c>
      <c r="W1164" s="143">
        <f t="shared" si="266"/>
        <v>5.0829999999999984</v>
      </c>
      <c r="X1164" s="109">
        <f t="shared" si="253"/>
        <v>0</v>
      </c>
      <c r="Y1164" s="110" t="e">
        <f t="shared" si="254"/>
        <v>#N/A</v>
      </c>
      <c r="Z1164" s="75" t="e">
        <f>NA()</f>
        <v>#N/A</v>
      </c>
    </row>
    <row r="1165" spans="1:26" x14ac:dyDescent="0.2">
      <c r="A1165" s="74">
        <v>21420</v>
      </c>
      <c r="B1165" s="68">
        <f>INDEX('A-B OSRoad'!$F$2:$F$21,MATCH(A1165,'A-B OSRoad'!$C$2:$C$21))</f>
        <v>0</v>
      </c>
      <c r="C1165" s="68" t="str">
        <f>IF(INDEX('A-B OSRoad'!$B$2:$B$21,MATCH(A1165,'A-B OSRoad'!$C$2:$C$21))="Straight","",RIGHT(INDEX('A-B OSRoad'!$B$2:$B$21,MATCH(A1165,'A-B OSRoad'!$C$2:$C$21)),LEN(INDEX('A-B OSRoad'!$B$2:$B$21,MATCH(A1165,'A-B OSRoad'!$C$2:$C$21)))-1))</f>
        <v/>
      </c>
      <c r="D1165" s="69">
        <f>(INDEX('A-B OSRoad'!$I$2:$I$21,MATCH(A1165,'A-B OSRoad'!$C$2:$C$21)))+$C$3+$C$4+$C$1</f>
        <v>110</v>
      </c>
      <c r="E1165" s="70" t="e">
        <f>VLOOKUP(A1165,'Crash Data'!$E$3:$F$6,2,FALSE)</f>
        <v>#N/A</v>
      </c>
      <c r="F1165" s="70" t="e">
        <f>VLOOKUP(A1165,'Crash Data'!$B$3:$C$32,2,FALSE)</f>
        <v>#N/A</v>
      </c>
      <c r="G1165" s="40">
        <v>148.60599999999999</v>
      </c>
      <c r="H1165" s="40">
        <v>163.97300000000001</v>
      </c>
      <c r="I1165" s="39">
        <v>177</v>
      </c>
      <c r="J1165" s="40">
        <v>177</v>
      </c>
      <c r="K1165" s="39">
        <v>147.60499999999999</v>
      </c>
      <c r="L1165" s="93">
        <f t="shared" si="255"/>
        <v>209</v>
      </c>
      <c r="M1165" s="93">
        <f t="shared" si="256"/>
        <v>60.394000000000005</v>
      </c>
      <c r="N1165" s="99">
        <f t="shared" si="257"/>
        <v>165</v>
      </c>
      <c r="O1165" s="99">
        <f t="shared" si="258"/>
        <v>1.0269999999999868</v>
      </c>
      <c r="P1165" s="102">
        <f t="shared" si="259"/>
        <v>165</v>
      </c>
      <c r="Q1165" s="102" t="str">
        <f t="shared" si="260"/>
        <v/>
      </c>
      <c r="R1165" s="105">
        <f t="shared" si="261"/>
        <v>165</v>
      </c>
      <c r="S1165" s="105" t="str">
        <f t="shared" si="262"/>
        <v/>
      </c>
      <c r="T1165" s="69">
        <f t="shared" si="263"/>
        <v>107</v>
      </c>
      <c r="U1165" s="69" t="str">
        <f t="shared" si="264"/>
        <v/>
      </c>
      <c r="V1165" s="143">
        <f t="shared" si="265"/>
        <v>165</v>
      </c>
      <c r="W1165" s="143">
        <f t="shared" si="266"/>
        <v>17.39500000000001</v>
      </c>
      <c r="X1165" s="109">
        <f t="shared" si="253"/>
        <v>0</v>
      </c>
      <c r="Y1165" s="110" t="e">
        <f t="shared" si="254"/>
        <v>#N/A</v>
      </c>
      <c r="Z1165" s="75" t="e">
        <f>NA()</f>
        <v>#N/A</v>
      </c>
    </row>
    <row r="1166" spans="1:26" x14ac:dyDescent="0.2">
      <c r="A1166" s="74">
        <v>21430</v>
      </c>
      <c r="B1166" s="68">
        <f>INDEX('A-B OSRoad'!$F$2:$F$21,MATCH(A1166,'A-B OSRoad'!$C$2:$C$21))</f>
        <v>0</v>
      </c>
      <c r="C1166" s="68" t="str">
        <f>IF(INDEX('A-B OSRoad'!$B$2:$B$21,MATCH(A1166,'A-B OSRoad'!$C$2:$C$21))="Straight","",RIGHT(INDEX('A-B OSRoad'!$B$2:$B$21,MATCH(A1166,'A-B OSRoad'!$C$2:$C$21)),LEN(INDEX('A-B OSRoad'!$B$2:$B$21,MATCH(A1166,'A-B OSRoad'!$C$2:$C$21)))-1))</f>
        <v/>
      </c>
      <c r="D1166" s="69">
        <f>(INDEX('A-B OSRoad'!$I$2:$I$21,MATCH(A1166,'A-B OSRoad'!$C$2:$C$21)))+$C$3+$C$4+$C$1</f>
        <v>110</v>
      </c>
      <c r="E1166" s="70" t="e">
        <f>VLOOKUP(A1166,'Crash Data'!$E$3:$F$6,2,FALSE)</f>
        <v>#N/A</v>
      </c>
      <c r="F1166" s="70" t="e">
        <f>VLOOKUP(A1166,'Crash Data'!$B$3:$C$32,2,FALSE)</f>
        <v>#N/A</v>
      </c>
      <c r="G1166" s="40">
        <v>136.63</v>
      </c>
      <c r="H1166" s="40">
        <v>149.13499999999999</v>
      </c>
      <c r="I1166" s="39">
        <v>177</v>
      </c>
      <c r="J1166" s="40">
        <v>177</v>
      </c>
      <c r="K1166" s="39">
        <v>137.81200000000001</v>
      </c>
      <c r="L1166" s="93">
        <f t="shared" si="255"/>
        <v>209</v>
      </c>
      <c r="M1166" s="93">
        <f t="shared" si="256"/>
        <v>72.37</v>
      </c>
      <c r="N1166" s="99">
        <f t="shared" si="257"/>
        <v>165</v>
      </c>
      <c r="O1166" s="99">
        <f t="shared" si="258"/>
        <v>15.865000000000009</v>
      </c>
      <c r="P1166" s="102">
        <f t="shared" si="259"/>
        <v>165</v>
      </c>
      <c r="Q1166" s="102" t="str">
        <f t="shared" si="260"/>
        <v/>
      </c>
      <c r="R1166" s="105">
        <f t="shared" si="261"/>
        <v>165</v>
      </c>
      <c r="S1166" s="105" t="str">
        <f t="shared" si="262"/>
        <v/>
      </c>
      <c r="T1166" s="69">
        <f t="shared" si="263"/>
        <v>107</v>
      </c>
      <c r="U1166" s="69" t="str">
        <f t="shared" si="264"/>
        <v/>
      </c>
      <c r="V1166" s="143">
        <f t="shared" si="265"/>
        <v>165</v>
      </c>
      <c r="W1166" s="143">
        <f t="shared" si="266"/>
        <v>27.187999999999988</v>
      </c>
      <c r="X1166" s="109">
        <f t="shared" si="253"/>
        <v>0</v>
      </c>
      <c r="Y1166" s="110" t="e">
        <f t="shared" si="254"/>
        <v>#N/A</v>
      </c>
      <c r="Z1166" s="75" t="e">
        <f>NA()</f>
        <v>#N/A</v>
      </c>
    </row>
    <row r="1167" spans="1:26" x14ac:dyDescent="0.2">
      <c r="A1167" s="74">
        <v>21440</v>
      </c>
      <c r="B1167" s="68">
        <f>INDEX('A-B OSRoad'!$F$2:$F$21,MATCH(A1167,'A-B OSRoad'!$C$2:$C$21))</f>
        <v>0</v>
      </c>
      <c r="C1167" s="68" t="str">
        <f>IF(INDEX('A-B OSRoad'!$B$2:$B$21,MATCH(A1167,'A-B OSRoad'!$C$2:$C$21))="Straight","",RIGHT(INDEX('A-B OSRoad'!$B$2:$B$21,MATCH(A1167,'A-B OSRoad'!$C$2:$C$21)),LEN(INDEX('A-B OSRoad'!$B$2:$B$21,MATCH(A1167,'A-B OSRoad'!$C$2:$C$21)))-1))</f>
        <v/>
      </c>
      <c r="D1167" s="69">
        <f>(INDEX('A-B OSRoad'!$I$2:$I$21,MATCH(A1167,'A-B OSRoad'!$C$2:$C$21)))+$C$3+$C$4+$C$1</f>
        <v>110</v>
      </c>
      <c r="E1167" s="70" t="e">
        <f>VLOOKUP(A1167,'Crash Data'!$E$3:$F$6,2,FALSE)</f>
        <v>#N/A</v>
      </c>
      <c r="F1167" s="70" t="e">
        <f>VLOOKUP(A1167,'Crash Data'!$B$3:$C$32,2,FALSE)</f>
        <v>#N/A</v>
      </c>
      <c r="G1167" s="40">
        <v>129.536</v>
      </c>
      <c r="H1167" s="40">
        <v>144.959</v>
      </c>
      <c r="I1167" s="39">
        <v>177</v>
      </c>
      <c r="J1167" s="40">
        <v>177</v>
      </c>
      <c r="K1167" s="39">
        <v>128.654</v>
      </c>
      <c r="L1167" s="93">
        <f t="shared" si="255"/>
        <v>209</v>
      </c>
      <c r="M1167" s="93">
        <f t="shared" si="256"/>
        <v>79.463999999999999</v>
      </c>
      <c r="N1167" s="99">
        <f t="shared" si="257"/>
        <v>165</v>
      </c>
      <c r="O1167" s="99">
        <f t="shared" si="258"/>
        <v>20.040999999999997</v>
      </c>
      <c r="P1167" s="102">
        <f t="shared" si="259"/>
        <v>165</v>
      </c>
      <c r="Q1167" s="102" t="str">
        <f t="shared" si="260"/>
        <v/>
      </c>
      <c r="R1167" s="105">
        <f t="shared" si="261"/>
        <v>165</v>
      </c>
      <c r="S1167" s="105" t="str">
        <f t="shared" si="262"/>
        <v/>
      </c>
      <c r="T1167" s="69">
        <f t="shared" si="263"/>
        <v>107</v>
      </c>
      <c r="U1167" s="69" t="str">
        <f t="shared" si="264"/>
        <v/>
      </c>
      <c r="V1167" s="143">
        <f t="shared" si="265"/>
        <v>165</v>
      </c>
      <c r="W1167" s="143">
        <f t="shared" si="266"/>
        <v>36.346000000000004</v>
      </c>
      <c r="X1167" s="109">
        <f t="shared" si="253"/>
        <v>0</v>
      </c>
      <c r="Y1167" s="110" t="e">
        <f t="shared" si="254"/>
        <v>#N/A</v>
      </c>
      <c r="Z1167" s="75" t="e">
        <f>NA()</f>
        <v>#N/A</v>
      </c>
    </row>
    <row r="1168" spans="1:26" x14ac:dyDescent="0.2">
      <c r="A1168" s="74">
        <v>21450</v>
      </c>
      <c r="B1168" s="68">
        <f>INDEX('A-B OSRoad'!$F$2:$F$21,MATCH(A1168,'A-B OSRoad'!$C$2:$C$21))</f>
        <v>0</v>
      </c>
      <c r="C1168" s="68" t="str">
        <f>IF(INDEX('A-B OSRoad'!$B$2:$B$21,MATCH(A1168,'A-B OSRoad'!$C$2:$C$21))="Straight","",RIGHT(INDEX('A-B OSRoad'!$B$2:$B$21,MATCH(A1168,'A-B OSRoad'!$C$2:$C$21)),LEN(INDEX('A-B OSRoad'!$B$2:$B$21,MATCH(A1168,'A-B OSRoad'!$C$2:$C$21)))-1))</f>
        <v/>
      </c>
      <c r="D1168" s="69">
        <f>(INDEX('A-B OSRoad'!$I$2:$I$21,MATCH(A1168,'A-B OSRoad'!$C$2:$C$21)))+$C$3+$C$4+$C$1</f>
        <v>110</v>
      </c>
      <c r="E1168" s="70" t="e">
        <f>VLOOKUP(A1168,'Crash Data'!$E$3:$F$6,2,FALSE)</f>
        <v>#N/A</v>
      </c>
      <c r="F1168" s="70" t="e">
        <f>VLOOKUP(A1168,'Crash Data'!$B$3:$C$32,2,FALSE)</f>
        <v>#N/A</v>
      </c>
      <c r="G1168" s="40">
        <v>128.29900000000001</v>
      </c>
      <c r="H1168" s="40">
        <v>136.33699999999999</v>
      </c>
      <c r="I1168" s="39">
        <v>156.60599999999999</v>
      </c>
      <c r="J1168" s="40">
        <v>177</v>
      </c>
      <c r="K1168" s="39">
        <v>117.818</v>
      </c>
      <c r="L1168" s="93">
        <f t="shared" si="255"/>
        <v>209</v>
      </c>
      <c r="M1168" s="93">
        <f t="shared" si="256"/>
        <v>80.700999999999993</v>
      </c>
      <c r="N1168" s="99">
        <f t="shared" si="257"/>
        <v>165</v>
      </c>
      <c r="O1168" s="99">
        <f t="shared" si="258"/>
        <v>28.663000000000011</v>
      </c>
      <c r="P1168" s="102">
        <f t="shared" si="259"/>
        <v>165</v>
      </c>
      <c r="Q1168" s="102">
        <f t="shared" si="260"/>
        <v>8.3940000000000055</v>
      </c>
      <c r="R1168" s="105">
        <f t="shared" si="261"/>
        <v>165</v>
      </c>
      <c r="S1168" s="105" t="str">
        <f t="shared" si="262"/>
        <v/>
      </c>
      <c r="T1168" s="69">
        <f t="shared" si="263"/>
        <v>107</v>
      </c>
      <c r="U1168" s="69" t="str">
        <f t="shared" si="264"/>
        <v/>
      </c>
      <c r="V1168" s="143">
        <f t="shared" si="265"/>
        <v>165</v>
      </c>
      <c r="W1168" s="143">
        <f t="shared" si="266"/>
        <v>47.182000000000002</v>
      </c>
      <c r="X1168" s="109">
        <f t="shared" si="253"/>
        <v>0</v>
      </c>
      <c r="Y1168" s="110" t="e">
        <f t="shared" si="254"/>
        <v>#N/A</v>
      </c>
      <c r="Z1168" s="75" t="e">
        <f>NA()</f>
        <v>#N/A</v>
      </c>
    </row>
    <row r="1169" spans="1:26" x14ac:dyDescent="0.2">
      <c r="A1169" s="74">
        <v>21460</v>
      </c>
      <c r="B1169" s="68">
        <f>INDEX('A-B OSRoad'!$F$2:$F$21,MATCH(A1169,'A-B OSRoad'!$C$2:$C$21))</f>
        <v>0</v>
      </c>
      <c r="C1169" s="68" t="str">
        <f>IF(INDEX('A-B OSRoad'!$B$2:$B$21,MATCH(A1169,'A-B OSRoad'!$C$2:$C$21))="Straight","",RIGHT(INDEX('A-B OSRoad'!$B$2:$B$21,MATCH(A1169,'A-B OSRoad'!$C$2:$C$21)),LEN(INDEX('A-B OSRoad'!$B$2:$B$21,MATCH(A1169,'A-B OSRoad'!$C$2:$C$21)))-1))</f>
        <v/>
      </c>
      <c r="D1169" s="69">
        <f>(INDEX('A-B OSRoad'!$I$2:$I$21,MATCH(A1169,'A-B OSRoad'!$C$2:$C$21)))+$C$3+$C$4+$C$1</f>
        <v>110</v>
      </c>
      <c r="E1169" s="70" t="e">
        <f>VLOOKUP(A1169,'Crash Data'!$E$3:$F$6,2,FALSE)</f>
        <v>#N/A</v>
      </c>
      <c r="F1169" s="70" t="e">
        <f>VLOOKUP(A1169,'Crash Data'!$B$3:$C$32,2,FALSE)</f>
        <v>#N/A</v>
      </c>
      <c r="G1169" s="40">
        <v>121.84699999999999</v>
      </c>
      <c r="H1169" s="40">
        <v>135.255</v>
      </c>
      <c r="I1169" s="39">
        <v>158.95699999999999</v>
      </c>
      <c r="J1169" s="40">
        <v>177</v>
      </c>
      <c r="K1169" s="39">
        <v>114.262</v>
      </c>
      <c r="L1169" s="93">
        <f t="shared" si="255"/>
        <v>209</v>
      </c>
      <c r="M1169" s="93">
        <f t="shared" si="256"/>
        <v>87.153000000000006</v>
      </c>
      <c r="N1169" s="99">
        <f t="shared" si="257"/>
        <v>165</v>
      </c>
      <c r="O1169" s="99">
        <f t="shared" si="258"/>
        <v>29.745000000000005</v>
      </c>
      <c r="P1169" s="102">
        <f t="shared" si="259"/>
        <v>165</v>
      </c>
      <c r="Q1169" s="102">
        <f t="shared" si="260"/>
        <v>6.0430000000000064</v>
      </c>
      <c r="R1169" s="105">
        <f t="shared" si="261"/>
        <v>165</v>
      </c>
      <c r="S1169" s="105" t="str">
        <f t="shared" si="262"/>
        <v/>
      </c>
      <c r="T1169" s="69">
        <f t="shared" si="263"/>
        <v>107</v>
      </c>
      <c r="U1169" s="69" t="str">
        <f t="shared" si="264"/>
        <v/>
      </c>
      <c r="V1169" s="143">
        <f t="shared" si="265"/>
        <v>165</v>
      </c>
      <c r="W1169" s="143">
        <f t="shared" si="266"/>
        <v>50.738</v>
      </c>
      <c r="X1169" s="109">
        <f t="shared" si="253"/>
        <v>0</v>
      </c>
      <c r="Y1169" s="110" t="e">
        <f t="shared" si="254"/>
        <v>#N/A</v>
      </c>
      <c r="Z1169" s="75" t="e">
        <f>NA()</f>
        <v>#N/A</v>
      </c>
    </row>
    <row r="1170" spans="1:26" x14ac:dyDescent="0.2">
      <c r="A1170" s="74">
        <v>21470</v>
      </c>
      <c r="B1170" s="68">
        <f>INDEX('A-B OSRoad'!$F$2:$F$21,MATCH(A1170,'A-B OSRoad'!$C$2:$C$21))</f>
        <v>0</v>
      </c>
      <c r="C1170" s="68" t="str">
        <f>IF(INDEX('A-B OSRoad'!$B$2:$B$21,MATCH(A1170,'A-B OSRoad'!$C$2:$C$21))="Straight","",RIGHT(INDEX('A-B OSRoad'!$B$2:$B$21,MATCH(A1170,'A-B OSRoad'!$C$2:$C$21)),LEN(INDEX('A-B OSRoad'!$B$2:$B$21,MATCH(A1170,'A-B OSRoad'!$C$2:$C$21)))-1))</f>
        <v/>
      </c>
      <c r="D1170" s="69">
        <f>(INDEX('A-B OSRoad'!$I$2:$I$21,MATCH(A1170,'A-B OSRoad'!$C$2:$C$21)))+$C$3+$C$4+$C$1</f>
        <v>110</v>
      </c>
      <c r="E1170" s="70" t="e">
        <f>VLOOKUP(A1170,'Crash Data'!$E$3:$F$6,2,FALSE)</f>
        <v>#N/A</v>
      </c>
      <c r="F1170" s="70" t="e">
        <f>VLOOKUP(A1170,'Crash Data'!$B$3:$C$32,2,FALSE)</f>
        <v>#N/A</v>
      </c>
      <c r="G1170" s="40">
        <v>119.47799999999999</v>
      </c>
      <c r="H1170" s="40">
        <v>139.32599999999999</v>
      </c>
      <c r="I1170" s="39">
        <v>177</v>
      </c>
      <c r="J1170" s="40">
        <v>177</v>
      </c>
      <c r="K1170" s="39">
        <v>114.64100000000001</v>
      </c>
      <c r="L1170" s="93">
        <f t="shared" si="255"/>
        <v>209</v>
      </c>
      <c r="M1170" s="93">
        <f t="shared" si="256"/>
        <v>89.522000000000006</v>
      </c>
      <c r="N1170" s="99">
        <f t="shared" si="257"/>
        <v>165</v>
      </c>
      <c r="O1170" s="99">
        <f t="shared" si="258"/>
        <v>25.674000000000007</v>
      </c>
      <c r="P1170" s="102">
        <f t="shared" si="259"/>
        <v>165</v>
      </c>
      <c r="Q1170" s="102" t="str">
        <f t="shared" si="260"/>
        <v/>
      </c>
      <c r="R1170" s="105">
        <f t="shared" si="261"/>
        <v>165</v>
      </c>
      <c r="S1170" s="105" t="str">
        <f t="shared" si="262"/>
        <v/>
      </c>
      <c r="T1170" s="69">
        <f t="shared" si="263"/>
        <v>107</v>
      </c>
      <c r="U1170" s="69" t="str">
        <f t="shared" si="264"/>
        <v/>
      </c>
      <c r="V1170" s="143">
        <f t="shared" si="265"/>
        <v>165</v>
      </c>
      <c r="W1170" s="143">
        <f t="shared" si="266"/>
        <v>50.358999999999995</v>
      </c>
      <c r="X1170" s="109">
        <f t="shared" si="253"/>
        <v>0</v>
      </c>
      <c r="Y1170" s="110" t="e">
        <f t="shared" si="254"/>
        <v>#N/A</v>
      </c>
      <c r="Z1170" s="75" t="e">
        <f>NA()</f>
        <v>#N/A</v>
      </c>
    </row>
    <row r="1171" spans="1:26" x14ac:dyDescent="0.2">
      <c r="A1171" s="74">
        <v>21480</v>
      </c>
      <c r="B1171" s="68">
        <f>INDEX('A-B OSRoad'!$F$2:$F$21,MATCH(A1171,'A-B OSRoad'!$C$2:$C$21))</f>
        <v>0</v>
      </c>
      <c r="C1171" s="68" t="str">
        <f>IF(INDEX('A-B OSRoad'!$B$2:$B$21,MATCH(A1171,'A-B OSRoad'!$C$2:$C$21))="Straight","",RIGHT(INDEX('A-B OSRoad'!$B$2:$B$21,MATCH(A1171,'A-B OSRoad'!$C$2:$C$21)),LEN(INDEX('A-B OSRoad'!$B$2:$B$21,MATCH(A1171,'A-B OSRoad'!$C$2:$C$21)))-1))</f>
        <v/>
      </c>
      <c r="D1171" s="69">
        <f>(INDEX('A-B OSRoad'!$I$2:$I$21,MATCH(A1171,'A-B OSRoad'!$C$2:$C$21)))+$C$3+$C$4+$C$1</f>
        <v>110</v>
      </c>
      <c r="E1171" s="70" t="e">
        <f>VLOOKUP(A1171,'Crash Data'!$E$3:$F$6,2,FALSE)</f>
        <v>#N/A</v>
      </c>
      <c r="F1171" s="70" t="e">
        <f>VLOOKUP(A1171,'Crash Data'!$B$3:$C$32,2,FALSE)</f>
        <v>#N/A</v>
      </c>
      <c r="G1171" s="40">
        <v>116.36</v>
      </c>
      <c r="H1171" s="40">
        <v>138.34700000000001</v>
      </c>
      <c r="I1171" s="39">
        <v>177</v>
      </c>
      <c r="J1171" s="40">
        <v>177</v>
      </c>
      <c r="K1171" s="39">
        <v>111.09099999999999</v>
      </c>
      <c r="L1171" s="93">
        <f t="shared" si="255"/>
        <v>209</v>
      </c>
      <c r="M1171" s="93">
        <f t="shared" si="256"/>
        <v>92.64</v>
      </c>
      <c r="N1171" s="99">
        <f t="shared" si="257"/>
        <v>165</v>
      </c>
      <c r="O1171" s="99">
        <f t="shared" si="258"/>
        <v>26.652999999999992</v>
      </c>
      <c r="P1171" s="102">
        <f t="shared" si="259"/>
        <v>165</v>
      </c>
      <c r="Q1171" s="102" t="str">
        <f t="shared" si="260"/>
        <v/>
      </c>
      <c r="R1171" s="105">
        <f t="shared" si="261"/>
        <v>165</v>
      </c>
      <c r="S1171" s="105" t="str">
        <f t="shared" si="262"/>
        <v/>
      </c>
      <c r="T1171" s="69">
        <f t="shared" si="263"/>
        <v>107</v>
      </c>
      <c r="U1171" s="69" t="str">
        <f t="shared" si="264"/>
        <v/>
      </c>
      <c r="V1171" s="143">
        <f t="shared" si="265"/>
        <v>165</v>
      </c>
      <c r="W1171" s="143">
        <f t="shared" si="266"/>
        <v>53.909000000000006</v>
      </c>
      <c r="X1171" s="109">
        <f t="shared" si="253"/>
        <v>0</v>
      </c>
      <c r="Y1171" s="110" t="e">
        <f t="shared" si="254"/>
        <v>#N/A</v>
      </c>
      <c r="Z1171" s="75" t="e">
        <f>NA()</f>
        <v>#N/A</v>
      </c>
    </row>
    <row r="1172" spans="1:26" x14ac:dyDescent="0.2">
      <c r="A1172" s="74">
        <v>21490</v>
      </c>
      <c r="B1172" s="68">
        <f>INDEX('A-B OSRoad'!$F$2:$F$21,MATCH(A1172,'A-B OSRoad'!$C$2:$C$21))</f>
        <v>0</v>
      </c>
      <c r="C1172" s="68" t="str">
        <f>IF(INDEX('A-B OSRoad'!$B$2:$B$21,MATCH(A1172,'A-B OSRoad'!$C$2:$C$21))="Straight","",RIGHT(INDEX('A-B OSRoad'!$B$2:$B$21,MATCH(A1172,'A-B OSRoad'!$C$2:$C$21)),LEN(INDEX('A-B OSRoad'!$B$2:$B$21,MATCH(A1172,'A-B OSRoad'!$C$2:$C$21)))-1))</f>
        <v/>
      </c>
      <c r="D1172" s="69">
        <f>(INDEX('A-B OSRoad'!$I$2:$I$21,MATCH(A1172,'A-B OSRoad'!$C$2:$C$21)))+$C$3+$C$4+$C$1</f>
        <v>110</v>
      </c>
      <c r="E1172" s="70" t="e">
        <f>VLOOKUP(A1172,'Crash Data'!$E$3:$F$6,2,FALSE)</f>
        <v>#N/A</v>
      </c>
      <c r="F1172" s="70" t="e">
        <f>VLOOKUP(A1172,'Crash Data'!$B$3:$C$32,2,FALSE)</f>
        <v>#N/A</v>
      </c>
      <c r="G1172" s="40">
        <v>119.39700000000001</v>
      </c>
      <c r="H1172" s="40">
        <v>147.001</v>
      </c>
      <c r="I1172" s="39">
        <v>177</v>
      </c>
      <c r="J1172" s="40">
        <v>177</v>
      </c>
      <c r="K1172" s="39">
        <v>118.69499999999999</v>
      </c>
      <c r="L1172" s="93">
        <f t="shared" si="255"/>
        <v>209</v>
      </c>
      <c r="M1172" s="93">
        <f t="shared" si="256"/>
        <v>89.602999999999994</v>
      </c>
      <c r="N1172" s="99">
        <f t="shared" si="257"/>
        <v>165</v>
      </c>
      <c r="O1172" s="99">
        <f t="shared" si="258"/>
        <v>17.998999999999995</v>
      </c>
      <c r="P1172" s="102">
        <f t="shared" si="259"/>
        <v>165</v>
      </c>
      <c r="Q1172" s="102" t="str">
        <f t="shared" si="260"/>
        <v/>
      </c>
      <c r="R1172" s="105">
        <f t="shared" si="261"/>
        <v>165</v>
      </c>
      <c r="S1172" s="105" t="str">
        <f t="shared" si="262"/>
        <v/>
      </c>
      <c r="T1172" s="69">
        <f t="shared" si="263"/>
        <v>107</v>
      </c>
      <c r="U1172" s="69" t="str">
        <f t="shared" si="264"/>
        <v/>
      </c>
      <c r="V1172" s="143">
        <f t="shared" si="265"/>
        <v>165</v>
      </c>
      <c r="W1172" s="143">
        <f t="shared" si="266"/>
        <v>46.305000000000007</v>
      </c>
      <c r="X1172" s="109">
        <f t="shared" si="253"/>
        <v>0</v>
      </c>
      <c r="Y1172" s="110" t="e">
        <f t="shared" si="254"/>
        <v>#N/A</v>
      </c>
      <c r="Z1172" s="75" t="e">
        <f>NA()</f>
        <v>#N/A</v>
      </c>
    </row>
    <row r="1173" spans="1:26" x14ac:dyDescent="0.2">
      <c r="A1173" s="74">
        <v>21500</v>
      </c>
      <c r="B1173" s="68">
        <f>INDEX('A-B OSRoad'!$F$2:$F$21,MATCH(A1173,'A-B OSRoad'!$C$2:$C$21))</f>
        <v>0</v>
      </c>
      <c r="C1173" s="68" t="str">
        <f>IF(INDEX('A-B OSRoad'!$B$2:$B$21,MATCH(A1173,'A-B OSRoad'!$C$2:$C$21))="Straight","",RIGHT(INDEX('A-B OSRoad'!$B$2:$B$21,MATCH(A1173,'A-B OSRoad'!$C$2:$C$21)),LEN(INDEX('A-B OSRoad'!$B$2:$B$21,MATCH(A1173,'A-B OSRoad'!$C$2:$C$21)))-1))</f>
        <v/>
      </c>
      <c r="D1173" s="69">
        <f>(INDEX('A-B OSRoad'!$I$2:$I$21,MATCH(A1173,'A-B OSRoad'!$C$2:$C$21)))+$C$3+$C$4+$C$1</f>
        <v>110</v>
      </c>
      <c r="E1173" s="70" t="e">
        <f>VLOOKUP(A1173,'Crash Data'!$E$3:$F$6,2,FALSE)</f>
        <v>#N/A</v>
      </c>
      <c r="F1173" s="70" t="e">
        <f>VLOOKUP(A1173,'Crash Data'!$B$3:$C$32,2,FALSE)</f>
        <v>#N/A</v>
      </c>
      <c r="G1173" s="40">
        <v>137.98400000000001</v>
      </c>
      <c r="H1173" s="40">
        <v>157.095</v>
      </c>
      <c r="I1173" s="39">
        <v>177</v>
      </c>
      <c r="J1173" s="40">
        <v>177</v>
      </c>
      <c r="K1173" s="39">
        <v>113.625</v>
      </c>
      <c r="L1173" s="93">
        <f t="shared" si="255"/>
        <v>209</v>
      </c>
      <c r="M1173" s="93">
        <f t="shared" si="256"/>
        <v>71.015999999999991</v>
      </c>
      <c r="N1173" s="99">
        <f t="shared" si="257"/>
        <v>165</v>
      </c>
      <c r="O1173" s="99">
        <f t="shared" si="258"/>
        <v>7.9050000000000011</v>
      </c>
      <c r="P1173" s="102">
        <f t="shared" si="259"/>
        <v>165</v>
      </c>
      <c r="Q1173" s="102" t="str">
        <f t="shared" si="260"/>
        <v/>
      </c>
      <c r="R1173" s="105">
        <f t="shared" si="261"/>
        <v>165</v>
      </c>
      <c r="S1173" s="105" t="str">
        <f t="shared" si="262"/>
        <v/>
      </c>
      <c r="T1173" s="69">
        <f t="shared" si="263"/>
        <v>107</v>
      </c>
      <c r="U1173" s="69" t="str">
        <f t="shared" si="264"/>
        <v/>
      </c>
      <c r="V1173" s="143">
        <f t="shared" si="265"/>
        <v>165</v>
      </c>
      <c r="W1173" s="143">
        <f t="shared" si="266"/>
        <v>51.375</v>
      </c>
      <c r="X1173" s="109">
        <f t="shared" si="253"/>
        <v>0</v>
      </c>
      <c r="Y1173" s="110" t="e">
        <f t="shared" si="254"/>
        <v>#N/A</v>
      </c>
      <c r="Z1173" s="75" t="e">
        <f>NA()</f>
        <v>#N/A</v>
      </c>
    </row>
    <row r="1174" spans="1:26" x14ac:dyDescent="0.2">
      <c r="A1174" s="74">
        <v>21510</v>
      </c>
      <c r="B1174" s="68">
        <f>INDEX('A-B OSRoad'!$F$2:$F$21,MATCH(A1174,'A-B OSRoad'!$C$2:$C$21))</f>
        <v>0</v>
      </c>
      <c r="C1174" s="68" t="str">
        <f>IF(INDEX('A-B OSRoad'!$B$2:$B$21,MATCH(A1174,'A-B OSRoad'!$C$2:$C$21))="Straight","",RIGHT(INDEX('A-B OSRoad'!$B$2:$B$21,MATCH(A1174,'A-B OSRoad'!$C$2:$C$21)),LEN(INDEX('A-B OSRoad'!$B$2:$B$21,MATCH(A1174,'A-B OSRoad'!$C$2:$C$21)))-1))</f>
        <v/>
      </c>
      <c r="D1174" s="69">
        <f>(INDEX('A-B OSRoad'!$I$2:$I$21,MATCH(A1174,'A-B OSRoad'!$C$2:$C$21)))+$C$3+$C$4+$C$1</f>
        <v>110</v>
      </c>
      <c r="E1174" s="70" t="e">
        <f>VLOOKUP(A1174,'Crash Data'!$E$3:$F$6,2,FALSE)</f>
        <v>#N/A</v>
      </c>
      <c r="F1174" s="70" t="e">
        <f>VLOOKUP(A1174,'Crash Data'!$B$3:$C$32,2,FALSE)</f>
        <v>#N/A</v>
      </c>
      <c r="G1174" s="40">
        <v>157.90700000000001</v>
      </c>
      <c r="H1174" s="40">
        <v>177</v>
      </c>
      <c r="I1174" s="39">
        <v>177</v>
      </c>
      <c r="J1174" s="40">
        <v>177</v>
      </c>
      <c r="K1174" s="39">
        <v>138.869</v>
      </c>
      <c r="L1174" s="93">
        <f t="shared" si="255"/>
        <v>209</v>
      </c>
      <c r="M1174" s="93">
        <f t="shared" si="256"/>
        <v>51.092999999999989</v>
      </c>
      <c r="N1174" s="99">
        <f t="shared" si="257"/>
        <v>165</v>
      </c>
      <c r="O1174" s="99" t="str">
        <f t="shared" si="258"/>
        <v/>
      </c>
      <c r="P1174" s="102">
        <f t="shared" si="259"/>
        <v>165</v>
      </c>
      <c r="Q1174" s="102" t="str">
        <f t="shared" si="260"/>
        <v/>
      </c>
      <c r="R1174" s="105">
        <f t="shared" si="261"/>
        <v>165</v>
      </c>
      <c r="S1174" s="105" t="str">
        <f t="shared" si="262"/>
        <v/>
      </c>
      <c r="T1174" s="69">
        <f t="shared" si="263"/>
        <v>107</v>
      </c>
      <c r="U1174" s="69" t="str">
        <f t="shared" si="264"/>
        <v/>
      </c>
      <c r="V1174" s="143">
        <f t="shared" si="265"/>
        <v>165</v>
      </c>
      <c r="W1174" s="143">
        <f t="shared" si="266"/>
        <v>26.131</v>
      </c>
      <c r="X1174" s="109">
        <f t="shared" si="253"/>
        <v>0</v>
      </c>
      <c r="Y1174" s="110" t="e">
        <f t="shared" si="254"/>
        <v>#N/A</v>
      </c>
      <c r="Z1174" s="75" t="e">
        <f>NA()</f>
        <v>#N/A</v>
      </c>
    </row>
    <row r="1175" spans="1:26" x14ac:dyDescent="0.2">
      <c r="A1175" s="74">
        <v>21520</v>
      </c>
      <c r="B1175" s="68">
        <f>INDEX('A-B OSRoad'!$F$2:$F$21,MATCH(A1175,'A-B OSRoad'!$C$2:$C$21))</f>
        <v>0</v>
      </c>
      <c r="C1175" s="68" t="str">
        <f>IF(INDEX('A-B OSRoad'!$B$2:$B$21,MATCH(A1175,'A-B OSRoad'!$C$2:$C$21))="Straight","",RIGHT(INDEX('A-B OSRoad'!$B$2:$B$21,MATCH(A1175,'A-B OSRoad'!$C$2:$C$21)),LEN(INDEX('A-B OSRoad'!$B$2:$B$21,MATCH(A1175,'A-B OSRoad'!$C$2:$C$21)))-1))</f>
        <v/>
      </c>
      <c r="D1175" s="69">
        <f>(INDEX('A-B OSRoad'!$I$2:$I$21,MATCH(A1175,'A-B OSRoad'!$C$2:$C$21)))+$C$3+$C$4+$C$1</f>
        <v>110</v>
      </c>
      <c r="E1175" s="70">
        <f>VLOOKUP(A1175,'Crash Data'!$E$3:$F$6,2,FALSE)</f>
        <v>-7</v>
      </c>
      <c r="F1175" s="70" t="e">
        <f>VLOOKUP(A1175,'Crash Data'!$B$3:$C$32,2,FALSE)</f>
        <v>#N/A</v>
      </c>
      <c r="G1175" s="40">
        <v>188.27</v>
      </c>
      <c r="H1175" s="40">
        <v>177</v>
      </c>
      <c r="I1175" s="39">
        <v>177</v>
      </c>
      <c r="J1175" s="40">
        <v>177</v>
      </c>
      <c r="K1175" s="39">
        <v>152.28</v>
      </c>
      <c r="L1175" s="93">
        <f t="shared" si="255"/>
        <v>209</v>
      </c>
      <c r="M1175" s="93">
        <f t="shared" si="256"/>
        <v>20.72999999999999</v>
      </c>
      <c r="N1175" s="99">
        <f t="shared" si="257"/>
        <v>165</v>
      </c>
      <c r="O1175" s="99" t="str">
        <f t="shared" si="258"/>
        <v/>
      </c>
      <c r="P1175" s="102">
        <f t="shared" si="259"/>
        <v>165</v>
      </c>
      <c r="Q1175" s="102" t="str">
        <f t="shared" si="260"/>
        <v/>
      </c>
      <c r="R1175" s="105">
        <f t="shared" si="261"/>
        <v>165</v>
      </c>
      <c r="S1175" s="105" t="str">
        <f t="shared" si="262"/>
        <v/>
      </c>
      <c r="T1175" s="69">
        <f t="shared" si="263"/>
        <v>107</v>
      </c>
      <c r="U1175" s="69" t="str">
        <f t="shared" si="264"/>
        <v/>
      </c>
      <c r="V1175" s="143">
        <f t="shared" si="265"/>
        <v>165</v>
      </c>
      <c r="W1175" s="143">
        <f t="shared" si="266"/>
        <v>12.719999999999999</v>
      </c>
      <c r="X1175" s="109">
        <f t="shared" si="253"/>
        <v>0</v>
      </c>
      <c r="Y1175" s="110" t="e">
        <f t="shared" si="254"/>
        <v>#N/A</v>
      </c>
      <c r="Z1175" s="75" t="e">
        <f>NA()</f>
        <v>#N/A</v>
      </c>
    </row>
    <row r="1176" spans="1:26" x14ac:dyDescent="0.2">
      <c r="A1176" s="74">
        <v>21530</v>
      </c>
      <c r="B1176" s="68">
        <f>INDEX('A-B OSRoad'!$F$2:$F$21,MATCH(A1176,'A-B OSRoad'!$C$2:$C$21))</f>
        <v>0</v>
      </c>
      <c r="C1176" s="68" t="str">
        <f>IF(INDEX('A-B OSRoad'!$B$2:$B$21,MATCH(A1176,'A-B OSRoad'!$C$2:$C$21))="Straight","",RIGHT(INDEX('A-B OSRoad'!$B$2:$B$21,MATCH(A1176,'A-B OSRoad'!$C$2:$C$21)),LEN(INDEX('A-B OSRoad'!$B$2:$B$21,MATCH(A1176,'A-B OSRoad'!$C$2:$C$21)))-1))</f>
        <v/>
      </c>
      <c r="D1176" s="69">
        <f>(INDEX('A-B OSRoad'!$I$2:$I$21,MATCH(A1176,'A-B OSRoad'!$C$2:$C$21)))+$C$3+$C$4+$C$1</f>
        <v>110</v>
      </c>
      <c r="E1176" s="70" t="e">
        <f>VLOOKUP(A1176,'Crash Data'!$E$3:$F$6,2,FALSE)</f>
        <v>#N/A</v>
      </c>
      <c r="F1176" s="70" t="e">
        <f>VLOOKUP(A1176,'Crash Data'!$B$3:$C$32,2,FALSE)</f>
        <v>#N/A</v>
      </c>
      <c r="G1176" s="40">
        <v>188.07</v>
      </c>
      <c r="H1176" s="40">
        <v>177</v>
      </c>
      <c r="I1176" s="39">
        <v>177</v>
      </c>
      <c r="J1176" s="40">
        <v>177</v>
      </c>
      <c r="K1176" s="39">
        <v>177</v>
      </c>
      <c r="L1176" s="93">
        <f t="shared" si="255"/>
        <v>209</v>
      </c>
      <c r="M1176" s="93">
        <f t="shared" si="256"/>
        <v>20.930000000000007</v>
      </c>
      <c r="N1176" s="99">
        <f t="shared" si="257"/>
        <v>165</v>
      </c>
      <c r="O1176" s="99" t="str">
        <f t="shared" si="258"/>
        <v/>
      </c>
      <c r="P1176" s="102">
        <f t="shared" si="259"/>
        <v>165</v>
      </c>
      <c r="Q1176" s="102" t="str">
        <f t="shared" si="260"/>
        <v/>
      </c>
      <c r="R1176" s="105">
        <f t="shared" si="261"/>
        <v>165</v>
      </c>
      <c r="S1176" s="105" t="str">
        <f t="shared" si="262"/>
        <v/>
      </c>
      <c r="T1176" s="69">
        <f t="shared" si="263"/>
        <v>107</v>
      </c>
      <c r="U1176" s="69" t="str">
        <f t="shared" si="264"/>
        <v/>
      </c>
      <c r="V1176" s="143">
        <f t="shared" si="265"/>
        <v>165</v>
      </c>
      <c r="W1176" s="143" t="str">
        <f t="shared" si="266"/>
        <v/>
      </c>
      <c r="X1176" s="109">
        <f t="shared" si="253"/>
        <v>0</v>
      </c>
      <c r="Y1176" s="110" t="e">
        <f t="shared" si="254"/>
        <v>#N/A</v>
      </c>
      <c r="Z1176" s="75" t="e">
        <f>NA()</f>
        <v>#N/A</v>
      </c>
    </row>
    <row r="1177" spans="1:26" x14ac:dyDescent="0.2">
      <c r="A1177" s="74">
        <v>21540</v>
      </c>
      <c r="B1177" s="68">
        <f>INDEX('A-B OSRoad'!$F$2:$F$21,MATCH(A1177,'A-B OSRoad'!$C$2:$C$21))</f>
        <v>0</v>
      </c>
      <c r="C1177" s="68" t="str">
        <f>IF(INDEX('A-B OSRoad'!$B$2:$B$21,MATCH(A1177,'A-B OSRoad'!$C$2:$C$21))="Straight","",RIGHT(INDEX('A-B OSRoad'!$B$2:$B$21,MATCH(A1177,'A-B OSRoad'!$C$2:$C$21)),LEN(INDEX('A-B OSRoad'!$B$2:$B$21,MATCH(A1177,'A-B OSRoad'!$C$2:$C$21)))-1))</f>
        <v/>
      </c>
      <c r="D1177" s="69">
        <f>(INDEX('A-B OSRoad'!$I$2:$I$21,MATCH(A1177,'A-B OSRoad'!$C$2:$C$21)))+$C$3+$C$4+$C$1</f>
        <v>110</v>
      </c>
      <c r="E1177" s="70" t="e">
        <f>VLOOKUP(A1177,'Crash Data'!$E$3:$F$6,2,FALSE)</f>
        <v>#N/A</v>
      </c>
      <c r="F1177" s="70" t="e">
        <f>VLOOKUP(A1177,'Crash Data'!$B$3:$C$32,2,FALSE)</f>
        <v>#N/A</v>
      </c>
      <c r="G1177" s="40">
        <v>183.333</v>
      </c>
      <c r="H1177" s="40">
        <v>177</v>
      </c>
      <c r="I1177" s="39">
        <v>177</v>
      </c>
      <c r="J1177" s="40">
        <v>177</v>
      </c>
      <c r="K1177" s="39">
        <v>177</v>
      </c>
      <c r="L1177" s="93">
        <f t="shared" si="255"/>
        <v>209</v>
      </c>
      <c r="M1177" s="93">
        <f t="shared" si="256"/>
        <v>25.667000000000002</v>
      </c>
      <c r="N1177" s="99">
        <f t="shared" si="257"/>
        <v>165</v>
      </c>
      <c r="O1177" s="99" t="str">
        <f t="shared" si="258"/>
        <v/>
      </c>
      <c r="P1177" s="102">
        <f t="shared" si="259"/>
        <v>165</v>
      </c>
      <c r="Q1177" s="102" t="str">
        <f t="shared" si="260"/>
        <v/>
      </c>
      <c r="R1177" s="105">
        <f t="shared" si="261"/>
        <v>165</v>
      </c>
      <c r="S1177" s="105" t="str">
        <f t="shared" si="262"/>
        <v/>
      </c>
      <c r="T1177" s="69">
        <f t="shared" si="263"/>
        <v>107</v>
      </c>
      <c r="U1177" s="69" t="str">
        <f t="shared" si="264"/>
        <v/>
      </c>
      <c r="V1177" s="143">
        <f t="shared" si="265"/>
        <v>165</v>
      </c>
      <c r="W1177" s="143" t="str">
        <f t="shared" si="266"/>
        <v/>
      </c>
      <c r="X1177" s="109">
        <f t="shared" si="253"/>
        <v>0</v>
      </c>
      <c r="Y1177" s="110" t="e">
        <f t="shared" si="254"/>
        <v>#N/A</v>
      </c>
      <c r="Z1177" s="75" t="e">
        <f>NA()</f>
        <v>#N/A</v>
      </c>
    </row>
    <row r="1178" spans="1:26" x14ac:dyDescent="0.2">
      <c r="A1178" s="74">
        <v>21550</v>
      </c>
      <c r="B1178" s="68">
        <f>INDEX('A-B OSRoad'!$F$2:$F$21,MATCH(A1178,'A-B OSRoad'!$C$2:$C$21))</f>
        <v>0</v>
      </c>
      <c r="C1178" s="68" t="str">
        <f>IF(INDEX('A-B OSRoad'!$B$2:$B$21,MATCH(A1178,'A-B OSRoad'!$C$2:$C$21))="Straight","",RIGHT(INDEX('A-B OSRoad'!$B$2:$B$21,MATCH(A1178,'A-B OSRoad'!$C$2:$C$21)),LEN(INDEX('A-B OSRoad'!$B$2:$B$21,MATCH(A1178,'A-B OSRoad'!$C$2:$C$21)))-1))</f>
        <v/>
      </c>
      <c r="D1178" s="69">
        <f>(INDEX('A-B OSRoad'!$I$2:$I$21,MATCH(A1178,'A-B OSRoad'!$C$2:$C$21)))+$C$3+$C$4+$C$1</f>
        <v>110</v>
      </c>
      <c r="E1178" s="70" t="e">
        <f>VLOOKUP(A1178,'Crash Data'!$E$3:$F$6,2,FALSE)</f>
        <v>#N/A</v>
      </c>
      <c r="F1178" s="70" t="e">
        <f>VLOOKUP(A1178,'Crash Data'!$B$3:$C$32,2,FALSE)</f>
        <v>#N/A</v>
      </c>
      <c r="G1178" s="40">
        <v>179.221</v>
      </c>
      <c r="H1178" s="40">
        <v>177</v>
      </c>
      <c r="I1178" s="39">
        <v>177</v>
      </c>
      <c r="J1178" s="40">
        <v>177</v>
      </c>
      <c r="K1178" s="39">
        <v>177</v>
      </c>
      <c r="L1178" s="93">
        <f t="shared" si="255"/>
        <v>209</v>
      </c>
      <c r="M1178" s="93">
        <f t="shared" si="256"/>
        <v>29.778999999999996</v>
      </c>
      <c r="N1178" s="99">
        <f t="shared" si="257"/>
        <v>165</v>
      </c>
      <c r="O1178" s="99" t="str">
        <f t="shared" si="258"/>
        <v/>
      </c>
      <c r="P1178" s="102">
        <f t="shared" si="259"/>
        <v>165</v>
      </c>
      <c r="Q1178" s="102" t="str">
        <f t="shared" si="260"/>
        <v/>
      </c>
      <c r="R1178" s="105">
        <f t="shared" si="261"/>
        <v>165</v>
      </c>
      <c r="S1178" s="105" t="str">
        <f t="shared" si="262"/>
        <v/>
      </c>
      <c r="T1178" s="69">
        <f t="shared" si="263"/>
        <v>107</v>
      </c>
      <c r="U1178" s="69" t="str">
        <f t="shared" si="264"/>
        <v/>
      </c>
      <c r="V1178" s="143">
        <f t="shared" si="265"/>
        <v>165</v>
      </c>
      <c r="W1178" s="143" t="str">
        <f t="shared" si="266"/>
        <v/>
      </c>
      <c r="X1178" s="109">
        <f t="shared" si="253"/>
        <v>0</v>
      </c>
      <c r="Y1178" s="110" t="e">
        <f t="shared" si="254"/>
        <v>#N/A</v>
      </c>
      <c r="Z1178" s="75" t="e">
        <f>NA()</f>
        <v>#N/A</v>
      </c>
    </row>
    <row r="1179" spans="1:26" x14ac:dyDescent="0.2">
      <c r="A1179" s="74">
        <v>21560</v>
      </c>
      <c r="B1179" s="68">
        <f>INDEX('A-B OSRoad'!$F$2:$F$21,MATCH(A1179,'A-B OSRoad'!$C$2:$C$21))</f>
        <v>0</v>
      </c>
      <c r="C1179" s="68" t="str">
        <f>IF(INDEX('A-B OSRoad'!$B$2:$B$21,MATCH(A1179,'A-B OSRoad'!$C$2:$C$21))="Straight","",RIGHT(INDEX('A-B OSRoad'!$B$2:$B$21,MATCH(A1179,'A-B OSRoad'!$C$2:$C$21)),LEN(INDEX('A-B OSRoad'!$B$2:$B$21,MATCH(A1179,'A-B OSRoad'!$C$2:$C$21)))-1))</f>
        <v/>
      </c>
      <c r="D1179" s="69">
        <f>(INDEX('A-B OSRoad'!$I$2:$I$21,MATCH(A1179,'A-B OSRoad'!$C$2:$C$21)))+$C$3+$C$4+$C$1</f>
        <v>110</v>
      </c>
      <c r="E1179" s="70" t="e">
        <f>VLOOKUP(A1179,'Crash Data'!$E$3:$F$6,2,FALSE)</f>
        <v>#N/A</v>
      </c>
      <c r="F1179" s="70" t="e">
        <f>VLOOKUP(A1179,'Crash Data'!$B$3:$C$32,2,FALSE)</f>
        <v>#N/A</v>
      </c>
      <c r="G1179" s="40">
        <v>178.53</v>
      </c>
      <c r="H1179" s="40">
        <v>177</v>
      </c>
      <c r="I1179" s="39">
        <v>177</v>
      </c>
      <c r="J1179" s="40">
        <v>177</v>
      </c>
      <c r="K1179" s="39">
        <v>177</v>
      </c>
      <c r="L1179" s="93">
        <f t="shared" si="255"/>
        <v>209</v>
      </c>
      <c r="M1179" s="93">
        <f t="shared" si="256"/>
        <v>30.47</v>
      </c>
      <c r="N1179" s="99">
        <f t="shared" si="257"/>
        <v>165</v>
      </c>
      <c r="O1179" s="99" t="str">
        <f t="shared" si="258"/>
        <v/>
      </c>
      <c r="P1179" s="102">
        <f t="shared" si="259"/>
        <v>165</v>
      </c>
      <c r="Q1179" s="102" t="str">
        <f t="shared" si="260"/>
        <v/>
      </c>
      <c r="R1179" s="105">
        <f t="shared" si="261"/>
        <v>165</v>
      </c>
      <c r="S1179" s="105" t="str">
        <f t="shared" si="262"/>
        <v/>
      </c>
      <c r="T1179" s="69">
        <f t="shared" si="263"/>
        <v>107</v>
      </c>
      <c r="U1179" s="69" t="str">
        <f t="shared" si="264"/>
        <v/>
      </c>
      <c r="V1179" s="143">
        <f t="shared" si="265"/>
        <v>165</v>
      </c>
      <c r="W1179" s="143" t="str">
        <f t="shared" si="266"/>
        <v/>
      </c>
      <c r="X1179" s="109">
        <f t="shared" si="253"/>
        <v>0</v>
      </c>
      <c r="Y1179" s="110" t="e">
        <f t="shared" si="254"/>
        <v>#N/A</v>
      </c>
      <c r="Z1179" s="75" t="e">
        <f>NA()</f>
        <v>#N/A</v>
      </c>
    </row>
    <row r="1180" spans="1:26" x14ac:dyDescent="0.2">
      <c r="A1180" s="74">
        <v>21570</v>
      </c>
      <c r="B1180" s="68">
        <f>INDEX('A-B OSRoad'!$F$2:$F$21,MATCH(A1180,'A-B OSRoad'!$C$2:$C$21))</f>
        <v>0</v>
      </c>
      <c r="C1180" s="68" t="str">
        <f>IF(INDEX('A-B OSRoad'!$B$2:$B$21,MATCH(A1180,'A-B OSRoad'!$C$2:$C$21))="Straight","",RIGHT(INDEX('A-B OSRoad'!$B$2:$B$21,MATCH(A1180,'A-B OSRoad'!$C$2:$C$21)),LEN(INDEX('A-B OSRoad'!$B$2:$B$21,MATCH(A1180,'A-B OSRoad'!$C$2:$C$21)))-1))</f>
        <v/>
      </c>
      <c r="D1180" s="69">
        <f>(INDEX('A-B OSRoad'!$I$2:$I$21,MATCH(A1180,'A-B OSRoad'!$C$2:$C$21)))+$C$3+$C$4+$C$1</f>
        <v>110</v>
      </c>
      <c r="E1180" s="70" t="e">
        <f>VLOOKUP(A1180,'Crash Data'!$E$3:$F$6,2,FALSE)</f>
        <v>#N/A</v>
      </c>
      <c r="F1180" s="70" t="e">
        <f>VLOOKUP(A1180,'Crash Data'!$B$3:$C$32,2,FALSE)</f>
        <v>#N/A</v>
      </c>
      <c r="G1180" s="40">
        <v>166.316</v>
      </c>
      <c r="H1180" s="40">
        <v>177</v>
      </c>
      <c r="I1180" s="39">
        <v>177</v>
      </c>
      <c r="J1180" s="40">
        <v>177</v>
      </c>
      <c r="K1180" s="39">
        <v>177</v>
      </c>
      <c r="L1180" s="93">
        <f t="shared" si="255"/>
        <v>209</v>
      </c>
      <c r="M1180" s="93">
        <f t="shared" si="256"/>
        <v>42.683999999999997</v>
      </c>
      <c r="N1180" s="99">
        <f t="shared" si="257"/>
        <v>165</v>
      </c>
      <c r="O1180" s="99" t="str">
        <f t="shared" si="258"/>
        <v/>
      </c>
      <c r="P1180" s="102">
        <f t="shared" si="259"/>
        <v>165</v>
      </c>
      <c r="Q1180" s="102" t="str">
        <f t="shared" si="260"/>
        <v/>
      </c>
      <c r="R1180" s="105">
        <f t="shared" si="261"/>
        <v>165</v>
      </c>
      <c r="S1180" s="105" t="str">
        <f t="shared" si="262"/>
        <v/>
      </c>
      <c r="T1180" s="69">
        <f t="shared" si="263"/>
        <v>107</v>
      </c>
      <c r="U1180" s="69" t="str">
        <f t="shared" si="264"/>
        <v/>
      </c>
      <c r="V1180" s="143">
        <f t="shared" si="265"/>
        <v>165</v>
      </c>
      <c r="W1180" s="143" t="str">
        <f t="shared" si="266"/>
        <v/>
      </c>
      <c r="X1180" s="109">
        <f t="shared" si="253"/>
        <v>0</v>
      </c>
      <c r="Y1180" s="110" t="e">
        <f t="shared" si="254"/>
        <v>#N/A</v>
      </c>
      <c r="Z1180" s="75" t="e">
        <f>NA()</f>
        <v>#N/A</v>
      </c>
    </row>
    <row r="1181" spans="1:26" x14ac:dyDescent="0.2">
      <c r="A1181" s="74">
        <v>21580</v>
      </c>
      <c r="B1181" s="68">
        <f>INDEX('A-B OSRoad'!$F$2:$F$21,MATCH(A1181,'A-B OSRoad'!$C$2:$C$21))</f>
        <v>0</v>
      </c>
      <c r="C1181" s="68" t="str">
        <f>IF(INDEX('A-B OSRoad'!$B$2:$B$21,MATCH(A1181,'A-B OSRoad'!$C$2:$C$21))="Straight","",RIGHT(INDEX('A-B OSRoad'!$B$2:$B$21,MATCH(A1181,'A-B OSRoad'!$C$2:$C$21)),LEN(INDEX('A-B OSRoad'!$B$2:$B$21,MATCH(A1181,'A-B OSRoad'!$C$2:$C$21)))-1))</f>
        <v/>
      </c>
      <c r="D1181" s="69">
        <f>(INDEX('A-B OSRoad'!$I$2:$I$21,MATCH(A1181,'A-B OSRoad'!$C$2:$C$21)))+$C$3+$C$4+$C$1</f>
        <v>110</v>
      </c>
      <c r="E1181" s="70" t="e">
        <f>VLOOKUP(A1181,'Crash Data'!$E$3:$F$6,2,FALSE)</f>
        <v>#N/A</v>
      </c>
      <c r="F1181" s="70" t="e">
        <f>VLOOKUP(A1181,'Crash Data'!$B$3:$C$32,2,FALSE)</f>
        <v>#N/A</v>
      </c>
      <c r="G1181" s="40">
        <v>159.01499999999999</v>
      </c>
      <c r="H1181" s="40">
        <v>177</v>
      </c>
      <c r="I1181" s="39">
        <v>177</v>
      </c>
      <c r="J1181" s="40">
        <v>177</v>
      </c>
      <c r="K1181" s="39">
        <v>177</v>
      </c>
      <c r="L1181" s="93">
        <f t="shared" si="255"/>
        <v>209</v>
      </c>
      <c r="M1181" s="93">
        <f t="shared" si="256"/>
        <v>49.985000000000014</v>
      </c>
      <c r="N1181" s="99">
        <f t="shared" si="257"/>
        <v>165</v>
      </c>
      <c r="O1181" s="99" t="str">
        <f t="shared" si="258"/>
        <v/>
      </c>
      <c r="P1181" s="102">
        <f t="shared" si="259"/>
        <v>165</v>
      </c>
      <c r="Q1181" s="102" t="str">
        <f t="shared" si="260"/>
        <v/>
      </c>
      <c r="R1181" s="105">
        <f t="shared" si="261"/>
        <v>165</v>
      </c>
      <c r="S1181" s="105" t="str">
        <f t="shared" si="262"/>
        <v/>
      </c>
      <c r="T1181" s="69">
        <f t="shared" si="263"/>
        <v>107</v>
      </c>
      <c r="U1181" s="69" t="str">
        <f t="shared" si="264"/>
        <v/>
      </c>
      <c r="V1181" s="143">
        <f t="shared" si="265"/>
        <v>165</v>
      </c>
      <c r="W1181" s="143" t="str">
        <f t="shared" si="266"/>
        <v/>
      </c>
      <c r="X1181" s="109">
        <f t="shared" si="253"/>
        <v>0</v>
      </c>
      <c r="Y1181" s="110" t="e">
        <f t="shared" si="254"/>
        <v>#N/A</v>
      </c>
      <c r="Z1181" s="75" t="e">
        <f>NA()</f>
        <v>#N/A</v>
      </c>
    </row>
    <row r="1182" spans="1:26" x14ac:dyDescent="0.2">
      <c r="A1182" s="74">
        <v>21590</v>
      </c>
      <c r="B1182" s="68">
        <f>INDEX('A-B OSRoad'!$F$2:$F$21,MATCH(A1182,'A-B OSRoad'!$C$2:$C$21))</f>
        <v>0</v>
      </c>
      <c r="C1182" s="68" t="str">
        <f>IF(INDEX('A-B OSRoad'!$B$2:$B$21,MATCH(A1182,'A-B OSRoad'!$C$2:$C$21))="Straight","",RIGHT(INDEX('A-B OSRoad'!$B$2:$B$21,MATCH(A1182,'A-B OSRoad'!$C$2:$C$21)),LEN(INDEX('A-B OSRoad'!$B$2:$B$21,MATCH(A1182,'A-B OSRoad'!$C$2:$C$21)))-1))</f>
        <v/>
      </c>
      <c r="D1182" s="69">
        <f>(INDEX('A-B OSRoad'!$I$2:$I$21,MATCH(A1182,'A-B OSRoad'!$C$2:$C$21)))+$C$3+$C$4+$C$1</f>
        <v>110</v>
      </c>
      <c r="E1182" s="70" t="e">
        <f>VLOOKUP(A1182,'Crash Data'!$E$3:$F$6,2,FALSE)</f>
        <v>#N/A</v>
      </c>
      <c r="F1182" s="70" t="e">
        <f>VLOOKUP(A1182,'Crash Data'!$B$3:$C$32,2,FALSE)</f>
        <v>#N/A</v>
      </c>
      <c r="G1182" s="40">
        <v>157.61500000000001</v>
      </c>
      <c r="H1182" s="40">
        <v>177</v>
      </c>
      <c r="I1182" s="39">
        <v>177</v>
      </c>
      <c r="J1182" s="40">
        <v>177</v>
      </c>
      <c r="K1182" s="39">
        <v>158.78299999999999</v>
      </c>
      <c r="L1182" s="93">
        <f t="shared" si="255"/>
        <v>209</v>
      </c>
      <c r="M1182" s="93">
        <f t="shared" si="256"/>
        <v>51.384999999999991</v>
      </c>
      <c r="N1182" s="99">
        <f t="shared" si="257"/>
        <v>165</v>
      </c>
      <c r="O1182" s="99" t="str">
        <f t="shared" si="258"/>
        <v/>
      </c>
      <c r="P1182" s="102">
        <f t="shared" si="259"/>
        <v>165</v>
      </c>
      <c r="Q1182" s="102" t="str">
        <f t="shared" si="260"/>
        <v/>
      </c>
      <c r="R1182" s="105">
        <f t="shared" si="261"/>
        <v>165</v>
      </c>
      <c r="S1182" s="105" t="str">
        <f t="shared" si="262"/>
        <v/>
      </c>
      <c r="T1182" s="69">
        <f t="shared" si="263"/>
        <v>107</v>
      </c>
      <c r="U1182" s="69" t="str">
        <f t="shared" si="264"/>
        <v/>
      </c>
      <c r="V1182" s="143">
        <f t="shared" si="265"/>
        <v>165</v>
      </c>
      <c r="W1182" s="143">
        <f t="shared" si="266"/>
        <v>6.217000000000013</v>
      </c>
      <c r="X1182" s="109">
        <f t="shared" si="253"/>
        <v>0</v>
      </c>
      <c r="Y1182" s="110" t="e">
        <f t="shared" si="254"/>
        <v>#N/A</v>
      </c>
      <c r="Z1182" s="75" t="e">
        <f>NA()</f>
        <v>#N/A</v>
      </c>
    </row>
    <row r="1183" spans="1:26" x14ac:dyDescent="0.2">
      <c r="A1183" s="74">
        <v>21600</v>
      </c>
      <c r="B1183" s="68">
        <f>INDEX('A-B OSRoad'!$F$2:$F$21,MATCH(A1183,'A-B OSRoad'!$C$2:$C$21))</f>
        <v>0</v>
      </c>
      <c r="C1183" s="68" t="str">
        <f>IF(INDEX('A-B OSRoad'!$B$2:$B$21,MATCH(A1183,'A-B OSRoad'!$C$2:$C$21))="Straight","",RIGHT(INDEX('A-B OSRoad'!$B$2:$B$21,MATCH(A1183,'A-B OSRoad'!$C$2:$C$21)),LEN(INDEX('A-B OSRoad'!$B$2:$B$21,MATCH(A1183,'A-B OSRoad'!$C$2:$C$21)))-1))</f>
        <v/>
      </c>
      <c r="D1183" s="69">
        <f>(INDEX('A-B OSRoad'!$I$2:$I$21,MATCH(A1183,'A-B OSRoad'!$C$2:$C$21)))+$C$3+$C$4+$C$1</f>
        <v>110</v>
      </c>
      <c r="E1183" s="70" t="e">
        <f>VLOOKUP(A1183,'Crash Data'!$E$3:$F$6,2,FALSE)</f>
        <v>#N/A</v>
      </c>
      <c r="F1183" s="70" t="e">
        <f>VLOOKUP(A1183,'Crash Data'!$B$3:$C$32,2,FALSE)</f>
        <v>#N/A</v>
      </c>
      <c r="G1183" s="40">
        <v>148.55199999999999</v>
      </c>
      <c r="H1183" s="40">
        <v>177</v>
      </c>
      <c r="I1183" s="39">
        <v>177</v>
      </c>
      <c r="J1183" s="40">
        <v>177</v>
      </c>
      <c r="K1183" s="39">
        <v>148.23099999999999</v>
      </c>
      <c r="L1183" s="93">
        <f t="shared" si="255"/>
        <v>209</v>
      </c>
      <c r="M1183" s="93">
        <f t="shared" si="256"/>
        <v>60.448000000000008</v>
      </c>
      <c r="N1183" s="99">
        <f t="shared" si="257"/>
        <v>165</v>
      </c>
      <c r="O1183" s="99" t="str">
        <f t="shared" si="258"/>
        <v/>
      </c>
      <c r="P1183" s="102">
        <f t="shared" si="259"/>
        <v>165</v>
      </c>
      <c r="Q1183" s="102" t="str">
        <f t="shared" si="260"/>
        <v/>
      </c>
      <c r="R1183" s="105">
        <f t="shared" si="261"/>
        <v>165</v>
      </c>
      <c r="S1183" s="105" t="str">
        <f t="shared" si="262"/>
        <v/>
      </c>
      <c r="T1183" s="69">
        <f t="shared" si="263"/>
        <v>107</v>
      </c>
      <c r="U1183" s="69" t="str">
        <f t="shared" si="264"/>
        <v/>
      </c>
      <c r="V1183" s="143">
        <f t="shared" si="265"/>
        <v>165</v>
      </c>
      <c r="W1183" s="143">
        <f t="shared" si="266"/>
        <v>16.769000000000005</v>
      </c>
      <c r="X1183" s="109">
        <f t="shared" si="253"/>
        <v>0</v>
      </c>
      <c r="Y1183" s="110" t="e">
        <f t="shared" si="254"/>
        <v>#N/A</v>
      </c>
      <c r="Z1183" s="75" t="e">
        <f>NA()</f>
        <v>#N/A</v>
      </c>
    </row>
    <row r="1184" spans="1:26" x14ac:dyDescent="0.2">
      <c r="A1184" s="74">
        <v>21610</v>
      </c>
      <c r="B1184" s="68">
        <f>INDEX('A-B OSRoad'!$F$2:$F$21,MATCH(A1184,'A-B OSRoad'!$C$2:$C$21))</f>
        <v>0</v>
      </c>
      <c r="C1184" s="68" t="str">
        <f>IF(INDEX('A-B OSRoad'!$B$2:$B$21,MATCH(A1184,'A-B OSRoad'!$C$2:$C$21))="Straight","",RIGHT(INDEX('A-B OSRoad'!$B$2:$B$21,MATCH(A1184,'A-B OSRoad'!$C$2:$C$21)),LEN(INDEX('A-B OSRoad'!$B$2:$B$21,MATCH(A1184,'A-B OSRoad'!$C$2:$C$21)))-1))</f>
        <v/>
      </c>
      <c r="D1184" s="69">
        <f>(INDEX('A-B OSRoad'!$I$2:$I$21,MATCH(A1184,'A-B OSRoad'!$C$2:$C$21)))+$C$3+$C$4+$C$1</f>
        <v>110</v>
      </c>
      <c r="E1184" s="70" t="e">
        <f>VLOOKUP(A1184,'Crash Data'!$E$3:$F$6,2,FALSE)</f>
        <v>#N/A</v>
      </c>
      <c r="F1184" s="70" t="e">
        <f>VLOOKUP(A1184,'Crash Data'!$B$3:$C$32,2,FALSE)</f>
        <v>#N/A</v>
      </c>
      <c r="G1184" s="40">
        <v>136.38999999999999</v>
      </c>
      <c r="H1184" s="40">
        <v>157.24600000000001</v>
      </c>
      <c r="I1184" s="39">
        <v>177</v>
      </c>
      <c r="J1184" s="40">
        <v>177</v>
      </c>
      <c r="K1184" s="39">
        <v>139.20500000000001</v>
      </c>
      <c r="L1184" s="93">
        <f t="shared" si="255"/>
        <v>209</v>
      </c>
      <c r="M1184" s="93">
        <f t="shared" si="256"/>
        <v>72.610000000000014</v>
      </c>
      <c r="N1184" s="99">
        <f t="shared" si="257"/>
        <v>165</v>
      </c>
      <c r="O1184" s="99">
        <f t="shared" si="258"/>
        <v>7.7539999999999907</v>
      </c>
      <c r="P1184" s="102">
        <f t="shared" si="259"/>
        <v>165</v>
      </c>
      <c r="Q1184" s="102" t="str">
        <f t="shared" si="260"/>
        <v/>
      </c>
      <c r="R1184" s="105">
        <f t="shared" si="261"/>
        <v>165</v>
      </c>
      <c r="S1184" s="105" t="str">
        <f t="shared" si="262"/>
        <v/>
      </c>
      <c r="T1184" s="69">
        <f t="shared" si="263"/>
        <v>107</v>
      </c>
      <c r="U1184" s="69" t="str">
        <f t="shared" si="264"/>
        <v/>
      </c>
      <c r="V1184" s="143">
        <f t="shared" si="265"/>
        <v>165</v>
      </c>
      <c r="W1184" s="143">
        <f t="shared" si="266"/>
        <v>25.794999999999987</v>
      </c>
      <c r="X1184" s="109">
        <f t="shared" si="253"/>
        <v>0</v>
      </c>
      <c r="Y1184" s="110" t="e">
        <f t="shared" si="254"/>
        <v>#N/A</v>
      </c>
      <c r="Z1184" s="75" t="e">
        <f>NA()</f>
        <v>#N/A</v>
      </c>
    </row>
    <row r="1185" spans="1:26" x14ac:dyDescent="0.2">
      <c r="A1185" s="74">
        <v>21620</v>
      </c>
      <c r="B1185" s="68">
        <f>INDEX('A-B OSRoad'!$F$2:$F$21,MATCH(A1185,'A-B OSRoad'!$C$2:$C$21))</f>
        <v>0</v>
      </c>
      <c r="C1185" s="68" t="str">
        <f>IF(INDEX('A-B OSRoad'!$B$2:$B$21,MATCH(A1185,'A-B OSRoad'!$C$2:$C$21))="Straight","",RIGHT(INDEX('A-B OSRoad'!$B$2:$B$21,MATCH(A1185,'A-B OSRoad'!$C$2:$C$21)),LEN(INDEX('A-B OSRoad'!$B$2:$B$21,MATCH(A1185,'A-B OSRoad'!$C$2:$C$21)))-1))</f>
        <v/>
      </c>
      <c r="D1185" s="69">
        <f>(INDEX('A-B OSRoad'!$I$2:$I$21,MATCH(A1185,'A-B OSRoad'!$C$2:$C$21)))+$C$3+$C$4+$C$1</f>
        <v>110</v>
      </c>
      <c r="E1185" s="70" t="e">
        <f>VLOOKUP(A1185,'Crash Data'!$E$3:$F$6,2,FALSE)</f>
        <v>#N/A</v>
      </c>
      <c r="F1185" s="70" t="e">
        <f>VLOOKUP(A1185,'Crash Data'!$B$3:$C$32,2,FALSE)</f>
        <v>#N/A</v>
      </c>
      <c r="G1185" s="40">
        <v>132.416</v>
      </c>
      <c r="H1185" s="40">
        <v>153.37899999999999</v>
      </c>
      <c r="I1185" s="39">
        <v>177</v>
      </c>
      <c r="J1185" s="40">
        <v>177</v>
      </c>
      <c r="K1185" s="39">
        <v>133.05699999999999</v>
      </c>
      <c r="L1185" s="93">
        <f t="shared" si="255"/>
        <v>209</v>
      </c>
      <c r="M1185" s="93">
        <f t="shared" si="256"/>
        <v>76.584000000000003</v>
      </c>
      <c r="N1185" s="99">
        <f t="shared" si="257"/>
        <v>165</v>
      </c>
      <c r="O1185" s="99">
        <f t="shared" si="258"/>
        <v>11.621000000000009</v>
      </c>
      <c r="P1185" s="102">
        <f t="shared" si="259"/>
        <v>165</v>
      </c>
      <c r="Q1185" s="102" t="str">
        <f t="shared" si="260"/>
        <v/>
      </c>
      <c r="R1185" s="105">
        <f t="shared" si="261"/>
        <v>165</v>
      </c>
      <c r="S1185" s="105" t="str">
        <f t="shared" si="262"/>
        <v/>
      </c>
      <c r="T1185" s="69">
        <f t="shared" si="263"/>
        <v>107</v>
      </c>
      <c r="U1185" s="69" t="str">
        <f t="shared" si="264"/>
        <v/>
      </c>
      <c r="V1185" s="143">
        <f t="shared" si="265"/>
        <v>165</v>
      </c>
      <c r="W1185" s="143">
        <f t="shared" si="266"/>
        <v>31.943000000000012</v>
      </c>
      <c r="X1185" s="109">
        <f t="shared" si="253"/>
        <v>0</v>
      </c>
      <c r="Y1185" s="110" t="e">
        <f t="shared" si="254"/>
        <v>#N/A</v>
      </c>
      <c r="Z1185" s="75" t="e">
        <f>NA()</f>
        <v>#N/A</v>
      </c>
    </row>
    <row r="1186" spans="1:26" x14ac:dyDescent="0.2">
      <c r="A1186" s="74">
        <v>21630</v>
      </c>
      <c r="B1186" s="68">
        <f>INDEX('A-B OSRoad'!$F$2:$F$21,MATCH(A1186,'A-B OSRoad'!$C$2:$C$21))</f>
        <v>0</v>
      </c>
      <c r="C1186" s="68" t="str">
        <f>IF(INDEX('A-B OSRoad'!$B$2:$B$21,MATCH(A1186,'A-B OSRoad'!$C$2:$C$21))="Straight","",RIGHT(INDEX('A-B OSRoad'!$B$2:$B$21,MATCH(A1186,'A-B OSRoad'!$C$2:$C$21)),LEN(INDEX('A-B OSRoad'!$B$2:$B$21,MATCH(A1186,'A-B OSRoad'!$C$2:$C$21)))-1))</f>
        <v/>
      </c>
      <c r="D1186" s="69">
        <f>(INDEX('A-B OSRoad'!$I$2:$I$21,MATCH(A1186,'A-B OSRoad'!$C$2:$C$21)))+$C$3+$C$4+$C$1</f>
        <v>110</v>
      </c>
      <c r="E1186" s="70" t="e">
        <f>VLOOKUP(A1186,'Crash Data'!$E$3:$F$6,2,FALSE)</f>
        <v>#N/A</v>
      </c>
      <c r="F1186" s="70" t="e">
        <f>VLOOKUP(A1186,'Crash Data'!$B$3:$C$32,2,FALSE)</f>
        <v>#N/A</v>
      </c>
      <c r="G1186" s="40">
        <v>128.916</v>
      </c>
      <c r="H1186" s="40">
        <v>155.79900000000001</v>
      </c>
      <c r="I1186" s="39">
        <v>177</v>
      </c>
      <c r="J1186" s="40">
        <v>177</v>
      </c>
      <c r="K1186" s="39">
        <v>129.607</v>
      </c>
      <c r="L1186" s="93">
        <f t="shared" si="255"/>
        <v>209</v>
      </c>
      <c r="M1186" s="93">
        <f t="shared" si="256"/>
        <v>80.084000000000003</v>
      </c>
      <c r="N1186" s="99">
        <f t="shared" si="257"/>
        <v>165</v>
      </c>
      <c r="O1186" s="99">
        <f t="shared" si="258"/>
        <v>9.2009999999999934</v>
      </c>
      <c r="P1186" s="102">
        <f t="shared" si="259"/>
        <v>165</v>
      </c>
      <c r="Q1186" s="102" t="str">
        <f t="shared" si="260"/>
        <v/>
      </c>
      <c r="R1186" s="105">
        <f t="shared" si="261"/>
        <v>165</v>
      </c>
      <c r="S1186" s="105" t="str">
        <f t="shared" si="262"/>
        <v/>
      </c>
      <c r="T1186" s="69">
        <f t="shared" si="263"/>
        <v>107</v>
      </c>
      <c r="U1186" s="69" t="str">
        <f t="shared" si="264"/>
        <v/>
      </c>
      <c r="V1186" s="143">
        <f t="shared" si="265"/>
        <v>165</v>
      </c>
      <c r="W1186" s="143">
        <f t="shared" si="266"/>
        <v>35.393000000000001</v>
      </c>
      <c r="X1186" s="109">
        <f t="shared" si="253"/>
        <v>0</v>
      </c>
      <c r="Y1186" s="110" t="e">
        <f t="shared" si="254"/>
        <v>#N/A</v>
      </c>
      <c r="Z1186" s="75" t="e">
        <f>NA()</f>
        <v>#N/A</v>
      </c>
    </row>
    <row r="1187" spans="1:26" x14ac:dyDescent="0.2">
      <c r="A1187" s="74">
        <v>21640</v>
      </c>
      <c r="B1187" s="68">
        <f>INDEX('A-B OSRoad'!$F$2:$F$21,MATCH(A1187,'A-B OSRoad'!$C$2:$C$21))</f>
        <v>0</v>
      </c>
      <c r="C1187" s="68" t="str">
        <f>IF(INDEX('A-B OSRoad'!$B$2:$B$21,MATCH(A1187,'A-B OSRoad'!$C$2:$C$21))="Straight","",RIGHT(INDEX('A-B OSRoad'!$B$2:$B$21,MATCH(A1187,'A-B OSRoad'!$C$2:$C$21)),LEN(INDEX('A-B OSRoad'!$B$2:$B$21,MATCH(A1187,'A-B OSRoad'!$C$2:$C$21)))-1))</f>
        <v/>
      </c>
      <c r="D1187" s="69">
        <f>(INDEX('A-B OSRoad'!$I$2:$I$21,MATCH(A1187,'A-B OSRoad'!$C$2:$C$21)))+$C$3+$C$4+$C$1</f>
        <v>110</v>
      </c>
      <c r="E1187" s="70" t="e">
        <f>VLOOKUP(A1187,'Crash Data'!$E$3:$F$6,2,FALSE)</f>
        <v>#N/A</v>
      </c>
      <c r="F1187" s="70" t="e">
        <f>VLOOKUP(A1187,'Crash Data'!$B$3:$C$32,2,FALSE)</f>
        <v>#N/A</v>
      </c>
      <c r="G1187" s="40">
        <v>128.50399999999999</v>
      </c>
      <c r="H1187" s="40">
        <v>149.73699999999999</v>
      </c>
      <c r="I1187" s="39">
        <v>177</v>
      </c>
      <c r="J1187" s="40">
        <v>177</v>
      </c>
      <c r="K1187" s="39">
        <v>122.62</v>
      </c>
      <c r="L1187" s="93">
        <f t="shared" si="255"/>
        <v>209</v>
      </c>
      <c r="M1187" s="93">
        <f t="shared" si="256"/>
        <v>80.496000000000009</v>
      </c>
      <c r="N1187" s="99">
        <f t="shared" si="257"/>
        <v>165</v>
      </c>
      <c r="O1187" s="99">
        <f t="shared" si="258"/>
        <v>15.263000000000005</v>
      </c>
      <c r="P1187" s="102">
        <f t="shared" si="259"/>
        <v>165</v>
      </c>
      <c r="Q1187" s="102" t="str">
        <f t="shared" si="260"/>
        <v/>
      </c>
      <c r="R1187" s="105">
        <f t="shared" si="261"/>
        <v>165</v>
      </c>
      <c r="S1187" s="105" t="str">
        <f t="shared" si="262"/>
        <v/>
      </c>
      <c r="T1187" s="69">
        <f t="shared" si="263"/>
        <v>107</v>
      </c>
      <c r="U1187" s="69" t="str">
        <f t="shared" si="264"/>
        <v/>
      </c>
      <c r="V1187" s="143">
        <f t="shared" si="265"/>
        <v>165</v>
      </c>
      <c r="W1187" s="143">
        <f t="shared" si="266"/>
        <v>42.379999999999995</v>
      </c>
      <c r="X1187" s="109">
        <f t="shared" si="253"/>
        <v>0</v>
      </c>
      <c r="Y1187" s="110" t="e">
        <f t="shared" si="254"/>
        <v>#N/A</v>
      </c>
      <c r="Z1187" s="75" t="e">
        <f>NA()</f>
        <v>#N/A</v>
      </c>
    </row>
    <row r="1188" spans="1:26" x14ac:dyDescent="0.2">
      <c r="A1188" s="74">
        <v>21650</v>
      </c>
      <c r="B1188" s="68">
        <f>INDEX('A-B OSRoad'!$F$2:$F$21,MATCH(A1188,'A-B OSRoad'!$C$2:$C$21))</f>
        <v>0</v>
      </c>
      <c r="C1188" s="68" t="str">
        <f>IF(INDEX('A-B OSRoad'!$B$2:$B$21,MATCH(A1188,'A-B OSRoad'!$C$2:$C$21))="Straight","",RIGHT(INDEX('A-B OSRoad'!$B$2:$B$21,MATCH(A1188,'A-B OSRoad'!$C$2:$C$21)),LEN(INDEX('A-B OSRoad'!$B$2:$B$21,MATCH(A1188,'A-B OSRoad'!$C$2:$C$21)))-1))</f>
        <v/>
      </c>
      <c r="D1188" s="69">
        <f>(INDEX('A-B OSRoad'!$I$2:$I$21,MATCH(A1188,'A-B OSRoad'!$C$2:$C$21)))+$C$3+$C$4+$C$1</f>
        <v>110</v>
      </c>
      <c r="E1188" s="70" t="e">
        <f>VLOOKUP(A1188,'Crash Data'!$E$3:$F$6,2,FALSE)</f>
        <v>#N/A</v>
      </c>
      <c r="F1188" s="70" t="e">
        <f>VLOOKUP(A1188,'Crash Data'!$B$3:$C$32,2,FALSE)</f>
        <v>#N/A</v>
      </c>
      <c r="G1188" s="40">
        <v>134.161</v>
      </c>
      <c r="H1188" s="40">
        <v>155.685</v>
      </c>
      <c r="I1188" s="39">
        <v>177</v>
      </c>
      <c r="J1188" s="40">
        <v>177</v>
      </c>
      <c r="K1188" s="39">
        <v>124.36</v>
      </c>
      <c r="L1188" s="93">
        <f t="shared" si="255"/>
        <v>209</v>
      </c>
      <c r="M1188" s="93">
        <f t="shared" si="256"/>
        <v>74.838999999999999</v>
      </c>
      <c r="N1188" s="99">
        <f t="shared" si="257"/>
        <v>165</v>
      </c>
      <c r="O1188" s="99">
        <f t="shared" si="258"/>
        <v>9.3149999999999977</v>
      </c>
      <c r="P1188" s="102">
        <f t="shared" si="259"/>
        <v>165</v>
      </c>
      <c r="Q1188" s="102" t="str">
        <f t="shared" si="260"/>
        <v/>
      </c>
      <c r="R1188" s="105">
        <f t="shared" si="261"/>
        <v>165</v>
      </c>
      <c r="S1188" s="105" t="str">
        <f t="shared" si="262"/>
        <v/>
      </c>
      <c r="T1188" s="69">
        <f t="shared" si="263"/>
        <v>107</v>
      </c>
      <c r="U1188" s="69" t="str">
        <f t="shared" si="264"/>
        <v/>
      </c>
      <c r="V1188" s="143">
        <f t="shared" si="265"/>
        <v>165</v>
      </c>
      <c r="W1188" s="143">
        <f t="shared" si="266"/>
        <v>40.64</v>
      </c>
      <c r="X1188" s="109">
        <f t="shared" si="253"/>
        <v>0</v>
      </c>
      <c r="Y1188" s="110" t="e">
        <f t="shared" si="254"/>
        <v>#N/A</v>
      </c>
      <c r="Z1188" s="75" t="e">
        <f>NA()</f>
        <v>#N/A</v>
      </c>
    </row>
    <row r="1189" spans="1:26" x14ac:dyDescent="0.2">
      <c r="A1189" s="74">
        <v>21660</v>
      </c>
      <c r="B1189" s="68">
        <f>INDEX('A-B OSRoad'!$F$2:$F$21,MATCH(A1189,'A-B OSRoad'!$C$2:$C$21))</f>
        <v>0</v>
      </c>
      <c r="C1189" s="68" t="str">
        <f>IF(INDEX('A-B OSRoad'!$B$2:$B$21,MATCH(A1189,'A-B OSRoad'!$C$2:$C$21))="Straight","",RIGHT(INDEX('A-B OSRoad'!$B$2:$B$21,MATCH(A1189,'A-B OSRoad'!$C$2:$C$21)),LEN(INDEX('A-B OSRoad'!$B$2:$B$21,MATCH(A1189,'A-B OSRoad'!$C$2:$C$21)))-1))</f>
        <v/>
      </c>
      <c r="D1189" s="69">
        <f>(INDEX('A-B OSRoad'!$I$2:$I$21,MATCH(A1189,'A-B OSRoad'!$C$2:$C$21)))+$C$3+$C$4+$C$1</f>
        <v>110</v>
      </c>
      <c r="E1189" s="70" t="e">
        <f>VLOOKUP(A1189,'Crash Data'!$E$3:$F$6,2,FALSE)</f>
        <v>#N/A</v>
      </c>
      <c r="F1189" s="70" t="e">
        <f>VLOOKUP(A1189,'Crash Data'!$B$3:$C$32,2,FALSE)</f>
        <v>#N/A</v>
      </c>
      <c r="G1189" s="40">
        <v>146.07499999999999</v>
      </c>
      <c r="H1189" s="40">
        <v>162.71199999999999</v>
      </c>
      <c r="I1189" s="39">
        <v>177</v>
      </c>
      <c r="J1189" s="40">
        <v>177</v>
      </c>
      <c r="K1189" s="39">
        <v>128.78800000000001</v>
      </c>
      <c r="L1189" s="93">
        <f t="shared" si="255"/>
        <v>209</v>
      </c>
      <c r="M1189" s="93">
        <f t="shared" si="256"/>
        <v>62.925000000000011</v>
      </c>
      <c r="N1189" s="99">
        <f t="shared" si="257"/>
        <v>165</v>
      </c>
      <c r="O1189" s="99">
        <f t="shared" si="258"/>
        <v>2.2880000000000109</v>
      </c>
      <c r="P1189" s="102">
        <f t="shared" si="259"/>
        <v>165</v>
      </c>
      <c r="Q1189" s="102" t="str">
        <f t="shared" si="260"/>
        <v/>
      </c>
      <c r="R1189" s="105">
        <f t="shared" si="261"/>
        <v>165</v>
      </c>
      <c r="S1189" s="105" t="str">
        <f t="shared" si="262"/>
        <v/>
      </c>
      <c r="T1189" s="69">
        <f t="shared" si="263"/>
        <v>107</v>
      </c>
      <c r="U1189" s="69" t="str">
        <f t="shared" si="264"/>
        <v/>
      </c>
      <c r="V1189" s="143">
        <f t="shared" si="265"/>
        <v>165</v>
      </c>
      <c r="W1189" s="143">
        <f t="shared" si="266"/>
        <v>36.211999999999989</v>
      </c>
      <c r="X1189" s="109">
        <f t="shared" si="253"/>
        <v>0</v>
      </c>
      <c r="Y1189" s="110" t="e">
        <f t="shared" si="254"/>
        <v>#N/A</v>
      </c>
      <c r="Z1189" s="75" t="e">
        <f>NA()</f>
        <v>#N/A</v>
      </c>
    </row>
    <row r="1190" spans="1:26" x14ac:dyDescent="0.2">
      <c r="A1190" s="74">
        <v>21670</v>
      </c>
      <c r="B1190" s="68">
        <f>INDEX('A-B OSRoad'!$F$2:$F$21,MATCH(A1190,'A-B OSRoad'!$C$2:$C$21))</f>
        <v>0</v>
      </c>
      <c r="C1190" s="68" t="str">
        <f>IF(INDEX('A-B OSRoad'!$B$2:$B$21,MATCH(A1190,'A-B OSRoad'!$C$2:$C$21))="Straight","",RIGHT(INDEX('A-B OSRoad'!$B$2:$B$21,MATCH(A1190,'A-B OSRoad'!$C$2:$C$21)),LEN(INDEX('A-B OSRoad'!$B$2:$B$21,MATCH(A1190,'A-B OSRoad'!$C$2:$C$21)))-1))</f>
        <v/>
      </c>
      <c r="D1190" s="69">
        <f>(INDEX('A-B OSRoad'!$I$2:$I$21,MATCH(A1190,'A-B OSRoad'!$C$2:$C$21)))+$C$3+$C$4+$C$1</f>
        <v>110</v>
      </c>
      <c r="E1190" s="70" t="e">
        <f>VLOOKUP(A1190,'Crash Data'!$E$3:$F$6,2,FALSE)</f>
        <v>#N/A</v>
      </c>
      <c r="F1190" s="70" t="e">
        <f>VLOOKUP(A1190,'Crash Data'!$B$3:$C$32,2,FALSE)</f>
        <v>#N/A</v>
      </c>
      <c r="G1190" s="40">
        <v>148.006</v>
      </c>
      <c r="H1190" s="40">
        <v>177</v>
      </c>
      <c r="I1190" s="39">
        <v>177</v>
      </c>
      <c r="J1190" s="40">
        <v>177</v>
      </c>
      <c r="K1190" s="39">
        <v>124.28</v>
      </c>
      <c r="L1190" s="93">
        <f t="shared" si="255"/>
        <v>209</v>
      </c>
      <c r="M1190" s="93">
        <f t="shared" si="256"/>
        <v>60.994</v>
      </c>
      <c r="N1190" s="99">
        <f t="shared" si="257"/>
        <v>165</v>
      </c>
      <c r="O1190" s="99" t="str">
        <f t="shared" si="258"/>
        <v/>
      </c>
      <c r="P1190" s="102">
        <f t="shared" si="259"/>
        <v>165</v>
      </c>
      <c r="Q1190" s="102" t="str">
        <f t="shared" si="260"/>
        <v/>
      </c>
      <c r="R1190" s="105">
        <f t="shared" si="261"/>
        <v>165</v>
      </c>
      <c r="S1190" s="105" t="str">
        <f t="shared" si="262"/>
        <v/>
      </c>
      <c r="T1190" s="69">
        <f t="shared" si="263"/>
        <v>107</v>
      </c>
      <c r="U1190" s="69" t="str">
        <f t="shared" si="264"/>
        <v/>
      </c>
      <c r="V1190" s="143">
        <f t="shared" si="265"/>
        <v>165</v>
      </c>
      <c r="W1190" s="143">
        <f t="shared" si="266"/>
        <v>40.72</v>
      </c>
      <c r="X1190" s="109">
        <f t="shared" si="253"/>
        <v>0</v>
      </c>
      <c r="Y1190" s="110" t="e">
        <f t="shared" si="254"/>
        <v>#N/A</v>
      </c>
      <c r="Z1190" s="75" t="e">
        <f>NA()</f>
        <v>#N/A</v>
      </c>
    </row>
    <row r="1191" spans="1:26" x14ac:dyDescent="0.2">
      <c r="A1191" s="74">
        <v>21680</v>
      </c>
      <c r="B1191" s="68">
        <f>INDEX('A-B OSRoad'!$F$2:$F$21,MATCH(A1191,'A-B OSRoad'!$C$2:$C$21))</f>
        <v>0</v>
      </c>
      <c r="C1191" s="68" t="str">
        <f>IF(INDEX('A-B OSRoad'!$B$2:$B$21,MATCH(A1191,'A-B OSRoad'!$C$2:$C$21))="Straight","",RIGHT(INDEX('A-B OSRoad'!$B$2:$B$21,MATCH(A1191,'A-B OSRoad'!$C$2:$C$21)),LEN(INDEX('A-B OSRoad'!$B$2:$B$21,MATCH(A1191,'A-B OSRoad'!$C$2:$C$21)))-1))</f>
        <v/>
      </c>
      <c r="D1191" s="69">
        <f>(INDEX('A-B OSRoad'!$I$2:$I$21,MATCH(A1191,'A-B OSRoad'!$C$2:$C$21)))+$C$3+$C$4+$C$1</f>
        <v>110</v>
      </c>
      <c r="E1191" s="70" t="e">
        <f>VLOOKUP(A1191,'Crash Data'!$E$3:$F$6,2,FALSE)</f>
        <v>#N/A</v>
      </c>
      <c r="F1191" s="70" t="e">
        <f>VLOOKUP(A1191,'Crash Data'!$B$3:$C$32,2,FALSE)</f>
        <v>#N/A</v>
      </c>
      <c r="G1191" s="40">
        <v>166.619</v>
      </c>
      <c r="H1191" s="40">
        <v>177</v>
      </c>
      <c r="I1191" s="39">
        <v>177</v>
      </c>
      <c r="J1191" s="40">
        <v>177</v>
      </c>
      <c r="K1191" s="39">
        <v>138.62700000000001</v>
      </c>
      <c r="L1191" s="93">
        <f t="shared" si="255"/>
        <v>209</v>
      </c>
      <c r="M1191" s="93">
        <f t="shared" si="256"/>
        <v>42.381</v>
      </c>
      <c r="N1191" s="99">
        <f t="shared" si="257"/>
        <v>165</v>
      </c>
      <c r="O1191" s="99" t="str">
        <f t="shared" si="258"/>
        <v/>
      </c>
      <c r="P1191" s="102">
        <f t="shared" si="259"/>
        <v>165</v>
      </c>
      <c r="Q1191" s="102" t="str">
        <f t="shared" si="260"/>
        <v/>
      </c>
      <c r="R1191" s="105">
        <f t="shared" si="261"/>
        <v>165</v>
      </c>
      <c r="S1191" s="105" t="str">
        <f t="shared" si="262"/>
        <v/>
      </c>
      <c r="T1191" s="69">
        <f t="shared" si="263"/>
        <v>107</v>
      </c>
      <c r="U1191" s="69" t="str">
        <f t="shared" si="264"/>
        <v/>
      </c>
      <c r="V1191" s="143">
        <f t="shared" si="265"/>
        <v>165</v>
      </c>
      <c r="W1191" s="143">
        <f t="shared" si="266"/>
        <v>26.37299999999999</v>
      </c>
      <c r="X1191" s="109">
        <f t="shared" si="253"/>
        <v>0</v>
      </c>
      <c r="Y1191" s="110" t="e">
        <f t="shared" si="254"/>
        <v>#N/A</v>
      </c>
      <c r="Z1191" s="75" t="e">
        <f>NA()</f>
        <v>#N/A</v>
      </c>
    </row>
    <row r="1192" spans="1:26" x14ac:dyDescent="0.2">
      <c r="A1192" s="74">
        <v>21690</v>
      </c>
      <c r="B1192" s="68">
        <f>INDEX('A-B OSRoad'!$F$2:$F$21,MATCH(A1192,'A-B OSRoad'!$C$2:$C$21))</f>
        <v>0</v>
      </c>
      <c r="C1192" s="68" t="str">
        <f>IF(INDEX('A-B OSRoad'!$B$2:$B$21,MATCH(A1192,'A-B OSRoad'!$C$2:$C$21))="Straight","",RIGHT(INDEX('A-B OSRoad'!$B$2:$B$21,MATCH(A1192,'A-B OSRoad'!$C$2:$C$21)),LEN(INDEX('A-B OSRoad'!$B$2:$B$21,MATCH(A1192,'A-B OSRoad'!$C$2:$C$21)))-1))</f>
        <v/>
      </c>
      <c r="D1192" s="69">
        <f>(INDEX('A-B OSRoad'!$I$2:$I$21,MATCH(A1192,'A-B OSRoad'!$C$2:$C$21)))+$C$3+$C$4+$C$1</f>
        <v>110</v>
      </c>
      <c r="E1192" s="70" t="e">
        <f>VLOOKUP(A1192,'Crash Data'!$E$3:$F$6,2,FALSE)</f>
        <v>#N/A</v>
      </c>
      <c r="F1192" s="70" t="e">
        <f>VLOOKUP(A1192,'Crash Data'!$B$3:$C$32,2,FALSE)</f>
        <v>#N/A</v>
      </c>
      <c r="G1192" s="40">
        <v>230</v>
      </c>
      <c r="H1192" s="40">
        <v>177</v>
      </c>
      <c r="I1192" s="39">
        <v>177</v>
      </c>
      <c r="J1192" s="40">
        <v>177</v>
      </c>
      <c r="K1192" s="39">
        <v>158.97</v>
      </c>
      <c r="L1192" s="93">
        <f t="shared" si="255"/>
        <v>209</v>
      </c>
      <c r="M1192" s="93" t="str">
        <f t="shared" si="256"/>
        <v/>
      </c>
      <c r="N1192" s="99">
        <f t="shared" si="257"/>
        <v>165</v>
      </c>
      <c r="O1192" s="99" t="str">
        <f t="shared" si="258"/>
        <v/>
      </c>
      <c r="P1192" s="102">
        <f t="shared" si="259"/>
        <v>165</v>
      </c>
      <c r="Q1192" s="102" t="str">
        <f t="shared" si="260"/>
        <v/>
      </c>
      <c r="R1192" s="105">
        <f t="shared" si="261"/>
        <v>165</v>
      </c>
      <c r="S1192" s="105" t="str">
        <f t="shared" si="262"/>
        <v/>
      </c>
      <c r="T1192" s="69">
        <f t="shared" si="263"/>
        <v>107</v>
      </c>
      <c r="U1192" s="69" t="str">
        <f t="shared" si="264"/>
        <v/>
      </c>
      <c r="V1192" s="143">
        <f t="shared" si="265"/>
        <v>165</v>
      </c>
      <c r="W1192" s="143">
        <f t="shared" si="266"/>
        <v>6.0300000000000011</v>
      </c>
      <c r="X1192" s="109">
        <f t="shared" si="253"/>
        <v>0</v>
      </c>
      <c r="Y1192" s="110" t="e">
        <f t="shared" si="254"/>
        <v>#N/A</v>
      </c>
      <c r="Z1192" s="75" t="e">
        <f>NA()</f>
        <v>#N/A</v>
      </c>
    </row>
    <row r="1193" spans="1:26" x14ac:dyDescent="0.2">
      <c r="A1193" s="74">
        <v>21700</v>
      </c>
      <c r="B1193" s="68">
        <f>INDEX('A-B OSRoad'!$F$2:$F$21,MATCH(A1193,'A-B OSRoad'!$C$2:$C$21))</f>
        <v>0</v>
      </c>
      <c r="C1193" s="68" t="str">
        <f>IF(INDEX('A-B OSRoad'!$B$2:$B$21,MATCH(A1193,'A-B OSRoad'!$C$2:$C$21))="Straight","",RIGHT(INDEX('A-B OSRoad'!$B$2:$B$21,MATCH(A1193,'A-B OSRoad'!$C$2:$C$21)),LEN(INDEX('A-B OSRoad'!$B$2:$B$21,MATCH(A1193,'A-B OSRoad'!$C$2:$C$21)))-1))</f>
        <v/>
      </c>
      <c r="D1193" s="69">
        <f>(INDEX('A-B OSRoad'!$I$2:$I$21,MATCH(A1193,'A-B OSRoad'!$C$2:$C$21)))+$C$3+$C$4+$C$1</f>
        <v>110</v>
      </c>
      <c r="E1193" s="70" t="e">
        <f>VLOOKUP(A1193,'Crash Data'!$E$3:$F$6,2,FALSE)</f>
        <v>#N/A</v>
      </c>
      <c r="F1193" s="70" t="e">
        <f>VLOOKUP(A1193,'Crash Data'!$B$3:$C$32,2,FALSE)</f>
        <v>#N/A</v>
      </c>
      <c r="G1193" s="40">
        <v>230</v>
      </c>
      <c r="H1193" s="40">
        <v>177</v>
      </c>
      <c r="I1193" s="39">
        <v>177</v>
      </c>
      <c r="J1193" s="40">
        <v>177</v>
      </c>
      <c r="K1193" s="39">
        <v>177</v>
      </c>
      <c r="L1193" s="93">
        <f t="shared" si="255"/>
        <v>209</v>
      </c>
      <c r="M1193" s="93" t="str">
        <f t="shared" si="256"/>
        <v/>
      </c>
      <c r="N1193" s="99">
        <f t="shared" si="257"/>
        <v>165</v>
      </c>
      <c r="O1193" s="99" t="str">
        <f t="shared" si="258"/>
        <v/>
      </c>
      <c r="P1193" s="102">
        <f t="shared" si="259"/>
        <v>165</v>
      </c>
      <c r="Q1193" s="102" t="str">
        <f t="shared" si="260"/>
        <v/>
      </c>
      <c r="R1193" s="105">
        <f t="shared" si="261"/>
        <v>165</v>
      </c>
      <c r="S1193" s="105" t="str">
        <f t="shared" si="262"/>
        <v/>
      </c>
      <c r="T1193" s="69">
        <f t="shared" si="263"/>
        <v>107</v>
      </c>
      <c r="U1193" s="69" t="str">
        <f t="shared" si="264"/>
        <v/>
      </c>
      <c r="V1193" s="143">
        <f t="shared" si="265"/>
        <v>165</v>
      </c>
      <c r="W1193" s="143" t="str">
        <f t="shared" si="266"/>
        <v/>
      </c>
      <c r="X1193" s="109">
        <f t="shared" si="253"/>
        <v>0</v>
      </c>
      <c r="Y1193" s="110" t="e">
        <f t="shared" si="254"/>
        <v>#N/A</v>
      </c>
      <c r="Z1193" s="75" t="e">
        <f>NA()</f>
        <v>#N/A</v>
      </c>
    </row>
    <row r="1194" spans="1:26" x14ac:dyDescent="0.2">
      <c r="A1194" s="74">
        <v>21710</v>
      </c>
      <c r="B1194" s="68">
        <f>INDEX('A-B OSRoad'!$F$2:$F$21,MATCH(A1194,'A-B OSRoad'!$C$2:$C$21))</f>
        <v>0</v>
      </c>
      <c r="C1194" s="68" t="str">
        <f>IF(INDEX('A-B OSRoad'!$B$2:$B$21,MATCH(A1194,'A-B OSRoad'!$C$2:$C$21))="Straight","",RIGHT(INDEX('A-B OSRoad'!$B$2:$B$21,MATCH(A1194,'A-B OSRoad'!$C$2:$C$21)),LEN(INDEX('A-B OSRoad'!$B$2:$B$21,MATCH(A1194,'A-B OSRoad'!$C$2:$C$21)))-1))</f>
        <v/>
      </c>
      <c r="D1194" s="69">
        <f>(INDEX('A-B OSRoad'!$I$2:$I$21,MATCH(A1194,'A-B OSRoad'!$C$2:$C$21)))+$C$3+$C$4+$C$1</f>
        <v>110</v>
      </c>
      <c r="E1194" s="70" t="e">
        <f>VLOOKUP(A1194,'Crash Data'!$E$3:$F$6,2,FALSE)</f>
        <v>#N/A</v>
      </c>
      <c r="F1194" s="70" t="e">
        <f>VLOOKUP(A1194,'Crash Data'!$B$3:$C$32,2,FALSE)</f>
        <v>#N/A</v>
      </c>
      <c r="G1194" s="40">
        <v>230</v>
      </c>
      <c r="H1194" s="40">
        <v>177</v>
      </c>
      <c r="I1194" s="39">
        <v>177</v>
      </c>
      <c r="J1194" s="40">
        <v>177</v>
      </c>
      <c r="K1194" s="39">
        <v>177</v>
      </c>
      <c r="L1194" s="93">
        <f t="shared" si="255"/>
        <v>209</v>
      </c>
      <c r="M1194" s="93" t="str">
        <f t="shared" si="256"/>
        <v/>
      </c>
      <c r="N1194" s="99">
        <f t="shared" si="257"/>
        <v>165</v>
      </c>
      <c r="O1194" s="99" t="str">
        <f t="shared" si="258"/>
        <v/>
      </c>
      <c r="P1194" s="102">
        <f t="shared" si="259"/>
        <v>165</v>
      </c>
      <c r="Q1194" s="102" t="str">
        <f t="shared" si="260"/>
        <v/>
      </c>
      <c r="R1194" s="105">
        <f t="shared" si="261"/>
        <v>165</v>
      </c>
      <c r="S1194" s="105" t="str">
        <f t="shared" si="262"/>
        <v/>
      </c>
      <c r="T1194" s="69">
        <f t="shared" si="263"/>
        <v>107</v>
      </c>
      <c r="U1194" s="69" t="str">
        <f t="shared" si="264"/>
        <v/>
      </c>
      <c r="V1194" s="143">
        <f t="shared" si="265"/>
        <v>165</v>
      </c>
      <c r="W1194" s="143" t="str">
        <f t="shared" si="266"/>
        <v/>
      </c>
      <c r="X1194" s="109">
        <f t="shared" si="253"/>
        <v>0</v>
      </c>
      <c r="Y1194" s="110" t="e">
        <f t="shared" si="254"/>
        <v>#N/A</v>
      </c>
      <c r="Z1194" s="75" t="e">
        <f>NA()</f>
        <v>#N/A</v>
      </c>
    </row>
    <row r="1195" spans="1:26" x14ac:dyDescent="0.2">
      <c r="A1195" s="74">
        <v>21720</v>
      </c>
      <c r="B1195" s="68">
        <f>INDEX('A-B OSRoad'!$F$2:$F$21,MATCH(A1195,'A-B OSRoad'!$C$2:$C$21))</f>
        <v>0</v>
      </c>
      <c r="C1195" s="68" t="str">
        <f>IF(INDEX('A-B OSRoad'!$B$2:$B$21,MATCH(A1195,'A-B OSRoad'!$C$2:$C$21))="Straight","",RIGHT(INDEX('A-B OSRoad'!$B$2:$B$21,MATCH(A1195,'A-B OSRoad'!$C$2:$C$21)),LEN(INDEX('A-B OSRoad'!$B$2:$B$21,MATCH(A1195,'A-B OSRoad'!$C$2:$C$21)))-1))</f>
        <v/>
      </c>
      <c r="D1195" s="69">
        <f>(INDEX('A-B OSRoad'!$I$2:$I$21,MATCH(A1195,'A-B OSRoad'!$C$2:$C$21)))+$C$3+$C$4+$C$1</f>
        <v>110</v>
      </c>
      <c r="E1195" s="70" t="e">
        <f>VLOOKUP(A1195,'Crash Data'!$E$3:$F$6,2,FALSE)</f>
        <v>#N/A</v>
      </c>
      <c r="F1195" s="70" t="e">
        <f>VLOOKUP(A1195,'Crash Data'!$B$3:$C$32,2,FALSE)</f>
        <v>#N/A</v>
      </c>
      <c r="G1195" s="40">
        <v>230</v>
      </c>
      <c r="H1195" s="40">
        <v>177</v>
      </c>
      <c r="I1195" s="39">
        <v>177</v>
      </c>
      <c r="J1195" s="40">
        <v>177</v>
      </c>
      <c r="K1195" s="39">
        <v>177</v>
      </c>
      <c r="L1195" s="93">
        <f t="shared" si="255"/>
        <v>209</v>
      </c>
      <c r="M1195" s="93" t="str">
        <f t="shared" si="256"/>
        <v/>
      </c>
      <c r="N1195" s="99">
        <f t="shared" si="257"/>
        <v>165</v>
      </c>
      <c r="O1195" s="99" t="str">
        <f t="shared" si="258"/>
        <v/>
      </c>
      <c r="P1195" s="102">
        <f t="shared" si="259"/>
        <v>165</v>
      </c>
      <c r="Q1195" s="102" t="str">
        <f t="shared" si="260"/>
        <v/>
      </c>
      <c r="R1195" s="105">
        <f t="shared" si="261"/>
        <v>165</v>
      </c>
      <c r="S1195" s="105" t="str">
        <f t="shared" si="262"/>
        <v/>
      </c>
      <c r="T1195" s="69">
        <f t="shared" si="263"/>
        <v>107</v>
      </c>
      <c r="U1195" s="69" t="str">
        <f t="shared" si="264"/>
        <v/>
      </c>
      <c r="V1195" s="143">
        <f t="shared" si="265"/>
        <v>165</v>
      </c>
      <c r="W1195" s="143" t="str">
        <f t="shared" si="266"/>
        <v/>
      </c>
      <c r="X1195" s="109">
        <f t="shared" si="253"/>
        <v>0</v>
      </c>
      <c r="Y1195" s="110" t="e">
        <f t="shared" si="254"/>
        <v>#N/A</v>
      </c>
      <c r="Z1195" s="75" t="e">
        <f>NA()</f>
        <v>#N/A</v>
      </c>
    </row>
    <row r="1196" spans="1:26" x14ac:dyDescent="0.2">
      <c r="A1196" s="74">
        <v>21730</v>
      </c>
      <c r="B1196" s="68">
        <f>INDEX('A-B OSRoad'!$F$2:$F$21,MATCH(A1196,'A-B OSRoad'!$C$2:$C$21))</f>
        <v>0</v>
      </c>
      <c r="C1196" s="68" t="str">
        <f>IF(INDEX('A-B OSRoad'!$B$2:$B$21,MATCH(A1196,'A-B OSRoad'!$C$2:$C$21))="Straight","",RIGHT(INDEX('A-B OSRoad'!$B$2:$B$21,MATCH(A1196,'A-B OSRoad'!$C$2:$C$21)),LEN(INDEX('A-B OSRoad'!$B$2:$B$21,MATCH(A1196,'A-B OSRoad'!$C$2:$C$21)))-1))</f>
        <v/>
      </c>
      <c r="D1196" s="69">
        <f>(INDEX('A-B OSRoad'!$I$2:$I$21,MATCH(A1196,'A-B OSRoad'!$C$2:$C$21)))+$C$3+$C$4+$C$1</f>
        <v>110</v>
      </c>
      <c r="E1196" s="70" t="e">
        <f>VLOOKUP(A1196,'Crash Data'!$E$3:$F$6,2,FALSE)</f>
        <v>#N/A</v>
      </c>
      <c r="F1196" s="70" t="e">
        <f>VLOOKUP(A1196,'Crash Data'!$B$3:$C$32,2,FALSE)</f>
        <v>#N/A</v>
      </c>
      <c r="G1196" s="40">
        <v>230</v>
      </c>
      <c r="H1196" s="40">
        <v>177</v>
      </c>
      <c r="I1196" s="39">
        <v>177</v>
      </c>
      <c r="J1196" s="40">
        <v>177</v>
      </c>
      <c r="K1196" s="39">
        <v>177</v>
      </c>
      <c r="L1196" s="93">
        <f t="shared" si="255"/>
        <v>209</v>
      </c>
      <c r="M1196" s="93" t="str">
        <f t="shared" si="256"/>
        <v/>
      </c>
      <c r="N1196" s="99">
        <f t="shared" si="257"/>
        <v>165</v>
      </c>
      <c r="O1196" s="99" t="str">
        <f t="shared" si="258"/>
        <v/>
      </c>
      <c r="P1196" s="102">
        <f t="shared" si="259"/>
        <v>165</v>
      </c>
      <c r="Q1196" s="102" t="str">
        <f t="shared" si="260"/>
        <v/>
      </c>
      <c r="R1196" s="105">
        <f t="shared" si="261"/>
        <v>165</v>
      </c>
      <c r="S1196" s="105" t="str">
        <f t="shared" si="262"/>
        <v/>
      </c>
      <c r="T1196" s="69">
        <f t="shared" si="263"/>
        <v>107</v>
      </c>
      <c r="U1196" s="69" t="str">
        <f t="shared" si="264"/>
        <v/>
      </c>
      <c r="V1196" s="143">
        <f t="shared" si="265"/>
        <v>165</v>
      </c>
      <c r="W1196" s="143" t="str">
        <f t="shared" si="266"/>
        <v/>
      </c>
      <c r="X1196" s="109">
        <f t="shared" si="253"/>
        <v>0</v>
      </c>
      <c r="Y1196" s="110" t="e">
        <f t="shared" si="254"/>
        <v>#N/A</v>
      </c>
      <c r="Z1196" s="75" t="e">
        <f>NA()</f>
        <v>#N/A</v>
      </c>
    </row>
    <row r="1197" spans="1:26" x14ac:dyDescent="0.2">
      <c r="A1197" s="74">
        <v>21740</v>
      </c>
      <c r="B1197" s="68">
        <f>INDEX('A-B OSRoad'!$F$2:$F$21,MATCH(A1197,'A-B OSRoad'!$C$2:$C$21))</f>
        <v>0</v>
      </c>
      <c r="C1197" s="68" t="str">
        <f>IF(INDEX('A-B OSRoad'!$B$2:$B$21,MATCH(A1197,'A-B OSRoad'!$C$2:$C$21))="Straight","",RIGHT(INDEX('A-B OSRoad'!$B$2:$B$21,MATCH(A1197,'A-B OSRoad'!$C$2:$C$21)),LEN(INDEX('A-B OSRoad'!$B$2:$B$21,MATCH(A1197,'A-B OSRoad'!$C$2:$C$21)))-1))</f>
        <v/>
      </c>
      <c r="D1197" s="69">
        <f>(INDEX('A-B OSRoad'!$I$2:$I$21,MATCH(A1197,'A-B OSRoad'!$C$2:$C$21)))+$C$3+$C$4+$C$1</f>
        <v>110</v>
      </c>
      <c r="E1197" s="70" t="e">
        <f>VLOOKUP(A1197,'Crash Data'!$E$3:$F$6,2,FALSE)</f>
        <v>#N/A</v>
      </c>
      <c r="F1197" s="70" t="e">
        <f>VLOOKUP(A1197,'Crash Data'!$B$3:$C$32,2,FALSE)</f>
        <v>#N/A</v>
      </c>
      <c r="G1197" s="40">
        <v>230</v>
      </c>
      <c r="H1197" s="40">
        <v>177</v>
      </c>
      <c r="I1197" s="39">
        <v>177</v>
      </c>
      <c r="J1197" s="40">
        <v>177</v>
      </c>
      <c r="K1197" s="39">
        <v>177</v>
      </c>
      <c r="L1197" s="93">
        <f t="shared" si="255"/>
        <v>209</v>
      </c>
      <c r="M1197" s="93" t="str">
        <f t="shared" si="256"/>
        <v/>
      </c>
      <c r="N1197" s="99">
        <f t="shared" si="257"/>
        <v>165</v>
      </c>
      <c r="O1197" s="99" t="str">
        <f t="shared" si="258"/>
        <v/>
      </c>
      <c r="P1197" s="102">
        <f t="shared" si="259"/>
        <v>165</v>
      </c>
      <c r="Q1197" s="102" t="str">
        <f t="shared" si="260"/>
        <v/>
      </c>
      <c r="R1197" s="105">
        <f t="shared" si="261"/>
        <v>165</v>
      </c>
      <c r="S1197" s="105" t="str">
        <f t="shared" si="262"/>
        <v/>
      </c>
      <c r="T1197" s="69">
        <f t="shared" si="263"/>
        <v>107</v>
      </c>
      <c r="U1197" s="69" t="str">
        <f t="shared" si="264"/>
        <v/>
      </c>
      <c r="V1197" s="143">
        <f t="shared" si="265"/>
        <v>165</v>
      </c>
      <c r="W1197" s="143" t="str">
        <f t="shared" si="266"/>
        <v/>
      </c>
      <c r="X1197" s="109">
        <f t="shared" si="253"/>
        <v>0</v>
      </c>
      <c r="Y1197" s="110" t="e">
        <f t="shared" si="254"/>
        <v>#N/A</v>
      </c>
      <c r="Z1197" s="75" t="e">
        <f>NA()</f>
        <v>#N/A</v>
      </c>
    </row>
    <row r="1198" spans="1:26" x14ac:dyDescent="0.2">
      <c r="A1198" s="74">
        <v>21750</v>
      </c>
      <c r="B1198" s="68">
        <f>INDEX('A-B OSRoad'!$F$2:$F$21,MATCH(A1198,'A-B OSRoad'!$C$2:$C$21))</f>
        <v>0</v>
      </c>
      <c r="C1198" s="68" t="str">
        <f>IF(INDEX('A-B OSRoad'!$B$2:$B$21,MATCH(A1198,'A-B OSRoad'!$C$2:$C$21))="Straight","",RIGHT(INDEX('A-B OSRoad'!$B$2:$B$21,MATCH(A1198,'A-B OSRoad'!$C$2:$C$21)),LEN(INDEX('A-B OSRoad'!$B$2:$B$21,MATCH(A1198,'A-B OSRoad'!$C$2:$C$21)))-1))</f>
        <v/>
      </c>
      <c r="D1198" s="69">
        <f>(INDEX('A-B OSRoad'!$I$2:$I$21,MATCH(A1198,'A-B OSRoad'!$C$2:$C$21)))+$C$3+$C$4+$C$1</f>
        <v>110</v>
      </c>
      <c r="E1198" s="70" t="e">
        <f>VLOOKUP(A1198,'Crash Data'!$E$3:$F$6,2,FALSE)</f>
        <v>#N/A</v>
      </c>
      <c r="F1198" s="70" t="e">
        <f>VLOOKUP(A1198,'Crash Data'!$B$3:$C$32,2,FALSE)</f>
        <v>#N/A</v>
      </c>
      <c r="G1198" s="40">
        <v>230</v>
      </c>
      <c r="H1198" s="40">
        <v>177</v>
      </c>
      <c r="I1198" s="39">
        <v>177</v>
      </c>
      <c r="J1198" s="40">
        <v>177</v>
      </c>
      <c r="K1198" s="39">
        <v>177</v>
      </c>
      <c r="L1198" s="93">
        <f t="shared" si="255"/>
        <v>209</v>
      </c>
      <c r="M1198" s="93" t="str">
        <f t="shared" si="256"/>
        <v/>
      </c>
      <c r="N1198" s="99">
        <f t="shared" si="257"/>
        <v>165</v>
      </c>
      <c r="O1198" s="99" t="str">
        <f t="shared" si="258"/>
        <v/>
      </c>
      <c r="P1198" s="102">
        <f t="shared" si="259"/>
        <v>165</v>
      </c>
      <c r="Q1198" s="102" t="str">
        <f t="shared" si="260"/>
        <v/>
      </c>
      <c r="R1198" s="105">
        <f t="shared" si="261"/>
        <v>165</v>
      </c>
      <c r="S1198" s="105" t="str">
        <f t="shared" si="262"/>
        <v/>
      </c>
      <c r="T1198" s="69">
        <f t="shared" si="263"/>
        <v>107</v>
      </c>
      <c r="U1198" s="69" t="str">
        <f t="shared" si="264"/>
        <v/>
      </c>
      <c r="V1198" s="143">
        <f t="shared" si="265"/>
        <v>165</v>
      </c>
      <c r="W1198" s="143" t="str">
        <f t="shared" si="266"/>
        <v/>
      </c>
      <c r="X1198" s="109">
        <f t="shared" si="253"/>
        <v>0</v>
      </c>
      <c r="Y1198" s="110" t="e">
        <f t="shared" si="254"/>
        <v>#N/A</v>
      </c>
      <c r="Z1198" s="75" t="e">
        <f>NA()</f>
        <v>#N/A</v>
      </c>
    </row>
    <row r="1199" spans="1:26" x14ac:dyDescent="0.2">
      <c r="A1199" s="74">
        <v>21760</v>
      </c>
      <c r="B1199" s="68">
        <f>INDEX('A-B OSRoad'!$F$2:$F$21,MATCH(A1199,'A-B OSRoad'!$C$2:$C$21))</f>
        <v>0</v>
      </c>
      <c r="C1199" s="68" t="str">
        <f>IF(INDEX('A-B OSRoad'!$B$2:$B$21,MATCH(A1199,'A-B OSRoad'!$C$2:$C$21))="Straight","",RIGHT(INDEX('A-B OSRoad'!$B$2:$B$21,MATCH(A1199,'A-B OSRoad'!$C$2:$C$21)),LEN(INDEX('A-B OSRoad'!$B$2:$B$21,MATCH(A1199,'A-B OSRoad'!$C$2:$C$21)))-1))</f>
        <v/>
      </c>
      <c r="D1199" s="69">
        <f>(INDEX('A-B OSRoad'!$I$2:$I$21,MATCH(A1199,'A-B OSRoad'!$C$2:$C$21)))+$C$3+$C$4+$C$1</f>
        <v>110</v>
      </c>
      <c r="E1199" s="70" t="e">
        <f>VLOOKUP(A1199,'Crash Data'!$E$3:$F$6,2,FALSE)</f>
        <v>#N/A</v>
      </c>
      <c r="F1199" s="70" t="e">
        <f>VLOOKUP(A1199,'Crash Data'!$B$3:$C$32,2,FALSE)</f>
        <v>#N/A</v>
      </c>
      <c r="G1199" s="40">
        <v>230</v>
      </c>
      <c r="H1199" s="40">
        <v>177</v>
      </c>
      <c r="I1199" s="39">
        <v>177</v>
      </c>
      <c r="J1199" s="40">
        <v>177</v>
      </c>
      <c r="K1199" s="39">
        <v>177</v>
      </c>
      <c r="L1199" s="93">
        <f t="shared" si="255"/>
        <v>209</v>
      </c>
      <c r="M1199" s="93" t="str">
        <f t="shared" si="256"/>
        <v/>
      </c>
      <c r="N1199" s="99">
        <f t="shared" si="257"/>
        <v>165</v>
      </c>
      <c r="O1199" s="99" t="str">
        <f t="shared" si="258"/>
        <v/>
      </c>
      <c r="P1199" s="102">
        <f t="shared" si="259"/>
        <v>165</v>
      </c>
      <c r="Q1199" s="102" t="str">
        <f t="shared" si="260"/>
        <v/>
      </c>
      <c r="R1199" s="105">
        <f t="shared" si="261"/>
        <v>165</v>
      </c>
      <c r="S1199" s="105" t="str">
        <f t="shared" si="262"/>
        <v/>
      </c>
      <c r="T1199" s="69">
        <f t="shared" si="263"/>
        <v>107</v>
      </c>
      <c r="U1199" s="69" t="str">
        <f t="shared" si="264"/>
        <v/>
      </c>
      <c r="V1199" s="143">
        <f t="shared" si="265"/>
        <v>165</v>
      </c>
      <c r="W1199" s="143" t="str">
        <f t="shared" si="266"/>
        <v/>
      </c>
      <c r="X1199" s="109">
        <f t="shared" si="253"/>
        <v>0</v>
      </c>
      <c r="Y1199" s="110" t="e">
        <f t="shared" si="254"/>
        <v>#N/A</v>
      </c>
      <c r="Z1199" s="75" t="e">
        <f>NA()</f>
        <v>#N/A</v>
      </c>
    </row>
    <row r="1200" spans="1:26" x14ac:dyDescent="0.2">
      <c r="A1200" s="74">
        <v>21770</v>
      </c>
      <c r="B1200" s="68">
        <f>INDEX('A-B OSRoad'!$F$2:$F$21,MATCH(A1200,'A-B OSRoad'!$C$2:$C$21))</f>
        <v>0</v>
      </c>
      <c r="C1200" s="68" t="str">
        <f>IF(INDEX('A-B OSRoad'!$B$2:$B$21,MATCH(A1200,'A-B OSRoad'!$C$2:$C$21))="Straight","",RIGHT(INDEX('A-B OSRoad'!$B$2:$B$21,MATCH(A1200,'A-B OSRoad'!$C$2:$C$21)),LEN(INDEX('A-B OSRoad'!$B$2:$B$21,MATCH(A1200,'A-B OSRoad'!$C$2:$C$21)))-1))</f>
        <v/>
      </c>
      <c r="D1200" s="69">
        <f>(INDEX('A-B OSRoad'!$I$2:$I$21,MATCH(A1200,'A-B OSRoad'!$C$2:$C$21)))+$C$3+$C$4+$C$1</f>
        <v>110</v>
      </c>
      <c r="E1200" s="70" t="e">
        <f>VLOOKUP(A1200,'Crash Data'!$E$3:$F$6,2,FALSE)</f>
        <v>#N/A</v>
      </c>
      <c r="F1200" s="70" t="e">
        <f>VLOOKUP(A1200,'Crash Data'!$B$3:$C$32,2,FALSE)</f>
        <v>#N/A</v>
      </c>
      <c r="G1200" s="40">
        <v>230</v>
      </c>
      <c r="H1200" s="40">
        <v>177</v>
      </c>
      <c r="I1200" s="39">
        <v>177</v>
      </c>
      <c r="J1200" s="40">
        <v>177</v>
      </c>
      <c r="K1200" s="39">
        <v>177</v>
      </c>
      <c r="L1200" s="93">
        <f t="shared" si="255"/>
        <v>209</v>
      </c>
      <c r="M1200" s="93" t="str">
        <f t="shared" si="256"/>
        <v/>
      </c>
      <c r="N1200" s="99">
        <f t="shared" si="257"/>
        <v>165</v>
      </c>
      <c r="O1200" s="99" t="str">
        <f t="shared" si="258"/>
        <v/>
      </c>
      <c r="P1200" s="102">
        <f t="shared" si="259"/>
        <v>165</v>
      </c>
      <c r="Q1200" s="102" t="str">
        <f t="shared" si="260"/>
        <v/>
      </c>
      <c r="R1200" s="105">
        <f t="shared" si="261"/>
        <v>165</v>
      </c>
      <c r="S1200" s="105" t="str">
        <f t="shared" si="262"/>
        <v/>
      </c>
      <c r="T1200" s="69">
        <f t="shared" si="263"/>
        <v>107</v>
      </c>
      <c r="U1200" s="69" t="str">
        <f t="shared" si="264"/>
        <v/>
      </c>
      <c r="V1200" s="143">
        <f t="shared" si="265"/>
        <v>165</v>
      </c>
      <c r="W1200" s="143" t="str">
        <f t="shared" si="266"/>
        <v/>
      </c>
      <c r="X1200" s="109">
        <f t="shared" si="253"/>
        <v>0</v>
      </c>
      <c r="Y1200" s="110" t="e">
        <f t="shared" si="254"/>
        <v>#N/A</v>
      </c>
      <c r="Z1200" s="75" t="e">
        <f>NA()</f>
        <v>#N/A</v>
      </c>
    </row>
    <row r="1201" spans="1:26" x14ac:dyDescent="0.2">
      <c r="A1201" s="74">
        <v>21780</v>
      </c>
      <c r="B1201" s="68">
        <f>INDEX('A-B OSRoad'!$F$2:$F$21,MATCH(A1201,'A-B OSRoad'!$C$2:$C$21))</f>
        <v>0</v>
      </c>
      <c r="C1201" s="68" t="str">
        <f>IF(INDEX('A-B OSRoad'!$B$2:$B$21,MATCH(A1201,'A-B OSRoad'!$C$2:$C$21))="Straight","",RIGHT(INDEX('A-B OSRoad'!$B$2:$B$21,MATCH(A1201,'A-B OSRoad'!$C$2:$C$21)),LEN(INDEX('A-B OSRoad'!$B$2:$B$21,MATCH(A1201,'A-B OSRoad'!$C$2:$C$21)))-1))</f>
        <v/>
      </c>
      <c r="D1201" s="69">
        <f>(INDEX('A-B OSRoad'!$I$2:$I$21,MATCH(A1201,'A-B OSRoad'!$C$2:$C$21)))+$C$3+$C$4+$C$1</f>
        <v>110</v>
      </c>
      <c r="E1201" s="70" t="e">
        <f>VLOOKUP(A1201,'Crash Data'!$E$3:$F$6,2,FALSE)</f>
        <v>#N/A</v>
      </c>
      <c r="F1201" s="70" t="e">
        <f>VLOOKUP(A1201,'Crash Data'!$B$3:$C$32,2,FALSE)</f>
        <v>#N/A</v>
      </c>
      <c r="G1201" s="40">
        <v>230</v>
      </c>
      <c r="H1201" s="40">
        <v>177</v>
      </c>
      <c r="I1201" s="39">
        <v>177</v>
      </c>
      <c r="J1201" s="40">
        <v>177</v>
      </c>
      <c r="K1201" s="39">
        <v>177</v>
      </c>
      <c r="L1201" s="93">
        <f t="shared" si="255"/>
        <v>209</v>
      </c>
      <c r="M1201" s="93" t="str">
        <f t="shared" si="256"/>
        <v/>
      </c>
      <c r="N1201" s="99">
        <f t="shared" si="257"/>
        <v>165</v>
      </c>
      <c r="O1201" s="99" t="str">
        <f t="shared" si="258"/>
        <v/>
      </c>
      <c r="P1201" s="102">
        <f t="shared" si="259"/>
        <v>165</v>
      </c>
      <c r="Q1201" s="102" t="str">
        <f t="shared" si="260"/>
        <v/>
      </c>
      <c r="R1201" s="105">
        <f t="shared" si="261"/>
        <v>165</v>
      </c>
      <c r="S1201" s="105" t="str">
        <f t="shared" si="262"/>
        <v/>
      </c>
      <c r="T1201" s="69">
        <f t="shared" si="263"/>
        <v>107</v>
      </c>
      <c r="U1201" s="69" t="str">
        <f t="shared" si="264"/>
        <v/>
      </c>
      <c r="V1201" s="143">
        <f t="shared" si="265"/>
        <v>165</v>
      </c>
      <c r="W1201" s="143" t="str">
        <f t="shared" si="266"/>
        <v/>
      </c>
      <c r="X1201" s="109">
        <f t="shared" si="253"/>
        <v>0</v>
      </c>
      <c r="Y1201" s="110" t="e">
        <f t="shared" si="254"/>
        <v>#N/A</v>
      </c>
      <c r="Z1201" s="75" t="e">
        <f>NA()</f>
        <v>#N/A</v>
      </c>
    </row>
    <row r="1202" spans="1:26" x14ac:dyDescent="0.2">
      <c r="A1202" s="74">
        <v>21790</v>
      </c>
      <c r="B1202" s="68">
        <f>INDEX('A-B OSRoad'!$F$2:$F$21,MATCH(A1202,'A-B OSRoad'!$C$2:$C$21))</f>
        <v>0</v>
      </c>
      <c r="C1202" s="68" t="str">
        <f>IF(INDEX('A-B OSRoad'!$B$2:$B$21,MATCH(A1202,'A-B OSRoad'!$C$2:$C$21))="Straight","",RIGHT(INDEX('A-B OSRoad'!$B$2:$B$21,MATCH(A1202,'A-B OSRoad'!$C$2:$C$21)),LEN(INDEX('A-B OSRoad'!$B$2:$B$21,MATCH(A1202,'A-B OSRoad'!$C$2:$C$21)))-1))</f>
        <v/>
      </c>
      <c r="D1202" s="69">
        <f>(INDEX('A-B OSRoad'!$I$2:$I$21,MATCH(A1202,'A-B OSRoad'!$C$2:$C$21)))+$C$3+$C$4+$C$1</f>
        <v>110</v>
      </c>
      <c r="E1202" s="70" t="e">
        <f>VLOOKUP(A1202,'Crash Data'!$E$3:$F$6,2,FALSE)</f>
        <v>#N/A</v>
      </c>
      <c r="F1202" s="70" t="e">
        <f>VLOOKUP(A1202,'Crash Data'!$B$3:$C$32,2,FALSE)</f>
        <v>#N/A</v>
      </c>
      <c r="G1202" s="40">
        <v>230</v>
      </c>
      <c r="H1202" s="40">
        <v>177</v>
      </c>
      <c r="I1202" s="39">
        <v>177</v>
      </c>
      <c r="J1202" s="40">
        <v>177</v>
      </c>
      <c r="K1202" s="39">
        <v>177</v>
      </c>
      <c r="L1202" s="93">
        <f t="shared" si="255"/>
        <v>209</v>
      </c>
      <c r="M1202" s="93" t="str">
        <f t="shared" si="256"/>
        <v/>
      </c>
      <c r="N1202" s="99">
        <f t="shared" si="257"/>
        <v>165</v>
      </c>
      <c r="O1202" s="99" t="str">
        <f t="shared" si="258"/>
        <v/>
      </c>
      <c r="P1202" s="102">
        <f t="shared" si="259"/>
        <v>165</v>
      </c>
      <c r="Q1202" s="102" t="str">
        <f t="shared" si="260"/>
        <v/>
      </c>
      <c r="R1202" s="105">
        <f t="shared" si="261"/>
        <v>165</v>
      </c>
      <c r="S1202" s="105" t="str">
        <f t="shared" si="262"/>
        <v/>
      </c>
      <c r="T1202" s="69">
        <f t="shared" si="263"/>
        <v>107</v>
      </c>
      <c r="U1202" s="69" t="str">
        <f t="shared" si="264"/>
        <v/>
      </c>
      <c r="V1202" s="143">
        <f t="shared" si="265"/>
        <v>165</v>
      </c>
      <c r="W1202" s="143" t="str">
        <f t="shared" si="266"/>
        <v/>
      </c>
      <c r="X1202" s="109">
        <f t="shared" si="253"/>
        <v>0</v>
      </c>
      <c r="Y1202" s="110" t="e">
        <f t="shared" si="254"/>
        <v>#N/A</v>
      </c>
      <c r="Z1202" s="75" t="e">
        <f>NA()</f>
        <v>#N/A</v>
      </c>
    </row>
    <row r="1203" spans="1:26" x14ac:dyDescent="0.2">
      <c r="A1203" s="74">
        <v>21800</v>
      </c>
      <c r="B1203" s="68">
        <f>INDEX('A-B OSRoad'!$F$2:$F$21,MATCH(A1203,'A-B OSRoad'!$C$2:$C$21))</f>
        <v>0</v>
      </c>
      <c r="C1203" s="68" t="str">
        <f>IF(INDEX('A-B OSRoad'!$B$2:$B$21,MATCH(A1203,'A-B OSRoad'!$C$2:$C$21))="Straight","",RIGHT(INDEX('A-B OSRoad'!$B$2:$B$21,MATCH(A1203,'A-B OSRoad'!$C$2:$C$21)),LEN(INDEX('A-B OSRoad'!$B$2:$B$21,MATCH(A1203,'A-B OSRoad'!$C$2:$C$21)))-1))</f>
        <v/>
      </c>
      <c r="D1203" s="69">
        <f>(INDEX('A-B OSRoad'!$I$2:$I$21,MATCH(A1203,'A-B OSRoad'!$C$2:$C$21)))+$C$3+$C$4+$C$1</f>
        <v>110</v>
      </c>
      <c r="E1203" s="70" t="e">
        <f>VLOOKUP(A1203,'Crash Data'!$E$3:$F$6,2,FALSE)</f>
        <v>#N/A</v>
      </c>
      <c r="F1203" s="70" t="e">
        <f>VLOOKUP(A1203,'Crash Data'!$B$3:$C$32,2,FALSE)</f>
        <v>#N/A</v>
      </c>
      <c r="G1203" s="40">
        <v>230</v>
      </c>
      <c r="H1203" s="40">
        <v>177</v>
      </c>
      <c r="I1203" s="39">
        <v>177</v>
      </c>
      <c r="J1203" s="40">
        <v>177</v>
      </c>
      <c r="K1203" s="39">
        <v>177</v>
      </c>
      <c r="L1203" s="93">
        <f t="shared" si="255"/>
        <v>209</v>
      </c>
      <c r="M1203" s="93" t="str">
        <f t="shared" si="256"/>
        <v/>
      </c>
      <c r="N1203" s="99">
        <f t="shared" si="257"/>
        <v>165</v>
      </c>
      <c r="O1203" s="99" t="str">
        <f t="shared" si="258"/>
        <v/>
      </c>
      <c r="P1203" s="102">
        <f t="shared" si="259"/>
        <v>165</v>
      </c>
      <c r="Q1203" s="102" t="str">
        <f t="shared" si="260"/>
        <v/>
      </c>
      <c r="R1203" s="105">
        <f t="shared" si="261"/>
        <v>165</v>
      </c>
      <c r="S1203" s="105" t="str">
        <f t="shared" si="262"/>
        <v/>
      </c>
      <c r="T1203" s="69">
        <f t="shared" si="263"/>
        <v>107</v>
      </c>
      <c r="U1203" s="69" t="str">
        <f t="shared" si="264"/>
        <v/>
      </c>
      <c r="V1203" s="143">
        <f t="shared" si="265"/>
        <v>165</v>
      </c>
      <c r="W1203" s="143" t="str">
        <f t="shared" si="266"/>
        <v/>
      </c>
      <c r="X1203" s="109">
        <f t="shared" si="253"/>
        <v>0</v>
      </c>
      <c r="Y1203" s="110" t="e">
        <f t="shared" si="254"/>
        <v>#N/A</v>
      </c>
      <c r="Z1203" s="75" t="e">
        <f>NA()</f>
        <v>#N/A</v>
      </c>
    </row>
    <row r="1204" spans="1:26" x14ac:dyDescent="0.2">
      <c r="A1204" s="74">
        <v>21810</v>
      </c>
      <c r="B1204" s="68">
        <f>INDEX('A-B OSRoad'!$F$2:$F$21,MATCH(A1204,'A-B OSRoad'!$C$2:$C$21))</f>
        <v>0</v>
      </c>
      <c r="C1204" s="68" t="str">
        <f>IF(INDEX('A-B OSRoad'!$B$2:$B$21,MATCH(A1204,'A-B OSRoad'!$C$2:$C$21))="Straight","",RIGHT(INDEX('A-B OSRoad'!$B$2:$B$21,MATCH(A1204,'A-B OSRoad'!$C$2:$C$21)),LEN(INDEX('A-B OSRoad'!$B$2:$B$21,MATCH(A1204,'A-B OSRoad'!$C$2:$C$21)))-1))</f>
        <v/>
      </c>
      <c r="D1204" s="69">
        <f>(INDEX('A-B OSRoad'!$I$2:$I$21,MATCH(A1204,'A-B OSRoad'!$C$2:$C$21)))+$C$3+$C$4+$C$1</f>
        <v>110</v>
      </c>
      <c r="E1204" s="70" t="e">
        <f>VLOOKUP(A1204,'Crash Data'!$E$3:$F$6,2,FALSE)</f>
        <v>#N/A</v>
      </c>
      <c r="F1204" s="70" t="e">
        <f>VLOOKUP(A1204,'Crash Data'!$B$3:$C$32,2,FALSE)</f>
        <v>#N/A</v>
      </c>
      <c r="G1204" s="40">
        <v>230</v>
      </c>
      <c r="H1204" s="40">
        <v>177</v>
      </c>
      <c r="I1204" s="39">
        <v>177</v>
      </c>
      <c r="J1204" s="40">
        <v>177</v>
      </c>
      <c r="K1204" s="39">
        <v>177</v>
      </c>
      <c r="L1204" s="93">
        <f t="shared" si="255"/>
        <v>209</v>
      </c>
      <c r="M1204" s="93" t="str">
        <f t="shared" si="256"/>
        <v/>
      </c>
      <c r="N1204" s="99">
        <f t="shared" si="257"/>
        <v>165</v>
      </c>
      <c r="O1204" s="99" t="str">
        <f t="shared" si="258"/>
        <v/>
      </c>
      <c r="P1204" s="102">
        <f t="shared" si="259"/>
        <v>165</v>
      </c>
      <c r="Q1204" s="102" t="str">
        <f t="shared" si="260"/>
        <v/>
      </c>
      <c r="R1204" s="105">
        <f t="shared" si="261"/>
        <v>165</v>
      </c>
      <c r="S1204" s="105" t="str">
        <f t="shared" si="262"/>
        <v/>
      </c>
      <c r="T1204" s="69">
        <f t="shared" si="263"/>
        <v>107</v>
      </c>
      <c r="U1204" s="69" t="str">
        <f t="shared" si="264"/>
        <v/>
      </c>
      <c r="V1204" s="143">
        <f t="shared" si="265"/>
        <v>165</v>
      </c>
      <c r="W1204" s="143" t="str">
        <f t="shared" si="266"/>
        <v/>
      </c>
      <c r="X1204" s="109">
        <f t="shared" si="253"/>
        <v>0</v>
      </c>
      <c r="Y1204" s="110" t="e">
        <f t="shared" si="254"/>
        <v>#N/A</v>
      </c>
      <c r="Z1204" s="75" t="e">
        <f>NA()</f>
        <v>#N/A</v>
      </c>
    </row>
    <row r="1205" spans="1:26" x14ac:dyDescent="0.2">
      <c r="A1205" s="74">
        <v>21820</v>
      </c>
      <c r="B1205" s="68">
        <f>INDEX('A-B OSRoad'!$F$2:$F$21,MATCH(A1205,'A-B OSRoad'!$C$2:$C$21))</f>
        <v>0</v>
      </c>
      <c r="C1205" s="68" t="str">
        <f>IF(INDEX('A-B OSRoad'!$B$2:$B$21,MATCH(A1205,'A-B OSRoad'!$C$2:$C$21))="Straight","",RIGHT(INDEX('A-B OSRoad'!$B$2:$B$21,MATCH(A1205,'A-B OSRoad'!$C$2:$C$21)),LEN(INDEX('A-B OSRoad'!$B$2:$B$21,MATCH(A1205,'A-B OSRoad'!$C$2:$C$21)))-1))</f>
        <v/>
      </c>
      <c r="D1205" s="69">
        <f>(INDEX('A-B OSRoad'!$I$2:$I$21,MATCH(A1205,'A-B OSRoad'!$C$2:$C$21)))+$C$3+$C$4+$C$1</f>
        <v>110</v>
      </c>
      <c r="E1205" s="70" t="e">
        <f>VLOOKUP(A1205,'Crash Data'!$E$3:$F$6,2,FALSE)</f>
        <v>#N/A</v>
      </c>
      <c r="F1205" s="70" t="e">
        <f>VLOOKUP(A1205,'Crash Data'!$B$3:$C$32,2,FALSE)</f>
        <v>#N/A</v>
      </c>
      <c r="G1205" s="40">
        <v>230</v>
      </c>
      <c r="H1205" s="40">
        <v>177</v>
      </c>
      <c r="I1205" s="39">
        <v>177</v>
      </c>
      <c r="J1205" s="40">
        <v>177</v>
      </c>
      <c r="K1205" s="39">
        <v>177</v>
      </c>
      <c r="L1205" s="93">
        <f t="shared" si="255"/>
        <v>209</v>
      </c>
      <c r="M1205" s="93" t="str">
        <f t="shared" si="256"/>
        <v/>
      </c>
      <c r="N1205" s="99">
        <f t="shared" si="257"/>
        <v>165</v>
      </c>
      <c r="O1205" s="99" t="str">
        <f t="shared" si="258"/>
        <v/>
      </c>
      <c r="P1205" s="102">
        <f t="shared" si="259"/>
        <v>165</v>
      </c>
      <c r="Q1205" s="102" t="str">
        <f t="shared" si="260"/>
        <v/>
      </c>
      <c r="R1205" s="105">
        <f t="shared" si="261"/>
        <v>165</v>
      </c>
      <c r="S1205" s="105" t="str">
        <f t="shared" si="262"/>
        <v/>
      </c>
      <c r="T1205" s="69">
        <f t="shared" si="263"/>
        <v>107</v>
      </c>
      <c r="U1205" s="69" t="str">
        <f t="shared" si="264"/>
        <v/>
      </c>
      <c r="V1205" s="143">
        <f t="shared" si="265"/>
        <v>165</v>
      </c>
      <c r="W1205" s="143" t="str">
        <f t="shared" si="266"/>
        <v/>
      </c>
      <c r="X1205" s="109">
        <f t="shared" si="253"/>
        <v>0</v>
      </c>
      <c r="Y1205" s="110" t="e">
        <f t="shared" si="254"/>
        <v>#N/A</v>
      </c>
      <c r="Z1205" s="75" t="e">
        <f>NA()</f>
        <v>#N/A</v>
      </c>
    </row>
    <row r="1206" spans="1:26" x14ac:dyDescent="0.2">
      <c r="A1206" s="74">
        <v>21830</v>
      </c>
      <c r="B1206" s="68">
        <f>INDEX('A-B OSRoad'!$F$2:$F$21,MATCH(A1206,'A-B OSRoad'!$C$2:$C$21))</f>
        <v>0</v>
      </c>
      <c r="C1206" s="68" t="str">
        <f>IF(INDEX('A-B OSRoad'!$B$2:$B$21,MATCH(A1206,'A-B OSRoad'!$C$2:$C$21))="Straight","",RIGHT(INDEX('A-B OSRoad'!$B$2:$B$21,MATCH(A1206,'A-B OSRoad'!$C$2:$C$21)),LEN(INDEX('A-B OSRoad'!$B$2:$B$21,MATCH(A1206,'A-B OSRoad'!$C$2:$C$21)))-1))</f>
        <v/>
      </c>
      <c r="D1206" s="69">
        <f>(INDEX('A-B OSRoad'!$I$2:$I$21,MATCH(A1206,'A-B OSRoad'!$C$2:$C$21)))+$C$3+$C$4+$C$1</f>
        <v>110</v>
      </c>
      <c r="E1206" s="70" t="e">
        <f>VLOOKUP(A1206,'Crash Data'!$E$3:$F$6,2,FALSE)</f>
        <v>#N/A</v>
      </c>
      <c r="F1206" s="70" t="e">
        <f>VLOOKUP(A1206,'Crash Data'!$B$3:$C$32,2,FALSE)</f>
        <v>#N/A</v>
      </c>
      <c r="G1206" s="40">
        <v>230</v>
      </c>
      <c r="H1206" s="40">
        <v>177</v>
      </c>
      <c r="I1206" s="39">
        <v>177</v>
      </c>
      <c r="J1206" s="40">
        <v>177</v>
      </c>
      <c r="K1206" s="39">
        <v>177</v>
      </c>
      <c r="L1206" s="93">
        <f t="shared" si="255"/>
        <v>209</v>
      </c>
      <c r="M1206" s="93" t="str">
        <f t="shared" si="256"/>
        <v/>
      </c>
      <c r="N1206" s="99">
        <f t="shared" si="257"/>
        <v>165</v>
      </c>
      <c r="O1206" s="99" t="str">
        <f t="shared" si="258"/>
        <v/>
      </c>
      <c r="P1206" s="102">
        <f t="shared" si="259"/>
        <v>165</v>
      </c>
      <c r="Q1206" s="102" t="str">
        <f t="shared" si="260"/>
        <v/>
      </c>
      <c r="R1206" s="105">
        <f t="shared" si="261"/>
        <v>165</v>
      </c>
      <c r="S1206" s="105" t="str">
        <f t="shared" si="262"/>
        <v/>
      </c>
      <c r="T1206" s="69">
        <f t="shared" si="263"/>
        <v>107</v>
      </c>
      <c r="U1206" s="69" t="str">
        <f t="shared" si="264"/>
        <v/>
      </c>
      <c r="V1206" s="143">
        <f t="shared" si="265"/>
        <v>165</v>
      </c>
      <c r="W1206" s="143" t="str">
        <f t="shared" si="266"/>
        <v/>
      </c>
      <c r="X1206" s="109">
        <f t="shared" si="253"/>
        <v>0</v>
      </c>
      <c r="Y1206" s="110" t="e">
        <f t="shared" si="254"/>
        <v>#N/A</v>
      </c>
      <c r="Z1206" s="75" t="e">
        <f>NA()</f>
        <v>#N/A</v>
      </c>
    </row>
    <row r="1207" spans="1:26" x14ac:dyDescent="0.2">
      <c r="A1207" s="74">
        <v>21840</v>
      </c>
      <c r="B1207" s="68">
        <f>INDEX('A-B OSRoad'!$F$2:$F$21,MATCH(A1207,'A-B OSRoad'!$C$2:$C$21))</f>
        <v>0</v>
      </c>
      <c r="C1207" s="68" t="str">
        <f>IF(INDEX('A-B OSRoad'!$B$2:$B$21,MATCH(A1207,'A-B OSRoad'!$C$2:$C$21))="Straight","",RIGHT(INDEX('A-B OSRoad'!$B$2:$B$21,MATCH(A1207,'A-B OSRoad'!$C$2:$C$21)),LEN(INDEX('A-B OSRoad'!$B$2:$B$21,MATCH(A1207,'A-B OSRoad'!$C$2:$C$21)))-1))</f>
        <v/>
      </c>
      <c r="D1207" s="69">
        <f>(INDEX('A-B OSRoad'!$I$2:$I$21,MATCH(A1207,'A-B OSRoad'!$C$2:$C$21)))+$C$3+$C$4+$C$1</f>
        <v>110</v>
      </c>
      <c r="E1207" s="70" t="e">
        <f>VLOOKUP(A1207,'Crash Data'!$E$3:$F$6,2,FALSE)</f>
        <v>#N/A</v>
      </c>
      <c r="F1207" s="70" t="e">
        <f>VLOOKUP(A1207,'Crash Data'!$B$3:$C$32,2,FALSE)</f>
        <v>#N/A</v>
      </c>
      <c r="G1207" s="40">
        <v>230</v>
      </c>
      <c r="H1207" s="40">
        <v>177</v>
      </c>
      <c r="I1207" s="39">
        <v>177</v>
      </c>
      <c r="J1207" s="40">
        <v>177</v>
      </c>
      <c r="K1207" s="39">
        <v>177</v>
      </c>
      <c r="L1207" s="93">
        <f t="shared" si="255"/>
        <v>209</v>
      </c>
      <c r="M1207" s="93" t="str">
        <f t="shared" si="256"/>
        <v/>
      </c>
      <c r="N1207" s="99">
        <f t="shared" si="257"/>
        <v>165</v>
      </c>
      <c r="O1207" s="99" t="str">
        <f t="shared" si="258"/>
        <v/>
      </c>
      <c r="P1207" s="102">
        <f t="shared" si="259"/>
        <v>165</v>
      </c>
      <c r="Q1207" s="102" t="str">
        <f t="shared" si="260"/>
        <v/>
      </c>
      <c r="R1207" s="105">
        <f t="shared" si="261"/>
        <v>165</v>
      </c>
      <c r="S1207" s="105" t="str">
        <f t="shared" si="262"/>
        <v/>
      </c>
      <c r="T1207" s="69">
        <f t="shared" si="263"/>
        <v>107</v>
      </c>
      <c r="U1207" s="69" t="str">
        <f t="shared" si="264"/>
        <v/>
      </c>
      <c r="V1207" s="143">
        <f t="shared" si="265"/>
        <v>165</v>
      </c>
      <c r="W1207" s="143" t="str">
        <f t="shared" si="266"/>
        <v/>
      </c>
      <c r="X1207" s="109">
        <f t="shared" si="253"/>
        <v>0</v>
      </c>
      <c r="Y1207" s="110" t="e">
        <f t="shared" si="254"/>
        <v>#N/A</v>
      </c>
      <c r="Z1207" s="75" t="e">
        <f>NA()</f>
        <v>#N/A</v>
      </c>
    </row>
    <row r="1208" spans="1:26" x14ac:dyDescent="0.2">
      <c r="A1208" s="74">
        <v>21850</v>
      </c>
      <c r="B1208" s="68">
        <f>INDEX('A-B OSRoad'!$F$2:$F$21,MATCH(A1208,'A-B OSRoad'!$C$2:$C$21))</f>
        <v>0</v>
      </c>
      <c r="C1208" s="68" t="str">
        <f>IF(INDEX('A-B OSRoad'!$B$2:$B$21,MATCH(A1208,'A-B OSRoad'!$C$2:$C$21))="Straight","",RIGHT(INDEX('A-B OSRoad'!$B$2:$B$21,MATCH(A1208,'A-B OSRoad'!$C$2:$C$21)),LEN(INDEX('A-B OSRoad'!$B$2:$B$21,MATCH(A1208,'A-B OSRoad'!$C$2:$C$21)))-1))</f>
        <v/>
      </c>
      <c r="D1208" s="69">
        <f>(INDEX('A-B OSRoad'!$I$2:$I$21,MATCH(A1208,'A-B OSRoad'!$C$2:$C$21)))+$C$3+$C$4+$C$1</f>
        <v>110</v>
      </c>
      <c r="E1208" s="70" t="e">
        <f>VLOOKUP(A1208,'Crash Data'!$E$3:$F$6,2,FALSE)</f>
        <v>#N/A</v>
      </c>
      <c r="F1208" s="70" t="e">
        <f>VLOOKUP(A1208,'Crash Data'!$B$3:$C$32,2,FALSE)</f>
        <v>#N/A</v>
      </c>
      <c r="G1208" s="40">
        <v>230</v>
      </c>
      <c r="H1208" s="40">
        <v>177</v>
      </c>
      <c r="I1208" s="39">
        <v>177</v>
      </c>
      <c r="J1208" s="40">
        <v>177</v>
      </c>
      <c r="K1208" s="39">
        <v>177</v>
      </c>
      <c r="L1208" s="93">
        <f t="shared" si="255"/>
        <v>209</v>
      </c>
      <c r="M1208" s="93" t="str">
        <f t="shared" si="256"/>
        <v/>
      </c>
      <c r="N1208" s="99">
        <f t="shared" si="257"/>
        <v>165</v>
      </c>
      <c r="O1208" s="99" t="str">
        <f t="shared" si="258"/>
        <v/>
      </c>
      <c r="P1208" s="102">
        <f t="shared" si="259"/>
        <v>165</v>
      </c>
      <c r="Q1208" s="102" t="str">
        <f t="shared" si="260"/>
        <v/>
      </c>
      <c r="R1208" s="105">
        <f t="shared" si="261"/>
        <v>165</v>
      </c>
      <c r="S1208" s="105" t="str">
        <f t="shared" si="262"/>
        <v/>
      </c>
      <c r="T1208" s="69">
        <f t="shared" si="263"/>
        <v>107</v>
      </c>
      <c r="U1208" s="69" t="str">
        <f t="shared" si="264"/>
        <v/>
      </c>
      <c r="V1208" s="143">
        <f t="shared" si="265"/>
        <v>165</v>
      </c>
      <c r="W1208" s="143" t="str">
        <f t="shared" si="266"/>
        <v/>
      </c>
      <c r="X1208" s="109">
        <f t="shared" si="253"/>
        <v>0</v>
      </c>
      <c r="Y1208" s="110" t="e">
        <f t="shared" si="254"/>
        <v>#N/A</v>
      </c>
      <c r="Z1208" s="75" t="e">
        <f>NA()</f>
        <v>#N/A</v>
      </c>
    </row>
    <row r="1209" spans="1:26" x14ac:dyDescent="0.2">
      <c r="A1209" s="74">
        <v>21860</v>
      </c>
      <c r="B1209" s="68">
        <f>INDEX('A-B OSRoad'!$F$2:$F$21,MATCH(A1209,'A-B OSRoad'!$C$2:$C$21))</f>
        <v>0</v>
      </c>
      <c r="C1209" s="68" t="str">
        <f>IF(INDEX('A-B OSRoad'!$B$2:$B$21,MATCH(A1209,'A-B OSRoad'!$C$2:$C$21))="Straight","",RIGHT(INDEX('A-B OSRoad'!$B$2:$B$21,MATCH(A1209,'A-B OSRoad'!$C$2:$C$21)),LEN(INDEX('A-B OSRoad'!$B$2:$B$21,MATCH(A1209,'A-B OSRoad'!$C$2:$C$21)))-1))</f>
        <v/>
      </c>
      <c r="D1209" s="69">
        <f>(INDEX('A-B OSRoad'!$I$2:$I$21,MATCH(A1209,'A-B OSRoad'!$C$2:$C$21)))+$C$3+$C$4+$C$1</f>
        <v>110</v>
      </c>
      <c r="E1209" s="70" t="e">
        <f>VLOOKUP(A1209,'Crash Data'!$E$3:$F$6,2,FALSE)</f>
        <v>#N/A</v>
      </c>
      <c r="F1209" s="70" t="e">
        <f>VLOOKUP(A1209,'Crash Data'!$B$3:$C$32,2,FALSE)</f>
        <v>#N/A</v>
      </c>
      <c r="G1209" s="40">
        <v>230</v>
      </c>
      <c r="H1209" s="40">
        <v>177</v>
      </c>
      <c r="I1209" s="39">
        <v>177</v>
      </c>
      <c r="J1209" s="40">
        <v>177</v>
      </c>
      <c r="K1209" s="39">
        <v>177</v>
      </c>
      <c r="L1209" s="93">
        <f t="shared" si="255"/>
        <v>209</v>
      </c>
      <c r="M1209" s="93" t="str">
        <f t="shared" si="256"/>
        <v/>
      </c>
      <c r="N1209" s="99">
        <f t="shared" si="257"/>
        <v>165</v>
      </c>
      <c r="O1209" s="99" t="str">
        <f t="shared" si="258"/>
        <v/>
      </c>
      <c r="P1209" s="102">
        <f t="shared" si="259"/>
        <v>165</v>
      </c>
      <c r="Q1209" s="102" t="str">
        <f t="shared" si="260"/>
        <v/>
      </c>
      <c r="R1209" s="105">
        <f t="shared" si="261"/>
        <v>165</v>
      </c>
      <c r="S1209" s="105" t="str">
        <f t="shared" si="262"/>
        <v/>
      </c>
      <c r="T1209" s="69">
        <f t="shared" si="263"/>
        <v>107</v>
      </c>
      <c r="U1209" s="69" t="str">
        <f t="shared" si="264"/>
        <v/>
      </c>
      <c r="V1209" s="143">
        <f t="shared" si="265"/>
        <v>165</v>
      </c>
      <c r="W1209" s="143" t="str">
        <f t="shared" si="266"/>
        <v/>
      </c>
      <c r="X1209" s="109">
        <f t="shared" si="253"/>
        <v>0</v>
      </c>
      <c r="Y1209" s="110" t="e">
        <f t="shared" si="254"/>
        <v>#N/A</v>
      </c>
      <c r="Z1209" s="75" t="e">
        <f>NA()</f>
        <v>#N/A</v>
      </c>
    </row>
    <row r="1210" spans="1:26" x14ac:dyDescent="0.2">
      <c r="A1210" s="74">
        <v>21870</v>
      </c>
      <c r="B1210" s="68">
        <f>INDEX('A-B OSRoad'!$F$2:$F$21,MATCH(A1210,'A-B OSRoad'!$C$2:$C$21))</f>
        <v>0</v>
      </c>
      <c r="C1210" s="68" t="str">
        <f>IF(INDEX('A-B OSRoad'!$B$2:$B$21,MATCH(A1210,'A-B OSRoad'!$C$2:$C$21))="Straight","",RIGHT(INDEX('A-B OSRoad'!$B$2:$B$21,MATCH(A1210,'A-B OSRoad'!$C$2:$C$21)),LEN(INDEX('A-B OSRoad'!$B$2:$B$21,MATCH(A1210,'A-B OSRoad'!$C$2:$C$21)))-1))</f>
        <v/>
      </c>
      <c r="D1210" s="69">
        <f>(INDEX('A-B OSRoad'!$I$2:$I$21,MATCH(A1210,'A-B OSRoad'!$C$2:$C$21)))+$C$3+$C$4+$C$1</f>
        <v>110</v>
      </c>
      <c r="E1210" s="70" t="e">
        <f>VLOOKUP(A1210,'Crash Data'!$E$3:$F$6,2,FALSE)</f>
        <v>#N/A</v>
      </c>
      <c r="F1210" s="70" t="e">
        <f>VLOOKUP(A1210,'Crash Data'!$B$3:$C$32,2,FALSE)</f>
        <v>#N/A</v>
      </c>
      <c r="G1210" s="40">
        <v>230</v>
      </c>
      <c r="H1210" s="40">
        <v>177</v>
      </c>
      <c r="I1210" s="39">
        <v>177</v>
      </c>
      <c r="J1210" s="40">
        <v>177</v>
      </c>
      <c r="K1210" s="39">
        <v>177</v>
      </c>
      <c r="L1210" s="93">
        <f t="shared" si="255"/>
        <v>209</v>
      </c>
      <c r="M1210" s="93" t="str">
        <f t="shared" si="256"/>
        <v/>
      </c>
      <c r="N1210" s="99">
        <f t="shared" si="257"/>
        <v>165</v>
      </c>
      <c r="O1210" s="99" t="str">
        <f t="shared" si="258"/>
        <v/>
      </c>
      <c r="P1210" s="102">
        <f t="shared" si="259"/>
        <v>165</v>
      </c>
      <c r="Q1210" s="102" t="str">
        <f t="shared" si="260"/>
        <v/>
      </c>
      <c r="R1210" s="105">
        <f t="shared" si="261"/>
        <v>165</v>
      </c>
      <c r="S1210" s="105" t="str">
        <f t="shared" si="262"/>
        <v/>
      </c>
      <c r="T1210" s="69">
        <f t="shared" si="263"/>
        <v>107</v>
      </c>
      <c r="U1210" s="69" t="str">
        <f t="shared" si="264"/>
        <v/>
      </c>
      <c r="V1210" s="143">
        <f t="shared" si="265"/>
        <v>165</v>
      </c>
      <c r="W1210" s="143" t="str">
        <f t="shared" si="266"/>
        <v/>
      </c>
      <c r="X1210" s="109">
        <f t="shared" si="253"/>
        <v>0</v>
      </c>
      <c r="Y1210" s="110" t="e">
        <f t="shared" si="254"/>
        <v>#N/A</v>
      </c>
      <c r="Z1210" s="75" t="e">
        <f>NA()</f>
        <v>#N/A</v>
      </c>
    </row>
    <row r="1211" spans="1:26" x14ac:dyDescent="0.2">
      <c r="A1211" s="74">
        <v>21880</v>
      </c>
      <c r="B1211" s="68">
        <f>INDEX('A-B OSRoad'!$F$2:$F$21,MATCH(A1211,'A-B OSRoad'!$C$2:$C$21))</f>
        <v>0</v>
      </c>
      <c r="C1211" s="68" t="str">
        <f>IF(INDEX('A-B OSRoad'!$B$2:$B$21,MATCH(A1211,'A-B OSRoad'!$C$2:$C$21))="Straight","",RIGHT(INDEX('A-B OSRoad'!$B$2:$B$21,MATCH(A1211,'A-B OSRoad'!$C$2:$C$21)),LEN(INDEX('A-B OSRoad'!$B$2:$B$21,MATCH(A1211,'A-B OSRoad'!$C$2:$C$21)))-1))</f>
        <v/>
      </c>
      <c r="D1211" s="69">
        <f>(INDEX('A-B OSRoad'!$I$2:$I$21,MATCH(A1211,'A-B OSRoad'!$C$2:$C$21)))+$C$3+$C$4+$C$1</f>
        <v>110</v>
      </c>
      <c r="E1211" s="70" t="e">
        <f>VLOOKUP(A1211,'Crash Data'!$E$3:$F$6,2,FALSE)</f>
        <v>#N/A</v>
      </c>
      <c r="F1211" s="70" t="e">
        <f>VLOOKUP(A1211,'Crash Data'!$B$3:$C$32,2,FALSE)</f>
        <v>#N/A</v>
      </c>
      <c r="G1211" s="40">
        <v>230</v>
      </c>
      <c r="H1211" s="40">
        <v>177</v>
      </c>
      <c r="I1211" s="39">
        <v>177</v>
      </c>
      <c r="J1211" s="40">
        <v>177</v>
      </c>
      <c r="K1211" s="39">
        <v>177</v>
      </c>
      <c r="L1211" s="93">
        <f t="shared" si="255"/>
        <v>209</v>
      </c>
      <c r="M1211" s="93" t="str">
        <f t="shared" si="256"/>
        <v/>
      </c>
      <c r="N1211" s="99">
        <f t="shared" si="257"/>
        <v>165</v>
      </c>
      <c r="O1211" s="99" t="str">
        <f t="shared" si="258"/>
        <v/>
      </c>
      <c r="P1211" s="102">
        <f t="shared" si="259"/>
        <v>165</v>
      </c>
      <c r="Q1211" s="102" t="str">
        <f t="shared" si="260"/>
        <v/>
      </c>
      <c r="R1211" s="105">
        <f t="shared" si="261"/>
        <v>165</v>
      </c>
      <c r="S1211" s="105" t="str">
        <f t="shared" si="262"/>
        <v/>
      </c>
      <c r="T1211" s="69">
        <f t="shared" si="263"/>
        <v>107</v>
      </c>
      <c r="U1211" s="69" t="str">
        <f t="shared" si="264"/>
        <v/>
      </c>
      <c r="V1211" s="143">
        <f t="shared" si="265"/>
        <v>165</v>
      </c>
      <c r="W1211" s="143" t="str">
        <f t="shared" si="266"/>
        <v/>
      </c>
      <c r="X1211" s="109">
        <f t="shared" si="253"/>
        <v>0</v>
      </c>
      <c r="Y1211" s="110" t="e">
        <f t="shared" si="254"/>
        <v>#N/A</v>
      </c>
      <c r="Z1211" s="75" t="e">
        <f>NA()</f>
        <v>#N/A</v>
      </c>
    </row>
    <row r="1212" spans="1:26" x14ac:dyDescent="0.2">
      <c r="A1212" s="74">
        <v>21890</v>
      </c>
      <c r="B1212" s="68">
        <f>INDEX('A-B OSRoad'!$F$2:$F$21,MATCH(A1212,'A-B OSRoad'!$C$2:$C$21))</f>
        <v>0</v>
      </c>
      <c r="C1212" s="68" t="str">
        <f>IF(INDEX('A-B OSRoad'!$B$2:$B$21,MATCH(A1212,'A-B OSRoad'!$C$2:$C$21))="Straight","",RIGHT(INDEX('A-B OSRoad'!$B$2:$B$21,MATCH(A1212,'A-B OSRoad'!$C$2:$C$21)),LEN(INDEX('A-B OSRoad'!$B$2:$B$21,MATCH(A1212,'A-B OSRoad'!$C$2:$C$21)))-1))</f>
        <v/>
      </c>
      <c r="D1212" s="69">
        <f>(INDEX('A-B OSRoad'!$I$2:$I$21,MATCH(A1212,'A-B OSRoad'!$C$2:$C$21)))+$C$3+$C$4+$C$1</f>
        <v>110</v>
      </c>
      <c r="E1212" s="70" t="e">
        <f>VLOOKUP(A1212,'Crash Data'!$E$3:$F$6,2,FALSE)</f>
        <v>#N/A</v>
      </c>
      <c r="F1212" s="70" t="e">
        <f>VLOOKUP(A1212,'Crash Data'!$B$3:$C$32,2,FALSE)</f>
        <v>#N/A</v>
      </c>
      <c r="G1212" s="40">
        <v>230</v>
      </c>
      <c r="H1212" s="40">
        <v>177</v>
      </c>
      <c r="I1212" s="39">
        <v>177</v>
      </c>
      <c r="J1212" s="40">
        <v>177</v>
      </c>
      <c r="K1212" s="39">
        <v>177</v>
      </c>
      <c r="L1212" s="93">
        <f t="shared" si="255"/>
        <v>209</v>
      </c>
      <c r="M1212" s="93" t="str">
        <f t="shared" si="256"/>
        <v/>
      </c>
      <c r="N1212" s="99">
        <f t="shared" si="257"/>
        <v>165</v>
      </c>
      <c r="O1212" s="99" t="str">
        <f t="shared" si="258"/>
        <v/>
      </c>
      <c r="P1212" s="102">
        <f t="shared" si="259"/>
        <v>165</v>
      </c>
      <c r="Q1212" s="102" t="str">
        <f t="shared" si="260"/>
        <v/>
      </c>
      <c r="R1212" s="105">
        <f t="shared" si="261"/>
        <v>165</v>
      </c>
      <c r="S1212" s="105" t="str">
        <f t="shared" si="262"/>
        <v/>
      </c>
      <c r="T1212" s="69">
        <f t="shared" si="263"/>
        <v>107</v>
      </c>
      <c r="U1212" s="69" t="str">
        <f t="shared" si="264"/>
        <v/>
      </c>
      <c r="V1212" s="143">
        <f t="shared" si="265"/>
        <v>165</v>
      </c>
      <c r="W1212" s="143" t="str">
        <f t="shared" si="266"/>
        <v/>
      </c>
      <c r="X1212" s="109">
        <f t="shared" si="253"/>
        <v>0</v>
      </c>
      <c r="Y1212" s="110" t="e">
        <f t="shared" si="254"/>
        <v>#N/A</v>
      </c>
      <c r="Z1212" s="75" t="e">
        <f>NA()</f>
        <v>#N/A</v>
      </c>
    </row>
    <row r="1213" spans="1:26" x14ac:dyDescent="0.2">
      <c r="A1213" s="74">
        <v>21900</v>
      </c>
      <c r="B1213" s="68">
        <f>INDEX('A-B OSRoad'!$F$2:$F$21,MATCH(A1213,'A-B OSRoad'!$C$2:$C$21))</f>
        <v>0</v>
      </c>
      <c r="C1213" s="68" t="str">
        <f>IF(INDEX('A-B OSRoad'!$B$2:$B$21,MATCH(A1213,'A-B OSRoad'!$C$2:$C$21))="Straight","",RIGHT(INDEX('A-B OSRoad'!$B$2:$B$21,MATCH(A1213,'A-B OSRoad'!$C$2:$C$21)),LEN(INDEX('A-B OSRoad'!$B$2:$B$21,MATCH(A1213,'A-B OSRoad'!$C$2:$C$21)))-1))</f>
        <v/>
      </c>
      <c r="D1213" s="69">
        <f>(INDEX('A-B OSRoad'!$I$2:$I$21,MATCH(A1213,'A-B OSRoad'!$C$2:$C$21)))+$C$3+$C$4+$C$1</f>
        <v>110</v>
      </c>
      <c r="E1213" s="70" t="e">
        <f>VLOOKUP(A1213,'Crash Data'!$E$3:$F$6,2,FALSE)</f>
        <v>#N/A</v>
      </c>
      <c r="F1213" s="70" t="e">
        <f>VLOOKUP(A1213,'Crash Data'!$B$3:$C$32,2,FALSE)</f>
        <v>#N/A</v>
      </c>
      <c r="G1213" s="40">
        <v>230</v>
      </c>
      <c r="H1213" s="40">
        <v>177</v>
      </c>
      <c r="I1213" s="39">
        <v>177</v>
      </c>
      <c r="J1213" s="40">
        <v>177</v>
      </c>
      <c r="K1213" s="39">
        <v>177</v>
      </c>
      <c r="L1213" s="93">
        <f t="shared" si="255"/>
        <v>209</v>
      </c>
      <c r="M1213" s="93" t="str">
        <f t="shared" si="256"/>
        <v/>
      </c>
      <c r="N1213" s="99">
        <f t="shared" si="257"/>
        <v>165</v>
      </c>
      <c r="O1213" s="99" t="str">
        <f t="shared" si="258"/>
        <v/>
      </c>
      <c r="P1213" s="102">
        <f t="shared" si="259"/>
        <v>165</v>
      </c>
      <c r="Q1213" s="102" t="str">
        <f t="shared" si="260"/>
        <v/>
      </c>
      <c r="R1213" s="105">
        <f t="shared" si="261"/>
        <v>165</v>
      </c>
      <c r="S1213" s="105" t="str">
        <f t="shared" si="262"/>
        <v/>
      </c>
      <c r="T1213" s="69">
        <f t="shared" si="263"/>
        <v>107</v>
      </c>
      <c r="U1213" s="69" t="str">
        <f t="shared" si="264"/>
        <v/>
      </c>
      <c r="V1213" s="143">
        <f t="shared" si="265"/>
        <v>165</v>
      </c>
      <c r="W1213" s="143" t="str">
        <f t="shared" si="266"/>
        <v/>
      </c>
      <c r="X1213" s="109">
        <f t="shared" si="253"/>
        <v>0</v>
      </c>
      <c r="Y1213" s="110" t="e">
        <f t="shared" si="254"/>
        <v>#N/A</v>
      </c>
      <c r="Z1213" s="75" t="e">
        <f>NA()</f>
        <v>#N/A</v>
      </c>
    </row>
    <row r="1214" spans="1:26" x14ac:dyDescent="0.2">
      <c r="A1214" s="74">
        <v>21910</v>
      </c>
      <c r="B1214" s="68">
        <f>INDEX('A-B OSRoad'!$F$2:$F$21,MATCH(A1214,'A-B OSRoad'!$C$2:$C$21))</f>
        <v>0</v>
      </c>
      <c r="C1214" s="68" t="str">
        <f>IF(INDEX('A-B OSRoad'!$B$2:$B$21,MATCH(A1214,'A-B OSRoad'!$C$2:$C$21))="Straight","",RIGHT(INDEX('A-B OSRoad'!$B$2:$B$21,MATCH(A1214,'A-B OSRoad'!$C$2:$C$21)),LEN(INDEX('A-B OSRoad'!$B$2:$B$21,MATCH(A1214,'A-B OSRoad'!$C$2:$C$21)))-1))</f>
        <v/>
      </c>
      <c r="D1214" s="69">
        <f>(INDEX('A-B OSRoad'!$I$2:$I$21,MATCH(A1214,'A-B OSRoad'!$C$2:$C$21)))+$C$3+$C$4+$C$1</f>
        <v>110</v>
      </c>
      <c r="E1214" s="70" t="e">
        <f>VLOOKUP(A1214,'Crash Data'!$E$3:$F$6,2,FALSE)</f>
        <v>#N/A</v>
      </c>
      <c r="F1214" s="70" t="e">
        <f>VLOOKUP(A1214,'Crash Data'!$B$3:$C$32,2,FALSE)</f>
        <v>#N/A</v>
      </c>
      <c r="G1214" s="40">
        <v>230</v>
      </c>
      <c r="H1214" s="40">
        <v>177</v>
      </c>
      <c r="I1214" s="39">
        <v>177</v>
      </c>
      <c r="J1214" s="40">
        <v>177</v>
      </c>
      <c r="K1214" s="39">
        <v>177</v>
      </c>
      <c r="L1214" s="93">
        <f t="shared" si="255"/>
        <v>209</v>
      </c>
      <c r="M1214" s="93" t="str">
        <f t="shared" si="256"/>
        <v/>
      </c>
      <c r="N1214" s="99">
        <f t="shared" si="257"/>
        <v>165</v>
      </c>
      <c r="O1214" s="99" t="str">
        <f t="shared" si="258"/>
        <v/>
      </c>
      <c r="P1214" s="102">
        <f t="shared" si="259"/>
        <v>165</v>
      </c>
      <c r="Q1214" s="102" t="str">
        <f t="shared" si="260"/>
        <v/>
      </c>
      <c r="R1214" s="105">
        <f t="shared" si="261"/>
        <v>165</v>
      </c>
      <c r="S1214" s="105" t="str">
        <f t="shared" si="262"/>
        <v/>
      </c>
      <c r="T1214" s="69">
        <f t="shared" si="263"/>
        <v>107</v>
      </c>
      <c r="U1214" s="69" t="str">
        <f t="shared" si="264"/>
        <v/>
      </c>
      <c r="V1214" s="143">
        <f t="shared" si="265"/>
        <v>165</v>
      </c>
      <c r="W1214" s="143" t="str">
        <f t="shared" si="266"/>
        <v/>
      </c>
      <c r="X1214" s="109">
        <f t="shared" si="253"/>
        <v>0</v>
      </c>
      <c r="Y1214" s="110" t="e">
        <f t="shared" si="254"/>
        <v>#N/A</v>
      </c>
      <c r="Z1214" s="75" t="e">
        <f>NA()</f>
        <v>#N/A</v>
      </c>
    </row>
    <row r="1215" spans="1:26" x14ac:dyDescent="0.2">
      <c r="A1215" s="74">
        <v>21920</v>
      </c>
      <c r="B1215" s="68">
        <f>INDEX('A-B OSRoad'!$F$2:$F$21,MATCH(A1215,'A-B OSRoad'!$C$2:$C$21))</f>
        <v>0</v>
      </c>
      <c r="C1215" s="68" t="str">
        <f>IF(INDEX('A-B OSRoad'!$B$2:$B$21,MATCH(A1215,'A-B OSRoad'!$C$2:$C$21))="Straight","",RIGHT(INDEX('A-B OSRoad'!$B$2:$B$21,MATCH(A1215,'A-B OSRoad'!$C$2:$C$21)),LEN(INDEX('A-B OSRoad'!$B$2:$B$21,MATCH(A1215,'A-B OSRoad'!$C$2:$C$21)))-1))</f>
        <v/>
      </c>
      <c r="D1215" s="69">
        <f>(INDEX('A-B OSRoad'!$I$2:$I$21,MATCH(A1215,'A-B OSRoad'!$C$2:$C$21)))+$C$3+$C$4+$C$1</f>
        <v>110</v>
      </c>
      <c r="E1215" s="70" t="e">
        <f>VLOOKUP(A1215,'Crash Data'!$E$3:$F$6,2,FALSE)</f>
        <v>#N/A</v>
      </c>
      <c r="F1215" s="70" t="e">
        <f>VLOOKUP(A1215,'Crash Data'!$B$3:$C$32,2,FALSE)</f>
        <v>#N/A</v>
      </c>
      <c r="G1215" s="40">
        <v>230</v>
      </c>
      <c r="H1215" s="40">
        <v>177</v>
      </c>
      <c r="I1215" s="39">
        <v>177</v>
      </c>
      <c r="J1215" s="40">
        <v>177</v>
      </c>
      <c r="K1215" s="39">
        <v>177</v>
      </c>
      <c r="L1215" s="93">
        <f t="shared" si="255"/>
        <v>209</v>
      </c>
      <c r="M1215" s="93" t="str">
        <f t="shared" si="256"/>
        <v/>
      </c>
      <c r="N1215" s="99">
        <f t="shared" si="257"/>
        <v>165</v>
      </c>
      <c r="O1215" s="99" t="str">
        <f t="shared" si="258"/>
        <v/>
      </c>
      <c r="P1215" s="102">
        <f t="shared" si="259"/>
        <v>165</v>
      </c>
      <c r="Q1215" s="102" t="str">
        <f t="shared" si="260"/>
        <v/>
      </c>
      <c r="R1215" s="105">
        <f t="shared" si="261"/>
        <v>165</v>
      </c>
      <c r="S1215" s="105" t="str">
        <f t="shared" si="262"/>
        <v/>
      </c>
      <c r="T1215" s="69">
        <f t="shared" si="263"/>
        <v>107</v>
      </c>
      <c r="U1215" s="69" t="str">
        <f t="shared" si="264"/>
        <v/>
      </c>
      <c r="V1215" s="143">
        <f t="shared" si="265"/>
        <v>165</v>
      </c>
      <c r="W1215" s="143" t="str">
        <f t="shared" si="266"/>
        <v/>
      </c>
      <c r="X1215" s="109">
        <f t="shared" si="253"/>
        <v>0</v>
      </c>
      <c r="Y1215" s="110" t="e">
        <f t="shared" si="254"/>
        <v>#N/A</v>
      </c>
      <c r="Z1215" s="75" t="e">
        <f>NA()</f>
        <v>#N/A</v>
      </c>
    </row>
    <row r="1216" spans="1:26" x14ac:dyDescent="0.2">
      <c r="A1216" s="74">
        <v>21930</v>
      </c>
      <c r="B1216" s="68">
        <f>INDEX('A-B OSRoad'!$F$2:$F$21,MATCH(A1216,'A-B OSRoad'!$C$2:$C$21))</f>
        <v>0</v>
      </c>
      <c r="C1216" s="68" t="str">
        <f>IF(INDEX('A-B OSRoad'!$B$2:$B$21,MATCH(A1216,'A-B OSRoad'!$C$2:$C$21))="Straight","",RIGHT(INDEX('A-B OSRoad'!$B$2:$B$21,MATCH(A1216,'A-B OSRoad'!$C$2:$C$21)),LEN(INDEX('A-B OSRoad'!$B$2:$B$21,MATCH(A1216,'A-B OSRoad'!$C$2:$C$21)))-1))</f>
        <v/>
      </c>
      <c r="D1216" s="69">
        <f>(INDEX('A-B OSRoad'!$I$2:$I$21,MATCH(A1216,'A-B OSRoad'!$C$2:$C$21)))+$C$3+$C$4+$C$1</f>
        <v>110</v>
      </c>
      <c r="E1216" s="70" t="e">
        <f>VLOOKUP(A1216,'Crash Data'!$E$3:$F$6,2,FALSE)</f>
        <v>#N/A</v>
      </c>
      <c r="F1216" s="70" t="e">
        <f>VLOOKUP(A1216,'Crash Data'!$B$3:$C$32,2,FALSE)</f>
        <v>#N/A</v>
      </c>
      <c r="G1216" s="40">
        <v>230</v>
      </c>
      <c r="H1216" s="40">
        <v>177</v>
      </c>
      <c r="I1216" s="39">
        <v>177</v>
      </c>
      <c r="J1216" s="40">
        <v>177</v>
      </c>
      <c r="K1216" s="39">
        <v>177</v>
      </c>
      <c r="L1216" s="93">
        <f t="shared" si="255"/>
        <v>209</v>
      </c>
      <c r="M1216" s="93" t="str">
        <f t="shared" si="256"/>
        <v/>
      </c>
      <c r="N1216" s="99">
        <f t="shared" si="257"/>
        <v>165</v>
      </c>
      <c r="O1216" s="99" t="str">
        <f t="shared" si="258"/>
        <v/>
      </c>
      <c r="P1216" s="102">
        <f t="shared" si="259"/>
        <v>165</v>
      </c>
      <c r="Q1216" s="102" t="str">
        <f t="shared" si="260"/>
        <v/>
      </c>
      <c r="R1216" s="105">
        <f t="shared" si="261"/>
        <v>165</v>
      </c>
      <c r="S1216" s="105" t="str">
        <f t="shared" si="262"/>
        <v/>
      </c>
      <c r="T1216" s="69">
        <f t="shared" si="263"/>
        <v>107</v>
      </c>
      <c r="U1216" s="69" t="str">
        <f t="shared" si="264"/>
        <v/>
      </c>
      <c r="V1216" s="143">
        <f t="shared" si="265"/>
        <v>165</v>
      </c>
      <c r="W1216" s="143" t="str">
        <f t="shared" si="266"/>
        <v/>
      </c>
      <c r="X1216" s="109">
        <f t="shared" si="253"/>
        <v>0</v>
      </c>
      <c r="Y1216" s="110" t="e">
        <f t="shared" si="254"/>
        <v>#N/A</v>
      </c>
      <c r="Z1216" s="75" t="e">
        <f>NA()</f>
        <v>#N/A</v>
      </c>
    </row>
    <row r="1217" spans="1:26" x14ac:dyDescent="0.2">
      <c r="A1217" s="74">
        <v>21940</v>
      </c>
      <c r="B1217" s="68">
        <f>INDEX('A-B OSRoad'!$F$2:$F$21,MATCH(A1217,'A-B OSRoad'!$C$2:$C$21))</f>
        <v>0</v>
      </c>
      <c r="C1217" s="68" t="str">
        <f>IF(INDEX('A-B OSRoad'!$B$2:$B$21,MATCH(A1217,'A-B OSRoad'!$C$2:$C$21))="Straight","",RIGHT(INDEX('A-B OSRoad'!$B$2:$B$21,MATCH(A1217,'A-B OSRoad'!$C$2:$C$21)),LEN(INDEX('A-B OSRoad'!$B$2:$B$21,MATCH(A1217,'A-B OSRoad'!$C$2:$C$21)))-1))</f>
        <v/>
      </c>
      <c r="D1217" s="69">
        <f>(INDEX('A-B OSRoad'!$I$2:$I$21,MATCH(A1217,'A-B OSRoad'!$C$2:$C$21)))+$C$3+$C$4+$C$1</f>
        <v>110</v>
      </c>
      <c r="E1217" s="70" t="e">
        <f>VLOOKUP(A1217,'Crash Data'!$E$3:$F$6,2,FALSE)</f>
        <v>#N/A</v>
      </c>
      <c r="F1217" s="70" t="e">
        <f>VLOOKUP(A1217,'Crash Data'!$B$3:$C$32,2,FALSE)</f>
        <v>#N/A</v>
      </c>
      <c r="G1217" s="40">
        <v>230</v>
      </c>
      <c r="H1217" s="40">
        <v>177</v>
      </c>
      <c r="I1217" s="39">
        <v>177</v>
      </c>
      <c r="J1217" s="40">
        <v>177</v>
      </c>
      <c r="K1217" s="39">
        <v>177</v>
      </c>
      <c r="L1217" s="93">
        <f t="shared" si="255"/>
        <v>209</v>
      </c>
      <c r="M1217" s="93" t="str">
        <f t="shared" si="256"/>
        <v/>
      </c>
      <c r="N1217" s="99">
        <f t="shared" si="257"/>
        <v>165</v>
      </c>
      <c r="O1217" s="99" t="str">
        <f t="shared" si="258"/>
        <v/>
      </c>
      <c r="P1217" s="102">
        <f t="shared" si="259"/>
        <v>165</v>
      </c>
      <c r="Q1217" s="102" t="str">
        <f t="shared" si="260"/>
        <v/>
      </c>
      <c r="R1217" s="105">
        <f t="shared" si="261"/>
        <v>165</v>
      </c>
      <c r="S1217" s="105" t="str">
        <f t="shared" si="262"/>
        <v/>
      </c>
      <c r="T1217" s="69">
        <f t="shared" si="263"/>
        <v>107</v>
      </c>
      <c r="U1217" s="69" t="str">
        <f t="shared" si="264"/>
        <v/>
      </c>
      <c r="V1217" s="143">
        <f t="shared" si="265"/>
        <v>165</v>
      </c>
      <c r="W1217" s="143" t="str">
        <f t="shared" si="266"/>
        <v/>
      </c>
      <c r="X1217" s="109">
        <f t="shared" si="253"/>
        <v>0</v>
      </c>
      <c r="Y1217" s="110" t="e">
        <f t="shared" si="254"/>
        <v>#N/A</v>
      </c>
      <c r="Z1217" s="75" t="e">
        <f>NA()</f>
        <v>#N/A</v>
      </c>
    </row>
    <row r="1218" spans="1:26" x14ac:dyDescent="0.2">
      <c r="A1218" s="74">
        <v>21950</v>
      </c>
      <c r="B1218" s="68">
        <f>INDEX('A-B OSRoad'!$F$2:$F$21,MATCH(A1218,'A-B OSRoad'!$C$2:$C$21))</f>
        <v>0</v>
      </c>
      <c r="C1218" s="68" t="str">
        <f>IF(INDEX('A-B OSRoad'!$B$2:$B$21,MATCH(A1218,'A-B OSRoad'!$C$2:$C$21))="Straight","",RIGHT(INDEX('A-B OSRoad'!$B$2:$B$21,MATCH(A1218,'A-B OSRoad'!$C$2:$C$21)),LEN(INDEX('A-B OSRoad'!$B$2:$B$21,MATCH(A1218,'A-B OSRoad'!$C$2:$C$21)))-1))</f>
        <v/>
      </c>
      <c r="D1218" s="69">
        <f>(INDEX('A-B OSRoad'!$I$2:$I$21,MATCH(A1218,'A-B OSRoad'!$C$2:$C$21)))+$C$3+$C$4+$C$1</f>
        <v>110</v>
      </c>
      <c r="E1218" s="70" t="e">
        <f>VLOOKUP(A1218,'Crash Data'!$E$3:$F$6,2,FALSE)</f>
        <v>#N/A</v>
      </c>
      <c r="F1218" s="70" t="e">
        <f>VLOOKUP(A1218,'Crash Data'!$B$3:$C$32,2,FALSE)</f>
        <v>#N/A</v>
      </c>
      <c r="G1218" s="40">
        <v>230</v>
      </c>
      <c r="H1218" s="40">
        <v>177</v>
      </c>
      <c r="I1218" s="39">
        <v>177</v>
      </c>
      <c r="J1218" s="40">
        <v>177</v>
      </c>
      <c r="K1218" s="39">
        <v>177</v>
      </c>
      <c r="L1218" s="93">
        <f t="shared" si="255"/>
        <v>209</v>
      </c>
      <c r="M1218" s="93" t="str">
        <f t="shared" si="256"/>
        <v/>
      </c>
      <c r="N1218" s="99">
        <f t="shared" si="257"/>
        <v>165</v>
      </c>
      <c r="O1218" s="99" t="str">
        <f t="shared" si="258"/>
        <v/>
      </c>
      <c r="P1218" s="102">
        <f t="shared" si="259"/>
        <v>165</v>
      </c>
      <c r="Q1218" s="102" t="str">
        <f t="shared" si="260"/>
        <v/>
      </c>
      <c r="R1218" s="105">
        <f t="shared" si="261"/>
        <v>165</v>
      </c>
      <c r="S1218" s="105" t="str">
        <f t="shared" si="262"/>
        <v/>
      </c>
      <c r="T1218" s="69">
        <f t="shared" si="263"/>
        <v>107</v>
      </c>
      <c r="U1218" s="69" t="str">
        <f t="shared" si="264"/>
        <v/>
      </c>
      <c r="V1218" s="143">
        <f t="shared" si="265"/>
        <v>165</v>
      </c>
      <c r="W1218" s="143" t="str">
        <f t="shared" si="266"/>
        <v/>
      </c>
      <c r="X1218" s="109">
        <f t="shared" si="253"/>
        <v>0</v>
      </c>
      <c r="Y1218" s="110" t="e">
        <f t="shared" si="254"/>
        <v>#N/A</v>
      </c>
      <c r="Z1218" s="75" t="e">
        <f>NA()</f>
        <v>#N/A</v>
      </c>
    </row>
    <row r="1219" spans="1:26" x14ac:dyDescent="0.2">
      <c r="A1219" s="74">
        <v>21960</v>
      </c>
      <c r="B1219" s="68">
        <f>INDEX('A-B OSRoad'!$F$2:$F$21,MATCH(A1219,'A-B OSRoad'!$C$2:$C$21))</f>
        <v>0</v>
      </c>
      <c r="C1219" s="68" t="str">
        <f>IF(INDEX('A-B OSRoad'!$B$2:$B$21,MATCH(A1219,'A-B OSRoad'!$C$2:$C$21))="Straight","",RIGHT(INDEX('A-B OSRoad'!$B$2:$B$21,MATCH(A1219,'A-B OSRoad'!$C$2:$C$21)),LEN(INDEX('A-B OSRoad'!$B$2:$B$21,MATCH(A1219,'A-B OSRoad'!$C$2:$C$21)))-1))</f>
        <v/>
      </c>
      <c r="D1219" s="69">
        <f>(INDEX('A-B OSRoad'!$I$2:$I$21,MATCH(A1219,'A-B OSRoad'!$C$2:$C$21)))+$C$3+$C$4+$C$1</f>
        <v>110</v>
      </c>
      <c r="E1219" s="70" t="e">
        <f>VLOOKUP(A1219,'Crash Data'!$E$3:$F$6,2,FALSE)</f>
        <v>#N/A</v>
      </c>
      <c r="F1219" s="70" t="e">
        <f>VLOOKUP(A1219,'Crash Data'!$B$3:$C$32,2,FALSE)</f>
        <v>#N/A</v>
      </c>
      <c r="G1219" s="40">
        <v>230</v>
      </c>
      <c r="H1219" s="40">
        <v>177</v>
      </c>
      <c r="I1219" s="39">
        <v>177</v>
      </c>
      <c r="J1219" s="40">
        <v>177</v>
      </c>
      <c r="K1219" s="39">
        <v>177</v>
      </c>
      <c r="L1219" s="93">
        <f t="shared" si="255"/>
        <v>209</v>
      </c>
      <c r="M1219" s="93" t="str">
        <f t="shared" si="256"/>
        <v/>
      </c>
      <c r="N1219" s="99">
        <f t="shared" si="257"/>
        <v>165</v>
      </c>
      <c r="O1219" s="99" t="str">
        <f t="shared" si="258"/>
        <v/>
      </c>
      <c r="P1219" s="102">
        <f t="shared" si="259"/>
        <v>165</v>
      </c>
      <c r="Q1219" s="102" t="str">
        <f t="shared" si="260"/>
        <v/>
      </c>
      <c r="R1219" s="105">
        <f t="shared" si="261"/>
        <v>165</v>
      </c>
      <c r="S1219" s="105" t="str">
        <f t="shared" si="262"/>
        <v/>
      </c>
      <c r="T1219" s="69">
        <f t="shared" si="263"/>
        <v>107</v>
      </c>
      <c r="U1219" s="69" t="str">
        <f t="shared" si="264"/>
        <v/>
      </c>
      <c r="V1219" s="143">
        <f t="shared" si="265"/>
        <v>165</v>
      </c>
      <c r="W1219" s="143" t="str">
        <f t="shared" si="266"/>
        <v/>
      </c>
      <c r="X1219" s="109">
        <f t="shared" si="253"/>
        <v>0</v>
      </c>
      <c r="Y1219" s="110" t="e">
        <f t="shared" si="254"/>
        <v>#N/A</v>
      </c>
      <c r="Z1219" s="75" t="e">
        <f>NA()</f>
        <v>#N/A</v>
      </c>
    </row>
    <row r="1220" spans="1:26" x14ac:dyDescent="0.2">
      <c r="A1220" s="74">
        <v>21970</v>
      </c>
      <c r="B1220" s="68">
        <f>INDEX('A-B OSRoad'!$F$2:$F$21,MATCH(A1220,'A-B OSRoad'!$C$2:$C$21))</f>
        <v>0</v>
      </c>
      <c r="C1220" s="68" t="str">
        <f>IF(INDEX('A-B OSRoad'!$B$2:$B$21,MATCH(A1220,'A-B OSRoad'!$C$2:$C$21))="Straight","",RIGHT(INDEX('A-B OSRoad'!$B$2:$B$21,MATCH(A1220,'A-B OSRoad'!$C$2:$C$21)),LEN(INDEX('A-B OSRoad'!$B$2:$B$21,MATCH(A1220,'A-B OSRoad'!$C$2:$C$21)))-1))</f>
        <v/>
      </c>
      <c r="D1220" s="69">
        <f>(INDEX('A-B OSRoad'!$I$2:$I$21,MATCH(A1220,'A-B OSRoad'!$C$2:$C$21)))+$C$3+$C$4+$C$1</f>
        <v>110</v>
      </c>
      <c r="E1220" s="70" t="e">
        <f>VLOOKUP(A1220,'Crash Data'!$E$3:$F$6,2,FALSE)</f>
        <v>#N/A</v>
      </c>
      <c r="F1220" s="70" t="e">
        <f>VLOOKUP(A1220,'Crash Data'!$B$3:$C$32,2,FALSE)</f>
        <v>#N/A</v>
      </c>
      <c r="G1220" s="40">
        <v>230</v>
      </c>
      <c r="H1220" s="40">
        <v>177</v>
      </c>
      <c r="I1220" s="39">
        <v>177</v>
      </c>
      <c r="J1220" s="40">
        <v>177</v>
      </c>
      <c r="K1220" s="39">
        <v>177</v>
      </c>
      <c r="L1220" s="93">
        <f t="shared" si="255"/>
        <v>209</v>
      </c>
      <c r="M1220" s="93" t="str">
        <f t="shared" si="256"/>
        <v/>
      </c>
      <c r="N1220" s="99">
        <f t="shared" si="257"/>
        <v>165</v>
      </c>
      <c r="O1220" s="99" t="str">
        <f t="shared" si="258"/>
        <v/>
      </c>
      <c r="P1220" s="102">
        <f t="shared" si="259"/>
        <v>165</v>
      </c>
      <c r="Q1220" s="102" t="str">
        <f t="shared" si="260"/>
        <v/>
      </c>
      <c r="R1220" s="105">
        <f t="shared" si="261"/>
        <v>165</v>
      </c>
      <c r="S1220" s="105" t="str">
        <f t="shared" si="262"/>
        <v/>
      </c>
      <c r="T1220" s="69">
        <f t="shared" si="263"/>
        <v>107</v>
      </c>
      <c r="U1220" s="69" t="str">
        <f t="shared" si="264"/>
        <v/>
      </c>
      <c r="V1220" s="143">
        <f t="shared" si="265"/>
        <v>165</v>
      </c>
      <c r="W1220" s="143" t="str">
        <f t="shared" si="266"/>
        <v/>
      </c>
      <c r="X1220" s="109">
        <f t="shared" si="253"/>
        <v>0</v>
      </c>
      <c r="Y1220" s="110" t="e">
        <f t="shared" si="254"/>
        <v>#N/A</v>
      </c>
      <c r="Z1220" s="75" t="e">
        <f>NA()</f>
        <v>#N/A</v>
      </c>
    </row>
    <row r="1221" spans="1:26" x14ac:dyDescent="0.2">
      <c r="A1221" s="74">
        <v>21980</v>
      </c>
      <c r="B1221" s="68">
        <f>INDEX('A-B OSRoad'!$F$2:$F$21,MATCH(A1221,'A-B OSRoad'!$C$2:$C$21))</f>
        <v>0</v>
      </c>
      <c r="C1221" s="68" t="str">
        <f>IF(INDEX('A-B OSRoad'!$B$2:$B$21,MATCH(A1221,'A-B OSRoad'!$C$2:$C$21))="Straight","",RIGHT(INDEX('A-B OSRoad'!$B$2:$B$21,MATCH(A1221,'A-B OSRoad'!$C$2:$C$21)),LEN(INDEX('A-B OSRoad'!$B$2:$B$21,MATCH(A1221,'A-B OSRoad'!$C$2:$C$21)))-1))</f>
        <v/>
      </c>
      <c r="D1221" s="69">
        <f>(INDEX('A-B OSRoad'!$I$2:$I$21,MATCH(A1221,'A-B OSRoad'!$C$2:$C$21)))+$C$3+$C$4+$C$1</f>
        <v>110</v>
      </c>
      <c r="E1221" s="70" t="e">
        <f>VLOOKUP(A1221,'Crash Data'!$E$3:$F$6,2,FALSE)</f>
        <v>#N/A</v>
      </c>
      <c r="F1221" s="70" t="e">
        <f>VLOOKUP(A1221,'Crash Data'!$B$3:$C$32,2,FALSE)</f>
        <v>#N/A</v>
      </c>
      <c r="G1221" s="40">
        <v>230</v>
      </c>
      <c r="H1221" s="40">
        <v>177</v>
      </c>
      <c r="I1221" s="39">
        <v>177</v>
      </c>
      <c r="J1221" s="40">
        <v>177</v>
      </c>
      <c r="K1221" s="39">
        <v>177</v>
      </c>
      <c r="L1221" s="93">
        <f t="shared" si="255"/>
        <v>209</v>
      </c>
      <c r="M1221" s="93" t="str">
        <f t="shared" si="256"/>
        <v/>
      </c>
      <c r="N1221" s="99">
        <f t="shared" si="257"/>
        <v>165</v>
      </c>
      <c r="O1221" s="99" t="str">
        <f t="shared" si="258"/>
        <v/>
      </c>
      <c r="P1221" s="102">
        <f t="shared" si="259"/>
        <v>165</v>
      </c>
      <c r="Q1221" s="102" t="str">
        <f t="shared" si="260"/>
        <v/>
      </c>
      <c r="R1221" s="105">
        <f t="shared" si="261"/>
        <v>165</v>
      </c>
      <c r="S1221" s="105" t="str">
        <f t="shared" si="262"/>
        <v/>
      </c>
      <c r="T1221" s="69">
        <f t="shared" si="263"/>
        <v>107</v>
      </c>
      <c r="U1221" s="69" t="str">
        <f t="shared" si="264"/>
        <v/>
      </c>
      <c r="V1221" s="143">
        <f t="shared" si="265"/>
        <v>165</v>
      </c>
      <c r="W1221" s="143" t="str">
        <f t="shared" si="266"/>
        <v/>
      </c>
      <c r="X1221" s="109">
        <f t="shared" si="253"/>
        <v>0</v>
      </c>
      <c r="Y1221" s="110" t="e">
        <f t="shared" si="254"/>
        <v>#N/A</v>
      </c>
      <c r="Z1221" s="75" t="e">
        <f>NA()</f>
        <v>#N/A</v>
      </c>
    </row>
    <row r="1222" spans="1:26" x14ac:dyDescent="0.2">
      <c r="A1222" s="74">
        <v>21990</v>
      </c>
      <c r="B1222" s="68">
        <f>INDEX('A-B OSRoad'!$F$2:$F$21,MATCH(A1222,'A-B OSRoad'!$C$2:$C$21))</f>
        <v>0</v>
      </c>
      <c r="C1222" s="68" t="str">
        <f>IF(INDEX('A-B OSRoad'!$B$2:$B$21,MATCH(A1222,'A-B OSRoad'!$C$2:$C$21))="Straight","",RIGHT(INDEX('A-B OSRoad'!$B$2:$B$21,MATCH(A1222,'A-B OSRoad'!$C$2:$C$21)),LEN(INDEX('A-B OSRoad'!$B$2:$B$21,MATCH(A1222,'A-B OSRoad'!$C$2:$C$21)))-1))</f>
        <v/>
      </c>
      <c r="D1222" s="69">
        <f>(INDEX('A-B OSRoad'!$I$2:$I$21,MATCH(A1222,'A-B OSRoad'!$C$2:$C$21)))+$C$3+$C$4+$C$1</f>
        <v>110</v>
      </c>
      <c r="E1222" s="70" t="e">
        <f>VLOOKUP(A1222,'Crash Data'!$E$3:$F$6,2,FALSE)</f>
        <v>#N/A</v>
      </c>
      <c r="F1222" s="70" t="e">
        <f>VLOOKUP(A1222,'Crash Data'!$B$3:$C$32,2,FALSE)</f>
        <v>#N/A</v>
      </c>
      <c r="G1222" s="40">
        <v>230</v>
      </c>
      <c r="H1222" s="40">
        <v>177</v>
      </c>
      <c r="I1222" s="39">
        <v>177</v>
      </c>
      <c r="J1222" s="40">
        <v>177</v>
      </c>
      <c r="K1222" s="39">
        <v>177</v>
      </c>
      <c r="L1222" s="93">
        <f t="shared" si="255"/>
        <v>209</v>
      </c>
      <c r="M1222" s="93" t="str">
        <f t="shared" si="256"/>
        <v/>
      </c>
      <c r="N1222" s="99">
        <f t="shared" si="257"/>
        <v>165</v>
      </c>
      <c r="O1222" s="99" t="str">
        <f t="shared" si="258"/>
        <v/>
      </c>
      <c r="P1222" s="102">
        <f t="shared" si="259"/>
        <v>165</v>
      </c>
      <c r="Q1222" s="102" t="str">
        <f t="shared" si="260"/>
        <v/>
      </c>
      <c r="R1222" s="105">
        <f t="shared" si="261"/>
        <v>165</v>
      </c>
      <c r="S1222" s="105" t="str">
        <f t="shared" si="262"/>
        <v/>
      </c>
      <c r="T1222" s="69">
        <f t="shared" si="263"/>
        <v>107</v>
      </c>
      <c r="U1222" s="69" t="str">
        <f t="shared" si="264"/>
        <v/>
      </c>
      <c r="V1222" s="143">
        <f t="shared" si="265"/>
        <v>165</v>
      </c>
      <c r="W1222" s="143" t="str">
        <f t="shared" si="266"/>
        <v/>
      </c>
      <c r="X1222" s="109">
        <f t="shared" si="253"/>
        <v>0</v>
      </c>
      <c r="Y1222" s="110" t="e">
        <f t="shared" si="254"/>
        <v>#N/A</v>
      </c>
      <c r="Z1222" s="75" t="e">
        <f>NA()</f>
        <v>#N/A</v>
      </c>
    </row>
    <row r="1223" spans="1:26" x14ac:dyDescent="0.2">
      <c r="A1223" s="74">
        <v>22000</v>
      </c>
      <c r="B1223" s="68">
        <f>INDEX('A-B OSRoad'!$F$2:$F$21,MATCH(A1223,'A-B OSRoad'!$C$2:$C$21))</f>
        <v>0</v>
      </c>
      <c r="C1223" s="68" t="str">
        <f>IF(INDEX('A-B OSRoad'!$B$2:$B$21,MATCH(A1223,'A-B OSRoad'!$C$2:$C$21))="Straight","",RIGHT(INDEX('A-B OSRoad'!$B$2:$B$21,MATCH(A1223,'A-B OSRoad'!$C$2:$C$21)),LEN(INDEX('A-B OSRoad'!$B$2:$B$21,MATCH(A1223,'A-B OSRoad'!$C$2:$C$21)))-1))</f>
        <v/>
      </c>
      <c r="D1223" s="69">
        <f>(INDEX('A-B OSRoad'!$I$2:$I$21,MATCH(A1223,'A-B OSRoad'!$C$2:$C$21)))+$C$3+$C$4+$C$1</f>
        <v>110</v>
      </c>
      <c r="E1223" s="70" t="e">
        <f>VLOOKUP(A1223,'Crash Data'!$E$3:$F$6,2,FALSE)</f>
        <v>#N/A</v>
      </c>
      <c r="F1223" s="70" t="e">
        <f>VLOOKUP(A1223,'Crash Data'!$B$3:$C$32,2,FALSE)</f>
        <v>#N/A</v>
      </c>
      <c r="G1223" s="40">
        <v>230</v>
      </c>
      <c r="H1223" s="40">
        <v>177</v>
      </c>
      <c r="I1223" s="39">
        <v>177</v>
      </c>
      <c r="J1223" s="40">
        <v>177</v>
      </c>
      <c r="K1223" s="39">
        <v>177</v>
      </c>
      <c r="L1223" s="93">
        <f t="shared" si="255"/>
        <v>209</v>
      </c>
      <c r="M1223" s="93" t="str">
        <f t="shared" si="256"/>
        <v/>
      </c>
      <c r="N1223" s="99">
        <f t="shared" si="257"/>
        <v>165</v>
      </c>
      <c r="O1223" s="99" t="str">
        <f t="shared" si="258"/>
        <v/>
      </c>
      <c r="P1223" s="102">
        <f t="shared" si="259"/>
        <v>165</v>
      </c>
      <c r="Q1223" s="102" t="str">
        <f t="shared" si="260"/>
        <v/>
      </c>
      <c r="R1223" s="105">
        <f t="shared" si="261"/>
        <v>165</v>
      </c>
      <c r="S1223" s="105" t="str">
        <f t="shared" si="262"/>
        <v/>
      </c>
      <c r="T1223" s="69">
        <f t="shared" si="263"/>
        <v>107</v>
      </c>
      <c r="U1223" s="69" t="str">
        <f t="shared" si="264"/>
        <v/>
      </c>
      <c r="V1223" s="143">
        <f t="shared" si="265"/>
        <v>165</v>
      </c>
      <c r="W1223" s="143" t="str">
        <f t="shared" si="266"/>
        <v/>
      </c>
      <c r="X1223" s="109">
        <f t="shared" ref="X1223:X1286" si="267">IF(B1223=0,0,((VLOOKUP($C$2,MROSM,2))^2/(127*C1223)-(B1223/100))   )</f>
        <v>0</v>
      </c>
      <c r="Y1223" s="110" t="e">
        <f t="shared" ref="Y1223:Y1286" si="268">IF(X1223&gt;(VLOOKUP(D1223,SFF,3)),-20,  IF(X1223&gt;(VLOOKUP(D1223,SFF,2)),-15,NA()) )</f>
        <v>#N/A</v>
      </c>
      <c r="Z1223" s="75" t="e">
        <f>NA()</f>
        <v>#N/A</v>
      </c>
    </row>
    <row r="1224" spans="1:26" x14ac:dyDescent="0.2">
      <c r="A1224" s="74">
        <v>22010</v>
      </c>
      <c r="B1224" s="68">
        <f>INDEX('A-B OSRoad'!$F$2:$F$21,MATCH(A1224,'A-B OSRoad'!$C$2:$C$21))</f>
        <v>0</v>
      </c>
      <c r="C1224" s="68" t="str">
        <f>IF(INDEX('A-B OSRoad'!$B$2:$B$21,MATCH(A1224,'A-B OSRoad'!$C$2:$C$21))="Straight","",RIGHT(INDEX('A-B OSRoad'!$B$2:$B$21,MATCH(A1224,'A-B OSRoad'!$C$2:$C$21)),LEN(INDEX('A-B OSRoad'!$B$2:$B$21,MATCH(A1224,'A-B OSRoad'!$C$2:$C$21)))-1))</f>
        <v/>
      </c>
      <c r="D1224" s="69">
        <f>(INDEX('A-B OSRoad'!$I$2:$I$21,MATCH(A1224,'A-B OSRoad'!$C$2:$C$21)))+$C$3+$C$4+$C$1</f>
        <v>110</v>
      </c>
      <c r="E1224" s="70" t="e">
        <f>VLOOKUP(A1224,'Crash Data'!$E$3:$F$6,2,FALSE)</f>
        <v>#N/A</v>
      </c>
      <c r="F1224" s="70" t="e">
        <f>VLOOKUP(A1224,'Crash Data'!$B$3:$C$32,2,FALSE)</f>
        <v>#N/A</v>
      </c>
      <c r="G1224" s="40">
        <v>230</v>
      </c>
      <c r="H1224" s="40">
        <v>177</v>
      </c>
      <c r="I1224" s="39">
        <v>177</v>
      </c>
      <c r="J1224" s="40">
        <v>177</v>
      </c>
      <c r="K1224" s="39">
        <v>177</v>
      </c>
      <c r="L1224" s="93">
        <f t="shared" ref="L1224:L1287" si="269">IFERROR(IF(Y1224&lt;0,   (ROUND($M$2*$D1224/3.6+$D1224^2/(254*($M$3-0.05)),0))),   (ROUND($M$2*$D1224/3.6+$D1224^2/(254*$M$3),0)))</f>
        <v>209</v>
      </c>
      <c r="M1224" s="93" t="str">
        <f t="shared" ref="M1224:M1287" si="270">IF(  (L1224-$G1224)&lt;=0,"",(L1224-$G1224))</f>
        <v/>
      </c>
      <c r="N1224" s="99">
        <f t="shared" ref="N1224:N1287" si="271">IFERROR(IF(Y1224&lt;0,             (ROUND($O$2*$D1224/3.6+$D1224^2/(254*($O$3-0.05)),0))),   (ROUND($O$2*$D1224/3.6+$D1224^2/(254*$O$3),0)))</f>
        <v>165</v>
      </c>
      <c r="O1224" s="99" t="str">
        <f t="shared" ref="O1224:O1287" si="272">IF(  (N1224-$H1224)&lt;=0,"",(N1224-$H1224))</f>
        <v/>
      </c>
      <c r="P1224" s="102">
        <f t="shared" ref="P1224:P1287" si="273">IFERROR(IF(Y1224&lt;0,             (ROUND($Q$2*$D1224/3.6+$D1224^2/(254*($Q$3-0.05)),0))),   (ROUND($Q$2*$D1224/3.6+$D1224^2/(254*$Q$3),0)))</f>
        <v>165</v>
      </c>
      <c r="Q1224" s="102" t="str">
        <f t="shared" ref="Q1224:Q1287" si="274">IF(  (P1224-$I1224)&lt;=0,"",(P1224-$I1224))</f>
        <v/>
      </c>
      <c r="R1224" s="105">
        <f t="shared" ref="R1224:R1287" si="275">IFERROR(IF(Y1224&lt;0,             (ROUND($S$2*$D1224/3.6+$D1224^2/(254*($S$3-0.05)),0))),   (ROUND($S$2*$D1224/3.6+$D1224^2/(254*$S$3),0)))</f>
        <v>165</v>
      </c>
      <c r="S1224" s="105" t="str">
        <f t="shared" ref="S1224:S1287" si="276">IF(  (R1224-$J1224)&lt;=0,"",(R1224-$J1224))</f>
        <v/>
      </c>
      <c r="T1224" s="69">
        <f t="shared" ref="T1224:T1287" si="277">IFERROR(IF(Y1224&lt;0,     (ROUND(($U$2+$U$3+0.5)*$D1224/3.6,0))      ),         (ROUND(($U$2+$U$3)*$D1224/3.6,0)))</f>
        <v>107</v>
      </c>
      <c r="U1224" s="69" t="str">
        <f t="shared" ref="U1224:U1287" si="278">IF(  (T1224-$G1224)&lt;=0,"",(T1224-$G1224))</f>
        <v/>
      </c>
      <c r="V1224" s="143">
        <f t="shared" ref="V1224:V1287" si="279">IFERROR(IF(Y1224&lt;0,             (ROUND($W$2*$D1224/3.6+$D1224^2/(254*($W$3-0.05)),0))),   (ROUND($W$2*$D1224/3.6+$D1224^2/(254*$W$3),0)))</f>
        <v>165</v>
      </c>
      <c r="W1224" s="143" t="str">
        <f t="shared" ref="W1224:W1287" si="280">IF(  (V1224-$K1224)&lt;=0,"",(V1224-$K1224))</f>
        <v/>
      </c>
      <c r="X1224" s="109">
        <f t="shared" si="267"/>
        <v>0</v>
      </c>
      <c r="Y1224" s="110" t="e">
        <f t="shared" si="268"/>
        <v>#N/A</v>
      </c>
      <c r="Z1224" s="75" t="e">
        <f>NA()</f>
        <v>#N/A</v>
      </c>
    </row>
    <row r="1225" spans="1:26" x14ac:dyDescent="0.2">
      <c r="A1225" s="74">
        <v>22020</v>
      </c>
      <c r="B1225" s="68">
        <f>INDEX('A-B OSRoad'!$F$2:$F$21,MATCH(A1225,'A-B OSRoad'!$C$2:$C$21))</f>
        <v>0</v>
      </c>
      <c r="C1225" s="68" t="str">
        <f>IF(INDEX('A-B OSRoad'!$B$2:$B$21,MATCH(A1225,'A-B OSRoad'!$C$2:$C$21))="Straight","",RIGHT(INDEX('A-B OSRoad'!$B$2:$B$21,MATCH(A1225,'A-B OSRoad'!$C$2:$C$21)),LEN(INDEX('A-B OSRoad'!$B$2:$B$21,MATCH(A1225,'A-B OSRoad'!$C$2:$C$21)))-1))</f>
        <v/>
      </c>
      <c r="D1225" s="69">
        <f>(INDEX('A-B OSRoad'!$I$2:$I$21,MATCH(A1225,'A-B OSRoad'!$C$2:$C$21)))+$C$3+$C$4+$C$1</f>
        <v>110</v>
      </c>
      <c r="E1225" s="70" t="e">
        <f>VLOOKUP(A1225,'Crash Data'!$E$3:$F$6,2,FALSE)</f>
        <v>#N/A</v>
      </c>
      <c r="F1225" s="70" t="e">
        <f>VLOOKUP(A1225,'Crash Data'!$B$3:$C$32,2,FALSE)</f>
        <v>#N/A</v>
      </c>
      <c r="G1225" s="40">
        <v>230</v>
      </c>
      <c r="H1225" s="40">
        <v>177</v>
      </c>
      <c r="I1225" s="39">
        <v>177</v>
      </c>
      <c r="J1225" s="40">
        <v>177</v>
      </c>
      <c r="K1225" s="39">
        <v>177</v>
      </c>
      <c r="L1225" s="93">
        <f t="shared" si="269"/>
        <v>209</v>
      </c>
      <c r="M1225" s="93" t="str">
        <f t="shared" si="270"/>
        <v/>
      </c>
      <c r="N1225" s="99">
        <f t="shared" si="271"/>
        <v>165</v>
      </c>
      <c r="O1225" s="99" t="str">
        <f t="shared" si="272"/>
        <v/>
      </c>
      <c r="P1225" s="102">
        <f t="shared" si="273"/>
        <v>165</v>
      </c>
      <c r="Q1225" s="102" t="str">
        <f t="shared" si="274"/>
        <v/>
      </c>
      <c r="R1225" s="105">
        <f t="shared" si="275"/>
        <v>165</v>
      </c>
      <c r="S1225" s="105" t="str">
        <f t="shared" si="276"/>
        <v/>
      </c>
      <c r="T1225" s="69">
        <f t="shared" si="277"/>
        <v>107</v>
      </c>
      <c r="U1225" s="69" t="str">
        <f t="shared" si="278"/>
        <v/>
      </c>
      <c r="V1225" s="143">
        <f t="shared" si="279"/>
        <v>165</v>
      </c>
      <c r="W1225" s="143" t="str">
        <f t="shared" si="280"/>
        <v/>
      </c>
      <c r="X1225" s="109">
        <f t="shared" si="267"/>
        <v>0</v>
      </c>
      <c r="Y1225" s="110" t="e">
        <f t="shared" si="268"/>
        <v>#N/A</v>
      </c>
      <c r="Z1225" s="75" t="e">
        <f>NA()</f>
        <v>#N/A</v>
      </c>
    </row>
    <row r="1226" spans="1:26" x14ac:dyDescent="0.2">
      <c r="A1226" s="74">
        <v>22030</v>
      </c>
      <c r="B1226" s="68">
        <f>INDEX('A-B OSRoad'!$F$2:$F$21,MATCH(A1226,'A-B OSRoad'!$C$2:$C$21))</f>
        <v>0</v>
      </c>
      <c r="C1226" s="68" t="str">
        <f>IF(INDEX('A-B OSRoad'!$B$2:$B$21,MATCH(A1226,'A-B OSRoad'!$C$2:$C$21))="Straight","",RIGHT(INDEX('A-B OSRoad'!$B$2:$B$21,MATCH(A1226,'A-B OSRoad'!$C$2:$C$21)),LEN(INDEX('A-B OSRoad'!$B$2:$B$21,MATCH(A1226,'A-B OSRoad'!$C$2:$C$21)))-1))</f>
        <v/>
      </c>
      <c r="D1226" s="69">
        <f>(INDEX('A-B OSRoad'!$I$2:$I$21,MATCH(A1226,'A-B OSRoad'!$C$2:$C$21)))+$C$3+$C$4+$C$1</f>
        <v>110</v>
      </c>
      <c r="E1226" s="70" t="e">
        <f>VLOOKUP(A1226,'Crash Data'!$E$3:$F$6,2,FALSE)</f>
        <v>#N/A</v>
      </c>
      <c r="F1226" s="70" t="e">
        <f>VLOOKUP(A1226,'Crash Data'!$B$3:$C$32,2,FALSE)</f>
        <v>#N/A</v>
      </c>
      <c r="G1226" s="40">
        <v>230</v>
      </c>
      <c r="H1226" s="40">
        <v>177</v>
      </c>
      <c r="I1226" s="39">
        <v>177</v>
      </c>
      <c r="J1226" s="40">
        <v>177</v>
      </c>
      <c r="K1226" s="39">
        <v>177</v>
      </c>
      <c r="L1226" s="93">
        <f t="shared" si="269"/>
        <v>209</v>
      </c>
      <c r="M1226" s="93" t="str">
        <f t="shared" si="270"/>
        <v/>
      </c>
      <c r="N1226" s="99">
        <f t="shared" si="271"/>
        <v>165</v>
      </c>
      <c r="O1226" s="99" t="str">
        <f t="shared" si="272"/>
        <v/>
      </c>
      <c r="P1226" s="102">
        <f t="shared" si="273"/>
        <v>165</v>
      </c>
      <c r="Q1226" s="102" t="str">
        <f t="shared" si="274"/>
        <v/>
      </c>
      <c r="R1226" s="105">
        <f t="shared" si="275"/>
        <v>165</v>
      </c>
      <c r="S1226" s="105" t="str">
        <f t="shared" si="276"/>
        <v/>
      </c>
      <c r="T1226" s="69">
        <f t="shared" si="277"/>
        <v>107</v>
      </c>
      <c r="U1226" s="69" t="str">
        <f t="shared" si="278"/>
        <v/>
      </c>
      <c r="V1226" s="143">
        <f t="shared" si="279"/>
        <v>165</v>
      </c>
      <c r="W1226" s="143" t="str">
        <f t="shared" si="280"/>
        <v/>
      </c>
      <c r="X1226" s="109">
        <f t="shared" si="267"/>
        <v>0</v>
      </c>
      <c r="Y1226" s="110" t="e">
        <f t="shared" si="268"/>
        <v>#N/A</v>
      </c>
      <c r="Z1226" s="75" t="e">
        <f>NA()</f>
        <v>#N/A</v>
      </c>
    </row>
    <row r="1227" spans="1:26" x14ac:dyDescent="0.2">
      <c r="A1227" s="74">
        <v>22040</v>
      </c>
      <c r="B1227" s="68">
        <f>INDEX('A-B OSRoad'!$F$2:$F$21,MATCH(A1227,'A-B OSRoad'!$C$2:$C$21))</f>
        <v>0</v>
      </c>
      <c r="C1227" s="68" t="str">
        <f>IF(INDEX('A-B OSRoad'!$B$2:$B$21,MATCH(A1227,'A-B OSRoad'!$C$2:$C$21))="Straight","",RIGHT(INDEX('A-B OSRoad'!$B$2:$B$21,MATCH(A1227,'A-B OSRoad'!$C$2:$C$21)),LEN(INDEX('A-B OSRoad'!$B$2:$B$21,MATCH(A1227,'A-B OSRoad'!$C$2:$C$21)))-1))</f>
        <v/>
      </c>
      <c r="D1227" s="69">
        <f>(INDEX('A-B OSRoad'!$I$2:$I$21,MATCH(A1227,'A-B OSRoad'!$C$2:$C$21)))+$C$3+$C$4+$C$1</f>
        <v>110</v>
      </c>
      <c r="E1227" s="70" t="e">
        <f>VLOOKUP(A1227,'Crash Data'!$E$3:$F$6,2,FALSE)</f>
        <v>#N/A</v>
      </c>
      <c r="F1227" s="70" t="e">
        <f>VLOOKUP(A1227,'Crash Data'!$B$3:$C$32,2,FALSE)</f>
        <v>#N/A</v>
      </c>
      <c r="G1227" s="40">
        <v>230</v>
      </c>
      <c r="H1227" s="40">
        <v>177</v>
      </c>
      <c r="I1227" s="39">
        <v>177</v>
      </c>
      <c r="J1227" s="40">
        <v>177</v>
      </c>
      <c r="K1227" s="39">
        <v>177</v>
      </c>
      <c r="L1227" s="93">
        <f t="shared" si="269"/>
        <v>209</v>
      </c>
      <c r="M1227" s="93" t="str">
        <f t="shared" si="270"/>
        <v/>
      </c>
      <c r="N1227" s="99">
        <f t="shared" si="271"/>
        <v>165</v>
      </c>
      <c r="O1227" s="99" t="str">
        <f t="shared" si="272"/>
        <v/>
      </c>
      <c r="P1227" s="102">
        <f t="shared" si="273"/>
        <v>165</v>
      </c>
      <c r="Q1227" s="102" t="str">
        <f t="shared" si="274"/>
        <v/>
      </c>
      <c r="R1227" s="105">
        <f t="shared" si="275"/>
        <v>165</v>
      </c>
      <c r="S1227" s="105" t="str">
        <f t="shared" si="276"/>
        <v/>
      </c>
      <c r="T1227" s="69">
        <f t="shared" si="277"/>
        <v>107</v>
      </c>
      <c r="U1227" s="69" t="str">
        <f t="shared" si="278"/>
        <v/>
      </c>
      <c r="V1227" s="143">
        <f t="shared" si="279"/>
        <v>165</v>
      </c>
      <c r="W1227" s="143" t="str">
        <f t="shared" si="280"/>
        <v/>
      </c>
      <c r="X1227" s="109">
        <f t="shared" si="267"/>
        <v>0</v>
      </c>
      <c r="Y1227" s="110" t="e">
        <f t="shared" si="268"/>
        <v>#N/A</v>
      </c>
      <c r="Z1227" s="75" t="e">
        <f>NA()</f>
        <v>#N/A</v>
      </c>
    </row>
    <row r="1228" spans="1:26" x14ac:dyDescent="0.2">
      <c r="A1228" s="74">
        <v>22050</v>
      </c>
      <c r="B1228" s="68">
        <f>INDEX('A-B OSRoad'!$F$2:$F$21,MATCH(A1228,'A-B OSRoad'!$C$2:$C$21))</f>
        <v>0</v>
      </c>
      <c r="C1228" s="68" t="str">
        <f>IF(INDEX('A-B OSRoad'!$B$2:$B$21,MATCH(A1228,'A-B OSRoad'!$C$2:$C$21))="Straight","",RIGHT(INDEX('A-B OSRoad'!$B$2:$B$21,MATCH(A1228,'A-B OSRoad'!$C$2:$C$21)),LEN(INDEX('A-B OSRoad'!$B$2:$B$21,MATCH(A1228,'A-B OSRoad'!$C$2:$C$21)))-1))</f>
        <v/>
      </c>
      <c r="D1228" s="69">
        <f>(INDEX('A-B OSRoad'!$I$2:$I$21,MATCH(A1228,'A-B OSRoad'!$C$2:$C$21)))+$C$3+$C$4+$C$1</f>
        <v>110</v>
      </c>
      <c r="E1228" s="70" t="e">
        <f>VLOOKUP(A1228,'Crash Data'!$E$3:$F$6,2,FALSE)</f>
        <v>#N/A</v>
      </c>
      <c r="F1228" s="70" t="e">
        <f>VLOOKUP(A1228,'Crash Data'!$B$3:$C$32,2,FALSE)</f>
        <v>#N/A</v>
      </c>
      <c r="G1228" s="40">
        <v>230</v>
      </c>
      <c r="H1228" s="40">
        <v>177</v>
      </c>
      <c r="I1228" s="39">
        <v>177</v>
      </c>
      <c r="J1228" s="40">
        <v>177</v>
      </c>
      <c r="K1228" s="39">
        <v>177</v>
      </c>
      <c r="L1228" s="93">
        <f t="shared" si="269"/>
        <v>209</v>
      </c>
      <c r="M1228" s="93" t="str">
        <f t="shared" si="270"/>
        <v/>
      </c>
      <c r="N1228" s="99">
        <f t="shared" si="271"/>
        <v>165</v>
      </c>
      <c r="O1228" s="99" t="str">
        <f t="shared" si="272"/>
        <v/>
      </c>
      <c r="P1228" s="102">
        <f t="shared" si="273"/>
        <v>165</v>
      </c>
      <c r="Q1228" s="102" t="str">
        <f t="shared" si="274"/>
        <v/>
      </c>
      <c r="R1228" s="105">
        <f t="shared" si="275"/>
        <v>165</v>
      </c>
      <c r="S1228" s="105" t="str">
        <f t="shared" si="276"/>
        <v/>
      </c>
      <c r="T1228" s="69">
        <f t="shared" si="277"/>
        <v>107</v>
      </c>
      <c r="U1228" s="69" t="str">
        <f t="shared" si="278"/>
        <v/>
      </c>
      <c r="V1228" s="143">
        <f t="shared" si="279"/>
        <v>165</v>
      </c>
      <c r="W1228" s="143" t="str">
        <f t="shared" si="280"/>
        <v/>
      </c>
      <c r="X1228" s="109">
        <f t="shared" si="267"/>
        <v>0</v>
      </c>
      <c r="Y1228" s="110" t="e">
        <f t="shared" si="268"/>
        <v>#N/A</v>
      </c>
      <c r="Z1228" s="75" t="e">
        <f>NA()</f>
        <v>#N/A</v>
      </c>
    </row>
    <row r="1229" spans="1:26" x14ac:dyDescent="0.2">
      <c r="A1229" s="74">
        <v>22060</v>
      </c>
      <c r="B1229" s="68">
        <f>INDEX('A-B OSRoad'!$F$2:$F$21,MATCH(A1229,'A-B OSRoad'!$C$2:$C$21))</f>
        <v>0</v>
      </c>
      <c r="C1229" s="68" t="str">
        <f>IF(INDEX('A-B OSRoad'!$B$2:$B$21,MATCH(A1229,'A-B OSRoad'!$C$2:$C$21))="Straight","",RIGHT(INDEX('A-B OSRoad'!$B$2:$B$21,MATCH(A1229,'A-B OSRoad'!$C$2:$C$21)),LEN(INDEX('A-B OSRoad'!$B$2:$B$21,MATCH(A1229,'A-B OSRoad'!$C$2:$C$21)))-1))</f>
        <v/>
      </c>
      <c r="D1229" s="69">
        <f>(INDEX('A-B OSRoad'!$I$2:$I$21,MATCH(A1229,'A-B OSRoad'!$C$2:$C$21)))+$C$3+$C$4+$C$1</f>
        <v>110</v>
      </c>
      <c r="E1229" s="70" t="e">
        <f>VLOOKUP(A1229,'Crash Data'!$E$3:$F$6,2,FALSE)</f>
        <v>#N/A</v>
      </c>
      <c r="F1229" s="70" t="e">
        <f>VLOOKUP(A1229,'Crash Data'!$B$3:$C$32,2,FALSE)</f>
        <v>#N/A</v>
      </c>
      <c r="G1229" s="40">
        <v>230</v>
      </c>
      <c r="H1229" s="40">
        <v>177</v>
      </c>
      <c r="I1229" s="39">
        <v>177</v>
      </c>
      <c r="J1229" s="40">
        <v>177</v>
      </c>
      <c r="K1229" s="39">
        <v>177</v>
      </c>
      <c r="L1229" s="93">
        <f t="shared" si="269"/>
        <v>209</v>
      </c>
      <c r="M1229" s="93" t="str">
        <f t="shared" si="270"/>
        <v/>
      </c>
      <c r="N1229" s="99">
        <f t="shared" si="271"/>
        <v>165</v>
      </c>
      <c r="O1229" s="99" t="str">
        <f t="shared" si="272"/>
        <v/>
      </c>
      <c r="P1229" s="102">
        <f t="shared" si="273"/>
        <v>165</v>
      </c>
      <c r="Q1229" s="102" t="str">
        <f t="shared" si="274"/>
        <v/>
      </c>
      <c r="R1229" s="105">
        <f t="shared" si="275"/>
        <v>165</v>
      </c>
      <c r="S1229" s="105" t="str">
        <f t="shared" si="276"/>
        <v/>
      </c>
      <c r="T1229" s="69">
        <f t="shared" si="277"/>
        <v>107</v>
      </c>
      <c r="U1229" s="69" t="str">
        <f t="shared" si="278"/>
        <v/>
      </c>
      <c r="V1229" s="143">
        <f t="shared" si="279"/>
        <v>165</v>
      </c>
      <c r="W1229" s="143" t="str">
        <f t="shared" si="280"/>
        <v/>
      </c>
      <c r="X1229" s="109">
        <f t="shared" si="267"/>
        <v>0</v>
      </c>
      <c r="Y1229" s="110" t="e">
        <f t="shared" si="268"/>
        <v>#N/A</v>
      </c>
      <c r="Z1229" s="75" t="e">
        <f>NA()</f>
        <v>#N/A</v>
      </c>
    </row>
    <row r="1230" spans="1:26" x14ac:dyDescent="0.2">
      <c r="A1230" s="74">
        <v>22070</v>
      </c>
      <c r="B1230" s="68">
        <f>INDEX('A-B OSRoad'!$F$2:$F$21,MATCH(A1230,'A-B OSRoad'!$C$2:$C$21))</f>
        <v>0</v>
      </c>
      <c r="C1230" s="68" t="str">
        <f>IF(INDEX('A-B OSRoad'!$B$2:$B$21,MATCH(A1230,'A-B OSRoad'!$C$2:$C$21))="Straight","",RIGHT(INDEX('A-B OSRoad'!$B$2:$B$21,MATCH(A1230,'A-B OSRoad'!$C$2:$C$21)),LEN(INDEX('A-B OSRoad'!$B$2:$B$21,MATCH(A1230,'A-B OSRoad'!$C$2:$C$21)))-1))</f>
        <v/>
      </c>
      <c r="D1230" s="69">
        <f>(INDEX('A-B OSRoad'!$I$2:$I$21,MATCH(A1230,'A-B OSRoad'!$C$2:$C$21)))+$C$3+$C$4+$C$1</f>
        <v>110</v>
      </c>
      <c r="E1230" s="70" t="e">
        <f>VLOOKUP(A1230,'Crash Data'!$E$3:$F$6,2,FALSE)</f>
        <v>#N/A</v>
      </c>
      <c r="F1230" s="70" t="e">
        <f>VLOOKUP(A1230,'Crash Data'!$B$3:$C$32,2,FALSE)</f>
        <v>#N/A</v>
      </c>
      <c r="G1230" s="40">
        <v>230</v>
      </c>
      <c r="H1230" s="40">
        <v>177</v>
      </c>
      <c r="I1230" s="39">
        <v>177</v>
      </c>
      <c r="J1230" s="40">
        <v>177</v>
      </c>
      <c r="K1230" s="39">
        <v>177</v>
      </c>
      <c r="L1230" s="93">
        <f t="shared" si="269"/>
        <v>209</v>
      </c>
      <c r="M1230" s="93" t="str">
        <f t="shared" si="270"/>
        <v/>
      </c>
      <c r="N1230" s="99">
        <f t="shared" si="271"/>
        <v>165</v>
      </c>
      <c r="O1230" s="99" t="str">
        <f t="shared" si="272"/>
        <v/>
      </c>
      <c r="P1230" s="102">
        <f t="shared" si="273"/>
        <v>165</v>
      </c>
      <c r="Q1230" s="102" t="str">
        <f t="shared" si="274"/>
        <v/>
      </c>
      <c r="R1230" s="105">
        <f t="shared" si="275"/>
        <v>165</v>
      </c>
      <c r="S1230" s="105" t="str">
        <f t="shared" si="276"/>
        <v/>
      </c>
      <c r="T1230" s="69">
        <f t="shared" si="277"/>
        <v>107</v>
      </c>
      <c r="U1230" s="69" t="str">
        <f t="shared" si="278"/>
        <v/>
      </c>
      <c r="V1230" s="143">
        <f t="shared" si="279"/>
        <v>165</v>
      </c>
      <c r="W1230" s="143" t="str">
        <f t="shared" si="280"/>
        <v/>
      </c>
      <c r="X1230" s="109">
        <f t="shared" si="267"/>
        <v>0</v>
      </c>
      <c r="Y1230" s="110" t="e">
        <f t="shared" si="268"/>
        <v>#N/A</v>
      </c>
      <c r="Z1230" s="75" t="e">
        <f>NA()</f>
        <v>#N/A</v>
      </c>
    </row>
    <row r="1231" spans="1:26" x14ac:dyDescent="0.2">
      <c r="A1231" s="74">
        <v>22080</v>
      </c>
      <c r="B1231" s="68">
        <f>INDEX('A-B OSRoad'!$F$2:$F$21,MATCH(A1231,'A-B OSRoad'!$C$2:$C$21))</f>
        <v>0</v>
      </c>
      <c r="C1231" s="68" t="str">
        <f>IF(INDEX('A-B OSRoad'!$B$2:$B$21,MATCH(A1231,'A-B OSRoad'!$C$2:$C$21))="Straight","",RIGHT(INDEX('A-B OSRoad'!$B$2:$B$21,MATCH(A1231,'A-B OSRoad'!$C$2:$C$21)),LEN(INDEX('A-B OSRoad'!$B$2:$B$21,MATCH(A1231,'A-B OSRoad'!$C$2:$C$21)))-1))</f>
        <v/>
      </c>
      <c r="D1231" s="69">
        <f>(INDEX('A-B OSRoad'!$I$2:$I$21,MATCH(A1231,'A-B OSRoad'!$C$2:$C$21)))+$C$3+$C$4+$C$1</f>
        <v>110</v>
      </c>
      <c r="E1231" s="70" t="e">
        <f>VLOOKUP(A1231,'Crash Data'!$E$3:$F$6,2,FALSE)</f>
        <v>#N/A</v>
      </c>
      <c r="F1231" s="70" t="e">
        <f>VLOOKUP(A1231,'Crash Data'!$B$3:$C$32,2,FALSE)</f>
        <v>#N/A</v>
      </c>
      <c r="G1231" s="40">
        <v>199.32</v>
      </c>
      <c r="H1231" s="40">
        <v>177</v>
      </c>
      <c r="I1231" s="39">
        <v>177</v>
      </c>
      <c r="J1231" s="40">
        <v>177</v>
      </c>
      <c r="K1231" s="39">
        <v>177</v>
      </c>
      <c r="L1231" s="93">
        <f t="shared" si="269"/>
        <v>209</v>
      </c>
      <c r="M1231" s="93">
        <f t="shared" si="270"/>
        <v>9.6800000000000068</v>
      </c>
      <c r="N1231" s="99">
        <f t="shared" si="271"/>
        <v>165</v>
      </c>
      <c r="O1231" s="99" t="str">
        <f t="shared" si="272"/>
        <v/>
      </c>
      <c r="P1231" s="102">
        <f t="shared" si="273"/>
        <v>165</v>
      </c>
      <c r="Q1231" s="102" t="str">
        <f t="shared" si="274"/>
        <v/>
      </c>
      <c r="R1231" s="105">
        <f t="shared" si="275"/>
        <v>165</v>
      </c>
      <c r="S1231" s="105" t="str">
        <f t="shared" si="276"/>
        <v/>
      </c>
      <c r="T1231" s="69">
        <f t="shared" si="277"/>
        <v>107</v>
      </c>
      <c r="U1231" s="69" t="str">
        <f t="shared" si="278"/>
        <v/>
      </c>
      <c r="V1231" s="143">
        <f t="shared" si="279"/>
        <v>165</v>
      </c>
      <c r="W1231" s="143" t="str">
        <f t="shared" si="280"/>
        <v/>
      </c>
      <c r="X1231" s="109">
        <f t="shared" si="267"/>
        <v>0</v>
      </c>
      <c r="Y1231" s="110" t="e">
        <f t="shared" si="268"/>
        <v>#N/A</v>
      </c>
      <c r="Z1231" s="75" t="e">
        <f>NA()</f>
        <v>#N/A</v>
      </c>
    </row>
    <row r="1232" spans="1:26" x14ac:dyDescent="0.2">
      <c r="A1232" s="74">
        <v>22090</v>
      </c>
      <c r="B1232" s="68">
        <f>INDEX('A-B OSRoad'!$F$2:$F$21,MATCH(A1232,'A-B OSRoad'!$C$2:$C$21))</f>
        <v>0</v>
      </c>
      <c r="C1232" s="68" t="str">
        <f>IF(INDEX('A-B OSRoad'!$B$2:$B$21,MATCH(A1232,'A-B OSRoad'!$C$2:$C$21))="Straight","",RIGHT(INDEX('A-B OSRoad'!$B$2:$B$21,MATCH(A1232,'A-B OSRoad'!$C$2:$C$21)),LEN(INDEX('A-B OSRoad'!$B$2:$B$21,MATCH(A1232,'A-B OSRoad'!$C$2:$C$21)))-1))</f>
        <v/>
      </c>
      <c r="D1232" s="69">
        <f>(INDEX('A-B OSRoad'!$I$2:$I$21,MATCH(A1232,'A-B OSRoad'!$C$2:$C$21)))+$C$3+$C$4+$C$1</f>
        <v>110</v>
      </c>
      <c r="E1232" s="70" t="e">
        <f>VLOOKUP(A1232,'Crash Data'!$E$3:$F$6,2,FALSE)</f>
        <v>#N/A</v>
      </c>
      <c r="F1232" s="70" t="e">
        <f>VLOOKUP(A1232,'Crash Data'!$B$3:$C$32,2,FALSE)</f>
        <v>#N/A</v>
      </c>
      <c r="G1232" s="40">
        <v>189.50700000000001</v>
      </c>
      <c r="H1232" s="40">
        <v>177</v>
      </c>
      <c r="I1232" s="39">
        <v>177</v>
      </c>
      <c r="J1232" s="40">
        <v>177</v>
      </c>
      <c r="K1232" s="39">
        <v>177</v>
      </c>
      <c r="L1232" s="93">
        <f t="shared" si="269"/>
        <v>209</v>
      </c>
      <c r="M1232" s="93">
        <f t="shared" si="270"/>
        <v>19.492999999999995</v>
      </c>
      <c r="N1232" s="99">
        <f t="shared" si="271"/>
        <v>165</v>
      </c>
      <c r="O1232" s="99" t="str">
        <f t="shared" si="272"/>
        <v/>
      </c>
      <c r="P1232" s="102">
        <f t="shared" si="273"/>
        <v>165</v>
      </c>
      <c r="Q1232" s="102" t="str">
        <f t="shared" si="274"/>
        <v/>
      </c>
      <c r="R1232" s="105">
        <f t="shared" si="275"/>
        <v>165</v>
      </c>
      <c r="S1232" s="105" t="str">
        <f t="shared" si="276"/>
        <v/>
      </c>
      <c r="T1232" s="69">
        <f t="shared" si="277"/>
        <v>107</v>
      </c>
      <c r="U1232" s="69" t="str">
        <f t="shared" si="278"/>
        <v/>
      </c>
      <c r="V1232" s="143">
        <f t="shared" si="279"/>
        <v>165</v>
      </c>
      <c r="W1232" s="143" t="str">
        <f t="shared" si="280"/>
        <v/>
      </c>
      <c r="X1232" s="109">
        <f t="shared" si="267"/>
        <v>0</v>
      </c>
      <c r="Y1232" s="110" t="e">
        <f t="shared" si="268"/>
        <v>#N/A</v>
      </c>
      <c r="Z1232" s="75" t="e">
        <f>NA()</f>
        <v>#N/A</v>
      </c>
    </row>
    <row r="1233" spans="1:26" x14ac:dyDescent="0.2">
      <c r="A1233" s="74">
        <v>22100</v>
      </c>
      <c r="B1233" s="68">
        <f>INDEX('A-B OSRoad'!$F$2:$F$21,MATCH(A1233,'A-B OSRoad'!$C$2:$C$21))</f>
        <v>0</v>
      </c>
      <c r="C1233" s="68" t="str">
        <f>IF(INDEX('A-B OSRoad'!$B$2:$B$21,MATCH(A1233,'A-B OSRoad'!$C$2:$C$21))="Straight","",RIGHT(INDEX('A-B OSRoad'!$B$2:$B$21,MATCH(A1233,'A-B OSRoad'!$C$2:$C$21)),LEN(INDEX('A-B OSRoad'!$B$2:$B$21,MATCH(A1233,'A-B OSRoad'!$C$2:$C$21)))-1))</f>
        <v/>
      </c>
      <c r="D1233" s="69">
        <f>(INDEX('A-B OSRoad'!$I$2:$I$21,MATCH(A1233,'A-B OSRoad'!$C$2:$C$21)))+$C$3+$C$4+$C$1</f>
        <v>110</v>
      </c>
      <c r="E1233" s="70" t="e">
        <f>VLOOKUP(A1233,'Crash Data'!$E$3:$F$6,2,FALSE)</f>
        <v>#N/A</v>
      </c>
      <c r="F1233" s="70" t="e">
        <f>VLOOKUP(A1233,'Crash Data'!$B$3:$C$32,2,FALSE)</f>
        <v>#N/A</v>
      </c>
      <c r="G1233" s="40">
        <v>179.41399999999999</v>
      </c>
      <c r="H1233" s="40">
        <v>177</v>
      </c>
      <c r="I1233" s="39">
        <v>177</v>
      </c>
      <c r="J1233" s="40">
        <v>177</v>
      </c>
      <c r="K1233" s="39">
        <v>177</v>
      </c>
      <c r="L1233" s="93">
        <f t="shared" si="269"/>
        <v>209</v>
      </c>
      <c r="M1233" s="93">
        <f t="shared" si="270"/>
        <v>29.586000000000013</v>
      </c>
      <c r="N1233" s="99">
        <f t="shared" si="271"/>
        <v>165</v>
      </c>
      <c r="O1233" s="99" t="str">
        <f t="shared" si="272"/>
        <v/>
      </c>
      <c r="P1233" s="102">
        <f t="shared" si="273"/>
        <v>165</v>
      </c>
      <c r="Q1233" s="102" t="str">
        <f t="shared" si="274"/>
        <v/>
      </c>
      <c r="R1233" s="105">
        <f t="shared" si="275"/>
        <v>165</v>
      </c>
      <c r="S1233" s="105" t="str">
        <f t="shared" si="276"/>
        <v/>
      </c>
      <c r="T1233" s="69">
        <f t="shared" si="277"/>
        <v>107</v>
      </c>
      <c r="U1233" s="69" t="str">
        <f t="shared" si="278"/>
        <v/>
      </c>
      <c r="V1233" s="143">
        <f t="shared" si="279"/>
        <v>165</v>
      </c>
      <c r="W1233" s="143" t="str">
        <f t="shared" si="280"/>
        <v/>
      </c>
      <c r="X1233" s="109">
        <f t="shared" si="267"/>
        <v>0</v>
      </c>
      <c r="Y1233" s="110" t="e">
        <f t="shared" si="268"/>
        <v>#N/A</v>
      </c>
      <c r="Z1233" s="75" t="e">
        <f>NA()</f>
        <v>#N/A</v>
      </c>
    </row>
    <row r="1234" spans="1:26" x14ac:dyDescent="0.2">
      <c r="A1234" s="74">
        <v>22110</v>
      </c>
      <c r="B1234" s="68">
        <f>INDEX('A-B OSRoad'!$F$2:$F$21,MATCH(A1234,'A-B OSRoad'!$C$2:$C$21))</f>
        <v>0</v>
      </c>
      <c r="C1234" s="68" t="str">
        <f>IF(INDEX('A-B OSRoad'!$B$2:$B$21,MATCH(A1234,'A-B OSRoad'!$C$2:$C$21))="Straight","",RIGHT(INDEX('A-B OSRoad'!$B$2:$B$21,MATCH(A1234,'A-B OSRoad'!$C$2:$C$21)),LEN(INDEX('A-B OSRoad'!$B$2:$B$21,MATCH(A1234,'A-B OSRoad'!$C$2:$C$21)))-1))</f>
        <v/>
      </c>
      <c r="D1234" s="69">
        <f>(INDEX('A-B OSRoad'!$I$2:$I$21,MATCH(A1234,'A-B OSRoad'!$C$2:$C$21)))+$C$3+$C$4+$C$1</f>
        <v>110</v>
      </c>
      <c r="E1234" s="70" t="e">
        <f>VLOOKUP(A1234,'Crash Data'!$E$3:$F$6,2,FALSE)</f>
        <v>#N/A</v>
      </c>
      <c r="F1234" s="70" t="e">
        <f>VLOOKUP(A1234,'Crash Data'!$B$3:$C$32,2,FALSE)</f>
        <v>#N/A</v>
      </c>
      <c r="G1234" s="40">
        <v>178.054</v>
      </c>
      <c r="H1234" s="40">
        <v>177</v>
      </c>
      <c r="I1234" s="39">
        <v>177</v>
      </c>
      <c r="J1234" s="40">
        <v>177</v>
      </c>
      <c r="K1234" s="39">
        <v>177</v>
      </c>
      <c r="L1234" s="93">
        <f t="shared" si="269"/>
        <v>209</v>
      </c>
      <c r="M1234" s="93">
        <f t="shared" si="270"/>
        <v>30.945999999999998</v>
      </c>
      <c r="N1234" s="99">
        <f t="shared" si="271"/>
        <v>165</v>
      </c>
      <c r="O1234" s="99" t="str">
        <f t="shared" si="272"/>
        <v/>
      </c>
      <c r="P1234" s="102">
        <f t="shared" si="273"/>
        <v>165</v>
      </c>
      <c r="Q1234" s="102" t="str">
        <f t="shared" si="274"/>
        <v/>
      </c>
      <c r="R1234" s="105">
        <f t="shared" si="275"/>
        <v>165</v>
      </c>
      <c r="S1234" s="105" t="str">
        <f t="shared" si="276"/>
        <v/>
      </c>
      <c r="T1234" s="69">
        <f t="shared" si="277"/>
        <v>107</v>
      </c>
      <c r="U1234" s="69" t="str">
        <f t="shared" si="278"/>
        <v/>
      </c>
      <c r="V1234" s="143">
        <f t="shared" si="279"/>
        <v>165</v>
      </c>
      <c r="W1234" s="143" t="str">
        <f t="shared" si="280"/>
        <v/>
      </c>
      <c r="X1234" s="109">
        <f t="shared" si="267"/>
        <v>0</v>
      </c>
      <c r="Y1234" s="110" t="e">
        <f t="shared" si="268"/>
        <v>#N/A</v>
      </c>
      <c r="Z1234" s="75" t="e">
        <f>NA()</f>
        <v>#N/A</v>
      </c>
    </row>
    <row r="1235" spans="1:26" x14ac:dyDescent="0.2">
      <c r="A1235" s="74">
        <v>22120</v>
      </c>
      <c r="B1235" s="68">
        <f>INDEX('A-B OSRoad'!$F$2:$F$21,MATCH(A1235,'A-B OSRoad'!$C$2:$C$21))</f>
        <v>0</v>
      </c>
      <c r="C1235" s="68" t="str">
        <f>IF(INDEX('A-B OSRoad'!$B$2:$B$21,MATCH(A1235,'A-B OSRoad'!$C$2:$C$21))="Straight","",RIGHT(INDEX('A-B OSRoad'!$B$2:$B$21,MATCH(A1235,'A-B OSRoad'!$C$2:$C$21)),LEN(INDEX('A-B OSRoad'!$B$2:$B$21,MATCH(A1235,'A-B OSRoad'!$C$2:$C$21)))-1))</f>
        <v/>
      </c>
      <c r="D1235" s="69">
        <f>(INDEX('A-B OSRoad'!$I$2:$I$21,MATCH(A1235,'A-B OSRoad'!$C$2:$C$21)))+$C$3+$C$4+$C$1</f>
        <v>110</v>
      </c>
      <c r="E1235" s="70" t="e">
        <f>VLOOKUP(A1235,'Crash Data'!$E$3:$F$6,2,FALSE)</f>
        <v>#N/A</v>
      </c>
      <c r="F1235" s="70" t="e">
        <f>VLOOKUP(A1235,'Crash Data'!$B$3:$C$32,2,FALSE)</f>
        <v>#N/A</v>
      </c>
      <c r="G1235" s="40">
        <v>169.49799999999999</v>
      </c>
      <c r="H1235" s="40">
        <v>177</v>
      </c>
      <c r="I1235" s="39">
        <v>177</v>
      </c>
      <c r="J1235" s="40">
        <v>177</v>
      </c>
      <c r="K1235" s="39">
        <v>177</v>
      </c>
      <c r="L1235" s="93">
        <f t="shared" si="269"/>
        <v>209</v>
      </c>
      <c r="M1235" s="93">
        <f t="shared" si="270"/>
        <v>39.50200000000001</v>
      </c>
      <c r="N1235" s="99">
        <f t="shared" si="271"/>
        <v>165</v>
      </c>
      <c r="O1235" s="99" t="str">
        <f t="shared" si="272"/>
        <v/>
      </c>
      <c r="P1235" s="102">
        <f t="shared" si="273"/>
        <v>165</v>
      </c>
      <c r="Q1235" s="102" t="str">
        <f t="shared" si="274"/>
        <v/>
      </c>
      <c r="R1235" s="105">
        <f t="shared" si="275"/>
        <v>165</v>
      </c>
      <c r="S1235" s="105" t="str">
        <f t="shared" si="276"/>
        <v/>
      </c>
      <c r="T1235" s="69">
        <f t="shared" si="277"/>
        <v>107</v>
      </c>
      <c r="U1235" s="69" t="str">
        <f t="shared" si="278"/>
        <v/>
      </c>
      <c r="V1235" s="143">
        <f t="shared" si="279"/>
        <v>165</v>
      </c>
      <c r="W1235" s="143" t="str">
        <f t="shared" si="280"/>
        <v/>
      </c>
      <c r="X1235" s="109">
        <f t="shared" si="267"/>
        <v>0</v>
      </c>
      <c r="Y1235" s="110" t="e">
        <f t="shared" si="268"/>
        <v>#N/A</v>
      </c>
      <c r="Z1235" s="75" t="e">
        <f>NA()</f>
        <v>#N/A</v>
      </c>
    </row>
    <row r="1236" spans="1:26" x14ac:dyDescent="0.2">
      <c r="A1236" s="74">
        <v>22130</v>
      </c>
      <c r="B1236" s="68">
        <f>INDEX('A-B OSRoad'!$F$2:$F$21,MATCH(A1236,'A-B OSRoad'!$C$2:$C$21))</f>
        <v>0</v>
      </c>
      <c r="C1236" s="68" t="str">
        <f>IF(INDEX('A-B OSRoad'!$B$2:$B$21,MATCH(A1236,'A-B OSRoad'!$C$2:$C$21))="Straight","",RIGHT(INDEX('A-B OSRoad'!$B$2:$B$21,MATCH(A1236,'A-B OSRoad'!$C$2:$C$21)),LEN(INDEX('A-B OSRoad'!$B$2:$B$21,MATCH(A1236,'A-B OSRoad'!$C$2:$C$21)))-1))</f>
        <v/>
      </c>
      <c r="D1236" s="69">
        <f>(INDEX('A-B OSRoad'!$I$2:$I$21,MATCH(A1236,'A-B OSRoad'!$C$2:$C$21)))+$C$3+$C$4+$C$1</f>
        <v>110</v>
      </c>
      <c r="E1236" s="70" t="e">
        <f>VLOOKUP(A1236,'Crash Data'!$E$3:$F$6,2,FALSE)</f>
        <v>#N/A</v>
      </c>
      <c r="F1236" s="70" t="e">
        <f>VLOOKUP(A1236,'Crash Data'!$B$3:$C$32,2,FALSE)</f>
        <v>#N/A</v>
      </c>
      <c r="G1236" s="40">
        <v>160.43700000000001</v>
      </c>
      <c r="H1236" s="40">
        <v>177</v>
      </c>
      <c r="I1236" s="39">
        <v>177</v>
      </c>
      <c r="J1236" s="40">
        <v>177</v>
      </c>
      <c r="K1236" s="39">
        <v>177</v>
      </c>
      <c r="L1236" s="93">
        <f t="shared" si="269"/>
        <v>209</v>
      </c>
      <c r="M1236" s="93">
        <f t="shared" si="270"/>
        <v>48.562999999999988</v>
      </c>
      <c r="N1236" s="99">
        <f t="shared" si="271"/>
        <v>165</v>
      </c>
      <c r="O1236" s="99" t="str">
        <f t="shared" si="272"/>
        <v/>
      </c>
      <c r="P1236" s="102">
        <f t="shared" si="273"/>
        <v>165</v>
      </c>
      <c r="Q1236" s="102" t="str">
        <f t="shared" si="274"/>
        <v/>
      </c>
      <c r="R1236" s="105">
        <f t="shared" si="275"/>
        <v>165</v>
      </c>
      <c r="S1236" s="105" t="str">
        <f t="shared" si="276"/>
        <v/>
      </c>
      <c r="T1236" s="69">
        <f t="shared" si="277"/>
        <v>107</v>
      </c>
      <c r="U1236" s="69" t="str">
        <f t="shared" si="278"/>
        <v/>
      </c>
      <c r="V1236" s="143">
        <f t="shared" si="279"/>
        <v>165</v>
      </c>
      <c r="W1236" s="143" t="str">
        <f t="shared" si="280"/>
        <v/>
      </c>
      <c r="X1236" s="109">
        <f t="shared" si="267"/>
        <v>0</v>
      </c>
      <c r="Y1236" s="110" t="e">
        <f t="shared" si="268"/>
        <v>#N/A</v>
      </c>
      <c r="Z1236" s="75" t="e">
        <f>NA()</f>
        <v>#N/A</v>
      </c>
    </row>
    <row r="1237" spans="1:26" x14ac:dyDescent="0.2">
      <c r="A1237" s="74">
        <v>22140</v>
      </c>
      <c r="B1237" s="68">
        <f>INDEX('A-B OSRoad'!$F$2:$F$21,MATCH(A1237,'A-B OSRoad'!$C$2:$C$21))</f>
        <v>0</v>
      </c>
      <c r="C1237" s="68" t="str">
        <f>IF(INDEX('A-B OSRoad'!$B$2:$B$21,MATCH(A1237,'A-B OSRoad'!$C$2:$C$21))="Straight","",RIGHT(INDEX('A-B OSRoad'!$B$2:$B$21,MATCH(A1237,'A-B OSRoad'!$C$2:$C$21)),LEN(INDEX('A-B OSRoad'!$B$2:$B$21,MATCH(A1237,'A-B OSRoad'!$C$2:$C$21)))-1))</f>
        <v/>
      </c>
      <c r="D1237" s="69">
        <f>(INDEX('A-B OSRoad'!$I$2:$I$21,MATCH(A1237,'A-B OSRoad'!$C$2:$C$21)))+$C$3+$C$4+$C$1</f>
        <v>110</v>
      </c>
      <c r="E1237" s="70" t="e">
        <f>VLOOKUP(A1237,'Crash Data'!$E$3:$F$6,2,FALSE)</f>
        <v>#N/A</v>
      </c>
      <c r="F1237" s="70" t="e">
        <f>VLOOKUP(A1237,'Crash Data'!$B$3:$C$32,2,FALSE)</f>
        <v>#N/A</v>
      </c>
      <c r="G1237" s="40">
        <v>174.673</v>
      </c>
      <c r="H1237" s="40">
        <v>177</v>
      </c>
      <c r="I1237" s="39">
        <v>177</v>
      </c>
      <c r="J1237" s="40">
        <v>177</v>
      </c>
      <c r="K1237" s="39">
        <v>177</v>
      </c>
      <c r="L1237" s="93">
        <f t="shared" si="269"/>
        <v>209</v>
      </c>
      <c r="M1237" s="93">
        <f t="shared" si="270"/>
        <v>34.326999999999998</v>
      </c>
      <c r="N1237" s="99">
        <f t="shared" si="271"/>
        <v>165</v>
      </c>
      <c r="O1237" s="99" t="str">
        <f t="shared" si="272"/>
        <v/>
      </c>
      <c r="P1237" s="102">
        <f t="shared" si="273"/>
        <v>165</v>
      </c>
      <c r="Q1237" s="102" t="str">
        <f t="shared" si="274"/>
        <v/>
      </c>
      <c r="R1237" s="105">
        <f t="shared" si="275"/>
        <v>165</v>
      </c>
      <c r="S1237" s="105" t="str">
        <f t="shared" si="276"/>
        <v/>
      </c>
      <c r="T1237" s="69">
        <f t="shared" si="277"/>
        <v>107</v>
      </c>
      <c r="U1237" s="69" t="str">
        <f t="shared" si="278"/>
        <v/>
      </c>
      <c r="V1237" s="143">
        <f t="shared" si="279"/>
        <v>165</v>
      </c>
      <c r="W1237" s="143" t="str">
        <f t="shared" si="280"/>
        <v/>
      </c>
      <c r="X1237" s="109">
        <f t="shared" si="267"/>
        <v>0</v>
      </c>
      <c r="Y1237" s="110" t="e">
        <f t="shared" si="268"/>
        <v>#N/A</v>
      </c>
      <c r="Z1237" s="75" t="e">
        <f>NA()</f>
        <v>#N/A</v>
      </c>
    </row>
    <row r="1238" spans="1:26" x14ac:dyDescent="0.2">
      <c r="A1238" s="74">
        <v>22150</v>
      </c>
      <c r="B1238" s="68">
        <f>INDEX('A-B OSRoad'!$F$2:$F$21,MATCH(A1238,'A-B OSRoad'!$C$2:$C$21))</f>
        <v>0</v>
      </c>
      <c r="C1238" s="68" t="str">
        <f>IF(INDEX('A-B OSRoad'!$B$2:$B$21,MATCH(A1238,'A-B OSRoad'!$C$2:$C$21))="Straight","",RIGHT(INDEX('A-B OSRoad'!$B$2:$B$21,MATCH(A1238,'A-B OSRoad'!$C$2:$C$21)),LEN(INDEX('A-B OSRoad'!$B$2:$B$21,MATCH(A1238,'A-B OSRoad'!$C$2:$C$21)))-1))</f>
        <v/>
      </c>
      <c r="D1238" s="69">
        <f>(INDEX('A-B OSRoad'!$I$2:$I$21,MATCH(A1238,'A-B OSRoad'!$C$2:$C$21)))+$C$3+$C$4+$C$1</f>
        <v>110</v>
      </c>
      <c r="E1238" s="70" t="e">
        <f>VLOOKUP(A1238,'Crash Data'!$E$3:$F$6,2,FALSE)</f>
        <v>#N/A</v>
      </c>
      <c r="F1238" s="70" t="e">
        <f>VLOOKUP(A1238,'Crash Data'!$B$3:$C$32,2,FALSE)</f>
        <v>#N/A</v>
      </c>
      <c r="G1238" s="40">
        <v>207.14599999999999</v>
      </c>
      <c r="H1238" s="40">
        <v>177</v>
      </c>
      <c r="I1238" s="39">
        <v>177</v>
      </c>
      <c r="J1238" s="40">
        <v>177</v>
      </c>
      <c r="K1238" s="39">
        <v>177</v>
      </c>
      <c r="L1238" s="93">
        <f t="shared" si="269"/>
        <v>209</v>
      </c>
      <c r="M1238" s="93">
        <f t="shared" si="270"/>
        <v>1.8540000000000134</v>
      </c>
      <c r="N1238" s="99">
        <f t="shared" si="271"/>
        <v>165</v>
      </c>
      <c r="O1238" s="99" t="str">
        <f t="shared" si="272"/>
        <v/>
      </c>
      <c r="P1238" s="102">
        <f t="shared" si="273"/>
        <v>165</v>
      </c>
      <c r="Q1238" s="102" t="str">
        <f t="shared" si="274"/>
        <v/>
      </c>
      <c r="R1238" s="105">
        <f t="shared" si="275"/>
        <v>165</v>
      </c>
      <c r="S1238" s="105" t="str">
        <f t="shared" si="276"/>
        <v/>
      </c>
      <c r="T1238" s="69">
        <f t="shared" si="277"/>
        <v>107</v>
      </c>
      <c r="U1238" s="69" t="str">
        <f t="shared" si="278"/>
        <v/>
      </c>
      <c r="V1238" s="143">
        <f t="shared" si="279"/>
        <v>165</v>
      </c>
      <c r="W1238" s="143" t="str">
        <f t="shared" si="280"/>
        <v/>
      </c>
      <c r="X1238" s="109">
        <f t="shared" si="267"/>
        <v>0</v>
      </c>
      <c r="Y1238" s="110" t="e">
        <f t="shared" si="268"/>
        <v>#N/A</v>
      </c>
      <c r="Z1238" s="75" t="e">
        <f>NA()</f>
        <v>#N/A</v>
      </c>
    </row>
    <row r="1239" spans="1:26" x14ac:dyDescent="0.2">
      <c r="A1239" s="74">
        <v>22160</v>
      </c>
      <c r="B1239" s="68">
        <f>INDEX('A-B OSRoad'!$F$2:$F$21,MATCH(A1239,'A-B OSRoad'!$C$2:$C$21))</f>
        <v>0</v>
      </c>
      <c r="C1239" s="68" t="str">
        <f>IF(INDEX('A-B OSRoad'!$B$2:$B$21,MATCH(A1239,'A-B OSRoad'!$C$2:$C$21))="Straight","",RIGHT(INDEX('A-B OSRoad'!$B$2:$B$21,MATCH(A1239,'A-B OSRoad'!$C$2:$C$21)),LEN(INDEX('A-B OSRoad'!$B$2:$B$21,MATCH(A1239,'A-B OSRoad'!$C$2:$C$21)))-1))</f>
        <v/>
      </c>
      <c r="D1239" s="69">
        <f>(INDEX('A-B OSRoad'!$I$2:$I$21,MATCH(A1239,'A-B OSRoad'!$C$2:$C$21)))+$C$3+$C$4+$C$1</f>
        <v>110</v>
      </c>
      <c r="E1239" s="70" t="e">
        <f>VLOOKUP(A1239,'Crash Data'!$E$3:$F$6,2,FALSE)</f>
        <v>#N/A</v>
      </c>
      <c r="F1239" s="70" t="e">
        <f>VLOOKUP(A1239,'Crash Data'!$B$3:$C$32,2,FALSE)</f>
        <v>#N/A</v>
      </c>
      <c r="G1239" s="40">
        <v>230</v>
      </c>
      <c r="H1239" s="40">
        <v>177</v>
      </c>
      <c r="I1239" s="39">
        <v>177</v>
      </c>
      <c r="J1239" s="40">
        <v>177</v>
      </c>
      <c r="K1239" s="39">
        <v>177</v>
      </c>
      <c r="L1239" s="93">
        <f t="shared" si="269"/>
        <v>209</v>
      </c>
      <c r="M1239" s="93" t="str">
        <f t="shared" si="270"/>
        <v/>
      </c>
      <c r="N1239" s="99">
        <f t="shared" si="271"/>
        <v>165</v>
      </c>
      <c r="O1239" s="99" t="str">
        <f t="shared" si="272"/>
        <v/>
      </c>
      <c r="P1239" s="102">
        <f t="shared" si="273"/>
        <v>165</v>
      </c>
      <c r="Q1239" s="102" t="str">
        <f t="shared" si="274"/>
        <v/>
      </c>
      <c r="R1239" s="105">
        <f t="shared" si="275"/>
        <v>165</v>
      </c>
      <c r="S1239" s="105" t="str">
        <f t="shared" si="276"/>
        <v/>
      </c>
      <c r="T1239" s="69">
        <f t="shared" si="277"/>
        <v>107</v>
      </c>
      <c r="U1239" s="69" t="str">
        <f t="shared" si="278"/>
        <v/>
      </c>
      <c r="V1239" s="143">
        <f t="shared" si="279"/>
        <v>165</v>
      </c>
      <c r="W1239" s="143" t="str">
        <f t="shared" si="280"/>
        <v/>
      </c>
      <c r="X1239" s="109">
        <f t="shared" si="267"/>
        <v>0</v>
      </c>
      <c r="Y1239" s="110" t="e">
        <f t="shared" si="268"/>
        <v>#N/A</v>
      </c>
      <c r="Z1239" s="75" t="e">
        <f>NA()</f>
        <v>#N/A</v>
      </c>
    </row>
    <row r="1240" spans="1:26" x14ac:dyDescent="0.2">
      <c r="A1240" s="74">
        <v>22170</v>
      </c>
      <c r="B1240" s="68">
        <f>INDEX('A-B OSRoad'!$F$2:$F$21,MATCH(A1240,'A-B OSRoad'!$C$2:$C$21))</f>
        <v>0</v>
      </c>
      <c r="C1240" s="68" t="str">
        <f>IF(INDEX('A-B OSRoad'!$B$2:$B$21,MATCH(A1240,'A-B OSRoad'!$C$2:$C$21))="Straight","",RIGHT(INDEX('A-B OSRoad'!$B$2:$B$21,MATCH(A1240,'A-B OSRoad'!$C$2:$C$21)),LEN(INDEX('A-B OSRoad'!$B$2:$B$21,MATCH(A1240,'A-B OSRoad'!$C$2:$C$21)))-1))</f>
        <v/>
      </c>
      <c r="D1240" s="69">
        <f>(INDEX('A-B OSRoad'!$I$2:$I$21,MATCH(A1240,'A-B OSRoad'!$C$2:$C$21)))+$C$3+$C$4+$C$1</f>
        <v>110</v>
      </c>
      <c r="E1240" s="70" t="e">
        <f>VLOOKUP(A1240,'Crash Data'!$E$3:$F$6,2,FALSE)</f>
        <v>#N/A</v>
      </c>
      <c r="F1240" s="70" t="e">
        <f>VLOOKUP(A1240,'Crash Data'!$B$3:$C$32,2,FALSE)</f>
        <v>#N/A</v>
      </c>
      <c r="G1240" s="40">
        <v>230</v>
      </c>
      <c r="H1240" s="40">
        <v>177</v>
      </c>
      <c r="I1240" s="39">
        <v>177</v>
      </c>
      <c r="J1240" s="40">
        <v>177</v>
      </c>
      <c r="K1240" s="39">
        <v>177</v>
      </c>
      <c r="L1240" s="93">
        <f t="shared" si="269"/>
        <v>209</v>
      </c>
      <c r="M1240" s="93" t="str">
        <f t="shared" si="270"/>
        <v/>
      </c>
      <c r="N1240" s="99">
        <f t="shared" si="271"/>
        <v>165</v>
      </c>
      <c r="O1240" s="99" t="str">
        <f t="shared" si="272"/>
        <v/>
      </c>
      <c r="P1240" s="102">
        <f t="shared" si="273"/>
        <v>165</v>
      </c>
      <c r="Q1240" s="102" t="str">
        <f t="shared" si="274"/>
        <v/>
      </c>
      <c r="R1240" s="105">
        <f t="shared" si="275"/>
        <v>165</v>
      </c>
      <c r="S1240" s="105" t="str">
        <f t="shared" si="276"/>
        <v/>
      </c>
      <c r="T1240" s="69">
        <f t="shared" si="277"/>
        <v>107</v>
      </c>
      <c r="U1240" s="69" t="str">
        <f t="shared" si="278"/>
        <v/>
      </c>
      <c r="V1240" s="143">
        <f t="shared" si="279"/>
        <v>165</v>
      </c>
      <c r="W1240" s="143" t="str">
        <f t="shared" si="280"/>
        <v/>
      </c>
      <c r="X1240" s="109">
        <f t="shared" si="267"/>
        <v>0</v>
      </c>
      <c r="Y1240" s="110" t="e">
        <f t="shared" si="268"/>
        <v>#N/A</v>
      </c>
      <c r="Z1240" s="75" t="e">
        <f>NA()</f>
        <v>#N/A</v>
      </c>
    </row>
    <row r="1241" spans="1:26" x14ac:dyDescent="0.2">
      <c r="A1241" s="74">
        <v>22180</v>
      </c>
      <c r="B1241" s="68">
        <f>INDEX('A-B OSRoad'!$F$2:$F$21,MATCH(A1241,'A-B OSRoad'!$C$2:$C$21))</f>
        <v>0</v>
      </c>
      <c r="C1241" s="68" t="str">
        <f>IF(INDEX('A-B OSRoad'!$B$2:$B$21,MATCH(A1241,'A-B OSRoad'!$C$2:$C$21))="Straight","",RIGHT(INDEX('A-B OSRoad'!$B$2:$B$21,MATCH(A1241,'A-B OSRoad'!$C$2:$C$21)),LEN(INDEX('A-B OSRoad'!$B$2:$B$21,MATCH(A1241,'A-B OSRoad'!$C$2:$C$21)))-1))</f>
        <v/>
      </c>
      <c r="D1241" s="69">
        <f>(INDEX('A-B OSRoad'!$I$2:$I$21,MATCH(A1241,'A-B OSRoad'!$C$2:$C$21)))+$C$3+$C$4+$C$1</f>
        <v>110</v>
      </c>
      <c r="E1241" s="70" t="e">
        <f>VLOOKUP(A1241,'Crash Data'!$E$3:$F$6,2,FALSE)</f>
        <v>#N/A</v>
      </c>
      <c r="F1241" s="70" t="e">
        <f>VLOOKUP(A1241,'Crash Data'!$B$3:$C$32,2,FALSE)</f>
        <v>#N/A</v>
      </c>
      <c r="G1241" s="40">
        <v>230</v>
      </c>
      <c r="H1241" s="40">
        <v>177</v>
      </c>
      <c r="I1241" s="39">
        <v>177</v>
      </c>
      <c r="J1241" s="40">
        <v>177</v>
      </c>
      <c r="K1241" s="39">
        <v>177</v>
      </c>
      <c r="L1241" s="93">
        <f t="shared" si="269"/>
        <v>209</v>
      </c>
      <c r="M1241" s="93" t="str">
        <f t="shared" si="270"/>
        <v/>
      </c>
      <c r="N1241" s="99">
        <f t="shared" si="271"/>
        <v>165</v>
      </c>
      <c r="O1241" s="99" t="str">
        <f t="shared" si="272"/>
        <v/>
      </c>
      <c r="P1241" s="102">
        <f t="shared" si="273"/>
        <v>165</v>
      </c>
      <c r="Q1241" s="102" t="str">
        <f t="shared" si="274"/>
        <v/>
      </c>
      <c r="R1241" s="105">
        <f t="shared" si="275"/>
        <v>165</v>
      </c>
      <c r="S1241" s="105" t="str">
        <f t="shared" si="276"/>
        <v/>
      </c>
      <c r="T1241" s="69">
        <f t="shared" si="277"/>
        <v>107</v>
      </c>
      <c r="U1241" s="69" t="str">
        <f t="shared" si="278"/>
        <v/>
      </c>
      <c r="V1241" s="143">
        <f t="shared" si="279"/>
        <v>165</v>
      </c>
      <c r="W1241" s="143" t="str">
        <f t="shared" si="280"/>
        <v/>
      </c>
      <c r="X1241" s="109">
        <f t="shared" si="267"/>
        <v>0</v>
      </c>
      <c r="Y1241" s="110" t="e">
        <f t="shared" si="268"/>
        <v>#N/A</v>
      </c>
      <c r="Z1241" s="75" t="e">
        <f>NA()</f>
        <v>#N/A</v>
      </c>
    </row>
    <row r="1242" spans="1:26" x14ac:dyDescent="0.2">
      <c r="A1242" s="74">
        <v>22190</v>
      </c>
      <c r="B1242" s="68">
        <f>INDEX('A-B OSRoad'!$F$2:$F$21,MATCH(A1242,'A-B OSRoad'!$C$2:$C$21))</f>
        <v>0</v>
      </c>
      <c r="C1242" s="68" t="str">
        <f>IF(INDEX('A-B OSRoad'!$B$2:$B$21,MATCH(A1242,'A-B OSRoad'!$C$2:$C$21))="Straight","",RIGHT(INDEX('A-B OSRoad'!$B$2:$B$21,MATCH(A1242,'A-B OSRoad'!$C$2:$C$21)),LEN(INDEX('A-B OSRoad'!$B$2:$B$21,MATCH(A1242,'A-B OSRoad'!$C$2:$C$21)))-1))</f>
        <v/>
      </c>
      <c r="D1242" s="69">
        <f>(INDEX('A-B OSRoad'!$I$2:$I$21,MATCH(A1242,'A-B OSRoad'!$C$2:$C$21)))+$C$3+$C$4+$C$1</f>
        <v>110</v>
      </c>
      <c r="E1242" s="70" t="e">
        <f>VLOOKUP(A1242,'Crash Data'!$E$3:$F$6,2,FALSE)</f>
        <v>#N/A</v>
      </c>
      <c r="F1242" s="70" t="e">
        <f>VLOOKUP(A1242,'Crash Data'!$B$3:$C$32,2,FALSE)</f>
        <v>#N/A</v>
      </c>
      <c r="G1242" s="40">
        <v>230</v>
      </c>
      <c r="H1242" s="40">
        <v>177</v>
      </c>
      <c r="I1242" s="39">
        <v>177</v>
      </c>
      <c r="J1242" s="40">
        <v>177</v>
      </c>
      <c r="K1242" s="39">
        <v>177</v>
      </c>
      <c r="L1242" s="93">
        <f t="shared" si="269"/>
        <v>209</v>
      </c>
      <c r="M1242" s="93" t="str">
        <f t="shared" si="270"/>
        <v/>
      </c>
      <c r="N1242" s="99">
        <f t="shared" si="271"/>
        <v>165</v>
      </c>
      <c r="O1242" s="99" t="str">
        <f t="shared" si="272"/>
        <v/>
      </c>
      <c r="P1242" s="102">
        <f t="shared" si="273"/>
        <v>165</v>
      </c>
      <c r="Q1242" s="102" t="str">
        <f t="shared" si="274"/>
        <v/>
      </c>
      <c r="R1242" s="105">
        <f t="shared" si="275"/>
        <v>165</v>
      </c>
      <c r="S1242" s="105" t="str">
        <f t="shared" si="276"/>
        <v/>
      </c>
      <c r="T1242" s="69">
        <f t="shared" si="277"/>
        <v>107</v>
      </c>
      <c r="U1242" s="69" t="str">
        <f t="shared" si="278"/>
        <v/>
      </c>
      <c r="V1242" s="143">
        <f t="shared" si="279"/>
        <v>165</v>
      </c>
      <c r="W1242" s="143" t="str">
        <f t="shared" si="280"/>
        <v/>
      </c>
      <c r="X1242" s="109">
        <f t="shared" si="267"/>
        <v>0</v>
      </c>
      <c r="Y1242" s="110" t="e">
        <f t="shared" si="268"/>
        <v>#N/A</v>
      </c>
      <c r="Z1242" s="75" t="e">
        <f>NA()</f>
        <v>#N/A</v>
      </c>
    </row>
    <row r="1243" spans="1:26" x14ac:dyDescent="0.2">
      <c r="A1243" s="74">
        <v>22200</v>
      </c>
      <c r="B1243" s="68">
        <f>INDEX('A-B OSRoad'!$F$2:$F$21,MATCH(A1243,'A-B OSRoad'!$C$2:$C$21))</f>
        <v>0</v>
      </c>
      <c r="C1243" s="68" t="str">
        <f>IF(INDEX('A-B OSRoad'!$B$2:$B$21,MATCH(A1243,'A-B OSRoad'!$C$2:$C$21))="Straight","",RIGHT(INDEX('A-B OSRoad'!$B$2:$B$21,MATCH(A1243,'A-B OSRoad'!$C$2:$C$21)),LEN(INDEX('A-B OSRoad'!$B$2:$B$21,MATCH(A1243,'A-B OSRoad'!$C$2:$C$21)))-1))</f>
        <v/>
      </c>
      <c r="D1243" s="69">
        <f>(INDEX('A-B OSRoad'!$I$2:$I$21,MATCH(A1243,'A-B OSRoad'!$C$2:$C$21)))+$C$3+$C$4+$C$1</f>
        <v>110</v>
      </c>
      <c r="E1243" s="70" t="e">
        <f>VLOOKUP(A1243,'Crash Data'!$E$3:$F$6,2,FALSE)</f>
        <v>#N/A</v>
      </c>
      <c r="F1243" s="70" t="e">
        <f>VLOOKUP(A1243,'Crash Data'!$B$3:$C$32,2,FALSE)</f>
        <v>#N/A</v>
      </c>
      <c r="G1243" s="40">
        <v>230</v>
      </c>
      <c r="H1243" s="40">
        <v>177</v>
      </c>
      <c r="I1243" s="39">
        <v>177</v>
      </c>
      <c r="J1243" s="40">
        <v>177</v>
      </c>
      <c r="K1243" s="39">
        <v>177</v>
      </c>
      <c r="L1243" s="93">
        <f t="shared" si="269"/>
        <v>209</v>
      </c>
      <c r="M1243" s="93" t="str">
        <f t="shared" si="270"/>
        <v/>
      </c>
      <c r="N1243" s="99">
        <f t="shared" si="271"/>
        <v>165</v>
      </c>
      <c r="O1243" s="99" t="str">
        <f t="shared" si="272"/>
        <v/>
      </c>
      <c r="P1243" s="102">
        <f t="shared" si="273"/>
        <v>165</v>
      </c>
      <c r="Q1243" s="102" t="str">
        <f t="shared" si="274"/>
        <v/>
      </c>
      <c r="R1243" s="105">
        <f t="shared" si="275"/>
        <v>165</v>
      </c>
      <c r="S1243" s="105" t="str">
        <f t="shared" si="276"/>
        <v/>
      </c>
      <c r="T1243" s="69">
        <f t="shared" si="277"/>
        <v>107</v>
      </c>
      <c r="U1243" s="69" t="str">
        <f t="shared" si="278"/>
        <v/>
      </c>
      <c r="V1243" s="143">
        <f t="shared" si="279"/>
        <v>165</v>
      </c>
      <c r="W1243" s="143" t="str">
        <f t="shared" si="280"/>
        <v/>
      </c>
      <c r="X1243" s="109">
        <f t="shared" si="267"/>
        <v>0</v>
      </c>
      <c r="Y1243" s="110" t="e">
        <f t="shared" si="268"/>
        <v>#N/A</v>
      </c>
      <c r="Z1243" s="75" t="e">
        <f>NA()</f>
        <v>#N/A</v>
      </c>
    </row>
    <row r="1244" spans="1:26" x14ac:dyDescent="0.2">
      <c r="A1244" s="74">
        <v>22210</v>
      </c>
      <c r="B1244" s="68">
        <f>INDEX('A-B OSRoad'!$F$2:$F$21,MATCH(A1244,'A-B OSRoad'!$C$2:$C$21))</f>
        <v>0</v>
      </c>
      <c r="C1244" s="68" t="str">
        <f>IF(INDEX('A-B OSRoad'!$B$2:$B$21,MATCH(A1244,'A-B OSRoad'!$C$2:$C$21))="Straight","",RIGHT(INDEX('A-B OSRoad'!$B$2:$B$21,MATCH(A1244,'A-B OSRoad'!$C$2:$C$21)),LEN(INDEX('A-B OSRoad'!$B$2:$B$21,MATCH(A1244,'A-B OSRoad'!$C$2:$C$21)))-1))</f>
        <v/>
      </c>
      <c r="D1244" s="69">
        <f>(INDEX('A-B OSRoad'!$I$2:$I$21,MATCH(A1244,'A-B OSRoad'!$C$2:$C$21)))+$C$3+$C$4+$C$1</f>
        <v>110</v>
      </c>
      <c r="E1244" s="70" t="e">
        <f>VLOOKUP(A1244,'Crash Data'!$E$3:$F$6,2,FALSE)</f>
        <v>#N/A</v>
      </c>
      <c r="F1244" s="70" t="e">
        <f>VLOOKUP(A1244,'Crash Data'!$B$3:$C$32,2,FALSE)</f>
        <v>#N/A</v>
      </c>
      <c r="G1244" s="40">
        <v>230</v>
      </c>
      <c r="H1244" s="40">
        <v>177</v>
      </c>
      <c r="I1244" s="39">
        <v>177</v>
      </c>
      <c r="J1244" s="40">
        <v>177</v>
      </c>
      <c r="K1244" s="39">
        <v>177</v>
      </c>
      <c r="L1244" s="93">
        <f t="shared" si="269"/>
        <v>209</v>
      </c>
      <c r="M1244" s="93" t="str">
        <f t="shared" si="270"/>
        <v/>
      </c>
      <c r="N1244" s="99">
        <f t="shared" si="271"/>
        <v>165</v>
      </c>
      <c r="O1244" s="99" t="str">
        <f t="shared" si="272"/>
        <v/>
      </c>
      <c r="P1244" s="102">
        <f t="shared" si="273"/>
        <v>165</v>
      </c>
      <c r="Q1244" s="102" t="str">
        <f t="shared" si="274"/>
        <v/>
      </c>
      <c r="R1244" s="105">
        <f t="shared" si="275"/>
        <v>165</v>
      </c>
      <c r="S1244" s="105" t="str">
        <f t="shared" si="276"/>
        <v/>
      </c>
      <c r="T1244" s="69">
        <f t="shared" si="277"/>
        <v>107</v>
      </c>
      <c r="U1244" s="69" t="str">
        <f t="shared" si="278"/>
        <v/>
      </c>
      <c r="V1244" s="143">
        <f t="shared" si="279"/>
        <v>165</v>
      </c>
      <c r="W1244" s="143" t="str">
        <f t="shared" si="280"/>
        <v/>
      </c>
      <c r="X1244" s="109">
        <f t="shared" si="267"/>
        <v>0</v>
      </c>
      <c r="Y1244" s="110" t="e">
        <f t="shared" si="268"/>
        <v>#N/A</v>
      </c>
      <c r="Z1244" s="75" t="e">
        <f>NA()</f>
        <v>#N/A</v>
      </c>
    </row>
    <row r="1245" spans="1:26" x14ac:dyDescent="0.2">
      <c r="A1245" s="74">
        <v>22220</v>
      </c>
      <c r="B1245" s="68">
        <f>INDEX('A-B OSRoad'!$F$2:$F$21,MATCH(A1245,'A-B OSRoad'!$C$2:$C$21))</f>
        <v>0</v>
      </c>
      <c r="C1245" s="68" t="str">
        <f>IF(INDEX('A-B OSRoad'!$B$2:$B$21,MATCH(A1245,'A-B OSRoad'!$C$2:$C$21))="Straight","",RIGHT(INDEX('A-B OSRoad'!$B$2:$B$21,MATCH(A1245,'A-B OSRoad'!$C$2:$C$21)),LEN(INDEX('A-B OSRoad'!$B$2:$B$21,MATCH(A1245,'A-B OSRoad'!$C$2:$C$21)))-1))</f>
        <v/>
      </c>
      <c r="D1245" s="69">
        <f>(INDEX('A-B OSRoad'!$I$2:$I$21,MATCH(A1245,'A-B OSRoad'!$C$2:$C$21)))+$C$3+$C$4+$C$1</f>
        <v>110</v>
      </c>
      <c r="E1245" s="70" t="e">
        <f>VLOOKUP(A1245,'Crash Data'!$E$3:$F$6,2,FALSE)</f>
        <v>#N/A</v>
      </c>
      <c r="F1245" s="70" t="e">
        <f>VLOOKUP(A1245,'Crash Data'!$B$3:$C$32,2,FALSE)</f>
        <v>#N/A</v>
      </c>
      <c r="G1245" s="40">
        <v>230</v>
      </c>
      <c r="H1245" s="40">
        <v>177</v>
      </c>
      <c r="I1245" s="39">
        <v>177</v>
      </c>
      <c r="J1245" s="40">
        <v>177</v>
      </c>
      <c r="K1245" s="39">
        <v>177</v>
      </c>
      <c r="L1245" s="93">
        <f t="shared" si="269"/>
        <v>209</v>
      </c>
      <c r="M1245" s="93" t="str">
        <f t="shared" si="270"/>
        <v/>
      </c>
      <c r="N1245" s="99">
        <f t="shared" si="271"/>
        <v>165</v>
      </c>
      <c r="O1245" s="99" t="str">
        <f t="shared" si="272"/>
        <v/>
      </c>
      <c r="P1245" s="102">
        <f t="shared" si="273"/>
        <v>165</v>
      </c>
      <c r="Q1245" s="102" t="str">
        <f t="shared" si="274"/>
        <v/>
      </c>
      <c r="R1245" s="105">
        <f t="shared" si="275"/>
        <v>165</v>
      </c>
      <c r="S1245" s="105" t="str">
        <f t="shared" si="276"/>
        <v/>
      </c>
      <c r="T1245" s="69">
        <f t="shared" si="277"/>
        <v>107</v>
      </c>
      <c r="U1245" s="69" t="str">
        <f t="shared" si="278"/>
        <v/>
      </c>
      <c r="V1245" s="143">
        <f t="shared" si="279"/>
        <v>165</v>
      </c>
      <c r="W1245" s="143" t="str">
        <f t="shared" si="280"/>
        <v/>
      </c>
      <c r="X1245" s="109">
        <f t="shared" si="267"/>
        <v>0</v>
      </c>
      <c r="Y1245" s="110" t="e">
        <f t="shared" si="268"/>
        <v>#N/A</v>
      </c>
      <c r="Z1245" s="75" t="e">
        <f>NA()</f>
        <v>#N/A</v>
      </c>
    </row>
    <row r="1246" spans="1:26" x14ac:dyDescent="0.2">
      <c r="A1246" s="74">
        <v>22230</v>
      </c>
      <c r="B1246" s="68">
        <f>INDEX('A-B OSRoad'!$F$2:$F$21,MATCH(A1246,'A-B OSRoad'!$C$2:$C$21))</f>
        <v>0</v>
      </c>
      <c r="C1246" s="68" t="str">
        <f>IF(INDEX('A-B OSRoad'!$B$2:$B$21,MATCH(A1246,'A-B OSRoad'!$C$2:$C$21))="Straight","",RIGHT(INDEX('A-B OSRoad'!$B$2:$B$21,MATCH(A1246,'A-B OSRoad'!$C$2:$C$21)),LEN(INDEX('A-B OSRoad'!$B$2:$B$21,MATCH(A1246,'A-B OSRoad'!$C$2:$C$21)))-1))</f>
        <v/>
      </c>
      <c r="D1246" s="69">
        <f>(INDEX('A-B OSRoad'!$I$2:$I$21,MATCH(A1246,'A-B OSRoad'!$C$2:$C$21)))+$C$3+$C$4+$C$1</f>
        <v>110</v>
      </c>
      <c r="E1246" s="70" t="e">
        <f>VLOOKUP(A1246,'Crash Data'!$E$3:$F$6,2,FALSE)</f>
        <v>#N/A</v>
      </c>
      <c r="F1246" s="70" t="e">
        <f>VLOOKUP(A1246,'Crash Data'!$B$3:$C$32,2,FALSE)</f>
        <v>#N/A</v>
      </c>
      <c r="G1246" s="40">
        <v>230</v>
      </c>
      <c r="H1246" s="40">
        <v>177</v>
      </c>
      <c r="I1246" s="39">
        <v>177</v>
      </c>
      <c r="J1246" s="40">
        <v>177</v>
      </c>
      <c r="K1246" s="39">
        <v>177</v>
      </c>
      <c r="L1246" s="93">
        <f t="shared" si="269"/>
        <v>209</v>
      </c>
      <c r="M1246" s="93" t="str">
        <f t="shared" si="270"/>
        <v/>
      </c>
      <c r="N1246" s="99">
        <f t="shared" si="271"/>
        <v>165</v>
      </c>
      <c r="O1246" s="99" t="str">
        <f t="shared" si="272"/>
        <v/>
      </c>
      <c r="P1246" s="102">
        <f t="shared" si="273"/>
        <v>165</v>
      </c>
      <c r="Q1246" s="102" t="str">
        <f t="shared" si="274"/>
        <v/>
      </c>
      <c r="R1246" s="105">
        <f t="shared" si="275"/>
        <v>165</v>
      </c>
      <c r="S1246" s="105" t="str">
        <f t="shared" si="276"/>
        <v/>
      </c>
      <c r="T1246" s="69">
        <f t="shared" si="277"/>
        <v>107</v>
      </c>
      <c r="U1246" s="69" t="str">
        <f t="shared" si="278"/>
        <v/>
      </c>
      <c r="V1246" s="143">
        <f t="shared" si="279"/>
        <v>165</v>
      </c>
      <c r="W1246" s="143" t="str">
        <f t="shared" si="280"/>
        <v/>
      </c>
      <c r="X1246" s="109">
        <f t="shared" si="267"/>
        <v>0</v>
      </c>
      <c r="Y1246" s="110" t="e">
        <f t="shared" si="268"/>
        <v>#N/A</v>
      </c>
      <c r="Z1246" s="75" t="e">
        <f>NA()</f>
        <v>#N/A</v>
      </c>
    </row>
    <row r="1247" spans="1:26" x14ac:dyDescent="0.2">
      <c r="A1247" s="74">
        <v>22240</v>
      </c>
      <c r="B1247" s="68">
        <f>INDEX('A-B OSRoad'!$F$2:$F$21,MATCH(A1247,'A-B OSRoad'!$C$2:$C$21))</f>
        <v>0</v>
      </c>
      <c r="C1247" s="68" t="str">
        <f>IF(INDEX('A-B OSRoad'!$B$2:$B$21,MATCH(A1247,'A-B OSRoad'!$C$2:$C$21))="Straight","",RIGHT(INDEX('A-B OSRoad'!$B$2:$B$21,MATCH(A1247,'A-B OSRoad'!$C$2:$C$21)),LEN(INDEX('A-B OSRoad'!$B$2:$B$21,MATCH(A1247,'A-B OSRoad'!$C$2:$C$21)))-1))</f>
        <v/>
      </c>
      <c r="D1247" s="69">
        <f>(INDEX('A-B OSRoad'!$I$2:$I$21,MATCH(A1247,'A-B OSRoad'!$C$2:$C$21)))+$C$3+$C$4+$C$1</f>
        <v>110</v>
      </c>
      <c r="E1247" s="70" t="e">
        <f>VLOOKUP(A1247,'Crash Data'!$E$3:$F$6,2,FALSE)</f>
        <v>#N/A</v>
      </c>
      <c r="F1247" s="70" t="e">
        <f>VLOOKUP(A1247,'Crash Data'!$B$3:$C$32,2,FALSE)</f>
        <v>#N/A</v>
      </c>
      <c r="G1247" s="40">
        <v>230</v>
      </c>
      <c r="H1247" s="40">
        <v>177</v>
      </c>
      <c r="I1247" s="39">
        <v>177</v>
      </c>
      <c r="J1247" s="40">
        <v>177</v>
      </c>
      <c r="K1247" s="39">
        <v>177</v>
      </c>
      <c r="L1247" s="93">
        <f t="shared" si="269"/>
        <v>209</v>
      </c>
      <c r="M1247" s="93" t="str">
        <f t="shared" si="270"/>
        <v/>
      </c>
      <c r="N1247" s="99">
        <f t="shared" si="271"/>
        <v>165</v>
      </c>
      <c r="O1247" s="99" t="str">
        <f t="shared" si="272"/>
        <v/>
      </c>
      <c r="P1247" s="102">
        <f t="shared" si="273"/>
        <v>165</v>
      </c>
      <c r="Q1247" s="102" t="str">
        <f t="shared" si="274"/>
        <v/>
      </c>
      <c r="R1247" s="105">
        <f t="shared" si="275"/>
        <v>165</v>
      </c>
      <c r="S1247" s="105" t="str">
        <f t="shared" si="276"/>
        <v/>
      </c>
      <c r="T1247" s="69">
        <f t="shared" si="277"/>
        <v>107</v>
      </c>
      <c r="U1247" s="69" t="str">
        <f t="shared" si="278"/>
        <v/>
      </c>
      <c r="V1247" s="143">
        <f t="shared" si="279"/>
        <v>165</v>
      </c>
      <c r="W1247" s="143" t="str">
        <f t="shared" si="280"/>
        <v/>
      </c>
      <c r="X1247" s="109">
        <f t="shared" si="267"/>
        <v>0</v>
      </c>
      <c r="Y1247" s="110" t="e">
        <f t="shared" si="268"/>
        <v>#N/A</v>
      </c>
      <c r="Z1247" s="75" t="e">
        <f>NA()</f>
        <v>#N/A</v>
      </c>
    </row>
    <row r="1248" spans="1:26" x14ac:dyDescent="0.2">
      <c r="A1248" s="74">
        <v>22250</v>
      </c>
      <c r="B1248" s="68">
        <f>INDEX('A-B OSRoad'!$F$2:$F$21,MATCH(A1248,'A-B OSRoad'!$C$2:$C$21))</f>
        <v>0</v>
      </c>
      <c r="C1248" s="68" t="str">
        <f>IF(INDEX('A-B OSRoad'!$B$2:$B$21,MATCH(A1248,'A-B OSRoad'!$C$2:$C$21))="Straight","",RIGHT(INDEX('A-B OSRoad'!$B$2:$B$21,MATCH(A1248,'A-B OSRoad'!$C$2:$C$21)),LEN(INDEX('A-B OSRoad'!$B$2:$B$21,MATCH(A1248,'A-B OSRoad'!$C$2:$C$21)))-1))</f>
        <v/>
      </c>
      <c r="D1248" s="69">
        <f>(INDEX('A-B OSRoad'!$I$2:$I$21,MATCH(A1248,'A-B OSRoad'!$C$2:$C$21)))+$C$3+$C$4+$C$1</f>
        <v>110</v>
      </c>
      <c r="E1248" s="70" t="e">
        <f>VLOOKUP(A1248,'Crash Data'!$E$3:$F$6,2,FALSE)</f>
        <v>#N/A</v>
      </c>
      <c r="F1248" s="70" t="e">
        <f>VLOOKUP(A1248,'Crash Data'!$B$3:$C$32,2,FALSE)</f>
        <v>#N/A</v>
      </c>
      <c r="G1248" s="40">
        <v>230</v>
      </c>
      <c r="H1248" s="40">
        <v>177</v>
      </c>
      <c r="I1248" s="39">
        <v>177</v>
      </c>
      <c r="J1248" s="40">
        <v>177</v>
      </c>
      <c r="K1248" s="39">
        <v>177</v>
      </c>
      <c r="L1248" s="93">
        <f t="shared" si="269"/>
        <v>209</v>
      </c>
      <c r="M1248" s="93" t="str">
        <f t="shared" si="270"/>
        <v/>
      </c>
      <c r="N1248" s="99">
        <f t="shared" si="271"/>
        <v>165</v>
      </c>
      <c r="O1248" s="99" t="str">
        <f t="shared" si="272"/>
        <v/>
      </c>
      <c r="P1248" s="102">
        <f t="shared" si="273"/>
        <v>165</v>
      </c>
      <c r="Q1248" s="102" t="str">
        <f t="shared" si="274"/>
        <v/>
      </c>
      <c r="R1248" s="105">
        <f t="shared" si="275"/>
        <v>165</v>
      </c>
      <c r="S1248" s="105" t="str">
        <f t="shared" si="276"/>
        <v/>
      </c>
      <c r="T1248" s="69">
        <f t="shared" si="277"/>
        <v>107</v>
      </c>
      <c r="U1248" s="69" t="str">
        <f t="shared" si="278"/>
        <v/>
      </c>
      <c r="V1248" s="143">
        <f t="shared" si="279"/>
        <v>165</v>
      </c>
      <c r="W1248" s="143" t="str">
        <f t="shared" si="280"/>
        <v/>
      </c>
      <c r="X1248" s="109">
        <f t="shared" si="267"/>
        <v>0</v>
      </c>
      <c r="Y1248" s="110" t="e">
        <f t="shared" si="268"/>
        <v>#N/A</v>
      </c>
      <c r="Z1248" s="75" t="e">
        <f>NA()</f>
        <v>#N/A</v>
      </c>
    </row>
    <row r="1249" spans="1:26" x14ac:dyDescent="0.2">
      <c r="A1249" s="74">
        <v>22260</v>
      </c>
      <c r="B1249" s="68">
        <f>INDEX('A-B OSRoad'!$F$2:$F$21,MATCH(A1249,'A-B OSRoad'!$C$2:$C$21))</f>
        <v>0</v>
      </c>
      <c r="C1249" s="68" t="str">
        <f>IF(INDEX('A-B OSRoad'!$B$2:$B$21,MATCH(A1249,'A-B OSRoad'!$C$2:$C$21))="Straight","",RIGHT(INDEX('A-B OSRoad'!$B$2:$B$21,MATCH(A1249,'A-B OSRoad'!$C$2:$C$21)),LEN(INDEX('A-B OSRoad'!$B$2:$B$21,MATCH(A1249,'A-B OSRoad'!$C$2:$C$21)))-1))</f>
        <v/>
      </c>
      <c r="D1249" s="69">
        <f>(INDEX('A-B OSRoad'!$I$2:$I$21,MATCH(A1249,'A-B OSRoad'!$C$2:$C$21)))+$C$3+$C$4+$C$1</f>
        <v>110</v>
      </c>
      <c r="E1249" s="70" t="e">
        <f>VLOOKUP(A1249,'Crash Data'!$E$3:$F$6,2,FALSE)</f>
        <v>#N/A</v>
      </c>
      <c r="F1249" s="70" t="e">
        <f>VLOOKUP(A1249,'Crash Data'!$B$3:$C$32,2,FALSE)</f>
        <v>#N/A</v>
      </c>
      <c r="G1249" s="40">
        <v>230</v>
      </c>
      <c r="H1249" s="40">
        <v>177</v>
      </c>
      <c r="I1249" s="39">
        <v>177</v>
      </c>
      <c r="J1249" s="40">
        <v>177</v>
      </c>
      <c r="K1249" s="39">
        <v>177</v>
      </c>
      <c r="L1249" s="93">
        <f t="shared" si="269"/>
        <v>209</v>
      </c>
      <c r="M1249" s="93" t="str">
        <f t="shared" si="270"/>
        <v/>
      </c>
      <c r="N1249" s="99">
        <f t="shared" si="271"/>
        <v>165</v>
      </c>
      <c r="O1249" s="99" t="str">
        <f t="shared" si="272"/>
        <v/>
      </c>
      <c r="P1249" s="102">
        <f t="shared" si="273"/>
        <v>165</v>
      </c>
      <c r="Q1249" s="102" t="str">
        <f t="shared" si="274"/>
        <v/>
      </c>
      <c r="R1249" s="105">
        <f t="shared" si="275"/>
        <v>165</v>
      </c>
      <c r="S1249" s="105" t="str">
        <f t="shared" si="276"/>
        <v/>
      </c>
      <c r="T1249" s="69">
        <f t="shared" si="277"/>
        <v>107</v>
      </c>
      <c r="U1249" s="69" t="str">
        <f t="shared" si="278"/>
        <v/>
      </c>
      <c r="V1249" s="143">
        <f t="shared" si="279"/>
        <v>165</v>
      </c>
      <c r="W1249" s="143" t="str">
        <f t="shared" si="280"/>
        <v/>
      </c>
      <c r="X1249" s="109">
        <f t="shared" si="267"/>
        <v>0</v>
      </c>
      <c r="Y1249" s="110" t="e">
        <f t="shared" si="268"/>
        <v>#N/A</v>
      </c>
      <c r="Z1249" s="75" t="e">
        <f>NA()</f>
        <v>#N/A</v>
      </c>
    </row>
    <row r="1250" spans="1:26" x14ac:dyDescent="0.2">
      <c r="A1250" s="74">
        <v>22270</v>
      </c>
      <c r="B1250" s="68">
        <f>INDEX('A-B OSRoad'!$F$2:$F$21,MATCH(A1250,'A-B OSRoad'!$C$2:$C$21))</f>
        <v>0</v>
      </c>
      <c r="C1250" s="68" t="str">
        <f>IF(INDEX('A-B OSRoad'!$B$2:$B$21,MATCH(A1250,'A-B OSRoad'!$C$2:$C$21))="Straight","",RIGHT(INDEX('A-B OSRoad'!$B$2:$B$21,MATCH(A1250,'A-B OSRoad'!$C$2:$C$21)),LEN(INDEX('A-B OSRoad'!$B$2:$B$21,MATCH(A1250,'A-B OSRoad'!$C$2:$C$21)))-1))</f>
        <v/>
      </c>
      <c r="D1250" s="69">
        <f>(INDEX('A-B OSRoad'!$I$2:$I$21,MATCH(A1250,'A-B OSRoad'!$C$2:$C$21)))+$C$3+$C$4+$C$1</f>
        <v>110</v>
      </c>
      <c r="E1250" s="70" t="e">
        <f>VLOOKUP(A1250,'Crash Data'!$E$3:$F$6,2,FALSE)</f>
        <v>#N/A</v>
      </c>
      <c r="F1250" s="70" t="e">
        <f>VLOOKUP(A1250,'Crash Data'!$B$3:$C$32,2,FALSE)</f>
        <v>#N/A</v>
      </c>
      <c r="G1250" s="40">
        <v>230</v>
      </c>
      <c r="H1250" s="40">
        <v>177</v>
      </c>
      <c r="I1250" s="39">
        <v>177</v>
      </c>
      <c r="J1250" s="40">
        <v>177</v>
      </c>
      <c r="K1250" s="39">
        <v>177</v>
      </c>
      <c r="L1250" s="93">
        <f t="shared" si="269"/>
        <v>209</v>
      </c>
      <c r="M1250" s="93" t="str">
        <f t="shared" si="270"/>
        <v/>
      </c>
      <c r="N1250" s="99">
        <f t="shared" si="271"/>
        <v>165</v>
      </c>
      <c r="O1250" s="99" t="str">
        <f t="shared" si="272"/>
        <v/>
      </c>
      <c r="P1250" s="102">
        <f t="shared" si="273"/>
        <v>165</v>
      </c>
      <c r="Q1250" s="102" t="str">
        <f t="shared" si="274"/>
        <v/>
      </c>
      <c r="R1250" s="105">
        <f t="shared" si="275"/>
        <v>165</v>
      </c>
      <c r="S1250" s="105" t="str">
        <f t="shared" si="276"/>
        <v/>
      </c>
      <c r="T1250" s="69">
        <f t="shared" si="277"/>
        <v>107</v>
      </c>
      <c r="U1250" s="69" t="str">
        <f t="shared" si="278"/>
        <v/>
      </c>
      <c r="V1250" s="143">
        <f t="shared" si="279"/>
        <v>165</v>
      </c>
      <c r="W1250" s="143" t="str">
        <f t="shared" si="280"/>
        <v/>
      </c>
      <c r="X1250" s="109">
        <f t="shared" si="267"/>
        <v>0</v>
      </c>
      <c r="Y1250" s="110" t="e">
        <f t="shared" si="268"/>
        <v>#N/A</v>
      </c>
      <c r="Z1250" s="75" t="e">
        <f>NA()</f>
        <v>#N/A</v>
      </c>
    </row>
    <row r="1251" spans="1:26" x14ac:dyDescent="0.2">
      <c r="A1251" s="74">
        <v>22280</v>
      </c>
      <c r="B1251" s="68">
        <f>INDEX('A-B OSRoad'!$F$2:$F$21,MATCH(A1251,'A-B OSRoad'!$C$2:$C$21))</f>
        <v>0</v>
      </c>
      <c r="C1251" s="68" t="str">
        <f>IF(INDEX('A-B OSRoad'!$B$2:$B$21,MATCH(A1251,'A-B OSRoad'!$C$2:$C$21))="Straight","",RIGHT(INDEX('A-B OSRoad'!$B$2:$B$21,MATCH(A1251,'A-B OSRoad'!$C$2:$C$21)),LEN(INDEX('A-B OSRoad'!$B$2:$B$21,MATCH(A1251,'A-B OSRoad'!$C$2:$C$21)))-1))</f>
        <v/>
      </c>
      <c r="D1251" s="69">
        <f>(INDEX('A-B OSRoad'!$I$2:$I$21,MATCH(A1251,'A-B OSRoad'!$C$2:$C$21)))+$C$3+$C$4+$C$1</f>
        <v>110</v>
      </c>
      <c r="E1251" s="70" t="e">
        <f>VLOOKUP(A1251,'Crash Data'!$E$3:$F$6,2,FALSE)</f>
        <v>#N/A</v>
      </c>
      <c r="F1251" s="70" t="e">
        <f>VLOOKUP(A1251,'Crash Data'!$B$3:$C$32,2,FALSE)</f>
        <v>#N/A</v>
      </c>
      <c r="G1251" s="40">
        <v>230</v>
      </c>
      <c r="H1251" s="40">
        <v>177</v>
      </c>
      <c r="I1251" s="39">
        <v>177</v>
      </c>
      <c r="J1251" s="40">
        <v>177</v>
      </c>
      <c r="K1251" s="39">
        <v>177</v>
      </c>
      <c r="L1251" s="93">
        <f t="shared" si="269"/>
        <v>209</v>
      </c>
      <c r="M1251" s="93" t="str">
        <f t="shared" si="270"/>
        <v/>
      </c>
      <c r="N1251" s="99">
        <f t="shared" si="271"/>
        <v>165</v>
      </c>
      <c r="O1251" s="99" t="str">
        <f t="shared" si="272"/>
        <v/>
      </c>
      <c r="P1251" s="102">
        <f t="shared" si="273"/>
        <v>165</v>
      </c>
      <c r="Q1251" s="102" t="str">
        <f t="shared" si="274"/>
        <v/>
      </c>
      <c r="R1251" s="105">
        <f t="shared" si="275"/>
        <v>165</v>
      </c>
      <c r="S1251" s="105" t="str">
        <f t="shared" si="276"/>
        <v/>
      </c>
      <c r="T1251" s="69">
        <f t="shared" si="277"/>
        <v>107</v>
      </c>
      <c r="U1251" s="69" t="str">
        <f t="shared" si="278"/>
        <v/>
      </c>
      <c r="V1251" s="143">
        <f t="shared" si="279"/>
        <v>165</v>
      </c>
      <c r="W1251" s="143" t="str">
        <f t="shared" si="280"/>
        <v/>
      </c>
      <c r="X1251" s="109">
        <f t="shared" si="267"/>
        <v>0</v>
      </c>
      <c r="Y1251" s="110" t="e">
        <f t="shared" si="268"/>
        <v>#N/A</v>
      </c>
      <c r="Z1251" s="75" t="e">
        <f>NA()</f>
        <v>#N/A</v>
      </c>
    </row>
    <row r="1252" spans="1:26" x14ac:dyDescent="0.2">
      <c r="A1252" s="74">
        <v>22290</v>
      </c>
      <c r="B1252" s="68">
        <f>INDEX('A-B OSRoad'!$F$2:$F$21,MATCH(A1252,'A-B OSRoad'!$C$2:$C$21))</f>
        <v>0</v>
      </c>
      <c r="C1252" s="68" t="str">
        <f>IF(INDEX('A-B OSRoad'!$B$2:$B$21,MATCH(A1252,'A-B OSRoad'!$C$2:$C$21))="Straight","",RIGHT(INDEX('A-B OSRoad'!$B$2:$B$21,MATCH(A1252,'A-B OSRoad'!$C$2:$C$21)),LEN(INDEX('A-B OSRoad'!$B$2:$B$21,MATCH(A1252,'A-B OSRoad'!$C$2:$C$21)))-1))</f>
        <v/>
      </c>
      <c r="D1252" s="69">
        <f>(INDEX('A-B OSRoad'!$I$2:$I$21,MATCH(A1252,'A-B OSRoad'!$C$2:$C$21)))+$C$3+$C$4+$C$1</f>
        <v>110</v>
      </c>
      <c r="E1252" s="70" t="e">
        <f>VLOOKUP(A1252,'Crash Data'!$E$3:$F$6,2,FALSE)</f>
        <v>#N/A</v>
      </c>
      <c r="F1252" s="70" t="e">
        <f>VLOOKUP(A1252,'Crash Data'!$B$3:$C$32,2,FALSE)</f>
        <v>#N/A</v>
      </c>
      <c r="G1252" s="40">
        <v>230</v>
      </c>
      <c r="H1252" s="40">
        <v>177</v>
      </c>
      <c r="I1252" s="39">
        <v>177</v>
      </c>
      <c r="J1252" s="40">
        <v>177</v>
      </c>
      <c r="K1252" s="39">
        <v>177</v>
      </c>
      <c r="L1252" s="93">
        <f t="shared" si="269"/>
        <v>209</v>
      </c>
      <c r="M1252" s="93" t="str">
        <f t="shared" si="270"/>
        <v/>
      </c>
      <c r="N1252" s="99">
        <f t="shared" si="271"/>
        <v>165</v>
      </c>
      <c r="O1252" s="99" t="str">
        <f t="shared" si="272"/>
        <v/>
      </c>
      <c r="P1252" s="102">
        <f t="shared" si="273"/>
        <v>165</v>
      </c>
      <c r="Q1252" s="102" t="str">
        <f t="shared" si="274"/>
        <v/>
      </c>
      <c r="R1252" s="105">
        <f t="shared" si="275"/>
        <v>165</v>
      </c>
      <c r="S1252" s="105" t="str">
        <f t="shared" si="276"/>
        <v/>
      </c>
      <c r="T1252" s="69">
        <f t="shared" si="277"/>
        <v>107</v>
      </c>
      <c r="U1252" s="69" t="str">
        <f t="shared" si="278"/>
        <v/>
      </c>
      <c r="V1252" s="143">
        <f t="shared" si="279"/>
        <v>165</v>
      </c>
      <c r="W1252" s="143" t="str">
        <f t="shared" si="280"/>
        <v/>
      </c>
      <c r="X1252" s="109">
        <f t="shared" si="267"/>
        <v>0</v>
      </c>
      <c r="Y1252" s="110" t="e">
        <f t="shared" si="268"/>
        <v>#N/A</v>
      </c>
      <c r="Z1252" s="75" t="e">
        <f>NA()</f>
        <v>#N/A</v>
      </c>
    </row>
    <row r="1253" spans="1:26" x14ac:dyDescent="0.2">
      <c r="A1253" s="74">
        <v>22300</v>
      </c>
      <c r="B1253" s="68">
        <f>INDEX('A-B OSRoad'!$F$2:$F$21,MATCH(A1253,'A-B OSRoad'!$C$2:$C$21))</f>
        <v>0</v>
      </c>
      <c r="C1253" s="68" t="str">
        <f>IF(INDEX('A-B OSRoad'!$B$2:$B$21,MATCH(A1253,'A-B OSRoad'!$C$2:$C$21))="Straight","",RIGHT(INDEX('A-B OSRoad'!$B$2:$B$21,MATCH(A1253,'A-B OSRoad'!$C$2:$C$21)),LEN(INDEX('A-B OSRoad'!$B$2:$B$21,MATCH(A1253,'A-B OSRoad'!$C$2:$C$21)))-1))</f>
        <v/>
      </c>
      <c r="D1253" s="69">
        <f>(INDEX('A-B OSRoad'!$I$2:$I$21,MATCH(A1253,'A-B OSRoad'!$C$2:$C$21)))+$C$3+$C$4+$C$1</f>
        <v>110</v>
      </c>
      <c r="E1253" s="70" t="e">
        <f>VLOOKUP(A1253,'Crash Data'!$E$3:$F$6,2,FALSE)</f>
        <v>#N/A</v>
      </c>
      <c r="F1253" s="70" t="e">
        <f>VLOOKUP(A1253,'Crash Data'!$B$3:$C$32,2,FALSE)</f>
        <v>#N/A</v>
      </c>
      <c r="G1253" s="40">
        <v>230</v>
      </c>
      <c r="H1253" s="40">
        <v>177</v>
      </c>
      <c r="I1253" s="39">
        <v>177</v>
      </c>
      <c r="J1253" s="40">
        <v>177</v>
      </c>
      <c r="K1253" s="39">
        <v>177</v>
      </c>
      <c r="L1253" s="93">
        <f t="shared" si="269"/>
        <v>209</v>
      </c>
      <c r="M1253" s="93" t="str">
        <f t="shared" si="270"/>
        <v/>
      </c>
      <c r="N1253" s="99">
        <f t="shared" si="271"/>
        <v>165</v>
      </c>
      <c r="O1253" s="99" t="str">
        <f t="shared" si="272"/>
        <v/>
      </c>
      <c r="P1253" s="102">
        <f t="shared" si="273"/>
        <v>165</v>
      </c>
      <c r="Q1253" s="102" t="str">
        <f t="shared" si="274"/>
        <v/>
      </c>
      <c r="R1253" s="105">
        <f t="shared" si="275"/>
        <v>165</v>
      </c>
      <c r="S1253" s="105" t="str">
        <f t="shared" si="276"/>
        <v/>
      </c>
      <c r="T1253" s="69">
        <f t="shared" si="277"/>
        <v>107</v>
      </c>
      <c r="U1253" s="69" t="str">
        <f t="shared" si="278"/>
        <v/>
      </c>
      <c r="V1253" s="143">
        <f t="shared" si="279"/>
        <v>165</v>
      </c>
      <c r="W1253" s="143" t="str">
        <f t="shared" si="280"/>
        <v/>
      </c>
      <c r="X1253" s="109">
        <f t="shared" si="267"/>
        <v>0</v>
      </c>
      <c r="Y1253" s="110" t="e">
        <f t="shared" si="268"/>
        <v>#N/A</v>
      </c>
      <c r="Z1253" s="75" t="e">
        <f>NA()</f>
        <v>#N/A</v>
      </c>
    </row>
    <row r="1254" spans="1:26" x14ac:dyDescent="0.2">
      <c r="A1254" s="74">
        <v>22310</v>
      </c>
      <c r="B1254" s="68">
        <f>INDEX('A-B OSRoad'!$F$2:$F$21,MATCH(A1254,'A-B OSRoad'!$C$2:$C$21))</f>
        <v>0</v>
      </c>
      <c r="C1254" s="68" t="str">
        <f>IF(INDEX('A-B OSRoad'!$B$2:$B$21,MATCH(A1254,'A-B OSRoad'!$C$2:$C$21))="Straight","",RIGHT(INDEX('A-B OSRoad'!$B$2:$B$21,MATCH(A1254,'A-B OSRoad'!$C$2:$C$21)),LEN(INDEX('A-B OSRoad'!$B$2:$B$21,MATCH(A1254,'A-B OSRoad'!$C$2:$C$21)))-1))</f>
        <v/>
      </c>
      <c r="D1254" s="69">
        <f>(INDEX('A-B OSRoad'!$I$2:$I$21,MATCH(A1254,'A-B OSRoad'!$C$2:$C$21)))+$C$3+$C$4+$C$1</f>
        <v>110</v>
      </c>
      <c r="E1254" s="70" t="e">
        <f>VLOOKUP(A1254,'Crash Data'!$E$3:$F$6,2,FALSE)</f>
        <v>#N/A</v>
      </c>
      <c r="F1254" s="70" t="e">
        <f>VLOOKUP(A1254,'Crash Data'!$B$3:$C$32,2,FALSE)</f>
        <v>#N/A</v>
      </c>
      <c r="G1254" s="40">
        <v>230</v>
      </c>
      <c r="H1254" s="40">
        <v>177</v>
      </c>
      <c r="I1254" s="39">
        <v>177</v>
      </c>
      <c r="J1254" s="40">
        <v>177</v>
      </c>
      <c r="K1254" s="39">
        <v>177</v>
      </c>
      <c r="L1254" s="93">
        <f t="shared" si="269"/>
        <v>209</v>
      </c>
      <c r="M1254" s="93" t="str">
        <f t="shared" si="270"/>
        <v/>
      </c>
      <c r="N1254" s="99">
        <f t="shared" si="271"/>
        <v>165</v>
      </c>
      <c r="O1254" s="99" t="str">
        <f t="shared" si="272"/>
        <v/>
      </c>
      <c r="P1254" s="102">
        <f t="shared" si="273"/>
        <v>165</v>
      </c>
      <c r="Q1254" s="102" t="str">
        <f t="shared" si="274"/>
        <v/>
      </c>
      <c r="R1254" s="105">
        <f t="shared" si="275"/>
        <v>165</v>
      </c>
      <c r="S1254" s="105" t="str">
        <f t="shared" si="276"/>
        <v/>
      </c>
      <c r="T1254" s="69">
        <f t="shared" si="277"/>
        <v>107</v>
      </c>
      <c r="U1254" s="69" t="str">
        <f t="shared" si="278"/>
        <v/>
      </c>
      <c r="V1254" s="143">
        <f t="shared" si="279"/>
        <v>165</v>
      </c>
      <c r="W1254" s="143" t="str">
        <f t="shared" si="280"/>
        <v/>
      </c>
      <c r="X1254" s="109">
        <f t="shared" si="267"/>
        <v>0</v>
      </c>
      <c r="Y1254" s="110" t="e">
        <f t="shared" si="268"/>
        <v>#N/A</v>
      </c>
      <c r="Z1254" s="75" t="e">
        <f>NA()</f>
        <v>#N/A</v>
      </c>
    </row>
    <row r="1255" spans="1:26" x14ac:dyDescent="0.2">
      <c r="A1255" s="74">
        <v>22320</v>
      </c>
      <c r="B1255" s="68">
        <f>INDEX('A-B OSRoad'!$F$2:$F$21,MATCH(A1255,'A-B OSRoad'!$C$2:$C$21))</f>
        <v>0</v>
      </c>
      <c r="C1255" s="68" t="str">
        <f>IF(INDEX('A-B OSRoad'!$B$2:$B$21,MATCH(A1255,'A-B OSRoad'!$C$2:$C$21))="Straight","",RIGHT(INDEX('A-B OSRoad'!$B$2:$B$21,MATCH(A1255,'A-B OSRoad'!$C$2:$C$21)),LEN(INDEX('A-B OSRoad'!$B$2:$B$21,MATCH(A1255,'A-B OSRoad'!$C$2:$C$21)))-1))</f>
        <v/>
      </c>
      <c r="D1255" s="69">
        <f>(INDEX('A-B OSRoad'!$I$2:$I$21,MATCH(A1255,'A-B OSRoad'!$C$2:$C$21)))+$C$3+$C$4+$C$1</f>
        <v>110</v>
      </c>
      <c r="E1255" s="70" t="e">
        <f>VLOOKUP(A1255,'Crash Data'!$E$3:$F$6,2,FALSE)</f>
        <v>#N/A</v>
      </c>
      <c r="F1255" s="70" t="e">
        <f>VLOOKUP(A1255,'Crash Data'!$B$3:$C$32,2,FALSE)</f>
        <v>#N/A</v>
      </c>
      <c r="G1255" s="40">
        <v>230</v>
      </c>
      <c r="H1255" s="40">
        <v>177</v>
      </c>
      <c r="I1255" s="39">
        <v>177</v>
      </c>
      <c r="J1255" s="40">
        <v>177</v>
      </c>
      <c r="K1255" s="39">
        <v>177</v>
      </c>
      <c r="L1255" s="93">
        <f t="shared" si="269"/>
        <v>209</v>
      </c>
      <c r="M1255" s="93" t="str">
        <f t="shared" si="270"/>
        <v/>
      </c>
      <c r="N1255" s="99">
        <f t="shared" si="271"/>
        <v>165</v>
      </c>
      <c r="O1255" s="99" t="str">
        <f t="shared" si="272"/>
        <v/>
      </c>
      <c r="P1255" s="102">
        <f t="shared" si="273"/>
        <v>165</v>
      </c>
      <c r="Q1255" s="102" t="str">
        <f t="shared" si="274"/>
        <v/>
      </c>
      <c r="R1255" s="105">
        <f t="shared" si="275"/>
        <v>165</v>
      </c>
      <c r="S1255" s="105" t="str">
        <f t="shared" si="276"/>
        <v/>
      </c>
      <c r="T1255" s="69">
        <f t="shared" si="277"/>
        <v>107</v>
      </c>
      <c r="U1255" s="69" t="str">
        <f t="shared" si="278"/>
        <v/>
      </c>
      <c r="V1255" s="143">
        <f t="shared" si="279"/>
        <v>165</v>
      </c>
      <c r="W1255" s="143" t="str">
        <f t="shared" si="280"/>
        <v/>
      </c>
      <c r="X1255" s="109">
        <f t="shared" si="267"/>
        <v>0</v>
      </c>
      <c r="Y1255" s="110" t="e">
        <f t="shared" si="268"/>
        <v>#N/A</v>
      </c>
      <c r="Z1255" s="75" t="e">
        <f>NA()</f>
        <v>#N/A</v>
      </c>
    </row>
    <row r="1256" spans="1:26" x14ac:dyDescent="0.2">
      <c r="A1256" s="74">
        <v>22330</v>
      </c>
      <c r="B1256" s="68">
        <f>INDEX('A-B OSRoad'!$F$2:$F$21,MATCH(A1256,'A-B OSRoad'!$C$2:$C$21))</f>
        <v>0</v>
      </c>
      <c r="C1256" s="68" t="str">
        <f>IF(INDEX('A-B OSRoad'!$B$2:$B$21,MATCH(A1256,'A-B OSRoad'!$C$2:$C$21))="Straight","",RIGHT(INDEX('A-B OSRoad'!$B$2:$B$21,MATCH(A1256,'A-B OSRoad'!$C$2:$C$21)),LEN(INDEX('A-B OSRoad'!$B$2:$B$21,MATCH(A1256,'A-B OSRoad'!$C$2:$C$21)))-1))</f>
        <v/>
      </c>
      <c r="D1256" s="69">
        <f>(INDEX('A-B OSRoad'!$I$2:$I$21,MATCH(A1256,'A-B OSRoad'!$C$2:$C$21)))+$C$3+$C$4+$C$1</f>
        <v>110</v>
      </c>
      <c r="E1256" s="70" t="e">
        <f>VLOOKUP(A1256,'Crash Data'!$E$3:$F$6,2,FALSE)</f>
        <v>#N/A</v>
      </c>
      <c r="F1256" s="70" t="e">
        <f>VLOOKUP(A1256,'Crash Data'!$B$3:$C$32,2,FALSE)</f>
        <v>#N/A</v>
      </c>
      <c r="G1256" s="40">
        <v>230</v>
      </c>
      <c r="H1256" s="40">
        <v>177</v>
      </c>
      <c r="I1256" s="39">
        <v>177</v>
      </c>
      <c r="J1256" s="40">
        <v>177</v>
      </c>
      <c r="K1256" s="39">
        <v>177</v>
      </c>
      <c r="L1256" s="93">
        <f t="shared" si="269"/>
        <v>209</v>
      </c>
      <c r="M1256" s="93" t="str">
        <f t="shared" si="270"/>
        <v/>
      </c>
      <c r="N1256" s="99">
        <f t="shared" si="271"/>
        <v>165</v>
      </c>
      <c r="O1256" s="99" t="str">
        <f t="shared" si="272"/>
        <v/>
      </c>
      <c r="P1256" s="102">
        <f t="shared" si="273"/>
        <v>165</v>
      </c>
      <c r="Q1256" s="102" t="str">
        <f t="shared" si="274"/>
        <v/>
      </c>
      <c r="R1256" s="105">
        <f t="shared" si="275"/>
        <v>165</v>
      </c>
      <c r="S1256" s="105" t="str">
        <f t="shared" si="276"/>
        <v/>
      </c>
      <c r="T1256" s="69">
        <f t="shared" si="277"/>
        <v>107</v>
      </c>
      <c r="U1256" s="69" t="str">
        <f t="shared" si="278"/>
        <v/>
      </c>
      <c r="V1256" s="143">
        <f t="shared" si="279"/>
        <v>165</v>
      </c>
      <c r="W1256" s="143" t="str">
        <f t="shared" si="280"/>
        <v/>
      </c>
      <c r="X1256" s="109">
        <f t="shared" si="267"/>
        <v>0</v>
      </c>
      <c r="Y1256" s="110" t="e">
        <f t="shared" si="268"/>
        <v>#N/A</v>
      </c>
      <c r="Z1256" s="75" t="e">
        <f>NA()</f>
        <v>#N/A</v>
      </c>
    </row>
    <row r="1257" spans="1:26" x14ac:dyDescent="0.2">
      <c r="A1257" s="74">
        <v>22340</v>
      </c>
      <c r="B1257" s="68">
        <f>INDEX('A-B OSRoad'!$F$2:$F$21,MATCH(A1257,'A-B OSRoad'!$C$2:$C$21))</f>
        <v>0</v>
      </c>
      <c r="C1257" s="68" t="str">
        <f>IF(INDEX('A-B OSRoad'!$B$2:$B$21,MATCH(A1257,'A-B OSRoad'!$C$2:$C$21))="Straight","",RIGHT(INDEX('A-B OSRoad'!$B$2:$B$21,MATCH(A1257,'A-B OSRoad'!$C$2:$C$21)),LEN(INDEX('A-B OSRoad'!$B$2:$B$21,MATCH(A1257,'A-B OSRoad'!$C$2:$C$21)))-1))</f>
        <v/>
      </c>
      <c r="D1257" s="69">
        <f>(INDEX('A-B OSRoad'!$I$2:$I$21,MATCH(A1257,'A-B OSRoad'!$C$2:$C$21)))+$C$3+$C$4+$C$1</f>
        <v>110</v>
      </c>
      <c r="E1257" s="70" t="e">
        <f>VLOOKUP(A1257,'Crash Data'!$E$3:$F$6,2,FALSE)</f>
        <v>#N/A</v>
      </c>
      <c r="F1257" s="70" t="e">
        <f>VLOOKUP(A1257,'Crash Data'!$B$3:$C$32,2,FALSE)</f>
        <v>#N/A</v>
      </c>
      <c r="G1257" s="40">
        <v>230</v>
      </c>
      <c r="H1257" s="40">
        <v>177</v>
      </c>
      <c r="I1257" s="39">
        <v>177</v>
      </c>
      <c r="J1257" s="40">
        <v>177</v>
      </c>
      <c r="K1257" s="39">
        <v>177</v>
      </c>
      <c r="L1257" s="93">
        <f t="shared" si="269"/>
        <v>209</v>
      </c>
      <c r="M1257" s="93" t="str">
        <f t="shared" si="270"/>
        <v/>
      </c>
      <c r="N1257" s="99">
        <f t="shared" si="271"/>
        <v>165</v>
      </c>
      <c r="O1257" s="99" t="str">
        <f t="shared" si="272"/>
        <v/>
      </c>
      <c r="P1257" s="102">
        <f t="shared" si="273"/>
        <v>165</v>
      </c>
      <c r="Q1257" s="102" t="str">
        <f t="shared" si="274"/>
        <v/>
      </c>
      <c r="R1257" s="105">
        <f t="shared" si="275"/>
        <v>165</v>
      </c>
      <c r="S1257" s="105" t="str">
        <f t="shared" si="276"/>
        <v/>
      </c>
      <c r="T1257" s="69">
        <f t="shared" si="277"/>
        <v>107</v>
      </c>
      <c r="U1257" s="69" t="str">
        <f t="shared" si="278"/>
        <v/>
      </c>
      <c r="V1257" s="143">
        <f t="shared" si="279"/>
        <v>165</v>
      </c>
      <c r="W1257" s="143" t="str">
        <f t="shared" si="280"/>
        <v/>
      </c>
      <c r="X1257" s="109">
        <f t="shared" si="267"/>
        <v>0</v>
      </c>
      <c r="Y1257" s="110" t="e">
        <f t="shared" si="268"/>
        <v>#N/A</v>
      </c>
      <c r="Z1257" s="75" t="e">
        <f>NA()</f>
        <v>#N/A</v>
      </c>
    </row>
    <row r="1258" spans="1:26" x14ac:dyDescent="0.2">
      <c r="A1258" s="74">
        <v>22350</v>
      </c>
      <c r="B1258" s="68">
        <f>INDEX('A-B OSRoad'!$F$2:$F$21,MATCH(A1258,'A-B OSRoad'!$C$2:$C$21))</f>
        <v>0</v>
      </c>
      <c r="C1258" s="68" t="str">
        <f>IF(INDEX('A-B OSRoad'!$B$2:$B$21,MATCH(A1258,'A-B OSRoad'!$C$2:$C$21))="Straight","",RIGHT(INDEX('A-B OSRoad'!$B$2:$B$21,MATCH(A1258,'A-B OSRoad'!$C$2:$C$21)),LEN(INDEX('A-B OSRoad'!$B$2:$B$21,MATCH(A1258,'A-B OSRoad'!$C$2:$C$21)))-1))</f>
        <v/>
      </c>
      <c r="D1258" s="69">
        <f>(INDEX('A-B OSRoad'!$I$2:$I$21,MATCH(A1258,'A-B OSRoad'!$C$2:$C$21)))+$C$3+$C$4+$C$1</f>
        <v>110</v>
      </c>
      <c r="E1258" s="70" t="e">
        <f>VLOOKUP(A1258,'Crash Data'!$E$3:$F$6,2,FALSE)</f>
        <v>#N/A</v>
      </c>
      <c r="F1258" s="70" t="e">
        <f>VLOOKUP(A1258,'Crash Data'!$B$3:$C$32,2,FALSE)</f>
        <v>#N/A</v>
      </c>
      <c r="G1258" s="40">
        <v>230</v>
      </c>
      <c r="H1258" s="40">
        <v>177</v>
      </c>
      <c r="I1258" s="39">
        <v>177</v>
      </c>
      <c r="J1258" s="40">
        <v>177</v>
      </c>
      <c r="K1258" s="39">
        <v>177</v>
      </c>
      <c r="L1258" s="93">
        <f t="shared" si="269"/>
        <v>209</v>
      </c>
      <c r="M1258" s="93" t="str">
        <f t="shared" si="270"/>
        <v/>
      </c>
      <c r="N1258" s="99">
        <f t="shared" si="271"/>
        <v>165</v>
      </c>
      <c r="O1258" s="99" t="str">
        <f t="shared" si="272"/>
        <v/>
      </c>
      <c r="P1258" s="102">
        <f t="shared" si="273"/>
        <v>165</v>
      </c>
      <c r="Q1258" s="102" t="str">
        <f t="shared" si="274"/>
        <v/>
      </c>
      <c r="R1258" s="105">
        <f t="shared" si="275"/>
        <v>165</v>
      </c>
      <c r="S1258" s="105" t="str">
        <f t="shared" si="276"/>
        <v/>
      </c>
      <c r="T1258" s="69">
        <f t="shared" si="277"/>
        <v>107</v>
      </c>
      <c r="U1258" s="69" t="str">
        <f t="shared" si="278"/>
        <v/>
      </c>
      <c r="V1258" s="143">
        <f t="shared" si="279"/>
        <v>165</v>
      </c>
      <c r="W1258" s="143" t="str">
        <f t="shared" si="280"/>
        <v/>
      </c>
      <c r="X1258" s="109">
        <f t="shared" si="267"/>
        <v>0</v>
      </c>
      <c r="Y1258" s="110" t="e">
        <f t="shared" si="268"/>
        <v>#N/A</v>
      </c>
      <c r="Z1258" s="75" t="e">
        <f>NA()</f>
        <v>#N/A</v>
      </c>
    </row>
    <row r="1259" spans="1:26" x14ac:dyDescent="0.2">
      <c r="A1259" s="74">
        <v>22360</v>
      </c>
      <c r="B1259" s="68">
        <f>INDEX('A-B OSRoad'!$F$2:$F$21,MATCH(A1259,'A-B OSRoad'!$C$2:$C$21))</f>
        <v>0</v>
      </c>
      <c r="C1259" s="68" t="str">
        <f>IF(INDEX('A-B OSRoad'!$B$2:$B$21,MATCH(A1259,'A-B OSRoad'!$C$2:$C$21))="Straight","",RIGHT(INDEX('A-B OSRoad'!$B$2:$B$21,MATCH(A1259,'A-B OSRoad'!$C$2:$C$21)),LEN(INDEX('A-B OSRoad'!$B$2:$B$21,MATCH(A1259,'A-B OSRoad'!$C$2:$C$21)))-1))</f>
        <v/>
      </c>
      <c r="D1259" s="69">
        <f>(INDEX('A-B OSRoad'!$I$2:$I$21,MATCH(A1259,'A-B OSRoad'!$C$2:$C$21)))+$C$3+$C$4+$C$1</f>
        <v>110</v>
      </c>
      <c r="E1259" s="70" t="e">
        <f>VLOOKUP(A1259,'Crash Data'!$E$3:$F$6,2,FALSE)</f>
        <v>#N/A</v>
      </c>
      <c r="F1259" s="70" t="e">
        <f>VLOOKUP(A1259,'Crash Data'!$B$3:$C$32,2,FALSE)</f>
        <v>#N/A</v>
      </c>
      <c r="G1259" s="40">
        <v>230</v>
      </c>
      <c r="H1259" s="40">
        <v>177</v>
      </c>
      <c r="I1259" s="39">
        <v>177</v>
      </c>
      <c r="J1259" s="40">
        <v>177</v>
      </c>
      <c r="K1259" s="39">
        <v>177</v>
      </c>
      <c r="L1259" s="93">
        <f t="shared" si="269"/>
        <v>209</v>
      </c>
      <c r="M1259" s="93" t="str">
        <f t="shared" si="270"/>
        <v/>
      </c>
      <c r="N1259" s="99">
        <f t="shared" si="271"/>
        <v>165</v>
      </c>
      <c r="O1259" s="99" t="str">
        <f t="shared" si="272"/>
        <v/>
      </c>
      <c r="P1259" s="102">
        <f t="shared" si="273"/>
        <v>165</v>
      </c>
      <c r="Q1259" s="102" t="str">
        <f t="shared" si="274"/>
        <v/>
      </c>
      <c r="R1259" s="105">
        <f t="shared" si="275"/>
        <v>165</v>
      </c>
      <c r="S1259" s="105" t="str">
        <f t="shared" si="276"/>
        <v/>
      </c>
      <c r="T1259" s="69">
        <f t="shared" si="277"/>
        <v>107</v>
      </c>
      <c r="U1259" s="69" t="str">
        <f t="shared" si="278"/>
        <v/>
      </c>
      <c r="V1259" s="143">
        <f t="shared" si="279"/>
        <v>165</v>
      </c>
      <c r="W1259" s="143" t="str">
        <f t="shared" si="280"/>
        <v/>
      </c>
      <c r="X1259" s="109">
        <f t="shared" si="267"/>
        <v>0</v>
      </c>
      <c r="Y1259" s="110" t="e">
        <f t="shared" si="268"/>
        <v>#N/A</v>
      </c>
      <c r="Z1259" s="75" t="e">
        <f>NA()</f>
        <v>#N/A</v>
      </c>
    </row>
    <row r="1260" spans="1:26" x14ac:dyDescent="0.2">
      <c r="A1260" s="74">
        <v>22370</v>
      </c>
      <c r="B1260" s="68">
        <f>INDEX('A-B OSRoad'!$F$2:$F$21,MATCH(A1260,'A-B OSRoad'!$C$2:$C$21))</f>
        <v>0</v>
      </c>
      <c r="C1260" s="68" t="str">
        <f>IF(INDEX('A-B OSRoad'!$B$2:$B$21,MATCH(A1260,'A-B OSRoad'!$C$2:$C$21))="Straight","",RIGHT(INDEX('A-B OSRoad'!$B$2:$B$21,MATCH(A1260,'A-B OSRoad'!$C$2:$C$21)),LEN(INDEX('A-B OSRoad'!$B$2:$B$21,MATCH(A1260,'A-B OSRoad'!$C$2:$C$21)))-1))</f>
        <v/>
      </c>
      <c r="D1260" s="69">
        <f>(INDEX('A-B OSRoad'!$I$2:$I$21,MATCH(A1260,'A-B OSRoad'!$C$2:$C$21)))+$C$3+$C$4+$C$1</f>
        <v>110</v>
      </c>
      <c r="E1260" s="70" t="e">
        <f>VLOOKUP(A1260,'Crash Data'!$E$3:$F$6,2,FALSE)</f>
        <v>#N/A</v>
      </c>
      <c r="F1260" s="70" t="e">
        <f>VLOOKUP(A1260,'Crash Data'!$B$3:$C$32,2,FALSE)</f>
        <v>#N/A</v>
      </c>
      <c r="G1260" s="40">
        <v>230</v>
      </c>
      <c r="H1260" s="40">
        <v>177</v>
      </c>
      <c r="I1260" s="39">
        <v>177</v>
      </c>
      <c r="J1260" s="40">
        <v>177</v>
      </c>
      <c r="K1260" s="39">
        <v>177</v>
      </c>
      <c r="L1260" s="93">
        <f t="shared" si="269"/>
        <v>209</v>
      </c>
      <c r="M1260" s="93" t="str">
        <f t="shared" si="270"/>
        <v/>
      </c>
      <c r="N1260" s="99">
        <f t="shared" si="271"/>
        <v>165</v>
      </c>
      <c r="O1260" s="99" t="str">
        <f t="shared" si="272"/>
        <v/>
      </c>
      <c r="P1260" s="102">
        <f t="shared" si="273"/>
        <v>165</v>
      </c>
      <c r="Q1260" s="102" t="str">
        <f t="shared" si="274"/>
        <v/>
      </c>
      <c r="R1260" s="105">
        <f t="shared" si="275"/>
        <v>165</v>
      </c>
      <c r="S1260" s="105" t="str">
        <f t="shared" si="276"/>
        <v/>
      </c>
      <c r="T1260" s="69">
        <f t="shared" si="277"/>
        <v>107</v>
      </c>
      <c r="U1260" s="69" t="str">
        <f t="shared" si="278"/>
        <v/>
      </c>
      <c r="V1260" s="143">
        <f t="shared" si="279"/>
        <v>165</v>
      </c>
      <c r="W1260" s="143" t="str">
        <f t="shared" si="280"/>
        <v/>
      </c>
      <c r="X1260" s="109">
        <f t="shared" si="267"/>
        <v>0</v>
      </c>
      <c r="Y1260" s="110" t="e">
        <f t="shared" si="268"/>
        <v>#N/A</v>
      </c>
      <c r="Z1260" s="75" t="e">
        <f>NA()</f>
        <v>#N/A</v>
      </c>
    </row>
    <row r="1261" spans="1:26" x14ac:dyDescent="0.2">
      <c r="A1261" s="74">
        <v>22380</v>
      </c>
      <c r="B1261" s="68">
        <f>INDEX('A-B OSRoad'!$F$2:$F$21,MATCH(A1261,'A-B OSRoad'!$C$2:$C$21))</f>
        <v>0</v>
      </c>
      <c r="C1261" s="68" t="str">
        <f>IF(INDEX('A-B OSRoad'!$B$2:$B$21,MATCH(A1261,'A-B OSRoad'!$C$2:$C$21))="Straight","",RIGHT(INDEX('A-B OSRoad'!$B$2:$B$21,MATCH(A1261,'A-B OSRoad'!$C$2:$C$21)),LEN(INDEX('A-B OSRoad'!$B$2:$B$21,MATCH(A1261,'A-B OSRoad'!$C$2:$C$21)))-1))</f>
        <v/>
      </c>
      <c r="D1261" s="69">
        <f>(INDEX('A-B OSRoad'!$I$2:$I$21,MATCH(A1261,'A-B OSRoad'!$C$2:$C$21)))+$C$3+$C$4+$C$1</f>
        <v>110</v>
      </c>
      <c r="E1261" s="70" t="e">
        <f>VLOOKUP(A1261,'Crash Data'!$E$3:$F$6,2,FALSE)</f>
        <v>#N/A</v>
      </c>
      <c r="F1261" s="70" t="e">
        <f>VLOOKUP(A1261,'Crash Data'!$B$3:$C$32,2,FALSE)</f>
        <v>#N/A</v>
      </c>
      <c r="G1261" s="40">
        <v>230</v>
      </c>
      <c r="H1261" s="40">
        <v>177</v>
      </c>
      <c r="I1261" s="39">
        <v>177</v>
      </c>
      <c r="J1261" s="40">
        <v>177</v>
      </c>
      <c r="K1261" s="39">
        <v>177</v>
      </c>
      <c r="L1261" s="93">
        <f t="shared" si="269"/>
        <v>209</v>
      </c>
      <c r="M1261" s="93" t="str">
        <f t="shared" si="270"/>
        <v/>
      </c>
      <c r="N1261" s="99">
        <f t="shared" si="271"/>
        <v>165</v>
      </c>
      <c r="O1261" s="99" t="str">
        <f t="shared" si="272"/>
        <v/>
      </c>
      <c r="P1261" s="102">
        <f t="shared" si="273"/>
        <v>165</v>
      </c>
      <c r="Q1261" s="102" t="str">
        <f t="shared" si="274"/>
        <v/>
      </c>
      <c r="R1261" s="105">
        <f t="shared" si="275"/>
        <v>165</v>
      </c>
      <c r="S1261" s="105" t="str">
        <f t="shared" si="276"/>
        <v/>
      </c>
      <c r="T1261" s="69">
        <f t="shared" si="277"/>
        <v>107</v>
      </c>
      <c r="U1261" s="69" t="str">
        <f t="shared" si="278"/>
        <v/>
      </c>
      <c r="V1261" s="143">
        <f t="shared" si="279"/>
        <v>165</v>
      </c>
      <c r="W1261" s="143" t="str">
        <f t="shared" si="280"/>
        <v/>
      </c>
      <c r="X1261" s="109">
        <f t="shared" si="267"/>
        <v>0</v>
      </c>
      <c r="Y1261" s="110" t="e">
        <f t="shared" si="268"/>
        <v>#N/A</v>
      </c>
      <c r="Z1261" s="75" t="e">
        <f>NA()</f>
        <v>#N/A</v>
      </c>
    </row>
    <row r="1262" spans="1:26" x14ac:dyDescent="0.2">
      <c r="A1262" s="74">
        <v>22390</v>
      </c>
      <c r="B1262" s="68">
        <f>INDEX('A-B OSRoad'!$F$2:$F$21,MATCH(A1262,'A-B OSRoad'!$C$2:$C$21))</f>
        <v>0</v>
      </c>
      <c r="C1262" s="68" t="str">
        <f>IF(INDEX('A-B OSRoad'!$B$2:$B$21,MATCH(A1262,'A-B OSRoad'!$C$2:$C$21))="Straight","",RIGHT(INDEX('A-B OSRoad'!$B$2:$B$21,MATCH(A1262,'A-B OSRoad'!$C$2:$C$21)),LEN(INDEX('A-B OSRoad'!$B$2:$B$21,MATCH(A1262,'A-B OSRoad'!$C$2:$C$21)))-1))</f>
        <v/>
      </c>
      <c r="D1262" s="69">
        <f>(INDEX('A-B OSRoad'!$I$2:$I$21,MATCH(A1262,'A-B OSRoad'!$C$2:$C$21)))+$C$3+$C$4+$C$1</f>
        <v>110</v>
      </c>
      <c r="E1262" s="70" t="e">
        <f>VLOOKUP(A1262,'Crash Data'!$E$3:$F$6,2,FALSE)</f>
        <v>#N/A</v>
      </c>
      <c r="F1262" s="70" t="e">
        <f>VLOOKUP(A1262,'Crash Data'!$B$3:$C$32,2,FALSE)</f>
        <v>#N/A</v>
      </c>
      <c r="G1262" s="40">
        <v>230</v>
      </c>
      <c r="H1262" s="40">
        <v>177</v>
      </c>
      <c r="I1262" s="39">
        <v>177</v>
      </c>
      <c r="J1262" s="40">
        <v>177</v>
      </c>
      <c r="K1262" s="39">
        <v>177</v>
      </c>
      <c r="L1262" s="93">
        <f t="shared" si="269"/>
        <v>209</v>
      </c>
      <c r="M1262" s="93" t="str">
        <f t="shared" si="270"/>
        <v/>
      </c>
      <c r="N1262" s="99">
        <f t="shared" si="271"/>
        <v>165</v>
      </c>
      <c r="O1262" s="99" t="str">
        <f t="shared" si="272"/>
        <v/>
      </c>
      <c r="P1262" s="102">
        <f t="shared" si="273"/>
        <v>165</v>
      </c>
      <c r="Q1262" s="102" t="str">
        <f t="shared" si="274"/>
        <v/>
      </c>
      <c r="R1262" s="105">
        <f t="shared" si="275"/>
        <v>165</v>
      </c>
      <c r="S1262" s="105" t="str">
        <f t="shared" si="276"/>
        <v/>
      </c>
      <c r="T1262" s="69">
        <f t="shared" si="277"/>
        <v>107</v>
      </c>
      <c r="U1262" s="69" t="str">
        <f t="shared" si="278"/>
        <v/>
      </c>
      <c r="V1262" s="143">
        <f t="shared" si="279"/>
        <v>165</v>
      </c>
      <c r="W1262" s="143" t="str">
        <f t="shared" si="280"/>
        <v/>
      </c>
      <c r="X1262" s="109">
        <f t="shared" si="267"/>
        <v>0</v>
      </c>
      <c r="Y1262" s="110" t="e">
        <f t="shared" si="268"/>
        <v>#N/A</v>
      </c>
      <c r="Z1262" s="75" t="e">
        <f>NA()</f>
        <v>#N/A</v>
      </c>
    </row>
    <row r="1263" spans="1:26" x14ac:dyDescent="0.2">
      <c r="A1263" s="74">
        <v>22400</v>
      </c>
      <c r="B1263" s="68">
        <f>INDEX('A-B OSRoad'!$F$2:$F$21,MATCH(A1263,'A-B OSRoad'!$C$2:$C$21))</f>
        <v>0</v>
      </c>
      <c r="C1263" s="68" t="str">
        <f>IF(INDEX('A-B OSRoad'!$B$2:$B$21,MATCH(A1263,'A-B OSRoad'!$C$2:$C$21))="Straight","",RIGHT(INDEX('A-B OSRoad'!$B$2:$B$21,MATCH(A1263,'A-B OSRoad'!$C$2:$C$21)),LEN(INDEX('A-B OSRoad'!$B$2:$B$21,MATCH(A1263,'A-B OSRoad'!$C$2:$C$21)))-1))</f>
        <v/>
      </c>
      <c r="D1263" s="69">
        <f>(INDEX('A-B OSRoad'!$I$2:$I$21,MATCH(A1263,'A-B OSRoad'!$C$2:$C$21)))+$C$3+$C$4+$C$1</f>
        <v>110</v>
      </c>
      <c r="E1263" s="70" t="e">
        <f>VLOOKUP(A1263,'Crash Data'!$E$3:$F$6,2,FALSE)</f>
        <v>#N/A</v>
      </c>
      <c r="F1263" s="70" t="e">
        <f>VLOOKUP(A1263,'Crash Data'!$B$3:$C$32,2,FALSE)</f>
        <v>#N/A</v>
      </c>
      <c r="G1263" s="40">
        <v>230</v>
      </c>
      <c r="H1263" s="40">
        <v>177</v>
      </c>
      <c r="I1263" s="39">
        <v>177</v>
      </c>
      <c r="J1263" s="40">
        <v>177</v>
      </c>
      <c r="K1263" s="39">
        <v>177</v>
      </c>
      <c r="L1263" s="93">
        <f t="shared" si="269"/>
        <v>209</v>
      </c>
      <c r="M1263" s="93" t="str">
        <f t="shared" si="270"/>
        <v/>
      </c>
      <c r="N1263" s="99">
        <f t="shared" si="271"/>
        <v>165</v>
      </c>
      <c r="O1263" s="99" t="str">
        <f t="shared" si="272"/>
        <v/>
      </c>
      <c r="P1263" s="102">
        <f t="shared" si="273"/>
        <v>165</v>
      </c>
      <c r="Q1263" s="102" t="str">
        <f t="shared" si="274"/>
        <v/>
      </c>
      <c r="R1263" s="105">
        <f t="shared" si="275"/>
        <v>165</v>
      </c>
      <c r="S1263" s="105" t="str">
        <f t="shared" si="276"/>
        <v/>
      </c>
      <c r="T1263" s="69">
        <f t="shared" si="277"/>
        <v>107</v>
      </c>
      <c r="U1263" s="69" t="str">
        <f t="shared" si="278"/>
        <v/>
      </c>
      <c r="V1263" s="143">
        <f t="shared" si="279"/>
        <v>165</v>
      </c>
      <c r="W1263" s="143" t="str">
        <f t="shared" si="280"/>
        <v/>
      </c>
      <c r="X1263" s="109">
        <f t="shared" si="267"/>
        <v>0</v>
      </c>
      <c r="Y1263" s="110" t="e">
        <f t="shared" si="268"/>
        <v>#N/A</v>
      </c>
      <c r="Z1263" s="75" t="e">
        <f>NA()</f>
        <v>#N/A</v>
      </c>
    </row>
    <row r="1264" spans="1:26" x14ac:dyDescent="0.2">
      <c r="A1264" s="74">
        <v>22410</v>
      </c>
      <c r="B1264" s="68">
        <f>INDEX('A-B OSRoad'!$F$2:$F$21,MATCH(A1264,'A-B OSRoad'!$C$2:$C$21))</f>
        <v>0</v>
      </c>
      <c r="C1264" s="68" t="str">
        <f>IF(INDEX('A-B OSRoad'!$B$2:$B$21,MATCH(A1264,'A-B OSRoad'!$C$2:$C$21))="Straight","",RIGHT(INDEX('A-B OSRoad'!$B$2:$B$21,MATCH(A1264,'A-B OSRoad'!$C$2:$C$21)),LEN(INDEX('A-B OSRoad'!$B$2:$B$21,MATCH(A1264,'A-B OSRoad'!$C$2:$C$21)))-1))</f>
        <v/>
      </c>
      <c r="D1264" s="69">
        <f>(INDEX('A-B OSRoad'!$I$2:$I$21,MATCH(A1264,'A-B OSRoad'!$C$2:$C$21)))+$C$3+$C$4+$C$1</f>
        <v>110</v>
      </c>
      <c r="E1264" s="70" t="e">
        <f>VLOOKUP(A1264,'Crash Data'!$E$3:$F$6,2,FALSE)</f>
        <v>#N/A</v>
      </c>
      <c r="F1264" s="70" t="e">
        <f>VLOOKUP(A1264,'Crash Data'!$B$3:$C$32,2,FALSE)</f>
        <v>#N/A</v>
      </c>
      <c r="G1264" s="40">
        <v>230</v>
      </c>
      <c r="H1264" s="40">
        <v>177</v>
      </c>
      <c r="I1264" s="39">
        <v>177</v>
      </c>
      <c r="J1264" s="40">
        <v>177</v>
      </c>
      <c r="K1264" s="39">
        <v>177</v>
      </c>
      <c r="L1264" s="93">
        <f t="shared" si="269"/>
        <v>209</v>
      </c>
      <c r="M1264" s="93" t="str">
        <f t="shared" si="270"/>
        <v/>
      </c>
      <c r="N1264" s="99">
        <f t="shared" si="271"/>
        <v>165</v>
      </c>
      <c r="O1264" s="99" t="str">
        <f t="shared" si="272"/>
        <v/>
      </c>
      <c r="P1264" s="102">
        <f t="shared" si="273"/>
        <v>165</v>
      </c>
      <c r="Q1264" s="102" t="str">
        <f t="shared" si="274"/>
        <v/>
      </c>
      <c r="R1264" s="105">
        <f t="shared" si="275"/>
        <v>165</v>
      </c>
      <c r="S1264" s="105" t="str">
        <f t="shared" si="276"/>
        <v/>
      </c>
      <c r="T1264" s="69">
        <f t="shared" si="277"/>
        <v>107</v>
      </c>
      <c r="U1264" s="69" t="str">
        <f t="shared" si="278"/>
        <v/>
      </c>
      <c r="V1264" s="143">
        <f t="shared" si="279"/>
        <v>165</v>
      </c>
      <c r="W1264" s="143" t="str">
        <f t="shared" si="280"/>
        <v/>
      </c>
      <c r="X1264" s="109">
        <f t="shared" si="267"/>
        <v>0</v>
      </c>
      <c r="Y1264" s="110" t="e">
        <f t="shared" si="268"/>
        <v>#N/A</v>
      </c>
      <c r="Z1264" s="75" t="e">
        <f>NA()</f>
        <v>#N/A</v>
      </c>
    </row>
    <row r="1265" spans="1:26" x14ac:dyDescent="0.2">
      <c r="A1265" s="74">
        <v>22420</v>
      </c>
      <c r="B1265" s="68">
        <f>INDEX('A-B OSRoad'!$F$2:$F$21,MATCH(A1265,'A-B OSRoad'!$C$2:$C$21))</f>
        <v>0</v>
      </c>
      <c r="C1265" s="68" t="str">
        <f>IF(INDEX('A-B OSRoad'!$B$2:$B$21,MATCH(A1265,'A-B OSRoad'!$C$2:$C$21))="Straight","",RIGHT(INDEX('A-B OSRoad'!$B$2:$B$21,MATCH(A1265,'A-B OSRoad'!$C$2:$C$21)),LEN(INDEX('A-B OSRoad'!$B$2:$B$21,MATCH(A1265,'A-B OSRoad'!$C$2:$C$21)))-1))</f>
        <v/>
      </c>
      <c r="D1265" s="69">
        <f>(INDEX('A-B OSRoad'!$I$2:$I$21,MATCH(A1265,'A-B OSRoad'!$C$2:$C$21)))+$C$3+$C$4+$C$1</f>
        <v>110</v>
      </c>
      <c r="E1265" s="70" t="e">
        <f>VLOOKUP(A1265,'Crash Data'!$E$3:$F$6,2,FALSE)</f>
        <v>#N/A</v>
      </c>
      <c r="F1265" s="70" t="e">
        <f>VLOOKUP(A1265,'Crash Data'!$B$3:$C$32,2,FALSE)</f>
        <v>#N/A</v>
      </c>
      <c r="G1265" s="40">
        <v>230</v>
      </c>
      <c r="H1265" s="40">
        <v>177</v>
      </c>
      <c r="I1265" s="39">
        <v>177</v>
      </c>
      <c r="J1265" s="40">
        <v>177</v>
      </c>
      <c r="K1265" s="39">
        <v>177</v>
      </c>
      <c r="L1265" s="93">
        <f t="shared" si="269"/>
        <v>209</v>
      </c>
      <c r="M1265" s="93" t="str">
        <f t="shared" si="270"/>
        <v/>
      </c>
      <c r="N1265" s="99">
        <f t="shared" si="271"/>
        <v>165</v>
      </c>
      <c r="O1265" s="99" t="str">
        <f t="shared" si="272"/>
        <v/>
      </c>
      <c r="P1265" s="102">
        <f t="shared" si="273"/>
        <v>165</v>
      </c>
      <c r="Q1265" s="102" t="str">
        <f t="shared" si="274"/>
        <v/>
      </c>
      <c r="R1265" s="105">
        <f t="shared" si="275"/>
        <v>165</v>
      </c>
      <c r="S1265" s="105" t="str">
        <f t="shared" si="276"/>
        <v/>
      </c>
      <c r="T1265" s="69">
        <f t="shared" si="277"/>
        <v>107</v>
      </c>
      <c r="U1265" s="69" t="str">
        <f t="shared" si="278"/>
        <v/>
      </c>
      <c r="V1265" s="143">
        <f t="shared" si="279"/>
        <v>165</v>
      </c>
      <c r="W1265" s="143" t="str">
        <f t="shared" si="280"/>
        <v/>
      </c>
      <c r="X1265" s="109">
        <f t="shared" si="267"/>
        <v>0</v>
      </c>
      <c r="Y1265" s="110" t="e">
        <f t="shared" si="268"/>
        <v>#N/A</v>
      </c>
      <c r="Z1265" s="75" t="e">
        <f>NA()</f>
        <v>#N/A</v>
      </c>
    </row>
    <row r="1266" spans="1:26" x14ac:dyDescent="0.2">
      <c r="A1266" s="74">
        <v>22430</v>
      </c>
      <c r="B1266" s="68">
        <f>INDEX('A-B OSRoad'!$F$2:$F$21,MATCH(A1266,'A-B OSRoad'!$C$2:$C$21))</f>
        <v>0</v>
      </c>
      <c r="C1266" s="68" t="str">
        <f>IF(INDEX('A-B OSRoad'!$B$2:$B$21,MATCH(A1266,'A-B OSRoad'!$C$2:$C$21))="Straight","",RIGHT(INDEX('A-B OSRoad'!$B$2:$B$21,MATCH(A1266,'A-B OSRoad'!$C$2:$C$21)),LEN(INDEX('A-B OSRoad'!$B$2:$B$21,MATCH(A1266,'A-B OSRoad'!$C$2:$C$21)))-1))</f>
        <v/>
      </c>
      <c r="D1266" s="69">
        <f>(INDEX('A-B OSRoad'!$I$2:$I$21,MATCH(A1266,'A-B OSRoad'!$C$2:$C$21)))+$C$3+$C$4+$C$1</f>
        <v>110</v>
      </c>
      <c r="E1266" s="70" t="e">
        <f>VLOOKUP(A1266,'Crash Data'!$E$3:$F$6,2,FALSE)</f>
        <v>#N/A</v>
      </c>
      <c r="F1266" s="70" t="e">
        <f>VLOOKUP(A1266,'Crash Data'!$B$3:$C$32,2,FALSE)</f>
        <v>#N/A</v>
      </c>
      <c r="G1266" s="40">
        <v>230</v>
      </c>
      <c r="H1266" s="40">
        <v>177</v>
      </c>
      <c r="I1266" s="39">
        <v>177</v>
      </c>
      <c r="J1266" s="40">
        <v>177</v>
      </c>
      <c r="K1266" s="39">
        <v>177</v>
      </c>
      <c r="L1266" s="93">
        <f t="shared" si="269"/>
        <v>209</v>
      </c>
      <c r="M1266" s="93" t="str">
        <f t="shared" si="270"/>
        <v/>
      </c>
      <c r="N1266" s="99">
        <f t="shared" si="271"/>
        <v>165</v>
      </c>
      <c r="O1266" s="99" t="str">
        <f t="shared" si="272"/>
        <v/>
      </c>
      <c r="P1266" s="102">
        <f t="shared" si="273"/>
        <v>165</v>
      </c>
      <c r="Q1266" s="102" t="str">
        <f t="shared" si="274"/>
        <v/>
      </c>
      <c r="R1266" s="105">
        <f t="shared" si="275"/>
        <v>165</v>
      </c>
      <c r="S1266" s="105" t="str">
        <f t="shared" si="276"/>
        <v/>
      </c>
      <c r="T1266" s="69">
        <f t="shared" si="277"/>
        <v>107</v>
      </c>
      <c r="U1266" s="69" t="str">
        <f t="shared" si="278"/>
        <v/>
      </c>
      <c r="V1266" s="143">
        <f t="shared" si="279"/>
        <v>165</v>
      </c>
      <c r="W1266" s="143" t="str">
        <f t="shared" si="280"/>
        <v/>
      </c>
      <c r="X1266" s="109">
        <f t="shared" si="267"/>
        <v>0</v>
      </c>
      <c r="Y1266" s="110" t="e">
        <f t="shared" si="268"/>
        <v>#N/A</v>
      </c>
      <c r="Z1266" s="75" t="e">
        <f>NA()</f>
        <v>#N/A</v>
      </c>
    </row>
    <row r="1267" spans="1:26" x14ac:dyDescent="0.2">
      <c r="A1267" s="74">
        <v>22440</v>
      </c>
      <c r="B1267" s="68">
        <f>INDEX('A-B OSRoad'!$F$2:$F$21,MATCH(A1267,'A-B OSRoad'!$C$2:$C$21))</f>
        <v>0</v>
      </c>
      <c r="C1267" s="68" t="str">
        <f>IF(INDEX('A-B OSRoad'!$B$2:$B$21,MATCH(A1267,'A-B OSRoad'!$C$2:$C$21))="Straight","",RIGHT(INDEX('A-B OSRoad'!$B$2:$B$21,MATCH(A1267,'A-B OSRoad'!$C$2:$C$21)),LEN(INDEX('A-B OSRoad'!$B$2:$B$21,MATCH(A1267,'A-B OSRoad'!$C$2:$C$21)))-1))</f>
        <v/>
      </c>
      <c r="D1267" s="69">
        <f>(INDEX('A-B OSRoad'!$I$2:$I$21,MATCH(A1267,'A-B OSRoad'!$C$2:$C$21)))+$C$3+$C$4+$C$1</f>
        <v>110</v>
      </c>
      <c r="E1267" s="70" t="e">
        <f>VLOOKUP(A1267,'Crash Data'!$E$3:$F$6,2,FALSE)</f>
        <v>#N/A</v>
      </c>
      <c r="F1267" s="70" t="e">
        <f>VLOOKUP(A1267,'Crash Data'!$B$3:$C$32,2,FALSE)</f>
        <v>#N/A</v>
      </c>
      <c r="G1267" s="40">
        <v>230</v>
      </c>
      <c r="H1267" s="40">
        <v>177</v>
      </c>
      <c r="I1267" s="39">
        <v>177</v>
      </c>
      <c r="J1267" s="40">
        <v>177</v>
      </c>
      <c r="K1267" s="39">
        <v>177</v>
      </c>
      <c r="L1267" s="93">
        <f t="shared" si="269"/>
        <v>209</v>
      </c>
      <c r="M1267" s="93" t="str">
        <f t="shared" si="270"/>
        <v/>
      </c>
      <c r="N1267" s="99">
        <f t="shared" si="271"/>
        <v>165</v>
      </c>
      <c r="O1267" s="99" t="str">
        <f t="shared" si="272"/>
        <v/>
      </c>
      <c r="P1267" s="102">
        <f t="shared" si="273"/>
        <v>165</v>
      </c>
      <c r="Q1267" s="102" t="str">
        <f t="shared" si="274"/>
        <v/>
      </c>
      <c r="R1267" s="105">
        <f t="shared" si="275"/>
        <v>165</v>
      </c>
      <c r="S1267" s="105" t="str">
        <f t="shared" si="276"/>
        <v/>
      </c>
      <c r="T1267" s="69">
        <f t="shared" si="277"/>
        <v>107</v>
      </c>
      <c r="U1267" s="69" t="str">
        <f t="shared" si="278"/>
        <v/>
      </c>
      <c r="V1267" s="143">
        <f t="shared" si="279"/>
        <v>165</v>
      </c>
      <c r="W1267" s="143" t="str">
        <f t="shared" si="280"/>
        <v/>
      </c>
      <c r="X1267" s="109">
        <f t="shared" si="267"/>
        <v>0</v>
      </c>
      <c r="Y1267" s="110" t="e">
        <f t="shared" si="268"/>
        <v>#N/A</v>
      </c>
      <c r="Z1267" s="75" t="e">
        <f>NA()</f>
        <v>#N/A</v>
      </c>
    </row>
    <row r="1268" spans="1:26" x14ac:dyDescent="0.2">
      <c r="A1268" s="74">
        <v>22450</v>
      </c>
      <c r="B1268" s="68">
        <f>INDEX('A-B OSRoad'!$F$2:$F$21,MATCH(A1268,'A-B OSRoad'!$C$2:$C$21))</f>
        <v>0</v>
      </c>
      <c r="C1268" s="68" t="str">
        <f>IF(INDEX('A-B OSRoad'!$B$2:$B$21,MATCH(A1268,'A-B OSRoad'!$C$2:$C$21))="Straight","",RIGHT(INDEX('A-B OSRoad'!$B$2:$B$21,MATCH(A1268,'A-B OSRoad'!$C$2:$C$21)),LEN(INDEX('A-B OSRoad'!$B$2:$B$21,MATCH(A1268,'A-B OSRoad'!$C$2:$C$21)))-1))</f>
        <v/>
      </c>
      <c r="D1268" s="69">
        <f>(INDEX('A-B OSRoad'!$I$2:$I$21,MATCH(A1268,'A-B OSRoad'!$C$2:$C$21)))+$C$3+$C$4+$C$1</f>
        <v>110</v>
      </c>
      <c r="E1268" s="70" t="e">
        <f>VLOOKUP(A1268,'Crash Data'!$E$3:$F$6,2,FALSE)</f>
        <v>#N/A</v>
      </c>
      <c r="F1268" s="70" t="e">
        <f>VLOOKUP(A1268,'Crash Data'!$B$3:$C$32,2,FALSE)</f>
        <v>#N/A</v>
      </c>
      <c r="G1268" s="40">
        <v>230</v>
      </c>
      <c r="H1268" s="40">
        <v>177</v>
      </c>
      <c r="I1268" s="39">
        <v>177</v>
      </c>
      <c r="J1268" s="40">
        <v>177</v>
      </c>
      <c r="K1268" s="39">
        <v>177</v>
      </c>
      <c r="L1268" s="93">
        <f t="shared" si="269"/>
        <v>209</v>
      </c>
      <c r="M1268" s="93" t="str">
        <f t="shared" si="270"/>
        <v/>
      </c>
      <c r="N1268" s="99">
        <f t="shared" si="271"/>
        <v>165</v>
      </c>
      <c r="O1268" s="99" t="str">
        <f t="shared" si="272"/>
        <v/>
      </c>
      <c r="P1268" s="102">
        <f t="shared" si="273"/>
        <v>165</v>
      </c>
      <c r="Q1268" s="102" t="str">
        <f t="shared" si="274"/>
        <v/>
      </c>
      <c r="R1268" s="105">
        <f t="shared" si="275"/>
        <v>165</v>
      </c>
      <c r="S1268" s="105" t="str">
        <f t="shared" si="276"/>
        <v/>
      </c>
      <c r="T1268" s="69">
        <f t="shared" si="277"/>
        <v>107</v>
      </c>
      <c r="U1268" s="69" t="str">
        <f t="shared" si="278"/>
        <v/>
      </c>
      <c r="V1268" s="143">
        <f t="shared" si="279"/>
        <v>165</v>
      </c>
      <c r="W1268" s="143" t="str">
        <f t="shared" si="280"/>
        <v/>
      </c>
      <c r="X1268" s="109">
        <f t="shared" si="267"/>
        <v>0</v>
      </c>
      <c r="Y1268" s="110" t="e">
        <f t="shared" si="268"/>
        <v>#N/A</v>
      </c>
      <c r="Z1268" s="75" t="e">
        <f>NA()</f>
        <v>#N/A</v>
      </c>
    </row>
    <row r="1269" spans="1:26" x14ac:dyDescent="0.2">
      <c r="A1269" s="74">
        <v>22460</v>
      </c>
      <c r="B1269" s="68">
        <f>INDEX('A-B OSRoad'!$F$2:$F$21,MATCH(A1269,'A-B OSRoad'!$C$2:$C$21))</f>
        <v>0</v>
      </c>
      <c r="C1269" s="68" t="str">
        <f>IF(INDEX('A-B OSRoad'!$B$2:$B$21,MATCH(A1269,'A-B OSRoad'!$C$2:$C$21))="Straight","",RIGHT(INDEX('A-B OSRoad'!$B$2:$B$21,MATCH(A1269,'A-B OSRoad'!$C$2:$C$21)),LEN(INDEX('A-B OSRoad'!$B$2:$B$21,MATCH(A1269,'A-B OSRoad'!$C$2:$C$21)))-1))</f>
        <v/>
      </c>
      <c r="D1269" s="69">
        <f>(INDEX('A-B OSRoad'!$I$2:$I$21,MATCH(A1269,'A-B OSRoad'!$C$2:$C$21)))+$C$3+$C$4+$C$1</f>
        <v>110</v>
      </c>
      <c r="E1269" s="70" t="e">
        <f>VLOOKUP(A1269,'Crash Data'!$E$3:$F$6,2,FALSE)</f>
        <v>#N/A</v>
      </c>
      <c r="F1269" s="70" t="e">
        <f>VLOOKUP(A1269,'Crash Data'!$B$3:$C$32,2,FALSE)</f>
        <v>#N/A</v>
      </c>
      <c r="G1269" s="40">
        <v>230</v>
      </c>
      <c r="H1269" s="40">
        <v>177</v>
      </c>
      <c r="I1269" s="39">
        <v>177</v>
      </c>
      <c r="J1269" s="40">
        <v>177</v>
      </c>
      <c r="K1269" s="39">
        <v>177</v>
      </c>
      <c r="L1269" s="93">
        <f t="shared" si="269"/>
        <v>209</v>
      </c>
      <c r="M1269" s="93" t="str">
        <f t="shared" si="270"/>
        <v/>
      </c>
      <c r="N1269" s="99">
        <f t="shared" si="271"/>
        <v>165</v>
      </c>
      <c r="O1269" s="99" t="str">
        <f t="shared" si="272"/>
        <v/>
      </c>
      <c r="P1269" s="102">
        <f t="shared" si="273"/>
        <v>165</v>
      </c>
      <c r="Q1269" s="102" t="str">
        <f t="shared" si="274"/>
        <v/>
      </c>
      <c r="R1269" s="105">
        <f t="shared" si="275"/>
        <v>165</v>
      </c>
      <c r="S1269" s="105" t="str">
        <f t="shared" si="276"/>
        <v/>
      </c>
      <c r="T1269" s="69">
        <f t="shared" si="277"/>
        <v>107</v>
      </c>
      <c r="U1269" s="69" t="str">
        <f t="shared" si="278"/>
        <v/>
      </c>
      <c r="V1269" s="143">
        <f t="shared" si="279"/>
        <v>165</v>
      </c>
      <c r="W1269" s="143" t="str">
        <f t="shared" si="280"/>
        <v/>
      </c>
      <c r="X1269" s="109">
        <f t="shared" si="267"/>
        <v>0</v>
      </c>
      <c r="Y1269" s="110" t="e">
        <f t="shared" si="268"/>
        <v>#N/A</v>
      </c>
      <c r="Z1269" s="75" t="e">
        <f>NA()</f>
        <v>#N/A</v>
      </c>
    </row>
    <row r="1270" spans="1:26" x14ac:dyDescent="0.2">
      <c r="A1270" s="74">
        <v>22470</v>
      </c>
      <c r="B1270" s="68">
        <f>INDEX('A-B OSRoad'!$F$2:$F$21,MATCH(A1270,'A-B OSRoad'!$C$2:$C$21))</f>
        <v>0</v>
      </c>
      <c r="C1270" s="68" t="str">
        <f>IF(INDEX('A-B OSRoad'!$B$2:$B$21,MATCH(A1270,'A-B OSRoad'!$C$2:$C$21))="Straight","",RIGHT(INDEX('A-B OSRoad'!$B$2:$B$21,MATCH(A1270,'A-B OSRoad'!$C$2:$C$21)),LEN(INDEX('A-B OSRoad'!$B$2:$B$21,MATCH(A1270,'A-B OSRoad'!$C$2:$C$21)))-1))</f>
        <v/>
      </c>
      <c r="D1270" s="69">
        <f>(INDEX('A-B OSRoad'!$I$2:$I$21,MATCH(A1270,'A-B OSRoad'!$C$2:$C$21)))+$C$3+$C$4+$C$1</f>
        <v>110</v>
      </c>
      <c r="E1270" s="70" t="e">
        <f>VLOOKUP(A1270,'Crash Data'!$E$3:$F$6,2,FALSE)</f>
        <v>#N/A</v>
      </c>
      <c r="F1270" s="70" t="e">
        <f>VLOOKUP(A1270,'Crash Data'!$B$3:$C$32,2,FALSE)</f>
        <v>#N/A</v>
      </c>
      <c r="G1270" s="40">
        <v>230</v>
      </c>
      <c r="H1270" s="40">
        <v>177</v>
      </c>
      <c r="I1270" s="39">
        <v>177</v>
      </c>
      <c r="J1270" s="40">
        <v>177</v>
      </c>
      <c r="K1270" s="39">
        <v>177</v>
      </c>
      <c r="L1270" s="93">
        <f t="shared" si="269"/>
        <v>209</v>
      </c>
      <c r="M1270" s="93" t="str">
        <f t="shared" si="270"/>
        <v/>
      </c>
      <c r="N1270" s="99">
        <f t="shared" si="271"/>
        <v>165</v>
      </c>
      <c r="O1270" s="99" t="str">
        <f t="shared" si="272"/>
        <v/>
      </c>
      <c r="P1270" s="102">
        <f t="shared" si="273"/>
        <v>165</v>
      </c>
      <c r="Q1270" s="102" t="str">
        <f t="shared" si="274"/>
        <v/>
      </c>
      <c r="R1270" s="105">
        <f t="shared" si="275"/>
        <v>165</v>
      </c>
      <c r="S1270" s="105" t="str">
        <f t="shared" si="276"/>
        <v/>
      </c>
      <c r="T1270" s="69">
        <f t="shared" si="277"/>
        <v>107</v>
      </c>
      <c r="U1270" s="69" t="str">
        <f t="shared" si="278"/>
        <v/>
      </c>
      <c r="V1270" s="143">
        <f t="shared" si="279"/>
        <v>165</v>
      </c>
      <c r="W1270" s="143" t="str">
        <f t="shared" si="280"/>
        <v/>
      </c>
      <c r="X1270" s="109">
        <f t="shared" si="267"/>
        <v>0</v>
      </c>
      <c r="Y1270" s="110" t="e">
        <f t="shared" si="268"/>
        <v>#N/A</v>
      </c>
      <c r="Z1270" s="75" t="e">
        <f>NA()</f>
        <v>#N/A</v>
      </c>
    </row>
    <row r="1271" spans="1:26" x14ac:dyDescent="0.2">
      <c r="A1271" s="74">
        <v>22480</v>
      </c>
      <c r="B1271" s="68">
        <f>INDEX('A-B OSRoad'!$F$2:$F$21,MATCH(A1271,'A-B OSRoad'!$C$2:$C$21))</f>
        <v>0</v>
      </c>
      <c r="C1271" s="68" t="str">
        <f>IF(INDEX('A-B OSRoad'!$B$2:$B$21,MATCH(A1271,'A-B OSRoad'!$C$2:$C$21))="Straight","",RIGHT(INDEX('A-B OSRoad'!$B$2:$B$21,MATCH(A1271,'A-B OSRoad'!$C$2:$C$21)),LEN(INDEX('A-B OSRoad'!$B$2:$B$21,MATCH(A1271,'A-B OSRoad'!$C$2:$C$21)))-1))</f>
        <v/>
      </c>
      <c r="D1271" s="69">
        <f>(INDEX('A-B OSRoad'!$I$2:$I$21,MATCH(A1271,'A-B OSRoad'!$C$2:$C$21)))+$C$3+$C$4+$C$1</f>
        <v>110</v>
      </c>
      <c r="E1271" s="70" t="e">
        <f>VLOOKUP(A1271,'Crash Data'!$E$3:$F$6,2,FALSE)</f>
        <v>#N/A</v>
      </c>
      <c r="F1271" s="70" t="e">
        <f>VLOOKUP(A1271,'Crash Data'!$B$3:$C$32,2,FALSE)</f>
        <v>#N/A</v>
      </c>
      <c r="G1271" s="40">
        <v>230</v>
      </c>
      <c r="H1271" s="40">
        <v>177</v>
      </c>
      <c r="I1271" s="39">
        <v>177</v>
      </c>
      <c r="J1271" s="40">
        <v>177</v>
      </c>
      <c r="K1271" s="39">
        <v>177</v>
      </c>
      <c r="L1271" s="93">
        <f t="shared" si="269"/>
        <v>209</v>
      </c>
      <c r="M1271" s="93" t="str">
        <f t="shared" si="270"/>
        <v/>
      </c>
      <c r="N1271" s="99">
        <f t="shared" si="271"/>
        <v>165</v>
      </c>
      <c r="O1271" s="99" t="str">
        <f t="shared" si="272"/>
        <v/>
      </c>
      <c r="P1271" s="102">
        <f t="shared" si="273"/>
        <v>165</v>
      </c>
      <c r="Q1271" s="102" t="str">
        <f t="shared" si="274"/>
        <v/>
      </c>
      <c r="R1271" s="105">
        <f t="shared" si="275"/>
        <v>165</v>
      </c>
      <c r="S1271" s="105" t="str">
        <f t="shared" si="276"/>
        <v/>
      </c>
      <c r="T1271" s="69">
        <f t="shared" si="277"/>
        <v>107</v>
      </c>
      <c r="U1271" s="69" t="str">
        <f t="shared" si="278"/>
        <v/>
      </c>
      <c r="V1271" s="143">
        <f t="shared" si="279"/>
        <v>165</v>
      </c>
      <c r="W1271" s="143" t="str">
        <f t="shared" si="280"/>
        <v/>
      </c>
      <c r="X1271" s="109">
        <f t="shared" si="267"/>
        <v>0</v>
      </c>
      <c r="Y1271" s="110" t="e">
        <f t="shared" si="268"/>
        <v>#N/A</v>
      </c>
      <c r="Z1271" s="75" t="e">
        <f>NA()</f>
        <v>#N/A</v>
      </c>
    </row>
    <row r="1272" spans="1:26" x14ac:dyDescent="0.2">
      <c r="A1272" s="74">
        <v>22490</v>
      </c>
      <c r="B1272" s="68">
        <f>INDEX('A-B OSRoad'!$F$2:$F$21,MATCH(A1272,'A-B OSRoad'!$C$2:$C$21))</f>
        <v>0</v>
      </c>
      <c r="C1272" s="68" t="str">
        <f>IF(INDEX('A-B OSRoad'!$B$2:$B$21,MATCH(A1272,'A-B OSRoad'!$C$2:$C$21))="Straight","",RIGHT(INDEX('A-B OSRoad'!$B$2:$B$21,MATCH(A1272,'A-B OSRoad'!$C$2:$C$21)),LEN(INDEX('A-B OSRoad'!$B$2:$B$21,MATCH(A1272,'A-B OSRoad'!$C$2:$C$21)))-1))</f>
        <v/>
      </c>
      <c r="D1272" s="69">
        <f>(INDEX('A-B OSRoad'!$I$2:$I$21,MATCH(A1272,'A-B OSRoad'!$C$2:$C$21)))+$C$3+$C$4+$C$1</f>
        <v>110</v>
      </c>
      <c r="E1272" s="70" t="e">
        <f>VLOOKUP(A1272,'Crash Data'!$E$3:$F$6,2,FALSE)</f>
        <v>#N/A</v>
      </c>
      <c r="F1272" s="70" t="e">
        <f>VLOOKUP(A1272,'Crash Data'!$B$3:$C$32,2,FALSE)</f>
        <v>#N/A</v>
      </c>
      <c r="G1272" s="40">
        <v>230</v>
      </c>
      <c r="H1272" s="40">
        <v>177</v>
      </c>
      <c r="I1272" s="39">
        <v>177</v>
      </c>
      <c r="J1272" s="40">
        <v>177</v>
      </c>
      <c r="K1272" s="39">
        <v>177</v>
      </c>
      <c r="L1272" s="93">
        <f t="shared" si="269"/>
        <v>209</v>
      </c>
      <c r="M1272" s="93" t="str">
        <f t="shared" si="270"/>
        <v/>
      </c>
      <c r="N1272" s="99">
        <f t="shared" si="271"/>
        <v>165</v>
      </c>
      <c r="O1272" s="99" t="str">
        <f t="shared" si="272"/>
        <v/>
      </c>
      <c r="P1272" s="102">
        <f t="shared" si="273"/>
        <v>165</v>
      </c>
      <c r="Q1272" s="102" t="str">
        <f t="shared" si="274"/>
        <v/>
      </c>
      <c r="R1272" s="105">
        <f t="shared" si="275"/>
        <v>165</v>
      </c>
      <c r="S1272" s="105" t="str">
        <f t="shared" si="276"/>
        <v/>
      </c>
      <c r="T1272" s="69">
        <f t="shared" si="277"/>
        <v>107</v>
      </c>
      <c r="U1272" s="69" t="str">
        <f t="shared" si="278"/>
        <v/>
      </c>
      <c r="V1272" s="143">
        <f t="shared" si="279"/>
        <v>165</v>
      </c>
      <c r="W1272" s="143" t="str">
        <f t="shared" si="280"/>
        <v/>
      </c>
      <c r="X1272" s="109">
        <f t="shared" si="267"/>
        <v>0</v>
      </c>
      <c r="Y1272" s="110" t="e">
        <f t="shared" si="268"/>
        <v>#N/A</v>
      </c>
      <c r="Z1272" s="75" t="e">
        <f>NA()</f>
        <v>#N/A</v>
      </c>
    </row>
    <row r="1273" spans="1:26" x14ac:dyDescent="0.2">
      <c r="A1273" s="74">
        <v>22500</v>
      </c>
      <c r="B1273" s="68">
        <f>INDEX('A-B OSRoad'!$F$2:$F$21,MATCH(A1273,'A-B OSRoad'!$C$2:$C$21))</f>
        <v>0</v>
      </c>
      <c r="C1273" s="68" t="str">
        <f>IF(INDEX('A-B OSRoad'!$B$2:$B$21,MATCH(A1273,'A-B OSRoad'!$C$2:$C$21))="Straight","",RIGHT(INDEX('A-B OSRoad'!$B$2:$B$21,MATCH(A1273,'A-B OSRoad'!$C$2:$C$21)),LEN(INDEX('A-B OSRoad'!$B$2:$B$21,MATCH(A1273,'A-B OSRoad'!$C$2:$C$21)))-1))</f>
        <v/>
      </c>
      <c r="D1273" s="69">
        <f>(INDEX('A-B OSRoad'!$I$2:$I$21,MATCH(A1273,'A-B OSRoad'!$C$2:$C$21)))+$C$3+$C$4+$C$1</f>
        <v>110</v>
      </c>
      <c r="E1273" s="70" t="e">
        <f>VLOOKUP(A1273,'Crash Data'!$E$3:$F$6,2,FALSE)</f>
        <v>#N/A</v>
      </c>
      <c r="F1273" s="70" t="e">
        <f>VLOOKUP(A1273,'Crash Data'!$B$3:$C$32,2,FALSE)</f>
        <v>#N/A</v>
      </c>
      <c r="G1273" s="40">
        <v>230</v>
      </c>
      <c r="H1273" s="40">
        <v>177</v>
      </c>
      <c r="I1273" s="39">
        <v>177</v>
      </c>
      <c r="J1273" s="40">
        <v>177</v>
      </c>
      <c r="K1273" s="39">
        <v>177</v>
      </c>
      <c r="L1273" s="93">
        <f t="shared" si="269"/>
        <v>209</v>
      </c>
      <c r="M1273" s="93" t="str">
        <f t="shared" si="270"/>
        <v/>
      </c>
      <c r="N1273" s="99">
        <f t="shared" si="271"/>
        <v>165</v>
      </c>
      <c r="O1273" s="99" t="str">
        <f t="shared" si="272"/>
        <v/>
      </c>
      <c r="P1273" s="102">
        <f t="shared" si="273"/>
        <v>165</v>
      </c>
      <c r="Q1273" s="102" t="str">
        <f t="shared" si="274"/>
        <v/>
      </c>
      <c r="R1273" s="105">
        <f t="shared" si="275"/>
        <v>165</v>
      </c>
      <c r="S1273" s="105" t="str">
        <f t="shared" si="276"/>
        <v/>
      </c>
      <c r="T1273" s="69">
        <f t="shared" si="277"/>
        <v>107</v>
      </c>
      <c r="U1273" s="69" t="str">
        <f t="shared" si="278"/>
        <v/>
      </c>
      <c r="V1273" s="143">
        <f t="shared" si="279"/>
        <v>165</v>
      </c>
      <c r="W1273" s="143" t="str">
        <f t="shared" si="280"/>
        <v/>
      </c>
      <c r="X1273" s="109">
        <f t="shared" si="267"/>
        <v>0</v>
      </c>
      <c r="Y1273" s="110" t="e">
        <f t="shared" si="268"/>
        <v>#N/A</v>
      </c>
      <c r="Z1273" s="75" t="e">
        <f>NA()</f>
        <v>#N/A</v>
      </c>
    </row>
    <row r="1274" spans="1:26" x14ac:dyDescent="0.2">
      <c r="A1274" s="74">
        <v>22510</v>
      </c>
      <c r="B1274" s="68">
        <f>INDEX('A-B OSRoad'!$F$2:$F$21,MATCH(A1274,'A-B OSRoad'!$C$2:$C$21))</f>
        <v>0</v>
      </c>
      <c r="C1274" s="68" t="str">
        <f>IF(INDEX('A-B OSRoad'!$B$2:$B$21,MATCH(A1274,'A-B OSRoad'!$C$2:$C$21))="Straight","",RIGHT(INDEX('A-B OSRoad'!$B$2:$B$21,MATCH(A1274,'A-B OSRoad'!$C$2:$C$21)),LEN(INDEX('A-B OSRoad'!$B$2:$B$21,MATCH(A1274,'A-B OSRoad'!$C$2:$C$21)))-1))</f>
        <v/>
      </c>
      <c r="D1274" s="69">
        <f>(INDEX('A-B OSRoad'!$I$2:$I$21,MATCH(A1274,'A-B OSRoad'!$C$2:$C$21)))+$C$3+$C$4+$C$1</f>
        <v>110</v>
      </c>
      <c r="E1274" s="70" t="e">
        <f>VLOOKUP(A1274,'Crash Data'!$E$3:$F$6,2,FALSE)</f>
        <v>#N/A</v>
      </c>
      <c r="F1274" s="70" t="e">
        <f>VLOOKUP(A1274,'Crash Data'!$B$3:$C$32,2,FALSE)</f>
        <v>#N/A</v>
      </c>
      <c r="G1274" s="40">
        <v>230</v>
      </c>
      <c r="H1274" s="40">
        <v>177</v>
      </c>
      <c r="I1274" s="39">
        <v>177</v>
      </c>
      <c r="J1274" s="40">
        <v>177</v>
      </c>
      <c r="K1274" s="39">
        <v>177</v>
      </c>
      <c r="L1274" s="93">
        <f t="shared" si="269"/>
        <v>209</v>
      </c>
      <c r="M1274" s="93" t="str">
        <f t="shared" si="270"/>
        <v/>
      </c>
      <c r="N1274" s="99">
        <f t="shared" si="271"/>
        <v>165</v>
      </c>
      <c r="O1274" s="99" t="str">
        <f t="shared" si="272"/>
        <v/>
      </c>
      <c r="P1274" s="102">
        <f t="shared" si="273"/>
        <v>165</v>
      </c>
      <c r="Q1274" s="102" t="str">
        <f t="shared" si="274"/>
        <v/>
      </c>
      <c r="R1274" s="105">
        <f t="shared" si="275"/>
        <v>165</v>
      </c>
      <c r="S1274" s="105" t="str">
        <f t="shared" si="276"/>
        <v/>
      </c>
      <c r="T1274" s="69">
        <f t="shared" si="277"/>
        <v>107</v>
      </c>
      <c r="U1274" s="69" t="str">
        <f t="shared" si="278"/>
        <v/>
      </c>
      <c r="V1274" s="143">
        <f t="shared" si="279"/>
        <v>165</v>
      </c>
      <c r="W1274" s="143" t="str">
        <f t="shared" si="280"/>
        <v/>
      </c>
      <c r="X1274" s="109">
        <f t="shared" si="267"/>
        <v>0</v>
      </c>
      <c r="Y1274" s="110" t="e">
        <f t="shared" si="268"/>
        <v>#N/A</v>
      </c>
      <c r="Z1274" s="75" t="e">
        <f>NA()</f>
        <v>#N/A</v>
      </c>
    </row>
    <row r="1275" spans="1:26" x14ac:dyDescent="0.2">
      <c r="A1275" s="74">
        <v>22520</v>
      </c>
      <c r="B1275" s="68">
        <f>INDEX('A-B OSRoad'!$F$2:$F$21,MATCH(A1275,'A-B OSRoad'!$C$2:$C$21))</f>
        <v>0</v>
      </c>
      <c r="C1275" s="68" t="str">
        <f>IF(INDEX('A-B OSRoad'!$B$2:$B$21,MATCH(A1275,'A-B OSRoad'!$C$2:$C$21))="Straight","",RIGHT(INDEX('A-B OSRoad'!$B$2:$B$21,MATCH(A1275,'A-B OSRoad'!$C$2:$C$21)),LEN(INDEX('A-B OSRoad'!$B$2:$B$21,MATCH(A1275,'A-B OSRoad'!$C$2:$C$21)))-1))</f>
        <v/>
      </c>
      <c r="D1275" s="69">
        <f>(INDEX('A-B OSRoad'!$I$2:$I$21,MATCH(A1275,'A-B OSRoad'!$C$2:$C$21)))+$C$3+$C$4+$C$1</f>
        <v>110</v>
      </c>
      <c r="E1275" s="70" t="e">
        <f>VLOOKUP(A1275,'Crash Data'!$E$3:$F$6,2,FALSE)</f>
        <v>#N/A</v>
      </c>
      <c r="F1275" s="70" t="e">
        <f>VLOOKUP(A1275,'Crash Data'!$B$3:$C$32,2,FALSE)</f>
        <v>#N/A</v>
      </c>
      <c r="G1275" s="40">
        <v>230</v>
      </c>
      <c r="H1275" s="40">
        <v>177</v>
      </c>
      <c r="I1275" s="39">
        <v>177</v>
      </c>
      <c r="J1275" s="40">
        <v>177</v>
      </c>
      <c r="K1275" s="39">
        <v>177</v>
      </c>
      <c r="L1275" s="93">
        <f t="shared" si="269"/>
        <v>209</v>
      </c>
      <c r="M1275" s="93" t="str">
        <f t="shared" si="270"/>
        <v/>
      </c>
      <c r="N1275" s="99">
        <f t="shared" si="271"/>
        <v>165</v>
      </c>
      <c r="O1275" s="99" t="str">
        <f t="shared" si="272"/>
        <v/>
      </c>
      <c r="P1275" s="102">
        <f t="shared" si="273"/>
        <v>165</v>
      </c>
      <c r="Q1275" s="102" t="str">
        <f t="shared" si="274"/>
        <v/>
      </c>
      <c r="R1275" s="105">
        <f t="shared" si="275"/>
        <v>165</v>
      </c>
      <c r="S1275" s="105" t="str">
        <f t="shared" si="276"/>
        <v/>
      </c>
      <c r="T1275" s="69">
        <f t="shared" si="277"/>
        <v>107</v>
      </c>
      <c r="U1275" s="69" t="str">
        <f t="shared" si="278"/>
        <v/>
      </c>
      <c r="V1275" s="143">
        <f t="shared" si="279"/>
        <v>165</v>
      </c>
      <c r="W1275" s="143" t="str">
        <f t="shared" si="280"/>
        <v/>
      </c>
      <c r="X1275" s="109">
        <f t="shared" si="267"/>
        <v>0</v>
      </c>
      <c r="Y1275" s="110" t="e">
        <f t="shared" si="268"/>
        <v>#N/A</v>
      </c>
      <c r="Z1275" s="75" t="e">
        <f>NA()</f>
        <v>#N/A</v>
      </c>
    </row>
    <row r="1276" spans="1:26" x14ac:dyDescent="0.2">
      <c r="A1276" s="74">
        <v>22530</v>
      </c>
      <c r="B1276" s="68">
        <f>INDEX('A-B OSRoad'!$F$2:$F$21,MATCH(A1276,'A-B OSRoad'!$C$2:$C$21))</f>
        <v>0</v>
      </c>
      <c r="C1276" s="68" t="str">
        <f>IF(INDEX('A-B OSRoad'!$B$2:$B$21,MATCH(A1276,'A-B OSRoad'!$C$2:$C$21))="Straight","",RIGHT(INDEX('A-B OSRoad'!$B$2:$B$21,MATCH(A1276,'A-B OSRoad'!$C$2:$C$21)),LEN(INDEX('A-B OSRoad'!$B$2:$B$21,MATCH(A1276,'A-B OSRoad'!$C$2:$C$21)))-1))</f>
        <v/>
      </c>
      <c r="D1276" s="69">
        <f>(INDEX('A-B OSRoad'!$I$2:$I$21,MATCH(A1276,'A-B OSRoad'!$C$2:$C$21)))+$C$3+$C$4+$C$1</f>
        <v>110</v>
      </c>
      <c r="E1276" s="70" t="e">
        <f>VLOOKUP(A1276,'Crash Data'!$E$3:$F$6,2,FALSE)</f>
        <v>#N/A</v>
      </c>
      <c r="F1276" s="70" t="e">
        <f>VLOOKUP(A1276,'Crash Data'!$B$3:$C$32,2,FALSE)</f>
        <v>#N/A</v>
      </c>
      <c r="G1276" s="40">
        <v>230</v>
      </c>
      <c r="H1276" s="40">
        <v>177</v>
      </c>
      <c r="I1276" s="39">
        <v>177</v>
      </c>
      <c r="J1276" s="40">
        <v>177</v>
      </c>
      <c r="K1276" s="39">
        <v>177</v>
      </c>
      <c r="L1276" s="93">
        <f t="shared" si="269"/>
        <v>209</v>
      </c>
      <c r="M1276" s="93" t="str">
        <f t="shared" si="270"/>
        <v/>
      </c>
      <c r="N1276" s="99">
        <f t="shared" si="271"/>
        <v>165</v>
      </c>
      <c r="O1276" s="99" t="str">
        <f t="shared" si="272"/>
        <v/>
      </c>
      <c r="P1276" s="102">
        <f t="shared" si="273"/>
        <v>165</v>
      </c>
      <c r="Q1276" s="102" t="str">
        <f t="shared" si="274"/>
        <v/>
      </c>
      <c r="R1276" s="105">
        <f t="shared" si="275"/>
        <v>165</v>
      </c>
      <c r="S1276" s="105" t="str">
        <f t="shared" si="276"/>
        <v/>
      </c>
      <c r="T1276" s="69">
        <f t="shared" si="277"/>
        <v>107</v>
      </c>
      <c r="U1276" s="69" t="str">
        <f t="shared" si="278"/>
        <v/>
      </c>
      <c r="V1276" s="143">
        <f t="shared" si="279"/>
        <v>165</v>
      </c>
      <c r="W1276" s="143" t="str">
        <f t="shared" si="280"/>
        <v/>
      </c>
      <c r="X1276" s="109">
        <f t="shared" si="267"/>
        <v>0</v>
      </c>
      <c r="Y1276" s="110" t="e">
        <f t="shared" si="268"/>
        <v>#N/A</v>
      </c>
      <c r="Z1276" s="75" t="e">
        <f>NA()</f>
        <v>#N/A</v>
      </c>
    </row>
    <row r="1277" spans="1:26" x14ac:dyDescent="0.2">
      <c r="A1277" s="74">
        <v>22540</v>
      </c>
      <c r="B1277" s="68">
        <f>INDEX('A-B OSRoad'!$F$2:$F$21,MATCH(A1277,'A-B OSRoad'!$C$2:$C$21))</f>
        <v>0</v>
      </c>
      <c r="C1277" s="68" t="str">
        <f>IF(INDEX('A-B OSRoad'!$B$2:$B$21,MATCH(A1277,'A-B OSRoad'!$C$2:$C$21))="Straight","",RIGHT(INDEX('A-B OSRoad'!$B$2:$B$21,MATCH(A1277,'A-B OSRoad'!$C$2:$C$21)),LEN(INDEX('A-B OSRoad'!$B$2:$B$21,MATCH(A1277,'A-B OSRoad'!$C$2:$C$21)))-1))</f>
        <v/>
      </c>
      <c r="D1277" s="69">
        <f>(INDEX('A-B OSRoad'!$I$2:$I$21,MATCH(A1277,'A-B OSRoad'!$C$2:$C$21)))+$C$3+$C$4+$C$1</f>
        <v>110</v>
      </c>
      <c r="E1277" s="70" t="e">
        <f>VLOOKUP(A1277,'Crash Data'!$E$3:$F$6,2,FALSE)</f>
        <v>#N/A</v>
      </c>
      <c r="F1277" s="70" t="e">
        <f>VLOOKUP(A1277,'Crash Data'!$B$3:$C$32,2,FALSE)</f>
        <v>#N/A</v>
      </c>
      <c r="G1277" s="40">
        <v>230</v>
      </c>
      <c r="H1277" s="40">
        <v>177</v>
      </c>
      <c r="I1277" s="39">
        <v>177</v>
      </c>
      <c r="J1277" s="40">
        <v>177</v>
      </c>
      <c r="K1277" s="39">
        <v>177</v>
      </c>
      <c r="L1277" s="93">
        <f t="shared" si="269"/>
        <v>209</v>
      </c>
      <c r="M1277" s="93" t="str">
        <f t="shared" si="270"/>
        <v/>
      </c>
      <c r="N1277" s="99">
        <f t="shared" si="271"/>
        <v>165</v>
      </c>
      <c r="O1277" s="99" t="str">
        <f t="shared" si="272"/>
        <v/>
      </c>
      <c r="P1277" s="102">
        <f t="shared" si="273"/>
        <v>165</v>
      </c>
      <c r="Q1277" s="102" t="str">
        <f t="shared" si="274"/>
        <v/>
      </c>
      <c r="R1277" s="105">
        <f t="shared" si="275"/>
        <v>165</v>
      </c>
      <c r="S1277" s="105" t="str">
        <f t="shared" si="276"/>
        <v/>
      </c>
      <c r="T1277" s="69">
        <f t="shared" si="277"/>
        <v>107</v>
      </c>
      <c r="U1277" s="69" t="str">
        <f t="shared" si="278"/>
        <v/>
      </c>
      <c r="V1277" s="143">
        <f t="shared" si="279"/>
        <v>165</v>
      </c>
      <c r="W1277" s="143" t="str">
        <f t="shared" si="280"/>
        <v/>
      </c>
      <c r="X1277" s="109">
        <f t="shared" si="267"/>
        <v>0</v>
      </c>
      <c r="Y1277" s="110" t="e">
        <f t="shared" si="268"/>
        <v>#N/A</v>
      </c>
      <c r="Z1277" s="75" t="e">
        <f>NA()</f>
        <v>#N/A</v>
      </c>
    </row>
    <row r="1278" spans="1:26" x14ac:dyDescent="0.2">
      <c r="A1278" s="74">
        <v>22550</v>
      </c>
      <c r="B1278" s="68">
        <f>INDEX('A-B OSRoad'!$F$2:$F$21,MATCH(A1278,'A-B OSRoad'!$C$2:$C$21))</f>
        <v>0</v>
      </c>
      <c r="C1278" s="68" t="str">
        <f>IF(INDEX('A-B OSRoad'!$B$2:$B$21,MATCH(A1278,'A-B OSRoad'!$C$2:$C$21))="Straight","",RIGHT(INDEX('A-B OSRoad'!$B$2:$B$21,MATCH(A1278,'A-B OSRoad'!$C$2:$C$21)),LEN(INDEX('A-B OSRoad'!$B$2:$B$21,MATCH(A1278,'A-B OSRoad'!$C$2:$C$21)))-1))</f>
        <v/>
      </c>
      <c r="D1278" s="69">
        <f>(INDEX('A-B OSRoad'!$I$2:$I$21,MATCH(A1278,'A-B OSRoad'!$C$2:$C$21)))+$C$3+$C$4+$C$1</f>
        <v>110</v>
      </c>
      <c r="E1278" s="70" t="e">
        <f>VLOOKUP(A1278,'Crash Data'!$E$3:$F$6,2,FALSE)</f>
        <v>#N/A</v>
      </c>
      <c r="F1278" s="70" t="e">
        <f>VLOOKUP(A1278,'Crash Data'!$B$3:$C$32,2,FALSE)</f>
        <v>#N/A</v>
      </c>
      <c r="G1278" s="40">
        <v>230</v>
      </c>
      <c r="H1278" s="40">
        <v>177</v>
      </c>
      <c r="I1278" s="39">
        <v>177</v>
      </c>
      <c r="J1278" s="40">
        <v>177</v>
      </c>
      <c r="K1278" s="39">
        <v>177</v>
      </c>
      <c r="L1278" s="93">
        <f t="shared" si="269"/>
        <v>209</v>
      </c>
      <c r="M1278" s="93" t="str">
        <f t="shared" si="270"/>
        <v/>
      </c>
      <c r="N1278" s="99">
        <f t="shared" si="271"/>
        <v>165</v>
      </c>
      <c r="O1278" s="99" t="str">
        <f t="shared" si="272"/>
        <v/>
      </c>
      <c r="P1278" s="102">
        <f t="shared" si="273"/>
        <v>165</v>
      </c>
      <c r="Q1278" s="102" t="str">
        <f t="shared" si="274"/>
        <v/>
      </c>
      <c r="R1278" s="105">
        <f t="shared" si="275"/>
        <v>165</v>
      </c>
      <c r="S1278" s="105" t="str">
        <f t="shared" si="276"/>
        <v/>
      </c>
      <c r="T1278" s="69">
        <f t="shared" si="277"/>
        <v>107</v>
      </c>
      <c r="U1278" s="69" t="str">
        <f t="shared" si="278"/>
        <v/>
      </c>
      <c r="V1278" s="143">
        <f t="shared" si="279"/>
        <v>165</v>
      </c>
      <c r="W1278" s="143" t="str">
        <f t="shared" si="280"/>
        <v/>
      </c>
      <c r="X1278" s="109">
        <f t="shared" si="267"/>
        <v>0</v>
      </c>
      <c r="Y1278" s="110" t="e">
        <f t="shared" si="268"/>
        <v>#N/A</v>
      </c>
      <c r="Z1278" s="75" t="e">
        <f>NA()</f>
        <v>#N/A</v>
      </c>
    </row>
    <row r="1279" spans="1:26" x14ac:dyDescent="0.2">
      <c r="A1279" s="74">
        <v>22560</v>
      </c>
      <c r="B1279" s="68">
        <f>INDEX('A-B OSRoad'!$F$2:$F$21,MATCH(A1279,'A-B OSRoad'!$C$2:$C$21))</f>
        <v>0</v>
      </c>
      <c r="C1279" s="68" t="str">
        <f>IF(INDEX('A-B OSRoad'!$B$2:$B$21,MATCH(A1279,'A-B OSRoad'!$C$2:$C$21))="Straight","",RIGHT(INDEX('A-B OSRoad'!$B$2:$B$21,MATCH(A1279,'A-B OSRoad'!$C$2:$C$21)),LEN(INDEX('A-B OSRoad'!$B$2:$B$21,MATCH(A1279,'A-B OSRoad'!$C$2:$C$21)))-1))</f>
        <v/>
      </c>
      <c r="D1279" s="69">
        <f>(INDEX('A-B OSRoad'!$I$2:$I$21,MATCH(A1279,'A-B OSRoad'!$C$2:$C$21)))+$C$3+$C$4+$C$1</f>
        <v>110</v>
      </c>
      <c r="E1279" s="70" t="e">
        <f>VLOOKUP(A1279,'Crash Data'!$E$3:$F$6,2,FALSE)</f>
        <v>#N/A</v>
      </c>
      <c r="F1279" s="70" t="e">
        <f>VLOOKUP(A1279,'Crash Data'!$B$3:$C$32,2,FALSE)</f>
        <v>#N/A</v>
      </c>
      <c r="G1279" s="40">
        <v>230</v>
      </c>
      <c r="H1279" s="40">
        <v>177</v>
      </c>
      <c r="I1279" s="39">
        <v>177</v>
      </c>
      <c r="J1279" s="40">
        <v>177</v>
      </c>
      <c r="K1279" s="39">
        <v>177</v>
      </c>
      <c r="L1279" s="93">
        <f t="shared" si="269"/>
        <v>209</v>
      </c>
      <c r="M1279" s="93" t="str">
        <f t="shared" si="270"/>
        <v/>
      </c>
      <c r="N1279" s="99">
        <f t="shared" si="271"/>
        <v>165</v>
      </c>
      <c r="O1279" s="99" t="str">
        <f t="shared" si="272"/>
        <v/>
      </c>
      <c r="P1279" s="102">
        <f t="shared" si="273"/>
        <v>165</v>
      </c>
      <c r="Q1279" s="102" t="str">
        <f t="shared" si="274"/>
        <v/>
      </c>
      <c r="R1279" s="105">
        <f t="shared" si="275"/>
        <v>165</v>
      </c>
      <c r="S1279" s="105" t="str">
        <f t="shared" si="276"/>
        <v/>
      </c>
      <c r="T1279" s="69">
        <f t="shared" si="277"/>
        <v>107</v>
      </c>
      <c r="U1279" s="69" t="str">
        <f t="shared" si="278"/>
        <v/>
      </c>
      <c r="V1279" s="143">
        <f t="shared" si="279"/>
        <v>165</v>
      </c>
      <c r="W1279" s="143" t="str">
        <f t="shared" si="280"/>
        <v/>
      </c>
      <c r="X1279" s="109">
        <f t="shared" si="267"/>
        <v>0</v>
      </c>
      <c r="Y1279" s="110" t="e">
        <f t="shared" si="268"/>
        <v>#N/A</v>
      </c>
      <c r="Z1279" s="75" t="e">
        <f>NA()</f>
        <v>#N/A</v>
      </c>
    </row>
    <row r="1280" spans="1:26" x14ac:dyDescent="0.2">
      <c r="A1280" s="74">
        <v>22570</v>
      </c>
      <c r="B1280" s="68">
        <f>INDEX('A-B OSRoad'!$F$2:$F$21,MATCH(A1280,'A-B OSRoad'!$C$2:$C$21))</f>
        <v>0</v>
      </c>
      <c r="C1280" s="68" t="str">
        <f>IF(INDEX('A-B OSRoad'!$B$2:$B$21,MATCH(A1280,'A-B OSRoad'!$C$2:$C$21))="Straight","",RIGHT(INDEX('A-B OSRoad'!$B$2:$B$21,MATCH(A1280,'A-B OSRoad'!$C$2:$C$21)),LEN(INDEX('A-B OSRoad'!$B$2:$B$21,MATCH(A1280,'A-B OSRoad'!$C$2:$C$21)))-1))</f>
        <v/>
      </c>
      <c r="D1280" s="69">
        <f>(INDEX('A-B OSRoad'!$I$2:$I$21,MATCH(A1280,'A-B OSRoad'!$C$2:$C$21)))+$C$3+$C$4+$C$1</f>
        <v>110</v>
      </c>
      <c r="E1280" s="70" t="e">
        <f>VLOOKUP(A1280,'Crash Data'!$E$3:$F$6,2,FALSE)</f>
        <v>#N/A</v>
      </c>
      <c r="F1280" s="70" t="e">
        <f>VLOOKUP(A1280,'Crash Data'!$B$3:$C$32,2,FALSE)</f>
        <v>#N/A</v>
      </c>
      <c r="G1280" s="40">
        <v>230</v>
      </c>
      <c r="H1280" s="40">
        <v>177</v>
      </c>
      <c r="I1280" s="39">
        <v>177</v>
      </c>
      <c r="J1280" s="40">
        <v>177</v>
      </c>
      <c r="K1280" s="39">
        <v>177</v>
      </c>
      <c r="L1280" s="93">
        <f t="shared" si="269"/>
        <v>209</v>
      </c>
      <c r="M1280" s="93" t="str">
        <f t="shared" si="270"/>
        <v/>
      </c>
      <c r="N1280" s="99">
        <f t="shared" si="271"/>
        <v>165</v>
      </c>
      <c r="O1280" s="99" t="str">
        <f t="shared" si="272"/>
        <v/>
      </c>
      <c r="P1280" s="102">
        <f t="shared" si="273"/>
        <v>165</v>
      </c>
      <c r="Q1280" s="102" t="str">
        <f t="shared" si="274"/>
        <v/>
      </c>
      <c r="R1280" s="105">
        <f t="shared" si="275"/>
        <v>165</v>
      </c>
      <c r="S1280" s="105" t="str">
        <f t="shared" si="276"/>
        <v/>
      </c>
      <c r="T1280" s="69">
        <f t="shared" si="277"/>
        <v>107</v>
      </c>
      <c r="U1280" s="69" t="str">
        <f t="shared" si="278"/>
        <v/>
      </c>
      <c r="V1280" s="143">
        <f t="shared" si="279"/>
        <v>165</v>
      </c>
      <c r="W1280" s="143" t="str">
        <f t="shared" si="280"/>
        <v/>
      </c>
      <c r="X1280" s="109">
        <f t="shared" si="267"/>
        <v>0</v>
      </c>
      <c r="Y1280" s="110" t="e">
        <f t="shared" si="268"/>
        <v>#N/A</v>
      </c>
      <c r="Z1280" s="75" t="e">
        <f>NA()</f>
        <v>#N/A</v>
      </c>
    </row>
    <row r="1281" spans="1:26" x14ac:dyDescent="0.2">
      <c r="A1281" s="74">
        <v>22580</v>
      </c>
      <c r="B1281" s="68">
        <f>INDEX('A-B OSRoad'!$F$2:$F$21,MATCH(A1281,'A-B OSRoad'!$C$2:$C$21))</f>
        <v>0</v>
      </c>
      <c r="C1281" s="68" t="str">
        <f>IF(INDEX('A-B OSRoad'!$B$2:$B$21,MATCH(A1281,'A-B OSRoad'!$C$2:$C$21))="Straight","",RIGHT(INDEX('A-B OSRoad'!$B$2:$B$21,MATCH(A1281,'A-B OSRoad'!$C$2:$C$21)),LEN(INDEX('A-B OSRoad'!$B$2:$B$21,MATCH(A1281,'A-B OSRoad'!$C$2:$C$21)))-1))</f>
        <v/>
      </c>
      <c r="D1281" s="69">
        <f>(INDEX('A-B OSRoad'!$I$2:$I$21,MATCH(A1281,'A-B OSRoad'!$C$2:$C$21)))+$C$3+$C$4+$C$1</f>
        <v>110</v>
      </c>
      <c r="E1281" s="70" t="e">
        <f>VLOOKUP(A1281,'Crash Data'!$E$3:$F$6,2,FALSE)</f>
        <v>#N/A</v>
      </c>
      <c r="F1281" s="70" t="e">
        <f>VLOOKUP(A1281,'Crash Data'!$B$3:$C$32,2,FALSE)</f>
        <v>#N/A</v>
      </c>
      <c r="G1281" s="40">
        <v>230</v>
      </c>
      <c r="H1281" s="40">
        <v>177</v>
      </c>
      <c r="I1281" s="39">
        <v>177</v>
      </c>
      <c r="J1281" s="40">
        <v>177</v>
      </c>
      <c r="K1281" s="39">
        <v>177</v>
      </c>
      <c r="L1281" s="93">
        <f t="shared" si="269"/>
        <v>209</v>
      </c>
      <c r="M1281" s="93" t="str">
        <f t="shared" si="270"/>
        <v/>
      </c>
      <c r="N1281" s="99">
        <f t="shared" si="271"/>
        <v>165</v>
      </c>
      <c r="O1281" s="99" t="str">
        <f t="shared" si="272"/>
        <v/>
      </c>
      <c r="P1281" s="102">
        <f t="shared" si="273"/>
        <v>165</v>
      </c>
      <c r="Q1281" s="102" t="str">
        <f t="shared" si="274"/>
        <v/>
      </c>
      <c r="R1281" s="105">
        <f t="shared" si="275"/>
        <v>165</v>
      </c>
      <c r="S1281" s="105" t="str">
        <f t="shared" si="276"/>
        <v/>
      </c>
      <c r="T1281" s="69">
        <f t="shared" si="277"/>
        <v>107</v>
      </c>
      <c r="U1281" s="69" t="str">
        <f t="shared" si="278"/>
        <v/>
      </c>
      <c r="V1281" s="143">
        <f t="shared" si="279"/>
        <v>165</v>
      </c>
      <c r="W1281" s="143" t="str">
        <f t="shared" si="280"/>
        <v/>
      </c>
      <c r="X1281" s="109">
        <f t="shared" si="267"/>
        <v>0</v>
      </c>
      <c r="Y1281" s="110" t="e">
        <f t="shared" si="268"/>
        <v>#N/A</v>
      </c>
      <c r="Z1281" s="75" t="e">
        <f>NA()</f>
        <v>#N/A</v>
      </c>
    </row>
    <row r="1282" spans="1:26" x14ac:dyDescent="0.2">
      <c r="A1282" s="74">
        <v>22590</v>
      </c>
      <c r="B1282" s="68">
        <f>INDEX('A-B OSRoad'!$F$2:$F$21,MATCH(A1282,'A-B OSRoad'!$C$2:$C$21))</f>
        <v>0</v>
      </c>
      <c r="C1282" s="68" t="str">
        <f>IF(INDEX('A-B OSRoad'!$B$2:$B$21,MATCH(A1282,'A-B OSRoad'!$C$2:$C$21))="Straight","",RIGHT(INDEX('A-B OSRoad'!$B$2:$B$21,MATCH(A1282,'A-B OSRoad'!$C$2:$C$21)),LEN(INDEX('A-B OSRoad'!$B$2:$B$21,MATCH(A1282,'A-B OSRoad'!$C$2:$C$21)))-1))</f>
        <v/>
      </c>
      <c r="D1282" s="69">
        <f>(INDEX('A-B OSRoad'!$I$2:$I$21,MATCH(A1282,'A-B OSRoad'!$C$2:$C$21)))+$C$3+$C$4+$C$1</f>
        <v>110</v>
      </c>
      <c r="E1282" s="70" t="e">
        <f>VLOOKUP(A1282,'Crash Data'!$E$3:$F$6,2,FALSE)</f>
        <v>#N/A</v>
      </c>
      <c r="F1282" s="70" t="e">
        <f>VLOOKUP(A1282,'Crash Data'!$B$3:$C$32,2,FALSE)</f>
        <v>#N/A</v>
      </c>
      <c r="G1282" s="40">
        <v>230</v>
      </c>
      <c r="H1282" s="40">
        <v>177</v>
      </c>
      <c r="I1282" s="39">
        <v>177</v>
      </c>
      <c r="J1282" s="40">
        <v>177</v>
      </c>
      <c r="K1282" s="39">
        <v>177</v>
      </c>
      <c r="L1282" s="93">
        <f t="shared" si="269"/>
        <v>209</v>
      </c>
      <c r="M1282" s="93" t="str">
        <f t="shared" si="270"/>
        <v/>
      </c>
      <c r="N1282" s="99">
        <f t="shared" si="271"/>
        <v>165</v>
      </c>
      <c r="O1282" s="99" t="str">
        <f t="shared" si="272"/>
        <v/>
      </c>
      <c r="P1282" s="102">
        <f t="shared" si="273"/>
        <v>165</v>
      </c>
      <c r="Q1282" s="102" t="str">
        <f t="shared" si="274"/>
        <v/>
      </c>
      <c r="R1282" s="105">
        <f t="shared" si="275"/>
        <v>165</v>
      </c>
      <c r="S1282" s="105" t="str">
        <f t="shared" si="276"/>
        <v/>
      </c>
      <c r="T1282" s="69">
        <f t="shared" si="277"/>
        <v>107</v>
      </c>
      <c r="U1282" s="69" t="str">
        <f t="shared" si="278"/>
        <v/>
      </c>
      <c r="V1282" s="143">
        <f t="shared" si="279"/>
        <v>165</v>
      </c>
      <c r="W1282" s="143" t="str">
        <f t="shared" si="280"/>
        <v/>
      </c>
      <c r="X1282" s="109">
        <f t="shared" si="267"/>
        <v>0</v>
      </c>
      <c r="Y1282" s="110" t="e">
        <f t="shared" si="268"/>
        <v>#N/A</v>
      </c>
      <c r="Z1282" s="75" t="e">
        <f>NA()</f>
        <v>#N/A</v>
      </c>
    </row>
    <row r="1283" spans="1:26" x14ac:dyDescent="0.2">
      <c r="A1283" s="74">
        <v>22600</v>
      </c>
      <c r="B1283" s="68">
        <f>INDEX('A-B OSRoad'!$F$2:$F$21,MATCH(A1283,'A-B OSRoad'!$C$2:$C$21))</f>
        <v>0</v>
      </c>
      <c r="C1283" s="68" t="str">
        <f>IF(INDEX('A-B OSRoad'!$B$2:$B$21,MATCH(A1283,'A-B OSRoad'!$C$2:$C$21))="Straight","",RIGHT(INDEX('A-B OSRoad'!$B$2:$B$21,MATCH(A1283,'A-B OSRoad'!$C$2:$C$21)),LEN(INDEX('A-B OSRoad'!$B$2:$B$21,MATCH(A1283,'A-B OSRoad'!$C$2:$C$21)))-1))</f>
        <v/>
      </c>
      <c r="D1283" s="69">
        <f>(INDEX('A-B OSRoad'!$I$2:$I$21,MATCH(A1283,'A-B OSRoad'!$C$2:$C$21)))+$C$3+$C$4+$C$1</f>
        <v>110</v>
      </c>
      <c r="E1283" s="70" t="e">
        <f>VLOOKUP(A1283,'Crash Data'!$E$3:$F$6,2,FALSE)</f>
        <v>#N/A</v>
      </c>
      <c r="F1283" s="70" t="e">
        <f>VLOOKUP(A1283,'Crash Data'!$B$3:$C$32,2,FALSE)</f>
        <v>#N/A</v>
      </c>
      <c r="G1283" s="40">
        <v>196.524</v>
      </c>
      <c r="H1283" s="40">
        <v>177</v>
      </c>
      <c r="I1283" s="39">
        <v>177</v>
      </c>
      <c r="J1283" s="40">
        <v>177</v>
      </c>
      <c r="K1283" s="39">
        <v>177</v>
      </c>
      <c r="L1283" s="93">
        <f t="shared" si="269"/>
        <v>209</v>
      </c>
      <c r="M1283" s="93">
        <f t="shared" si="270"/>
        <v>12.475999999999999</v>
      </c>
      <c r="N1283" s="99">
        <f t="shared" si="271"/>
        <v>165</v>
      </c>
      <c r="O1283" s="99" t="str">
        <f t="shared" si="272"/>
        <v/>
      </c>
      <c r="P1283" s="102">
        <f t="shared" si="273"/>
        <v>165</v>
      </c>
      <c r="Q1283" s="102" t="str">
        <f t="shared" si="274"/>
        <v/>
      </c>
      <c r="R1283" s="105">
        <f t="shared" si="275"/>
        <v>165</v>
      </c>
      <c r="S1283" s="105" t="str">
        <f t="shared" si="276"/>
        <v/>
      </c>
      <c r="T1283" s="69">
        <f t="shared" si="277"/>
        <v>107</v>
      </c>
      <c r="U1283" s="69" t="str">
        <f t="shared" si="278"/>
        <v/>
      </c>
      <c r="V1283" s="143">
        <f t="shared" si="279"/>
        <v>165</v>
      </c>
      <c r="W1283" s="143" t="str">
        <f t="shared" si="280"/>
        <v/>
      </c>
      <c r="X1283" s="109">
        <f t="shared" si="267"/>
        <v>0</v>
      </c>
      <c r="Y1283" s="110" t="e">
        <f t="shared" si="268"/>
        <v>#N/A</v>
      </c>
      <c r="Z1283" s="75" t="e">
        <f>NA()</f>
        <v>#N/A</v>
      </c>
    </row>
    <row r="1284" spans="1:26" x14ac:dyDescent="0.2">
      <c r="A1284" s="74">
        <v>22610</v>
      </c>
      <c r="B1284" s="68">
        <f>INDEX('A-B OSRoad'!$F$2:$F$21,MATCH(A1284,'A-B OSRoad'!$C$2:$C$21))</f>
        <v>0</v>
      </c>
      <c r="C1284" s="68" t="str">
        <f>IF(INDEX('A-B OSRoad'!$B$2:$B$21,MATCH(A1284,'A-B OSRoad'!$C$2:$C$21))="Straight","",RIGHT(INDEX('A-B OSRoad'!$B$2:$B$21,MATCH(A1284,'A-B OSRoad'!$C$2:$C$21)),LEN(INDEX('A-B OSRoad'!$B$2:$B$21,MATCH(A1284,'A-B OSRoad'!$C$2:$C$21)))-1))</f>
        <v/>
      </c>
      <c r="D1284" s="69">
        <f>(INDEX('A-B OSRoad'!$I$2:$I$21,MATCH(A1284,'A-B OSRoad'!$C$2:$C$21)))+$C$3+$C$4+$C$1</f>
        <v>110</v>
      </c>
      <c r="E1284" s="70" t="e">
        <f>VLOOKUP(A1284,'Crash Data'!$E$3:$F$6,2,FALSE)</f>
        <v>#N/A</v>
      </c>
      <c r="F1284" s="70" t="e">
        <f>VLOOKUP(A1284,'Crash Data'!$B$3:$C$32,2,FALSE)</f>
        <v>#N/A</v>
      </c>
      <c r="G1284" s="40">
        <v>180.02500000000001</v>
      </c>
      <c r="H1284" s="40">
        <v>177</v>
      </c>
      <c r="I1284" s="39">
        <v>177</v>
      </c>
      <c r="J1284" s="40">
        <v>177</v>
      </c>
      <c r="K1284" s="39">
        <v>177</v>
      </c>
      <c r="L1284" s="93">
        <f t="shared" si="269"/>
        <v>209</v>
      </c>
      <c r="M1284" s="93">
        <f t="shared" si="270"/>
        <v>28.974999999999994</v>
      </c>
      <c r="N1284" s="99">
        <f t="shared" si="271"/>
        <v>165</v>
      </c>
      <c r="O1284" s="99" t="str">
        <f t="shared" si="272"/>
        <v/>
      </c>
      <c r="P1284" s="102">
        <f t="shared" si="273"/>
        <v>165</v>
      </c>
      <c r="Q1284" s="102" t="str">
        <f t="shared" si="274"/>
        <v/>
      </c>
      <c r="R1284" s="105">
        <f t="shared" si="275"/>
        <v>165</v>
      </c>
      <c r="S1284" s="105" t="str">
        <f t="shared" si="276"/>
        <v/>
      </c>
      <c r="T1284" s="69">
        <f t="shared" si="277"/>
        <v>107</v>
      </c>
      <c r="U1284" s="69" t="str">
        <f t="shared" si="278"/>
        <v/>
      </c>
      <c r="V1284" s="143">
        <f t="shared" si="279"/>
        <v>165</v>
      </c>
      <c r="W1284" s="143" t="str">
        <f t="shared" si="280"/>
        <v/>
      </c>
      <c r="X1284" s="109">
        <f t="shared" si="267"/>
        <v>0</v>
      </c>
      <c r="Y1284" s="110" t="e">
        <f t="shared" si="268"/>
        <v>#N/A</v>
      </c>
      <c r="Z1284" s="75" t="e">
        <f>NA()</f>
        <v>#N/A</v>
      </c>
    </row>
    <row r="1285" spans="1:26" x14ac:dyDescent="0.2">
      <c r="A1285" s="74">
        <v>22620</v>
      </c>
      <c r="B1285" s="68">
        <f>INDEX('A-B OSRoad'!$F$2:$F$21,MATCH(A1285,'A-B OSRoad'!$C$2:$C$21))</f>
        <v>0</v>
      </c>
      <c r="C1285" s="68" t="str">
        <f>IF(INDEX('A-B OSRoad'!$B$2:$B$21,MATCH(A1285,'A-B OSRoad'!$C$2:$C$21))="Straight","",RIGHT(INDEX('A-B OSRoad'!$B$2:$B$21,MATCH(A1285,'A-B OSRoad'!$C$2:$C$21)),LEN(INDEX('A-B OSRoad'!$B$2:$B$21,MATCH(A1285,'A-B OSRoad'!$C$2:$C$21)))-1))</f>
        <v/>
      </c>
      <c r="D1285" s="69">
        <f>(INDEX('A-B OSRoad'!$I$2:$I$21,MATCH(A1285,'A-B OSRoad'!$C$2:$C$21)))+$C$3+$C$4+$C$1</f>
        <v>110</v>
      </c>
      <c r="E1285" s="70" t="e">
        <f>VLOOKUP(A1285,'Crash Data'!$E$3:$F$6,2,FALSE)</f>
        <v>#N/A</v>
      </c>
      <c r="F1285" s="70" t="e">
        <f>VLOOKUP(A1285,'Crash Data'!$B$3:$C$32,2,FALSE)</f>
        <v>#N/A</v>
      </c>
      <c r="G1285" s="40">
        <v>170.02199999999999</v>
      </c>
      <c r="H1285" s="40">
        <v>177</v>
      </c>
      <c r="I1285" s="39">
        <v>177</v>
      </c>
      <c r="J1285" s="40">
        <v>177</v>
      </c>
      <c r="K1285" s="39">
        <v>177</v>
      </c>
      <c r="L1285" s="93">
        <f t="shared" si="269"/>
        <v>209</v>
      </c>
      <c r="M1285" s="93">
        <f t="shared" si="270"/>
        <v>38.978000000000009</v>
      </c>
      <c r="N1285" s="99">
        <f t="shared" si="271"/>
        <v>165</v>
      </c>
      <c r="O1285" s="99" t="str">
        <f t="shared" si="272"/>
        <v/>
      </c>
      <c r="P1285" s="102">
        <f t="shared" si="273"/>
        <v>165</v>
      </c>
      <c r="Q1285" s="102" t="str">
        <f t="shared" si="274"/>
        <v/>
      </c>
      <c r="R1285" s="105">
        <f t="shared" si="275"/>
        <v>165</v>
      </c>
      <c r="S1285" s="105" t="str">
        <f t="shared" si="276"/>
        <v/>
      </c>
      <c r="T1285" s="69">
        <f t="shared" si="277"/>
        <v>107</v>
      </c>
      <c r="U1285" s="69" t="str">
        <f t="shared" si="278"/>
        <v/>
      </c>
      <c r="V1285" s="143">
        <f t="shared" si="279"/>
        <v>165</v>
      </c>
      <c r="W1285" s="143" t="str">
        <f t="shared" si="280"/>
        <v/>
      </c>
      <c r="X1285" s="109">
        <f t="shared" si="267"/>
        <v>0</v>
      </c>
      <c r="Y1285" s="110" t="e">
        <f t="shared" si="268"/>
        <v>#N/A</v>
      </c>
      <c r="Z1285" s="75" t="e">
        <f>NA()</f>
        <v>#N/A</v>
      </c>
    </row>
    <row r="1286" spans="1:26" x14ac:dyDescent="0.2">
      <c r="A1286" s="74">
        <v>22630</v>
      </c>
      <c r="B1286" s="68">
        <f>INDEX('A-B OSRoad'!$F$2:$F$21,MATCH(A1286,'A-B OSRoad'!$C$2:$C$21))</f>
        <v>0</v>
      </c>
      <c r="C1286" s="68" t="str">
        <f>IF(INDEX('A-B OSRoad'!$B$2:$B$21,MATCH(A1286,'A-B OSRoad'!$C$2:$C$21))="Straight","",RIGHT(INDEX('A-B OSRoad'!$B$2:$B$21,MATCH(A1286,'A-B OSRoad'!$C$2:$C$21)),LEN(INDEX('A-B OSRoad'!$B$2:$B$21,MATCH(A1286,'A-B OSRoad'!$C$2:$C$21)))-1))</f>
        <v/>
      </c>
      <c r="D1286" s="69">
        <f>(INDEX('A-B OSRoad'!$I$2:$I$21,MATCH(A1286,'A-B OSRoad'!$C$2:$C$21)))+$C$3+$C$4+$C$1</f>
        <v>110</v>
      </c>
      <c r="E1286" s="70" t="e">
        <f>VLOOKUP(A1286,'Crash Data'!$E$3:$F$6,2,FALSE)</f>
        <v>#N/A</v>
      </c>
      <c r="F1286" s="70" t="e">
        <f>VLOOKUP(A1286,'Crash Data'!$B$3:$C$32,2,FALSE)</f>
        <v>#N/A</v>
      </c>
      <c r="G1286" s="40">
        <v>177.45400000000001</v>
      </c>
      <c r="H1286" s="40">
        <v>177</v>
      </c>
      <c r="I1286" s="39">
        <v>177</v>
      </c>
      <c r="J1286" s="40">
        <v>177</v>
      </c>
      <c r="K1286" s="39">
        <v>177</v>
      </c>
      <c r="L1286" s="93">
        <f t="shared" si="269"/>
        <v>209</v>
      </c>
      <c r="M1286" s="93">
        <f t="shared" si="270"/>
        <v>31.545999999999992</v>
      </c>
      <c r="N1286" s="99">
        <f t="shared" si="271"/>
        <v>165</v>
      </c>
      <c r="O1286" s="99" t="str">
        <f t="shared" si="272"/>
        <v/>
      </c>
      <c r="P1286" s="102">
        <f t="shared" si="273"/>
        <v>165</v>
      </c>
      <c r="Q1286" s="102" t="str">
        <f t="shared" si="274"/>
        <v/>
      </c>
      <c r="R1286" s="105">
        <f t="shared" si="275"/>
        <v>165</v>
      </c>
      <c r="S1286" s="105" t="str">
        <f t="shared" si="276"/>
        <v/>
      </c>
      <c r="T1286" s="69">
        <f t="shared" si="277"/>
        <v>107</v>
      </c>
      <c r="U1286" s="69" t="str">
        <f t="shared" si="278"/>
        <v/>
      </c>
      <c r="V1286" s="143">
        <f t="shared" si="279"/>
        <v>165</v>
      </c>
      <c r="W1286" s="143" t="str">
        <f t="shared" si="280"/>
        <v/>
      </c>
      <c r="X1286" s="109">
        <f t="shared" si="267"/>
        <v>0</v>
      </c>
      <c r="Y1286" s="110" t="e">
        <f t="shared" si="268"/>
        <v>#N/A</v>
      </c>
      <c r="Z1286" s="75" t="e">
        <f>NA()</f>
        <v>#N/A</v>
      </c>
    </row>
    <row r="1287" spans="1:26" x14ac:dyDescent="0.2">
      <c r="A1287" s="74">
        <v>22640</v>
      </c>
      <c r="B1287" s="68">
        <f>INDEX('A-B OSRoad'!$F$2:$F$21,MATCH(A1287,'A-B OSRoad'!$C$2:$C$21))</f>
        <v>0</v>
      </c>
      <c r="C1287" s="68" t="str">
        <f>IF(INDEX('A-B OSRoad'!$B$2:$B$21,MATCH(A1287,'A-B OSRoad'!$C$2:$C$21))="Straight","",RIGHT(INDEX('A-B OSRoad'!$B$2:$B$21,MATCH(A1287,'A-B OSRoad'!$C$2:$C$21)),LEN(INDEX('A-B OSRoad'!$B$2:$B$21,MATCH(A1287,'A-B OSRoad'!$C$2:$C$21)))-1))</f>
        <v/>
      </c>
      <c r="D1287" s="69">
        <f>(INDEX('A-B OSRoad'!$I$2:$I$21,MATCH(A1287,'A-B OSRoad'!$C$2:$C$21)))+$C$3+$C$4+$C$1</f>
        <v>110</v>
      </c>
      <c r="E1287" s="70" t="e">
        <f>VLOOKUP(A1287,'Crash Data'!$E$3:$F$6,2,FALSE)</f>
        <v>#N/A</v>
      </c>
      <c r="F1287" s="70">
        <f>VLOOKUP(A1287,'Crash Data'!$B$3:$C$32,2,FALSE)</f>
        <v>-4</v>
      </c>
      <c r="G1287" s="40">
        <v>169.708</v>
      </c>
      <c r="H1287" s="40">
        <v>177</v>
      </c>
      <c r="I1287" s="39">
        <v>177</v>
      </c>
      <c r="J1287" s="40">
        <v>177</v>
      </c>
      <c r="K1287" s="39">
        <v>177</v>
      </c>
      <c r="L1287" s="93">
        <f t="shared" si="269"/>
        <v>209</v>
      </c>
      <c r="M1287" s="93">
        <f t="shared" si="270"/>
        <v>39.292000000000002</v>
      </c>
      <c r="N1287" s="99">
        <f t="shared" si="271"/>
        <v>165</v>
      </c>
      <c r="O1287" s="99" t="str">
        <f t="shared" si="272"/>
        <v/>
      </c>
      <c r="P1287" s="102">
        <f t="shared" si="273"/>
        <v>165</v>
      </c>
      <c r="Q1287" s="102" t="str">
        <f t="shared" si="274"/>
        <v/>
      </c>
      <c r="R1287" s="105">
        <f t="shared" si="275"/>
        <v>165</v>
      </c>
      <c r="S1287" s="105" t="str">
        <f t="shared" si="276"/>
        <v/>
      </c>
      <c r="T1287" s="69">
        <f t="shared" si="277"/>
        <v>107</v>
      </c>
      <c r="U1287" s="69" t="str">
        <f t="shared" si="278"/>
        <v/>
      </c>
      <c r="V1287" s="143">
        <f t="shared" si="279"/>
        <v>165</v>
      </c>
      <c r="W1287" s="143" t="str">
        <f t="shared" si="280"/>
        <v/>
      </c>
      <c r="X1287" s="109">
        <f t="shared" ref="X1287:X1350" si="281">IF(B1287=0,0,((VLOOKUP($C$2,MROSM,2))^2/(127*C1287)-(B1287/100))   )</f>
        <v>0</v>
      </c>
      <c r="Y1287" s="110" t="e">
        <f t="shared" ref="Y1287:Y1350" si="282">IF(X1287&gt;(VLOOKUP(D1287,SFF,3)),-20,  IF(X1287&gt;(VLOOKUP(D1287,SFF,2)),-15,NA()) )</f>
        <v>#N/A</v>
      </c>
      <c r="Z1287" s="75" t="e">
        <f>NA()</f>
        <v>#N/A</v>
      </c>
    </row>
    <row r="1288" spans="1:26" x14ac:dyDescent="0.2">
      <c r="A1288" s="74">
        <v>22650</v>
      </c>
      <c r="B1288" s="68">
        <f>INDEX('A-B OSRoad'!$F$2:$F$21,MATCH(A1288,'A-B OSRoad'!$C$2:$C$21))</f>
        <v>0</v>
      </c>
      <c r="C1288" s="68" t="str">
        <f>IF(INDEX('A-B OSRoad'!$B$2:$B$21,MATCH(A1288,'A-B OSRoad'!$C$2:$C$21))="Straight","",RIGHT(INDEX('A-B OSRoad'!$B$2:$B$21,MATCH(A1288,'A-B OSRoad'!$C$2:$C$21)),LEN(INDEX('A-B OSRoad'!$B$2:$B$21,MATCH(A1288,'A-B OSRoad'!$C$2:$C$21)))-1))</f>
        <v/>
      </c>
      <c r="D1288" s="69">
        <f>(INDEX('A-B OSRoad'!$I$2:$I$21,MATCH(A1288,'A-B OSRoad'!$C$2:$C$21)))+$C$3+$C$4+$C$1</f>
        <v>110</v>
      </c>
      <c r="E1288" s="70" t="e">
        <f>VLOOKUP(A1288,'Crash Data'!$E$3:$F$6,2,FALSE)</f>
        <v>#N/A</v>
      </c>
      <c r="F1288" s="70" t="e">
        <f>VLOOKUP(A1288,'Crash Data'!$B$3:$C$32,2,FALSE)</f>
        <v>#N/A</v>
      </c>
      <c r="G1288" s="40">
        <v>157.89500000000001</v>
      </c>
      <c r="H1288" s="40">
        <v>177</v>
      </c>
      <c r="I1288" s="39">
        <v>177</v>
      </c>
      <c r="J1288" s="40">
        <v>177</v>
      </c>
      <c r="K1288" s="39">
        <v>159.089</v>
      </c>
      <c r="L1288" s="93">
        <f t="shared" ref="L1288:L1351" si="283">IFERROR(IF(Y1288&lt;0,   (ROUND($M$2*$D1288/3.6+$D1288^2/(254*($M$3-0.05)),0))),   (ROUND($M$2*$D1288/3.6+$D1288^2/(254*$M$3),0)))</f>
        <v>209</v>
      </c>
      <c r="M1288" s="93">
        <f t="shared" ref="M1288:M1351" si="284">IF(  (L1288-$G1288)&lt;=0,"",(L1288-$G1288))</f>
        <v>51.10499999999999</v>
      </c>
      <c r="N1288" s="99">
        <f t="shared" ref="N1288:N1351" si="285">IFERROR(IF(Y1288&lt;0,             (ROUND($O$2*$D1288/3.6+$D1288^2/(254*($O$3-0.05)),0))),   (ROUND($O$2*$D1288/3.6+$D1288^2/(254*$O$3),0)))</f>
        <v>165</v>
      </c>
      <c r="O1288" s="99" t="str">
        <f t="shared" ref="O1288:O1351" si="286">IF(  (N1288-$H1288)&lt;=0,"",(N1288-$H1288))</f>
        <v/>
      </c>
      <c r="P1288" s="102">
        <f t="shared" ref="P1288:P1351" si="287">IFERROR(IF(Y1288&lt;0,             (ROUND($Q$2*$D1288/3.6+$D1288^2/(254*($Q$3-0.05)),0))),   (ROUND($Q$2*$D1288/3.6+$D1288^2/(254*$Q$3),0)))</f>
        <v>165</v>
      </c>
      <c r="Q1288" s="102" t="str">
        <f t="shared" ref="Q1288:Q1351" si="288">IF(  (P1288-$I1288)&lt;=0,"",(P1288-$I1288))</f>
        <v/>
      </c>
      <c r="R1288" s="105">
        <f t="shared" ref="R1288:R1351" si="289">IFERROR(IF(Y1288&lt;0,             (ROUND($S$2*$D1288/3.6+$D1288^2/(254*($S$3-0.05)),0))),   (ROUND($S$2*$D1288/3.6+$D1288^2/(254*$S$3),0)))</f>
        <v>165</v>
      </c>
      <c r="S1288" s="105" t="str">
        <f t="shared" ref="S1288:S1351" si="290">IF(  (R1288-$J1288)&lt;=0,"",(R1288-$J1288))</f>
        <v/>
      </c>
      <c r="T1288" s="69">
        <f t="shared" ref="T1288:T1351" si="291">IFERROR(IF(Y1288&lt;0,     (ROUND(($U$2+$U$3+0.5)*$D1288/3.6,0))      ),         (ROUND(($U$2+$U$3)*$D1288/3.6,0)))</f>
        <v>107</v>
      </c>
      <c r="U1288" s="69" t="str">
        <f t="shared" ref="U1288:U1351" si="292">IF(  (T1288-$G1288)&lt;=0,"",(T1288-$G1288))</f>
        <v/>
      </c>
      <c r="V1288" s="143">
        <f t="shared" ref="V1288:V1351" si="293">IFERROR(IF(Y1288&lt;0,             (ROUND($W$2*$D1288/3.6+$D1288^2/(254*($W$3-0.05)),0))),   (ROUND($W$2*$D1288/3.6+$D1288^2/(254*$W$3),0)))</f>
        <v>165</v>
      </c>
      <c r="W1288" s="143">
        <f t="shared" ref="W1288:W1351" si="294">IF(  (V1288-$K1288)&lt;=0,"",(V1288-$K1288))</f>
        <v>5.9110000000000014</v>
      </c>
      <c r="X1288" s="109">
        <f t="shared" si="281"/>
        <v>0</v>
      </c>
      <c r="Y1288" s="110" t="e">
        <f t="shared" si="282"/>
        <v>#N/A</v>
      </c>
      <c r="Z1288" s="75" t="e">
        <f>NA()</f>
        <v>#N/A</v>
      </c>
    </row>
    <row r="1289" spans="1:26" x14ac:dyDescent="0.2">
      <c r="A1289" s="74">
        <v>22660</v>
      </c>
      <c r="B1289" s="68">
        <f>INDEX('A-B OSRoad'!$F$2:$F$21,MATCH(A1289,'A-B OSRoad'!$C$2:$C$21))</f>
        <v>0</v>
      </c>
      <c r="C1289" s="68" t="str">
        <f>IF(INDEX('A-B OSRoad'!$B$2:$B$21,MATCH(A1289,'A-B OSRoad'!$C$2:$C$21))="Straight","",RIGHT(INDEX('A-B OSRoad'!$B$2:$B$21,MATCH(A1289,'A-B OSRoad'!$C$2:$C$21)),LEN(INDEX('A-B OSRoad'!$B$2:$B$21,MATCH(A1289,'A-B OSRoad'!$C$2:$C$21)))-1))</f>
        <v/>
      </c>
      <c r="D1289" s="69">
        <f>(INDEX('A-B OSRoad'!$I$2:$I$21,MATCH(A1289,'A-B OSRoad'!$C$2:$C$21)))+$C$3+$C$4+$C$1</f>
        <v>110</v>
      </c>
      <c r="E1289" s="70" t="e">
        <f>VLOOKUP(A1289,'Crash Data'!$E$3:$F$6,2,FALSE)</f>
        <v>#N/A</v>
      </c>
      <c r="F1289" s="70" t="e">
        <f>VLOOKUP(A1289,'Crash Data'!$B$3:$C$32,2,FALSE)</f>
        <v>#N/A</v>
      </c>
      <c r="G1289" s="40">
        <v>149.874</v>
      </c>
      <c r="H1289" s="40">
        <v>177</v>
      </c>
      <c r="I1289" s="39">
        <v>177</v>
      </c>
      <c r="J1289" s="40">
        <v>177</v>
      </c>
      <c r="K1289" s="39">
        <v>150.02099999999999</v>
      </c>
      <c r="L1289" s="93">
        <f t="shared" si="283"/>
        <v>209</v>
      </c>
      <c r="M1289" s="93">
        <f t="shared" si="284"/>
        <v>59.126000000000005</v>
      </c>
      <c r="N1289" s="99">
        <f t="shared" si="285"/>
        <v>165</v>
      </c>
      <c r="O1289" s="99" t="str">
        <f t="shared" si="286"/>
        <v/>
      </c>
      <c r="P1289" s="102">
        <f t="shared" si="287"/>
        <v>165</v>
      </c>
      <c r="Q1289" s="102" t="str">
        <f t="shared" si="288"/>
        <v/>
      </c>
      <c r="R1289" s="105">
        <f t="shared" si="289"/>
        <v>165</v>
      </c>
      <c r="S1289" s="105" t="str">
        <f t="shared" si="290"/>
        <v/>
      </c>
      <c r="T1289" s="69">
        <f t="shared" si="291"/>
        <v>107</v>
      </c>
      <c r="U1289" s="69" t="str">
        <f t="shared" si="292"/>
        <v/>
      </c>
      <c r="V1289" s="143">
        <f t="shared" si="293"/>
        <v>165</v>
      </c>
      <c r="W1289" s="143">
        <f t="shared" si="294"/>
        <v>14.979000000000013</v>
      </c>
      <c r="X1289" s="109">
        <f t="shared" si="281"/>
        <v>0</v>
      </c>
      <c r="Y1289" s="110" t="e">
        <f t="shared" si="282"/>
        <v>#N/A</v>
      </c>
      <c r="Z1289" s="75" t="e">
        <f>NA()</f>
        <v>#N/A</v>
      </c>
    </row>
    <row r="1290" spans="1:26" x14ac:dyDescent="0.2">
      <c r="A1290" s="74">
        <v>22670</v>
      </c>
      <c r="B1290" s="68">
        <f>INDEX('A-B OSRoad'!$F$2:$F$21,MATCH(A1290,'A-B OSRoad'!$C$2:$C$21))</f>
        <v>0</v>
      </c>
      <c r="C1290" s="68" t="str">
        <f>IF(INDEX('A-B OSRoad'!$B$2:$B$21,MATCH(A1290,'A-B OSRoad'!$C$2:$C$21))="Straight","",RIGHT(INDEX('A-B OSRoad'!$B$2:$B$21,MATCH(A1290,'A-B OSRoad'!$C$2:$C$21)),LEN(INDEX('A-B OSRoad'!$B$2:$B$21,MATCH(A1290,'A-B OSRoad'!$C$2:$C$21)))-1))</f>
        <v/>
      </c>
      <c r="D1290" s="69">
        <f>(INDEX('A-B OSRoad'!$I$2:$I$21,MATCH(A1290,'A-B OSRoad'!$C$2:$C$21)))+$C$3+$C$4+$C$1</f>
        <v>110</v>
      </c>
      <c r="E1290" s="70" t="e">
        <f>VLOOKUP(A1290,'Crash Data'!$E$3:$F$6,2,FALSE)</f>
        <v>#N/A</v>
      </c>
      <c r="F1290" s="70" t="e">
        <f>VLOOKUP(A1290,'Crash Data'!$B$3:$C$32,2,FALSE)</f>
        <v>#N/A</v>
      </c>
      <c r="G1290" s="40">
        <v>148.941</v>
      </c>
      <c r="H1290" s="40">
        <v>177</v>
      </c>
      <c r="I1290" s="39">
        <v>177</v>
      </c>
      <c r="J1290" s="40">
        <v>177</v>
      </c>
      <c r="K1290" s="39">
        <v>154.85900000000001</v>
      </c>
      <c r="L1290" s="93">
        <f t="shared" si="283"/>
        <v>209</v>
      </c>
      <c r="M1290" s="93">
        <f t="shared" si="284"/>
        <v>60.058999999999997</v>
      </c>
      <c r="N1290" s="99">
        <f t="shared" si="285"/>
        <v>165</v>
      </c>
      <c r="O1290" s="99" t="str">
        <f t="shared" si="286"/>
        <v/>
      </c>
      <c r="P1290" s="102">
        <f t="shared" si="287"/>
        <v>165</v>
      </c>
      <c r="Q1290" s="102" t="str">
        <f t="shared" si="288"/>
        <v/>
      </c>
      <c r="R1290" s="105">
        <f t="shared" si="289"/>
        <v>165</v>
      </c>
      <c r="S1290" s="105" t="str">
        <f t="shared" si="290"/>
        <v/>
      </c>
      <c r="T1290" s="69">
        <f t="shared" si="291"/>
        <v>107</v>
      </c>
      <c r="U1290" s="69" t="str">
        <f t="shared" si="292"/>
        <v/>
      </c>
      <c r="V1290" s="143">
        <f t="shared" si="293"/>
        <v>165</v>
      </c>
      <c r="W1290" s="143">
        <f t="shared" si="294"/>
        <v>10.140999999999991</v>
      </c>
      <c r="X1290" s="109">
        <f t="shared" si="281"/>
        <v>0</v>
      </c>
      <c r="Y1290" s="110" t="e">
        <f t="shared" si="282"/>
        <v>#N/A</v>
      </c>
      <c r="Z1290" s="75" t="e">
        <f>NA()</f>
        <v>#N/A</v>
      </c>
    </row>
    <row r="1291" spans="1:26" x14ac:dyDescent="0.2">
      <c r="A1291" s="74">
        <v>22680</v>
      </c>
      <c r="B1291" s="68">
        <f>INDEX('A-B OSRoad'!$F$2:$F$21,MATCH(A1291,'A-B OSRoad'!$C$2:$C$21))</f>
        <v>0</v>
      </c>
      <c r="C1291" s="68" t="str">
        <f>IF(INDEX('A-B OSRoad'!$B$2:$B$21,MATCH(A1291,'A-B OSRoad'!$C$2:$C$21))="Straight","",RIGHT(INDEX('A-B OSRoad'!$B$2:$B$21,MATCH(A1291,'A-B OSRoad'!$C$2:$C$21)),LEN(INDEX('A-B OSRoad'!$B$2:$B$21,MATCH(A1291,'A-B OSRoad'!$C$2:$C$21)))-1))</f>
        <v/>
      </c>
      <c r="D1291" s="69">
        <f>(INDEX('A-B OSRoad'!$I$2:$I$21,MATCH(A1291,'A-B OSRoad'!$C$2:$C$21)))+$C$3+$C$4+$C$1</f>
        <v>110</v>
      </c>
      <c r="E1291" s="70" t="e">
        <f>VLOOKUP(A1291,'Crash Data'!$E$3:$F$6,2,FALSE)</f>
        <v>#N/A</v>
      </c>
      <c r="F1291" s="70" t="e">
        <f>VLOOKUP(A1291,'Crash Data'!$B$3:$C$32,2,FALSE)</f>
        <v>#N/A</v>
      </c>
      <c r="G1291" s="40">
        <v>146.13</v>
      </c>
      <c r="H1291" s="40">
        <v>177</v>
      </c>
      <c r="I1291" s="39">
        <v>177</v>
      </c>
      <c r="J1291" s="40">
        <v>177</v>
      </c>
      <c r="K1291" s="39">
        <v>149.34800000000001</v>
      </c>
      <c r="L1291" s="93">
        <f t="shared" si="283"/>
        <v>209</v>
      </c>
      <c r="M1291" s="93">
        <f t="shared" si="284"/>
        <v>62.870000000000005</v>
      </c>
      <c r="N1291" s="99">
        <f t="shared" si="285"/>
        <v>165</v>
      </c>
      <c r="O1291" s="99" t="str">
        <f t="shared" si="286"/>
        <v/>
      </c>
      <c r="P1291" s="102">
        <f t="shared" si="287"/>
        <v>165</v>
      </c>
      <c r="Q1291" s="102" t="str">
        <f t="shared" si="288"/>
        <v/>
      </c>
      <c r="R1291" s="105">
        <f t="shared" si="289"/>
        <v>165</v>
      </c>
      <c r="S1291" s="105" t="str">
        <f t="shared" si="290"/>
        <v/>
      </c>
      <c r="T1291" s="69">
        <f t="shared" si="291"/>
        <v>107</v>
      </c>
      <c r="U1291" s="69" t="str">
        <f t="shared" si="292"/>
        <v/>
      </c>
      <c r="V1291" s="143">
        <f t="shared" si="293"/>
        <v>165</v>
      </c>
      <c r="W1291" s="143">
        <f t="shared" si="294"/>
        <v>15.651999999999987</v>
      </c>
      <c r="X1291" s="109">
        <f t="shared" si="281"/>
        <v>0</v>
      </c>
      <c r="Y1291" s="110" t="e">
        <f t="shared" si="282"/>
        <v>#N/A</v>
      </c>
      <c r="Z1291" s="75" t="e">
        <f>NA()</f>
        <v>#N/A</v>
      </c>
    </row>
    <row r="1292" spans="1:26" x14ac:dyDescent="0.2">
      <c r="A1292" s="74">
        <v>22690</v>
      </c>
      <c r="B1292" s="68">
        <f>INDEX('A-B OSRoad'!$F$2:$F$21,MATCH(A1292,'A-B OSRoad'!$C$2:$C$21))</f>
        <v>0</v>
      </c>
      <c r="C1292" s="68" t="str">
        <f>IF(INDEX('A-B OSRoad'!$B$2:$B$21,MATCH(A1292,'A-B OSRoad'!$C$2:$C$21))="Straight","",RIGHT(INDEX('A-B OSRoad'!$B$2:$B$21,MATCH(A1292,'A-B OSRoad'!$C$2:$C$21)),LEN(INDEX('A-B OSRoad'!$B$2:$B$21,MATCH(A1292,'A-B OSRoad'!$C$2:$C$21)))-1))</f>
        <v/>
      </c>
      <c r="D1292" s="69">
        <f>(INDEX('A-B OSRoad'!$I$2:$I$21,MATCH(A1292,'A-B OSRoad'!$C$2:$C$21)))+$C$3+$C$4+$C$1</f>
        <v>110</v>
      </c>
      <c r="E1292" s="70" t="e">
        <f>VLOOKUP(A1292,'Crash Data'!$E$3:$F$6,2,FALSE)</f>
        <v>#N/A</v>
      </c>
      <c r="F1292" s="70" t="e">
        <f>VLOOKUP(A1292,'Crash Data'!$B$3:$C$32,2,FALSE)</f>
        <v>#N/A</v>
      </c>
      <c r="G1292" s="40">
        <v>140.005</v>
      </c>
      <c r="H1292" s="40">
        <v>177</v>
      </c>
      <c r="I1292" s="39">
        <v>177</v>
      </c>
      <c r="J1292" s="40">
        <v>177</v>
      </c>
      <c r="K1292" s="39">
        <v>139.755</v>
      </c>
      <c r="L1292" s="93">
        <f t="shared" si="283"/>
        <v>209</v>
      </c>
      <c r="M1292" s="93">
        <f t="shared" si="284"/>
        <v>68.995000000000005</v>
      </c>
      <c r="N1292" s="99">
        <f t="shared" si="285"/>
        <v>165</v>
      </c>
      <c r="O1292" s="99" t="str">
        <f t="shared" si="286"/>
        <v/>
      </c>
      <c r="P1292" s="102">
        <f t="shared" si="287"/>
        <v>165</v>
      </c>
      <c r="Q1292" s="102" t="str">
        <f t="shared" si="288"/>
        <v/>
      </c>
      <c r="R1292" s="105">
        <f t="shared" si="289"/>
        <v>165</v>
      </c>
      <c r="S1292" s="105" t="str">
        <f t="shared" si="290"/>
        <v/>
      </c>
      <c r="T1292" s="69">
        <f t="shared" si="291"/>
        <v>107</v>
      </c>
      <c r="U1292" s="69" t="str">
        <f t="shared" si="292"/>
        <v/>
      </c>
      <c r="V1292" s="143">
        <f t="shared" si="293"/>
        <v>165</v>
      </c>
      <c r="W1292" s="143">
        <f t="shared" si="294"/>
        <v>25.245000000000005</v>
      </c>
      <c r="X1292" s="109">
        <f t="shared" si="281"/>
        <v>0</v>
      </c>
      <c r="Y1292" s="110" t="e">
        <f t="shared" si="282"/>
        <v>#N/A</v>
      </c>
      <c r="Z1292" s="75" t="e">
        <f>NA()</f>
        <v>#N/A</v>
      </c>
    </row>
    <row r="1293" spans="1:26" x14ac:dyDescent="0.2">
      <c r="A1293" s="74">
        <v>22700</v>
      </c>
      <c r="B1293" s="68">
        <f>INDEX('A-B OSRoad'!$F$2:$F$21,MATCH(A1293,'A-B OSRoad'!$C$2:$C$21))</f>
        <v>0</v>
      </c>
      <c r="C1293" s="68" t="str">
        <f>IF(INDEX('A-B OSRoad'!$B$2:$B$21,MATCH(A1293,'A-B OSRoad'!$C$2:$C$21))="Straight","",RIGHT(INDEX('A-B OSRoad'!$B$2:$B$21,MATCH(A1293,'A-B OSRoad'!$C$2:$C$21)),LEN(INDEX('A-B OSRoad'!$B$2:$B$21,MATCH(A1293,'A-B OSRoad'!$C$2:$C$21)))-1))</f>
        <v/>
      </c>
      <c r="D1293" s="69">
        <f>(INDEX('A-B OSRoad'!$I$2:$I$21,MATCH(A1293,'A-B OSRoad'!$C$2:$C$21)))+$C$3+$C$4+$C$1</f>
        <v>110</v>
      </c>
      <c r="E1293" s="70" t="e">
        <f>VLOOKUP(A1293,'Crash Data'!$E$3:$F$6,2,FALSE)</f>
        <v>#N/A</v>
      </c>
      <c r="F1293" s="70" t="e">
        <f>VLOOKUP(A1293,'Crash Data'!$B$3:$C$32,2,FALSE)</f>
        <v>#N/A</v>
      </c>
      <c r="G1293" s="40">
        <v>155.28800000000001</v>
      </c>
      <c r="H1293" s="40">
        <v>177</v>
      </c>
      <c r="I1293" s="39">
        <v>177</v>
      </c>
      <c r="J1293" s="40">
        <v>177</v>
      </c>
      <c r="K1293" s="39">
        <v>130.00899999999999</v>
      </c>
      <c r="L1293" s="93">
        <f t="shared" si="283"/>
        <v>209</v>
      </c>
      <c r="M1293" s="93">
        <f t="shared" si="284"/>
        <v>53.711999999999989</v>
      </c>
      <c r="N1293" s="99">
        <f t="shared" si="285"/>
        <v>165</v>
      </c>
      <c r="O1293" s="99" t="str">
        <f t="shared" si="286"/>
        <v/>
      </c>
      <c r="P1293" s="102">
        <f t="shared" si="287"/>
        <v>165</v>
      </c>
      <c r="Q1293" s="102" t="str">
        <f t="shared" si="288"/>
        <v/>
      </c>
      <c r="R1293" s="105">
        <f t="shared" si="289"/>
        <v>165</v>
      </c>
      <c r="S1293" s="105" t="str">
        <f t="shared" si="290"/>
        <v/>
      </c>
      <c r="T1293" s="69">
        <f t="shared" si="291"/>
        <v>107</v>
      </c>
      <c r="U1293" s="69" t="str">
        <f t="shared" si="292"/>
        <v/>
      </c>
      <c r="V1293" s="143">
        <f t="shared" si="293"/>
        <v>165</v>
      </c>
      <c r="W1293" s="143">
        <f t="shared" si="294"/>
        <v>34.991000000000014</v>
      </c>
      <c r="X1293" s="109">
        <f t="shared" si="281"/>
        <v>0</v>
      </c>
      <c r="Y1293" s="110" t="e">
        <f t="shared" si="282"/>
        <v>#N/A</v>
      </c>
      <c r="Z1293" s="75" t="e">
        <f>NA()</f>
        <v>#N/A</v>
      </c>
    </row>
    <row r="1294" spans="1:26" x14ac:dyDescent="0.2">
      <c r="A1294" s="74">
        <v>22710</v>
      </c>
      <c r="B1294" s="68">
        <f>INDEX('A-B OSRoad'!$F$2:$F$21,MATCH(A1294,'A-B OSRoad'!$C$2:$C$21))</f>
        <v>0</v>
      </c>
      <c r="C1294" s="68" t="str">
        <f>IF(INDEX('A-B OSRoad'!$B$2:$B$21,MATCH(A1294,'A-B OSRoad'!$C$2:$C$21))="Straight","",RIGHT(INDEX('A-B OSRoad'!$B$2:$B$21,MATCH(A1294,'A-B OSRoad'!$C$2:$C$21)),LEN(INDEX('A-B OSRoad'!$B$2:$B$21,MATCH(A1294,'A-B OSRoad'!$C$2:$C$21)))-1))</f>
        <v/>
      </c>
      <c r="D1294" s="69">
        <f>(INDEX('A-B OSRoad'!$I$2:$I$21,MATCH(A1294,'A-B OSRoad'!$C$2:$C$21)))+$C$3+$C$4+$C$1</f>
        <v>110</v>
      </c>
      <c r="E1294" s="70" t="e">
        <f>VLOOKUP(A1294,'Crash Data'!$E$3:$F$6,2,FALSE)</f>
        <v>#N/A</v>
      </c>
      <c r="F1294" s="70" t="e">
        <f>VLOOKUP(A1294,'Crash Data'!$B$3:$C$32,2,FALSE)</f>
        <v>#N/A</v>
      </c>
      <c r="G1294" s="40">
        <v>159.892</v>
      </c>
      <c r="H1294" s="40">
        <v>177</v>
      </c>
      <c r="I1294" s="39">
        <v>177</v>
      </c>
      <c r="J1294" s="40">
        <v>177</v>
      </c>
      <c r="K1294" s="39">
        <v>139.601</v>
      </c>
      <c r="L1294" s="93">
        <f t="shared" si="283"/>
        <v>209</v>
      </c>
      <c r="M1294" s="93">
        <f t="shared" si="284"/>
        <v>49.108000000000004</v>
      </c>
      <c r="N1294" s="99">
        <f t="shared" si="285"/>
        <v>165</v>
      </c>
      <c r="O1294" s="99" t="str">
        <f t="shared" si="286"/>
        <v/>
      </c>
      <c r="P1294" s="102">
        <f t="shared" si="287"/>
        <v>165</v>
      </c>
      <c r="Q1294" s="102" t="str">
        <f t="shared" si="288"/>
        <v/>
      </c>
      <c r="R1294" s="105">
        <f t="shared" si="289"/>
        <v>165</v>
      </c>
      <c r="S1294" s="105" t="str">
        <f t="shared" si="290"/>
        <v/>
      </c>
      <c r="T1294" s="69">
        <f t="shared" si="291"/>
        <v>107</v>
      </c>
      <c r="U1294" s="69" t="str">
        <f t="shared" si="292"/>
        <v/>
      </c>
      <c r="V1294" s="143">
        <f t="shared" si="293"/>
        <v>165</v>
      </c>
      <c r="W1294" s="143">
        <f t="shared" si="294"/>
        <v>25.399000000000001</v>
      </c>
      <c r="X1294" s="109">
        <f t="shared" si="281"/>
        <v>0</v>
      </c>
      <c r="Y1294" s="110" t="e">
        <f t="shared" si="282"/>
        <v>#N/A</v>
      </c>
      <c r="Z1294" s="75" t="e">
        <f>NA()</f>
        <v>#N/A</v>
      </c>
    </row>
    <row r="1295" spans="1:26" x14ac:dyDescent="0.2">
      <c r="A1295" s="74">
        <v>22720</v>
      </c>
      <c r="B1295" s="68">
        <f>INDEX('A-B OSRoad'!$F$2:$F$21,MATCH(A1295,'A-B OSRoad'!$C$2:$C$21))</f>
        <v>0</v>
      </c>
      <c r="C1295" s="68" t="str">
        <f>IF(INDEX('A-B OSRoad'!$B$2:$B$21,MATCH(A1295,'A-B OSRoad'!$C$2:$C$21))="Straight","",RIGHT(INDEX('A-B OSRoad'!$B$2:$B$21,MATCH(A1295,'A-B OSRoad'!$C$2:$C$21)),LEN(INDEX('A-B OSRoad'!$B$2:$B$21,MATCH(A1295,'A-B OSRoad'!$C$2:$C$21)))-1))</f>
        <v/>
      </c>
      <c r="D1295" s="69">
        <f>(INDEX('A-B OSRoad'!$I$2:$I$21,MATCH(A1295,'A-B OSRoad'!$C$2:$C$21)))+$C$3+$C$4+$C$1</f>
        <v>110</v>
      </c>
      <c r="E1295" s="70" t="e">
        <f>VLOOKUP(A1295,'Crash Data'!$E$3:$F$6,2,FALSE)</f>
        <v>#N/A</v>
      </c>
      <c r="F1295" s="70" t="e">
        <f>VLOOKUP(A1295,'Crash Data'!$B$3:$C$32,2,FALSE)</f>
        <v>#N/A</v>
      </c>
      <c r="G1295" s="40">
        <v>172.87</v>
      </c>
      <c r="H1295" s="40">
        <v>177</v>
      </c>
      <c r="I1295" s="39">
        <v>177</v>
      </c>
      <c r="J1295" s="40">
        <v>177</v>
      </c>
      <c r="K1295" s="39">
        <v>148.20400000000001</v>
      </c>
      <c r="L1295" s="93">
        <f t="shared" si="283"/>
        <v>209</v>
      </c>
      <c r="M1295" s="93">
        <f t="shared" si="284"/>
        <v>36.129999999999995</v>
      </c>
      <c r="N1295" s="99">
        <f t="shared" si="285"/>
        <v>165</v>
      </c>
      <c r="O1295" s="99" t="str">
        <f t="shared" si="286"/>
        <v/>
      </c>
      <c r="P1295" s="102">
        <f t="shared" si="287"/>
        <v>165</v>
      </c>
      <c r="Q1295" s="102" t="str">
        <f t="shared" si="288"/>
        <v/>
      </c>
      <c r="R1295" s="105">
        <f t="shared" si="289"/>
        <v>165</v>
      </c>
      <c r="S1295" s="105" t="str">
        <f t="shared" si="290"/>
        <v/>
      </c>
      <c r="T1295" s="69">
        <f t="shared" si="291"/>
        <v>107</v>
      </c>
      <c r="U1295" s="69" t="str">
        <f t="shared" si="292"/>
        <v/>
      </c>
      <c r="V1295" s="143">
        <f t="shared" si="293"/>
        <v>165</v>
      </c>
      <c r="W1295" s="143">
        <f t="shared" si="294"/>
        <v>16.795999999999992</v>
      </c>
      <c r="X1295" s="109">
        <f t="shared" si="281"/>
        <v>0</v>
      </c>
      <c r="Y1295" s="110" t="e">
        <f t="shared" si="282"/>
        <v>#N/A</v>
      </c>
      <c r="Z1295" s="75" t="e">
        <f>NA()</f>
        <v>#N/A</v>
      </c>
    </row>
    <row r="1296" spans="1:26" x14ac:dyDescent="0.2">
      <c r="A1296" s="74">
        <v>22730</v>
      </c>
      <c r="B1296" s="68">
        <f>INDEX('A-B OSRoad'!$F$2:$F$21,MATCH(A1296,'A-B OSRoad'!$C$2:$C$21))</f>
        <v>0</v>
      </c>
      <c r="C1296" s="68" t="str">
        <f>IF(INDEX('A-B OSRoad'!$B$2:$B$21,MATCH(A1296,'A-B OSRoad'!$C$2:$C$21))="Straight","",RIGHT(INDEX('A-B OSRoad'!$B$2:$B$21,MATCH(A1296,'A-B OSRoad'!$C$2:$C$21)),LEN(INDEX('A-B OSRoad'!$B$2:$B$21,MATCH(A1296,'A-B OSRoad'!$C$2:$C$21)))-1))</f>
        <v/>
      </c>
      <c r="D1296" s="69">
        <f>(INDEX('A-B OSRoad'!$I$2:$I$21,MATCH(A1296,'A-B OSRoad'!$C$2:$C$21)))+$C$3+$C$4+$C$1</f>
        <v>110</v>
      </c>
      <c r="E1296" s="70" t="e">
        <f>VLOOKUP(A1296,'Crash Data'!$E$3:$F$6,2,FALSE)</f>
        <v>#N/A</v>
      </c>
      <c r="F1296" s="70" t="e">
        <f>VLOOKUP(A1296,'Crash Data'!$B$3:$C$32,2,FALSE)</f>
        <v>#N/A</v>
      </c>
      <c r="G1296" s="40">
        <v>230</v>
      </c>
      <c r="H1296" s="40">
        <v>177</v>
      </c>
      <c r="I1296" s="39">
        <v>177</v>
      </c>
      <c r="J1296" s="40">
        <v>177</v>
      </c>
      <c r="K1296" s="39">
        <v>164.99199999999999</v>
      </c>
      <c r="L1296" s="93">
        <f t="shared" si="283"/>
        <v>209</v>
      </c>
      <c r="M1296" s="93" t="str">
        <f t="shared" si="284"/>
        <v/>
      </c>
      <c r="N1296" s="99">
        <f t="shared" si="285"/>
        <v>165</v>
      </c>
      <c r="O1296" s="99" t="str">
        <f t="shared" si="286"/>
        <v/>
      </c>
      <c r="P1296" s="102">
        <f t="shared" si="287"/>
        <v>165</v>
      </c>
      <c r="Q1296" s="102" t="str">
        <f t="shared" si="288"/>
        <v/>
      </c>
      <c r="R1296" s="105">
        <f t="shared" si="289"/>
        <v>165</v>
      </c>
      <c r="S1296" s="105" t="str">
        <f t="shared" si="290"/>
        <v/>
      </c>
      <c r="T1296" s="69">
        <f t="shared" si="291"/>
        <v>107</v>
      </c>
      <c r="U1296" s="69" t="str">
        <f t="shared" si="292"/>
        <v/>
      </c>
      <c r="V1296" s="143">
        <f t="shared" si="293"/>
        <v>165</v>
      </c>
      <c r="W1296" s="143">
        <f t="shared" si="294"/>
        <v>8.0000000000097771E-3</v>
      </c>
      <c r="X1296" s="109">
        <f t="shared" si="281"/>
        <v>0</v>
      </c>
      <c r="Y1296" s="110" t="e">
        <f t="shared" si="282"/>
        <v>#N/A</v>
      </c>
      <c r="Z1296" s="75" t="e">
        <f>NA()</f>
        <v>#N/A</v>
      </c>
    </row>
    <row r="1297" spans="1:26" x14ac:dyDescent="0.2">
      <c r="A1297" s="74">
        <v>22740</v>
      </c>
      <c r="B1297" s="68">
        <f>INDEX('A-B OSRoad'!$F$2:$F$21,MATCH(A1297,'A-B OSRoad'!$C$2:$C$21))</f>
        <v>0</v>
      </c>
      <c r="C1297" s="68" t="str">
        <f>IF(INDEX('A-B OSRoad'!$B$2:$B$21,MATCH(A1297,'A-B OSRoad'!$C$2:$C$21))="Straight","",RIGHT(INDEX('A-B OSRoad'!$B$2:$B$21,MATCH(A1297,'A-B OSRoad'!$C$2:$C$21)),LEN(INDEX('A-B OSRoad'!$B$2:$B$21,MATCH(A1297,'A-B OSRoad'!$C$2:$C$21)))-1))</f>
        <v/>
      </c>
      <c r="D1297" s="69">
        <f>(INDEX('A-B OSRoad'!$I$2:$I$21,MATCH(A1297,'A-B OSRoad'!$C$2:$C$21)))+$C$3+$C$4+$C$1</f>
        <v>110</v>
      </c>
      <c r="E1297" s="70" t="e">
        <f>VLOOKUP(A1297,'Crash Data'!$E$3:$F$6,2,FALSE)</f>
        <v>#N/A</v>
      </c>
      <c r="F1297" s="70" t="e">
        <f>VLOOKUP(A1297,'Crash Data'!$B$3:$C$32,2,FALSE)</f>
        <v>#N/A</v>
      </c>
      <c r="G1297" s="40">
        <v>230</v>
      </c>
      <c r="H1297" s="40">
        <v>177</v>
      </c>
      <c r="I1297" s="39">
        <v>177</v>
      </c>
      <c r="J1297" s="40">
        <v>177</v>
      </c>
      <c r="K1297" s="39">
        <v>177</v>
      </c>
      <c r="L1297" s="93">
        <f t="shared" si="283"/>
        <v>209</v>
      </c>
      <c r="M1297" s="93" t="str">
        <f t="shared" si="284"/>
        <v/>
      </c>
      <c r="N1297" s="99">
        <f t="shared" si="285"/>
        <v>165</v>
      </c>
      <c r="O1297" s="99" t="str">
        <f t="shared" si="286"/>
        <v/>
      </c>
      <c r="P1297" s="102">
        <f t="shared" si="287"/>
        <v>165</v>
      </c>
      <c r="Q1297" s="102" t="str">
        <f t="shared" si="288"/>
        <v/>
      </c>
      <c r="R1297" s="105">
        <f t="shared" si="289"/>
        <v>165</v>
      </c>
      <c r="S1297" s="105" t="str">
        <f t="shared" si="290"/>
        <v/>
      </c>
      <c r="T1297" s="69">
        <f t="shared" si="291"/>
        <v>107</v>
      </c>
      <c r="U1297" s="69" t="str">
        <f t="shared" si="292"/>
        <v/>
      </c>
      <c r="V1297" s="143">
        <f t="shared" si="293"/>
        <v>165</v>
      </c>
      <c r="W1297" s="143" t="str">
        <f t="shared" si="294"/>
        <v/>
      </c>
      <c r="X1297" s="109">
        <f t="shared" si="281"/>
        <v>0</v>
      </c>
      <c r="Y1297" s="110" t="e">
        <f t="shared" si="282"/>
        <v>#N/A</v>
      </c>
      <c r="Z1297" s="75" t="e">
        <f>NA()</f>
        <v>#N/A</v>
      </c>
    </row>
    <row r="1298" spans="1:26" x14ac:dyDescent="0.2">
      <c r="A1298" s="74">
        <v>22750</v>
      </c>
      <c r="B1298" s="68">
        <f>INDEX('A-B OSRoad'!$F$2:$F$21,MATCH(A1298,'A-B OSRoad'!$C$2:$C$21))</f>
        <v>0</v>
      </c>
      <c r="C1298" s="68" t="str">
        <f>IF(INDEX('A-B OSRoad'!$B$2:$B$21,MATCH(A1298,'A-B OSRoad'!$C$2:$C$21))="Straight","",RIGHT(INDEX('A-B OSRoad'!$B$2:$B$21,MATCH(A1298,'A-B OSRoad'!$C$2:$C$21)),LEN(INDEX('A-B OSRoad'!$B$2:$B$21,MATCH(A1298,'A-B OSRoad'!$C$2:$C$21)))-1))</f>
        <v/>
      </c>
      <c r="D1298" s="69">
        <f>(INDEX('A-B OSRoad'!$I$2:$I$21,MATCH(A1298,'A-B OSRoad'!$C$2:$C$21)))+$C$3+$C$4+$C$1</f>
        <v>110</v>
      </c>
      <c r="E1298" s="70" t="e">
        <f>VLOOKUP(A1298,'Crash Data'!$E$3:$F$6,2,FALSE)</f>
        <v>#N/A</v>
      </c>
      <c r="F1298" s="70" t="e">
        <f>VLOOKUP(A1298,'Crash Data'!$B$3:$C$32,2,FALSE)</f>
        <v>#N/A</v>
      </c>
      <c r="G1298" s="40">
        <v>230</v>
      </c>
      <c r="H1298" s="40">
        <v>177</v>
      </c>
      <c r="I1298" s="39">
        <v>177</v>
      </c>
      <c r="J1298" s="40">
        <v>177</v>
      </c>
      <c r="K1298" s="39">
        <v>177</v>
      </c>
      <c r="L1298" s="93">
        <f t="shared" si="283"/>
        <v>209</v>
      </c>
      <c r="M1298" s="93" t="str">
        <f t="shared" si="284"/>
        <v/>
      </c>
      <c r="N1298" s="99">
        <f t="shared" si="285"/>
        <v>165</v>
      </c>
      <c r="O1298" s="99" t="str">
        <f t="shared" si="286"/>
        <v/>
      </c>
      <c r="P1298" s="102">
        <f t="shared" si="287"/>
        <v>165</v>
      </c>
      <c r="Q1298" s="102" t="str">
        <f t="shared" si="288"/>
        <v/>
      </c>
      <c r="R1298" s="105">
        <f t="shared" si="289"/>
        <v>165</v>
      </c>
      <c r="S1298" s="105" t="str">
        <f t="shared" si="290"/>
        <v/>
      </c>
      <c r="T1298" s="69">
        <f t="shared" si="291"/>
        <v>107</v>
      </c>
      <c r="U1298" s="69" t="str">
        <f t="shared" si="292"/>
        <v/>
      </c>
      <c r="V1298" s="143">
        <f t="shared" si="293"/>
        <v>165</v>
      </c>
      <c r="W1298" s="143" t="str">
        <f t="shared" si="294"/>
        <v/>
      </c>
      <c r="X1298" s="109">
        <f t="shared" si="281"/>
        <v>0</v>
      </c>
      <c r="Y1298" s="110" t="e">
        <f t="shared" si="282"/>
        <v>#N/A</v>
      </c>
      <c r="Z1298" s="75" t="e">
        <f>NA()</f>
        <v>#N/A</v>
      </c>
    </row>
    <row r="1299" spans="1:26" x14ac:dyDescent="0.2">
      <c r="A1299" s="74">
        <v>22760</v>
      </c>
      <c r="B1299" s="68">
        <f>INDEX('A-B OSRoad'!$F$2:$F$21,MATCH(A1299,'A-B OSRoad'!$C$2:$C$21))</f>
        <v>0</v>
      </c>
      <c r="C1299" s="68" t="str">
        <f>IF(INDEX('A-B OSRoad'!$B$2:$B$21,MATCH(A1299,'A-B OSRoad'!$C$2:$C$21))="Straight","",RIGHT(INDEX('A-B OSRoad'!$B$2:$B$21,MATCH(A1299,'A-B OSRoad'!$C$2:$C$21)),LEN(INDEX('A-B OSRoad'!$B$2:$B$21,MATCH(A1299,'A-B OSRoad'!$C$2:$C$21)))-1))</f>
        <v/>
      </c>
      <c r="D1299" s="69">
        <f>(INDEX('A-B OSRoad'!$I$2:$I$21,MATCH(A1299,'A-B OSRoad'!$C$2:$C$21)))+$C$3+$C$4+$C$1</f>
        <v>110</v>
      </c>
      <c r="E1299" s="70" t="e">
        <f>VLOOKUP(A1299,'Crash Data'!$E$3:$F$6,2,FALSE)</f>
        <v>#N/A</v>
      </c>
      <c r="F1299" s="70" t="e">
        <f>VLOOKUP(A1299,'Crash Data'!$B$3:$C$32,2,FALSE)</f>
        <v>#N/A</v>
      </c>
      <c r="G1299" s="40">
        <v>230</v>
      </c>
      <c r="H1299" s="40">
        <v>177</v>
      </c>
      <c r="I1299" s="39">
        <v>177</v>
      </c>
      <c r="J1299" s="40">
        <v>177</v>
      </c>
      <c r="K1299" s="39">
        <v>177</v>
      </c>
      <c r="L1299" s="93">
        <f t="shared" si="283"/>
        <v>209</v>
      </c>
      <c r="M1299" s="93" t="str">
        <f t="shared" si="284"/>
        <v/>
      </c>
      <c r="N1299" s="99">
        <f t="shared" si="285"/>
        <v>165</v>
      </c>
      <c r="O1299" s="99" t="str">
        <f t="shared" si="286"/>
        <v/>
      </c>
      <c r="P1299" s="102">
        <f t="shared" si="287"/>
        <v>165</v>
      </c>
      <c r="Q1299" s="102" t="str">
        <f t="shared" si="288"/>
        <v/>
      </c>
      <c r="R1299" s="105">
        <f t="shared" si="289"/>
        <v>165</v>
      </c>
      <c r="S1299" s="105" t="str">
        <f t="shared" si="290"/>
        <v/>
      </c>
      <c r="T1299" s="69">
        <f t="shared" si="291"/>
        <v>107</v>
      </c>
      <c r="U1299" s="69" t="str">
        <f t="shared" si="292"/>
        <v/>
      </c>
      <c r="V1299" s="143">
        <f t="shared" si="293"/>
        <v>165</v>
      </c>
      <c r="W1299" s="143" t="str">
        <f t="shared" si="294"/>
        <v/>
      </c>
      <c r="X1299" s="109">
        <f t="shared" si="281"/>
        <v>0</v>
      </c>
      <c r="Y1299" s="110" t="e">
        <f t="shared" si="282"/>
        <v>#N/A</v>
      </c>
      <c r="Z1299" s="75" t="e">
        <f>NA()</f>
        <v>#N/A</v>
      </c>
    </row>
    <row r="1300" spans="1:26" x14ac:dyDescent="0.2">
      <c r="A1300" s="74">
        <v>22770</v>
      </c>
      <c r="B1300" s="68">
        <f>INDEX('A-B OSRoad'!$F$2:$F$21,MATCH(A1300,'A-B OSRoad'!$C$2:$C$21))</f>
        <v>0</v>
      </c>
      <c r="C1300" s="68" t="str">
        <f>IF(INDEX('A-B OSRoad'!$B$2:$B$21,MATCH(A1300,'A-B OSRoad'!$C$2:$C$21))="Straight","",RIGHT(INDEX('A-B OSRoad'!$B$2:$B$21,MATCH(A1300,'A-B OSRoad'!$C$2:$C$21)),LEN(INDEX('A-B OSRoad'!$B$2:$B$21,MATCH(A1300,'A-B OSRoad'!$C$2:$C$21)))-1))</f>
        <v/>
      </c>
      <c r="D1300" s="69">
        <f>(INDEX('A-B OSRoad'!$I$2:$I$21,MATCH(A1300,'A-B OSRoad'!$C$2:$C$21)))+$C$3+$C$4+$C$1</f>
        <v>110</v>
      </c>
      <c r="E1300" s="70" t="e">
        <f>VLOOKUP(A1300,'Crash Data'!$E$3:$F$6,2,FALSE)</f>
        <v>#N/A</v>
      </c>
      <c r="F1300" s="70" t="e">
        <f>VLOOKUP(A1300,'Crash Data'!$B$3:$C$32,2,FALSE)</f>
        <v>#N/A</v>
      </c>
      <c r="G1300" s="40">
        <v>230</v>
      </c>
      <c r="H1300" s="40">
        <v>177</v>
      </c>
      <c r="I1300" s="39">
        <v>177</v>
      </c>
      <c r="J1300" s="40">
        <v>177</v>
      </c>
      <c r="K1300" s="39">
        <v>177</v>
      </c>
      <c r="L1300" s="93">
        <f t="shared" si="283"/>
        <v>209</v>
      </c>
      <c r="M1300" s="93" t="str">
        <f t="shared" si="284"/>
        <v/>
      </c>
      <c r="N1300" s="99">
        <f t="shared" si="285"/>
        <v>165</v>
      </c>
      <c r="O1300" s="99" t="str">
        <f t="shared" si="286"/>
        <v/>
      </c>
      <c r="P1300" s="102">
        <f t="shared" si="287"/>
        <v>165</v>
      </c>
      <c r="Q1300" s="102" t="str">
        <f t="shared" si="288"/>
        <v/>
      </c>
      <c r="R1300" s="105">
        <f t="shared" si="289"/>
        <v>165</v>
      </c>
      <c r="S1300" s="105" t="str">
        <f t="shared" si="290"/>
        <v/>
      </c>
      <c r="T1300" s="69">
        <f t="shared" si="291"/>
        <v>107</v>
      </c>
      <c r="U1300" s="69" t="str">
        <f t="shared" si="292"/>
        <v/>
      </c>
      <c r="V1300" s="143">
        <f t="shared" si="293"/>
        <v>165</v>
      </c>
      <c r="W1300" s="143" t="str">
        <f t="shared" si="294"/>
        <v/>
      </c>
      <c r="X1300" s="109">
        <f t="shared" si="281"/>
        <v>0</v>
      </c>
      <c r="Y1300" s="110" t="e">
        <f t="shared" si="282"/>
        <v>#N/A</v>
      </c>
      <c r="Z1300" s="75" t="e">
        <f>NA()</f>
        <v>#N/A</v>
      </c>
    </row>
    <row r="1301" spans="1:26" x14ac:dyDescent="0.2">
      <c r="A1301" s="74">
        <v>22780</v>
      </c>
      <c r="B1301" s="68">
        <f>INDEX('A-B OSRoad'!$F$2:$F$21,MATCH(A1301,'A-B OSRoad'!$C$2:$C$21))</f>
        <v>0</v>
      </c>
      <c r="C1301" s="68" t="str">
        <f>IF(INDEX('A-B OSRoad'!$B$2:$B$21,MATCH(A1301,'A-B OSRoad'!$C$2:$C$21))="Straight","",RIGHT(INDEX('A-B OSRoad'!$B$2:$B$21,MATCH(A1301,'A-B OSRoad'!$C$2:$C$21)),LEN(INDEX('A-B OSRoad'!$B$2:$B$21,MATCH(A1301,'A-B OSRoad'!$C$2:$C$21)))-1))</f>
        <v/>
      </c>
      <c r="D1301" s="69">
        <f>(INDEX('A-B OSRoad'!$I$2:$I$21,MATCH(A1301,'A-B OSRoad'!$C$2:$C$21)))+$C$3+$C$4+$C$1</f>
        <v>110</v>
      </c>
      <c r="E1301" s="70" t="e">
        <f>VLOOKUP(A1301,'Crash Data'!$E$3:$F$6,2,FALSE)</f>
        <v>#N/A</v>
      </c>
      <c r="F1301" s="70" t="e">
        <f>VLOOKUP(A1301,'Crash Data'!$B$3:$C$32,2,FALSE)</f>
        <v>#N/A</v>
      </c>
      <c r="G1301" s="40">
        <v>230</v>
      </c>
      <c r="H1301" s="40">
        <v>177</v>
      </c>
      <c r="I1301" s="39">
        <v>177</v>
      </c>
      <c r="J1301" s="40">
        <v>177</v>
      </c>
      <c r="K1301" s="39">
        <v>177</v>
      </c>
      <c r="L1301" s="93">
        <f t="shared" si="283"/>
        <v>209</v>
      </c>
      <c r="M1301" s="93" t="str">
        <f t="shared" si="284"/>
        <v/>
      </c>
      <c r="N1301" s="99">
        <f t="shared" si="285"/>
        <v>165</v>
      </c>
      <c r="O1301" s="99" t="str">
        <f t="shared" si="286"/>
        <v/>
      </c>
      <c r="P1301" s="102">
        <f t="shared" si="287"/>
        <v>165</v>
      </c>
      <c r="Q1301" s="102" t="str">
        <f t="shared" si="288"/>
        <v/>
      </c>
      <c r="R1301" s="105">
        <f t="shared" si="289"/>
        <v>165</v>
      </c>
      <c r="S1301" s="105" t="str">
        <f t="shared" si="290"/>
        <v/>
      </c>
      <c r="T1301" s="69">
        <f t="shared" si="291"/>
        <v>107</v>
      </c>
      <c r="U1301" s="69" t="str">
        <f t="shared" si="292"/>
        <v/>
      </c>
      <c r="V1301" s="143">
        <f t="shared" si="293"/>
        <v>165</v>
      </c>
      <c r="W1301" s="143" t="str">
        <f t="shared" si="294"/>
        <v/>
      </c>
      <c r="X1301" s="109">
        <f t="shared" si="281"/>
        <v>0</v>
      </c>
      <c r="Y1301" s="110" t="e">
        <f t="shared" si="282"/>
        <v>#N/A</v>
      </c>
      <c r="Z1301" s="75" t="e">
        <f>NA()</f>
        <v>#N/A</v>
      </c>
    </row>
    <row r="1302" spans="1:26" x14ac:dyDescent="0.2">
      <c r="A1302" s="74">
        <v>22790</v>
      </c>
      <c r="B1302" s="68">
        <f>INDEX('A-B OSRoad'!$F$2:$F$21,MATCH(A1302,'A-B OSRoad'!$C$2:$C$21))</f>
        <v>0</v>
      </c>
      <c r="C1302" s="68" t="str">
        <f>IF(INDEX('A-B OSRoad'!$B$2:$B$21,MATCH(A1302,'A-B OSRoad'!$C$2:$C$21))="Straight","",RIGHT(INDEX('A-B OSRoad'!$B$2:$B$21,MATCH(A1302,'A-B OSRoad'!$C$2:$C$21)),LEN(INDEX('A-B OSRoad'!$B$2:$B$21,MATCH(A1302,'A-B OSRoad'!$C$2:$C$21)))-1))</f>
        <v/>
      </c>
      <c r="D1302" s="69">
        <f>(INDEX('A-B OSRoad'!$I$2:$I$21,MATCH(A1302,'A-B OSRoad'!$C$2:$C$21)))+$C$3+$C$4+$C$1</f>
        <v>110</v>
      </c>
      <c r="E1302" s="70" t="e">
        <f>VLOOKUP(A1302,'Crash Data'!$E$3:$F$6,2,FALSE)</f>
        <v>#N/A</v>
      </c>
      <c r="F1302" s="70" t="e">
        <f>VLOOKUP(A1302,'Crash Data'!$B$3:$C$32,2,FALSE)</f>
        <v>#N/A</v>
      </c>
      <c r="G1302" s="40">
        <v>230</v>
      </c>
      <c r="H1302" s="40">
        <v>177</v>
      </c>
      <c r="I1302" s="39">
        <v>177</v>
      </c>
      <c r="J1302" s="40">
        <v>177</v>
      </c>
      <c r="K1302" s="39">
        <v>177</v>
      </c>
      <c r="L1302" s="93">
        <f t="shared" si="283"/>
        <v>209</v>
      </c>
      <c r="M1302" s="93" t="str">
        <f t="shared" si="284"/>
        <v/>
      </c>
      <c r="N1302" s="99">
        <f t="shared" si="285"/>
        <v>165</v>
      </c>
      <c r="O1302" s="99" t="str">
        <f t="shared" si="286"/>
        <v/>
      </c>
      <c r="P1302" s="102">
        <f t="shared" si="287"/>
        <v>165</v>
      </c>
      <c r="Q1302" s="102" t="str">
        <f t="shared" si="288"/>
        <v/>
      </c>
      <c r="R1302" s="105">
        <f t="shared" si="289"/>
        <v>165</v>
      </c>
      <c r="S1302" s="105" t="str">
        <f t="shared" si="290"/>
        <v/>
      </c>
      <c r="T1302" s="69">
        <f t="shared" si="291"/>
        <v>107</v>
      </c>
      <c r="U1302" s="69" t="str">
        <f t="shared" si="292"/>
        <v/>
      </c>
      <c r="V1302" s="143">
        <f t="shared" si="293"/>
        <v>165</v>
      </c>
      <c r="W1302" s="143" t="str">
        <f t="shared" si="294"/>
        <v/>
      </c>
      <c r="X1302" s="109">
        <f t="shared" si="281"/>
        <v>0</v>
      </c>
      <c r="Y1302" s="110" t="e">
        <f t="shared" si="282"/>
        <v>#N/A</v>
      </c>
      <c r="Z1302" s="75" t="e">
        <f>NA()</f>
        <v>#N/A</v>
      </c>
    </row>
    <row r="1303" spans="1:26" x14ac:dyDescent="0.2">
      <c r="A1303" s="74">
        <v>22800</v>
      </c>
      <c r="B1303" s="68">
        <f>INDEX('A-B OSRoad'!$F$2:$F$21,MATCH(A1303,'A-B OSRoad'!$C$2:$C$21))</f>
        <v>0</v>
      </c>
      <c r="C1303" s="68" t="str">
        <f>IF(INDEX('A-B OSRoad'!$B$2:$B$21,MATCH(A1303,'A-B OSRoad'!$C$2:$C$21))="Straight","",RIGHT(INDEX('A-B OSRoad'!$B$2:$B$21,MATCH(A1303,'A-B OSRoad'!$C$2:$C$21)),LEN(INDEX('A-B OSRoad'!$B$2:$B$21,MATCH(A1303,'A-B OSRoad'!$C$2:$C$21)))-1))</f>
        <v/>
      </c>
      <c r="D1303" s="69">
        <f>(INDEX('A-B OSRoad'!$I$2:$I$21,MATCH(A1303,'A-B OSRoad'!$C$2:$C$21)))+$C$3+$C$4+$C$1</f>
        <v>110</v>
      </c>
      <c r="E1303" s="70" t="e">
        <f>VLOOKUP(A1303,'Crash Data'!$E$3:$F$6,2,FALSE)</f>
        <v>#N/A</v>
      </c>
      <c r="F1303" s="70" t="e">
        <f>VLOOKUP(A1303,'Crash Data'!$B$3:$C$32,2,FALSE)</f>
        <v>#N/A</v>
      </c>
      <c r="G1303" s="40">
        <v>230</v>
      </c>
      <c r="H1303" s="40">
        <v>177</v>
      </c>
      <c r="I1303" s="39">
        <v>177</v>
      </c>
      <c r="J1303" s="40">
        <v>177</v>
      </c>
      <c r="K1303" s="39">
        <v>177</v>
      </c>
      <c r="L1303" s="93">
        <f t="shared" si="283"/>
        <v>209</v>
      </c>
      <c r="M1303" s="93" t="str">
        <f t="shared" si="284"/>
        <v/>
      </c>
      <c r="N1303" s="99">
        <f t="shared" si="285"/>
        <v>165</v>
      </c>
      <c r="O1303" s="99" t="str">
        <f t="shared" si="286"/>
        <v/>
      </c>
      <c r="P1303" s="102">
        <f t="shared" si="287"/>
        <v>165</v>
      </c>
      <c r="Q1303" s="102" t="str">
        <f t="shared" si="288"/>
        <v/>
      </c>
      <c r="R1303" s="105">
        <f t="shared" si="289"/>
        <v>165</v>
      </c>
      <c r="S1303" s="105" t="str">
        <f t="shared" si="290"/>
        <v/>
      </c>
      <c r="T1303" s="69">
        <f t="shared" si="291"/>
        <v>107</v>
      </c>
      <c r="U1303" s="69" t="str">
        <f t="shared" si="292"/>
        <v/>
      </c>
      <c r="V1303" s="143">
        <f t="shared" si="293"/>
        <v>165</v>
      </c>
      <c r="W1303" s="143" t="str">
        <f t="shared" si="294"/>
        <v/>
      </c>
      <c r="X1303" s="109">
        <f t="shared" si="281"/>
        <v>0</v>
      </c>
      <c r="Y1303" s="110" t="e">
        <f t="shared" si="282"/>
        <v>#N/A</v>
      </c>
      <c r="Z1303" s="75" t="e">
        <f>NA()</f>
        <v>#N/A</v>
      </c>
    </row>
    <row r="1304" spans="1:26" x14ac:dyDescent="0.2">
      <c r="A1304" s="74">
        <v>22810</v>
      </c>
      <c r="B1304" s="68">
        <f>INDEX('A-B OSRoad'!$F$2:$F$21,MATCH(A1304,'A-B OSRoad'!$C$2:$C$21))</f>
        <v>0</v>
      </c>
      <c r="C1304" s="68" t="str">
        <f>IF(INDEX('A-B OSRoad'!$B$2:$B$21,MATCH(A1304,'A-B OSRoad'!$C$2:$C$21))="Straight","",RIGHT(INDEX('A-B OSRoad'!$B$2:$B$21,MATCH(A1304,'A-B OSRoad'!$C$2:$C$21)),LEN(INDEX('A-B OSRoad'!$B$2:$B$21,MATCH(A1304,'A-B OSRoad'!$C$2:$C$21)))-1))</f>
        <v/>
      </c>
      <c r="D1304" s="69">
        <f>(INDEX('A-B OSRoad'!$I$2:$I$21,MATCH(A1304,'A-B OSRoad'!$C$2:$C$21)))+$C$3+$C$4+$C$1</f>
        <v>110</v>
      </c>
      <c r="E1304" s="70" t="e">
        <f>VLOOKUP(A1304,'Crash Data'!$E$3:$F$6,2,FALSE)</f>
        <v>#N/A</v>
      </c>
      <c r="F1304" s="70" t="e">
        <f>VLOOKUP(A1304,'Crash Data'!$B$3:$C$32,2,FALSE)</f>
        <v>#N/A</v>
      </c>
      <c r="G1304" s="40">
        <v>230</v>
      </c>
      <c r="H1304" s="40">
        <v>177</v>
      </c>
      <c r="I1304" s="39">
        <v>177</v>
      </c>
      <c r="J1304" s="40">
        <v>177</v>
      </c>
      <c r="K1304" s="39">
        <v>177</v>
      </c>
      <c r="L1304" s="93">
        <f t="shared" si="283"/>
        <v>209</v>
      </c>
      <c r="M1304" s="93" t="str">
        <f t="shared" si="284"/>
        <v/>
      </c>
      <c r="N1304" s="99">
        <f t="shared" si="285"/>
        <v>165</v>
      </c>
      <c r="O1304" s="99" t="str">
        <f t="shared" si="286"/>
        <v/>
      </c>
      <c r="P1304" s="102">
        <f t="shared" si="287"/>
        <v>165</v>
      </c>
      <c r="Q1304" s="102" t="str">
        <f t="shared" si="288"/>
        <v/>
      </c>
      <c r="R1304" s="105">
        <f t="shared" si="289"/>
        <v>165</v>
      </c>
      <c r="S1304" s="105" t="str">
        <f t="shared" si="290"/>
        <v/>
      </c>
      <c r="T1304" s="69">
        <f t="shared" si="291"/>
        <v>107</v>
      </c>
      <c r="U1304" s="69" t="str">
        <f t="shared" si="292"/>
        <v/>
      </c>
      <c r="V1304" s="143">
        <f t="shared" si="293"/>
        <v>165</v>
      </c>
      <c r="W1304" s="143" t="str">
        <f t="shared" si="294"/>
        <v/>
      </c>
      <c r="X1304" s="109">
        <f t="shared" si="281"/>
        <v>0</v>
      </c>
      <c r="Y1304" s="110" t="e">
        <f t="shared" si="282"/>
        <v>#N/A</v>
      </c>
      <c r="Z1304" s="75" t="e">
        <f>NA()</f>
        <v>#N/A</v>
      </c>
    </row>
    <row r="1305" spans="1:26" x14ac:dyDescent="0.2">
      <c r="A1305" s="74">
        <v>22820</v>
      </c>
      <c r="B1305" s="68">
        <f>INDEX('A-B OSRoad'!$F$2:$F$21,MATCH(A1305,'A-B OSRoad'!$C$2:$C$21))</f>
        <v>0</v>
      </c>
      <c r="C1305" s="68" t="str">
        <f>IF(INDEX('A-B OSRoad'!$B$2:$B$21,MATCH(A1305,'A-B OSRoad'!$C$2:$C$21))="Straight","",RIGHT(INDEX('A-B OSRoad'!$B$2:$B$21,MATCH(A1305,'A-B OSRoad'!$C$2:$C$21)),LEN(INDEX('A-B OSRoad'!$B$2:$B$21,MATCH(A1305,'A-B OSRoad'!$C$2:$C$21)))-1))</f>
        <v/>
      </c>
      <c r="D1305" s="69">
        <f>(INDEX('A-B OSRoad'!$I$2:$I$21,MATCH(A1305,'A-B OSRoad'!$C$2:$C$21)))+$C$3+$C$4+$C$1</f>
        <v>110</v>
      </c>
      <c r="E1305" s="70" t="e">
        <f>VLOOKUP(A1305,'Crash Data'!$E$3:$F$6,2,FALSE)</f>
        <v>#N/A</v>
      </c>
      <c r="F1305" s="70" t="e">
        <f>VLOOKUP(A1305,'Crash Data'!$B$3:$C$32,2,FALSE)</f>
        <v>#N/A</v>
      </c>
      <c r="G1305" s="40">
        <v>230</v>
      </c>
      <c r="H1305" s="40">
        <v>177</v>
      </c>
      <c r="I1305" s="39">
        <v>177</v>
      </c>
      <c r="J1305" s="40">
        <v>177</v>
      </c>
      <c r="K1305" s="39">
        <v>177</v>
      </c>
      <c r="L1305" s="93">
        <f t="shared" si="283"/>
        <v>209</v>
      </c>
      <c r="M1305" s="93" t="str">
        <f t="shared" si="284"/>
        <v/>
      </c>
      <c r="N1305" s="99">
        <f t="shared" si="285"/>
        <v>165</v>
      </c>
      <c r="O1305" s="99" t="str">
        <f t="shared" si="286"/>
        <v/>
      </c>
      <c r="P1305" s="102">
        <f t="shared" si="287"/>
        <v>165</v>
      </c>
      <c r="Q1305" s="102" t="str">
        <f t="shared" si="288"/>
        <v/>
      </c>
      <c r="R1305" s="105">
        <f t="shared" si="289"/>
        <v>165</v>
      </c>
      <c r="S1305" s="105" t="str">
        <f t="shared" si="290"/>
        <v/>
      </c>
      <c r="T1305" s="69">
        <f t="shared" si="291"/>
        <v>107</v>
      </c>
      <c r="U1305" s="69" t="str">
        <f t="shared" si="292"/>
        <v/>
      </c>
      <c r="V1305" s="143">
        <f t="shared" si="293"/>
        <v>165</v>
      </c>
      <c r="W1305" s="143" t="str">
        <f t="shared" si="294"/>
        <v/>
      </c>
      <c r="X1305" s="109">
        <f t="shared" si="281"/>
        <v>0</v>
      </c>
      <c r="Y1305" s="110" t="e">
        <f t="shared" si="282"/>
        <v>#N/A</v>
      </c>
      <c r="Z1305" s="75" t="e">
        <f>NA()</f>
        <v>#N/A</v>
      </c>
    </row>
    <row r="1306" spans="1:26" x14ac:dyDescent="0.2">
      <c r="A1306" s="74">
        <v>22830</v>
      </c>
      <c r="B1306" s="68">
        <f>INDEX('A-B OSRoad'!$F$2:$F$21,MATCH(A1306,'A-B OSRoad'!$C$2:$C$21))</f>
        <v>0</v>
      </c>
      <c r="C1306" s="68" t="str">
        <f>IF(INDEX('A-B OSRoad'!$B$2:$B$21,MATCH(A1306,'A-B OSRoad'!$C$2:$C$21))="Straight","",RIGHT(INDEX('A-B OSRoad'!$B$2:$B$21,MATCH(A1306,'A-B OSRoad'!$C$2:$C$21)),LEN(INDEX('A-B OSRoad'!$B$2:$B$21,MATCH(A1306,'A-B OSRoad'!$C$2:$C$21)))-1))</f>
        <v/>
      </c>
      <c r="D1306" s="69">
        <f>(INDEX('A-B OSRoad'!$I$2:$I$21,MATCH(A1306,'A-B OSRoad'!$C$2:$C$21)))+$C$3+$C$4+$C$1</f>
        <v>110</v>
      </c>
      <c r="E1306" s="70" t="e">
        <f>VLOOKUP(A1306,'Crash Data'!$E$3:$F$6,2,FALSE)</f>
        <v>#N/A</v>
      </c>
      <c r="F1306" s="70" t="e">
        <f>VLOOKUP(A1306,'Crash Data'!$B$3:$C$32,2,FALSE)</f>
        <v>#N/A</v>
      </c>
      <c r="G1306" s="40">
        <v>230</v>
      </c>
      <c r="H1306" s="40">
        <v>177</v>
      </c>
      <c r="I1306" s="39">
        <v>177</v>
      </c>
      <c r="J1306" s="40">
        <v>177</v>
      </c>
      <c r="K1306" s="39">
        <v>177</v>
      </c>
      <c r="L1306" s="93">
        <f t="shared" si="283"/>
        <v>209</v>
      </c>
      <c r="M1306" s="93" t="str">
        <f t="shared" si="284"/>
        <v/>
      </c>
      <c r="N1306" s="99">
        <f t="shared" si="285"/>
        <v>165</v>
      </c>
      <c r="O1306" s="99" t="str">
        <f t="shared" si="286"/>
        <v/>
      </c>
      <c r="P1306" s="102">
        <f t="shared" si="287"/>
        <v>165</v>
      </c>
      <c r="Q1306" s="102" t="str">
        <f t="shared" si="288"/>
        <v/>
      </c>
      <c r="R1306" s="105">
        <f t="shared" si="289"/>
        <v>165</v>
      </c>
      <c r="S1306" s="105" t="str">
        <f t="shared" si="290"/>
        <v/>
      </c>
      <c r="T1306" s="69">
        <f t="shared" si="291"/>
        <v>107</v>
      </c>
      <c r="U1306" s="69" t="str">
        <f t="shared" si="292"/>
        <v/>
      </c>
      <c r="V1306" s="143">
        <f t="shared" si="293"/>
        <v>165</v>
      </c>
      <c r="W1306" s="143" t="str">
        <f t="shared" si="294"/>
        <v/>
      </c>
      <c r="X1306" s="109">
        <f t="shared" si="281"/>
        <v>0</v>
      </c>
      <c r="Y1306" s="110" t="e">
        <f t="shared" si="282"/>
        <v>#N/A</v>
      </c>
      <c r="Z1306" s="75" t="e">
        <f>NA()</f>
        <v>#N/A</v>
      </c>
    </row>
    <row r="1307" spans="1:26" x14ac:dyDescent="0.2">
      <c r="A1307" s="74">
        <v>22840</v>
      </c>
      <c r="B1307" s="68">
        <f>INDEX('A-B OSRoad'!$F$2:$F$21,MATCH(A1307,'A-B OSRoad'!$C$2:$C$21))</f>
        <v>0</v>
      </c>
      <c r="C1307" s="68" t="str">
        <f>IF(INDEX('A-B OSRoad'!$B$2:$B$21,MATCH(A1307,'A-B OSRoad'!$C$2:$C$21))="Straight","",RIGHT(INDEX('A-B OSRoad'!$B$2:$B$21,MATCH(A1307,'A-B OSRoad'!$C$2:$C$21)),LEN(INDEX('A-B OSRoad'!$B$2:$B$21,MATCH(A1307,'A-B OSRoad'!$C$2:$C$21)))-1))</f>
        <v/>
      </c>
      <c r="D1307" s="69">
        <f>(INDEX('A-B OSRoad'!$I$2:$I$21,MATCH(A1307,'A-B OSRoad'!$C$2:$C$21)))+$C$3+$C$4+$C$1</f>
        <v>110</v>
      </c>
      <c r="E1307" s="70" t="e">
        <f>VLOOKUP(A1307,'Crash Data'!$E$3:$F$6,2,FALSE)</f>
        <v>#N/A</v>
      </c>
      <c r="F1307" s="70" t="e">
        <f>VLOOKUP(A1307,'Crash Data'!$B$3:$C$32,2,FALSE)</f>
        <v>#N/A</v>
      </c>
      <c r="G1307" s="40">
        <v>230</v>
      </c>
      <c r="H1307" s="40">
        <v>177</v>
      </c>
      <c r="I1307" s="39">
        <v>177</v>
      </c>
      <c r="J1307" s="40">
        <v>177</v>
      </c>
      <c r="K1307" s="39">
        <v>177</v>
      </c>
      <c r="L1307" s="93">
        <f t="shared" si="283"/>
        <v>209</v>
      </c>
      <c r="M1307" s="93" t="str">
        <f t="shared" si="284"/>
        <v/>
      </c>
      <c r="N1307" s="99">
        <f t="shared" si="285"/>
        <v>165</v>
      </c>
      <c r="O1307" s="99" t="str">
        <f t="shared" si="286"/>
        <v/>
      </c>
      <c r="P1307" s="102">
        <f t="shared" si="287"/>
        <v>165</v>
      </c>
      <c r="Q1307" s="102" t="str">
        <f t="shared" si="288"/>
        <v/>
      </c>
      <c r="R1307" s="105">
        <f t="shared" si="289"/>
        <v>165</v>
      </c>
      <c r="S1307" s="105" t="str">
        <f t="shared" si="290"/>
        <v/>
      </c>
      <c r="T1307" s="69">
        <f t="shared" si="291"/>
        <v>107</v>
      </c>
      <c r="U1307" s="69" t="str">
        <f t="shared" si="292"/>
        <v/>
      </c>
      <c r="V1307" s="143">
        <f t="shared" si="293"/>
        <v>165</v>
      </c>
      <c r="W1307" s="143" t="str">
        <f t="shared" si="294"/>
        <v/>
      </c>
      <c r="X1307" s="109">
        <f t="shared" si="281"/>
        <v>0</v>
      </c>
      <c r="Y1307" s="110" t="e">
        <f t="shared" si="282"/>
        <v>#N/A</v>
      </c>
      <c r="Z1307" s="75" t="e">
        <f>NA()</f>
        <v>#N/A</v>
      </c>
    </row>
    <row r="1308" spans="1:26" x14ac:dyDescent="0.2">
      <c r="A1308" s="74">
        <v>22850</v>
      </c>
      <c r="B1308" s="68">
        <f>INDEX('A-B OSRoad'!$F$2:$F$21,MATCH(A1308,'A-B OSRoad'!$C$2:$C$21))</f>
        <v>0</v>
      </c>
      <c r="C1308" s="68" t="str">
        <f>IF(INDEX('A-B OSRoad'!$B$2:$B$21,MATCH(A1308,'A-B OSRoad'!$C$2:$C$21))="Straight","",RIGHT(INDEX('A-B OSRoad'!$B$2:$B$21,MATCH(A1308,'A-B OSRoad'!$C$2:$C$21)),LEN(INDEX('A-B OSRoad'!$B$2:$B$21,MATCH(A1308,'A-B OSRoad'!$C$2:$C$21)))-1))</f>
        <v/>
      </c>
      <c r="D1308" s="69">
        <f>(INDEX('A-B OSRoad'!$I$2:$I$21,MATCH(A1308,'A-B OSRoad'!$C$2:$C$21)))+$C$3+$C$4+$C$1</f>
        <v>110</v>
      </c>
      <c r="E1308" s="70" t="e">
        <f>VLOOKUP(A1308,'Crash Data'!$E$3:$F$6,2,FALSE)</f>
        <v>#N/A</v>
      </c>
      <c r="F1308" s="70" t="e">
        <f>VLOOKUP(A1308,'Crash Data'!$B$3:$C$32,2,FALSE)</f>
        <v>#N/A</v>
      </c>
      <c r="G1308" s="40">
        <v>230</v>
      </c>
      <c r="H1308" s="40">
        <v>177</v>
      </c>
      <c r="I1308" s="39">
        <v>177</v>
      </c>
      <c r="J1308" s="40">
        <v>177</v>
      </c>
      <c r="K1308" s="39">
        <v>177</v>
      </c>
      <c r="L1308" s="93">
        <f t="shared" si="283"/>
        <v>209</v>
      </c>
      <c r="M1308" s="93" t="str">
        <f t="shared" si="284"/>
        <v/>
      </c>
      <c r="N1308" s="99">
        <f t="shared" si="285"/>
        <v>165</v>
      </c>
      <c r="O1308" s="99" t="str">
        <f t="shared" si="286"/>
        <v/>
      </c>
      <c r="P1308" s="102">
        <f t="shared" si="287"/>
        <v>165</v>
      </c>
      <c r="Q1308" s="102" t="str">
        <f t="shared" si="288"/>
        <v/>
      </c>
      <c r="R1308" s="105">
        <f t="shared" si="289"/>
        <v>165</v>
      </c>
      <c r="S1308" s="105" t="str">
        <f t="shared" si="290"/>
        <v/>
      </c>
      <c r="T1308" s="69">
        <f t="shared" si="291"/>
        <v>107</v>
      </c>
      <c r="U1308" s="69" t="str">
        <f t="shared" si="292"/>
        <v/>
      </c>
      <c r="V1308" s="143">
        <f t="shared" si="293"/>
        <v>165</v>
      </c>
      <c r="W1308" s="143" t="str">
        <f t="shared" si="294"/>
        <v/>
      </c>
      <c r="X1308" s="109">
        <f t="shared" si="281"/>
        <v>0</v>
      </c>
      <c r="Y1308" s="110" t="e">
        <f t="shared" si="282"/>
        <v>#N/A</v>
      </c>
      <c r="Z1308" s="75" t="e">
        <f>NA()</f>
        <v>#N/A</v>
      </c>
    </row>
    <row r="1309" spans="1:26" x14ac:dyDescent="0.2">
      <c r="A1309" s="74">
        <v>22860</v>
      </c>
      <c r="B1309" s="68">
        <f>INDEX('A-B OSRoad'!$F$2:$F$21,MATCH(A1309,'A-B OSRoad'!$C$2:$C$21))</f>
        <v>0</v>
      </c>
      <c r="C1309" s="68" t="str">
        <f>IF(INDEX('A-B OSRoad'!$B$2:$B$21,MATCH(A1309,'A-B OSRoad'!$C$2:$C$21))="Straight","",RIGHT(INDEX('A-B OSRoad'!$B$2:$B$21,MATCH(A1309,'A-B OSRoad'!$C$2:$C$21)),LEN(INDEX('A-B OSRoad'!$B$2:$B$21,MATCH(A1309,'A-B OSRoad'!$C$2:$C$21)))-1))</f>
        <v/>
      </c>
      <c r="D1309" s="69">
        <f>(INDEX('A-B OSRoad'!$I$2:$I$21,MATCH(A1309,'A-B OSRoad'!$C$2:$C$21)))+$C$3+$C$4+$C$1</f>
        <v>110</v>
      </c>
      <c r="E1309" s="70" t="e">
        <f>VLOOKUP(A1309,'Crash Data'!$E$3:$F$6,2,FALSE)</f>
        <v>#N/A</v>
      </c>
      <c r="F1309" s="70" t="e">
        <f>VLOOKUP(A1309,'Crash Data'!$B$3:$C$32,2,FALSE)</f>
        <v>#N/A</v>
      </c>
      <c r="G1309" s="40">
        <v>230</v>
      </c>
      <c r="H1309" s="40">
        <v>177</v>
      </c>
      <c r="I1309" s="39">
        <v>177</v>
      </c>
      <c r="J1309" s="40">
        <v>177</v>
      </c>
      <c r="K1309" s="39">
        <v>177</v>
      </c>
      <c r="L1309" s="93">
        <f t="shared" si="283"/>
        <v>209</v>
      </c>
      <c r="M1309" s="93" t="str">
        <f t="shared" si="284"/>
        <v/>
      </c>
      <c r="N1309" s="99">
        <f t="shared" si="285"/>
        <v>165</v>
      </c>
      <c r="O1309" s="99" t="str">
        <f t="shared" si="286"/>
        <v/>
      </c>
      <c r="P1309" s="102">
        <f t="shared" si="287"/>
        <v>165</v>
      </c>
      <c r="Q1309" s="102" t="str">
        <f t="shared" si="288"/>
        <v/>
      </c>
      <c r="R1309" s="105">
        <f t="shared" si="289"/>
        <v>165</v>
      </c>
      <c r="S1309" s="105" t="str">
        <f t="shared" si="290"/>
        <v/>
      </c>
      <c r="T1309" s="69">
        <f t="shared" si="291"/>
        <v>107</v>
      </c>
      <c r="U1309" s="69" t="str">
        <f t="shared" si="292"/>
        <v/>
      </c>
      <c r="V1309" s="143">
        <f t="shared" si="293"/>
        <v>165</v>
      </c>
      <c r="W1309" s="143" t="str">
        <f t="shared" si="294"/>
        <v/>
      </c>
      <c r="X1309" s="109">
        <f t="shared" si="281"/>
        <v>0</v>
      </c>
      <c r="Y1309" s="110" t="e">
        <f t="shared" si="282"/>
        <v>#N/A</v>
      </c>
      <c r="Z1309" s="75" t="e">
        <f>NA()</f>
        <v>#N/A</v>
      </c>
    </row>
    <row r="1310" spans="1:26" x14ac:dyDescent="0.2">
      <c r="A1310" s="74">
        <v>22870</v>
      </c>
      <c r="B1310" s="68">
        <f>INDEX('A-B OSRoad'!$F$2:$F$21,MATCH(A1310,'A-B OSRoad'!$C$2:$C$21))</f>
        <v>0</v>
      </c>
      <c r="C1310" s="68" t="str">
        <f>IF(INDEX('A-B OSRoad'!$B$2:$B$21,MATCH(A1310,'A-B OSRoad'!$C$2:$C$21))="Straight","",RIGHT(INDEX('A-B OSRoad'!$B$2:$B$21,MATCH(A1310,'A-B OSRoad'!$C$2:$C$21)),LEN(INDEX('A-B OSRoad'!$B$2:$B$21,MATCH(A1310,'A-B OSRoad'!$C$2:$C$21)))-1))</f>
        <v/>
      </c>
      <c r="D1310" s="69">
        <f>(INDEX('A-B OSRoad'!$I$2:$I$21,MATCH(A1310,'A-B OSRoad'!$C$2:$C$21)))+$C$3+$C$4+$C$1</f>
        <v>110</v>
      </c>
      <c r="E1310" s="70" t="e">
        <f>VLOOKUP(A1310,'Crash Data'!$E$3:$F$6,2,FALSE)</f>
        <v>#N/A</v>
      </c>
      <c r="F1310" s="70" t="e">
        <f>VLOOKUP(A1310,'Crash Data'!$B$3:$C$32,2,FALSE)</f>
        <v>#N/A</v>
      </c>
      <c r="G1310" s="40">
        <v>230</v>
      </c>
      <c r="H1310" s="40">
        <v>177</v>
      </c>
      <c r="I1310" s="39">
        <v>177</v>
      </c>
      <c r="J1310" s="40">
        <v>177</v>
      </c>
      <c r="K1310" s="39">
        <v>177</v>
      </c>
      <c r="L1310" s="93">
        <f t="shared" si="283"/>
        <v>209</v>
      </c>
      <c r="M1310" s="93" t="str">
        <f t="shared" si="284"/>
        <v/>
      </c>
      <c r="N1310" s="99">
        <f t="shared" si="285"/>
        <v>165</v>
      </c>
      <c r="O1310" s="99" t="str">
        <f t="shared" si="286"/>
        <v/>
      </c>
      <c r="P1310" s="102">
        <f t="shared" si="287"/>
        <v>165</v>
      </c>
      <c r="Q1310" s="102" t="str">
        <f t="shared" si="288"/>
        <v/>
      </c>
      <c r="R1310" s="105">
        <f t="shared" si="289"/>
        <v>165</v>
      </c>
      <c r="S1310" s="105" t="str">
        <f t="shared" si="290"/>
        <v/>
      </c>
      <c r="T1310" s="69">
        <f t="shared" si="291"/>
        <v>107</v>
      </c>
      <c r="U1310" s="69" t="str">
        <f t="shared" si="292"/>
        <v/>
      </c>
      <c r="V1310" s="143">
        <f t="shared" si="293"/>
        <v>165</v>
      </c>
      <c r="W1310" s="143" t="str">
        <f t="shared" si="294"/>
        <v/>
      </c>
      <c r="X1310" s="109">
        <f t="shared" si="281"/>
        <v>0</v>
      </c>
      <c r="Y1310" s="110" t="e">
        <f t="shared" si="282"/>
        <v>#N/A</v>
      </c>
      <c r="Z1310" s="75" t="e">
        <f>NA()</f>
        <v>#N/A</v>
      </c>
    </row>
    <row r="1311" spans="1:26" x14ac:dyDescent="0.2">
      <c r="A1311" s="74">
        <v>22880</v>
      </c>
      <c r="B1311" s="68">
        <f>INDEX('A-B OSRoad'!$F$2:$F$21,MATCH(A1311,'A-B OSRoad'!$C$2:$C$21))</f>
        <v>0</v>
      </c>
      <c r="C1311" s="68" t="str">
        <f>IF(INDEX('A-B OSRoad'!$B$2:$B$21,MATCH(A1311,'A-B OSRoad'!$C$2:$C$21))="Straight","",RIGHT(INDEX('A-B OSRoad'!$B$2:$B$21,MATCH(A1311,'A-B OSRoad'!$C$2:$C$21)),LEN(INDEX('A-B OSRoad'!$B$2:$B$21,MATCH(A1311,'A-B OSRoad'!$C$2:$C$21)))-1))</f>
        <v/>
      </c>
      <c r="D1311" s="69">
        <f>(INDEX('A-B OSRoad'!$I$2:$I$21,MATCH(A1311,'A-B OSRoad'!$C$2:$C$21)))+$C$3+$C$4+$C$1</f>
        <v>110</v>
      </c>
      <c r="E1311" s="70" t="e">
        <f>VLOOKUP(A1311,'Crash Data'!$E$3:$F$6,2,FALSE)</f>
        <v>#N/A</v>
      </c>
      <c r="F1311" s="70" t="e">
        <f>VLOOKUP(A1311,'Crash Data'!$B$3:$C$32,2,FALSE)</f>
        <v>#N/A</v>
      </c>
      <c r="G1311" s="40">
        <v>230</v>
      </c>
      <c r="H1311" s="40">
        <v>177</v>
      </c>
      <c r="I1311" s="39">
        <v>177</v>
      </c>
      <c r="J1311" s="40">
        <v>177</v>
      </c>
      <c r="K1311" s="39">
        <v>177</v>
      </c>
      <c r="L1311" s="93">
        <f t="shared" si="283"/>
        <v>209</v>
      </c>
      <c r="M1311" s="93" t="str">
        <f t="shared" si="284"/>
        <v/>
      </c>
      <c r="N1311" s="99">
        <f t="shared" si="285"/>
        <v>165</v>
      </c>
      <c r="O1311" s="99" t="str">
        <f t="shared" si="286"/>
        <v/>
      </c>
      <c r="P1311" s="102">
        <f t="shared" si="287"/>
        <v>165</v>
      </c>
      <c r="Q1311" s="102" t="str">
        <f t="shared" si="288"/>
        <v/>
      </c>
      <c r="R1311" s="105">
        <f t="shared" si="289"/>
        <v>165</v>
      </c>
      <c r="S1311" s="105" t="str">
        <f t="shared" si="290"/>
        <v/>
      </c>
      <c r="T1311" s="69">
        <f t="shared" si="291"/>
        <v>107</v>
      </c>
      <c r="U1311" s="69" t="str">
        <f t="shared" si="292"/>
        <v/>
      </c>
      <c r="V1311" s="143">
        <f t="shared" si="293"/>
        <v>165</v>
      </c>
      <c r="W1311" s="143" t="str">
        <f t="shared" si="294"/>
        <v/>
      </c>
      <c r="X1311" s="109">
        <f t="shared" si="281"/>
        <v>0</v>
      </c>
      <c r="Y1311" s="110" t="e">
        <f t="shared" si="282"/>
        <v>#N/A</v>
      </c>
      <c r="Z1311" s="75" t="e">
        <f>NA()</f>
        <v>#N/A</v>
      </c>
    </row>
    <row r="1312" spans="1:26" x14ac:dyDescent="0.2">
      <c r="A1312" s="74">
        <v>22890</v>
      </c>
      <c r="B1312" s="68">
        <f>INDEX('A-B OSRoad'!$F$2:$F$21,MATCH(A1312,'A-B OSRoad'!$C$2:$C$21))</f>
        <v>0</v>
      </c>
      <c r="C1312" s="68" t="str">
        <f>IF(INDEX('A-B OSRoad'!$B$2:$B$21,MATCH(A1312,'A-B OSRoad'!$C$2:$C$21))="Straight","",RIGHT(INDEX('A-B OSRoad'!$B$2:$B$21,MATCH(A1312,'A-B OSRoad'!$C$2:$C$21)),LEN(INDEX('A-B OSRoad'!$B$2:$B$21,MATCH(A1312,'A-B OSRoad'!$C$2:$C$21)))-1))</f>
        <v/>
      </c>
      <c r="D1312" s="69">
        <f>(INDEX('A-B OSRoad'!$I$2:$I$21,MATCH(A1312,'A-B OSRoad'!$C$2:$C$21)))+$C$3+$C$4+$C$1</f>
        <v>110</v>
      </c>
      <c r="E1312" s="70" t="e">
        <f>VLOOKUP(A1312,'Crash Data'!$E$3:$F$6,2,FALSE)</f>
        <v>#N/A</v>
      </c>
      <c r="F1312" s="70" t="e">
        <f>VLOOKUP(A1312,'Crash Data'!$B$3:$C$32,2,FALSE)</f>
        <v>#N/A</v>
      </c>
      <c r="G1312" s="40">
        <v>230</v>
      </c>
      <c r="H1312" s="40">
        <v>177</v>
      </c>
      <c r="I1312" s="39">
        <v>177</v>
      </c>
      <c r="J1312" s="40">
        <v>177</v>
      </c>
      <c r="K1312" s="39">
        <v>177</v>
      </c>
      <c r="L1312" s="93">
        <f t="shared" si="283"/>
        <v>209</v>
      </c>
      <c r="M1312" s="93" t="str">
        <f t="shared" si="284"/>
        <v/>
      </c>
      <c r="N1312" s="99">
        <f t="shared" si="285"/>
        <v>165</v>
      </c>
      <c r="O1312" s="99" t="str">
        <f t="shared" si="286"/>
        <v/>
      </c>
      <c r="P1312" s="102">
        <f t="shared" si="287"/>
        <v>165</v>
      </c>
      <c r="Q1312" s="102" t="str">
        <f t="shared" si="288"/>
        <v/>
      </c>
      <c r="R1312" s="105">
        <f t="shared" si="289"/>
        <v>165</v>
      </c>
      <c r="S1312" s="105" t="str">
        <f t="shared" si="290"/>
        <v/>
      </c>
      <c r="T1312" s="69">
        <f t="shared" si="291"/>
        <v>107</v>
      </c>
      <c r="U1312" s="69" t="str">
        <f t="shared" si="292"/>
        <v/>
      </c>
      <c r="V1312" s="143">
        <f t="shared" si="293"/>
        <v>165</v>
      </c>
      <c r="W1312" s="143" t="str">
        <f t="shared" si="294"/>
        <v/>
      </c>
      <c r="X1312" s="109">
        <f t="shared" si="281"/>
        <v>0</v>
      </c>
      <c r="Y1312" s="110" t="e">
        <f t="shared" si="282"/>
        <v>#N/A</v>
      </c>
      <c r="Z1312" s="75" t="e">
        <f>NA()</f>
        <v>#N/A</v>
      </c>
    </row>
    <row r="1313" spans="1:26" x14ac:dyDescent="0.2">
      <c r="A1313" s="74">
        <v>22900</v>
      </c>
      <c r="B1313" s="68">
        <f>INDEX('A-B OSRoad'!$F$2:$F$21,MATCH(A1313,'A-B OSRoad'!$C$2:$C$21))</f>
        <v>0</v>
      </c>
      <c r="C1313" s="68" t="str">
        <f>IF(INDEX('A-B OSRoad'!$B$2:$B$21,MATCH(A1313,'A-B OSRoad'!$C$2:$C$21))="Straight","",RIGHT(INDEX('A-B OSRoad'!$B$2:$B$21,MATCH(A1313,'A-B OSRoad'!$C$2:$C$21)),LEN(INDEX('A-B OSRoad'!$B$2:$B$21,MATCH(A1313,'A-B OSRoad'!$C$2:$C$21)))-1))</f>
        <v/>
      </c>
      <c r="D1313" s="69">
        <f>(INDEX('A-B OSRoad'!$I$2:$I$21,MATCH(A1313,'A-B OSRoad'!$C$2:$C$21)))+$C$3+$C$4+$C$1</f>
        <v>110</v>
      </c>
      <c r="E1313" s="70" t="e">
        <f>VLOOKUP(A1313,'Crash Data'!$E$3:$F$6,2,FALSE)</f>
        <v>#N/A</v>
      </c>
      <c r="F1313" s="70" t="e">
        <f>VLOOKUP(A1313,'Crash Data'!$B$3:$C$32,2,FALSE)</f>
        <v>#N/A</v>
      </c>
      <c r="G1313" s="40">
        <v>230</v>
      </c>
      <c r="H1313" s="40">
        <v>177</v>
      </c>
      <c r="I1313" s="39">
        <v>177</v>
      </c>
      <c r="J1313" s="40">
        <v>177</v>
      </c>
      <c r="K1313" s="39">
        <v>177</v>
      </c>
      <c r="L1313" s="93">
        <f t="shared" si="283"/>
        <v>209</v>
      </c>
      <c r="M1313" s="93" t="str">
        <f t="shared" si="284"/>
        <v/>
      </c>
      <c r="N1313" s="99">
        <f t="shared" si="285"/>
        <v>165</v>
      </c>
      <c r="O1313" s="99" t="str">
        <f t="shared" si="286"/>
        <v/>
      </c>
      <c r="P1313" s="102">
        <f t="shared" si="287"/>
        <v>165</v>
      </c>
      <c r="Q1313" s="102" t="str">
        <f t="shared" si="288"/>
        <v/>
      </c>
      <c r="R1313" s="105">
        <f t="shared" si="289"/>
        <v>165</v>
      </c>
      <c r="S1313" s="105" t="str">
        <f t="shared" si="290"/>
        <v/>
      </c>
      <c r="T1313" s="69">
        <f t="shared" si="291"/>
        <v>107</v>
      </c>
      <c r="U1313" s="69" t="str">
        <f t="shared" si="292"/>
        <v/>
      </c>
      <c r="V1313" s="143">
        <f t="shared" si="293"/>
        <v>165</v>
      </c>
      <c r="W1313" s="143" t="str">
        <f t="shared" si="294"/>
        <v/>
      </c>
      <c r="X1313" s="109">
        <f t="shared" si="281"/>
        <v>0</v>
      </c>
      <c r="Y1313" s="110" t="e">
        <f t="shared" si="282"/>
        <v>#N/A</v>
      </c>
      <c r="Z1313" s="75" t="e">
        <f>NA()</f>
        <v>#N/A</v>
      </c>
    </row>
    <row r="1314" spans="1:26" x14ac:dyDescent="0.2">
      <c r="A1314" s="74">
        <v>22910</v>
      </c>
      <c r="B1314" s="68">
        <f>INDEX('A-B OSRoad'!$F$2:$F$21,MATCH(A1314,'A-B OSRoad'!$C$2:$C$21))</f>
        <v>0</v>
      </c>
      <c r="C1314" s="68" t="str">
        <f>IF(INDEX('A-B OSRoad'!$B$2:$B$21,MATCH(A1314,'A-B OSRoad'!$C$2:$C$21))="Straight","",RIGHT(INDEX('A-B OSRoad'!$B$2:$B$21,MATCH(A1314,'A-B OSRoad'!$C$2:$C$21)),LEN(INDEX('A-B OSRoad'!$B$2:$B$21,MATCH(A1314,'A-B OSRoad'!$C$2:$C$21)))-1))</f>
        <v/>
      </c>
      <c r="D1314" s="69">
        <f>(INDEX('A-B OSRoad'!$I$2:$I$21,MATCH(A1314,'A-B OSRoad'!$C$2:$C$21)))+$C$3+$C$4+$C$1</f>
        <v>110</v>
      </c>
      <c r="E1314" s="70" t="e">
        <f>VLOOKUP(A1314,'Crash Data'!$E$3:$F$6,2,FALSE)</f>
        <v>#N/A</v>
      </c>
      <c r="F1314" s="70" t="e">
        <f>VLOOKUP(A1314,'Crash Data'!$B$3:$C$32,2,FALSE)</f>
        <v>#N/A</v>
      </c>
      <c r="G1314" s="40">
        <v>230</v>
      </c>
      <c r="H1314" s="40">
        <v>177</v>
      </c>
      <c r="I1314" s="39">
        <v>177</v>
      </c>
      <c r="J1314" s="40">
        <v>177</v>
      </c>
      <c r="K1314" s="39">
        <v>177</v>
      </c>
      <c r="L1314" s="93">
        <f t="shared" si="283"/>
        <v>209</v>
      </c>
      <c r="M1314" s="93" t="str">
        <f t="shared" si="284"/>
        <v/>
      </c>
      <c r="N1314" s="99">
        <f t="shared" si="285"/>
        <v>165</v>
      </c>
      <c r="O1314" s="99" t="str">
        <f t="shared" si="286"/>
        <v/>
      </c>
      <c r="P1314" s="102">
        <f t="shared" si="287"/>
        <v>165</v>
      </c>
      <c r="Q1314" s="102" t="str">
        <f t="shared" si="288"/>
        <v/>
      </c>
      <c r="R1314" s="105">
        <f t="shared" si="289"/>
        <v>165</v>
      </c>
      <c r="S1314" s="105" t="str">
        <f t="shared" si="290"/>
        <v/>
      </c>
      <c r="T1314" s="69">
        <f t="shared" si="291"/>
        <v>107</v>
      </c>
      <c r="U1314" s="69" t="str">
        <f t="shared" si="292"/>
        <v/>
      </c>
      <c r="V1314" s="143">
        <f t="shared" si="293"/>
        <v>165</v>
      </c>
      <c r="W1314" s="143" t="str">
        <f t="shared" si="294"/>
        <v/>
      </c>
      <c r="X1314" s="109">
        <f t="shared" si="281"/>
        <v>0</v>
      </c>
      <c r="Y1314" s="110" t="e">
        <f t="shared" si="282"/>
        <v>#N/A</v>
      </c>
      <c r="Z1314" s="75" t="e">
        <f>NA()</f>
        <v>#N/A</v>
      </c>
    </row>
    <row r="1315" spans="1:26" x14ac:dyDescent="0.2">
      <c r="A1315" s="74">
        <v>22920</v>
      </c>
      <c r="B1315" s="68">
        <f>INDEX('A-B OSRoad'!$F$2:$F$21,MATCH(A1315,'A-B OSRoad'!$C$2:$C$21))</f>
        <v>0</v>
      </c>
      <c r="C1315" s="68" t="str">
        <f>IF(INDEX('A-B OSRoad'!$B$2:$B$21,MATCH(A1315,'A-B OSRoad'!$C$2:$C$21))="Straight","",RIGHT(INDEX('A-B OSRoad'!$B$2:$B$21,MATCH(A1315,'A-B OSRoad'!$C$2:$C$21)),LEN(INDEX('A-B OSRoad'!$B$2:$B$21,MATCH(A1315,'A-B OSRoad'!$C$2:$C$21)))-1))</f>
        <v/>
      </c>
      <c r="D1315" s="69">
        <f>(INDEX('A-B OSRoad'!$I$2:$I$21,MATCH(A1315,'A-B OSRoad'!$C$2:$C$21)))+$C$3+$C$4+$C$1</f>
        <v>110</v>
      </c>
      <c r="E1315" s="70" t="e">
        <f>VLOOKUP(A1315,'Crash Data'!$E$3:$F$6,2,FALSE)</f>
        <v>#N/A</v>
      </c>
      <c r="F1315" s="70" t="e">
        <f>VLOOKUP(A1315,'Crash Data'!$B$3:$C$32,2,FALSE)</f>
        <v>#N/A</v>
      </c>
      <c r="G1315" s="40">
        <v>230</v>
      </c>
      <c r="H1315" s="40">
        <v>177</v>
      </c>
      <c r="I1315" s="39">
        <v>177</v>
      </c>
      <c r="J1315" s="40">
        <v>177</v>
      </c>
      <c r="K1315" s="39">
        <v>177</v>
      </c>
      <c r="L1315" s="93">
        <f t="shared" si="283"/>
        <v>209</v>
      </c>
      <c r="M1315" s="93" t="str">
        <f t="shared" si="284"/>
        <v/>
      </c>
      <c r="N1315" s="99">
        <f t="shared" si="285"/>
        <v>165</v>
      </c>
      <c r="O1315" s="99" t="str">
        <f t="shared" si="286"/>
        <v/>
      </c>
      <c r="P1315" s="102">
        <f t="shared" si="287"/>
        <v>165</v>
      </c>
      <c r="Q1315" s="102" t="str">
        <f t="shared" si="288"/>
        <v/>
      </c>
      <c r="R1315" s="105">
        <f t="shared" si="289"/>
        <v>165</v>
      </c>
      <c r="S1315" s="105" t="str">
        <f t="shared" si="290"/>
        <v/>
      </c>
      <c r="T1315" s="69">
        <f t="shared" si="291"/>
        <v>107</v>
      </c>
      <c r="U1315" s="69" t="str">
        <f t="shared" si="292"/>
        <v/>
      </c>
      <c r="V1315" s="143">
        <f t="shared" si="293"/>
        <v>165</v>
      </c>
      <c r="W1315" s="143" t="str">
        <f t="shared" si="294"/>
        <v/>
      </c>
      <c r="X1315" s="109">
        <f t="shared" si="281"/>
        <v>0</v>
      </c>
      <c r="Y1315" s="110" t="e">
        <f t="shared" si="282"/>
        <v>#N/A</v>
      </c>
      <c r="Z1315" s="75" t="e">
        <f>NA()</f>
        <v>#N/A</v>
      </c>
    </row>
    <row r="1316" spans="1:26" x14ac:dyDescent="0.2">
      <c r="A1316" s="74">
        <v>22930</v>
      </c>
      <c r="B1316" s="68">
        <f>INDEX('A-B OSRoad'!$F$2:$F$21,MATCH(A1316,'A-B OSRoad'!$C$2:$C$21))</f>
        <v>0</v>
      </c>
      <c r="C1316" s="68" t="str">
        <f>IF(INDEX('A-B OSRoad'!$B$2:$B$21,MATCH(A1316,'A-B OSRoad'!$C$2:$C$21))="Straight","",RIGHT(INDEX('A-B OSRoad'!$B$2:$B$21,MATCH(A1316,'A-B OSRoad'!$C$2:$C$21)),LEN(INDEX('A-B OSRoad'!$B$2:$B$21,MATCH(A1316,'A-B OSRoad'!$C$2:$C$21)))-1))</f>
        <v/>
      </c>
      <c r="D1316" s="69">
        <f>(INDEX('A-B OSRoad'!$I$2:$I$21,MATCH(A1316,'A-B OSRoad'!$C$2:$C$21)))+$C$3+$C$4+$C$1</f>
        <v>110</v>
      </c>
      <c r="E1316" s="70" t="e">
        <f>VLOOKUP(A1316,'Crash Data'!$E$3:$F$6,2,FALSE)</f>
        <v>#N/A</v>
      </c>
      <c r="F1316" s="70" t="e">
        <f>VLOOKUP(A1316,'Crash Data'!$B$3:$C$32,2,FALSE)</f>
        <v>#N/A</v>
      </c>
      <c r="G1316" s="40">
        <v>230</v>
      </c>
      <c r="H1316" s="40">
        <v>177</v>
      </c>
      <c r="I1316" s="39">
        <v>177</v>
      </c>
      <c r="J1316" s="40">
        <v>177</v>
      </c>
      <c r="K1316" s="39">
        <v>177</v>
      </c>
      <c r="L1316" s="93">
        <f t="shared" si="283"/>
        <v>209</v>
      </c>
      <c r="M1316" s="93" t="str">
        <f t="shared" si="284"/>
        <v/>
      </c>
      <c r="N1316" s="99">
        <f t="shared" si="285"/>
        <v>165</v>
      </c>
      <c r="O1316" s="99" t="str">
        <f t="shared" si="286"/>
        <v/>
      </c>
      <c r="P1316" s="102">
        <f t="shared" si="287"/>
        <v>165</v>
      </c>
      <c r="Q1316" s="102" t="str">
        <f t="shared" si="288"/>
        <v/>
      </c>
      <c r="R1316" s="105">
        <f t="shared" si="289"/>
        <v>165</v>
      </c>
      <c r="S1316" s="105" t="str">
        <f t="shared" si="290"/>
        <v/>
      </c>
      <c r="T1316" s="69">
        <f t="shared" si="291"/>
        <v>107</v>
      </c>
      <c r="U1316" s="69" t="str">
        <f t="shared" si="292"/>
        <v/>
      </c>
      <c r="V1316" s="143">
        <f t="shared" si="293"/>
        <v>165</v>
      </c>
      <c r="W1316" s="143" t="str">
        <f t="shared" si="294"/>
        <v/>
      </c>
      <c r="X1316" s="109">
        <f t="shared" si="281"/>
        <v>0</v>
      </c>
      <c r="Y1316" s="110" t="e">
        <f t="shared" si="282"/>
        <v>#N/A</v>
      </c>
      <c r="Z1316" s="75" t="e">
        <f>NA()</f>
        <v>#N/A</v>
      </c>
    </row>
    <row r="1317" spans="1:26" x14ac:dyDescent="0.2">
      <c r="A1317" s="74">
        <v>22940</v>
      </c>
      <c r="B1317" s="68">
        <f>INDEX('A-B OSRoad'!$F$2:$F$21,MATCH(A1317,'A-B OSRoad'!$C$2:$C$21))</f>
        <v>0</v>
      </c>
      <c r="C1317" s="68" t="str">
        <f>IF(INDEX('A-B OSRoad'!$B$2:$B$21,MATCH(A1317,'A-B OSRoad'!$C$2:$C$21))="Straight","",RIGHT(INDEX('A-B OSRoad'!$B$2:$B$21,MATCH(A1317,'A-B OSRoad'!$C$2:$C$21)),LEN(INDEX('A-B OSRoad'!$B$2:$B$21,MATCH(A1317,'A-B OSRoad'!$C$2:$C$21)))-1))</f>
        <v/>
      </c>
      <c r="D1317" s="69">
        <f>(INDEX('A-B OSRoad'!$I$2:$I$21,MATCH(A1317,'A-B OSRoad'!$C$2:$C$21)))+$C$3+$C$4+$C$1</f>
        <v>110</v>
      </c>
      <c r="E1317" s="70" t="e">
        <f>VLOOKUP(A1317,'Crash Data'!$E$3:$F$6,2,FALSE)</f>
        <v>#N/A</v>
      </c>
      <c r="F1317" s="70" t="e">
        <f>VLOOKUP(A1317,'Crash Data'!$B$3:$C$32,2,FALSE)</f>
        <v>#N/A</v>
      </c>
      <c r="G1317" s="40">
        <v>230</v>
      </c>
      <c r="H1317" s="40">
        <v>177</v>
      </c>
      <c r="I1317" s="39">
        <v>177</v>
      </c>
      <c r="J1317" s="40">
        <v>177</v>
      </c>
      <c r="K1317" s="39">
        <v>177</v>
      </c>
      <c r="L1317" s="93">
        <f t="shared" si="283"/>
        <v>209</v>
      </c>
      <c r="M1317" s="93" t="str">
        <f t="shared" si="284"/>
        <v/>
      </c>
      <c r="N1317" s="99">
        <f t="shared" si="285"/>
        <v>165</v>
      </c>
      <c r="O1317" s="99" t="str">
        <f t="shared" si="286"/>
        <v/>
      </c>
      <c r="P1317" s="102">
        <f t="shared" si="287"/>
        <v>165</v>
      </c>
      <c r="Q1317" s="102" t="str">
        <f t="shared" si="288"/>
        <v/>
      </c>
      <c r="R1317" s="105">
        <f t="shared" si="289"/>
        <v>165</v>
      </c>
      <c r="S1317" s="105" t="str">
        <f t="shared" si="290"/>
        <v/>
      </c>
      <c r="T1317" s="69">
        <f t="shared" si="291"/>
        <v>107</v>
      </c>
      <c r="U1317" s="69" t="str">
        <f t="shared" si="292"/>
        <v/>
      </c>
      <c r="V1317" s="143">
        <f t="shared" si="293"/>
        <v>165</v>
      </c>
      <c r="W1317" s="143" t="str">
        <f t="shared" si="294"/>
        <v/>
      </c>
      <c r="X1317" s="109">
        <f t="shared" si="281"/>
        <v>0</v>
      </c>
      <c r="Y1317" s="110" t="e">
        <f t="shared" si="282"/>
        <v>#N/A</v>
      </c>
      <c r="Z1317" s="75" t="e">
        <f>NA()</f>
        <v>#N/A</v>
      </c>
    </row>
    <row r="1318" spans="1:26" x14ac:dyDescent="0.2">
      <c r="A1318" s="74">
        <v>22950</v>
      </c>
      <c r="B1318" s="68">
        <f>INDEX('A-B OSRoad'!$F$2:$F$21,MATCH(A1318,'A-B OSRoad'!$C$2:$C$21))</f>
        <v>0</v>
      </c>
      <c r="C1318" s="68" t="str">
        <f>IF(INDEX('A-B OSRoad'!$B$2:$B$21,MATCH(A1318,'A-B OSRoad'!$C$2:$C$21))="Straight","",RIGHT(INDEX('A-B OSRoad'!$B$2:$B$21,MATCH(A1318,'A-B OSRoad'!$C$2:$C$21)),LEN(INDEX('A-B OSRoad'!$B$2:$B$21,MATCH(A1318,'A-B OSRoad'!$C$2:$C$21)))-1))</f>
        <v/>
      </c>
      <c r="D1318" s="69">
        <f>(INDEX('A-B OSRoad'!$I$2:$I$21,MATCH(A1318,'A-B OSRoad'!$C$2:$C$21)))+$C$3+$C$4+$C$1</f>
        <v>110</v>
      </c>
      <c r="E1318" s="70" t="e">
        <f>VLOOKUP(A1318,'Crash Data'!$E$3:$F$6,2,FALSE)</f>
        <v>#N/A</v>
      </c>
      <c r="F1318" s="70" t="e">
        <f>VLOOKUP(A1318,'Crash Data'!$B$3:$C$32,2,FALSE)</f>
        <v>#N/A</v>
      </c>
      <c r="G1318" s="40">
        <v>230</v>
      </c>
      <c r="H1318" s="40">
        <v>177</v>
      </c>
      <c r="I1318" s="39">
        <v>177</v>
      </c>
      <c r="J1318" s="40">
        <v>177</v>
      </c>
      <c r="K1318" s="39">
        <v>177</v>
      </c>
      <c r="L1318" s="93">
        <f t="shared" si="283"/>
        <v>209</v>
      </c>
      <c r="M1318" s="93" t="str">
        <f t="shared" si="284"/>
        <v/>
      </c>
      <c r="N1318" s="99">
        <f t="shared" si="285"/>
        <v>165</v>
      </c>
      <c r="O1318" s="99" t="str">
        <f t="shared" si="286"/>
        <v/>
      </c>
      <c r="P1318" s="102">
        <f t="shared" si="287"/>
        <v>165</v>
      </c>
      <c r="Q1318" s="102" t="str">
        <f t="shared" si="288"/>
        <v/>
      </c>
      <c r="R1318" s="105">
        <f t="shared" si="289"/>
        <v>165</v>
      </c>
      <c r="S1318" s="105" t="str">
        <f t="shared" si="290"/>
        <v/>
      </c>
      <c r="T1318" s="69">
        <f t="shared" si="291"/>
        <v>107</v>
      </c>
      <c r="U1318" s="69" t="str">
        <f t="shared" si="292"/>
        <v/>
      </c>
      <c r="V1318" s="143">
        <f t="shared" si="293"/>
        <v>165</v>
      </c>
      <c r="W1318" s="143" t="str">
        <f t="shared" si="294"/>
        <v/>
      </c>
      <c r="X1318" s="109">
        <f t="shared" si="281"/>
        <v>0</v>
      </c>
      <c r="Y1318" s="110" t="e">
        <f t="shared" si="282"/>
        <v>#N/A</v>
      </c>
      <c r="Z1318" s="75" t="e">
        <f>NA()</f>
        <v>#N/A</v>
      </c>
    </row>
    <row r="1319" spans="1:26" x14ac:dyDescent="0.2">
      <c r="A1319" s="74">
        <v>22960</v>
      </c>
      <c r="B1319" s="68">
        <f>INDEX('A-B OSRoad'!$F$2:$F$21,MATCH(A1319,'A-B OSRoad'!$C$2:$C$21))</f>
        <v>0</v>
      </c>
      <c r="C1319" s="68" t="str">
        <f>IF(INDEX('A-B OSRoad'!$B$2:$B$21,MATCH(A1319,'A-B OSRoad'!$C$2:$C$21))="Straight","",RIGHT(INDEX('A-B OSRoad'!$B$2:$B$21,MATCH(A1319,'A-B OSRoad'!$C$2:$C$21)),LEN(INDEX('A-B OSRoad'!$B$2:$B$21,MATCH(A1319,'A-B OSRoad'!$C$2:$C$21)))-1))</f>
        <v/>
      </c>
      <c r="D1319" s="69">
        <f>(INDEX('A-B OSRoad'!$I$2:$I$21,MATCH(A1319,'A-B OSRoad'!$C$2:$C$21)))+$C$3+$C$4+$C$1</f>
        <v>110</v>
      </c>
      <c r="E1319" s="70" t="e">
        <f>VLOOKUP(A1319,'Crash Data'!$E$3:$F$6,2,FALSE)</f>
        <v>#N/A</v>
      </c>
      <c r="F1319" s="70" t="e">
        <f>VLOOKUP(A1319,'Crash Data'!$B$3:$C$32,2,FALSE)</f>
        <v>#N/A</v>
      </c>
      <c r="G1319" s="40">
        <v>230</v>
      </c>
      <c r="H1319" s="40">
        <v>177</v>
      </c>
      <c r="I1319" s="39">
        <v>177</v>
      </c>
      <c r="J1319" s="40">
        <v>177</v>
      </c>
      <c r="K1319" s="39">
        <v>177</v>
      </c>
      <c r="L1319" s="93">
        <f t="shared" si="283"/>
        <v>209</v>
      </c>
      <c r="M1319" s="93" t="str">
        <f t="shared" si="284"/>
        <v/>
      </c>
      <c r="N1319" s="99">
        <f t="shared" si="285"/>
        <v>165</v>
      </c>
      <c r="O1319" s="99" t="str">
        <f t="shared" si="286"/>
        <v/>
      </c>
      <c r="P1319" s="102">
        <f t="shared" si="287"/>
        <v>165</v>
      </c>
      <c r="Q1319" s="102" t="str">
        <f t="shared" si="288"/>
        <v/>
      </c>
      <c r="R1319" s="105">
        <f t="shared" si="289"/>
        <v>165</v>
      </c>
      <c r="S1319" s="105" t="str">
        <f t="shared" si="290"/>
        <v/>
      </c>
      <c r="T1319" s="69">
        <f t="shared" si="291"/>
        <v>107</v>
      </c>
      <c r="U1319" s="69" t="str">
        <f t="shared" si="292"/>
        <v/>
      </c>
      <c r="V1319" s="143">
        <f t="shared" si="293"/>
        <v>165</v>
      </c>
      <c r="W1319" s="143" t="str">
        <f t="shared" si="294"/>
        <v/>
      </c>
      <c r="X1319" s="109">
        <f t="shared" si="281"/>
        <v>0</v>
      </c>
      <c r="Y1319" s="110" t="e">
        <f t="shared" si="282"/>
        <v>#N/A</v>
      </c>
      <c r="Z1319" s="75" t="e">
        <f>NA()</f>
        <v>#N/A</v>
      </c>
    </row>
    <row r="1320" spans="1:26" x14ac:dyDescent="0.2">
      <c r="A1320" s="74">
        <v>22970</v>
      </c>
      <c r="B1320" s="68">
        <f>INDEX('A-B OSRoad'!$F$2:$F$21,MATCH(A1320,'A-B OSRoad'!$C$2:$C$21))</f>
        <v>0</v>
      </c>
      <c r="C1320" s="68" t="str">
        <f>IF(INDEX('A-B OSRoad'!$B$2:$B$21,MATCH(A1320,'A-B OSRoad'!$C$2:$C$21))="Straight","",RIGHT(INDEX('A-B OSRoad'!$B$2:$B$21,MATCH(A1320,'A-B OSRoad'!$C$2:$C$21)),LEN(INDEX('A-B OSRoad'!$B$2:$B$21,MATCH(A1320,'A-B OSRoad'!$C$2:$C$21)))-1))</f>
        <v/>
      </c>
      <c r="D1320" s="69">
        <f>(INDEX('A-B OSRoad'!$I$2:$I$21,MATCH(A1320,'A-B OSRoad'!$C$2:$C$21)))+$C$3+$C$4+$C$1</f>
        <v>110</v>
      </c>
      <c r="E1320" s="70" t="e">
        <f>VLOOKUP(A1320,'Crash Data'!$E$3:$F$6,2,FALSE)</f>
        <v>#N/A</v>
      </c>
      <c r="F1320" s="70" t="e">
        <f>VLOOKUP(A1320,'Crash Data'!$B$3:$C$32,2,FALSE)</f>
        <v>#N/A</v>
      </c>
      <c r="G1320" s="40">
        <v>230</v>
      </c>
      <c r="H1320" s="40">
        <v>177</v>
      </c>
      <c r="I1320" s="39">
        <v>177</v>
      </c>
      <c r="J1320" s="40">
        <v>177</v>
      </c>
      <c r="K1320" s="39">
        <v>177</v>
      </c>
      <c r="L1320" s="93">
        <f t="shared" si="283"/>
        <v>209</v>
      </c>
      <c r="M1320" s="93" t="str">
        <f t="shared" si="284"/>
        <v/>
      </c>
      <c r="N1320" s="99">
        <f t="shared" si="285"/>
        <v>165</v>
      </c>
      <c r="O1320" s="99" t="str">
        <f t="shared" si="286"/>
        <v/>
      </c>
      <c r="P1320" s="102">
        <f t="shared" si="287"/>
        <v>165</v>
      </c>
      <c r="Q1320" s="102" t="str">
        <f t="shared" si="288"/>
        <v/>
      </c>
      <c r="R1320" s="105">
        <f t="shared" si="289"/>
        <v>165</v>
      </c>
      <c r="S1320" s="105" t="str">
        <f t="shared" si="290"/>
        <v/>
      </c>
      <c r="T1320" s="69">
        <f t="shared" si="291"/>
        <v>107</v>
      </c>
      <c r="U1320" s="69" t="str">
        <f t="shared" si="292"/>
        <v/>
      </c>
      <c r="V1320" s="143">
        <f t="shared" si="293"/>
        <v>165</v>
      </c>
      <c r="W1320" s="143" t="str">
        <f t="shared" si="294"/>
        <v/>
      </c>
      <c r="X1320" s="109">
        <f t="shared" si="281"/>
        <v>0</v>
      </c>
      <c r="Y1320" s="110" t="e">
        <f t="shared" si="282"/>
        <v>#N/A</v>
      </c>
      <c r="Z1320" s="75" t="e">
        <f>NA()</f>
        <v>#N/A</v>
      </c>
    </row>
    <row r="1321" spans="1:26" x14ac:dyDescent="0.2">
      <c r="A1321" s="74">
        <v>22980</v>
      </c>
      <c r="B1321" s="68">
        <f>INDEX('A-B OSRoad'!$F$2:$F$21,MATCH(A1321,'A-B OSRoad'!$C$2:$C$21))</f>
        <v>0</v>
      </c>
      <c r="C1321" s="68" t="str">
        <f>IF(INDEX('A-B OSRoad'!$B$2:$B$21,MATCH(A1321,'A-B OSRoad'!$C$2:$C$21))="Straight","",RIGHT(INDEX('A-B OSRoad'!$B$2:$B$21,MATCH(A1321,'A-B OSRoad'!$C$2:$C$21)),LEN(INDEX('A-B OSRoad'!$B$2:$B$21,MATCH(A1321,'A-B OSRoad'!$C$2:$C$21)))-1))</f>
        <v/>
      </c>
      <c r="D1321" s="69">
        <f>(INDEX('A-B OSRoad'!$I$2:$I$21,MATCH(A1321,'A-B OSRoad'!$C$2:$C$21)))+$C$3+$C$4+$C$1</f>
        <v>110</v>
      </c>
      <c r="E1321" s="70" t="e">
        <f>VLOOKUP(A1321,'Crash Data'!$E$3:$F$6,2,FALSE)</f>
        <v>#N/A</v>
      </c>
      <c r="F1321" s="70" t="e">
        <f>VLOOKUP(A1321,'Crash Data'!$B$3:$C$32,2,FALSE)</f>
        <v>#N/A</v>
      </c>
      <c r="G1321" s="40">
        <v>230</v>
      </c>
      <c r="H1321" s="40">
        <v>177</v>
      </c>
      <c r="I1321" s="39">
        <v>177</v>
      </c>
      <c r="J1321" s="40">
        <v>177</v>
      </c>
      <c r="K1321" s="39">
        <v>177</v>
      </c>
      <c r="L1321" s="93">
        <f t="shared" si="283"/>
        <v>209</v>
      </c>
      <c r="M1321" s="93" t="str">
        <f t="shared" si="284"/>
        <v/>
      </c>
      <c r="N1321" s="99">
        <f t="shared" si="285"/>
        <v>165</v>
      </c>
      <c r="O1321" s="99" t="str">
        <f t="shared" si="286"/>
        <v/>
      </c>
      <c r="P1321" s="102">
        <f t="shared" si="287"/>
        <v>165</v>
      </c>
      <c r="Q1321" s="102" t="str">
        <f t="shared" si="288"/>
        <v/>
      </c>
      <c r="R1321" s="105">
        <f t="shared" si="289"/>
        <v>165</v>
      </c>
      <c r="S1321" s="105" t="str">
        <f t="shared" si="290"/>
        <v/>
      </c>
      <c r="T1321" s="69">
        <f t="shared" si="291"/>
        <v>107</v>
      </c>
      <c r="U1321" s="69" t="str">
        <f t="shared" si="292"/>
        <v/>
      </c>
      <c r="V1321" s="143">
        <f t="shared" si="293"/>
        <v>165</v>
      </c>
      <c r="W1321" s="143" t="str">
        <f t="shared" si="294"/>
        <v/>
      </c>
      <c r="X1321" s="109">
        <f t="shared" si="281"/>
        <v>0</v>
      </c>
      <c r="Y1321" s="110" t="e">
        <f t="shared" si="282"/>
        <v>#N/A</v>
      </c>
      <c r="Z1321" s="75" t="e">
        <f>NA()</f>
        <v>#N/A</v>
      </c>
    </row>
    <row r="1322" spans="1:26" x14ac:dyDescent="0.2">
      <c r="A1322" s="74">
        <v>22990</v>
      </c>
      <c r="B1322" s="68">
        <f>INDEX('A-B OSRoad'!$F$2:$F$21,MATCH(A1322,'A-B OSRoad'!$C$2:$C$21))</f>
        <v>0</v>
      </c>
      <c r="C1322" s="68" t="str">
        <f>IF(INDEX('A-B OSRoad'!$B$2:$B$21,MATCH(A1322,'A-B OSRoad'!$C$2:$C$21))="Straight","",RIGHT(INDEX('A-B OSRoad'!$B$2:$B$21,MATCH(A1322,'A-B OSRoad'!$C$2:$C$21)),LEN(INDEX('A-B OSRoad'!$B$2:$B$21,MATCH(A1322,'A-B OSRoad'!$C$2:$C$21)))-1))</f>
        <v/>
      </c>
      <c r="D1322" s="69">
        <f>(INDEX('A-B OSRoad'!$I$2:$I$21,MATCH(A1322,'A-B OSRoad'!$C$2:$C$21)))+$C$3+$C$4+$C$1</f>
        <v>110</v>
      </c>
      <c r="E1322" s="70" t="e">
        <f>VLOOKUP(A1322,'Crash Data'!$E$3:$F$6,2,FALSE)</f>
        <v>#N/A</v>
      </c>
      <c r="F1322" s="70" t="e">
        <f>VLOOKUP(A1322,'Crash Data'!$B$3:$C$32,2,FALSE)</f>
        <v>#N/A</v>
      </c>
      <c r="G1322" s="40">
        <v>230</v>
      </c>
      <c r="H1322" s="40">
        <v>177</v>
      </c>
      <c r="I1322" s="39">
        <v>177</v>
      </c>
      <c r="J1322" s="40">
        <v>177</v>
      </c>
      <c r="K1322" s="39">
        <v>177</v>
      </c>
      <c r="L1322" s="93">
        <f t="shared" si="283"/>
        <v>209</v>
      </c>
      <c r="M1322" s="93" t="str">
        <f t="shared" si="284"/>
        <v/>
      </c>
      <c r="N1322" s="99">
        <f t="shared" si="285"/>
        <v>165</v>
      </c>
      <c r="O1322" s="99" t="str">
        <f t="shared" si="286"/>
        <v/>
      </c>
      <c r="P1322" s="102">
        <f t="shared" si="287"/>
        <v>165</v>
      </c>
      <c r="Q1322" s="102" t="str">
        <f t="shared" si="288"/>
        <v/>
      </c>
      <c r="R1322" s="105">
        <f t="shared" si="289"/>
        <v>165</v>
      </c>
      <c r="S1322" s="105" t="str">
        <f t="shared" si="290"/>
        <v/>
      </c>
      <c r="T1322" s="69">
        <f t="shared" si="291"/>
        <v>107</v>
      </c>
      <c r="U1322" s="69" t="str">
        <f t="shared" si="292"/>
        <v/>
      </c>
      <c r="V1322" s="143">
        <f t="shared" si="293"/>
        <v>165</v>
      </c>
      <c r="W1322" s="143" t="str">
        <f t="shared" si="294"/>
        <v/>
      </c>
      <c r="X1322" s="109">
        <f t="shared" si="281"/>
        <v>0</v>
      </c>
      <c r="Y1322" s="110" t="e">
        <f t="shared" si="282"/>
        <v>#N/A</v>
      </c>
      <c r="Z1322" s="75" t="e">
        <f>NA()</f>
        <v>#N/A</v>
      </c>
    </row>
    <row r="1323" spans="1:26" x14ac:dyDescent="0.2">
      <c r="A1323" s="74">
        <v>23000</v>
      </c>
      <c r="B1323" s="68">
        <f>INDEX('A-B OSRoad'!$F$2:$F$21,MATCH(A1323,'A-B OSRoad'!$C$2:$C$21))</f>
        <v>0</v>
      </c>
      <c r="C1323" s="68" t="str">
        <f>IF(INDEX('A-B OSRoad'!$B$2:$B$21,MATCH(A1323,'A-B OSRoad'!$C$2:$C$21))="Straight","",RIGHT(INDEX('A-B OSRoad'!$B$2:$B$21,MATCH(A1323,'A-B OSRoad'!$C$2:$C$21)),LEN(INDEX('A-B OSRoad'!$B$2:$B$21,MATCH(A1323,'A-B OSRoad'!$C$2:$C$21)))-1))</f>
        <v/>
      </c>
      <c r="D1323" s="69">
        <f>(INDEX('A-B OSRoad'!$I$2:$I$21,MATCH(A1323,'A-B OSRoad'!$C$2:$C$21)))+$C$3+$C$4+$C$1</f>
        <v>110</v>
      </c>
      <c r="E1323" s="70" t="e">
        <f>VLOOKUP(A1323,'Crash Data'!$E$3:$F$6,2,FALSE)</f>
        <v>#N/A</v>
      </c>
      <c r="F1323" s="70" t="e">
        <f>VLOOKUP(A1323,'Crash Data'!$B$3:$C$32,2,FALSE)</f>
        <v>#N/A</v>
      </c>
      <c r="G1323" s="40">
        <v>230</v>
      </c>
      <c r="H1323" s="40">
        <v>177</v>
      </c>
      <c r="I1323" s="39">
        <v>177</v>
      </c>
      <c r="J1323" s="40">
        <v>177</v>
      </c>
      <c r="K1323" s="39">
        <v>177</v>
      </c>
      <c r="L1323" s="93">
        <f t="shared" si="283"/>
        <v>209</v>
      </c>
      <c r="M1323" s="93" t="str">
        <f t="shared" si="284"/>
        <v/>
      </c>
      <c r="N1323" s="99">
        <f t="shared" si="285"/>
        <v>165</v>
      </c>
      <c r="O1323" s="99" t="str">
        <f t="shared" si="286"/>
        <v/>
      </c>
      <c r="P1323" s="102">
        <f t="shared" si="287"/>
        <v>165</v>
      </c>
      <c r="Q1323" s="102" t="str">
        <f t="shared" si="288"/>
        <v/>
      </c>
      <c r="R1323" s="105">
        <f t="shared" si="289"/>
        <v>165</v>
      </c>
      <c r="S1323" s="105" t="str">
        <f t="shared" si="290"/>
        <v/>
      </c>
      <c r="T1323" s="69">
        <f t="shared" si="291"/>
        <v>107</v>
      </c>
      <c r="U1323" s="69" t="str">
        <f t="shared" si="292"/>
        <v/>
      </c>
      <c r="V1323" s="143">
        <f t="shared" si="293"/>
        <v>165</v>
      </c>
      <c r="W1323" s="143" t="str">
        <f t="shared" si="294"/>
        <v/>
      </c>
      <c r="X1323" s="109">
        <f t="shared" si="281"/>
        <v>0</v>
      </c>
      <c r="Y1323" s="110" t="e">
        <f t="shared" si="282"/>
        <v>#N/A</v>
      </c>
      <c r="Z1323" s="75" t="e">
        <f>NA()</f>
        <v>#N/A</v>
      </c>
    </row>
    <row r="1324" spans="1:26" x14ac:dyDescent="0.2">
      <c r="A1324" s="74">
        <v>23010</v>
      </c>
      <c r="B1324" s="68">
        <f>INDEX('A-B OSRoad'!$F$2:$F$21,MATCH(A1324,'A-B OSRoad'!$C$2:$C$21))</f>
        <v>0</v>
      </c>
      <c r="C1324" s="68" t="str">
        <f>IF(INDEX('A-B OSRoad'!$B$2:$B$21,MATCH(A1324,'A-B OSRoad'!$C$2:$C$21))="Straight","",RIGHT(INDEX('A-B OSRoad'!$B$2:$B$21,MATCH(A1324,'A-B OSRoad'!$C$2:$C$21)),LEN(INDEX('A-B OSRoad'!$B$2:$B$21,MATCH(A1324,'A-B OSRoad'!$C$2:$C$21)))-1))</f>
        <v/>
      </c>
      <c r="D1324" s="69">
        <f>(INDEX('A-B OSRoad'!$I$2:$I$21,MATCH(A1324,'A-B OSRoad'!$C$2:$C$21)))+$C$3+$C$4+$C$1</f>
        <v>110</v>
      </c>
      <c r="E1324" s="70" t="e">
        <f>VLOOKUP(A1324,'Crash Data'!$E$3:$F$6,2,FALSE)</f>
        <v>#N/A</v>
      </c>
      <c r="F1324" s="70" t="e">
        <f>VLOOKUP(A1324,'Crash Data'!$B$3:$C$32,2,FALSE)</f>
        <v>#N/A</v>
      </c>
      <c r="G1324" s="40">
        <v>230</v>
      </c>
      <c r="H1324" s="40">
        <v>177</v>
      </c>
      <c r="I1324" s="39">
        <v>177</v>
      </c>
      <c r="J1324" s="40">
        <v>177</v>
      </c>
      <c r="K1324" s="39">
        <v>177</v>
      </c>
      <c r="L1324" s="93">
        <f t="shared" si="283"/>
        <v>209</v>
      </c>
      <c r="M1324" s="93" t="str">
        <f t="shared" si="284"/>
        <v/>
      </c>
      <c r="N1324" s="99">
        <f t="shared" si="285"/>
        <v>165</v>
      </c>
      <c r="O1324" s="99" t="str">
        <f t="shared" si="286"/>
        <v/>
      </c>
      <c r="P1324" s="102">
        <f t="shared" si="287"/>
        <v>165</v>
      </c>
      <c r="Q1324" s="102" t="str">
        <f t="shared" si="288"/>
        <v/>
      </c>
      <c r="R1324" s="105">
        <f t="shared" si="289"/>
        <v>165</v>
      </c>
      <c r="S1324" s="105" t="str">
        <f t="shared" si="290"/>
        <v/>
      </c>
      <c r="T1324" s="69">
        <f t="shared" si="291"/>
        <v>107</v>
      </c>
      <c r="U1324" s="69" t="str">
        <f t="shared" si="292"/>
        <v/>
      </c>
      <c r="V1324" s="143">
        <f t="shared" si="293"/>
        <v>165</v>
      </c>
      <c r="W1324" s="143" t="str">
        <f t="shared" si="294"/>
        <v/>
      </c>
      <c r="X1324" s="109">
        <f t="shared" si="281"/>
        <v>0</v>
      </c>
      <c r="Y1324" s="110" t="e">
        <f t="shared" si="282"/>
        <v>#N/A</v>
      </c>
      <c r="Z1324" s="75" t="e">
        <f>NA()</f>
        <v>#N/A</v>
      </c>
    </row>
    <row r="1325" spans="1:26" x14ac:dyDescent="0.2">
      <c r="A1325" s="74">
        <v>23020</v>
      </c>
      <c r="B1325" s="68">
        <f>INDEX('A-B OSRoad'!$F$2:$F$21,MATCH(A1325,'A-B OSRoad'!$C$2:$C$21))</f>
        <v>0</v>
      </c>
      <c r="C1325" s="68" t="str">
        <f>IF(INDEX('A-B OSRoad'!$B$2:$B$21,MATCH(A1325,'A-B OSRoad'!$C$2:$C$21))="Straight","",RIGHT(INDEX('A-B OSRoad'!$B$2:$B$21,MATCH(A1325,'A-B OSRoad'!$C$2:$C$21)),LEN(INDEX('A-B OSRoad'!$B$2:$B$21,MATCH(A1325,'A-B OSRoad'!$C$2:$C$21)))-1))</f>
        <v/>
      </c>
      <c r="D1325" s="69">
        <f>(INDEX('A-B OSRoad'!$I$2:$I$21,MATCH(A1325,'A-B OSRoad'!$C$2:$C$21)))+$C$3+$C$4+$C$1</f>
        <v>110</v>
      </c>
      <c r="E1325" s="70" t="e">
        <f>VLOOKUP(A1325,'Crash Data'!$E$3:$F$6,2,FALSE)</f>
        <v>#N/A</v>
      </c>
      <c r="F1325" s="70">
        <f>VLOOKUP(A1325,'Crash Data'!$B$3:$C$32,2,FALSE)</f>
        <v>-4</v>
      </c>
      <c r="G1325" s="40">
        <v>230</v>
      </c>
      <c r="H1325" s="40">
        <v>177</v>
      </c>
      <c r="I1325" s="39">
        <v>177</v>
      </c>
      <c r="J1325" s="40">
        <v>177</v>
      </c>
      <c r="K1325" s="39">
        <v>177</v>
      </c>
      <c r="L1325" s="93">
        <f t="shared" si="283"/>
        <v>209</v>
      </c>
      <c r="M1325" s="93" t="str">
        <f t="shared" si="284"/>
        <v/>
      </c>
      <c r="N1325" s="99">
        <f t="shared" si="285"/>
        <v>165</v>
      </c>
      <c r="O1325" s="99" t="str">
        <f t="shared" si="286"/>
        <v/>
      </c>
      <c r="P1325" s="102">
        <f t="shared" si="287"/>
        <v>165</v>
      </c>
      <c r="Q1325" s="102" t="str">
        <f t="shared" si="288"/>
        <v/>
      </c>
      <c r="R1325" s="105">
        <f t="shared" si="289"/>
        <v>165</v>
      </c>
      <c r="S1325" s="105" t="str">
        <f t="shared" si="290"/>
        <v/>
      </c>
      <c r="T1325" s="69">
        <f t="shared" si="291"/>
        <v>107</v>
      </c>
      <c r="U1325" s="69" t="str">
        <f t="shared" si="292"/>
        <v/>
      </c>
      <c r="V1325" s="143">
        <f t="shared" si="293"/>
        <v>165</v>
      </c>
      <c r="W1325" s="143" t="str">
        <f t="shared" si="294"/>
        <v/>
      </c>
      <c r="X1325" s="109">
        <f t="shared" si="281"/>
        <v>0</v>
      </c>
      <c r="Y1325" s="110" t="e">
        <f t="shared" si="282"/>
        <v>#N/A</v>
      </c>
      <c r="Z1325" s="75" t="e">
        <f>NA()</f>
        <v>#N/A</v>
      </c>
    </row>
    <row r="1326" spans="1:26" x14ac:dyDescent="0.2">
      <c r="A1326" s="74">
        <v>23030</v>
      </c>
      <c r="B1326" s="68">
        <f>INDEX('A-B OSRoad'!$F$2:$F$21,MATCH(A1326,'A-B OSRoad'!$C$2:$C$21))</f>
        <v>0</v>
      </c>
      <c r="C1326" s="68" t="str">
        <f>IF(INDEX('A-B OSRoad'!$B$2:$B$21,MATCH(A1326,'A-B OSRoad'!$C$2:$C$21))="Straight","",RIGHT(INDEX('A-B OSRoad'!$B$2:$B$21,MATCH(A1326,'A-B OSRoad'!$C$2:$C$21)),LEN(INDEX('A-B OSRoad'!$B$2:$B$21,MATCH(A1326,'A-B OSRoad'!$C$2:$C$21)))-1))</f>
        <v/>
      </c>
      <c r="D1326" s="69">
        <f>(INDEX('A-B OSRoad'!$I$2:$I$21,MATCH(A1326,'A-B OSRoad'!$C$2:$C$21)))+$C$3+$C$4+$C$1</f>
        <v>110</v>
      </c>
      <c r="E1326" s="70" t="e">
        <f>VLOOKUP(A1326,'Crash Data'!$E$3:$F$6,2,FALSE)</f>
        <v>#N/A</v>
      </c>
      <c r="F1326" s="70" t="e">
        <f>VLOOKUP(A1326,'Crash Data'!$B$3:$C$32,2,FALSE)</f>
        <v>#N/A</v>
      </c>
      <c r="G1326" s="40">
        <v>230</v>
      </c>
      <c r="H1326" s="40">
        <v>177</v>
      </c>
      <c r="I1326" s="39">
        <v>177</v>
      </c>
      <c r="J1326" s="40">
        <v>177</v>
      </c>
      <c r="K1326" s="39">
        <v>177</v>
      </c>
      <c r="L1326" s="93">
        <f t="shared" si="283"/>
        <v>209</v>
      </c>
      <c r="M1326" s="93" t="str">
        <f t="shared" si="284"/>
        <v/>
      </c>
      <c r="N1326" s="99">
        <f t="shared" si="285"/>
        <v>165</v>
      </c>
      <c r="O1326" s="99" t="str">
        <f t="shared" si="286"/>
        <v/>
      </c>
      <c r="P1326" s="102">
        <f t="shared" si="287"/>
        <v>165</v>
      </c>
      <c r="Q1326" s="102" t="str">
        <f t="shared" si="288"/>
        <v/>
      </c>
      <c r="R1326" s="105">
        <f t="shared" si="289"/>
        <v>165</v>
      </c>
      <c r="S1326" s="105" t="str">
        <f t="shared" si="290"/>
        <v/>
      </c>
      <c r="T1326" s="69">
        <f t="shared" si="291"/>
        <v>107</v>
      </c>
      <c r="U1326" s="69" t="str">
        <f t="shared" si="292"/>
        <v/>
      </c>
      <c r="V1326" s="143">
        <f t="shared" si="293"/>
        <v>165</v>
      </c>
      <c r="W1326" s="143" t="str">
        <f t="shared" si="294"/>
        <v/>
      </c>
      <c r="X1326" s="109">
        <f t="shared" si="281"/>
        <v>0</v>
      </c>
      <c r="Y1326" s="110" t="e">
        <f t="shared" si="282"/>
        <v>#N/A</v>
      </c>
      <c r="Z1326" s="75" t="e">
        <f>NA()</f>
        <v>#N/A</v>
      </c>
    </row>
    <row r="1327" spans="1:26" x14ac:dyDescent="0.2">
      <c r="A1327" s="74">
        <v>23040</v>
      </c>
      <c r="B1327" s="68">
        <f>INDEX('A-B OSRoad'!$F$2:$F$21,MATCH(A1327,'A-B OSRoad'!$C$2:$C$21))</f>
        <v>0</v>
      </c>
      <c r="C1327" s="68" t="str">
        <f>IF(INDEX('A-B OSRoad'!$B$2:$B$21,MATCH(A1327,'A-B OSRoad'!$C$2:$C$21))="Straight","",RIGHT(INDEX('A-B OSRoad'!$B$2:$B$21,MATCH(A1327,'A-B OSRoad'!$C$2:$C$21)),LEN(INDEX('A-B OSRoad'!$B$2:$B$21,MATCH(A1327,'A-B OSRoad'!$C$2:$C$21)))-1))</f>
        <v/>
      </c>
      <c r="D1327" s="69">
        <f>(INDEX('A-B OSRoad'!$I$2:$I$21,MATCH(A1327,'A-B OSRoad'!$C$2:$C$21)))+$C$3+$C$4+$C$1</f>
        <v>110</v>
      </c>
      <c r="E1327" s="70" t="e">
        <f>VLOOKUP(A1327,'Crash Data'!$E$3:$F$6,2,FALSE)</f>
        <v>#N/A</v>
      </c>
      <c r="F1327" s="70" t="e">
        <f>VLOOKUP(A1327,'Crash Data'!$B$3:$C$32,2,FALSE)</f>
        <v>#N/A</v>
      </c>
      <c r="G1327" s="40">
        <v>230</v>
      </c>
      <c r="H1327" s="40">
        <v>177</v>
      </c>
      <c r="I1327" s="39">
        <v>177</v>
      </c>
      <c r="J1327" s="40">
        <v>177</v>
      </c>
      <c r="K1327" s="39">
        <v>177</v>
      </c>
      <c r="L1327" s="93">
        <f t="shared" si="283"/>
        <v>209</v>
      </c>
      <c r="M1327" s="93" t="str">
        <f t="shared" si="284"/>
        <v/>
      </c>
      <c r="N1327" s="99">
        <f t="shared" si="285"/>
        <v>165</v>
      </c>
      <c r="O1327" s="99" t="str">
        <f t="shared" si="286"/>
        <v/>
      </c>
      <c r="P1327" s="102">
        <f t="shared" si="287"/>
        <v>165</v>
      </c>
      <c r="Q1327" s="102" t="str">
        <f t="shared" si="288"/>
        <v/>
      </c>
      <c r="R1327" s="105">
        <f t="shared" si="289"/>
        <v>165</v>
      </c>
      <c r="S1327" s="105" t="str">
        <f t="shared" si="290"/>
        <v/>
      </c>
      <c r="T1327" s="69">
        <f t="shared" si="291"/>
        <v>107</v>
      </c>
      <c r="U1327" s="69" t="str">
        <f t="shared" si="292"/>
        <v/>
      </c>
      <c r="V1327" s="143">
        <f t="shared" si="293"/>
        <v>165</v>
      </c>
      <c r="W1327" s="143" t="str">
        <f t="shared" si="294"/>
        <v/>
      </c>
      <c r="X1327" s="109">
        <f t="shared" si="281"/>
        <v>0</v>
      </c>
      <c r="Y1327" s="110" t="e">
        <f t="shared" si="282"/>
        <v>#N/A</v>
      </c>
      <c r="Z1327" s="75" t="e">
        <f>NA()</f>
        <v>#N/A</v>
      </c>
    </row>
    <row r="1328" spans="1:26" x14ac:dyDescent="0.2">
      <c r="A1328" s="74">
        <v>23050</v>
      </c>
      <c r="B1328" s="68">
        <f>INDEX('A-B OSRoad'!$F$2:$F$21,MATCH(A1328,'A-B OSRoad'!$C$2:$C$21))</f>
        <v>0</v>
      </c>
      <c r="C1328" s="68" t="str">
        <f>IF(INDEX('A-B OSRoad'!$B$2:$B$21,MATCH(A1328,'A-B OSRoad'!$C$2:$C$21))="Straight","",RIGHT(INDEX('A-B OSRoad'!$B$2:$B$21,MATCH(A1328,'A-B OSRoad'!$C$2:$C$21)),LEN(INDEX('A-B OSRoad'!$B$2:$B$21,MATCH(A1328,'A-B OSRoad'!$C$2:$C$21)))-1))</f>
        <v/>
      </c>
      <c r="D1328" s="69">
        <f>(INDEX('A-B OSRoad'!$I$2:$I$21,MATCH(A1328,'A-B OSRoad'!$C$2:$C$21)))+$C$3+$C$4+$C$1</f>
        <v>110</v>
      </c>
      <c r="E1328" s="70" t="e">
        <f>VLOOKUP(A1328,'Crash Data'!$E$3:$F$6,2,FALSE)</f>
        <v>#N/A</v>
      </c>
      <c r="F1328" s="70" t="e">
        <f>VLOOKUP(A1328,'Crash Data'!$B$3:$C$32,2,FALSE)</f>
        <v>#N/A</v>
      </c>
      <c r="G1328" s="40">
        <v>230</v>
      </c>
      <c r="H1328" s="40">
        <v>177</v>
      </c>
      <c r="I1328" s="39">
        <v>177</v>
      </c>
      <c r="J1328" s="40">
        <v>177</v>
      </c>
      <c r="K1328" s="39">
        <v>177</v>
      </c>
      <c r="L1328" s="93">
        <f t="shared" si="283"/>
        <v>209</v>
      </c>
      <c r="M1328" s="93" t="str">
        <f t="shared" si="284"/>
        <v/>
      </c>
      <c r="N1328" s="99">
        <f t="shared" si="285"/>
        <v>165</v>
      </c>
      <c r="O1328" s="99" t="str">
        <f t="shared" si="286"/>
        <v/>
      </c>
      <c r="P1328" s="102">
        <f t="shared" si="287"/>
        <v>165</v>
      </c>
      <c r="Q1328" s="102" t="str">
        <f t="shared" si="288"/>
        <v/>
      </c>
      <c r="R1328" s="105">
        <f t="shared" si="289"/>
        <v>165</v>
      </c>
      <c r="S1328" s="105" t="str">
        <f t="shared" si="290"/>
        <v/>
      </c>
      <c r="T1328" s="69">
        <f t="shared" si="291"/>
        <v>107</v>
      </c>
      <c r="U1328" s="69" t="str">
        <f t="shared" si="292"/>
        <v/>
      </c>
      <c r="V1328" s="143">
        <f t="shared" si="293"/>
        <v>165</v>
      </c>
      <c r="W1328" s="143" t="str">
        <f t="shared" si="294"/>
        <v/>
      </c>
      <c r="X1328" s="109">
        <f t="shared" si="281"/>
        <v>0</v>
      </c>
      <c r="Y1328" s="110" t="e">
        <f t="shared" si="282"/>
        <v>#N/A</v>
      </c>
      <c r="Z1328" s="75" t="e">
        <f>NA()</f>
        <v>#N/A</v>
      </c>
    </row>
    <row r="1329" spans="1:26" x14ac:dyDescent="0.2">
      <c r="A1329" s="74">
        <v>23060</v>
      </c>
      <c r="B1329" s="68">
        <f>INDEX('A-B OSRoad'!$F$2:$F$21,MATCH(A1329,'A-B OSRoad'!$C$2:$C$21))</f>
        <v>0</v>
      </c>
      <c r="C1329" s="68" t="str">
        <f>IF(INDEX('A-B OSRoad'!$B$2:$B$21,MATCH(A1329,'A-B OSRoad'!$C$2:$C$21))="Straight","",RIGHT(INDEX('A-B OSRoad'!$B$2:$B$21,MATCH(A1329,'A-B OSRoad'!$C$2:$C$21)),LEN(INDEX('A-B OSRoad'!$B$2:$B$21,MATCH(A1329,'A-B OSRoad'!$C$2:$C$21)))-1))</f>
        <v/>
      </c>
      <c r="D1329" s="69">
        <f>(INDEX('A-B OSRoad'!$I$2:$I$21,MATCH(A1329,'A-B OSRoad'!$C$2:$C$21)))+$C$3+$C$4+$C$1</f>
        <v>110</v>
      </c>
      <c r="E1329" s="70" t="e">
        <f>VLOOKUP(A1329,'Crash Data'!$E$3:$F$6,2,FALSE)</f>
        <v>#N/A</v>
      </c>
      <c r="F1329" s="70" t="e">
        <f>VLOOKUP(A1329,'Crash Data'!$B$3:$C$32,2,FALSE)</f>
        <v>#N/A</v>
      </c>
      <c r="G1329" s="40">
        <v>230</v>
      </c>
      <c r="H1329" s="40">
        <v>177</v>
      </c>
      <c r="I1329" s="39">
        <v>177</v>
      </c>
      <c r="J1329" s="40">
        <v>177</v>
      </c>
      <c r="K1329" s="39">
        <v>177</v>
      </c>
      <c r="L1329" s="93">
        <f t="shared" si="283"/>
        <v>209</v>
      </c>
      <c r="M1329" s="93" t="str">
        <f t="shared" si="284"/>
        <v/>
      </c>
      <c r="N1329" s="99">
        <f t="shared" si="285"/>
        <v>165</v>
      </c>
      <c r="O1329" s="99" t="str">
        <f t="shared" si="286"/>
        <v/>
      </c>
      <c r="P1329" s="102">
        <f t="shared" si="287"/>
        <v>165</v>
      </c>
      <c r="Q1329" s="102" t="str">
        <f t="shared" si="288"/>
        <v/>
      </c>
      <c r="R1329" s="105">
        <f t="shared" si="289"/>
        <v>165</v>
      </c>
      <c r="S1329" s="105" t="str">
        <f t="shared" si="290"/>
        <v/>
      </c>
      <c r="T1329" s="69">
        <f t="shared" si="291"/>
        <v>107</v>
      </c>
      <c r="U1329" s="69" t="str">
        <f t="shared" si="292"/>
        <v/>
      </c>
      <c r="V1329" s="143">
        <f t="shared" si="293"/>
        <v>165</v>
      </c>
      <c r="W1329" s="143" t="str">
        <f t="shared" si="294"/>
        <v/>
      </c>
      <c r="X1329" s="109">
        <f t="shared" si="281"/>
        <v>0</v>
      </c>
      <c r="Y1329" s="110" t="e">
        <f t="shared" si="282"/>
        <v>#N/A</v>
      </c>
      <c r="Z1329" s="75" t="e">
        <f>NA()</f>
        <v>#N/A</v>
      </c>
    </row>
    <row r="1330" spans="1:26" x14ac:dyDescent="0.2">
      <c r="A1330" s="74">
        <v>23070</v>
      </c>
      <c r="B1330" s="68">
        <f>INDEX('A-B OSRoad'!$F$2:$F$21,MATCH(A1330,'A-B OSRoad'!$C$2:$C$21))</f>
        <v>0</v>
      </c>
      <c r="C1330" s="68" t="str">
        <f>IF(INDEX('A-B OSRoad'!$B$2:$B$21,MATCH(A1330,'A-B OSRoad'!$C$2:$C$21))="Straight","",RIGHT(INDEX('A-B OSRoad'!$B$2:$B$21,MATCH(A1330,'A-B OSRoad'!$C$2:$C$21)),LEN(INDEX('A-B OSRoad'!$B$2:$B$21,MATCH(A1330,'A-B OSRoad'!$C$2:$C$21)))-1))</f>
        <v/>
      </c>
      <c r="D1330" s="69">
        <f>(INDEX('A-B OSRoad'!$I$2:$I$21,MATCH(A1330,'A-B OSRoad'!$C$2:$C$21)))+$C$3+$C$4+$C$1</f>
        <v>110</v>
      </c>
      <c r="E1330" s="70" t="e">
        <f>VLOOKUP(A1330,'Crash Data'!$E$3:$F$6,2,FALSE)</f>
        <v>#N/A</v>
      </c>
      <c r="F1330" s="70" t="e">
        <f>VLOOKUP(A1330,'Crash Data'!$B$3:$C$32,2,FALSE)</f>
        <v>#N/A</v>
      </c>
      <c r="G1330" s="40">
        <v>230</v>
      </c>
      <c r="H1330" s="40">
        <v>177</v>
      </c>
      <c r="I1330" s="39">
        <v>177</v>
      </c>
      <c r="J1330" s="40">
        <v>177</v>
      </c>
      <c r="K1330" s="39">
        <v>177</v>
      </c>
      <c r="L1330" s="93">
        <f t="shared" si="283"/>
        <v>209</v>
      </c>
      <c r="M1330" s="93" t="str">
        <f t="shared" si="284"/>
        <v/>
      </c>
      <c r="N1330" s="99">
        <f t="shared" si="285"/>
        <v>165</v>
      </c>
      <c r="O1330" s="99" t="str">
        <f t="shared" si="286"/>
        <v/>
      </c>
      <c r="P1330" s="102">
        <f t="shared" si="287"/>
        <v>165</v>
      </c>
      <c r="Q1330" s="102" t="str">
        <f t="shared" si="288"/>
        <v/>
      </c>
      <c r="R1330" s="105">
        <f t="shared" si="289"/>
        <v>165</v>
      </c>
      <c r="S1330" s="105" t="str">
        <f t="shared" si="290"/>
        <v/>
      </c>
      <c r="T1330" s="69">
        <f t="shared" si="291"/>
        <v>107</v>
      </c>
      <c r="U1330" s="69" t="str">
        <f t="shared" si="292"/>
        <v/>
      </c>
      <c r="V1330" s="143">
        <f t="shared" si="293"/>
        <v>165</v>
      </c>
      <c r="W1330" s="143" t="str">
        <f t="shared" si="294"/>
        <v/>
      </c>
      <c r="X1330" s="109">
        <f t="shared" si="281"/>
        <v>0</v>
      </c>
      <c r="Y1330" s="110" t="e">
        <f t="shared" si="282"/>
        <v>#N/A</v>
      </c>
      <c r="Z1330" s="75" t="e">
        <f>NA()</f>
        <v>#N/A</v>
      </c>
    </row>
    <row r="1331" spans="1:26" x14ac:dyDescent="0.2">
      <c r="A1331" s="74">
        <v>23080</v>
      </c>
      <c r="B1331" s="68">
        <f>INDEX('A-B OSRoad'!$F$2:$F$21,MATCH(A1331,'A-B OSRoad'!$C$2:$C$21))</f>
        <v>0</v>
      </c>
      <c r="C1331" s="68" t="str">
        <f>IF(INDEX('A-B OSRoad'!$B$2:$B$21,MATCH(A1331,'A-B OSRoad'!$C$2:$C$21))="Straight","",RIGHT(INDEX('A-B OSRoad'!$B$2:$B$21,MATCH(A1331,'A-B OSRoad'!$C$2:$C$21)),LEN(INDEX('A-B OSRoad'!$B$2:$B$21,MATCH(A1331,'A-B OSRoad'!$C$2:$C$21)))-1))</f>
        <v/>
      </c>
      <c r="D1331" s="69">
        <f>(INDEX('A-B OSRoad'!$I$2:$I$21,MATCH(A1331,'A-B OSRoad'!$C$2:$C$21)))+$C$3+$C$4+$C$1</f>
        <v>110</v>
      </c>
      <c r="E1331" s="70" t="e">
        <f>VLOOKUP(A1331,'Crash Data'!$E$3:$F$6,2,FALSE)</f>
        <v>#N/A</v>
      </c>
      <c r="F1331" s="70" t="e">
        <f>VLOOKUP(A1331,'Crash Data'!$B$3:$C$32,2,FALSE)</f>
        <v>#N/A</v>
      </c>
      <c r="G1331" s="40">
        <v>230</v>
      </c>
      <c r="H1331" s="40">
        <v>177</v>
      </c>
      <c r="I1331" s="39">
        <v>177</v>
      </c>
      <c r="J1331" s="40">
        <v>177</v>
      </c>
      <c r="K1331" s="39">
        <v>177</v>
      </c>
      <c r="L1331" s="93">
        <f t="shared" si="283"/>
        <v>209</v>
      </c>
      <c r="M1331" s="93" t="str">
        <f t="shared" si="284"/>
        <v/>
      </c>
      <c r="N1331" s="99">
        <f t="shared" si="285"/>
        <v>165</v>
      </c>
      <c r="O1331" s="99" t="str">
        <f t="shared" si="286"/>
        <v/>
      </c>
      <c r="P1331" s="102">
        <f t="shared" si="287"/>
        <v>165</v>
      </c>
      <c r="Q1331" s="102" t="str">
        <f t="shared" si="288"/>
        <v/>
      </c>
      <c r="R1331" s="105">
        <f t="shared" si="289"/>
        <v>165</v>
      </c>
      <c r="S1331" s="105" t="str">
        <f t="shared" si="290"/>
        <v/>
      </c>
      <c r="T1331" s="69">
        <f t="shared" si="291"/>
        <v>107</v>
      </c>
      <c r="U1331" s="69" t="str">
        <f t="shared" si="292"/>
        <v/>
      </c>
      <c r="V1331" s="143">
        <f t="shared" si="293"/>
        <v>165</v>
      </c>
      <c r="W1331" s="143" t="str">
        <f t="shared" si="294"/>
        <v/>
      </c>
      <c r="X1331" s="109">
        <f t="shared" si="281"/>
        <v>0</v>
      </c>
      <c r="Y1331" s="110" t="e">
        <f t="shared" si="282"/>
        <v>#N/A</v>
      </c>
      <c r="Z1331" s="75" t="e">
        <f>NA()</f>
        <v>#N/A</v>
      </c>
    </row>
    <row r="1332" spans="1:26" x14ac:dyDescent="0.2">
      <c r="A1332" s="74">
        <v>23090</v>
      </c>
      <c r="B1332" s="68">
        <f>INDEX('A-B OSRoad'!$F$2:$F$21,MATCH(A1332,'A-B OSRoad'!$C$2:$C$21))</f>
        <v>0</v>
      </c>
      <c r="C1332" s="68" t="str">
        <f>IF(INDEX('A-B OSRoad'!$B$2:$B$21,MATCH(A1332,'A-B OSRoad'!$C$2:$C$21))="Straight","",RIGHT(INDEX('A-B OSRoad'!$B$2:$B$21,MATCH(A1332,'A-B OSRoad'!$C$2:$C$21)),LEN(INDEX('A-B OSRoad'!$B$2:$B$21,MATCH(A1332,'A-B OSRoad'!$C$2:$C$21)))-1))</f>
        <v/>
      </c>
      <c r="D1332" s="69">
        <f>(INDEX('A-B OSRoad'!$I$2:$I$21,MATCH(A1332,'A-B OSRoad'!$C$2:$C$21)))+$C$3+$C$4+$C$1</f>
        <v>110</v>
      </c>
      <c r="E1332" s="70" t="e">
        <f>VLOOKUP(A1332,'Crash Data'!$E$3:$F$6,2,FALSE)</f>
        <v>#N/A</v>
      </c>
      <c r="F1332" s="70" t="e">
        <f>VLOOKUP(A1332,'Crash Data'!$B$3:$C$32,2,FALSE)</f>
        <v>#N/A</v>
      </c>
      <c r="G1332" s="40">
        <v>230</v>
      </c>
      <c r="H1332" s="40">
        <v>177</v>
      </c>
      <c r="I1332" s="39">
        <v>177</v>
      </c>
      <c r="J1332" s="40">
        <v>177</v>
      </c>
      <c r="K1332" s="39">
        <v>177</v>
      </c>
      <c r="L1332" s="93">
        <f t="shared" si="283"/>
        <v>209</v>
      </c>
      <c r="M1332" s="93" t="str">
        <f t="shared" si="284"/>
        <v/>
      </c>
      <c r="N1332" s="99">
        <f t="shared" si="285"/>
        <v>165</v>
      </c>
      <c r="O1332" s="99" t="str">
        <f t="shared" si="286"/>
        <v/>
      </c>
      <c r="P1332" s="102">
        <f t="shared" si="287"/>
        <v>165</v>
      </c>
      <c r="Q1332" s="102" t="str">
        <f t="shared" si="288"/>
        <v/>
      </c>
      <c r="R1332" s="105">
        <f t="shared" si="289"/>
        <v>165</v>
      </c>
      <c r="S1332" s="105" t="str">
        <f t="shared" si="290"/>
        <v/>
      </c>
      <c r="T1332" s="69">
        <f t="shared" si="291"/>
        <v>107</v>
      </c>
      <c r="U1332" s="69" t="str">
        <f t="shared" si="292"/>
        <v/>
      </c>
      <c r="V1332" s="143">
        <f t="shared" si="293"/>
        <v>165</v>
      </c>
      <c r="W1332" s="143" t="str">
        <f t="shared" si="294"/>
        <v/>
      </c>
      <c r="X1332" s="109">
        <f t="shared" si="281"/>
        <v>0</v>
      </c>
      <c r="Y1332" s="110" t="e">
        <f t="shared" si="282"/>
        <v>#N/A</v>
      </c>
      <c r="Z1332" s="75" t="e">
        <f>NA()</f>
        <v>#N/A</v>
      </c>
    </row>
    <row r="1333" spans="1:26" x14ac:dyDescent="0.2">
      <c r="A1333" s="74">
        <v>23100</v>
      </c>
      <c r="B1333" s="68">
        <f>INDEX('A-B OSRoad'!$F$2:$F$21,MATCH(A1333,'A-B OSRoad'!$C$2:$C$21))</f>
        <v>0</v>
      </c>
      <c r="C1333" s="68" t="str">
        <f>IF(INDEX('A-B OSRoad'!$B$2:$B$21,MATCH(A1333,'A-B OSRoad'!$C$2:$C$21))="Straight","",RIGHT(INDEX('A-B OSRoad'!$B$2:$B$21,MATCH(A1333,'A-B OSRoad'!$C$2:$C$21)),LEN(INDEX('A-B OSRoad'!$B$2:$B$21,MATCH(A1333,'A-B OSRoad'!$C$2:$C$21)))-1))</f>
        <v/>
      </c>
      <c r="D1333" s="69">
        <f>(INDEX('A-B OSRoad'!$I$2:$I$21,MATCH(A1333,'A-B OSRoad'!$C$2:$C$21)))+$C$3+$C$4+$C$1</f>
        <v>110</v>
      </c>
      <c r="E1333" s="70" t="e">
        <f>VLOOKUP(A1333,'Crash Data'!$E$3:$F$6,2,FALSE)</f>
        <v>#N/A</v>
      </c>
      <c r="F1333" s="70" t="e">
        <f>VLOOKUP(A1333,'Crash Data'!$B$3:$C$32,2,FALSE)</f>
        <v>#N/A</v>
      </c>
      <c r="G1333" s="40">
        <v>230</v>
      </c>
      <c r="H1333" s="40">
        <v>177</v>
      </c>
      <c r="I1333" s="39">
        <v>177</v>
      </c>
      <c r="J1333" s="40">
        <v>177</v>
      </c>
      <c r="K1333" s="39">
        <v>177</v>
      </c>
      <c r="L1333" s="93">
        <f t="shared" si="283"/>
        <v>209</v>
      </c>
      <c r="M1333" s="93" t="str">
        <f t="shared" si="284"/>
        <v/>
      </c>
      <c r="N1333" s="99">
        <f t="shared" si="285"/>
        <v>165</v>
      </c>
      <c r="O1333" s="99" t="str">
        <f t="shared" si="286"/>
        <v/>
      </c>
      <c r="P1333" s="102">
        <f t="shared" si="287"/>
        <v>165</v>
      </c>
      <c r="Q1333" s="102" t="str">
        <f t="shared" si="288"/>
        <v/>
      </c>
      <c r="R1333" s="105">
        <f t="shared" si="289"/>
        <v>165</v>
      </c>
      <c r="S1333" s="105" t="str">
        <f t="shared" si="290"/>
        <v/>
      </c>
      <c r="T1333" s="69">
        <f t="shared" si="291"/>
        <v>107</v>
      </c>
      <c r="U1333" s="69" t="str">
        <f t="shared" si="292"/>
        <v/>
      </c>
      <c r="V1333" s="143">
        <f t="shared" si="293"/>
        <v>165</v>
      </c>
      <c r="W1333" s="143" t="str">
        <f t="shared" si="294"/>
        <v/>
      </c>
      <c r="X1333" s="109">
        <f t="shared" si="281"/>
        <v>0</v>
      </c>
      <c r="Y1333" s="110" t="e">
        <f t="shared" si="282"/>
        <v>#N/A</v>
      </c>
      <c r="Z1333" s="75" t="e">
        <f>NA()</f>
        <v>#N/A</v>
      </c>
    </row>
    <row r="1334" spans="1:26" x14ac:dyDescent="0.2">
      <c r="A1334" s="74">
        <v>23110</v>
      </c>
      <c r="B1334" s="68">
        <f>INDEX('A-B OSRoad'!$F$2:$F$21,MATCH(A1334,'A-B OSRoad'!$C$2:$C$21))</f>
        <v>0</v>
      </c>
      <c r="C1334" s="68" t="str">
        <f>IF(INDEX('A-B OSRoad'!$B$2:$B$21,MATCH(A1334,'A-B OSRoad'!$C$2:$C$21))="Straight","",RIGHT(INDEX('A-B OSRoad'!$B$2:$B$21,MATCH(A1334,'A-B OSRoad'!$C$2:$C$21)),LEN(INDEX('A-B OSRoad'!$B$2:$B$21,MATCH(A1334,'A-B OSRoad'!$C$2:$C$21)))-1))</f>
        <v/>
      </c>
      <c r="D1334" s="69">
        <f>(INDEX('A-B OSRoad'!$I$2:$I$21,MATCH(A1334,'A-B OSRoad'!$C$2:$C$21)))+$C$3+$C$4+$C$1</f>
        <v>110</v>
      </c>
      <c r="E1334" s="70" t="e">
        <f>VLOOKUP(A1334,'Crash Data'!$E$3:$F$6,2,FALSE)</f>
        <v>#N/A</v>
      </c>
      <c r="F1334" s="70" t="e">
        <f>VLOOKUP(A1334,'Crash Data'!$B$3:$C$32,2,FALSE)</f>
        <v>#N/A</v>
      </c>
      <c r="G1334" s="40">
        <v>230</v>
      </c>
      <c r="H1334" s="40">
        <v>177</v>
      </c>
      <c r="I1334" s="39">
        <v>177</v>
      </c>
      <c r="J1334" s="40">
        <v>177</v>
      </c>
      <c r="K1334" s="39">
        <v>177</v>
      </c>
      <c r="L1334" s="93">
        <f t="shared" si="283"/>
        <v>209</v>
      </c>
      <c r="M1334" s="93" t="str">
        <f t="shared" si="284"/>
        <v/>
      </c>
      <c r="N1334" s="99">
        <f t="shared" si="285"/>
        <v>165</v>
      </c>
      <c r="O1334" s="99" t="str">
        <f t="shared" si="286"/>
        <v/>
      </c>
      <c r="P1334" s="102">
        <f t="shared" si="287"/>
        <v>165</v>
      </c>
      <c r="Q1334" s="102" t="str">
        <f t="shared" si="288"/>
        <v/>
      </c>
      <c r="R1334" s="105">
        <f t="shared" si="289"/>
        <v>165</v>
      </c>
      <c r="S1334" s="105" t="str">
        <f t="shared" si="290"/>
        <v/>
      </c>
      <c r="T1334" s="69">
        <f t="shared" si="291"/>
        <v>107</v>
      </c>
      <c r="U1334" s="69" t="str">
        <f t="shared" si="292"/>
        <v/>
      </c>
      <c r="V1334" s="143">
        <f t="shared" si="293"/>
        <v>165</v>
      </c>
      <c r="W1334" s="143" t="str">
        <f t="shared" si="294"/>
        <v/>
      </c>
      <c r="X1334" s="109">
        <f t="shared" si="281"/>
        <v>0</v>
      </c>
      <c r="Y1334" s="110" t="e">
        <f t="shared" si="282"/>
        <v>#N/A</v>
      </c>
      <c r="Z1334" s="75" t="e">
        <f>NA()</f>
        <v>#N/A</v>
      </c>
    </row>
    <row r="1335" spans="1:26" x14ac:dyDescent="0.2">
      <c r="A1335" s="74">
        <v>23120</v>
      </c>
      <c r="B1335" s="68">
        <f>INDEX('A-B OSRoad'!$F$2:$F$21,MATCH(A1335,'A-B OSRoad'!$C$2:$C$21))</f>
        <v>0</v>
      </c>
      <c r="C1335" s="68" t="str">
        <f>IF(INDEX('A-B OSRoad'!$B$2:$B$21,MATCH(A1335,'A-B OSRoad'!$C$2:$C$21))="Straight","",RIGHT(INDEX('A-B OSRoad'!$B$2:$B$21,MATCH(A1335,'A-B OSRoad'!$C$2:$C$21)),LEN(INDEX('A-B OSRoad'!$B$2:$B$21,MATCH(A1335,'A-B OSRoad'!$C$2:$C$21)))-1))</f>
        <v/>
      </c>
      <c r="D1335" s="69">
        <f>(INDEX('A-B OSRoad'!$I$2:$I$21,MATCH(A1335,'A-B OSRoad'!$C$2:$C$21)))+$C$3+$C$4+$C$1</f>
        <v>110</v>
      </c>
      <c r="E1335" s="70" t="e">
        <f>VLOOKUP(A1335,'Crash Data'!$E$3:$F$6,2,FALSE)</f>
        <v>#N/A</v>
      </c>
      <c r="F1335" s="70" t="e">
        <f>VLOOKUP(A1335,'Crash Data'!$B$3:$C$32,2,FALSE)</f>
        <v>#N/A</v>
      </c>
      <c r="G1335" s="40">
        <v>230</v>
      </c>
      <c r="H1335" s="40">
        <v>177</v>
      </c>
      <c r="I1335" s="39">
        <v>177</v>
      </c>
      <c r="J1335" s="40">
        <v>177</v>
      </c>
      <c r="K1335" s="39">
        <v>177</v>
      </c>
      <c r="L1335" s="93">
        <f t="shared" si="283"/>
        <v>209</v>
      </c>
      <c r="M1335" s="93" t="str">
        <f t="shared" si="284"/>
        <v/>
      </c>
      <c r="N1335" s="99">
        <f t="shared" si="285"/>
        <v>165</v>
      </c>
      <c r="O1335" s="99" t="str">
        <f t="shared" si="286"/>
        <v/>
      </c>
      <c r="P1335" s="102">
        <f t="shared" si="287"/>
        <v>165</v>
      </c>
      <c r="Q1335" s="102" t="str">
        <f t="shared" si="288"/>
        <v/>
      </c>
      <c r="R1335" s="105">
        <f t="shared" si="289"/>
        <v>165</v>
      </c>
      <c r="S1335" s="105" t="str">
        <f t="shared" si="290"/>
        <v/>
      </c>
      <c r="T1335" s="69">
        <f t="shared" si="291"/>
        <v>107</v>
      </c>
      <c r="U1335" s="69" t="str">
        <f t="shared" si="292"/>
        <v/>
      </c>
      <c r="V1335" s="143">
        <f t="shared" si="293"/>
        <v>165</v>
      </c>
      <c r="W1335" s="143" t="str">
        <f t="shared" si="294"/>
        <v/>
      </c>
      <c r="X1335" s="109">
        <f t="shared" si="281"/>
        <v>0</v>
      </c>
      <c r="Y1335" s="110" t="e">
        <f t="shared" si="282"/>
        <v>#N/A</v>
      </c>
      <c r="Z1335" s="75" t="e">
        <f>NA()</f>
        <v>#N/A</v>
      </c>
    </row>
    <row r="1336" spans="1:26" x14ac:dyDescent="0.2">
      <c r="A1336" s="74">
        <v>23130</v>
      </c>
      <c r="B1336" s="68">
        <f>INDEX('A-B OSRoad'!$F$2:$F$21,MATCH(A1336,'A-B OSRoad'!$C$2:$C$21))</f>
        <v>0</v>
      </c>
      <c r="C1336" s="68" t="str">
        <f>IF(INDEX('A-B OSRoad'!$B$2:$B$21,MATCH(A1336,'A-B OSRoad'!$C$2:$C$21))="Straight","",RIGHT(INDEX('A-B OSRoad'!$B$2:$B$21,MATCH(A1336,'A-B OSRoad'!$C$2:$C$21)),LEN(INDEX('A-B OSRoad'!$B$2:$B$21,MATCH(A1336,'A-B OSRoad'!$C$2:$C$21)))-1))</f>
        <v/>
      </c>
      <c r="D1336" s="69">
        <f>(INDEX('A-B OSRoad'!$I$2:$I$21,MATCH(A1336,'A-B OSRoad'!$C$2:$C$21)))+$C$3+$C$4+$C$1</f>
        <v>110</v>
      </c>
      <c r="E1336" s="70" t="e">
        <f>VLOOKUP(A1336,'Crash Data'!$E$3:$F$6,2,FALSE)</f>
        <v>#N/A</v>
      </c>
      <c r="F1336" s="70" t="e">
        <f>VLOOKUP(A1336,'Crash Data'!$B$3:$C$32,2,FALSE)</f>
        <v>#N/A</v>
      </c>
      <c r="G1336" s="40">
        <v>230</v>
      </c>
      <c r="H1336" s="40">
        <v>177</v>
      </c>
      <c r="I1336" s="39">
        <v>177</v>
      </c>
      <c r="J1336" s="40">
        <v>177</v>
      </c>
      <c r="K1336" s="39">
        <v>177</v>
      </c>
      <c r="L1336" s="93">
        <f t="shared" si="283"/>
        <v>209</v>
      </c>
      <c r="M1336" s="93" t="str">
        <f t="shared" si="284"/>
        <v/>
      </c>
      <c r="N1336" s="99">
        <f t="shared" si="285"/>
        <v>165</v>
      </c>
      <c r="O1336" s="99" t="str">
        <f t="shared" si="286"/>
        <v/>
      </c>
      <c r="P1336" s="102">
        <f t="shared" si="287"/>
        <v>165</v>
      </c>
      <c r="Q1336" s="102" t="str">
        <f t="shared" si="288"/>
        <v/>
      </c>
      <c r="R1336" s="105">
        <f t="shared" si="289"/>
        <v>165</v>
      </c>
      <c r="S1336" s="105" t="str">
        <f t="shared" si="290"/>
        <v/>
      </c>
      <c r="T1336" s="69">
        <f t="shared" si="291"/>
        <v>107</v>
      </c>
      <c r="U1336" s="69" t="str">
        <f t="shared" si="292"/>
        <v/>
      </c>
      <c r="V1336" s="143">
        <f t="shared" si="293"/>
        <v>165</v>
      </c>
      <c r="W1336" s="143" t="str">
        <f t="shared" si="294"/>
        <v/>
      </c>
      <c r="X1336" s="109">
        <f t="shared" si="281"/>
        <v>0</v>
      </c>
      <c r="Y1336" s="110" t="e">
        <f t="shared" si="282"/>
        <v>#N/A</v>
      </c>
      <c r="Z1336" s="75" t="e">
        <f>NA()</f>
        <v>#N/A</v>
      </c>
    </row>
    <row r="1337" spans="1:26" x14ac:dyDescent="0.2">
      <c r="A1337" s="74">
        <v>23140</v>
      </c>
      <c r="B1337" s="68">
        <f>INDEX('A-B OSRoad'!$F$2:$F$21,MATCH(A1337,'A-B OSRoad'!$C$2:$C$21))</f>
        <v>0</v>
      </c>
      <c r="C1337" s="68" t="str">
        <f>IF(INDEX('A-B OSRoad'!$B$2:$B$21,MATCH(A1337,'A-B OSRoad'!$C$2:$C$21))="Straight","",RIGHT(INDEX('A-B OSRoad'!$B$2:$B$21,MATCH(A1337,'A-B OSRoad'!$C$2:$C$21)),LEN(INDEX('A-B OSRoad'!$B$2:$B$21,MATCH(A1337,'A-B OSRoad'!$C$2:$C$21)))-1))</f>
        <v/>
      </c>
      <c r="D1337" s="69">
        <f>(INDEX('A-B OSRoad'!$I$2:$I$21,MATCH(A1337,'A-B OSRoad'!$C$2:$C$21)))+$C$3+$C$4+$C$1</f>
        <v>110</v>
      </c>
      <c r="E1337" s="70" t="e">
        <f>VLOOKUP(A1337,'Crash Data'!$E$3:$F$6,2,FALSE)</f>
        <v>#N/A</v>
      </c>
      <c r="F1337" s="70" t="e">
        <f>VLOOKUP(A1337,'Crash Data'!$B$3:$C$32,2,FALSE)</f>
        <v>#N/A</v>
      </c>
      <c r="G1337" s="40">
        <v>230</v>
      </c>
      <c r="H1337" s="40">
        <v>177</v>
      </c>
      <c r="I1337" s="39">
        <v>177</v>
      </c>
      <c r="J1337" s="40">
        <v>177</v>
      </c>
      <c r="K1337" s="39">
        <v>177</v>
      </c>
      <c r="L1337" s="93">
        <f t="shared" si="283"/>
        <v>209</v>
      </c>
      <c r="M1337" s="93" t="str">
        <f t="shared" si="284"/>
        <v/>
      </c>
      <c r="N1337" s="99">
        <f t="shared" si="285"/>
        <v>165</v>
      </c>
      <c r="O1337" s="99" t="str">
        <f t="shared" si="286"/>
        <v/>
      </c>
      <c r="P1337" s="102">
        <f t="shared" si="287"/>
        <v>165</v>
      </c>
      <c r="Q1337" s="102" t="str">
        <f t="shared" si="288"/>
        <v/>
      </c>
      <c r="R1337" s="105">
        <f t="shared" si="289"/>
        <v>165</v>
      </c>
      <c r="S1337" s="105" t="str">
        <f t="shared" si="290"/>
        <v/>
      </c>
      <c r="T1337" s="69">
        <f t="shared" si="291"/>
        <v>107</v>
      </c>
      <c r="U1337" s="69" t="str">
        <f t="shared" si="292"/>
        <v/>
      </c>
      <c r="V1337" s="143">
        <f t="shared" si="293"/>
        <v>165</v>
      </c>
      <c r="W1337" s="143" t="str">
        <f t="shared" si="294"/>
        <v/>
      </c>
      <c r="X1337" s="109">
        <f t="shared" si="281"/>
        <v>0</v>
      </c>
      <c r="Y1337" s="110" t="e">
        <f t="shared" si="282"/>
        <v>#N/A</v>
      </c>
      <c r="Z1337" s="75" t="e">
        <f>NA()</f>
        <v>#N/A</v>
      </c>
    </row>
    <row r="1338" spans="1:26" x14ac:dyDescent="0.2">
      <c r="A1338" s="74">
        <v>23150</v>
      </c>
      <c r="B1338" s="68">
        <f>INDEX('A-B OSRoad'!$F$2:$F$21,MATCH(A1338,'A-B OSRoad'!$C$2:$C$21))</f>
        <v>0</v>
      </c>
      <c r="C1338" s="68" t="str">
        <f>IF(INDEX('A-B OSRoad'!$B$2:$B$21,MATCH(A1338,'A-B OSRoad'!$C$2:$C$21))="Straight","",RIGHT(INDEX('A-B OSRoad'!$B$2:$B$21,MATCH(A1338,'A-B OSRoad'!$C$2:$C$21)),LEN(INDEX('A-B OSRoad'!$B$2:$B$21,MATCH(A1338,'A-B OSRoad'!$C$2:$C$21)))-1))</f>
        <v/>
      </c>
      <c r="D1338" s="69">
        <f>(INDEX('A-B OSRoad'!$I$2:$I$21,MATCH(A1338,'A-B OSRoad'!$C$2:$C$21)))+$C$3+$C$4+$C$1</f>
        <v>110</v>
      </c>
      <c r="E1338" s="70" t="e">
        <f>VLOOKUP(A1338,'Crash Data'!$E$3:$F$6,2,FALSE)</f>
        <v>#N/A</v>
      </c>
      <c r="F1338" s="70" t="e">
        <f>VLOOKUP(A1338,'Crash Data'!$B$3:$C$32,2,FALSE)</f>
        <v>#N/A</v>
      </c>
      <c r="G1338" s="40">
        <v>230</v>
      </c>
      <c r="H1338" s="40">
        <v>177</v>
      </c>
      <c r="I1338" s="39">
        <v>177</v>
      </c>
      <c r="J1338" s="40">
        <v>177</v>
      </c>
      <c r="K1338" s="39">
        <v>177</v>
      </c>
      <c r="L1338" s="93">
        <f t="shared" si="283"/>
        <v>209</v>
      </c>
      <c r="M1338" s="93" t="str">
        <f t="shared" si="284"/>
        <v/>
      </c>
      <c r="N1338" s="99">
        <f t="shared" si="285"/>
        <v>165</v>
      </c>
      <c r="O1338" s="99" t="str">
        <f t="shared" si="286"/>
        <v/>
      </c>
      <c r="P1338" s="102">
        <f t="shared" si="287"/>
        <v>165</v>
      </c>
      <c r="Q1338" s="102" t="str">
        <f t="shared" si="288"/>
        <v/>
      </c>
      <c r="R1338" s="105">
        <f t="shared" si="289"/>
        <v>165</v>
      </c>
      <c r="S1338" s="105" t="str">
        <f t="shared" si="290"/>
        <v/>
      </c>
      <c r="T1338" s="69">
        <f t="shared" si="291"/>
        <v>107</v>
      </c>
      <c r="U1338" s="69" t="str">
        <f t="shared" si="292"/>
        <v/>
      </c>
      <c r="V1338" s="143">
        <f t="shared" si="293"/>
        <v>165</v>
      </c>
      <c r="W1338" s="143" t="str">
        <f t="shared" si="294"/>
        <v/>
      </c>
      <c r="X1338" s="109">
        <f t="shared" si="281"/>
        <v>0</v>
      </c>
      <c r="Y1338" s="110" t="e">
        <f t="shared" si="282"/>
        <v>#N/A</v>
      </c>
      <c r="Z1338" s="75" t="e">
        <f>NA()</f>
        <v>#N/A</v>
      </c>
    </row>
    <row r="1339" spans="1:26" x14ac:dyDescent="0.2">
      <c r="A1339" s="74">
        <v>23160</v>
      </c>
      <c r="B1339" s="68">
        <f>INDEX('A-B OSRoad'!$F$2:$F$21,MATCH(A1339,'A-B OSRoad'!$C$2:$C$21))</f>
        <v>0</v>
      </c>
      <c r="C1339" s="68" t="str">
        <f>IF(INDEX('A-B OSRoad'!$B$2:$B$21,MATCH(A1339,'A-B OSRoad'!$C$2:$C$21))="Straight","",RIGHT(INDEX('A-B OSRoad'!$B$2:$B$21,MATCH(A1339,'A-B OSRoad'!$C$2:$C$21)),LEN(INDEX('A-B OSRoad'!$B$2:$B$21,MATCH(A1339,'A-B OSRoad'!$C$2:$C$21)))-1))</f>
        <v/>
      </c>
      <c r="D1339" s="69">
        <f>(INDEX('A-B OSRoad'!$I$2:$I$21,MATCH(A1339,'A-B OSRoad'!$C$2:$C$21)))+$C$3+$C$4+$C$1</f>
        <v>110</v>
      </c>
      <c r="E1339" s="70">
        <f>VLOOKUP(A1339,'Crash Data'!$E$3:$F$6,2,FALSE)</f>
        <v>-7</v>
      </c>
      <c r="F1339" s="70" t="e">
        <f>VLOOKUP(A1339,'Crash Data'!$B$3:$C$32,2,FALSE)</f>
        <v>#N/A</v>
      </c>
      <c r="G1339" s="40">
        <v>230</v>
      </c>
      <c r="H1339" s="40">
        <v>177</v>
      </c>
      <c r="I1339" s="39">
        <v>177</v>
      </c>
      <c r="J1339" s="40">
        <v>177</v>
      </c>
      <c r="K1339" s="39">
        <v>177</v>
      </c>
      <c r="L1339" s="93">
        <f t="shared" si="283"/>
        <v>209</v>
      </c>
      <c r="M1339" s="93" t="str">
        <f t="shared" si="284"/>
        <v/>
      </c>
      <c r="N1339" s="99">
        <f t="shared" si="285"/>
        <v>165</v>
      </c>
      <c r="O1339" s="99" t="str">
        <f t="shared" si="286"/>
        <v/>
      </c>
      <c r="P1339" s="102">
        <f t="shared" si="287"/>
        <v>165</v>
      </c>
      <c r="Q1339" s="102" t="str">
        <f t="shared" si="288"/>
        <v/>
      </c>
      <c r="R1339" s="105">
        <f t="shared" si="289"/>
        <v>165</v>
      </c>
      <c r="S1339" s="105" t="str">
        <f t="shared" si="290"/>
        <v/>
      </c>
      <c r="T1339" s="69">
        <f t="shared" si="291"/>
        <v>107</v>
      </c>
      <c r="U1339" s="69" t="str">
        <f t="shared" si="292"/>
        <v/>
      </c>
      <c r="V1339" s="143">
        <f t="shared" si="293"/>
        <v>165</v>
      </c>
      <c r="W1339" s="143" t="str">
        <f t="shared" si="294"/>
        <v/>
      </c>
      <c r="X1339" s="109">
        <f t="shared" si="281"/>
        <v>0</v>
      </c>
      <c r="Y1339" s="110" t="e">
        <f t="shared" si="282"/>
        <v>#N/A</v>
      </c>
      <c r="Z1339" s="75" t="e">
        <f>NA()</f>
        <v>#N/A</v>
      </c>
    </row>
    <row r="1340" spans="1:26" x14ac:dyDescent="0.2">
      <c r="A1340" s="74">
        <v>23170</v>
      </c>
      <c r="B1340" s="68">
        <f>INDEX('A-B OSRoad'!$F$2:$F$21,MATCH(A1340,'A-B OSRoad'!$C$2:$C$21))</f>
        <v>0</v>
      </c>
      <c r="C1340" s="68" t="str">
        <f>IF(INDEX('A-B OSRoad'!$B$2:$B$21,MATCH(A1340,'A-B OSRoad'!$C$2:$C$21))="Straight","",RIGHT(INDEX('A-B OSRoad'!$B$2:$B$21,MATCH(A1340,'A-B OSRoad'!$C$2:$C$21)),LEN(INDEX('A-B OSRoad'!$B$2:$B$21,MATCH(A1340,'A-B OSRoad'!$C$2:$C$21)))-1))</f>
        <v/>
      </c>
      <c r="D1340" s="69">
        <f>(INDEX('A-B OSRoad'!$I$2:$I$21,MATCH(A1340,'A-B OSRoad'!$C$2:$C$21)))+$C$3+$C$4+$C$1</f>
        <v>110</v>
      </c>
      <c r="E1340" s="70" t="e">
        <f>VLOOKUP(A1340,'Crash Data'!$E$3:$F$6,2,FALSE)</f>
        <v>#N/A</v>
      </c>
      <c r="F1340" s="70" t="e">
        <f>VLOOKUP(A1340,'Crash Data'!$B$3:$C$32,2,FALSE)</f>
        <v>#N/A</v>
      </c>
      <c r="G1340" s="40">
        <v>230</v>
      </c>
      <c r="H1340" s="40">
        <v>177</v>
      </c>
      <c r="I1340" s="39">
        <v>177</v>
      </c>
      <c r="J1340" s="40">
        <v>177</v>
      </c>
      <c r="K1340" s="39">
        <v>177</v>
      </c>
      <c r="L1340" s="93">
        <f t="shared" si="283"/>
        <v>209</v>
      </c>
      <c r="M1340" s="93" t="str">
        <f t="shared" si="284"/>
        <v/>
      </c>
      <c r="N1340" s="99">
        <f t="shared" si="285"/>
        <v>165</v>
      </c>
      <c r="O1340" s="99" t="str">
        <f t="shared" si="286"/>
        <v/>
      </c>
      <c r="P1340" s="102">
        <f t="shared" si="287"/>
        <v>165</v>
      </c>
      <c r="Q1340" s="102" t="str">
        <f t="shared" si="288"/>
        <v/>
      </c>
      <c r="R1340" s="105">
        <f t="shared" si="289"/>
        <v>165</v>
      </c>
      <c r="S1340" s="105" t="str">
        <f t="shared" si="290"/>
        <v/>
      </c>
      <c r="T1340" s="69">
        <f t="shared" si="291"/>
        <v>107</v>
      </c>
      <c r="U1340" s="69" t="str">
        <f t="shared" si="292"/>
        <v/>
      </c>
      <c r="V1340" s="143">
        <f t="shared" si="293"/>
        <v>165</v>
      </c>
      <c r="W1340" s="143" t="str">
        <f t="shared" si="294"/>
        <v/>
      </c>
      <c r="X1340" s="109">
        <f t="shared" si="281"/>
        <v>0</v>
      </c>
      <c r="Y1340" s="110" t="e">
        <f t="shared" si="282"/>
        <v>#N/A</v>
      </c>
      <c r="Z1340" s="75" t="e">
        <f>NA()</f>
        <v>#N/A</v>
      </c>
    </row>
    <row r="1341" spans="1:26" x14ac:dyDescent="0.2">
      <c r="A1341" s="74">
        <v>23180</v>
      </c>
      <c r="B1341" s="68">
        <f>INDEX('A-B OSRoad'!$F$2:$F$21,MATCH(A1341,'A-B OSRoad'!$C$2:$C$21))</f>
        <v>0</v>
      </c>
      <c r="C1341" s="68" t="str">
        <f>IF(INDEX('A-B OSRoad'!$B$2:$B$21,MATCH(A1341,'A-B OSRoad'!$C$2:$C$21))="Straight","",RIGHT(INDEX('A-B OSRoad'!$B$2:$B$21,MATCH(A1341,'A-B OSRoad'!$C$2:$C$21)),LEN(INDEX('A-B OSRoad'!$B$2:$B$21,MATCH(A1341,'A-B OSRoad'!$C$2:$C$21)))-1))</f>
        <v/>
      </c>
      <c r="D1341" s="69">
        <f>(INDEX('A-B OSRoad'!$I$2:$I$21,MATCH(A1341,'A-B OSRoad'!$C$2:$C$21)))+$C$3+$C$4+$C$1</f>
        <v>110</v>
      </c>
      <c r="E1341" s="70" t="e">
        <f>VLOOKUP(A1341,'Crash Data'!$E$3:$F$6,2,FALSE)</f>
        <v>#N/A</v>
      </c>
      <c r="F1341" s="70" t="e">
        <f>VLOOKUP(A1341,'Crash Data'!$B$3:$C$32,2,FALSE)</f>
        <v>#N/A</v>
      </c>
      <c r="G1341" s="40">
        <v>230</v>
      </c>
      <c r="H1341" s="40">
        <v>177</v>
      </c>
      <c r="I1341" s="39">
        <v>177</v>
      </c>
      <c r="J1341" s="40">
        <v>177</v>
      </c>
      <c r="K1341" s="39">
        <v>177</v>
      </c>
      <c r="L1341" s="93">
        <f t="shared" si="283"/>
        <v>209</v>
      </c>
      <c r="M1341" s="93" t="str">
        <f t="shared" si="284"/>
        <v/>
      </c>
      <c r="N1341" s="99">
        <f t="shared" si="285"/>
        <v>165</v>
      </c>
      <c r="O1341" s="99" t="str">
        <f t="shared" si="286"/>
        <v/>
      </c>
      <c r="P1341" s="102">
        <f t="shared" si="287"/>
        <v>165</v>
      </c>
      <c r="Q1341" s="102" t="str">
        <f t="shared" si="288"/>
        <v/>
      </c>
      <c r="R1341" s="105">
        <f t="shared" si="289"/>
        <v>165</v>
      </c>
      <c r="S1341" s="105" t="str">
        <f t="shared" si="290"/>
        <v/>
      </c>
      <c r="T1341" s="69">
        <f t="shared" si="291"/>
        <v>107</v>
      </c>
      <c r="U1341" s="69" t="str">
        <f t="shared" si="292"/>
        <v/>
      </c>
      <c r="V1341" s="143">
        <f t="shared" si="293"/>
        <v>165</v>
      </c>
      <c r="W1341" s="143" t="str">
        <f t="shared" si="294"/>
        <v/>
      </c>
      <c r="X1341" s="109">
        <f t="shared" si="281"/>
        <v>0</v>
      </c>
      <c r="Y1341" s="110" t="e">
        <f t="shared" si="282"/>
        <v>#N/A</v>
      </c>
      <c r="Z1341" s="75" t="e">
        <f>NA()</f>
        <v>#N/A</v>
      </c>
    </row>
    <row r="1342" spans="1:26" x14ac:dyDescent="0.2">
      <c r="A1342" s="74">
        <v>23190</v>
      </c>
      <c r="B1342" s="68">
        <f>INDEX('A-B OSRoad'!$F$2:$F$21,MATCH(A1342,'A-B OSRoad'!$C$2:$C$21))</f>
        <v>0</v>
      </c>
      <c r="C1342" s="68" t="str">
        <f>IF(INDEX('A-B OSRoad'!$B$2:$B$21,MATCH(A1342,'A-B OSRoad'!$C$2:$C$21))="Straight","",RIGHT(INDEX('A-B OSRoad'!$B$2:$B$21,MATCH(A1342,'A-B OSRoad'!$C$2:$C$21)),LEN(INDEX('A-B OSRoad'!$B$2:$B$21,MATCH(A1342,'A-B OSRoad'!$C$2:$C$21)))-1))</f>
        <v/>
      </c>
      <c r="D1342" s="69">
        <f>(INDEX('A-B OSRoad'!$I$2:$I$21,MATCH(A1342,'A-B OSRoad'!$C$2:$C$21)))+$C$3+$C$4+$C$1</f>
        <v>110</v>
      </c>
      <c r="E1342" s="70" t="e">
        <f>VLOOKUP(A1342,'Crash Data'!$E$3:$F$6,2,FALSE)</f>
        <v>#N/A</v>
      </c>
      <c r="F1342" s="70" t="e">
        <f>VLOOKUP(A1342,'Crash Data'!$B$3:$C$32,2,FALSE)</f>
        <v>#N/A</v>
      </c>
      <c r="G1342" s="40">
        <v>230</v>
      </c>
      <c r="H1342" s="40">
        <v>177</v>
      </c>
      <c r="I1342" s="39">
        <v>177</v>
      </c>
      <c r="J1342" s="40">
        <v>177</v>
      </c>
      <c r="K1342" s="39">
        <v>177</v>
      </c>
      <c r="L1342" s="93">
        <f t="shared" si="283"/>
        <v>209</v>
      </c>
      <c r="M1342" s="93" t="str">
        <f t="shared" si="284"/>
        <v/>
      </c>
      <c r="N1342" s="99">
        <f t="shared" si="285"/>
        <v>165</v>
      </c>
      <c r="O1342" s="99" t="str">
        <f t="shared" si="286"/>
        <v/>
      </c>
      <c r="P1342" s="102">
        <f t="shared" si="287"/>
        <v>165</v>
      </c>
      <c r="Q1342" s="102" t="str">
        <f t="shared" si="288"/>
        <v/>
      </c>
      <c r="R1342" s="105">
        <f t="shared" si="289"/>
        <v>165</v>
      </c>
      <c r="S1342" s="105" t="str">
        <f t="shared" si="290"/>
        <v/>
      </c>
      <c r="T1342" s="69">
        <f t="shared" si="291"/>
        <v>107</v>
      </c>
      <c r="U1342" s="69" t="str">
        <f t="shared" si="292"/>
        <v/>
      </c>
      <c r="V1342" s="143">
        <f t="shared" si="293"/>
        <v>165</v>
      </c>
      <c r="W1342" s="143" t="str">
        <f t="shared" si="294"/>
        <v/>
      </c>
      <c r="X1342" s="109">
        <f t="shared" si="281"/>
        <v>0</v>
      </c>
      <c r="Y1342" s="110" t="e">
        <f t="shared" si="282"/>
        <v>#N/A</v>
      </c>
      <c r="Z1342" s="75" t="e">
        <f>NA()</f>
        <v>#N/A</v>
      </c>
    </row>
    <row r="1343" spans="1:26" x14ac:dyDescent="0.2">
      <c r="A1343" s="74">
        <v>23200</v>
      </c>
      <c r="B1343" s="68">
        <f>INDEX('A-B OSRoad'!$F$2:$F$21,MATCH(A1343,'A-B OSRoad'!$C$2:$C$21))</f>
        <v>0</v>
      </c>
      <c r="C1343" s="68" t="str">
        <f>IF(INDEX('A-B OSRoad'!$B$2:$B$21,MATCH(A1343,'A-B OSRoad'!$C$2:$C$21))="Straight","",RIGHT(INDEX('A-B OSRoad'!$B$2:$B$21,MATCH(A1343,'A-B OSRoad'!$C$2:$C$21)),LEN(INDEX('A-B OSRoad'!$B$2:$B$21,MATCH(A1343,'A-B OSRoad'!$C$2:$C$21)))-1))</f>
        <v/>
      </c>
      <c r="D1343" s="69">
        <f>(INDEX('A-B OSRoad'!$I$2:$I$21,MATCH(A1343,'A-B OSRoad'!$C$2:$C$21)))+$C$3+$C$4+$C$1</f>
        <v>110</v>
      </c>
      <c r="E1343" s="70" t="e">
        <f>VLOOKUP(A1343,'Crash Data'!$E$3:$F$6,2,FALSE)</f>
        <v>#N/A</v>
      </c>
      <c r="F1343" s="70" t="e">
        <f>VLOOKUP(A1343,'Crash Data'!$B$3:$C$32,2,FALSE)</f>
        <v>#N/A</v>
      </c>
      <c r="G1343" s="40">
        <v>230</v>
      </c>
      <c r="H1343" s="40">
        <v>177</v>
      </c>
      <c r="I1343" s="39">
        <v>177</v>
      </c>
      <c r="J1343" s="40">
        <v>177</v>
      </c>
      <c r="K1343" s="39">
        <v>177</v>
      </c>
      <c r="L1343" s="93">
        <f t="shared" si="283"/>
        <v>209</v>
      </c>
      <c r="M1343" s="93" t="str">
        <f t="shared" si="284"/>
        <v/>
      </c>
      <c r="N1343" s="99">
        <f t="shared" si="285"/>
        <v>165</v>
      </c>
      <c r="O1343" s="99" t="str">
        <f t="shared" si="286"/>
        <v/>
      </c>
      <c r="P1343" s="102">
        <f t="shared" si="287"/>
        <v>165</v>
      </c>
      <c r="Q1343" s="102" t="str">
        <f t="shared" si="288"/>
        <v/>
      </c>
      <c r="R1343" s="105">
        <f t="shared" si="289"/>
        <v>165</v>
      </c>
      <c r="S1343" s="105" t="str">
        <f t="shared" si="290"/>
        <v/>
      </c>
      <c r="T1343" s="69">
        <f t="shared" si="291"/>
        <v>107</v>
      </c>
      <c r="U1343" s="69" t="str">
        <f t="shared" si="292"/>
        <v/>
      </c>
      <c r="V1343" s="143">
        <f t="shared" si="293"/>
        <v>165</v>
      </c>
      <c r="W1343" s="143" t="str">
        <f t="shared" si="294"/>
        <v/>
      </c>
      <c r="X1343" s="109">
        <f t="shared" si="281"/>
        <v>0</v>
      </c>
      <c r="Y1343" s="110" t="e">
        <f t="shared" si="282"/>
        <v>#N/A</v>
      </c>
      <c r="Z1343" s="75" t="e">
        <f>NA()</f>
        <v>#N/A</v>
      </c>
    </row>
    <row r="1344" spans="1:26" x14ac:dyDescent="0.2">
      <c r="A1344" s="74">
        <v>23210</v>
      </c>
      <c r="B1344" s="68">
        <f>INDEX('A-B OSRoad'!$F$2:$F$21,MATCH(A1344,'A-B OSRoad'!$C$2:$C$21))</f>
        <v>0</v>
      </c>
      <c r="C1344" s="68" t="str">
        <f>IF(INDEX('A-B OSRoad'!$B$2:$B$21,MATCH(A1344,'A-B OSRoad'!$C$2:$C$21))="Straight","",RIGHT(INDEX('A-B OSRoad'!$B$2:$B$21,MATCH(A1344,'A-B OSRoad'!$C$2:$C$21)),LEN(INDEX('A-B OSRoad'!$B$2:$B$21,MATCH(A1344,'A-B OSRoad'!$C$2:$C$21)))-1))</f>
        <v/>
      </c>
      <c r="D1344" s="69">
        <f>(INDEX('A-B OSRoad'!$I$2:$I$21,MATCH(A1344,'A-B OSRoad'!$C$2:$C$21)))+$C$3+$C$4+$C$1</f>
        <v>110</v>
      </c>
      <c r="E1344" s="70" t="e">
        <f>VLOOKUP(A1344,'Crash Data'!$E$3:$F$6,2,FALSE)</f>
        <v>#N/A</v>
      </c>
      <c r="F1344" s="70" t="e">
        <f>VLOOKUP(A1344,'Crash Data'!$B$3:$C$32,2,FALSE)</f>
        <v>#N/A</v>
      </c>
      <c r="G1344" s="40">
        <v>208.56700000000001</v>
      </c>
      <c r="H1344" s="40">
        <v>177</v>
      </c>
      <c r="I1344" s="39">
        <v>177</v>
      </c>
      <c r="J1344" s="40">
        <v>177</v>
      </c>
      <c r="K1344" s="39">
        <v>177</v>
      </c>
      <c r="L1344" s="93">
        <f t="shared" si="283"/>
        <v>209</v>
      </c>
      <c r="M1344" s="93">
        <f t="shared" si="284"/>
        <v>0.43299999999999272</v>
      </c>
      <c r="N1344" s="99">
        <f t="shared" si="285"/>
        <v>165</v>
      </c>
      <c r="O1344" s="99" t="str">
        <f t="shared" si="286"/>
        <v/>
      </c>
      <c r="P1344" s="102">
        <f t="shared" si="287"/>
        <v>165</v>
      </c>
      <c r="Q1344" s="102" t="str">
        <f t="shared" si="288"/>
        <v/>
      </c>
      <c r="R1344" s="105">
        <f t="shared" si="289"/>
        <v>165</v>
      </c>
      <c r="S1344" s="105" t="str">
        <f t="shared" si="290"/>
        <v/>
      </c>
      <c r="T1344" s="69">
        <f t="shared" si="291"/>
        <v>107</v>
      </c>
      <c r="U1344" s="69" t="str">
        <f t="shared" si="292"/>
        <v/>
      </c>
      <c r="V1344" s="143">
        <f t="shared" si="293"/>
        <v>165</v>
      </c>
      <c r="W1344" s="143" t="str">
        <f t="shared" si="294"/>
        <v/>
      </c>
      <c r="X1344" s="109">
        <f t="shared" si="281"/>
        <v>0</v>
      </c>
      <c r="Y1344" s="110" t="e">
        <f t="shared" si="282"/>
        <v>#N/A</v>
      </c>
      <c r="Z1344" s="75" t="e">
        <f>NA()</f>
        <v>#N/A</v>
      </c>
    </row>
    <row r="1345" spans="1:26" x14ac:dyDescent="0.2">
      <c r="A1345" s="74">
        <v>23220</v>
      </c>
      <c r="B1345" s="68">
        <f>INDEX('A-B OSRoad'!$F$2:$F$21,MATCH(A1345,'A-B OSRoad'!$C$2:$C$21))</f>
        <v>0</v>
      </c>
      <c r="C1345" s="68" t="str">
        <f>IF(INDEX('A-B OSRoad'!$B$2:$B$21,MATCH(A1345,'A-B OSRoad'!$C$2:$C$21))="Straight","",RIGHT(INDEX('A-B OSRoad'!$B$2:$B$21,MATCH(A1345,'A-B OSRoad'!$C$2:$C$21)),LEN(INDEX('A-B OSRoad'!$B$2:$B$21,MATCH(A1345,'A-B OSRoad'!$C$2:$C$21)))-1))</f>
        <v/>
      </c>
      <c r="D1345" s="69">
        <f>(INDEX('A-B OSRoad'!$I$2:$I$21,MATCH(A1345,'A-B OSRoad'!$C$2:$C$21)))+$C$3+$C$4+$C$1</f>
        <v>110</v>
      </c>
      <c r="E1345" s="70" t="e">
        <f>VLOOKUP(A1345,'Crash Data'!$E$3:$F$6,2,FALSE)</f>
        <v>#N/A</v>
      </c>
      <c r="F1345" s="70" t="e">
        <f>VLOOKUP(A1345,'Crash Data'!$B$3:$C$32,2,FALSE)</f>
        <v>#N/A</v>
      </c>
      <c r="G1345" s="40">
        <v>198.755</v>
      </c>
      <c r="H1345" s="40">
        <v>177</v>
      </c>
      <c r="I1345" s="39">
        <v>177</v>
      </c>
      <c r="J1345" s="40">
        <v>177</v>
      </c>
      <c r="K1345" s="39">
        <v>177</v>
      </c>
      <c r="L1345" s="93">
        <f t="shared" si="283"/>
        <v>209</v>
      </c>
      <c r="M1345" s="93">
        <f t="shared" si="284"/>
        <v>10.245000000000005</v>
      </c>
      <c r="N1345" s="99">
        <f t="shared" si="285"/>
        <v>165</v>
      </c>
      <c r="O1345" s="99" t="str">
        <f t="shared" si="286"/>
        <v/>
      </c>
      <c r="P1345" s="102">
        <f t="shared" si="287"/>
        <v>165</v>
      </c>
      <c r="Q1345" s="102" t="str">
        <f t="shared" si="288"/>
        <v/>
      </c>
      <c r="R1345" s="105">
        <f t="shared" si="289"/>
        <v>165</v>
      </c>
      <c r="S1345" s="105" t="str">
        <f t="shared" si="290"/>
        <v/>
      </c>
      <c r="T1345" s="69">
        <f t="shared" si="291"/>
        <v>107</v>
      </c>
      <c r="U1345" s="69" t="str">
        <f t="shared" si="292"/>
        <v/>
      </c>
      <c r="V1345" s="143">
        <f t="shared" si="293"/>
        <v>165</v>
      </c>
      <c r="W1345" s="143" t="str">
        <f t="shared" si="294"/>
        <v/>
      </c>
      <c r="X1345" s="109">
        <f t="shared" si="281"/>
        <v>0</v>
      </c>
      <c r="Y1345" s="110" t="e">
        <f t="shared" si="282"/>
        <v>#N/A</v>
      </c>
      <c r="Z1345" s="75" t="e">
        <f>NA()</f>
        <v>#N/A</v>
      </c>
    </row>
    <row r="1346" spans="1:26" x14ac:dyDescent="0.2">
      <c r="A1346" s="74">
        <v>23230</v>
      </c>
      <c r="B1346" s="68">
        <f>INDEX('A-B OSRoad'!$F$2:$F$21,MATCH(A1346,'A-B OSRoad'!$C$2:$C$21))</f>
        <v>0</v>
      </c>
      <c r="C1346" s="68" t="str">
        <f>IF(INDEX('A-B OSRoad'!$B$2:$B$21,MATCH(A1346,'A-B OSRoad'!$C$2:$C$21))="Straight","",RIGHT(INDEX('A-B OSRoad'!$B$2:$B$21,MATCH(A1346,'A-B OSRoad'!$C$2:$C$21)),LEN(INDEX('A-B OSRoad'!$B$2:$B$21,MATCH(A1346,'A-B OSRoad'!$C$2:$C$21)))-1))</f>
        <v/>
      </c>
      <c r="D1346" s="69">
        <f>(INDEX('A-B OSRoad'!$I$2:$I$21,MATCH(A1346,'A-B OSRoad'!$C$2:$C$21)))+$C$3+$C$4+$C$1</f>
        <v>110</v>
      </c>
      <c r="E1346" s="70" t="e">
        <f>VLOOKUP(A1346,'Crash Data'!$E$3:$F$6,2,FALSE)</f>
        <v>#N/A</v>
      </c>
      <c r="F1346" s="70" t="e">
        <f>VLOOKUP(A1346,'Crash Data'!$B$3:$C$32,2,FALSE)</f>
        <v>#N/A</v>
      </c>
      <c r="G1346" s="40">
        <v>190.08699999999999</v>
      </c>
      <c r="H1346" s="40">
        <v>177</v>
      </c>
      <c r="I1346" s="39">
        <v>177</v>
      </c>
      <c r="J1346" s="40">
        <v>177</v>
      </c>
      <c r="K1346" s="39">
        <v>177</v>
      </c>
      <c r="L1346" s="93">
        <f t="shared" si="283"/>
        <v>209</v>
      </c>
      <c r="M1346" s="93">
        <f t="shared" si="284"/>
        <v>18.913000000000011</v>
      </c>
      <c r="N1346" s="99">
        <f t="shared" si="285"/>
        <v>165</v>
      </c>
      <c r="O1346" s="99" t="str">
        <f t="shared" si="286"/>
        <v/>
      </c>
      <c r="P1346" s="102">
        <f t="shared" si="287"/>
        <v>165</v>
      </c>
      <c r="Q1346" s="102" t="str">
        <f t="shared" si="288"/>
        <v/>
      </c>
      <c r="R1346" s="105">
        <f t="shared" si="289"/>
        <v>165</v>
      </c>
      <c r="S1346" s="105" t="str">
        <f t="shared" si="290"/>
        <v/>
      </c>
      <c r="T1346" s="69">
        <f t="shared" si="291"/>
        <v>107</v>
      </c>
      <c r="U1346" s="69" t="str">
        <f t="shared" si="292"/>
        <v/>
      </c>
      <c r="V1346" s="143">
        <f t="shared" si="293"/>
        <v>165</v>
      </c>
      <c r="W1346" s="143" t="str">
        <f t="shared" si="294"/>
        <v/>
      </c>
      <c r="X1346" s="109">
        <f t="shared" si="281"/>
        <v>0</v>
      </c>
      <c r="Y1346" s="110" t="e">
        <f t="shared" si="282"/>
        <v>#N/A</v>
      </c>
      <c r="Z1346" s="75" t="e">
        <f>NA()</f>
        <v>#N/A</v>
      </c>
    </row>
    <row r="1347" spans="1:26" x14ac:dyDescent="0.2">
      <c r="A1347" s="74">
        <v>23240</v>
      </c>
      <c r="B1347" s="68">
        <f>INDEX('A-B OSRoad'!$F$2:$F$21,MATCH(A1347,'A-B OSRoad'!$C$2:$C$21))</f>
        <v>0</v>
      </c>
      <c r="C1347" s="68" t="str">
        <f>IF(INDEX('A-B OSRoad'!$B$2:$B$21,MATCH(A1347,'A-B OSRoad'!$C$2:$C$21))="Straight","",RIGHT(INDEX('A-B OSRoad'!$B$2:$B$21,MATCH(A1347,'A-B OSRoad'!$C$2:$C$21)),LEN(INDEX('A-B OSRoad'!$B$2:$B$21,MATCH(A1347,'A-B OSRoad'!$C$2:$C$21)))-1))</f>
        <v/>
      </c>
      <c r="D1347" s="69">
        <f>(INDEX('A-B OSRoad'!$I$2:$I$21,MATCH(A1347,'A-B OSRoad'!$C$2:$C$21)))+$C$3+$C$4+$C$1</f>
        <v>110</v>
      </c>
      <c r="E1347" s="70" t="e">
        <f>VLOOKUP(A1347,'Crash Data'!$E$3:$F$6,2,FALSE)</f>
        <v>#N/A</v>
      </c>
      <c r="F1347" s="70" t="e">
        <f>VLOOKUP(A1347,'Crash Data'!$B$3:$C$32,2,FALSE)</f>
        <v>#N/A</v>
      </c>
      <c r="G1347" s="40">
        <v>198.09</v>
      </c>
      <c r="H1347" s="40">
        <v>177</v>
      </c>
      <c r="I1347" s="39">
        <v>177</v>
      </c>
      <c r="J1347" s="40">
        <v>177</v>
      </c>
      <c r="K1347" s="39">
        <v>177</v>
      </c>
      <c r="L1347" s="93">
        <f t="shared" si="283"/>
        <v>209</v>
      </c>
      <c r="M1347" s="93">
        <f t="shared" si="284"/>
        <v>10.909999999999997</v>
      </c>
      <c r="N1347" s="99">
        <f t="shared" si="285"/>
        <v>165</v>
      </c>
      <c r="O1347" s="99" t="str">
        <f t="shared" si="286"/>
        <v/>
      </c>
      <c r="P1347" s="102">
        <f t="shared" si="287"/>
        <v>165</v>
      </c>
      <c r="Q1347" s="102" t="str">
        <f t="shared" si="288"/>
        <v/>
      </c>
      <c r="R1347" s="105">
        <f t="shared" si="289"/>
        <v>165</v>
      </c>
      <c r="S1347" s="105" t="str">
        <f t="shared" si="290"/>
        <v/>
      </c>
      <c r="T1347" s="69">
        <f t="shared" si="291"/>
        <v>107</v>
      </c>
      <c r="U1347" s="69" t="str">
        <f t="shared" si="292"/>
        <v/>
      </c>
      <c r="V1347" s="143">
        <f t="shared" si="293"/>
        <v>165</v>
      </c>
      <c r="W1347" s="143" t="str">
        <f t="shared" si="294"/>
        <v/>
      </c>
      <c r="X1347" s="109">
        <f t="shared" si="281"/>
        <v>0</v>
      </c>
      <c r="Y1347" s="110" t="e">
        <f t="shared" si="282"/>
        <v>#N/A</v>
      </c>
      <c r="Z1347" s="75" t="e">
        <f>NA()</f>
        <v>#N/A</v>
      </c>
    </row>
    <row r="1348" spans="1:26" x14ac:dyDescent="0.2">
      <c r="A1348" s="74">
        <v>23250</v>
      </c>
      <c r="B1348" s="68">
        <f>INDEX('A-B OSRoad'!$F$2:$F$21,MATCH(A1348,'A-B OSRoad'!$C$2:$C$21))</f>
        <v>0</v>
      </c>
      <c r="C1348" s="68" t="str">
        <f>IF(INDEX('A-B OSRoad'!$B$2:$B$21,MATCH(A1348,'A-B OSRoad'!$C$2:$C$21))="Straight","",RIGHT(INDEX('A-B OSRoad'!$B$2:$B$21,MATCH(A1348,'A-B OSRoad'!$C$2:$C$21)),LEN(INDEX('A-B OSRoad'!$B$2:$B$21,MATCH(A1348,'A-B OSRoad'!$C$2:$C$21)))-1))</f>
        <v/>
      </c>
      <c r="D1348" s="69">
        <f>(INDEX('A-B OSRoad'!$I$2:$I$21,MATCH(A1348,'A-B OSRoad'!$C$2:$C$21)))+$C$3+$C$4+$C$1</f>
        <v>110</v>
      </c>
      <c r="E1348" s="70" t="e">
        <f>VLOOKUP(A1348,'Crash Data'!$E$3:$F$6,2,FALSE)</f>
        <v>#N/A</v>
      </c>
      <c r="F1348" s="70" t="e">
        <f>VLOOKUP(A1348,'Crash Data'!$B$3:$C$32,2,FALSE)</f>
        <v>#N/A</v>
      </c>
      <c r="G1348" s="40">
        <v>196.93899999999999</v>
      </c>
      <c r="H1348" s="40">
        <v>177</v>
      </c>
      <c r="I1348" s="39">
        <v>177</v>
      </c>
      <c r="J1348" s="40">
        <v>177</v>
      </c>
      <c r="K1348" s="39">
        <v>177</v>
      </c>
      <c r="L1348" s="93">
        <f t="shared" si="283"/>
        <v>209</v>
      </c>
      <c r="M1348" s="93">
        <f t="shared" si="284"/>
        <v>12.061000000000007</v>
      </c>
      <c r="N1348" s="99">
        <f t="shared" si="285"/>
        <v>165</v>
      </c>
      <c r="O1348" s="99" t="str">
        <f t="shared" si="286"/>
        <v/>
      </c>
      <c r="P1348" s="102">
        <f t="shared" si="287"/>
        <v>165</v>
      </c>
      <c r="Q1348" s="102" t="str">
        <f t="shared" si="288"/>
        <v/>
      </c>
      <c r="R1348" s="105">
        <f t="shared" si="289"/>
        <v>165</v>
      </c>
      <c r="S1348" s="105" t="str">
        <f t="shared" si="290"/>
        <v/>
      </c>
      <c r="T1348" s="69">
        <f t="shared" si="291"/>
        <v>107</v>
      </c>
      <c r="U1348" s="69" t="str">
        <f t="shared" si="292"/>
        <v/>
      </c>
      <c r="V1348" s="143">
        <f t="shared" si="293"/>
        <v>165</v>
      </c>
      <c r="W1348" s="143" t="str">
        <f t="shared" si="294"/>
        <v/>
      </c>
      <c r="X1348" s="109">
        <f t="shared" si="281"/>
        <v>0</v>
      </c>
      <c r="Y1348" s="110" t="e">
        <f t="shared" si="282"/>
        <v>#N/A</v>
      </c>
      <c r="Z1348" s="75" t="e">
        <f>NA()</f>
        <v>#N/A</v>
      </c>
    </row>
    <row r="1349" spans="1:26" x14ac:dyDescent="0.2">
      <c r="A1349" s="74">
        <v>23260</v>
      </c>
      <c r="B1349" s="68">
        <f>INDEX('A-B OSRoad'!$F$2:$F$21,MATCH(A1349,'A-B OSRoad'!$C$2:$C$21))</f>
        <v>0</v>
      </c>
      <c r="C1349" s="68" t="str">
        <f>IF(INDEX('A-B OSRoad'!$B$2:$B$21,MATCH(A1349,'A-B OSRoad'!$C$2:$C$21))="Straight","",RIGHT(INDEX('A-B OSRoad'!$B$2:$B$21,MATCH(A1349,'A-B OSRoad'!$C$2:$C$21)),LEN(INDEX('A-B OSRoad'!$B$2:$B$21,MATCH(A1349,'A-B OSRoad'!$C$2:$C$21)))-1))</f>
        <v/>
      </c>
      <c r="D1349" s="69">
        <f>(INDEX('A-B OSRoad'!$I$2:$I$21,MATCH(A1349,'A-B OSRoad'!$C$2:$C$21)))+$C$3+$C$4+$C$1</f>
        <v>110</v>
      </c>
      <c r="E1349" s="70" t="e">
        <f>VLOOKUP(A1349,'Crash Data'!$E$3:$F$6,2,FALSE)</f>
        <v>#N/A</v>
      </c>
      <c r="F1349" s="70" t="e">
        <f>VLOOKUP(A1349,'Crash Data'!$B$3:$C$32,2,FALSE)</f>
        <v>#N/A</v>
      </c>
      <c r="G1349" s="40">
        <v>230</v>
      </c>
      <c r="H1349" s="40">
        <v>177</v>
      </c>
      <c r="I1349" s="39">
        <v>177</v>
      </c>
      <c r="J1349" s="40">
        <v>177</v>
      </c>
      <c r="K1349" s="39">
        <v>177</v>
      </c>
      <c r="L1349" s="93">
        <f t="shared" si="283"/>
        <v>209</v>
      </c>
      <c r="M1349" s="93" t="str">
        <f t="shared" si="284"/>
        <v/>
      </c>
      <c r="N1349" s="99">
        <f t="shared" si="285"/>
        <v>165</v>
      </c>
      <c r="O1349" s="99" t="str">
        <f t="shared" si="286"/>
        <v/>
      </c>
      <c r="P1349" s="102">
        <f t="shared" si="287"/>
        <v>165</v>
      </c>
      <c r="Q1349" s="102" t="str">
        <f t="shared" si="288"/>
        <v/>
      </c>
      <c r="R1349" s="105">
        <f t="shared" si="289"/>
        <v>165</v>
      </c>
      <c r="S1349" s="105" t="str">
        <f t="shared" si="290"/>
        <v/>
      </c>
      <c r="T1349" s="69">
        <f t="shared" si="291"/>
        <v>107</v>
      </c>
      <c r="U1349" s="69" t="str">
        <f t="shared" si="292"/>
        <v/>
      </c>
      <c r="V1349" s="143">
        <f t="shared" si="293"/>
        <v>165</v>
      </c>
      <c r="W1349" s="143" t="str">
        <f t="shared" si="294"/>
        <v/>
      </c>
      <c r="X1349" s="109">
        <f t="shared" si="281"/>
        <v>0</v>
      </c>
      <c r="Y1349" s="110" t="e">
        <f t="shared" si="282"/>
        <v>#N/A</v>
      </c>
      <c r="Z1349" s="75" t="e">
        <f>NA()</f>
        <v>#N/A</v>
      </c>
    </row>
    <row r="1350" spans="1:26" x14ac:dyDescent="0.2">
      <c r="A1350" s="74">
        <v>23270</v>
      </c>
      <c r="B1350" s="68">
        <f>INDEX('A-B OSRoad'!$F$2:$F$21,MATCH(A1350,'A-B OSRoad'!$C$2:$C$21))</f>
        <v>0</v>
      </c>
      <c r="C1350" s="68" t="str">
        <f>IF(INDEX('A-B OSRoad'!$B$2:$B$21,MATCH(A1350,'A-B OSRoad'!$C$2:$C$21))="Straight","",RIGHT(INDEX('A-B OSRoad'!$B$2:$B$21,MATCH(A1350,'A-B OSRoad'!$C$2:$C$21)),LEN(INDEX('A-B OSRoad'!$B$2:$B$21,MATCH(A1350,'A-B OSRoad'!$C$2:$C$21)))-1))</f>
        <v/>
      </c>
      <c r="D1350" s="69">
        <f>(INDEX('A-B OSRoad'!$I$2:$I$21,MATCH(A1350,'A-B OSRoad'!$C$2:$C$21)))+$C$3+$C$4+$C$1</f>
        <v>110</v>
      </c>
      <c r="E1350" s="70" t="e">
        <f>VLOOKUP(A1350,'Crash Data'!$E$3:$F$6,2,FALSE)</f>
        <v>#N/A</v>
      </c>
      <c r="F1350" s="70" t="e">
        <f>VLOOKUP(A1350,'Crash Data'!$B$3:$C$32,2,FALSE)</f>
        <v>#N/A</v>
      </c>
      <c r="G1350" s="40">
        <v>230</v>
      </c>
      <c r="H1350" s="40">
        <v>177</v>
      </c>
      <c r="I1350" s="39">
        <v>177</v>
      </c>
      <c r="J1350" s="40">
        <v>177</v>
      </c>
      <c r="K1350" s="39">
        <v>177</v>
      </c>
      <c r="L1350" s="93">
        <f t="shared" si="283"/>
        <v>209</v>
      </c>
      <c r="M1350" s="93" t="str">
        <f t="shared" si="284"/>
        <v/>
      </c>
      <c r="N1350" s="99">
        <f t="shared" si="285"/>
        <v>165</v>
      </c>
      <c r="O1350" s="99" t="str">
        <f t="shared" si="286"/>
        <v/>
      </c>
      <c r="P1350" s="102">
        <f t="shared" si="287"/>
        <v>165</v>
      </c>
      <c r="Q1350" s="102" t="str">
        <f t="shared" si="288"/>
        <v/>
      </c>
      <c r="R1350" s="105">
        <f t="shared" si="289"/>
        <v>165</v>
      </c>
      <c r="S1350" s="105" t="str">
        <f t="shared" si="290"/>
        <v/>
      </c>
      <c r="T1350" s="69">
        <f t="shared" si="291"/>
        <v>107</v>
      </c>
      <c r="U1350" s="69" t="str">
        <f t="shared" si="292"/>
        <v/>
      </c>
      <c r="V1350" s="143">
        <f t="shared" si="293"/>
        <v>165</v>
      </c>
      <c r="W1350" s="143" t="str">
        <f t="shared" si="294"/>
        <v/>
      </c>
      <c r="X1350" s="109">
        <f t="shared" si="281"/>
        <v>0</v>
      </c>
      <c r="Y1350" s="110" t="e">
        <f t="shared" si="282"/>
        <v>#N/A</v>
      </c>
      <c r="Z1350" s="75" t="e">
        <f>NA()</f>
        <v>#N/A</v>
      </c>
    </row>
    <row r="1351" spans="1:26" x14ac:dyDescent="0.2">
      <c r="A1351" s="74">
        <v>23280</v>
      </c>
      <c r="B1351" s="68">
        <f>INDEX('A-B OSRoad'!$F$2:$F$21,MATCH(A1351,'A-B OSRoad'!$C$2:$C$21))</f>
        <v>0</v>
      </c>
      <c r="C1351" s="68" t="str">
        <f>IF(INDEX('A-B OSRoad'!$B$2:$B$21,MATCH(A1351,'A-B OSRoad'!$C$2:$C$21))="Straight","",RIGHT(INDEX('A-B OSRoad'!$B$2:$B$21,MATCH(A1351,'A-B OSRoad'!$C$2:$C$21)),LEN(INDEX('A-B OSRoad'!$B$2:$B$21,MATCH(A1351,'A-B OSRoad'!$C$2:$C$21)))-1))</f>
        <v/>
      </c>
      <c r="D1351" s="69">
        <f>(INDEX('A-B OSRoad'!$I$2:$I$21,MATCH(A1351,'A-B OSRoad'!$C$2:$C$21)))+$C$3+$C$4+$C$1</f>
        <v>110</v>
      </c>
      <c r="E1351" s="70" t="e">
        <f>VLOOKUP(A1351,'Crash Data'!$E$3:$F$6,2,FALSE)</f>
        <v>#N/A</v>
      </c>
      <c r="F1351" s="70" t="e">
        <f>VLOOKUP(A1351,'Crash Data'!$B$3:$C$32,2,FALSE)</f>
        <v>#N/A</v>
      </c>
      <c r="G1351" s="40">
        <v>230</v>
      </c>
      <c r="H1351" s="40">
        <v>177</v>
      </c>
      <c r="I1351" s="39">
        <v>177</v>
      </c>
      <c r="J1351" s="40">
        <v>177</v>
      </c>
      <c r="K1351" s="39">
        <v>177</v>
      </c>
      <c r="L1351" s="93">
        <f t="shared" si="283"/>
        <v>209</v>
      </c>
      <c r="M1351" s="93" t="str">
        <f t="shared" si="284"/>
        <v/>
      </c>
      <c r="N1351" s="99">
        <f t="shared" si="285"/>
        <v>165</v>
      </c>
      <c r="O1351" s="99" t="str">
        <f t="shared" si="286"/>
        <v/>
      </c>
      <c r="P1351" s="102">
        <f t="shared" si="287"/>
        <v>165</v>
      </c>
      <c r="Q1351" s="102" t="str">
        <f t="shared" si="288"/>
        <v/>
      </c>
      <c r="R1351" s="105">
        <f t="shared" si="289"/>
        <v>165</v>
      </c>
      <c r="S1351" s="105" t="str">
        <f t="shared" si="290"/>
        <v/>
      </c>
      <c r="T1351" s="69">
        <f t="shared" si="291"/>
        <v>107</v>
      </c>
      <c r="U1351" s="69" t="str">
        <f t="shared" si="292"/>
        <v/>
      </c>
      <c r="V1351" s="143">
        <f t="shared" si="293"/>
        <v>165</v>
      </c>
      <c r="W1351" s="143" t="str">
        <f t="shared" si="294"/>
        <v/>
      </c>
      <c r="X1351" s="109">
        <f t="shared" ref="X1351:X1414" si="295">IF(B1351=0,0,((VLOOKUP($C$2,MROSM,2))^2/(127*C1351)-(B1351/100))   )</f>
        <v>0</v>
      </c>
      <c r="Y1351" s="110" t="e">
        <f t="shared" ref="Y1351:Y1414" si="296">IF(X1351&gt;(VLOOKUP(D1351,SFF,3)),-20,  IF(X1351&gt;(VLOOKUP(D1351,SFF,2)),-15,NA()) )</f>
        <v>#N/A</v>
      </c>
      <c r="Z1351" s="75" t="e">
        <f>NA()</f>
        <v>#N/A</v>
      </c>
    </row>
    <row r="1352" spans="1:26" x14ac:dyDescent="0.2">
      <c r="A1352" s="74">
        <v>23290</v>
      </c>
      <c r="B1352" s="68">
        <f>INDEX('A-B OSRoad'!$F$2:$F$21,MATCH(A1352,'A-B OSRoad'!$C$2:$C$21))</f>
        <v>0</v>
      </c>
      <c r="C1352" s="68" t="str">
        <f>IF(INDEX('A-B OSRoad'!$B$2:$B$21,MATCH(A1352,'A-B OSRoad'!$C$2:$C$21))="Straight","",RIGHT(INDEX('A-B OSRoad'!$B$2:$B$21,MATCH(A1352,'A-B OSRoad'!$C$2:$C$21)),LEN(INDEX('A-B OSRoad'!$B$2:$B$21,MATCH(A1352,'A-B OSRoad'!$C$2:$C$21)))-1))</f>
        <v/>
      </c>
      <c r="D1352" s="69">
        <f>(INDEX('A-B OSRoad'!$I$2:$I$21,MATCH(A1352,'A-B OSRoad'!$C$2:$C$21)))+$C$3+$C$4+$C$1</f>
        <v>110</v>
      </c>
      <c r="E1352" s="70" t="e">
        <f>VLOOKUP(A1352,'Crash Data'!$E$3:$F$6,2,FALSE)</f>
        <v>#N/A</v>
      </c>
      <c r="F1352" s="70" t="e">
        <f>VLOOKUP(A1352,'Crash Data'!$B$3:$C$32,2,FALSE)</f>
        <v>#N/A</v>
      </c>
      <c r="G1352" s="40">
        <v>230</v>
      </c>
      <c r="H1352" s="40">
        <v>177</v>
      </c>
      <c r="I1352" s="39">
        <v>177</v>
      </c>
      <c r="J1352" s="40">
        <v>177</v>
      </c>
      <c r="K1352" s="39">
        <v>177</v>
      </c>
      <c r="L1352" s="93">
        <f t="shared" ref="L1352:L1415" si="297">IFERROR(IF(Y1352&lt;0,   (ROUND($M$2*$D1352/3.6+$D1352^2/(254*($M$3-0.05)),0))),   (ROUND($M$2*$D1352/3.6+$D1352^2/(254*$M$3),0)))</f>
        <v>209</v>
      </c>
      <c r="M1352" s="93" t="str">
        <f t="shared" ref="M1352:M1415" si="298">IF(  (L1352-$G1352)&lt;=0,"",(L1352-$G1352))</f>
        <v/>
      </c>
      <c r="N1352" s="99">
        <f t="shared" ref="N1352:N1415" si="299">IFERROR(IF(Y1352&lt;0,             (ROUND($O$2*$D1352/3.6+$D1352^2/(254*($O$3-0.05)),0))),   (ROUND($O$2*$D1352/3.6+$D1352^2/(254*$O$3),0)))</f>
        <v>165</v>
      </c>
      <c r="O1352" s="99" t="str">
        <f t="shared" ref="O1352:O1415" si="300">IF(  (N1352-$H1352)&lt;=0,"",(N1352-$H1352))</f>
        <v/>
      </c>
      <c r="P1352" s="102">
        <f t="shared" ref="P1352:P1415" si="301">IFERROR(IF(Y1352&lt;0,             (ROUND($Q$2*$D1352/3.6+$D1352^2/(254*($Q$3-0.05)),0))),   (ROUND($Q$2*$D1352/3.6+$D1352^2/(254*$Q$3),0)))</f>
        <v>165</v>
      </c>
      <c r="Q1352" s="102" t="str">
        <f t="shared" ref="Q1352:Q1415" si="302">IF(  (P1352-$I1352)&lt;=0,"",(P1352-$I1352))</f>
        <v/>
      </c>
      <c r="R1352" s="105">
        <f t="shared" ref="R1352:R1415" si="303">IFERROR(IF(Y1352&lt;0,             (ROUND($S$2*$D1352/3.6+$D1352^2/(254*($S$3-0.05)),0))),   (ROUND($S$2*$D1352/3.6+$D1352^2/(254*$S$3),0)))</f>
        <v>165</v>
      </c>
      <c r="S1352" s="105" t="str">
        <f t="shared" ref="S1352:S1415" si="304">IF(  (R1352-$J1352)&lt;=0,"",(R1352-$J1352))</f>
        <v/>
      </c>
      <c r="T1352" s="69">
        <f t="shared" ref="T1352:T1415" si="305">IFERROR(IF(Y1352&lt;0,     (ROUND(($U$2+$U$3+0.5)*$D1352/3.6,0))      ),         (ROUND(($U$2+$U$3)*$D1352/3.6,0)))</f>
        <v>107</v>
      </c>
      <c r="U1352" s="69" t="str">
        <f t="shared" ref="U1352:U1415" si="306">IF(  (T1352-$G1352)&lt;=0,"",(T1352-$G1352))</f>
        <v/>
      </c>
      <c r="V1352" s="143">
        <f t="shared" ref="V1352:V1415" si="307">IFERROR(IF(Y1352&lt;0,             (ROUND($W$2*$D1352/3.6+$D1352^2/(254*($W$3-0.05)),0))),   (ROUND($W$2*$D1352/3.6+$D1352^2/(254*$W$3),0)))</f>
        <v>165</v>
      </c>
      <c r="W1352" s="143" t="str">
        <f t="shared" ref="W1352:W1415" si="308">IF(  (V1352-$K1352)&lt;=0,"",(V1352-$K1352))</f>
        <v/>
      </c>
      <c r="X1352" s="109">
        <f t="shared" si="295"/>
        <v>0</v>
      </c>
      <c r="Y1352" s="110" t="e">
        <f t="shared" si="296"/>
        <v>#N/A</v>
      </c>
      <c r="Z1352" s="75" t="e">
        <f>NA()</f>
        <v>#N/A</v>
      </c>
    </row>
    <row r="1353" spans="1:26" x14ac:dyDescent="0.2">
      <c r="A1353" s="74">
        <v>23300</v>
      </c>
      <c r="B1353" s="68">
        <f>INDEX('A-B OSRoad'!$F$2:$F$21,MATCH(A1353,'A-B OSRoad'!$C$2:$C$21))</f>
        <v>0</v>
      </c>
      <c r="C1353" s="68" t="str">
        <f>IF(INDEX('A-B OSRoad'!$B$2:$B$21,MATCH(A1353,'A-B OSRoad'!$C$2:$C$21))="Straight","",RIGHT(INDEX('A-B OSRoad'!$B$2:$B$21,MATCH(A1353,'A-B OSRoad'!$C$2:$C$21)),LEN(INDEX('A-B OSRoad'!$B$2:$B$21,MATCH(A1353,'A-B OSRoad'!$C$2:$C$21)))-1))</f>
        <v/>
      </c>
      <c r="D1353" s="69">
        <f>(INDEX('A-B OSRoad'!$I$2:$I$21,MATCH(A1353,'A-B OSRoad'!$C$2:$C$21)))+$C$3+$C$4+$C$1</f>
        <v>110</v>
      </c>
      <c r="E1353" s="70" t="e">
        <f>VLOOKUP(A1353,'Crash Data'!$E$3:$F$6,2,FALSE)</f>
        <v>#N/A</v>
      </c>
      <c r="F1353" s="70" t="e">
        <f>VLOOKUP(A1353,'Crash Data'!$B$3:$C$32,2,FALSE)</f>
        <v>#N/A</v>
      </c>
      <c r="G1353" s="40">
        <v>230</v>
      </c>
      <c r="H1353" s="40">
        <v>177</v>
      </c>
      <c r="I1353" s="39">
        <v>177</v>
      </c>
      <c r="J1353" s="40">
        <v>177</v>
      </c>
      <c r="K1353" s="39">
        <v>177</v>
      </c>
      <c r="L1353" s="93">
        <f t="shared" si="297"/>
        <v>209</v>
      </c>
      <c r="M1353" s="93" t="str">
        <f t="shared" si="298"/>
        <v/>
      </c>
      <c r="N1353" s="99">
        <f t="shared" si="299"/>
        <v>165</v>
      </c>
      <c r="O1353" s="99" t="str">
        <f t="shared" si="300"/>
        <v/>
      </c>
      <c r="P1353" s="102">
        <f t="shared" si="301"/>
        <v>165</v>
      </c>
      <c r="Q1353" s="102" t="str">
        <f t="shared" si="302"/>
        <v/>
      </c>
      <c r="R1353" s="105">
        <f t="shared" si="303"/>
        <v>165</v>
      </c>
      <c r="S1353" s="105" t="str">
        <f t="shared" si="304"/>
        <v/>
      </c>
      <c r="T1353" s="69">
        <f t="shared" si="305"/>
        <v>107</v>
      </c>
      <c r="U1353" s="69" t="str">
        <f t="shared" si="306"/>
        <v/>
      </c>
      <c r="V1353" s="143">
        <f t="shared" si="307"/>
        <v>165</v>
      </c>
      <c r="W1353" s="143" t="str">
        <f t="shared" si="308"/>
        <v/>
      </c>
      <c r="X1353" s="109">
        <f t="shared" si="295"/>
        <v>0</v>
      </c>
      <c r="Y1353" s="110" t="e">
        <f t="shared" si="296"/>
        <v>#N/A</v>
      </c>
      <c r="Z1353" s="75" t="e">
        <f>NA()</f>
        <v>#N/A</v>
      </c>
    </row>
    <row r="1354" spans="1:26" x14ac:dyDescent="0.2">
      <c r="A1354" s="74">
        <v>23310</v>
      </c>
      <c r="B1354" s="68">
        <f>INDEX('A-B OSRoad'!$F$2:$F$21,MATCH(A1354,'A-B OSRoad'!$C$2:$C$21))</f>
        <v>0</v>
      </c>
      <c r="C1354" s="68" t="str">
        <f>IF(INDEX('A-B OSRoad'!$B$2:$B$21,MATCH(A1354,'A-B OSRoad'!$C$2:$C$21))="Straight","",RIGHT(INDEX('A-B OSRoad'!$B$2:$B$21,MATCH(A1354,'A-B OSRoad'!$C$2:$C$21)),LEN(INDEX('A-B OSRoad'!$B$2:$B$21,MATCH(A1354,'A-B OSRoad'!$C$2:$C$21)))-1))</f>
        <v/>
      </c>
      <c r="D1354" s="69">
        <f>(INDEX('A-B OSRoad'!$I$2:$I$21,MATCH(A1354,'A-B OSRoad'!$C$2:$C$21)))+$C$3+$C$4+$C$1</f>
        <v>110</v>
      </c>
      <c r="E1354" s="70" t="e">
        <f>VLOOKUP(A1354,'Crash Data'!$E$3:$F$6,2,FALSE)</f>
        <v>#N/A</v>
      </c>
      <c r="F1354" s="70" t="e">
        <f>VLOOKUP(A1354,'Crash Data'!$B$3:$C$32,2,FALSE)</f>
        <v>#N/A</v>
      </c>
      <c r="G1354" s="40">
        <v>230</v>
      </c>
      <c r="H1354" s="40">
        <v>177</v>
      </c>
      <c r="I1354" s="39">
        <v>177</v>
      </c>
      <c r="J1354" s="40">
        <v>177</v>
      </c>
      <c r="K1354" s="39">
        <v>177</v>
      </c>
      <c r="L1354" s="93">
        <f t="shared" si="297"/>
        <v>209</v>
      </c>
      <c r="M1354" s="93" t="str">
        <f t="shared" si="298"/>
        <v/>
      </c>
      <c r="N1354" s="99">
        <f t="shared" si="299"/>
        <v>165</v>
      </c>
      <c r="O1354" s="99" t="str">
        <f t="shared" si="300"/>
        <v/>
      </c>
      <c r="P1354" s="102">
        <f t="shared" si="301"/>
        <v>165</v>
      </c>
      <c r="Q1354" s="102" t="str">
        <f t="shared" si="302"/>
        <v/>
      </c>
      <c r="R1354" s="105">
        <f t="shared" si="303"/>
        <v>165</v>
      </c>
      <c r="S1354" s="105" t="str">
        <f t="shared" si="304"/>
        <v/>
      </c>
      <c r="T1354" s="69">
        <f t="shared" si="305"/>
        <v>107</v>
      </c>
      <c r="U1354" s="69" t="str">
        <f t="shared" si="306"/>
        <v/>
      </c>
      <c r="V1354" s="143">
        <f t="shared" si="307"/>
        <v>165</v>
      </c>
      <c r="W1354" s="143" t="str">
        <f t="shared" si="308"/>
        <v/>
      </c>
      <c r="X1354" s="109">
        <f t="shared" si="295"/>
        <v>0</v>
      </c>
      <c r="Y1354" s="110" t="e">
        <f t="shared" si="296"/>
        <v>#N/A</v>
      </c>
      <c r="Z1354" s="75" t="e">
        <f>NA()</f>
        <v>#N/A</v>
      </c>
    </row>
    <row r="1355" spans="1:26" x14ac:dyDescent="0.2">
      <c r="A1355" s="74">
        <v>23320</v>
      </c>
      <c r="B1355" s="68">
        <f>INDEX('A-B OSRoad'!$F$2:$F$21,MATCH(A1355,'A-B OSRoad'!$C$2:$C$21))</f>
        <v>0</v>
      </c>
      <c r="C1355" s="68" t="str">
        <f>IF(INDEX('A-B OSRoad'!$B$2:$B$21,MATCH(A1355,'A-B OSRoad'!$C$2:$C$21))="Straight","",RIGHT(INDEX('A-B OSRoad'!$B$2:$B$21,MATCH(A1355,'A-B OSRoad'!$C$2:$C$21)),LEN(INDEX('A-B OSRoad'!$B$2:$B$21,MATCH(A1355,'A-B OSRoad'!$C$2:$C$21)))-1))</f>
        <v/>
      </c>
      <c r="D1355" s="69">
        <f>(INDEX('A-B OSRoad'!$I$2:$I$21,MATCH(A1355,'A-B OSRoad'!$C$2:$C$21)))+$C$3+$C$4+$C$1</f>
        <v>110</v>
      </c>
      <c r="E1355" s="70" t="e">
        <f>VLOOKUP(A1355,'Crash Data'!$E$3:$F$6,2,FALSE)</f>
        <v>#N/A</v>
      </c>
      <c r="F1355" s="70" t="e">
        <f>VLOOKUP(A1355,'Crash Data'!$B$3:$C$32,2,FALSE)</f>
        <v>#N/A</v>
      </c>
      <c r="G1355" s="40">
        <v>230</v>
      </c>
      <c r="H1355" s="40">
        <v>177</v>
      </c>
      <c r="I1355" s="39">
        <v>177</v>
      </c>
      <c r="J1355" s="40">
        <v>177</v>
      </c>
      <c r="K1355" s="39">
        <v>177</v>
      </c>
      <c r="L1355" s="93">
        <f t="shared" si="297"/>
        <v>209</v>
      </c>
      <c r="M1355" s="93" t="str">
        <f t="shared" si="298"/>
        <v/>
      </c>
      <c r="N1355" s="99">
        <f t="shared" si="299"/>
        <v>165</v>
      </c>
      <c r="O1355" s="99" t="str">
        <f t="shared" si="300"/>
        <v/>
      </c>
      <c r="P1355" s="102">
        <f t="shared" si="301"/>
        <v>165</v>
      </c>
      <c r="Q1355" s="102" t="str">
        <f t="shared" si="302"/>
        <v/>
      </c>
      <c r="R1355" s="105">
        <f t="shared" si="303"/>
        <v>165</v>
      </c>
      <c r="S1355" s="105" t="str">
        <f t="shared" si="304"/>
        <v/>
      </c>
      <c r="T1355" s="69">
        <f t="shared" si="305"/>
        <v>107</v>
      </c>
      <c r="U1355" s="69" t="str">
        <f t="shared" si="306"/>
        <v/>
      </c>
      <c r="V1355" s="143">
        <f t="shared" si="307"/>
        <v>165</v>
      </c>
      <c r="W1355" s="143" t="str">
        <f t="shared" si="308"/>
        <v/>
      </c>
      <c r="X1355" s="109">
        <f t="shared" si="295"/>
        <v>0</v>
      </c>
      <c r="Y1355" s="110" t="e">
        <f t="shared" si="296"/>
        <v>#N/A</v>
      </c>
      <c r="Z1355" s="75" t="e">
        <f>NA()</f>
        <v>#N/A</v>
      </c>
    </row>
    <row r="1356" spans="1:26" x14ac:dyDescent="0.2">
      <c r="A1356" s="74">
        <v>23330</v>
      </c>
      <c r="B1356" s="68">
        <f>INDEX('A-B OSRoad'!$F$2:$F$21,MATCH(A1356,'A-B OSRoad'!$C$2:$C$21))</f>
        <v>0</v>
      </c>
      <c r="C1356" s="68" t="str">
        <f>IF(INDEX('A-B OSRoad'!$B$2:$B$21,MATCH(A1356,'A-B OSRoad'!$C$2:$C$21))="Straight","",RIGHT(INDEX('A-B OSRoad'!$B$2:$B$21,MATCH(A1356,'A-B OSRoad'!$C$2:$C$21)),LEN(INDEX('A-B OSRoad'!$B$2:$B$21,MATCH(A1356,'A-B OSRoad'!$C$2:$C$21)))-1))</f>
        <v/>
      </c>
      <c r="D1356" s="69">
        <f>(INDEX('A-B OSRoad'!$I$2:$I$21,MATCH(A1356,'A-B OSRoad'!$C$2:$C$21)))+$C$3+$C$4+$C$1</f>
        <v>110</v>
      </c>
      <c r="E1356" s="70" t="e">
        <f>VLOOKUP(A1356,'Crash Data'!$E$3:$F$6,2,FALSE)</f>
        <v>#N/A</v>
      </c>
      <c r="F1356" s="70" t="e">
        <f>VLOOKUP(A1356,'Crash Data'!$B$3:$C$32,2,FALSE)</f>
        <v>#N/A</v>
      </c>
      <c r="G1356" s="40">
        <v>230</v>
      </c>
      <c r="H1356" s="40">
        <v>177</v>
      </c>
      <c r="I1356" s="39">
        <v>177</v>
      </c>
      <c r="J1356" s="40">
        <v>177</v>
      </c>
      <c r="K1356" s="39">
        <v>177</v>
      </c>
      <c r="L1356" s="93">
        <f t="shared" si="297"/>
        <v>209</v>
      </c>
      <c r="M1356" s="93" t="str">
        <f t="shared" si="298"/>
        <v/>
      </c>
      <c r="N1356" s="99">
        <f t="shared" si="299"/>
        <v>165</v>
      </c>
      <c r="O1356" s="99" t="str">
        <f t="shared" si="300"/>
        <v/>
      </c>
      <c r="P1356" s="102">
        <f t="shared" si="301"/>
        <v>165</v>
      </c>
      <c r="Q1356" s="102" t="str">
        <f t="shared" si="302"/>
        <v/>
      </c>
      <c r="R1356" s="105">
        <f t="shared" si="303"/>
        <v>165</v>
      </c>
      <c r="S1356" s="105" t="str">
        <f t="shared" si="304"/>
        <v/>
      </c>
      <c r="T1356" s="69">
        <f t="shared" si="305"/>
        <v>107</v>
      </c>
      <c r="U1356" s="69" t="str">
        <f t="shared" si="306"/>
        <v/>
      </c>
      <c r="V1356" s="143">
        <f t="shared" si="307"/>
        <v>165</v>
      </c>
      <c r="W1356" s="143" t="str">
        <f t="shared" si="308"/>
        <v/>
      </c>
      <c r="X1356" s="109">
        <f t="shared" si="295"/>
        <v>0</v>
      </c>
      <c r="Y1356" s="110" t="e">
        <f t="shared" si="296"/>
        <v>#N/A</v>
      </c>
      <c r="Z1356" s="75" t="e">
        <f>NA()</f>
        <v>#N/A</v>
      </c>
    </row>
    <row r="1357" spans="1:26" x14ac:dyDescent="0.2">
      <c r="A1357" s="74">
        <v>23340</v>
      </c>
      <c r="B1357" s="68">
        <f>INDEX('A-B OSRoad'!$F$2:$F$21,MATCH(A1357,'A-B OSRoad'!$C$2:$C$21))</f>
        <v>0</v>
      </c>
      <c r="C1357" s="68" t="str">
        <f>IF(INDEX('A-B OSRoad'!$B$2:$B$21,MATCH(A1357,'A-B OSRoad'!$C$2:$C$21))="Straight","",RIGHT(INDEX('A-B OSRoad'!$B$2:$B$21,MATCH(A1357,'A-B OSRoad'!$C$2:$C$21)),LEN(INDEX('A-B OSRoad'!$B$2:$B$21,MATCH(A1357,'A-B OSRoad'!$C$2:$C$21)))-1))</f>
        <v/>
      </c>
      <c r="D1357" s="69">
        <f>(INDEX('A-B OSRoad'!$I$2:$I$21,MATCH(A1357,'A-B OSRoad'!$C$2:$C$21)))+$C$3+$C$4+$C$1</f>
        <v>110</v>
      </c>
      <c r="E1357" s="70" t="e">
        <f>VLOOKUP(A1357,'Crash Data'!$E$3:$F$6,2,FALSE)</f>
        <v>#N/A</v>
      </c>
      <c r="F1357" s="70" t="e">
        <f>VLOOKUP(A1357,'Crash Data'!$B$3:$C$32,2,FALSE)</f>
        <v>#N/A</v>
      </c>
      <c r="G1357" s="40">
        <v>230</v>
      </c>
      <c r="H1357" s="40">
        <v>177</v>
      </c>
      <c r="I1357" s="39">
        <v>177</v>
      </c>
      <c r="J1357" s="40">
        <v>177</v>
      </c>
      <c r="K1357" s="39">
        <v>177</v>
      </c>
      <c r="L1357" s="93">
        <f t="shared" si="297"/>
        <v>209</v>
      </c>
      <c r="M1357" s="93" t="str">
        <f t="shared" si="298"/>
        <v/>
      </c>
      <c r="N1357" s="99">
        <f t="shared" si="299"/>
        <v>165</v>
      </c>
      <c r="O1357" s="99" t="str">
        <f t="shared" si="300"/>
        <v/>
      </c>
      <c r="P1357" s="102">
        <f t="shared" si="301"/>
        <v>165</v>
      </c>
      <c r="Q1357" s="102" t="str">
        <f t="shared" si="302"/>
        <v/>
      </c>
      <c r="R1357" s="105">
        <f t="shared" si="303"/>
        <v>165</v>
      </c>
      <c r="S1357" s="105" t="str">
        <f t="shared" si="304"/>
        <v/>
      </c>
      <c r="T1357" s="69">
        <f t="shared" si="305"/>
        <v>107</v>
      </c>
      <c r="U1357" s="69" t="str">
        <f t="shared" si="306"/>
        <v/>
      </c>
      <c r="V1357" s="143">
        <f t="shared" si="307"/>
        <v>165</v>
      </c>
      <c r="W1357" s="143" t="str">
        <f t="shared" si="308"/>
        <v/>
      </c>
      <c r="X1357" s="109">
        <f t="shared" si="295"/>
        <v>0</v>
      </c>
      <c r="Y1357" s="110" t="e">
        <f t="shared" si="296"/>
        <v>#N/A</v>
      </c>
      <c r="Z1357" s="75" t="e">
        <f>NA()</f>
        <v>#N/A</v>
      </c>
    </row>
    <row r="1358" spans="1:26" x14ac:dyDescent="0.2">
      <c r="A1358" s="74">
        <v>23350</v>
      </c>
      <c r="B1358" s="68">
        <f>INDEX('A-B OSRoad'!$F$2:$F$21,MATCH(A1358,'A-B OSRoad'!$C$2:$C$21))</f>
        <v>0</v>
      </c>
      <c r="C1358" s="68" t="str">
        <f>IF(INDEX('A-B OSRoad'!$B$2:$B$21,MATCH(A1358,'A-B OSRoad'!$C$2:$C$21))="Straight","",RIGHT(INDEX('A-B OSRoad'!$B$2:$B$21,MATCH(A1358,'A-B OSRoad'!$C$2:$C$21)),LEN(INDEX('A-B OSRoad'!$B$2:$B$21,MATCH(A1358,'A-B OSRoad'!$C$2:$C$21)))-1))</f>
        <v/>
      </c>
      <c r="D1358" s="69">
        <f>(INDEX('A-B OSRoad'!$I$2:$I$21,MATCH(A1358,'A-B OSRoad'!$C$2:$C$21)))+$C$3+$C$4+$C$1</f>
        <v>110</v>
      </c>
      <c r="E1358" s="70" t="e">
        <f>VLOOKUP(A1358,'Crash Data'!$E$3:$F$6,2,FALSE)</f>
        <v>#N/A</v>
      </c>
      <c r="F1358" s="70" t="e">
        <f>VLOOKUP(A1358,'Crash Data'!$B$3:$C$32,2,FALSE)</f>
        <v>#N/A</v>
      </c>
      <c r="G1358" s="40">
        <v>230</v>
      </c>
      <c r="H1358" s="40">
        <v>177</v>
      </c>
      <c r="I1358" s="39">
        <v>177</v>
      </c>
      <c r="J1358" s="40">
        <v>177</v>
      </c>
      <c r="K1358" s="39">
        <v>177</v>
      </c>
      <c r="L1358" s="93">
        <f t="shared" si="297"/>
        <v>209</v>
      </c>
      <c r="M1358" s="93" t="str">
        <f t="shared" si="298"/>
        <v/>
      </c>
      <c r="N1358" s="99">
        <f t="shared" si="299"/>
        <v>165</v>
      </c>
      <c r="O1358" s="99" t="str">
        <f t="shared" si="300"/>
        <v/>
      </c>
      <c r="P1358" s="102">
        <f t="shared" si="301"/>
        <v>165</v>
      </c>
      <c r="Q1358" s="102" t="str">
        <f t="shared" si="302"/>
        <v/>
      </c>
      <c r="R1358" s="105">
        <f t="shared" si="303"/>
        <v>165</v>
      </c>
      <c r="S1358" s="105" t="str">
        <f t="shared" si="304"/>
        <v/>
      </c>
      <c r="T1358" s="69">
        <f t="shared" si="305"/>
        <v>107</v>
      </c>
      <c r="U1358" s="69" t="str">
        <f t="shared" si="306"/>
        <v/>
      </c>
      <c r="V1358" s="143">
        <f t="shared" si="307"/>
        <v>165</v>
      </c>
      <c r="W1358" s="143" t="str">
        <f t="shared" si="308"/>
        <v/>
      </c>
      <c r="X1358" s="109">
        <f t="shared" si="295"/>
        <v>0</v>
      </c>
      <c r="Y1358" s="110" t="e">
        <f t="shared" si="296"/>
        <v>#N/A</v>
      </c>
      <c r="Z1358" s="75" t="e">
        <f>NA()</f>
        <v>#N/A</v>
      </c>
    </row>
    <row r="1359" spans="1:26" x14ac:dyDescent="0.2">
      <c r="A1359" s="74">
        <v>23360</v>
      </c>
      <c r="B1359" s="68">
        <f>INDEX('A-B OSRoad'!$F$2:$F$21,MATCH(A1359,'A-B OSRoad'!$C$2:$C$21))</f>
        <v>0</v>
      </c>
      <c r="C1359" s="68" t="str">
        <f>IF(INDEX('A-B OSRoad'!$B$2:$B$21,MATCH(A1359,'A-B OSRoad'!$C$2:$C$21))="Straight","",RIGHT(INDEX('A-B OSRoad'!$B$2:$B$21,MATCH(A1359,'A-B OSRoad'!$C$2:$C$21)),LEN(INDEX('A-B OSRoad'!$B$2:$B$21,MATCH(A1359,'A-B OSRoad'!$C$2:$C$21)))-1))</f>
        <v/>
      </c>
      <c r="D1359" s="69">
        <f>(INDEX('A-B OSRoad'!$I$2:$I$21,MATCH(A1359,'A-B OSRoad'!$C$2:$C$21)))+$C$3+$C$4+$C$1</f>
        <v>110</v>
      </c>
      <c r="E1359" s="70" t="e">
        <f>VLOOKUP(A1359,'Crash Data'!$E$3:$F$6,2,FALSE)</f>
        <v>#N/A</v>
      </c>
      <c r="F1359" s="70" t="e">
        <f>VLOOKUP(A1359,'Crash Data'!$B$3:$C$32,2,FALSE)</f>
        <v>#N/A</v>
      </c>
      <c r="G1359" s="40">
        <v>230</v>
      </c>
      <c r="H1359" s="40">
        <v>177</v>
      </c>
      <c r="I1359" s="39">
        <v>177</v>
      </c>
      <c r="J1359" s="40">
        <v>177</v>
      </c>
      <c r="K1359" s="39">
        <v>177</v>
      </c>
      <c r="L1359" s="93">
        <f t="shared" si="297"/>
        <v>209</v>
      </c>
      <c r="M1359" s="93" t="str">
        <f t="shared" si="298"/>
        <v/>
      </c>
      <c r="N1359" s="99">
        <f t="shared" si="299"/>
        <v>165</v>
      </c>
      <c r="O1359" s="99" t="str">
        <f t="shared" si="300"/>
        <v/>
      </c>
      <c r="P1359" s="102">
        <f t="shared" si="301"/>
        <v>165</v>
      </c>
      <c r="Q1359" s="102" t="str">
        <f t="shared" si="302"/>
        <v/>
      </c>
      <c r="R1359" s="105">
        <f t="shared" si="303"/>
        <v>165</v>
      </c>
      <c r="S1359" s="105" t="str">
        <f t="shared" si="304"/>
        <v/>
      </c>
      <c r="T1359" s="69">
        <f t="shared" si="305"/>
        <v>107</v>
      </c>
      <c r="U1359" s="69" t="str">
        <f t="shared" si="306"/>
        <v/>
      </c>
      <c r="V1359" s="143">
        <f t="shared" si="307"/>
        <v>165</v>
      </c>
      <c r="W1359" s="143" t="str">
        <f t="shared" si="308"/>
        <v/>
      </c>
      <c r="X1359" s="109">
        <f t="shared" si="295"/>
        <v>0</v>
      </c>
      <c r="Y1359" s="110" t="e">
        <f t="shared" si="296"/>
        <v>#N/A</v>
      </c>
      <c r="Z1359" s="75" t="e">
        <f>NA()</f>
        <v>#N/A</v>
      </c>
    </row>
    <row r="1360" spans="1:26" x14ac:dyDescent="0.2">
      <c r="A1360" s="74">
        <v>23370</v>
      </c>
      <c r="B1360" s="68">
        <f>INDEX('A-B OSRoad'!$F$2:$F$21,MATCH(A1360,'A-B OSRoad'!$C$2:$C$21))</f>
        <v>0</v>
      </c>
      <c r="C1360" s="68" t="str">
        <f>IF(INDEX('A-B OSRoad'!$B$2:$B$21,MATCH(A1360,'A-B OSRoad'!$C$2:$C$21))="Straight","",RIGHT(INDEX('A-B OSRoad'!$B$2:$B$21,MATCH(A1360,'A-B OSRoad'!$C$2:$C$21)),LEN(INDEX('A-B OSRoad'!$B$2:$B$21,MATCH(A1360,'A-B OSRoad'!$C$2:$C$21)))-1))</f>
        <v/>
      </c>
      <c r="D1360" s="69">
        <f>(INDEX('A-B OSRoad'!$I$2:$I$21,MATCH(A1360,'A-B OSRoad'!$C$2:$C$21)))+$C$3+$C$4+$C$1</f>
        <v>110</v>
      </c>
      <c r="E1360" s="70" t="e">
        <f>VLOOKUP(A1360,'Crash Data'!$E$3:$F$6,2,FALSE)</f>
        <v>#N/A</v>
      </c>
      <c r="F1360" s="70" t="e">
        <f>VLOOKUP(A1360,'Crash Data'!$B$3:$C$32,2,FALSE)</f>
        <v>#N/A</v>
      </c>
      <c r="G1360" s="40">
        <v>230</v>
      </c>
      <c r="H1360" s="40">
        <v>177</v>
      </c>
      <c r="I1360" s="39">
        <v>177</v>
      </c>
      <c r="J1360" s="40">
        <v>177</v>
      </c>
      <c r="K1360" s="39">
        <v>177</v>
      </c>
      <c r="L1360" s="93">
        <f t="shared" si="297"/>
        <v>209</v>
      </c>
      <c r="M1360" s="93" t="str">
        <f t="shared" si="298"/>
        <v/>
      </c>
      <c r="N1360" s="99">
        <f t="shared" si="299"/>
        <v>165</v>
      </c>
      <c r="O1360" s="99" t="str">
        <f t="shared" si="300"/>
        <v/>
      </c>
      <c r="P1360" s="102">
        <f t="shared" si="301"/>
        <v>165</v>
      </c>
      <c r="Q1360" s="102" t="str">
        <f t="shared" si="302"/>
        <v/>
      </c>
      <c r="R1360" s="105">
        <f t="shared" si="303"/>
        <v>165</v>
      </c>
      <c r="S1360" s="105" t="str">
        <f t="shared" si="304"/>
        <v/>
      </c>
      <c r="T1360" s="69">
        <f t="shared" si="305"/>
        <v>107</v>
      </c>
      <c r="U1360" s="69" t="str">
        <f t="shared" si="306"/>
        <v/>
      </c>
      <c r="V1360" s="143">
        <f t="shared" si="307"/>
        <v>165</v>
      </c>
      <c r="W1360" s="143" t="str">
        <f t="shared" si="308"/>
        <v/>
      </c>
      <c r="X1360" s="109">
        <f t="shared" si="295"/>
        <v>0</v>
      </c>
      <c r="Y1360" s="110" t="e">
        <f t="shared" si="296"/>
        <v>#N/A</v>
      </c>
      <c r="Z1360" s="75" t="e">
        <f>NA()</f>
        <v>#N/A</v>
      </c>
    </row>
    <row r="1361" spans="1:26" x14ac:dyDescent="0.2">
      <c r="A1361" s="74">
        <v>23380</v>
      </c>
      <c r="B1361" s="68">
        <f>INDEX('A-B OSRoad'!$F$2:$F$21,MATCH(A1361,'A-B OSRoad'!$C$2:$C$21))</f>
        <v>0</v>
      </c>
      <c r="C1361" s="68" t="str">
        <f>IF(INDEX('A-B OSRoad'!$B$2:$B$21,MATCH(A1361,'A-B OSRoad'!$C$2:$C$21))="Straight","",RIGHT(INDEX('A-B OSRoad'!$B$2:$B$21,MATCH(A1361,'A-B OSRoad'!$C$2:$C$21)),LEN(INDEX('A-B OSRoad'!$B$2:$B$21,MATCH(A1361,'A-B OSRoad'!$C$2:$C$21)))-1))</f>
        <v/>
      </c>
      <c r="D1361" s="69">
        <f>(INDEX('A-B OSRoad'!$I$2:$I$21,MATCH(A1361,'A-B OSRoad'!$C$2:$C$21)))+$C$3+$C$4+$C$1</f>
        <v>110</v>
      </c>
      <c r="E1361" s="70" t="e">
        <f>VLOOKUP(A1361,'Crash Data'!$E$3:$F$6,2,FALSE)</f>
        <v>#N/A</v>
      </c>
      <c r="F1361" s="70" t="e">
        <f>VLOOKUP(A1361,'Crash Data'!$B$3:$C$32,2,FALSE)</f>
        <v>#N/A</v>
      </c>
      <c r="G1361" s="40">
        <v>230</v>
      </c>
      <c r="H1361" s="40">
        <v>177</v>
      </c>
      <c r="I1361" s="39">
        <v>177</v>
      </c>
      <c r="J1361" s="40">
        <v>177</v>
      </c>
      <c r="K1361" s="39">
        <v>177</v>
      </c>
      <c r="L1361" s="93">
        <f t="shared" si="297"/>
        <v>209</v>
      </c>
      <c r="M1361" s="93" t="str">
        <f t="shared" si="298"/>
        <v/>
      </c>
      <c r="N1361" s="99">
        <f t="shared" si="299"/>
        <v>165</v>
      </c>
      <c r="O1361" s="99" t="str">
        <f t="shared" si="300"/>
        <v/>
      </c>
      <c r="P1361" s="102">
        <f t="shared" si="301"/>
        <v>165</v>
      </c>
      <c r="Q1361" s="102" t="str">
        <f t="shared" si="302"/>
        <v/>
      </c>
      <c r="R1361" s="105">
        <f t="shared" si="303"/>
        <v>165</v>
      </c>
      <c r="S1361" s="105" t="str">
        <f t="shared" si="304"/>
        <v/>
      </c>
      <c r="T1361" s="69">
        <f t="shared" si="305"/>
        <v>107</v>
      </c>
      <c r="U1361" s="69" t="str">
        <f t="shared" si="306"/>
        <v/>
      </c>
      <c r="V1361" s="143">
        <f t="shared" si="307"/>
        <v>165</v>
      </c>
      <c r="W1361" s="143" t="str">
        <f t="shared" si="308"/>
        <v/>
      </c>
      <c r="X1361" s="109">
        <f t="shared" si="295"/>
        <v>0</v>
      </c>
      <c r="Y1361" s="110" t="e">
        <f t="shared" si="296"/>
        <v>#N/A</v>
      </c>
      <c r="Z1361" s="75" t="e">
        <f>NA()</f>
        <v>#N/A</v>
      </c>
    </row>
    <row r="1362" spans="1:26" x14ac:dyDescent="0.2">
      <c r="A1362" s="74">
        <v>23390</v>
      </c>
      <c r="B1362" s="68">
        <f>INDEX('A-B OSRoad'!$F$2:$F$21,MATCH(A1362,'A-B OSRoad'!$C$2:$C$21))</f>
        <v>0</v>
      </c>
      <c r="C1362" s="68" t="str">
        <f>IF(INDEX('A-B OSRoad'!$B$2:$B$21,MATCH(A1362,'A-B OSRoad'!$C$2:$C$21))="Straight","",RIGHT(INDEX('A-B OSRoad'!$B$2:$B$21,MATCH(A1362,'A-B OSRoad'!$C$2:$C$21)),LEN(INDEX('A-B OSRoad'!$B$2:$B$21,MATCH(A1362,'A-B OSRoad'!$C$2:$C$21)))-1))</f>
        <v/>
      </c>
      <c r="D1362" s="69">
        <f>(INDEX('A-B OSRoad'!$I$2:$I$21,MATCH(A1362,'A-B OSRoad'!$C$2:$C$21)))+$C$3+$C$4+$C$1</f>
        <v>110</v>
      </c>
      <c r="E1362" s="70" t="e">
        <f>VLOOKUP(A1362,'Crash Data'!$E$3:$F$6,2,FALSE)</f>
        <v>#N/A</v>
      </c>
      <c r="F1362" s="70" t="e">
        <f>VLOOKUP(A1362,'Crash Data'!$B$3:$C$32,2,FALSE)</f>
        <v>#N/A</v>
      </c>
      <c r="G1362" s="40">
        <v>230</v>
      </c>
      <c r="H1362" s="40">
        <v>177</v>
      </c>
      <c r="I1362" s="39">
        <v>177</v>
      </c>
      <c r="J1362" s="40">
        <v>177</v>
      </c>
      <c r="K1362" s="39">
        <v>177</v>
      </c>
      <c r="L1362" s="93">
        <f t="shared" si="297"/>
        <v>209</v>
      </c>
      <c r="M1362" s="93" t="str">
        <f t="shared" si="298"/>
        <v/>
      </c>
      <c r="N1362" s="99">
        <f t="shared" si="299"/>
        <v>165</v>
      </c>
      <c r="O1362" s="99" t="str">
        <f t="shared" si="300"/>
        <v/>
      </c>
      <c r="P1362" s="102">
        <f t="shared" si="301"/>
        <v>165</v>
      </c>
      <c r="Q1362" s="102" t="str">
        <f t="shared" si="302"/>
        <v/>
      </c>
      <c r="R1362" s="105">
        <f t="shared" si="303"/>
        <v>165</v>
      </c>
      <c r="S1362" s="105" t="str">
        <f t="shared" si="304"/>
        <v/>
      </c>
      <c r="T1362" s="69">
        <f t="shared" si="305"/>
        <v>107</v>
      </c>
      <c r="U1362" s="69" t="str">
        <f t="shared" si="306"/>
        <v/>
      </c>
      <c r="V1362" s="143">
        <f t="shared" si="307"/>
        <v>165</v>
      </c>
      <c r="W1362" s="143" t="str">
        <f t="shared" si="308"/>
        <v/>
      </c>
      <c r="X1362" s="109">
        <f t="shared" si="295"/>
        <v>0</v>
      </c>
      <c r="Y1362" s="110" t="e">
        <f t="shared" si="296"/>
        <v>#N/A</v>
      </c>
      <c r="Z1362" s="75" t="e">
        <f>NA()</f>
        <v>#N/A</v>
      </c>
    </row>
    <row r="1363" spans="1:26" x14ac:dyDescent="0.2">
      <c r="A1363" s="74">
        <v>23400</v>
      </c>
      <c r="B1363" s="68">
        <f>INDEX('A-B OSRoad'!$F$2:$F$21,MATCH(A1363,'A-B OSRoad'!$C$2:$C$21))</f>
        <v>0</v>
      </c>
      <c r="C1363" s="68" t="str">
        <f>IF(INDEX('A-B OSRoad'!$B$2:$B$21,MATCH(A1363,'A-B OSRoad'!$C$2:$C$21))="Straight","",RIGHT(INDEX('A-B OSRoad'!$B$2:$B$21,MATCH(A1363,'A-B OSRoad'!$C$2:$C$21)),LEN(INDEX('A-B OSRoad'!$B$2:$B$21,MATCH(A1363,'A-B OSRoad'!$C$2:$C$21)))-1))</f>
        <v/>
      </c>
      <c r="D1363" s="69">
        <f>(INDEX('A-B OSRoad'!$I$2:$I$21,MATCH(A1363,'A-B OSRoad'!$C$2:$C$21)))+$C$3+$C$4+$C$1</f>
        <v>110</v>
      </c>
      <c r="E1363" s="70" t="e">
        <f>VLOOKUP(A1363,'Crash Data'!$E$3:$F$6,2,FALSE)</f>
        <v>#N/A</v>
      </c>
      <c r="F1363" s="70" t="e">
        <f>VLOOKUP(A1363,'Crash Data'!$B$3:$C$32,2,FALSE)</f>
        <v>#N/A</v>
      </c>
      <c r="G1363" s="40">
        <v>230</v>
      </c>
      <c r="H1363" s="40">
        <v>177</v>
      </c>
      <c r="I1363" s="39">
        <v>177</v>
      </c>
      <c r="J1363" s="40">
        <v>177</v>
      </c>
      <c r="K1363" s="39">
        <v>177</v>
      </c>
      <c r="L1363" s="93">
        <f t="shared" si="297"/>
        <v>209</v>
      </c>
      <c r="M1363" s="93" t="str">
        <f t="shared" si="298"/>
        <v/>
      </c>
      <c r="N1363" s="99">
        <f t="shared" si="299"/>
        <v>165</v>
      </c>
      <c r="O1363" s="99" t="str">
        <f t="shared" si="300"/>
        <v/>
      </c>
      <c r="P1363" s="102">
        <f t="shared" si="301"/>
        <v>165</v>
      </c>
      <c r="Q1363" s="102" t="str">
        <f t="shared" si="302"/>
        <v/>
      </c>
      <c r="R1363" s="105">
        <f t="shared" si="303"/>
        <v>165</v>
      </c>
      <c r="S1363" s="105" t="str">
        <f t="shared" si="304"/>
        <v/>
      </c>
      <c r="T1363" s="69">
        <f t="shared" si="305"/>
        <v>107</v>
      </c>
      <c r="U1363" s="69" t="str">
        <f t="shared" si="306"/>
        <v/>
      </c>
      <c r="V1363" s="143">
        <f t="shared" si="307"/>
        <v>165</v>
      </c>
      <c r="W1363" s="143" t="str">
        <f t="shared" si="308"/>
        <v/>
      </c>
      <c r="X1363" s="109">
        <f t="shared" si="295"/>
        <v>0</v>
      </c>
      <c r="Y1363" s="110" t="e">
        <f t="shared" si="296"/>
        <v>#N/A</v>
      </c>
      <c r="Z1363" s="75" t="e">
        <f>NA()</f>
        <v>#N/A</v>
      </c>
    </row>
    <row r="1364" spans="1:26" x14ac:dyDescent="0.2">
      <c r="A1364" s="74">
        <v>23410</v>
      </c>
      <c r="B1364" s="68">
        <f>INDEX('A-B OSRoad'!$F$2:$F$21,MATCH(A1364,'A-B OSRoad'!$C$2:$C$21))</f>
        <v>0</v>
      </c>
      <c r="C1364" s="68" t="str">
        <f>IF(INDEX('A-B OSRoad'!$B$2:$B$21,MATCH(A1364,'A-B OSRoad'!$C$2:$C$21))="Straight","",RIGHT(INDEX('A-B OSRoad'!$B$2:$B$21,MATCH(A1364,'A-B OSRoad'!$C$2:$C$21)),LEN(INDEX('A-B OSRoad'!$B$2:$B$21,MATCH(A1364,'A-B OSRoad'!$C$2:$C$21)))-1))</f>
        <v/>
      </c>
      <c r="D1364" s="69">
        <f>(INDEX('A-B OSRoad'!$I$2:$I$21,MATCH(A1364,'A-B OSRoad'!$C$2:$C$21)))+$C$3+$C$4+$C$1</f>
        <v>110</v>
      </c>
      <c r="E1364" s="70" t="e">
        <f>VLOOKUP(A1364,'Crash Data'!$E$3:$F$6,2,FALSE)</f>
        <v>#N/A</v>
      </c>
      <c r="F1364" s="70" t="e">
        <f>VLOOKUP(A1364,'Crash Data'!$B$3:$C$32,2,FALSE)</f>
        <v>#N/A</v>
      </c>
      <c r="G1364" s="40">
        <v>230</v>
      </c>
      <c r="H1364" s="40">
        <v>177</v>
      </c>
      <c r="I1364" s="39">
        <v>177</v>
      </c>
      <c r="J1364" s="40">
        <v>177</v>
      </c>
      <c r="K1364" s="39">
        <v>177</v>
      </c>
      <c r="L1364" s="93">
        <f t="shared" si="297"/>
        <v>209</v>
      </c>
      <c r="M1364" s="93" t="str">
        <f t="shared" si="298"/>
        <v/>
      </c>
      <c r="N1364" s="99">
        <f t="shared" si="299"/>
        <v>165</v>
      </c>
      <c r="O1364" s="99" t="str">
        <f t="shared" si="300"/>
        <v/>
      </c>
      <c r="P1364" s="102">
        <f t="shared" si="301"/>
        <v>165</v>
      </c>
      <c r="Q1364" s="102" t="str">
        <f t="shared" si="302"/>
        <v/>
      </c>
      <c r="R1364" s="105">
        <f t="shared" si="303"/>
        <v>165</v>
      </c>
      <c r="S1364" s="105" t="str">
        <f t="shared" si="304"/>
        <v/>
      </c>
      <c r="T1364" s="69">
        <f t="shared" si="305"/>
        <v>107</v>
      </c>
      <c r="U1364" s="69" t="str">
        <f t="shared" si="306"/>
        <v/>
      </c>
      <c r="V1364" s="143">
        <f t="shared" si="307"/>
        <v>165</v>
      </c>
      <c r="W1364" s="143" t="str">
        <f t="shared" si="308"/>
        <v/>
      </c>
      <c r="X1364" s="109">
        <f t="shared" si="295"/>
        <v>0</v>
      </c>
      <c r="Y1364" s="110" t="e">
        <f t="shared" si="296"/>
        <v>#N/A</v>
      </c>
      <c r="Z1364" s="75" t="e">
        <f>NA()</f>
        <v>#N/A</v>
      </c>
    </row>
    <row r="1365" spans="1:26" x14ac:dyDescent="0.2">
      <c r="A1365" s="74">
        <v>23420</v>
      </c>
      <c r="B1365" s="68">
        <f>INDEX('A-B OSRoad'!$F$2:$F$21,MATCH(A1365,'A-B OSRoad'!$C$2:$C$21))</f>
        <v>0</v>
      </c>
      <c r="C1365" s="68" t="str">
        <f>IF(INDEX('A-B OSRoad'!$B$2:$B$21,MATCH(A1365,'A-B OSRoad'!$C$2:$C$21))="Straight","",RIGHT(INDEX('A-B OSRoad'!$B$2:$B$21,MATCH(A1365,'A-B OSRoad'!$C$2:$C$21)),LEN(INDEX('A-B OSRoad'!$B$2:$B$21,MATCH(A1365,'A-B OSRoad'!$C$2:$C$21)))-1))</f>
        <v/>
      </c>
      <c r="D1365" s="69">
        <f>(INDEX('A-B OSRoad'!$I$2:$I$21,MATCH(A1365,'A-B OSRoad'!$C$2:$C$21)))+$C$3+$C$4+$C$1</f>
        <v>110</v>
      </c>
      <c r="E1365" s="70" t="e">
        <f>VLOOKUP(A1365,'Crash Data'!$E$3:$F$6,2,FALSE)</f>
        <v>#N/A</v>
      </c>
      <c r="F1365" s="70" t="e">
        <f>VLOOKUP(A1365,'Crash Data'!$B$3:$C$32,2,FALSE)</f>
        <v>#N/A</v>
      </c>
      <c r="G1365" s="40">
        <v>230</v>
      </c>
      <c r="H1365" s="40">
        <v>177</v>
      </c>
      <c r="I1365" s="39">
        <v>177</v>
      </c>
      <c r="J1365" s="40">
        <v>177</v>
      </c>
      <c r="K1365" s="39">
        <v>177</v>
      </c>
      <c r="L1365" s="93">
        <f t="shared" si="297"/>
        <v>209</v>
      </c>
      <c r="M1365" s="93" t="str">
        <f t="shared" si="298"/>
        <v/>
      </c>
      <c r="N1365" s="99">
        <f t="shared" si="299"/>
        <v>165</v>
      </c>
      <c r="O1365" s="99" t="str">
        <f t="shared" si="300"/>
        <v/>
      </c>
      <c r="P1365" s="102">
        <f t="shared" si="301"/>
        <v>165</v>
      </c>
      <c r="Q1365" s="102" t="str">
        <f t="shared" si="302"/>
        <v/>
      </c>
      <c r="R1365" s="105">
        <f t="shared" si="303"/>
        <v>165</v>
      </c>
      <c r="S1365" s="105" t="str">
        <f t="shared" si="304"/>
        <v/>
      </c>
      <c r="T1365" s="69">
        <f t="shared" si="305"/>
        <v>107</v>
      </c>
      <c r="U1365" s="69" t="str">
        <f t="shared" si="306"/>
        <v/>
      </c>
      <c r="V1365" s="143">
        <f t="shared" si="307"/>
        <v>165</v>
      </c>
      <c r="W1365" s="143" t="str">
        <f t="shared" si="308"/>
        <v/>
      </c>
      <c r="X1365" s="109">
        <f t="shared" si="295"/>
        <v>0</v>
      </c>
      <c r="Y1365" s="110" t="e">
        <f t="shared" si="296"/>
        <v>#N/A</v>
      </c>
      <c r="Z1365" s="75" t="e">
        <f>NA()</f>
        <v>#N/A</v>
      </c>
    </row>
    <row r="1366" spans="1:26" x14ac:dyDescent="0.2">
      <c r="A1366" s="74">
        <v>23430</v>
      </c>
      <c r="B1366" s="68">
        <f>INDEX('A-B OSRoad'!$F$2:$F$21,MATCH(A1366,'A-B OSRoad'!$C$2:$C$21))</f>
        <v>0</v>
      </c>
      <c r="C1366" s="68" t="str">
        <f>IF(INDEX('A-B OSRoad'!$B$2:$B$21,MATCH(A1366,'A-B OSRoad'!$C$2:$C$21))="Straight","",RIGHT(INDEX('A-B OSRoad'!$B$2:$B$21,MATCH(A1366,'A-B OSRoad'!$C$2:$C$21)),LEN(INDEX('A-B OSRoad'!$B$2:$B$21,MATCH(A1366,'A-B OSRoad'!$C$2:$C$21)))-1))</f>
        <v/>
      </c>
      <c r="D1366" s="69">
        <f>(INDEX('A-B OSRoad'!$I$2:$I$21,MATCH(A1366,'A-B OSRoad'!$C$2:$C$21)))+$C$3+$C$4+$C$1</f>
        <v>110</v>
      </c>
      <c r="E1366" s="70" t="e">
        <f>VLOOKUP(A1366,'Crash Data'!$E$3:$F$6,2,FALSE)</f>
        <v>#N/A</v>
      </c>
      <c r="F1366" s="70" t="e">
        <f>VLOOKUP(A1366,'Crash Data'!$B$3:$C$32,2,FALSE)</f>
        <v>#N/A</v>
      </c>
      <c r="G1366" s="40">
        <v>230</v>
      </c>
      <c r="H1366" s="40">
        <v>177</v>
      </c>
      <c r="I1366" s="39">
        <v>177</v>
      </c>
      <c r="J1366" s="40">
        <v>177</v>
      </c>
      <c r="K1366" s="39">
        <v>177</v>
      </c>
      <c r="L1366" s="93">
        <f t="shared" si="297"/>
        <v>209</v>
      </c>
      <c r="M1366" s="93" t="str">
        <f t="shared" si="298"/>
        <v/>
      </c>
      <c r="N1366" s="99">
        <f t="shared" si="299"/>
        <v>165</v>
      </c>
      <c r="O1366" s="99" t="str">
        <f t="shared" si="300"/>
        <v/>
      </c>
      <c r="P1366" s="102">
        <f t="shared" si="301"/>
        <v>165</v>
      </c>
      <c r="Q1366" s="102" t="str">
        <f t="shared" si="302"/>
        <v/>
      </c>
      <c r="R1366" s="105">
        <f t="shared" si="303"/>
        <v>165</v>
      </c>
      <c r="S1366" s="105" t="str">
        <f t="shared" si="304"/>
        <v/>
      </c>
      <c r="T1366" s="69">
        <f t="shared" si="305"/>
        <v>107</v>
      </c>
      <c r="U1366" s="69" t="str">
        <f t="shared" si="306"/>
        <v/>
      </c>
      <c r="V1366" s="143">
        <f t="shared" si="307"/>
        <v>165</v>
      </c>
      <c r="W1366" s="143" t="str">
        <f t="shared" si="308"/>
        <v/>
      </c>
      <c r="X1366" s="109">
        <f t="shared" si="295"/>
        <v>0</v>
      </c>
      <c r="Y1366" s="110" t="e">
        <f t="shared" si="296"/>
        <v>#N/A</v>
      </c>
      <c r="Z1366" s="75" t="e">
        <f>NA()</f>
        <v>#N/A</v>
      </c>
    </row>
    <row r="1367" spans="1:26" x14ac:dyDescent="0.2">
      <c r="A1367" s="74">
        <v>23440</v>
      </c>
      <c r="B1367" s="68">
        <f>INDEX('A-B OSRoad'!$F$2:$F$21,MATCH(A1367,'A-B OSRoad'!$C$2:$C$21))</f>
        <v>0</v>
      </c>
      <c r="C1367" s="68" t="str">
        <f>IF(INDEX('A-B OSRoad'!$B$2:$B$21,MATCH(A1367,'A-B OSRoad'!$C$2:$C$21))="Straight","",RIGHT(INDEX('A-B OSRoad'!$B$2:$B$21,MATCH(A1367,'A-B OSRoad'!$C$2:$C$21)),LEN(INDEX('A-B OSRoad'!$B$2:$B$21,MATCH(A1367,'A-B OSRoad'!$C$2:$C$21)))-1))</f>
        <v/>
      </c>
      <c r="D1367" s="69">
        <f>(INDEX('A-B OSRoad'!$I$2:$I$21,MATCH(A1367,'A-B OSRoad'!$C$2:$C$21)))+$C$3+$C$4+$C$1</f>
        <v>110</v>
      </c>
      <c r="E1367" s="70" t="e">
        <f>VLOOKUP(A1367,'Crash Data'!$E$3:$F$6,2,FALSE)</f>
        <v>#N/A</v>
      </c>
      <c r="F1367" s="70" t="e">
        <f>VLOOKUP(A1367,'Crash Data'!$B$3:$C$32,2,FALSE)</f>
        <v>#N/A</v>
      </c>
      <c r="G1367" s="40">
        <v>230</v>
      </c>
      <c r="H1367" s="40">
        <v>177</v>
      </c>
      <c r="I1367" s="39">
        <v>177</v>
      </c>
      <c r="J1367" s="40">
        <v>177</v>
      </c>
      <c r="K1367" s="39">
        <v>177</v>
      </c>
      <c r="L1367" s="93">
        <f t="shared" si="297"/>
        <v>209</v>
      </c>
      <c r="M1367" s="93" t="str">
        <f t="shared" si="298"/>
        <v/>
      </c>
      <c r="N1367" s="99">
        <f t="shared" si="299"/>
        <v>165</v>
      </c>
      <c r="O1367" s="99" t="str">
        <f t="shared" si="300"/>
        <v/>
      </c>
      <c r="P1367" s="102">
        <f t="shared" si="301"/>
        <v>165</v>
      </c>
      <c r="Q1367" s="102" t="str">
        <f t="shared" si="302"/>
        <v/>
      </c>
      <c r="R1367" s="105">
        <f t="shared" si="303"/>
        <v>165</v>
      </c>
      <c r="S1367" s="105" t="str">
        <f t="shared" si="304"/>
        <v/>
      </c>
      <c r="T1367" s="69">
        <f t="shared" si="305"/>
        <v>107</v>
      </c>
      <c r="U1367" s="69" t="str">
        <f t="shared" si="306"/>
        <v/>
      </c>
      <c r="V1367" s="143">
        <f t="shared" si="307"/>
        <v>165</v>
      </c>
      <c r="W1367" s="143" t="str">
        <f t="shared" si="308"/>
        <v/>
      </c>
      <c r="X1367" s="109">
        <f t="shared" si="295"/>
        <v>0</v>
      </c>
      <c r="Y1367" s="110" t="e">
        <f t="shared" si="296"/>
        <v>#N/A</v>
      </c>
      <c r="Z1367" s="75" t="e">
        <f>NA()</f>
        <v>#N/A</v>
      </c>
    </row>
    <row r="1368" spans="1:26" x14ac:dyDescent="0.2">
      <c r="A1368" s="74">
        <v>23450</v>
      </c>
      <c r="B1368" s="68">
        <f>INDEX('A-B OSRoad'!$F$2:$F$21,MATCH(A1368,'A-B OSRoad'!$C$2:$C$21))</f>
        <v>0</v>
      </c>
      <c r="C1368" s="68" t="str">
        <f>IF(INDEX('A-B OSRoad'!$B$2:$B$21,MATCH(A1368,'A-B OSRoad'!$C$2:$C$21))="Straight","",RIGHT(INDEX('A-B OSRoad'!$B$2:$B$21,MATCH(A1368,'A-B OSRoad'!$C$2:$C$21)),LEN(INDEX('A-B OSRoad'!$B$2:$B$21,MATCH(A1368,'A-B OSRoad'!$C$2:$C$21)))-1))</f>
        <v/>
      </c>
      <c r="D1368" s="69">
        <f>(INDEX('A-B OSRoad'!$I$2:$I$21,MATCH(A1368,'A-B OSRoad'!$C$2:$C$21)))+$C$3+$C$4+$C$1</f>
        <v>110</v>
      </c>
      <c r="E1368" s="70" t="e">
        <f>VLOOKUP(A1368,'Crash Data'!$E$3:$F$6,2,FALSE)</f>
        <v>#N/A</v>
      </c>
      <c r="F1368" s="70" t="e">
        <f>VLOOKUP(A1368,'Crash Data'!$B$3:$C$32,2,FALSE)</f>
        <v>#N/A</v>
      </c>
      <c r="G1368" s="40">
        <v>230</v>
      </c>
      <c r="H1368" s="40">
        <v>177</v>
      </c>
      <c r="I1368" s="39">
        <v>177</v>
      </c>
      <c r="J1368" s="40">
        <v>177</v>
      </c>
      <c r="K1368" s="39">
        <v>177</v>
      </c>
      <c r="L1368" s="93">
        <f t="shared" si="297"/>
        <v>209</v>
      </c>
      <c r="M1368" s="93" t="str">
        <f t="shared" si="298"/>
        <v/>
      </c>
      <c r="N1368" s="99">
        <f t="shared" si="299"/>
        <v>165</v>
      </c>
      <c r="O1368" s="99" t="str">
        <f t="shared" si="300"/>
        <v/>
      </c>
      <c r="P1368" s="102">
        <f t="shared" si="301"/>
        <v>165</v>
      </c>
      <c r="Q1368" s="102" t="str">
        <f t="shared" si="302"/>
        <v/>
      </c>
      <c r="R1368" s="105">
        <f t="shared" si="303"/>
        <v>165</v>
      </c>
      <c r="S1368" s="105" t="str">
        <f t="shared" si="304"/>
        <v/>
      </c>
      <c r="T1368" s="69">
        <f t="shared" si="305"/>
        <v>107</v>
      </c>
      <c r="U1368" s="69" t="str">
        <f t="shared" si="306"/>
        <v/>
      </c>
      <c r="V1368" s="143">
        <f t="shared" si="307"/>
        <v>165</v>
      </c>
      <c r="W1368" s="143" t="str">
        <f t="shared" si="308"/>
        <v/>
      </c>
      <c r="X1368" s="109">
        <f t="shared" si="295"/>
        <v>0</v>
      </c>
      <c r="Y1368" s="110" t="e">
        <f t="shared" si="296"/>
        <v>#N/A</v>
      </c>
      <c r="Z1368" s="75" t="e">
        <f>NA()</f>
        <v>#N/A</v>
      </c>
    </row>
    <row r="1369" spans="1:26" x14ac:dyDescent="0.2">
      <c r="A1369" s="74">
        <v>23460</v>
      </c>
      <c r="B1369" s="68">
        <f>INDEX('A-B OSRoad'!$F$2:$F$21,MATCH(A1369,'A-B OSRoad'!$C$2:$C$21))</f>
        <v>0</v>
      </c>
      <c r="C1369" s="68" t="str">
        <f>IF(INDEX('A-B OSRoad'!$B$2:$B$21,MATCH(A1369,'A-B OSRoad'!$C$2:$C$21))="Straight","",RIGHT(INDEX('A-B OSRoad'!$B$2:$B$21,MATCH(A1369,'A-B OSRoad'!$C$2:$C$21)),LEN(INDEX('A-B OSRoad'!$B$2:$B$21,MATCH(A1369,'A-B OSRoad'!$C$2:$C$21)))-1))</f>
        <v/>
      </c>
      <c r="D1369" s="69">
        <f>(INDEX('A-B OSRoad'!$I$2:$I$21,MATCH(A1369,'A-B OSRoad'!$C$2:$C$21)))+$C$3+$C$4+$C$1</f>
        <v>110</v>
      </c>
      <c r="E1369" s="70" t="e">
        <f>VLOOKUP(A1369,'Crash Data'!$E$3:$F$6,2,FALSE)</f>
        <v>#N/A</v>
      </c>
      <c r="F1369" s="70" t="e">
        <f>VLOOKUP(A1369,'Crash Data'!$B$3:$C$32,2,FALSE)</f>
        <v>#N/A</v>
      </c>
      <c r="G1369" s="40">
        <v>230</v>
      </c>
      <c r="H1369" s="40">
        <v>177</v>
      </c>
      <c r="I1369" s="39">
        <v>177</v>
      </c>
      <c r="J1369" s="40">
        <v>177</v>
      </c>
      <c r="K1369" s="39">
        <v>177</v>
      </c>
      <c r="L1369" s="93">
        <f t="shared" si="297"/>
        <v>209</v>
      </c>
      <c r="M1369" s="93" t="str">
        <f t="shared" si="298"/>
        <v/>
      </c>
      <c r="N1369" s="99">
        <f t="shared" si="299"/>
        <v>165</v>
      </c>
      <c r="O1369" s="99" t="str">
        <f t="shared" si="300"/>
        <v/>
      </c>
      <c r="P1369" s="102">
        <f t="shared" si="301"/>
        <v>165</v>
      </c>
      <c r="Q1369" s="102" t="str">
        <f t="shared" si="302"/>
        <v/>
      </c>
      <c r="R1369" s="105">
        <f t="shared" si="303"/>
        <v>165</v>
      </c>
      <c r="S1369" s="105" t="str">
        <f t="shared" si="304"/>
        <v/>
      </c>
      <c r="T1369" s="69">
        <f t="shared" si="305"/>
        <v>107</v>
      </c>
      <c r="U1369" s="69" t="str">
        <f t="shared" si="306"/>
        <v/>
      </c>
      <c r="V1369" s="143">
        <f t="shared" si="307"/>
        <v>165</v>
      </c>
      <c r="W1369" s="143" t="str">
        <f t="shared" si="308"/>
        <v/>
      </c>
      <c r="X1369" s="109">
        <f t="shared" si="295"/>
        <v>0</v>
      </c>
      <c r="Y1369" s="110" t="e">
        <f t="shared" si="296"/>
        <v>#N/A</v>
      </c>
      <c r="Z1369" s="75" t="e">
        <f>NA()</f>
        <v>#N/A</v>
      </c>
    </row>
    <row r="1370" spans="1:26" x14ac:dyDescent="0.2">
      <c r="A1370" s="74">
        <v>23470</v>
      </c>
      <c r="B1370" s="68">
        <f>INDEX('A-B OSRoad'!$F$2:$F$21,MATCH(A1370,'A-B OSRoad'!$C$2:$C$21))</f>
        <v>0</v>
      </c>
      <c r="C1370" s="68" t="str">
        <f>IF(INDEX('A-B OSRoad'!$B$2:$B$21,MATCH(A1370,'A-B OSRoad'!$C$2:$C$21))="Straight","",RIGHT(INDEX('A-B OSRoad'!$B$2:$B$21,MATCH(A1370,'A-B OSRoad'!$C$2:$C$21)),LEN(INDEX('A-B OSRoad'!$B$2:$B$21,MATCH(A1370,'A-B OSRoad'!$C$2:$C$21)))-1))</f>
        <v/>
      </c>
      <c r="D1370" s="69">
        <f>(INDEX('A-B OSRoad'!$I$2:$I$21,MATCH(A1370,'A-B OSRoad'!$C$2:$C$21)))+$C$3+$C$4+$C$1</f>
        <v>110</v>
      </c>
      <c r="E1370" s="70" t="e">
        <f>VLOOKUP(A1370,'Crash Data'!$E$3:$F$6,2,FALSE)</f>
        <v>#N/A</v>
      </c>
      <c r="F1370" s="70" t="e">
        <f>VLOOKUP(A1370,'Crash Data'!$B$3:$C$32,2,FALSE)</f>
        <v>#N/A</v>
      </c>
      <c r="G1370" s="40">
        <v>230</v>
      </c>
      <c r="H1370" s="40">
        <v>177</v>
      </c>
      <c r="I1370" s="39">
        <v>177</v>
      </c>
      <c r="J1370" s="40">
        <v>177</v>
      </c>
      <c r="K1370" s="39">
        <v>177</v>
      </c>
      <c r="L1370" s="93">
        <f t="shared" si="297"/>
        <v>209</v>
      </c>
      <c r="M1370" s="93" t="str">
        <f t="shared" si="298"/>
        <v/>
      </c>
      <c r="N1370" s="99">
        <f t="shared" si="299"/>
        <v>165</v>
      </c>
      <c r="O1370" s="99" t="str">
        <f t="shared" si="300"/>
        <v/>
      </c>
      <c r="P1370" s="102">
        <f t="shared" si="301"/>
        <v>165</v>
      </c>
      <c r="Q1370" s="102" t="str">
        <f t="shared" si="302"/>
        <v/>
      </c>
      <c r="R1370" s="105">
        <f t="shared" si="303"/>
        <v>165</v>
      </c>
      <c r="S1370" s="105" t="str">
        <f t="shared" si="304"/>
        <v/>
      </c>
      <c r="T1370" s="69">
        <f t="shared" si="305"/>
        <v>107</v>
      </c>
      <c r="U1370" s="69" t="str">
        <f t="shared" si="306"/>
        <v/>
      </c>
      <c r="V1370" s="143">
        <f t="shared" si="307"/>
        <v>165</v>
      </c>
      <c r="W1370" s="143" t="str">
        <f t="shared" si="308"/>
        <v/>
      </c>
      <c r="X1370" s="109">
        <f t="shared" si="295"/>
        <v>0</v>
      </c>
      <c r="Y1370" s="110" t="e">
        <f t="shared" si="296"/>
        <v>#N/A</v>
      </c>
      <c r="Z1370" s="75" t="e">
        <f>NA()</f>
        <v>#N/A</v>
      </c>
    </row>
    <row r="1371" spans="1:26" x14ac:dyDescent="0.2">
      <c r="A1371" s="74">
        <v>23480</v>
      </c>
      <c r="B1371" s="68">
        <f>INDEX('A-B OSRoad'!$F$2:$F$21,MATCH(A1371,'A-B OSRoad'!$C$2:$C$21))</f>
        <v>0</v>
      </c>
      <c r="C1371" s="68" t="str">
        <f>IF(INDEX('A-B OSRoad'!$B$2:$B$21,MATCH(A1371,'A-B OSRoad'!$C$2:$C$21))="Straight","",RIGHT(INDEX('A-B OSRoad'!$B$2:$B$21,MATCH(A1371,'A-B OSRoad'!$C$2:$C$21)),LEN(INDEX('A-B OSRoad'!$B$2:$B$21,MATCH(A1371,'A-B OSRoad'!$C$2:$C$21)))-1))</f>
        <v/>
      </c>
      <c r="D1371" s="69">
        <f>(INDEX('A-B OSRoad'!$I$2:$I$21,MATCH(A1371,'A-B OSRoad'!$C$2:$C$21)))+$C$3+$C$4+$C$1</f>
        <v>110</v>
      </c>
      <c r="E1371" s="70" t="e">
        <f>VLOOKUP(A1371,'Crash Data'!$E$3:$F$6,2,FALSE)</f>
        <v>#N/A</v>
      </c>
      <c r="F1371" s="70" t="e">
        <f>VLOOKUP(A1371,'Crash Data'!$B$3:$C$32,2,FALSE)</f>
        <v>#N/A</v>
      </c>
      <c r="G1371" s="40">
        <v>230</v>
      </c>
      <c r="H1371" s="40">
        <v>177</v>
      </c>
      <c r="I1371" s="39">
        <v>177</v>
      </c>
      <c r="J1371" s="40">
        <v>177</v>
      </c>
      <c r="K1371" s="39">
        <v>177</v>
      </c>
      <c r="L1371" s="93">
        <f t="shared" si="297"/>
        <v>209</v>
      </c>
      <c r="M1371" s="93" t="str">
        <f t="shared" si="298"/>
        <v/>
      </c>
      <c r="N1371" s="99">
        <f t="shared" si="299"/>
        <v>165</v>
      </c>
      <c r="O1371" s="99" t="str">
        <f t="shared" si="300"/>
        <v/>
      </c>
      <c r="P1371" s="102">
        <f t="shared" si="301"/>
        <v>165</v>
      </c>
      <c r="Q1371" s="102" t="str">
        <f t="shared" si="302"/>
        <v/>
      </c>
      <c r="R1371" s="105">
        <f t="shared" si="303"/>
        <v>165</v>
      </c>
      <c r="S1371" s="105" t="str">
        <f t="shared" si="304"/>
        <v/>
      </c>
      <c r="T1371" s="69">
        <f t="shared" si="305"/>
        <v>107</v>
      </c>
      <c r="U1371" s="69" t="str">
        <f t="shared" si="306"/>
        <v/>
      </c>
      <c r="V1371" s="143">
        <f t="shared" si="307"/>
        <v>165</v>
      </c>
      <c r="W1371" s="143" t="str">
        <f t="shared" si="308"/>
        <v/>
      </c>
      <c r="X1371" s="109">
        <f t="shared" si="295"/>
        <v>0</v>
      </c>
      <c r="Y1371" s="110" t="e">
        <f t="shared" si="296"/>
        <v>#N/A</v>
      </c>
      <c r="Z1371" s="75" t="e">
        <f>NA()</f>
        <v>#N/A</v>
      </c>
    </row>
    <row r="1372" spans="1:26" x14ac:dyDescent="0.2">
      <c r="A1372" s="74">
        <v>23490</v>
      </c>
      <c r="B1372" s="68">
        <f>INDEX('A-B OSRoad'!$F$2:$F$21,MATCH(A1372,'A-B OSRoad'!$C$2:$C$21))</f>
        <v>0</v>
      </c>
      <c r="C1372" s="68" t="str">
        <f>IF(INDEX('A-B OSRoad'!$B$2:$B$21,MATCH(A1372,'A-B OSRoad'!$C$2:$C$21))="Straight","",RIGHT(INDEX('A-B OSRoad'!$B$2:$B$21,MATCH(A1372,'A-B OSRoad'!$C$2:$C$21)),LEN(INDEX('A-B OSRoad'!$B$2:$B$21,MATCH(A1372,'A-B OSRoad'!$C$2:$C$21)))-1))</f>
        <v/>
      </c>
      <c r="D1372" s="69">
        <f>(INDEX('A-B OSRoad'!$I$2:$I$21,MATCH(A1372,'A-B OSRoad'!$C$2:$C$21)))+$C$3+$C$4+$C$1</f>
        <v>110</v>
      </c>
      <c r="E1372" s="70" t="e">
        <f>VLOOKUP(A1372,'Crash Data'!$E$3:$F$6,2,FALSE)</f>
        <v>#N/A</v>
      </c>
      <c r="F1372" s="70" t="e">
        <f>VLOOKUP(A1372,'Crash Data'!$B$3:$C$32,2,FALSE)</f>
        <v>#N/A</v>
      </c>
      <c r="G1372" s="40">
        <v>208.18</v>
      </c>
      <c r="H1372" s="40">
        <v>177</v>
      </c>
      <c r="I1372" s="39">
        <v>177</v>
      </c>
      <c r="J1372" s="40">
        <v>177</v>
      </c>
      <c r="K1372" s="39">
        <v>177</v>
      </c>
      <c r="L1372" s="93">
        <f t="shared" si="297"/>
        <v>209</v>
      </c>
      <c r="M1372" s="93">
        <f t="shared" si="298"/>
        <v>0.81999999999999318</v>
      </c>
      <c r="N1372" s="99">
        <f t="shared" si="299"/>
        <v>165</v>
      </c>
      <c r="O1372" s="99" t="str">
        <f t="shared" si="300"/>
        <v/>
      </c>
      <c r="P1372" s="102">
        <f t="shared" si="301"/>
        <v>165</v>
      </c>
      <c r="Q1372" s="102" t="str">
        <f t="shared" si="302"/>
        <v/>
      </c>
      <c r="R1372" s="105">
        <f t="shared" si="303"/>
        <v>165</v>
      </c>
      <c r="S1372" s="105" t="str">
        <f t="shared" si="304"/>
        <v/>
      </c>
      <c r="T1372" s="69">
        <f t="shared" si="305"/>
        <v>107</v>
      </c>
      <c r="U1372" s="69" t="str">
        <f t="shared" si="306"/>
        <v/>
      </c>
      <c r="V1372" s="143">
        <f t="shared" si="307"/>
        <v>165</v>
      </c>
      <c r="W1372" s="143" t="str">
        <f t="shared" si="308"/>
        <v/>
      </c>
      <c r="X1372" s="109">
        <f t="shared" si="295"/>
        <v>0</v>
      </c>
      <c r="Y1372" s="110" t="e">
        <f t="shared" si="296"/>
        <v>#N/A</v>
      </c>
      <c r="Z1372" s="75" t="e">
        <f>NA()</f>
        <v>#N/A</v>
      </c>
    </row>
    <row r="1373" spans="1:26" x14ac:dyDescent="0.2">
      <c r="A1373" s="74">
        <v>23500</v>
      </c>
      <c r="B1373" s="68">
        <f>INDEX('A-B OSRoad'!$F$2:$F$21,MATCH(A1373,'A-B OSRoad'!$C$2:$C$21))</f>
        <v>0</v>
      </c>
      <c r="C1373" s="68" t="str">
        <f>IF(INDEX('A-B OSRoad'!$B$2:$B$21,MATCH(A1373,'A-B OSRoad'!$C$2:$C$21))="Straight","",RIGHT(INDEX('A-B OSRoad'!$B$2:$B$21,MATCH(A1373,'A-B OSRoad'!$C$2:$C$21)),LEN(INDEX('A-B OSRoad'!$B$2:$B$21,MATCH(A1373,'A-B OSRoad'!$C$2:$C$21)))-1))</f>
        <v/>
      </c>
      <c r="D1373" s="69">
        <f>(INDEX('A-B OSRoad'!$I$2:$I$21,MATCH(A1373,'A-B OSRoad'!$C$2:$C$21)))+$C$3+$C$4+$C$1</f>
        <v>110</v>
      </c>
      <c r="E1373" s="70" t="e">
        <f>VLOOKUP(A1373,'Crash Data'!$E$3:$F$6,2,FALSE)</f>
        <v>#N/A</v>
      </c>
      <c r="F1373" s="70" t="e">
        <f>VLOOKUP(A1373,'Crash Data'!$B$3:$C$32,2,FALSE)</f>
        <v>#N/A</v>
      </c>
      <c r="G1373" s="40">
        <v>205.62299999999999</v>
      </c>
      <c r="H1373" s="40">
        <v>177</v>
      </c>
      <c r="I1373" s="39">
        <v>177</v>
      </c>
      <c r="J1373" s="40">
        <v>177</v>
      </c>
      <c r="K1373" s="39">
        <v>177</v>
      </c>
      <c r="L1373" s="93">
        <f t="shared" si="297"/>
        <v>209</v>
      </c>
      <c r="M1373" s="93">
        <f t="shared" si="298"/>
        <v>3.3770000000000095</v>
      </c>
      <c r="N1373" s="99">
        <f t="shared" si="299"/>
        <v>165</v>
      </c>
      <c r="O1373" s="99" t="str">
        <f t="shared" si="300"/>
        <v/>
      </c>
      <c r="P1373" s="102">
        <f t="shared" si="301"/>
        <v>165</v>
      </c>
      <c r="Q1373" s="102" t="str">
        <f t="shared" si="302"/>
        <v/>
      </c>
      <c r="R1373" s="105">
        <f t="shared" si="303"/>
        <v>165</v>
      </c>
      <c r="S1373" s="105" t="str">
        <f t="shared" si="304"/>
        <v/>
      </c>
      <c r="T1373" s="69">
        <f t="shared" si="305"/>
        <v>107</v>
      </c>
      <c r="U1373" s="69" t="str">
        <f t="shared" si="306"/>
        <v/>
      </c>
      <c r="V1373" s="143">
        <f t="shared" si="307"/>
        <v>165</v>
      </c>
      <c r="W1373" s="143" t="str">
        <f t="shared" si="308"/>
        <v/>
      </c>
      <c r="X1373" s="109">
        <f t="shared" si="295"/>
        <v>0</v>
      </c>
      <c r="Y1373" s="110" t="e">
        <f t="shared" si="296"/>
        <v>#N/A</v>
      </c>
      <c r="Z1373" s="75" t="e">
        <f>NA()</f>
        <v>#N/A</v>
      </c>
    </row>
    <row r="1374" spans="1:26" x14ac:dyDescent="0.2">
      <c r="A1374" s="74">
        <v>23510</v>
      </c>
      <c r="B1374" s="68">
        <f>INDEX('A-B OSRoad'!$F$2:$F$21,MATCH(A1374,'A-B OSRoad'!$C$2:$C$21))</f>
        <v>0</v>
      </c>
      <c r="C1374" s="68" t="str">
        <f>IF(INDEX('A-B OSRoad'!$B$2:$B$21,MATCH(A1374,'A-B OSRoad'!$C$2:$C$21))="Straight","",RIGHT(INDEX('A-B OSRoad'!$B$2:$B$21,MATCH(A1374,'A-B OSRoad'!$C$2:$C$21)),LEN(INDEX('A-B OSRoad'!$B$2:$B$21,MATCH(A1374,'A-B OSRoad'!$C$2:$C$21)))-1))</f>
        <v/>
      </c>
      <c r="D1374" s="69">
        <f>(INDEX('A-B OSRoad'!$I$2:$I$21,MATCH(A1374,'A-B OSRoad'!$C$2:$C$21)))+$C$3+$C$4+$C$1</f>
        <v>110</v>
      </c>
      <c r="E1374" s="70" t="e">
        <f>VLOOKUP(A1374,'Crash Data'!$E$3:$F$6,2,FALSE)</f>
        <v>#N/A</v>
      </c>
      <c r="F1374" s="70" t="e">
        <f>VLOOKUP(A1374,'Crash Data'!$B$3:$C$32,2,FALSE)</f>
        <v>#N/A</v>
      </c>
      <c r="G1374" s="40">
        <v>198.71</v>
      </c>
      <c r="H1374" s="40">
        <v>177</v>
      </c>
      <c r="I1374" s="39">
        <v>177</v>
      </c>
      <c r="J1374" s="40">
        <v>177</v>
      </c>
      <c r="K1374" s="39">
        <v>177</v>
      </c>
      <c r="L1374" s="93">
        <f t="shared" si="297"/>
        <v>209</v>
      </c>
      <c r="M1374" s="93">
        <f t="shared" si="298"/>
        <v>10.289999999999992</v>
      </c>
      <c r="N1374" s="99">
        <f t="shared" si="299"/>
        <v>165</v>
      </c>
      <c r="O1374" s="99" t="str">
        <f t="shared" si="300"/>
        <v/>
      </c>
      <c r="P1374" s="102">
        <f t="shared" si="301"/>
        <v>165</v>
      </c>
      <c r="Q1374" s="102" t="str">
        <f t="shared" si="302"/>
        <v/>
      </c>
      <c r="R1374" s="105">
        <f t="shared" si="303"/>
        <v>165</v>
      </c>
      <c r="S1374" s="105" t="str">
        <f t="shared" si="304"/>
        <v/>
      </c>
      <c r="T1374" s="69">
        <f t="shared" si="305"/>
        <v>107</v>
      </c>
      <c r="U1374" s="69" t="str">
        <f t="shared" si="306"/>
        <v/>
      </c>
      <c r="V1374" s="143">
        <f t="shared" si="307"/>
        <v>165</v>
      </c>
      <c r="W1374" s="143" t="str">
        <f t="shared" si="308"/>
        <v/>
      </c>
      <c r="X1374" s="109">
        <f t="shared" si="295"/>
        <v>0</v>
      </c>
      <c r="Y1374" s="110" t="e">
        <f t="shared" si="296"/>
        <v>#N/A</v>
      </c>
      <c r="Z1374" s="75" t="e">
        <f>NA()</f>
        <v>#N/A</v>
      </c>
    </row>
    <row r="1375" spans="1:26" x14ac:dyDescent="0.2">
      <c r="A1375" s="74">
        <v>23520</v>
      </c>
      <c r="B1375" s="68">
        <f>INDEX('A-B OSRoad'!$F$2:$F$21,MATCH(A1375,'A-B OSRoad'!$C$2:$C$21))</f>
        <v>0</v>
      </c>
      <c r="C1375" s="68" t="str">
        <f>IF(INDEX('A-B OSRoad'!$B$2:$B$21,MATCH(A1375,'A-B OSRoad'!$C$2:$C$21))="Straight","",RIGHT(INDEX('A-B OSRoad'!$B$2:$B$21,MATCH(A1375,'A-B OSRoad'!$C$2:$C$21)),LEN(INDEX('A-B OSRoad'!$B$2:$B$21,MATCH(A1375,'A-B OSRoad'!$C$2:$C$21)))-1))</f>
        <v/>
      </c>
      <c r="D1375" s="69">
        <f>(INDEX('A-B OSRoad'!$I$2:$I$21,MATCH(A1375,'A-B OSRoad'!$C$2:$C$21)))+$C$3+$C$4+$C$1</f>
        <v>110</v>
      </c>
      <c r="E1375" s="70" t="e">
        <f>VLOOKUP(A1375,'Crash Data'!$E$3:$F$6,2,FALSE)</f>
        <v>#N/A</v>
      </c>
      <c r="F1375" s="70" t="e">
        <f>VLOOKUP(A1375,'Crash Data'!$B$3:$C$32,2,FALSE)</f>
        <v>#N/A</v>
      </c>
      <c r="G1375" s="40">
        <v>188.24600000000001</v>
      </c>
      <c r="H1375" s="40">
        <v>177</v>
      </c>
      <c r="I1375" s="39">
        <v>177</v>
      </c>
      <c r="J1375" s="40">
        <v>177</v>
      </c>
      <c r="K1375" s="39">
        <v>177</v>
      </c>
      <c r="L1375" s="93">
        <f t="shared" si="297"/>
        <v>209</v>
      </c>
      <c r="M1375" s="93">
        <f t="shared" si="298"/>
        <v>20.753999999999991</v>
      </c>
      <c r="N1375" s="99">
        <f t="shared" si="299"/>
        <v>165</v>
      </c>
      <c r="O1375" s="99" t="str">
        <f t="shared" si="300"/>
        <v/>
      </c>
      <c r="P1375" s="102">
        <f t="shared" si="301"/>
        <v>165</v>
      </c>
      <c r="Q1375" s="102" t="str">
        <f t="shared" si="302"/>
        <v/>
      </c>
      <c r="R1375" s="105">
        <f t="shared" si="303"/>
        <v>165</v>
      </c>
      <c r="S1375" s="105" t="str">
        <f t="shared" si="304"/>
        <v/>
      </c>
      <c r="T1375" s="69">
        <f t="shared" si="305"/>
        <v>107</v>
      </c>
      <c r="U1375" s="69" t="str">
        <f t="shared" si="306"/>
        <v/>
      </c>
      <c r="V1375" s="143">
        <f t="shared" si="307"/>
        <v>165</v>
      </c>
      <c r="W1375" s="143" t="str">
        <f t="shared" si="308"/>
        <v/>
      </c>
      <c r="X1375" s="109">
        <f t="shared" si="295"/>
        <v>0</v>
      </c>
      <c r="Y1375" s="110" t="e">
        <f t="shared" si="296"/>
        <v>#N/A</v>
      </c>
      <c r="Z1375" s="75" t="e">
        <f>NA()</f>
        <v>#N/A</v>
      </c>
    </row>
    <row r="1376" spans="1:26" x14ac:dyDescent="0.2">
      <c r="A1376" s="74">
        <v>23530</v>
      </c>
      <c r="B1376" s="68">
        <f>INDEX('A-B OSRoad'!$F$2:$F$21,MATCH(A1376,'A-B OSRoad'!$C$2:$C$21))</f>
        <v>0</v>
      </c>
      <c r="C1376" s="68" t="str">
        <f>IF(INDEX('A-B OSRoad'!$B$2:$B$21,MATCH(A1376,'A-B OSRoad'!$C$2:$C$21))="Straight","",RIGHT(INDEX('A-B OSRoad'!$B$2:$B$21,MATCH(A1376,'A-B OSRoad'!$C$2:$C$21)),LEN(INDEX('A-B OSRoad'!$B$2:$B$21,MATCH(A1376,'A-B OSRoad'!$C$2:$C$21)))-1))</f>
        <v/>
      </c>
      <c r="D1376" s="69">
        <f>(INDEX('A-B OSRoad'!$I$2:$I$21,MATCH(A1376,'A-B OSRoad'!$C$2:$C$21)))+$C$3+$C$4+$C$1</f>
        <v>110</v>
      </c>
      <c r="E1376" s="70" t="e">
        <f>VLOOKUP(A1376,'Crash Data'!$E$3:$F$6,2,FALSE)</f>
        <v>#N/A</v>
      </c>
      <c r="F1376" s="70" t="e">
        <f>VLOOKUP(A1376,'Crash Data'!$B$3:$C$32,2,FALSE)</f>
        <v>#N/A</v>
      </c>
      <c r="G1376" s="40">
        <v>179.92699999999999</v>
      </c>
      <c r="H1376" s="40">
        <v>177</v>
      </c>
      <c r="I1376" s="39">
        <v>177</v>
      </c>
      <c r="J1376" s="40">
        <v>177</v>
      </c>
      <c r="K1376" s="39">
        <v>177</v>
      </c>
      <c r="L1376" s="93">
        <f t="shared" si="297"/>
        <v>209</v>
      </c>
      <c r="M1376" s="93">
        <f t="shared" si="298"/>
        <v>29.073000000000008</v>
      </c>
      <c r="N1376" s="99">
        <f t="shared" si="299"/>
        <v>165</v>
      </c>
      <c r="O1376" s="99" t="str">
        <f t="shared" si="300"/>
        <v/>
      </c>
      <c r="P1376" s="102">
        <f t="shared" si="301"/>
        <v>165</v>
      </c>
      <c r="Q1376" s="102" t="str">
        <f t="shared" si="302"/>
        <v/>
      </c>
      <c r="R1376" s="105">
        <f t="shared" si="303"/>
        <v>165</v>
      </c>
      <c r="S1376" s="105" t="str">
        <f t="shared" si="304"/>
        <v/>
      </c>
      <c r="T1376" s="69">
        <f t="shared" si="305"/>
        <v>107</v>
      </c>
      <c r="U1376" s="69" t="str">
        <f t="shared" si="306"/>
        <v/>
      </c>
      <c r="V1376" s="143">
        <f t="shared" si="307"/>
        <v>165</v>
      </c>
      <c r="W1376" s="143" t="str">
        <f t="shared" si="308"/>
        <v/>
      </c>
      <c r="X1376" s="109">
        <f t="shared" si="295"/>
        <v>0</v>
      </c>
      <c r="Y1376" s="110" t="e">
        <f t="shared" si="296"/>
        <v>#N/A</v>
      </c>
      <c r="Z1376" s="75" t="e">
        <f>NA()</f>
        <v>#N/A</v>
      </c>
    </row>
    <row r="1377" spans="1:26" x14ac:dyDescent="0.2">
      <c r="A1377" s="74">
        <v>23540</v>
      </c>
      <c r="B1377" s="68">
        <f>INDEX('A-B OSRoad'!$F$2:$F$21,MATCH(A1377,'A-B OSRoad'!$C$2:$C$21))</f>
        <v>0</v>
      </c>
      <c r="C1377" s="68" t="str">
        <f>IF(INDEX('A-B OSRoad'!$B$2:$B$21,MATCH(A1377,'A-B OSRoad'!$C$2:$C$21))="Straight","",RIGHT(INDEX('A-B OSRoad'!$B$2:$B$21,MATCH(A1377,'A-B OSRoad'!$C$2:$C$21)),LEN(INDEX('A-B OSRoad'!$B$2:$B$21,MATCH(A1377,'A-B OSRoad'!$C$2:$C$21)))-1))</f>
        <v/>
      </c>
      <c r="D1377" s="69">
        <f>(INDEX('A-B OSRoad'!$I$2:$I$21,MATCH(A1377,'A-B OSRoad'!$C$2:$C$21)))+$C$3+$C$4+$C$1</f>
        <v>110</v>
      </c>
      <c r="E1377" s="70" t="e">
        <f>VLOOKUP(A1377,'Crash Data'!$E$3:$F$6,2,FALSE)</f>
        <v>#N/A</v>
      </c>
      <c r="F1377" s="70" t="e">
        <f>VLOOKUP(A1377,'Crash Data'!$B$3:$C$32,2,FALSE)</f>
        <v>#N/A</v>
      </c>
      <c r="G1377" s="40">
        <v>179.17599999999999</v>
      </c>
      <c r="H1377" s="40">
        <v>177</v>
      </c>
      <c r="I1377" s="39">
        <v>177</v>
      </c>
      <c r="J1377" s="40">
        <v>177</v>
      </c>
      <c r="K1377" s="39">
        <v>177</v>
      </c>
      <c r="L1377" s="93">
        <f t="shared" si="297"/>
        <v>209</v>
      </c>
      <c r="M1377" s="93">
        <f t="shared" si="298"/>
        <v>29.824000000000012</v>
      </c>
      <c r="N1377" s="99">
        <f t="shared" si="299"/>
        <v>165</v>
      </c>
      <c r="O1377" s="99" t="str">
        <f t="shared" si="300"/>
        <v/>
      </c>
      <c r="P1377" s="102">
        <f t="shared" si="301"/>
        <v>165</v>
      </c>
      <c r="Q1377" s="102" t="str">
        <f t="shared" si="302"/>
        <v/>
      </c>
      <c r="R1377" s="105">
        <f t="shared" si="303"/>
        <v>165</v>
      </c>
      <c r="S1377" s="105" t="str">
        <f t="shared" si="304"/>
        <v/>
      </c>
      <c r="T1377" s="69">
        <f t="shared" si="305"/>
        <v>107</v>
      </c>
      <c r="U1377" s="69" t="str">
        <f t="shared" si="306"/>
        <v/>
      </c>
      <c r="V1377" s="143">
        <f t="shared" si="307"/>
        <v>165</v>
      </c>
      <c r="W1377" s="143" t="str">
        <f t="shared" si="308"/>
        <v/>
      </c>
      <c r="X1377" s="109">
        <f t="shared" si="295"/>
        <v>0</v>
      </c>
      <c r="Y1377" s="110" t="e">
        <f t="shared" si="296"/>
        <v>#N/A</v>
      </c>
      <c r="Z1377" s="75" t="e">
        <f>NA()</f>
        <v>#N/A</v>
      </c>
    </row>
    <row r="1378" spans="1:26" x14ac:dyDescent="0.2">
      <c r="A1378" s="74">
        <v>23550</v>
      </c>
      <c r="B1378" s="68">
        <f>INDEX('A-B OSRoad'!$F$2:$F$21,MATCH(A1378,'A-B OSRoad'!$C$2:$C$21))</f>
        <v>0</v>
      </c>
      <c r="C1378" s="68" t="str">
        <f>IF(INDEX('A-B OSRoad'!$B$2:$B$21,MATCH(A1378,'A-B OSRoad'!$C$2:$C$21))="Straight","",RIGHT(INDEX('A-B OSRoad'!$B$2:$B$21,MATCH(A1378,'A-B OSRoad'!$C$2:$C$21)),LEN(INDEX('A-B OSRoad'!$B$2:$B$21,MATCH(A1378,'A-B OSRoad'!$C$2:$C$21)))-1))</f>
        <v/>
      </c>
      <c r="D1378" s="69">
        <f>(INDEX('A-B OSRoad'!$I$2:$I$21,MATCH(A1378,'A-B OSRoad'!$C$2:$C$21)))+$C$3+$C$4+$C$1</f>
        <v>110</v>
      </c>
      <c r="E1378" s="70" t="e">
        <f>VLOOKUP(A1378,'Crash Data'!$E$3:$F$6,2,FALSE)</f>
        <v>#N/A</v>
      </c>
      <c r="F1378" s="70" t="e">
        <f>VLOOKUP(A1378,'Crash Data'!$B$3:$C$32,2,FALSE)</f>
        <v>#N/A</v>
      </c>
      <c r="G1378" s="40">
        <v>168.44800000000001</v>
      </c>
      <c r="H1378" s="40">
        <v>177</v>
      </c>
      <c r="I1378" s="39">
        <v>177</v>
      </c>
      <c r="J1378" s="40">
        <v>177</v>
      </c>
      <c r="K1378" s="39">
        <v>177</v>
      </c>
      <c r="L1378" s="93">
        <f t="shared" si="297"/>
        <v>209</v>
      </c>
      <c r="M1378" s="93">
        <f t="shared" si="298"/>
        <v>40.551999999999992</v>
      </c>
      <c r="N1378" s="99">
        <f t="shared" si="299"/>
        <v>165</v>
      </c>
      <c r="O1378" s="99" t="str">
        <f t="shared" si="300"/>
        <v/>
      </c>
      <c r="P1378" s="102">
        <f t="shared" si="301"/>
        <v>165</v>
      </c>
      <c r="Q1378" s="102" t="str">
        <f t="shared" si="302"/>
        <v/>
      </c>
      <c r="R1378" s="105">
        <f t="shared" si="303"/>
        <v>165</v>
      </c>
      <c r="S1378" s="105" t="str">
        <f t="shared" si="304"/>
        <v/>
      </c>
      <c r="T1378" s="69">
        <f t="shared" si="305"/>
        <v>107</v>
      </c>
      <c r="U1378" s="69" t="str">
        <f t="shared" si="306"/>
        <v/>
      </c>
      <c r="V1378" s="143">
        <f t="shared" si="307"/>
        <v>165</v>
      </c>
      <c r="W1378" s="143" t="str">
        <f t="shared" si="308"/>
        <v/>
      </c>
      <c r="X1378" s="109">
        <f t="shared" si="295"/>
        <v>0</v>
      </c>
      <c r="Y1378" s="110" t="e">
        <f t="shared" si="296"/>
        <v>#N/A</v>
      </c>
      <c r="Z1378" s="75" t="e">
        <f>NA()</f>
        <v>#N/A</v>
      </c>
    </row>
    <row r="1379" spans="1:26" x14ac:dyDescent="0.2">
      <c r="A1379" s="74">
        <v>23560</v>
      </c>
      <c r="B1379" s="68">
        <f>INDEX('A-B OSRoad'!$F$2:$F$21,MATCH(A1379,'A-B OSRoad'!$C$2:$C$21))</f>
        <v>0</v>
      </c>
      <c r="C1379" s="68" t="str">
        <f>IF(INDEX('A-B OSRoad'!$B$2:$B$21,MATCH(A1379,'A-B OSRoad'!$C$2:$C$21))="Straight","",RIGHT(INDEX('A-B OSRoad'!$B$2:$B$21,MATCH(A1379,'A-B OSRoad'!$C$2:$C$21)),LEN(INDEX('A-B OSRoad'!$B$2:$B$21,MATCH(A1379,'A-B OSRoad'!$C$2:$C$21)))-1))</f>
        <v/>
      </c>
      <c r="D1379" s="69">
        <f>(INDEX('A-B OSRoad'!$I$2:$I$21,MATCH(A1379,'A-B OSRoad'!$C$2:$C$21)))+$C$3+$C$4+$C$1</f>
        <v>110</v>
      </c>
      <c r="E1379" s="70" t="e">
        <f>VLOOKUP(A1379,'Crash Data'!$E$3:$F$6,2,FALSE)</f>
        <v>#N/A</v>
      </c>
      <c r="F1379" s="70" t="e">
        <f>VLOOKUP(A1379,'Crash Data'!$B$3:$C$32,2,FALSE)</f>
        <v>#N/A</v>
      </c>
      <c r="G1379" s="40">
        <v>167.78</v>
      </c>
      <c r="H1379" s="40">
        <v>177</v>
      </c>
      <c r="I1379" s="39">
        <v>177</v>
      </c>
      <c r="J1379" s="40">
        <v>177</v>
      </c>
      <c r="K1379" s="39">
        <v>177</v>
      </c>
      <c r="L1379" s="93">
        <f t="shared" si="297"/>
        <v>209</v>
      </c>
      <c r="M1379" s="93">
        <f t="shared" si="298"/>
        <v>41.22</v>
      </c>
      <c r="N1379" s="99">
        <f t="shared" si="299"/>
        <v>165</v>
      </c>
      <c r="O1379" s="99" t="str">
        <f t="shared" si="300"/>
        <v/>
      </c>
      <c r="P1379" s="102">
        <f t="shared" si="301"/>
        <v>165</v>
      </c>
      <c r="Q1379" s="102" t="str">
        <f t="shared" si="302"/>
        <v/>
      </c>
      <c r="R1379" s="105">
        <f t="shared" si="303"/>
        <v>165</v>
      </c>
      <c r="S1379" s="105" t="str">
        <f t="shared" si="304"/>
        <v/>
      </c>
      <c r="T1379" s="69">
        <f t="shared" si="305"/>
        <v>107</v>
      </c>
      <c r="U1379" s="69" t="str">
        <f t="shared" si="306"/>
        <v/>
      </c>
      <c r="V1379" s="143">
        <f t="shared" si="307"/>
        <v>165</v>
      </c>
      <c r="W1379" s="143" t="str">
        <f t="shared" si="308"/>
        <v/>
      </c>
      <c r="X1379" s="109">
        <f t="shared" si="295"/>
        <v>0</v>
      </c>
      <c r="Y1379" s="110" t="e">
        <f t="shared" si="296"/>
        <v>#N/A</v>
      </c>
      <c r="Z1379" s="75" t="e">
        <f>NA()</f>
        <v>#N/A</v>
      </c>
    </row>
    <row r="1380" spans="1:26" x14ac:dyDescent="0.2">
      <c r="A1380" s="74">
        <v>23570</v>
      </c>
      <c r="B1380" s="68">
        <f>INDEX('A-B OSRoad'!$F$2:$F$21,MATCH(A1380,'A-B OSRoad'!$C$2:$C$21))</f>
        <v>0</v>
      </c>
      <c r="C1380" s="68" t="str">
        <f>IF(INDEX('A-B OSRoad'!$B$2:$B$21,MATCH(A1380,'A-B OSRoad'!$C$2:$C$21))="Straight","",RIGHT(INDEX('A-B OSRoad'!$B$2:$B$21,MATCH(A1380,'A-B OSRoad'!$C$2:$C$21)),LEN(INDEX('A-B OSRoad'!$B$2:$B$21,MATCH(A1380,'A-B OSRoad'!$C$2:$C$21)))-1))</f>
        <v/>
      </c>
      <c r="D1380" s="69">
        <f>(INDEX('A-B OSRoad'!$I$2:$I$21,MATCH(A1380,'A-B OSRoad'!$C$2:$C$21)))+$C$3+$C$4+$C$1</f>
        <v>110</v>
      </c>
      <c r="E1380" s="70" t="e">
        <f>VLOOKUP(A1380,'Crash Data'!$E$3:$F$6,2,FALSE)</f>
        <v>#N/A</v>
      </c>
      <c r="F1380" s="70" t="e">
        <f>VLOOKUP(A1380,'Crash Data'!$B$3:$C$32,2,FALSE)</f>
        <v>#N/A</v>
      </c>
      <c r="G1380" s="40">
        <v>159.31</v>
      </c>
      <c r="H1380" s="40">
        <v>177</v>
      </c>
      <c r="I1380" s="39">
        <v>177</v>
      </c>
      <c r="J1380" s="40">
        <v>177</v>
      </c>
      <c r="K1380" s="39">
        <v>157.50399999999999</v>
      </c>
      <c r="L1380" s="93">
        <f t="shared" si="297"/>
        <v>209</v>
      </c>
      <c r="M1380" s="93">
        <f t="shared" si="298"/>
        <v>49.69</v>
      </c>
      <c r="N1380" s="99">
        <f t="shared" si="299"/>
        <v>165</v>
      </c>
      <c r="O1380" s="99" t="str">
        <f t="shared" si="300"/>
        <v/>
      </c>
      <c r="P1380" s="102">
        <f t="shared" si="301"/>
        <v>165</v>
      </c>
      <c r="Q1380" s="102" t="str">
        <f t="shared" si="302"/>
        <v/>
      </c>
      <c r="R1380" s="105">
        <f t="shared" si="303"/>
        <v>165</v>
      </c>
      <c r="S1380" s="105" t="str">
        <f t="shared" si="304"/>
        <v/>
      </c>
      <c r="T1380" s="69">
        <f t="shared" si="305"/>
        <v>107</v>
      </c>
      <c r="U1380" s="69" t="str">
        <f t="shared" si="306"/>
        <v/>
      </c>
      <c r="V1380" s="143">
        <f t="shared" si="307"/>
        <v>165</v>
      </c>
      <c r="W1380" s="143">
        <f t="shared" si="308"/>
        <v>7.4960000000000093</v>
      </c>
      <c r="X1380" s="109">
        <f t="shared" si="295"/>
        <v>0</v>
      </c>
      <c r="Y1380" s="110" t="e">
        <f t="shared" si="296"/>
        <v>#N/A</v>
      </c>
      <c r="Z1380" s="75" t="e">
        <f>NA()</f>
        <v>#N/A</v>
      </c>
    </row>
    <row r="1381" spans="1:26" x14ac:dyDescent="0.2">
      <c r="A1381" s="74">
        <v>23580</v>
      </c>
      <c r="B1381" s="68">
        <f>INDEX('A-B OSRoad'!$F$2:$F$21,MATCH(A1381,'A-B OSRoad'!$C$2:$C$21))</f>
        <v>0</v>
      </c>
      <c r="C1381" s="68" t="str">
        <f>IF(INDEX('A-B OSRoad'!$B$2:$B$21,MATCH(A1381,'A-B OSRoad'!$C$2:$C$21))="Straight","",RIGHT(INDEX('A-B OSRoad'!$B$2:$B$21,MATCH(A1381,'A-B OSRoad'!$C$2:$C$21)),LEN(INDEX('A-B OSRoad'!$B$2:$B$21,MATCH(A1381,'A-B OSRoad'!$C$2:$C$21)))-1))</f>
        <v/>
      </c>
      <c r="D1381" s="69">
        <f>(INDEX('A-B OSRoad'!$I$2:$I$21,MATCH(A1381,'A-B OSRoad'!$C$2:$C$21)))+$C$3+$C$4+$C$1</f>
        <v>110</v>
      </c>
      <c r="E1381" s="70" t="e">
        <f>VLOOKUP(A1381,'Crash Data'!$E$3:$F$6,2,FALSE)</f>
        <v>#N/A</v>
      </c>
      <c r="F1381" s="70" t="e">
        <f>VLOOKUP(A1381,'Crash Data'!$B$3:$C$32,2,FALSE)</f>
        <v>#N/A</v>
      </c>
      <c r="G1381" s="40">
        <v>149.38900000000001</v>
      </c>
      <c r="H1381" s="40">
        <v>160.053</v>
      </c>
      <c r="I1381" s="39">
        <v>177</v>
      </c>
      <c r="J1381" s="40">
        <v>177</v>
      </c>
      <c r="K1381" s="39">
        <v>157.52600000000001</v>
      </c>
      <c r="L1381" s="93">
        <f t="shared" si="297"/>
        <v>209</v>
      </c>
      <c r="M1381" s="93">
        <f t="shared" si="298"/>
        <v>59.61099999999999</v>
      </c>
      <c r="N1381" s="99">
        <f t="shared" si="299"/>
        <v>165</v>
      </c>
      <c r="O1381" s="99">
        <f t="shared" si="300"/>
        <v>4.9470000000000027</v>
      </c>
      <c r="P1381" s="102">
        <f t="shared" si="301"/>
        <v>165</v>
      </c>
      <c r="Q1381" s="102" t="str">
        <f t="shared" si="302"/>
        <v/>
      </c>
      <c r="R1381" s="105">
        <f t="shared" si="303"/>
        <v>165</v>
      </c>
      <c r="S1381" s="105" t="str">
        <f t="shared" si="304"/>
        <v/>
      </c>
      <c r="T1381" s="69">
        <f t="shared" si="305"/>
        <v>107</v>
      </c>
      <c r="U1381" s="69" t="str">
        <f t="shared" si="306"/>
        <v/>
      </c>
      <c r="V1381" s="143">
        <f t="shared" si="307"/>
        <v>165</v>
      </c>
      <c r="W1381" s="143">
        <f t="shared" si="308"/>
        <v>7.4739999999999895</v>
      </c>
      <c r="X1381" s="109">
        <f t="shared" si="295"/>
        <v>0</v>
      </c>
      <c r="Y1381" s="110" t="e">
        <f t="shared" si="296"/>
        <v>#N/A</v>
      </c>
      <c r="Z1381" s="75" t="e">
        <f>NA()</f>
        <v>#N/A</v>
      </c>
    </row>
    <row r="1382" spans="1:26" x14ac:dyDescent="0.2">
      <c r="A1382" s="74">
        <v>23590</v>
      </c>
      <c r="B1382" s="68">
        <f>INDEX('A-B OSRoad'!$F$2:$F$21,MATCH(A1382,'A-B OSRoad'!$C$2:$C$21))</f>
        <v>0</v>
      </c>
      <c r="C1382" s="68" t="str">
        <f>IF(INDEX('A-B OSRoad'!$B$2:$B$21,MATCH(A1382,'A-B OSRoad'!$C$2:$C$21))="Straight","",RIGHT(INDEX('A-B OSRoad'!$B$2:$B$21,MATCH(A1382,'A-B OSRoad'!$C$2:$C$21)),LEN(INDEX('A-B OSRoad'!$B$2:$B$21,MATCH(A1382,'A-B OSRoad'!$C$2:$C$21)))-1))</f>
        <v/>
      </c>
      <c r="D1382" s="69">
        <f>(INDEX('A-B OSRoad'!$I$2:$I$21,MATCH(A1382,'A-B OSRoad'!$C$2:$C$21)))+$C$3+$C$4+$C$1</f>
        <v>110</v>
      </c>
      <c r="E1382" s="70" t="e">
        <f>VLOOKUP(A1382,'Crash Data'!$E$3:$F$6,2,FALSE)</f>
        <v>#N/A</v>
      </c>
      <c r="F1382" s="70" t="e">
        <f>VLOOKUP(A1382,'Crash Data'!$B$3:$C$32,2,FALSE)</f>
        <v>#N/A</v>
      </c>
      <c r="G1382" s="40">
        <v>144.84</v>
      </c>
      <c r="H1382" s="40">
        <v>177</v>
      </c>
      <c r="I1382" s="39">
        <v>177</v>
      </c>
      <c r="J1382" s="40">
        <v>177</v>
      </c>
      <c r="K1382" s="39">
        <v>149.33000000000001</v>
      </c>
      <c r="L1382" s="93">
        <f t="shared" si="297"/>
        <v>209</v>
      </c>
      <c r="M1382" s="93">
        <f t="shared" si="298"/>
        <v>64.16</v>
      </c>
      <c r="N1382" s="99">
        <f t="shared" si="299"/>
        <v>165</v>
      </c>
      <c r="O1382" s="99" t="str">
        <f t="shared" si="300"/>
        <v/>
      </c>
      <c r="P1382" s="102">
        <f t="shared" si="301"/>
        <v>165</v>
      </c>
      <c r="Q1382" s="102" t="str">
        <f t="shared" si="302"/>
        <v/>
      </c>
      <c r="R1382" s="105">
        <f t="shared" si="303"/>
        <v>165</v>
      </c>
      <c r="S1382" s="105" t="str">
        <f t="shared" si="304"/>
        <v/>
      </c>
      <c r="T1382" s="69">
        <f t="shared" si="305"/>
        <v>107</v>
      </c>
      <c r="U1382" s="69" t="str">
        <f t="shared" si="306"/>
        <v/>
      </c>
      <c r="V1382" s="143">
        <f t="shared" si="307"/>
        <v>165</v>
      </c>
      <c r="W1382" s="143">
        <f t="shared" si="308"/>
        <v>15.669999999999987</v>
      </c>
      <c r="X1382" s="109">
        <f t="shared" si="295"/>
        <v>0</v>
      </c>
      <c r="Y1382" s="110" t="e">
        <f t="shared" si="296"/>
        <v>#N/A</v>
      </c>
      <c r="Z1382" s="75" t="e">
        <f>NA()</f>
        <v>#N/A</v>
      </c>
    </row>
    <row r="1383" spans="1:26" x14ac:dyDescent="0.2">
      <c r="A1383" s="74">
        <v>23600</v>
      </c>
      <c r="B1383" s="68">
        <f>INDEX('A-B OSRoad'!$F$2:$F$21,MATCH(A1383,'A-B OSRoad'!$C$2:$C$21))</f>
        <v>0</v>
      </c>
      <c r="C1383" s="68" t="str">
        <f>IF(INDEX('A-B OSRoad'!$B$2:$B$21,MATCH(A1383,'A-B OSRoad'!$C$2:$C$21))="Straight","",RIGHT(INDEX('A-B OSRoad'!$B$2:$B$21,MATCH(A1383,'A-B OSRoad'!$C$2:$C$21)),LEN(INDEX('A-B OSRoad'!$B$2:$B$21,MATCH(A1383,'A-B OSRoad'!$C$2:$C$21)))-1))</f>
        <v/>
      </c>
      <c r="D1383" s="69">
        <f>(INDEX('A-B OSRoad'!$I$2:$I$21,MATCH(A1383,'A-B OSRoad'!$C$2:$C$21)))+$C$3+$C$4+$C$1</f>
        <v>110</v>
      </c>
      <c r="E1383" s="70" t="e">
        <f>VLOOKUP(A1383,'Crash Data'!$E$3:$F$6,2,FALSE)</f>
        <v>#N/A</v>
      </c>
      <c r="F1383" s="70" t="e">
        <f>VLOOKUP(A1383,'Crash Data'!$B$3:$C$32,2,FALSE)</f>
        <v>#N/A</v>
      </c>
      <c r="G1383" s="40">
        <v>144.95699999999999</v>
      </c>
      <c r="H1383" s="40">
        <v>177</v>
      </c>
      <c r="I1383" s="39">
        <v>177</v>
      </c>
      <c r="J1383" s="40">
        <v>177</v>
      </c>
      <c r="K1383" s="39">
        <v>148.17099999999999</v>
      </c>
      <c r="L1383" s="93">
        <f t="shared" si="297"/>
        <v>209</v>
      </c>
      <c r="M1383" s="93">
        <f t="shared" si="298"/>
        <v>64.043000000000006</v>
      </c>
      <c r="N1383" s="99">
        <f t="shared" si="299"/>
        <v>165</v>
      </c>
      <c r="O1383" s="99" t="str">
        <f t="shared" si="300"/>
        <v/>
      </c>
      <c r="P1383" s="102">
        <f t="shared" si="301"/>
        <v>165</v>
      </c>
      <c r="Q1383" s="102" t="str">
        <f t="shared" si="302"/>
        <v/>
      </c>
      <c r="R1383" s="105">
        <f t="shared" si="303"/>
        <v>165</v>
      </c>
      <c r="S1383" s="105" t="str">
        <f t="shared" si="304"/>
        <v/>
      </c>
      <c r="T1383" s="69">
        <f t="shared" si="305"/>
        <v>107</v>
      </c>
      <c r="U1383" s="69" t="str">
        <f t="shared" si="306"/>
        <v/>
      </c>
      <c r="V1383" s="143">
        <f t="shared" si="307"/>
        <v>165</v>
      </c>
      <c r="W1383" s="143">
        <f t="shared" si="308"/>
        <v>16.829000000000008</v>
      </c>
      <c r="X1383" s="109">
        <f t="shared" si="295"/>
        <v>0</v>
      </c>
      <c r="Y1383" s="110" t="e">
        <f t="shared" si="296"/>
        <v>#N/A</v>
      </c>
      <c r="Z1383" s="75" t="e">
        <f>NA()</f>
        <v>#N/A</v>
      </c>
    </row>
    <row r="1384" spans="1:26" x14ac:dyDescent="0.2">
      <c r="A1384" s="74">
        <v>23610</v>
      </c>
      <c r="B1384" s="68">
        <f>INDEX('A-B OSRoad'!$F$2:$F$21,MATCH(A1384,'A-B OSRoad'!$C$2:$C$21))</f>
        <v>0</v>
      </c>
      <c r="C1384" s="68" t="str">
        <f>IF(INDEX('A-B OSRoad'!$B$2:$B$21,MATCH(A1384,'A-B OSRoad'!$C$2:$C$21))="Straight","",RIGHT(INDEX('A-B OSRoad'!$B$2:$B$21,MATCH(A1384,'A-B OSRoad'!$C$2:$C$21)),LEN(INDEX('A-B OSRoad'!$B$2:$B$21,MATCH(A1384,'A-B OSRoad'!$C$2:$C$21)))-1))</f>
        <v/>
      </c>
      <c r="D1384" s="69">
        <f>(INDEX('A-B OSRoad'!$I$2:$I$21,MATCH(A1384,'A-B OSRoad'!$C$2:$C$21)))+$C$3+$C$4+$C$1</f>
        <v>110</v>
      </c>
      <c r="E1384" s="70" t="e">
        <f>VLOOKUP(A1384,'Crash Data'!$E$3:$F$6,2,FALSE)</f>
        <v>#N/A</v>
      </c>
      <c r="F1384" s="70" t="e">
        <f>VLOOKUP(A1384,'Crash Data'!$B$3:$C$32,2,FALSE)</f>
        <v>#N/A</v>
      </c>
      <c r="G1384" s="40">
        <v>148.68600000000001</v>
      </c>
      <c r="H1384" s="40">
        <v>177</v>
      </c>
      <c r="I1384" s="39">
        <v>177</v>
      </c>
      <c r="J1384" s="40">
        <v>177</v>
      </c>
      <c r="K1384" s="39">
        <v>139.53</v>
      </c>
      <c r="L1384" s="93">
        <f t="shared" si="297"/>
        <v>209</v>
      </c>
      <c r="M1384" s="93">
        <f t="shared" si="298"/>
        <v>60.313999999999993</v>
      </c>
      <c r="N1384" s="99">
        <f t="shared" si="299"/>
        <v>165</v>
      </c>
      <c r="O1384" s="99" t="str">
        <f t="shared" si="300"/>
        <v/>
      </c>
      <c r="P1384" s="102">
        <f t="shared" si="301"/>
        <v>165</v>
      </c>
      <c r="Q1384" s="102" t="str">
        <f t="shared" si="302"/>
        <v/>
      </c>
      <c r="R1384" s="105">
        <f t="shared" si="303"/>
        <v>165</v>
      </c>
      <c r="S1384" s="105" t="str">
        <f t="shared" si="304"/>
        <v/>
      </c>
      <c r="T1384" s="69">
        <f t="shared" si="305"/>
        <v>107</v>
      </c>
      <c r="U1384" s="69" t="str">
        <f t="shared" si="306"/>
        <v/>
      </c>
      <c r="V1384" s="143">
        <f t="shared" si="307"/>
        <v>165</v>
      </c>
      <c r="W1384" s="143">
        <f t="shared" si="308"/>
        <v>25.47</v>
      </c>
      <c r="X1384" s="109">
        <f t="shared" si="295"/>
        <v>0</v>
      </c>
      <c r="Y1384" s="110" t="e">
        <f t="shared" si="296"/>
        <v>#N/A</v>
      </c>
      <c r="Z1384" s="75" t="e">
        <f>NA()</f>
        <v>#N/A</v>
      </c>
    </row>
    <row r="1385" spans="1:26" x14ac:dyDescent="0.2">
      <c r="A1385" s="74">
        <v>23620</v>
      </c>
      <c r="B1385" s="68">
        <f>INDEX('A-B OSRoad'!$F$2:$F$21,MATCH(A1385,'A-B OSRoad'!$C$2:$C$21))</f>
        <v>0</v>
      </c>
      <c r="C1385" s="68" t="str">
        <f>IF(INDEX('A-B OSRoad'!$B$2:$B$21,MATCH(A1385,'A-B OSRoad'!$C$2:$C$21))="Straight","",RIGHT(INDEX('A-B OSRoad'!$B$2:$B$21,MATCH(A1385,'A-B OSRoad'!$C$2:$C$21)),LEN(INDEX('A-B OSRoad'!$B$2:$B$21,MATCH(A1385,'A-B OSRoad'!$C$2:$C$21)))-1))</f>
        <v/>
      </c>
      <c r="D1385" s="69">
        <f>(INDEX('A-B OSRoad'!$I$2:$I$21,MATCH(A1385,'A-B OSRoad'!$C$2:$C$21)))+$C$3+$C$4+$C$1</f>
        <v>110</v>
      </c>
      <c r="E1385" s="70" t="e">
        <f>VLOOKUP(A1385,'Crash Data'!$E$3:$F$6,2,FALSE)</f>
        <v>#N/A</v>
      </c>
      <c r="F1385" s="70" t="e">
        <f>VLOOKUP(A1385,'Crash Data'!$B$3:$C$32,2,FALSE)</f>
        <v>#N/A</v>
      </c>
      <c r="G1385" s="40">
        <v>230</v>
      </c>
      <c r="H1385" s="40">
        <v>177</v>
      </c>
      <c r="I1385" s="39">
        <v>177</v>
      </c>
      <c r="J1385" s="40">
        <v>177</v>
      </c>
      <c r="K1385" s="39">
        <v>140.44300000000001</v>
      </c>
      <c r="L1385" s="93">
        <f t="shared" si="297"/>
        <v>209</v>
      </c>
      <c r="M1385" s="93" t="str">
        <f t="shared" si="298"/>
        <v/>
      </c>
      <c r="N1385" s="99">
        <f t="shared" si="299"/>
        <v>165</v>
      </c>
      <c r="O1385" s="99" t="str">
        <f t="shared" si="300"/>
        <v/>
      </c>
      <c r="P1385" s="102">
        <f t="shared" si="301"/>
        <v>165</v>
      </c>
      <c r="Q1385" s="102" t="str">
        <f t="shared" si="302"/>
        <v/>
      </c>
      <c r="R1385" s="105">
        <f t="shared" si="303"/>
        <v>165</v>
      </c>
      <c r="S1385" s="105" t="str">
        <f t="shared" si="304"/>
        <v/>
      </c>
      <c r="T1385" s="69">
        <f t="shared" si="305"/>
        <v>107</v>
      </c>
      <c r="U1385" s="69" t="str">
        <f t="shared" si="306"/>
        <v/>
      </c>
      <c r="V1385" s="143">
        <f t="shared" si="307"/>
        <v>165</v>
      </c>
      <c r="W1385" s="143">
        <f t="shared" si="308"/>
        <v>24.556999999999988</v>
      </c>
      <c r="X1385" s="109">
        <f t="shared" si="295"/>
        <v>0</v>
      </c>
      <c r="Y1385" s="110" t="e">
        <f t="shared" si="296"/>
        <v>#N/A</v>
      </c>
      <c r="Z1385" s="75" t="e">
        <f>NA()</f>
        <v>#N/A</v>
      </c>
    </row>
    <row r="1386" spans="1:26" x14ac:dyDescent="0.2">
      <c r="A1386" s="74">
        <v>23630</v>
      </c>
      <c r="B1386" s="68">
        <f>INDEX('A-B OSRoad'!$F$2:$F$21,MATCH(A1386,'A-B OSRoad'!$C$2:$C$21))</f>
        <v>0</v>
      </c>
      <c r="C1386" s="68" t="str">
        <f>IF(INDEX('A-B OSRoad'!$B$2:$B$21,MATCH(A1386,'A-B OSRoad'!$C$2:$C$21))="Straight","",RIGHT(INDEX('A-B OSRoad'!$B$2:$B$21,MATCH(A1386,'A-B OSRoad'!$C$2:$C$21)),LEN(INDEX('A-B OSRoad'!$B$2:$B$21,MATCH(A1386,'A-B OSRoad'!$C$2:$C$21)))-1))</f>
        <v/>
      </c>
      <c r="D1386" s="69">
        <f>(INDEX('A-B OSRoad'!$I$2:$I$21,MATCH(A1386,'A-B OSRoad'!$C$2:$C$21)))+$C$3+$C$4+$C$1</f>
        <v>110</v>
      </c>
      <c r="E1386" s="70" t="e">
        <f>VLOOKUP(A1386,'Crash Data'!$E$3:$F$6,2,FALSE)</f>
        <v>#N/A</v>
      </c>
      <c r="F1386" s="70" t="e">
        <f>VLOOKUP(A1386,'Crash Data'!$B$3:$C$32,2,FALSE)</f>
        <v>#N/A</v>
      </c>
      <c r="G1386" s="40">
        <v>230</v>
      </c>
      <c r="H1386" s="40">
        <v>177</v>
      </c>
      <c r="I1386" s="39">
        <v>177</v>
      </c>
      <c r="J1386" s="40">
        <v>177</v>
      </c>
      <c r="K1386" s="39">
        <v>162.071</v>
      </c>
      <c r="L1386" s="93">
        <f t="shared" si="297"/>
        <v>209</v>
      </c>
      <c r="M1386" s="93" t="str">
        <f t="shared" si="298"/>
        <v/>
      </c>
      <c r="N1386" s="99">
        <f t="shared" si="299"/>
        <v>165</v>
      </c>
      <c r="O1386" s="99" t="str">
        <f t="shared" si="300"/>
        <v/>
      </c>
      <c r="P1386" s="102">
        <f t="shared" si="301"/>
        <v>165</v>
      </c>
      <c r="Q1386" s="102" t="str">
        <f t="shared" si="302"/>
        <v/>
      </c>
      <c r="R1386" s="105">
        <f t="shared" si="303"/>
        <v>165</v>
      </c>
      <c r="S1386" s="105" t="str">
        <f t="shared" si="304"/>
        <v/>
      </c>
      <c r="T1386" s="69">
        <f t="shared" si="305"/>
        <v>107</v>
      </c>
      <c r="U1386" s="69" t="str">
        <f t="shared" si="306"/>
        <v/>
      </c>
      <c r="V1386" s="143">
        <f t="shared" si="307"/>
        <v>165</v>
      </c>
      <c r="W1386" s="143">
        <f t="shared" si="308"/>
        <v>2.929000000000002</v>
      </c>
      <c r="X1386" s="109">
        <f t="shared" si="295"/>
        <v>0</v>
      </c>
      <c r="Y1386" s="110" t="e">
        <f t="shared" si="296"/>
        <v>#N/A</v>
      </c>
      <c r="Z1386" s="75" t="e">
        <f>NA()</f>
        <v>#N/A</v>
      </c>
    </row>
    <row r="1387" spans="1:26" x14ac:dyDescent="0.2">
      <c r="A1387" s="74">
        <v>23640</v>
      </c>
      <c r="B1387" s="68">
        <f>INDEX('A-B OSRoad'!$F$2:$F$21,MATCH(A1387,'A-B OSRoad'!$C$2:$C$21))</f>
        <v>0</v>
      </c>
      <c r="C1387" s="68" t="str">
        <f>IF(INDEX('A-B OSRoad'!$B$2:$B$21,MATCH(A1387,'A-B OSRoad'!$C$2:$C$21))="Straight","",RIGHT(INDEX('A-B OSRoad'!$B$2:$B$21,MATCH(A1387,'A-B OSRoad'!$C$2:$C$21)),LEN(INDEX('A-B OSRoad'!$B$2:$B$21,MATCH(A1387,'A-B OSRoad'!$C$2:$C$21)))-1))</f>
        <v/>
      </c>
      <c r="D1387" s="69">
        <f>(INDEX('A-B OSRoad'!$I$2:$I$21,MATCH(A1387,'A-B OSRoad'!$C$2:$C$21)))+$C$3+$C$4+$C$1</f>
        <v>110</v>
      </c>
      <c r="E1387" s="70" t="e">
        <f>VLOOKUP(A1387,'Crash Data'!$E$3:$F$6,2,FALSE)</f>
        <v>#N/A</v>
      </c>
      <c r="F1387" s="70" t="e">
        <f>VLOOKUP(A1387,'Crash Data'!$B$3:$C$32,2,FALSE)</f>
        <v>#N/A</v>
      </c>
      <c r="G1387" s="40">
        <v>230</v>
      </c>
      <c r="H1387" s="40">
        <v>177</v>
      </c>
      <c r="I1387" s="39">
        <v>177</v>
      </c>
      <c r="J1387" s="40">
        <v>177</v>
      </c>
      <c r="K1387" s="39">
        <v>177</v>
      </c>
      <c r="L1387" s="93">
        <f t="shared" si="297"/>
        <v>209</v>
      </c>
      <c r="M1387" s="93" t="str">
        <f t="shared" si="298"/>
        <v/>
      </c>
      <c r="N1387" s="99">
        <f t="shared" si="299"/>
        <v>165</v>
      </c>
      <c r="O1387" s="99" t="str">
        <f t="shared" si="300"/>
        <v/>
      </c>
      <c r="P1387" s="102">
        <f t="shared" si="301"/>
        <v>165</v>
      </c>
      <c r="Q1387" s="102" t="str">
        <f t="shared" si="302"/>
        <v/>
      </c>
      <c r="R1387" s="105">
        <f t="shared" si="303"/>
        <v>165</v>
      </c>
      <c r="S1387" s="105" t="str">
        <f t="shared" si="304"/>
        <v/>
      </c>
      <c r="T1387" s="69">
        <f t="shared" si="305"/>
        <v>107</v>
      </c>
      <c r="U1387" s="69" t="str">
        <f t="shared" si="306"/>
        <v/>
      </c>
      <c r="V1387" s="143">
        <f t="shared" si="307"/>
        <v>165</v>
      </c>
      <c r="W1387" s="143" t="str">
        <f t="shared" si="308"/>
        <v/>
      </c>
      <c r="X1387" s="109">
        <f t="shared" si="295"/>
        <v>0</v>
      </c>
      <c r="Y1387" s="110" t="e">
        <f t="shared" si="296"/>
        <v>#N/A</v>
      </c>
      <c r="Z1387" s="75" t="e">
        <f>NA()</f>
        <v>#N/A</v>
      </c>
    </row>
    <row r="1388" spans="1:26" x14ac:dyDescent="0.2">
      <c r="A1388" s="74">
        <v>23650</v>
      </c>
      <c r="B1388" s="68">
        <f>INDEX('A-B OSRoad'!$F$2:$F$21,MATCH(A1388,'A-B OSRoad'!$C$2:$C$21))</f>
        <v>0</v>
      </c>
      <c r="C1388" s="68" t="str">
        <f>IF(INDEX('A-B OSRoad'!$B$2:$B$21,MATCH(A1388,'A-B OSRoad'!$C$2:$C$21))="Straight","",RIGHT(INDEX('A-B OSRoad'!$B$2:$B$21,MATCH(A1388,'A-B OSRoad'!$C$2:$C$21)),LEN(INDEX('A-B OSRoad'!$B$2:$B$21,MATCH(A1388,'A-B OSRoad'!$C$2:$C$21)))-1))</f>
        <v/>
      </c>
      <c r="D1388" s="69">
        <f>(INDEX('A-B OSRoad'!$I$2:$I$21,MATCH(A1388,'A-B OSRoad'!$C$2:$C$21)))+$C$3+$C$4+$C$1</f>
        <v>110</v>
      </c>
      <c r="E1388" s="70" t="e">
        <f>VLOOKUP(A1388,'Crash Data'!$E$3:$F$6,2,FALSE)</f>
        <v>#N/A</v>
      </c>
      <c r="F1388" s="70" t="e">
        <f>VLOOKUP(A1388,'Crash Data'!$B$3:$C$32,2,FALSE)</f>
        <v>#N/A</v>
      </c>
      <c r="G1388" s="40">
        <v>230</v>
      </c>
      <c r="H1388" s="40">
        <v>177</v>
      </c>
      <c r="I1388" s="39">
        <v>177</v>
      </c>
      <c r="J1388" s="40">
        <v>177</v>
      </c>
      <c r="K1388" s="39">
        <v>177</v>
      </c>
      <c r="L1388" s="93">
        <f t="shared" si="297"/>
        <v>209</v>
      </c>
      <c r="M1388" s="93" t="str">
        <f t="shared" si="298"/>
        <v/>
      </c>
      <c r="N1388" s="99">
        <f t="shared" si="299"/>
        <v>165</v>
      </c>
      <c r="O1388" s="99" t="str">
        <f t="shared" si="300"/>
        <v/>
      </c>
      <c r="P1388" s="102">
        <f t="shared" si="301"/>
        <v>165</v>
      </c>
      <c r="Q1388" s="102" t="str">
        <f t="shared" si="302"/>
        <v/>
      </c>
      <c r="R1388" s="105">
        <f t="shared" si="303"/>
        <v>165</v>
      </c>
      <c r="S1388" s="105" t="str">
        <f t="shared" si="304"/>
        <v/>
      </c>
      <c r="T1388" s="69">
        <f t="shared" si="305"/>
        <v>107</v>
      </c>
      <c r="U1388" s="69" t="str">
        <f t="shared" si="306"/>
        <v/>
      </c>
      <c r="V1388" s="143">
        <f t="shared" si="307"/>
        <v>165</v>
      </c>
      <c r="W1388" s="143" t="str">
        <f t="shared" si="308"/>
        <v/>
      </c>
      <c r="X1388" s="109">
        <f t="shared" si="295"/>
        <v>0</v>
      </c>
      <c r="Y1388" s="110" t="e">
        <f t="shared" si="296"/>
        <v>#N/A</v>
      </c>
      <c r="Z1388" s="75" t="e">
        <f>NA()</f>
        <v>#N/A</v>
      </c>
    </row>
    <row r="1389" spans="1:26" x14ac:dyDescent="0.2">
      <c r="A1389" s="74">
        <v>23660</v>
      </c>
      <c r="B1389" s="68">
        <f>INDEX('A-B OSRoad'!$F$2:$F$21,MATCH(A1389,'A-B OSRoad'!$C$2:$C$21))</f>
        <v>0</v>
      </c>
      <c r="C1389" s="68" t="str">
        <f>IF(INDEX('A-B OSRoad'!$B$2:$B$21,MATCH(A1389,'A-B OSRoad'!$C$2:$C$21))="Straight","",RIGHT(INDEX('A-B OSRoad'!$B$2:$B$21,MATCH(A1389,'A-B OSRoad'!$C$2:$C$21)),LEN(INDEX('A-B OSRoad'!$B$2:$B$21,MATCH(A1389,'A-B OSRoad'!$C$2:$C$21)))-1))</f>
        <v/>
      </c>
      <c r="D1389" s="69">
        <f>(INDEX('A-B OSRoad'!$I$2:$I$21,MATCH(A1389,'A-B OSRoad'!$C$2:$C$21)))+$C$3+$C$4+$C$1</f>
        <v>110</v>
      </c>
      <c r="E1389" s="70" t="e">
        <f>VLOOKUP(A1389,'Crash Data'!$E$3:$F$6,2,FALSE)</f>
        <v>#N/A</v>
      </c>
      <c r="F1389" s="70" t="e">
        <f>VLOOKUP(A1389,'Crash Data'!$B$3:$C$32,2,FALSE)</f>
        <v>#N/A</v>
      </c>
      <c r="G1389" s="40">
        <v>230</v>
      </c>
      <c r="H1389" s="40">
        <v>177</v>
      </c>
      <c r="I1389" s="39">
        <v>177</v>
      </c>
      <c r="J1389" s="40">
        <v>177</v>
      </c>
      <c r="K1389" s="39">
        <v>177</v>
      </c>
      <c r="L1389" s="93">
        <f t="shared" si="297"/>
        <v>209</v>
      </c>
      <c r="M1389" s="93" t="str">
        <f t="shared" si="298"/>
        <v/>
      </c>
      <c r="N1389" s="99">
        <f t="shared" si="299"/>
        <v>165</v>
      </c>
      <c r="O1389" s="99" t="str">
        <f t="shared" si="300"/>
        <v/>
      </c>
      <c r="P1389" s="102">
        <f t="shared" si="301"/>
        <v>165</v>
      </c>
      <c r="Q1389" s="102" t="str">
        <f t="shared" si="302"/>
        <v/>
      </c>
      <c r="R1389" s="105">
        <f t="shared" si="303"/>
        <v>165</v>
      </c>
      <c r="S1389" s="105" t="str">
        <f t="shared" si="304"/>
        <v/>
      </c>
      <c r="T1389" s="69">
        <f t="shared" si="305"/>
        <v>107</v>
      </c>
      <c r="U1389" s="69" t="str">
        <f t="shared" si="306"/>
        <v/>
      </c>
      <c r="V1389" s="143">
        <f t="shared" si="307"/>
        <v>165</v>
      </c>
      <c r="W1389" s="143" t="str">
        <f t="shared" si="308"/>
        <v/>
      </c>
      <c r="X1389" s="109">
        <f t="shared" si="295"/>
        <v>0</v>
      </c>
      <c r="Y1389" s="110" t="e">
        <f t="shared" si="296"/>
        <v>#N/A</v>
      </c>
      <c r="Z1389" s="75" t="e">
        <f>NA()</f>
        <v>#N/A</v>
      </c>
    </row>
    <row r="1390" spans="1:26" x14ac:dyDescent="0.2">
      <c r="A1390" s="74">
        <v>23670</v>
      </c>
      <c r="B1390" s="68">
        <f>INDEX('A-B OSRoad'!$F$2:$F$21,MATCH(A1390,'A-B OSRoad'!$C$2:$C$21))</f>
        <v>0</v>
      </c>
      <c r="C1390" s="68" t="str">
        <f>IF(INDEX('A-B OSRoad'!$B$2:$B$21,MATCH(A1390,'A-B OSRoad'!$C$2:$C$21))="Straight","",RIGHT(INDEX('A-B OSRoad'!$B$2:$B$21,MATCH(A1390,'A-B OSRoad'!$C$2:$C$21)),LEN(INDEX('A-B OSRoad'!$B$2:$B$21,MATCH(A1390,'A-B OSRoad'!$C$2:$C$21)))-1))</f>
        <v/>
      </c>
      <c r="D1390" s="69">
        <f>(INDEX('A-B OSRoad'!$I$2:$I$21,MATCH(A1390,'A-B OSRoad'!$C$2:$C$21)))+$C$3+$C$4+$C$1</f>
        <v>110</v>
      </c>
      <c r="E1390" s="70" t="e">
        <f>VLOOKUP(A1390,'Crash Data'!$E$3:$F$6,2,FALSE)</f>
        <v>#N/A</v>
      </c>
      <c r="F1390" s="70" t="e">
        <f>VLOOKUP(A1390,'Crash Data'!$B$3:$C$32,2,FALSE)</f>
        <v>#N/A</v>
      </c>
      <c r="G1390" s="40">
        <v>230</v>
      </c>
      <c r="H1390" s="40">
        <v>177</v>
      </c>
      <c r="I1390" s="39">
        <v>177</v>
      </c>
      <c r="J1390" s="40">
        <v>177</v>
      </c>
      <c r="K1390" s="39">
        <v>177</v>
      </c>
      <c r="L1390" s="93">
        <f t="shared" si="297"/>
        <v>209</v>
      </c>
      <c r="M1390" s="93" t="str">
        <f t="shared" si="298"/>
        <v/>
      </c>
      <c r="N1390" s="99">
        <f t="shared" si="299"/>
        <v>165</v>
      </c>
      <c r="O1390" s="99" t="str">
        <f t="shared" si="300"/>
        <v/>
      </c>
      <c r="P1390" s="102">
        <f t="shared" si="301"/>
        <v>165</v>
      </c>
      <c r="Q1390" s="102" t="str">
        <f t="shared" si="302"/>
        <v/>
      </c>
      <c r="R1390" s="105">
        <f t="shared" si="303"/>
        <v>165</v>
      </c>
      <c r="S1390" s="105" t="str">
        <f t="shared" si="304"/>
        <v/>
      </c>
      <c r="T1390" s="69">
        <f t="shared" si="305"/>
        <v>107</v>
      </c>
      <c r="U1390" s="69" t="str">
        <f t="shared" si="306"/>
        <v/>
      </c>
      <c r="V1390" s="143">
        <f t="shared" si="307"/>
        <v>165</v>
      </c>
      <c r="W1390" s="143" t="str">
        <f t="shared" si="308"/>
        <v/>
      </c>
      <c r="X1390" s="109">
        <f t="shared" si="295"/>
        <v>0</v>
      </c>
      <c r="Y1390" s="110" t="e">
        <f t="shared" si="296"/>
        <v>#N/A</v>
      </c>
      <c r="Z1390" s="75" t="e">
        <f>NA()</f>
        <v>#N/A</v>
      </c>
    </row>
    <row r="1391" spans="1:26" x14ac:dyDescent="0.2">
      <c r="A1391" s="74">
        <v>23680</v>
      </c>
      <c r="B1391" s="68">
        <f>INDEX('A-B OSRoad'!$F$2:$F$21,MATCH(A1391,'A-B OSRoad'!$C$2:$C$21))</f>
        <v>0</v>
      </c>
      <c r="C1391" s="68" t="str">
        <f>IF(INDEX('A-B OSRoad'!$B$2:$B$21,MATCH(A1391,'A-B OSRoad'!$C$2:$C$21))="Straight","",RIGHT(INDEX('A-B OSRoad'!$B$2:$B$21,MATCH(A1391,'A-B OSRoad'!$C$2:$C$21)),LEN(INDEX('A-B OSRoad'!$B$2:$B$21,MATCH(A1391,'A-B OSRoad'!$C$2:$C$21)))-1))</f>
        <v/>
      </c>
      <c r="D1391" s="69">
        <f>(INDEX('A-B OSRoad'!$I$2:$I$21,MATCH(A1391,'A-B OSRoad'!$C$2:$C$21)))+$C$3+$C$4+$C$1</f>
        <v>110</v>
      </c>
      <c r="E1391" s="70" t="e">
        <f>VLOOKUP(A1391,'Crash Data'!$E$3:$F$6,2,FALSE)</f>
        <v>#N/A</v>
      </c>
      <c r="F1391" s="70" t="e">
        <f>VLOOKUP(A1391,'Crash Data'!$B$3:$C$32,2,FALSE)</f>
        <v>#N/A</v>
      </c>
      <c r="G1391" s="40">
        <v>230</v>
      </c>
      <c r="H1391" s="40">
        <v>177</v>
      </c>
      <c r="I1391" s="39">
        <v>177</v>
      </c>
      <c r="J1391" s="40">
        <v>177</v>
      </c>
      <c r="K1391" s="39">
        <v>177</v>
      </c>
      <c r="L1391" s="93">
        <f t="shared" si="297"/>
        <v>209</v>
      </c>
      <c r="M1391" s="93" t="str">
        <f t="shared" si="298"/>
        <v/>
      </c>
      <c r="N1391" s="99">
        <f t="shared" si="299"/>
        <v>165</v>
      </c>
      <c r="O1391" s="99" t="str">
        <f t="shared" si="300"/>
        <v/>
      </c>
      <c r="P1391" s="102">
        <f t="shared" si="301"/>
        <v>165</v>
      </c>
      <c r="Q1391" s="102" t="str">
        <f t="shared" si="302"/>
        <v/>
      </c>
      <c r="R1391" s="105">
        <f t="shared" si="303"/>
        <v>165</v>
      </c>
      <c r="S1391" s="105" t="str">
        <f t="shared" si="304"/>
        <v/>
      </c>
      <c r="T1391" s="69">
        <f t="shared" si="305"/>
        <v>107</v>
      </c>
      <c r="U1391" s="69" t="str">
        <f t="shared" si="306"/>
        <v/>
      </c>
      <c r="V1391" s="143">
        <f t="shared" si="307"/>
        <v>165</v>
      </c>
      <c r="W1391" s="143" t="str">
        <f t="shared" si="308"/>
        <v/>
      </c>
      <c r="X1391" s="109">
        <f t="shared" si="295"/>
        <v>0</v>
      </c>
      <c r="Y1391" s="110" t="e">
        <f t="shared" si="296"/>
        <v>#N/A</v>
      </c>
      <c r="Z1391" s="75" t="e">
        <f>NA()</f>
        <v>#N/A</v>
      </c>
    </row>
    <row r="1392" spans="1:26" x14ac:dyDescent="0.2">
      <c r="A1392" s="74">
        <v>23690</v>
      </c>
      <c r="B1392" s="68">
        <f>INDEX('A-B OSRoad'!$F$2:$F$21,MATCH(A1392,'A-B OSRoad'!$C$2:$C$21))</f>
        <v>0</v>
      </c>
      <c r="C1392" s="68" t="str">
        <f>IF(INDEX('A-B OSRoad'!$B$2:$B$21,MATCH(A1392,'A-B OSRoad'!$C$2:$C$21))="Straight","",RIGHT(INDEX('A-B OSRoad'!$B$2:$B$21,MATCH(A1392,'A-B OSRoad'!$C$2:$C$21)),LEN(INDEX('A-B OSRoad'!$B$2:$B$21,MATCH(A1392,'A-B OSRoad'!$C$2:$C$21)))-1))</f>
        <v/>
      </c>
      <c r="D1392" s="69">
        <f>(INDEX('A-B OSRoad'!$I$2:$I$21,MATCH(A1392,'A-B OSRoad'!$C$2:$C$21)))+$C$3+$C$4+$C$1</f>
        <v>110</v>
      </c>
      <c r="E1392" s="70" t="e">
        <f>VLOOKUP(A1392,'Crash Data'!$E$3:$F$6,2,FALSE)</f>
        <v>#N/A</v>
      </c>
      <c r="F1392" s="70">
        <f>VLOOKUP(A1392,'Crash Data'!$B$3:$C$32,2,FALSE)</f>
        <v>-4</v>
      </c>
      <c r="G1392" s="40">
        <v>230</v>
      </c>
      <c r="H1392" s="40">
        <v>177</v>
      </c>
      <c r="I1392" s="39">
        <v>177</v>
      </c>
      <c r="J1392" s="40">
        <v>177</v>
      </c>
      <c r="K1392" s="39">
        <v>177</v>
      </c>
      <c r="L1392" s="93">
        <f t="shared" si="297"/>
        <v>209</v>
      </c>
      <c r="M1392" s="93" t="str">
        <f t="shared" si="298"/>
        <v/>
      </c>
      <c r="N1392" s="99">
        <f t="shared" si="299"/>
        <v>165</v>
      </c>
      <c r="O1392" s="99" t="str">
        <f t="shared" si="300"/>
        <v/>
      </c>
      <c r="P1392" s="102">
        <f t="shared" si="301"/>
        <v>165</v>
      </c>
      <c r="Q1392" s="102" t="str">
        <f t="shared" si="302"/>
        <v/>
      </c>
      <c r="R1392" s="105">
        <f t="shared" si="303"/>
        <v>165</v>
      </c>
      <c r="S1392" s="105" t="str">
        <f t="shared" si="304"/>
        <v/>
      </c>
      <c r="T1392" s="69">
        <f t="shared" si="305"/>
        <v>107</v>
      </c>
      <c r="U1392" s="69" t="str">
        <f t="shared" si="306"/>
        <v/>
      </c>
      <c r="V1392" s="143">
        <f t="shared" si="307"/>
        <v>165</v>
      </c>
      <c r="W1392" s="143" t="str">
        <f t="shared" si="308"/>
        <v/>
      </c>
      <c r="X1392" s="109">
        <f t="shared" si="295"/>
        <v>0</v>
      </c>
      <c r="Y1392" s="110" t="e">
        <f t="shared" si="296"/>
        <v>#N/A</v>
      </c>
      <c r="Z1392" s="75" t="e">
        <f>NA()</f>
        <v>#N/A</v>
      </c>
    </row>
    <row r="1393" spans="1:26" x14ac:dyDescent="0.2">
      <c r="A1393" s="74">
        <v>23700</v>
      </c>
      <c r="B1393" s="68">
        <f>INDEX('A-B OSRoad'!$F$2:$F$21,MATCH(A1393,'A-B OSRoad'!$C$2:$C$21))</f>
        <v>0</v>
      </c>
      <c r="C1393" s="68" t="str">
        <f>IF(INDEX('A-B OSRoad'!$B$2:$B$21,MATCH(A1393,'A-B OSRoad'!$C$2:$C$21))="Straight","",RIGHT(INDEX('A-B OSRoad'!$B$2:$B$21,MATCH(A1393,'A-B OSRoad'!$C$2:$C$21)),LEN(INDEX('A-B OSRoad'!$B$2:$B$21,MATCH(A1393,'A-B OSRoad'!$C$2:$C$21)))-1))</f>
        <v/>
      </c>
      <c r="D1393" s="69">
        <f>(INDEX('A-B OSRoad'!$I$2:$I$21,MATCH(A1393,'A-B OSRoad'!$C$2:$C$21)))+$C$3+$C$4+$C$1</f>
        <v>110</v>
      </c>
      <c r="E1393" s="70" t="e">
        <f>VLOOKUP(A1393,'Crash Data'!$E$3:$F$6,2,FALSE)</f>
        <v>#N/A</v>
      </c>
      <c r="F1393" s="70" t="e">
        <f>VLOOKUP(A1393,'Crash Data'!$B$3:$C$32,2,FALSE)</f>
        <v>#N/A</v>
      </c>
      <c r="G1393" s="40">
        <v>230</v>
      </c>
      <c r="H1393" s="40">
        <v>177</v>
      </c>
      <c r="I1393" s="39">
        <v>177</v>
      </c>
      <c r="J1393" s="40">
        <v>177</v>
      </c>
      <c r="K1393" s="39">
        <v>177</v>
      </c>
      <c r="L1393" s="93">
        <f t="shared" si="297"/>
        <v>209</v>
      </c>
      <c r="M1393" s="93" t="str">
        <f t="shared" si="298"/>
        <v/>
      </c>
      <c r="N1393" s="99">
        <f t="shared" si="299"/>
        <v>165</v>
      </c>
      <c r="O1393" s="99" t="str">
        <f t="shared" si="300"/>
        <v/>
      </c>
      <c r="P1393" s="102">
        <f t="shared" si="301"/>
        <v>165</v>
      </c>
      <c r="Q1393" s="102" t="str">
        <f t="shared" si="302"/>
        <v/>
      </c>
      <c r="R1393" s="105">
        <f t="shared" si="303"/>
        <v>165</v>
      </c>
      <c r="S1393" s="105" t="str">
        <f t="shared" si="304"/>
        <v/>
      </c>
      <c r="T1393" s="69">
        <f t="shared" si="305"/>
        <v>107</v>
      </c>
      <c r="U1393" s="69" t="str">
        <f t="shared" si="306"/>
        <v/>
      </c>
      <c r="V1393" s="143">
        <f t="shared" si="307"/>
        <v>165</v>
      </c>
      <c r="W1393" s="143" t="str">
        <f t="shared" si="308"/>
        <v/>
      </c>
      <c r="X1393" s="109">
        <f t="shared" si="295"/>
        <v>0</v>
      </c>
      <c r="Y1393" s="110" t="e">
        <f t="shared" si="296"/>
        <v>#N/A</v>
      </c>
      <c r="Z1393" s="75" t="e">
        <f>NA()</f>
        <v>#N/A</v>
      </c>
    </row>
    <row r="1394" spans="1:26" x14ac:dyDescent="0.2">
      <c r="A1394" s="74">
        <v>23710</v>
      </c>
      <c r="B1394" s="68">
        <f>INDEX('A-B OSRoad'!$F$2:$F$21,MATCH(A1394,'A-B OSRoad'!$C$2:$C$21))</f>
        <v>0</v>
      </c>
      <c r="C1394" s="68" t="str">
        <f>IF(INDEX('A-B OSRoad'!$B$2:$B$21,MATCH(A1394,'A-B OSRoad'!$C$2:$C$21))="Straight","",RIGHT(INDEX('A-B OSRoad'!$B$2:$B$21,MATCH(A1394,'A-B OSRoad'!$C$2:$C$21)),LEN(INDEX('A-B OSRoad'!$B$2:$B$21,MATCH(A1394,'A-B OSRoad'!$C$2:$C$21)))-1))</f>
        <v/>
      </c>
      <c r="D1394" s="69">
        <f>(INDEX('A-B OSRoad'!$I$2:$I$21,MATCH(A1394,'A-B OSRoad'!$C$2:$C$21)))+$C$3+$C$4+$C$1</f>
        <v>110</v>
      </c>
      <c r="E1394" s="70" t="e">
        <f>VLOOKUP(A1394,'Crash Data'!$E$3:$F$6,2,FALSE)</f>
        <v>#N/A</v>
      </c>
      <c r="F1394" s="70" t="e">
        <f>VLOOKUP(A1394,'Crash Data'!$B$3:$C$32,2,FALSE)</f>
        <v>#N/A</v>
      </c>
      <c r="G1394" s="40">
        <v>230</v>
      </c>
      <c r="H1394" s="40">
        <v>177</v>
      </c>
      <c r="I1394" s="39">
        <v>177</v>
      </c>
      <c r="J1394" s="40">
        <v>177</v>
      </c>
      <c r="K1394" s="39">
        <v>177</v>
      </c>
      <c r="L1394" s="93">
        <f t="shared" si="297"/>
        <v>209</v>
      </c>
      <c r="M1394" s="93" t="str">
        <f t="shared" si="298"/>
        <v/>
      </c>
      <c r="N1394" s="99">
        <f t="shared" si="299"/>
        <v>165</v>
      </c>
      <c r="O1394" s="99" t="str">
        <f t="shared" si="300"/>
        <v/>
      </c>
      <c r="P1394" s="102">
        <f t="shared" si="301"/>
        <v>165</v>
      </c>
      <c r="Q1394" s="102" t="str">
        <f t="shared" si="302"/>
        <v/>
      </c>
      <c r="R1394" s="105">
        <f t="shared" si="303"/>
        <v>165</v>
      </c>
      <c r="S1394" s="105" t="str">
        <f t="shared" si="304"/>
        <v/>
      </c>
      <c r="T1394" s="69">
        <f t="shared" si="305"/>
        <v>107</v>
      </c>
      <c r="U1394" s="69" t="str">
        <f t="shared" si="306"/>
        <v/>
      </c>
      <c r="V1394" s="143">
        <f t="shared" si="307"/>
        <v>165</v>
      </c>
      <c r="W1394" s="143" t="str">
        <f t="shared" si="308"/>
        <v/>
      </c>
      <c r="X1394" s="109">
        <f t="shared" si="295"/>
        <v>0</v>
      </c>
      <c r="Y1394" s="110" t="e">
        <f t="shared" si="296"/>
        <v>#N/A</v>
      </c>
      <c r="Z1394" s="75" t="e">
        <f>NA()</f>
        <v>#N/A</v>
      </c>
    </row>
    <row r="1395" spans="1:26" x14ac:dyDescent="0.2">
      <c r="A1395" s="74">
        <v>23720</v>
      </c>
      <c r="B1395" s="68">
        <f>INDEX('A-B OSRoad'!$F$2:$F$21,MATCH(A1395,'A-B OSRoad'!$C$2:$C$21))</f>
        <v>0</v>
      </c>
      <c r="C1395" s="68" t="str">
        <f>IF(INDEX('A-B OSRoad'!$B$2:$B$21,MATCH(A1395,'A-B OSRoad'!$C$2:$C$21))="Straight","",RIGHT(INDEX('A-B OSRoad'!$B$2:$B$21,MATCH(A1395,'A-B OSRoad'!$C$2:$C$21)),LEN(INDEX('A-B OSRoad'!$B$2:$B$21,MATCH(A1395,'A-B OSRoad'!$C$2:$C$21)))-1))</f>
        <v/>
      </c>
      <c r="D1395" s="69">
        <f>(INDEX('A-B OSRoad'!$I$2:$I$21,MATCH(A1395,'A-B OSRoad'!$C$2:$C$21)))+$C$3+$C$4+$C$1</f>
        <v>110</v>
      </c>
      <c r="E1395" s="70" t="e">
        <f>VLOOKUP(A1395,'Crash Data'!$E$3:$F$6,2,FALSE)</f>
        <v>#N/A</v>
      </c>
      <c r="F1395" s="70" t="e">
        <f>VLOOKUP(A1395,'Crash Data'!$B$3:$C$32,2,FALSE)</f>
        <v>#N/A</v>
      </c>
      <c r="G1395" s="40">
        <v>230</v>
      </c>
      <c r="H1395" s="40">
        <v>177</v>
      </c>
      <c r="I1395" s="39">
        <v>177</v>
      </c>
      <c r="J1395" s="40">
        <v>177</v>
      </c>
      <c r="K1395" s="39">
        <v>177</v>
      </c>
      <c r="L1395" s="93">
        <f t="shared" si="297"/>
        <v>209</v>
      </c>
      <c r="M1395" s="93" t="str">
        <f t="shared" si="298"/>
        <v/>
      </c>
      <c r="N1395" s="99">
        <f t="shared" si="299"/>
        <v>165</v>
      </c>
      <c r="O1395" s="99" t="str">
        <f t="shared" si="300"/>
        <v/>
      </c>
      <c r="P1395" s="102">
        <f t="shared" si="301"/>
        <v>165</v>
      </c>
      <c r="Q1395" s="102" t="str">
        <f t="shared" si="302"/>
        <v/>
      </c>
      <c r="R1395" s="105">
        <f t="shared" si="303"/>
        <v>165</v>
      </c>
      <c r="S1395" s="105" t="str">
        <f t="shared" si="304"/>
        <v/>
      </c>
      <c r="T1395" s="69">
        <f t="shared" si="305"/>
        <v>107</v>
      </c>
      <c r="U1395" s="69" t="str">
        <f t="shared" si="306"/>
        <v/>
      </c>
      <c r="V1395" s="143">
        <f t="shared" si="307"/>
        <v>165</v>
      </c>
      <c r="W1395" s="143" t="str">
        <f t="shared" si="308"/>
        <v/>
      </c>
      <c r="X1395" s="109">
        <f t="shared" si="295"/>
        <v>0</v>
      </c>
      <c r="Y1395" s="110" t="e">
        <f t="shared" si="296"/>
        <v>#N/A</v>
      </c>
      <c r="Z1395" s="75" t="e">
        <f>NA()</f>
        <v>#N/A</v>
      </c>
    </row>
    <row r="1396" spans="1:26" x14ac:dyDescent="0.2">
      <c r="A1396" s="74">
        <v>23730</v>
      </c>
      <c r="B1396" s="68">
        <f>INDEX('A-B OSRoad'!$F$2:$F$21,MATCH(A1396,'A-B OSRoad'!$C$2:$C$21))</f>
        <v>0</v>
      </c>
      <c r="C1396" s="68" t="str">
        <f>IF(INDEX('A-B OSRoad'!$B$2:$B$21,MATCH(A1396,'A-B OSRoad'!$C$2:$C$21))="Straight","",RIGHT(INDEX('A-B OSRoad'!$B$2:$B$21,MATCH(A1396,'A-B OSRoad'!$C$2:$C$21)),LEN(INDEX('A-B OSRoad'!$B$2:$B$21,MATCH(A1396,'A-B OSRoad'!$C$2:$C$21)))-1))</f>
        <v/>
      </c>
      <c r="D1396" s="69">
        <f>(INDEX('A-B OSRoad'!$I$2:$I$21,MATCH(A1396,'A-B OSRoad'!$C$2:$C$21)))+$C$3+$C$4+$C$1</f>
        <v>110</v>
      </c>
      <c r="E1396" s="70" t="e">
        <f>VLOOKUP(A1396,'Crash Data'!$E$3:$F$6,2,FALSE)</f>
        <v>#N/A</v>
      </c>
      <c r="F1396" s="70" t="e">
        <f>VLOOKUP(A1396,'Crash Data'!$B$3:$C$32,2,FALSE)</f>
        <v>#N/A</v>
      </c>
      <c r="G1396" s="40">
        <v>206.25800000000001</v>
      </c>
      <c r="H1396" s="40">
        <v>177</v>
      </c>
      <c r="I1396" s="39">
        <v>177</v>
      </c>
      <c r="J1396" s="40">
        <v>177</v>
      </c>
      <c r="K1396" s="39">
        <v>177</v>
      </c>
      <c r="L1396" s="93">
        <f t="shared" si="297"/>
        <v>209</v>
      </c>
      <c r="M1396" s="93">
        <f t="shared" si="298"/>
        <v>2.7419999999999902</v>
      </c>
      <c r="N1396" s="99">
        <f t="shared" si="299"/>
        <v>165</v>
      </c>
      <c r="O1396" s="99" t="str">
        <f t="shared" si="300"/>
        <v/>
      </c>
      <c r="P1396" s="102">
        <f t="shared" si="301"/>
        <v>165</v>
      </c>
      <c r="Q1396" s="102" t="str">
        <f t="shared" si="302"/>
        <v/>
      </c>
      <c r="R1396" s="105">
        <f t="shared" si="303"/>
        <v>165</v>
      </c>
      <c r="S1396" s="105" t="str">
        <f t="shared" si="304"/>
        <v/>
      </c>
      <c r="T1396" s="69">
        <f t="shared" si="305"/>
        <v>107</v>
      </c>
      <c r="U1396" s="69" t="str">
        <f t="shared" si="306"/>
        <v/>
      </c>
      <c r="V1396" s="143">
        <f t="shared" si="307"/>
        <v>165</v>
      </c>
      <c r="W1396" s="143" t="str">
        <f t="shared" si="308"/>
        <v/>
      </c>
      <c r="X1396" s="109">
        <f t="shared" si="295"/>
        <v>0</v>
      </c>
      <c r="Y1396" s="110" t="e">
        <f t="shared" si="296"/>
        <v>#N/A</v>
      </c>
      <c r="Z1396" s="75" t="e">
        <f>NA()</f>
        <v>#N/A</v>
      </c>
    </row>
    <row r="1397" spans="1:26" x14ac:dyDescent="0.2">
      <c r="A1397" s="74">
        <v>23740</v>
      </c>
      <c r="B1397" s="68">
        <f>INDEX('A-B OSRoad'!$F$2:$F$21,MATCH(A1397,'A-B OSRoad'!$C$2:$C$21))</f>
        <v>0</v>
      </c>
      <c r="C1397" s="68" t="str">
        <f>IF(INDEX('A-B OSRoad'!$B$2:$B$21,MATCH(A1397,'A-B OSRoad'!$C$2:$C$21))="Straight","",RIGHT(INDEX('A-B OSRoad'!$B$2:$B$21,MATCH(A1397,'A-B OSRoad'!$C$2:$C$21)),LEN(INDEX('A-B OSRoad'!$B$2:$B$21,MATCH(A1397,'A-B OSRoad'!$C$2:$C$21)))-1))</f>
        <v/>
      </c>
      <c r="D1397" s="69">
        <f>(INDEX('A-B OSRoad'!$I$2:$I$21,MATCH(A1397,'A-B OSRoad'!$C$2:$C$21)))+$C$3+$C$4+$C$1</f>
        <v>110</v>
      </c>
      <c r="E1397" s="70" t="e">
        <f>VLOOKUP(A1397,'Crash Data'!$E$3:$F$6,2,FALSE)</f>
        <v>#N/A</v>
      </c>
      <c r="F1397" s="70" t="e">
        <f>VLOOKUP(A1397,'Crash Data'!$B$3:$C$32,2,FALSE)</f>
        <v>#N/A</v>
      </c>
      <c r="G1397" s="40">
        <v>198.018</v>
      </c>
      <c r="H1397" s="40">
        <v>177</v>
      </c>
      <c r="I1397" s="39">
        <v>177</v>
      </c>
      <c r="J1397" s="40">
        <v>177</v>
      </c>
      <c r="K1397" s="39">
        <v>177</v>
      </c>
      <c r="L1397" s="93">
        <f t="shared" si="297"/>
        <v>209</v>
      </c>
      <c r="M1397" s="93">
        <f t="shared" si="298"/>
        <v>10.981999999999999</v>
      </c>
      <c r="N1397" s="99">
        <f t="shared" si="299"/>
        <v>165</v>
      </c>
      <c r="O1397" s="99" t="str">
        <f t="shared" si="300"/>
        <v/>
      </c>
      <c r="P1397" s="102">
        <f t="shared" si="301"/>
        <v>165</v>
      </c>
      <c r="Q1397" s="102" t="str">
        <f t="shared" si="302"/>
        <v/>
      </c>
      <c r="R1397" s="105">
        <f t="shared" si="303"/>
        <v>165</v>
      </c>
      <c r="S1397" s="105" t="str">
        <f t="shared" si="304"/>
        <v/>
      </c>
      <c r="T1397" s="69">
        <f t="shared" si="305"/>
        <v>107</v>
      </c>
      <c r="U1397" s="69" t="str">
        <f t="shared" si="306"/>
        <v/>
      </c>
      <c r="V1397" s="143">
        <f t="shared" si="307"/>
        <v>165</v>
      </c>
      <c r="W1397" s="143" t="str">
        <f t="shared" si="308"/>
        <v/>
      </c>
      <c r="X1397" s="109">
        <f t="shared" si="295"/>
        <v>0</v>
      </c>
      <c r="Y1397" s="110" t="e">
        <f t="shared" si="296"/>
        <v>#N/A</v>
      </c>
      <c r="Z1397" s="75" t="e">
        <f>NA()</f>
        <v>#N/A</v>
      </c>
    </row>
    <row r="1398" spans="1:26" x14ac:dyDescent="0.2">
      <c r="A1398" s="74">
        <v>23750</v>
      </c>
      <c r="B1398" s="68">
        <f>INDEX('A-B OSRoad'!$F$2:$F$21,MATCH(A1398,'A-B OSRoad'!$C$2:$C$21))</f>
        <v>0</v>
      </c>
      <c r="C1398" s="68" t="str">
        <f>IF(INDEX('A-B OSRoad'!$B$2:$B$21,MATCH(A1398,'A-B OSRoad'!$C$2:$C$21))="Straight","",RIGHT(INDEX('A-B OSRoad'!$B$2:$B$21,MATCH(A1398,'A-B OSRoad'!$C$2:$C$21)),LEN(INDEX('A-B OSRoad'!$B$2:$B$21,MATCH(A1398,'A-B OSRoad'!$C$2:$C$21)))-1))</f>
        <v/>
      </c>
      <c r="D1398" s="69">
        <f>(INDEX('A-B OSRoad'!$I$2:$I$21,MATCH(A1398,'A-B OSRoad'!$C$2:$C$21)))+$C$3+$C$4+$C$1</f>
        <v>110</v>
      </c>
      <c r="E1398" s="70" t="e">
        <f>VLOOKUP(A1398,'Crash Data'!$E$3:$F$6,2,FALSE)</f>
        <v>#N/A</v>
      </c>
      <c r="F1398" s="70" t="e">
        <f>VLOOKUP(A1398,'Crash Data'!$B$3:$C$32,2,FALSE)</f>
        <v>#N/A</v>
      </c>
      <c r="G1398" s="40">
        <v>189.453</v>
      </c>
      <c r="H1398" s="40">
        <v>177</v>
      </c>
      <c r="I1398" s="39">
        <v>177</v>
      </c>
      <c r="J1398" s="40">
        <v>177</v>
      </c>
      <c r="K1398" s="39">
        <v>177</v>
      </c>
      <c r="L1398" s="93">
        <f t="shared" si="297"/>
        <v>209</v>
      </c>
      <c r="M1398" s="93">
        <f t="shared" si="298"/>
        <v>19.546999999999997</v>
      </c>
      <c r="N1398" s="99">
        <f t="shared" si="299"/>
        <v>165</v>
      </c>
      <c r="O1398" s="99" t="str">
        <f t="shared" si="300"/>
        <v/>
      </c>
      <c r="P1398" s="102">
        <f t="shared" si="301"/>
        <v>165</v>
      </c>
      <c r="Q1398" s="102" t="str">
        <f t="shared" si="302"/>
        <v/>
      </c>
      <c r="R1398" s="105">
        <f t="shared" si="303"/>
        <v>165</v>
      </c>
      <c r="S1398" s="105" t="str">
        <f t="shared" si="304"/>
        <v/>
      </c>
      <c r="T1398" s="69">
        <f t="shared" si="305"/>
        <v>107</v>
      </c>
      <c r="U1398" s="69" t="str">
        <f t="shared" si="306"/>
        <v/>
      </c>
      <c r="V1398" s="143">
        <f t="shared" si="307"/>
        <v>165</v>
      </c>
      <c r="W1398" s="143" t="str">
        <f t="shared" si="308"/>
        <v/>
      </c>
      <c r="X1398" s="109">
        <f t="shared" si="295"/>
        <v>0</v>
      </c>
      <c r="Y1398" s="110" t="e">
        <f t="shared" si="296"/>
        <v>#N/A</v>
      </c>
      <c r="Z1398" s="75" t="e">
        <f>NA()</f>
        <v>#N/A</v>
      </c>
    </row>
    <row r="1399" spans="1:26" x14ac:dyDescent="0.2">
      <c r="A1399" s="74">
        <v>23760</v>
      </c>
      <c r="B1399" s="68">
        <f>INDEX('A-B OSRoad'!$F$2:$F$21,MATCH(A1399,'A-B OSRoad'!$C$2:$C$21))</f>
        <v>0</v>
      </c>
      <c r="C1399" s="68" t="str">
        <f>IF(INDEX('A-B OSRoad'!$B$2:$B$21,MATCH(A1399,'A-B OSRoad'!$C$2:$C$21))="Straight","",RIGHT(INDEX('A-B OSRoad'!$B$2:$B$21,MATCH(A1399,'A-B OSRoad'!$C$2:$C$21)),LEN(INDEX('A-B OSRoad'!$B$2:$B$21,MATCH(A1399,'A-B OSRoad'!$C$2:$C$21)))-1))</f>
        <v/>
      </c>
      <c r="D1399" s="69">
        <f>(INDEX('A-B OSRoad'!$I$2:$I$21,MATCH(A1399,'A-B OSRoad'!$C$2:$C$21)))+$C$3+$C$4+$C$1</f>
        <v>110</v>
      </c>
      <c r="E1399" s="70" t="e">
        <f>VLOOKUP(A1399,'Crash Data'!$E$3:$F$6,2,FALSE)</f>
        <v>#N/A</v>
      </c>
      <c r="F1399" s="70" t="e">
        <f>VLOOKUP(A1399,'Crash Data'!$B$3:$C$32,2,FALSE)</f>
        <v>#N/A</v>
      </c>
      <c r="G1399" s="40">
        <v>188.792</v>
      </c>
      <c r="H1399" s="40">
        <v>177</v>
      </c>
      <c r="I1399" s="39">
        <v>177</v>
      </c>
      <c r="J1399" s="40">
        <v>177</v>
      </c>
      <c r="K1399" s="39">
        <v>177</v>
      </c>
      <c r="L1399" s="93">
        <f t="shared" si="297"/>
        <v>209</v>
      </c>
      <c r="M1399" s="93">
        <f t="shared" si="298"/>
        <v>20.207999999999998</v>
      </c>
      <c r="N1399" s="99">
        <f t="shared" si="299"/>
        <v>165</v>
      </c>
      <c r="O1399" s="99" t="str">
        <f t="shared" si="300"/>
        <v/>
      </c>
      <c r="P1399" s="102">
        <f t="shared" si="301"/>
        <v>165</v>
      </c>
      <c r="Q1399" s="102" t="str">
        <f t="shared" si="302"/>
        <v/>
      </c>
      <c r="R1399" s="105">
        <f t="shared" si="303"/>
        <v>165</v>
      </c>
      <c r="S1399" s="105" t="str">
        <f t="shared" si="304"/>
        <v/>
      </c>
      <c r="T1399" s="69">
        <f t="shared" si="305"/>
        <v>107</v>
      </c>
      <c r="U1399" s="69" t="str">
        <f t="shared" si="306"/>
        <v/>
      </c>
      <c r="V1399" s="143">
        <f t="shared" si="307"/>
        <v>165</v>
      </c>
      <c r="W1399" s="143" t="str">
        <f t="shared" si="308"/>
        <v/>
      </c>
      <c r="X1399" s="109">
        <f t="shared" si="295"/>
        <v>0</v>
      </c>
      <c r="Y1399" s="110" t="e">
        <f t="shared" si="296"/>
        <v>#N/A</v>
      </c>
      <c r="Z1399" s="75" t="e">
        <f>NA()</f>
        <v>#N/A</v>
      </c>
    </row>
    <row r="1400" spans="1:26" x14ac:dyDescent="0.2">
      <c r="A1400" s="74">
        <v>23770</v>
      </c>
      <c r="B1400" s="68">
        <f>INDEX('A-B OSRoad'!$F$2:$F$21,MATCH(A1400,'A-B OSRoad'!$C$2:$C$21))</f>
        <v>0</v>
      </c>
      <c r="C1400" s="68" t="str">
        <f>IF(INDEX('A-B OSRoad'!$B$2:$B$21,MATCH(A1400,'A-B OSRoad'!$C$2:$C$21))="Straight","",RIGHT(INDEX('A-B OSRoad'!$B$2:$B$21,MATCH(A1400,'A-B OSRoad'!$C$2:$C$21)),LEN(INDEX('A-B OSRoad'!$B$2:$B$21,MATCH(A1400,'A-B OSRoad'!$C$2:$C$21)))-1))</f>
        <v/>
      </c>
      <c r="D1400" s="69">
        <f>(INDEX('A-B OSRoad'!$I$2:$I$21,MATCH(A1400,'A-B OSRoad'!$C$2:$C$21)))+$C$3+$C$4+$C$1</f>
        <v>110</v>
      </c>
      <c r="E1400" s="70" t="e">
        <f>VLOOKUP(A1400,'Crash Data'!$E$3:$F$6,2,FALSE)</f>
        <v>#N/A</v>
      </c>
      <c r="F1400" s="70" t="e">
        <f>VLOOKUP(A1400,'Crash Data'!$B$3:$C$32,2,FALSE)</f>
        <v>#N/A</v>
      </c>
      <c r="G1400" s="40">
        <v>177.773</v>
      </c>
      <c r="H1400" s="40">
        <v>177</v>
      </c>
      <c r="I1400" s="39">
        <v>177</v>
      </c>
      <c r="J1400" s="40">
        <v>177</v>
      </c>
      <c r="K1400" s="39">
        <v>177</v>
      </c>
      <c r="L1400" s="93">
        <f t="shared" si="297"/>
        <v>209</v>
      </c>
      <c r="M1400" s="93">
        <f t="shared" si="298"/>
        <v>31.227000000000004</v>
      </c>
      <c r="N1400" s="99">
        <f t="shared" si="299"/>
        <v>165</v>
      </c>
      <c r="O1400" s="99" t="str">
        <f t="shared" si="300"/>
        <v/>
      </c>
      <c r="P1400" s="102">
        <f t="shared" si="301"/>
        <v>165</v>
      </c>
      <c r="Q1400" s="102" t="str">
        <f t="shared" si="302"/>
        <v/>
      </c>
      <c r="R1400" s="105">
        <f t="shared" si="303"/>
        <v>165</v>
      </c>
      <c r="S1400" s="105" t="str">
        <f t="shared" si="304"/>
        <v/>
      </c>
      <c r="T1400" s="69">
        <f t="shared" si="305"/>
        <v>107</v>
      </c>
      <c r="U1400" s="69" t="str">
        <f t="shared" si="306"/>
        <v/>
      </c>
      <c r="V1400" s="143">
        <f t="shared" si="307"/>
        <v>165</v>
      </c>
      <c r="W1400" s="143" t="str">
        <f t="shared" si="308"/>
        <v/>
      </c>
      <c r="X1400" s="109">
        <f t="shared" si="295"/>
        <v>0</v>
      </c>
      <c r="Y1400" s="110" t="e">
        <f t="shared" si="296"/>
        <v>#N/A</v>
      </c>
      <c r="Z1400" s="75" t="e">
        <f>NA()</f>
        <v>#N/A</v>
      </c>
    </row>
    <row r="1401" spans="1:26" x14ac:dyDescent="0.2">
      <c r="A1401" s="74">
        <v>23780</v>
      </c>
      <c r="B1401" s="68">
        <f>INDEX('A-B OSRoad'!$F$2:$F$21,MATCH(A1401,'A-B OSRoad'!$C$2:$C$21))</f>
        <v>0</v>
      </c>
      <c r="C1401" s="68" t="str">
        <f>IF(INDEX('A-B OSRoad'!$B$2:$B$21,MATCH(A1401,'A-B OSRoad'!$C$2:$C$21))="Straight","",RIGHT(INDEX('A-B OSRoad'!$B$2:$B$21,MATCH(A1401,'A-B OSRoad'!$C$2:$C$21)),LEN(INDEX('A-B OSRoad'!$B$2:$B$21,MATCH(A1401,'A-B OSRoad'!$C$2:$C$21)))-1))</f>
        <v/>
      </c>
      <c r="D1401" s="69">
        <f>(INDEX('A-B OSRoad'!$I$2:$I$21,MATCH(A1401,'A-B OSRoad'!$C$2:$C$21)))+$C$3+$C$4+$C$1</f>
        <v>110</v>
      </c>
      <c r="E1401" s="70" t="e">
        <f>VLOOKUP(A1401,'Crash Data'!$E$3:$F$6,2,FALSE)</f>
        <v>#N/A</v>
      </c>
      <c r="F1401" s="70" t="e">
        <f>VLOOKUP(A1401,'Crash Data'!$B$3:$C$32,2,FALSE)</f>
        <v>#N/A</v>
      </c>
      <c r="G1401" s="40">
        <v>160.005</v>
      </c>
      <c r="H1401" s="40">
        <v>177</v>
      </c>
      <c r="I1401" s="39">
        <v>177</v>
      </c>
      <c r="J1401" s="40">
        <v>177</v>
      </c>
      <c r="K1401" s="39">
        <v>160.012</v>
      </c>
      <c r="L1401" s="93">
        <f t="shared" si="297"/>
        <v>209</v>
      </c>
      <c r="M1401" s="93">
        <f t="shared" si="298"/>
        <v>48.995000000000005</v>
      </c>
      <c r="N1401" s="99">
        <f t="shared" si="299"/>
        <v>165</v>
      </c>
      <c r="O1401" s="99" t="str">
        <f t="shared" si="300"/>
        <v/>
      </c>
      <c r="P1401" s="102">
        <f t="shared" si="301"/>
        <v>165</v>
      </c>
      <c r="Q1401" s="102" t="str">
        <f t="shared" si="302"/>
        <v/>
      </c>
      <c r="R1401" s="105">
        <f t="shared" si="303"/>
        <v>165</v>
      </c>
      <c r="S1401" s="105" t="str">
        <f t="shared" si="304"/>
        <v/>
      </c>
      <c r="T1401" s="69">
        <f t="shared" si="305"/>
        <v>107</v>
      </c>
      <c r="U1401" s="69" t="str">
        <f t="shared" si="306"/>
        <v/>
      </c>
      <c r="V1401" s="143">
        <f t="shared" si="307"/>
        <v>165</v>
      </c>
      <c r="W1401" s="143">
        <f t="shared" si="308"/>
        <v>4.9879999999999995</v>
      </c>
      <c r="X1401" s="109">
        <f t="shared" si="295"/>
        <v>0</v>
      </c>
      <c r="Y1401" s="110" t="e">
        <f t="shared" si="296"/>
        <v>#N/A</v>
      </c>
      <c r="Z1401" s="75" t="e">
        <f>NA()</f>
        <v>#N/A</v>
      </c>
    </row>
    <row r="1402" spans="1:26" x14ac:dyDescent="0.2">
      <c r="A1402" s="74">
        <v>23790</v>
      </c>
      <c r="B1402" s="68">
        <f>INDEX('A-B OSRoad'!$F$2:$F$21,MATCH(A1402,'A-B OSRoad'!$C$2:$C$21))</f>
        <v>0</v>
      </c>
      <c r="C1402" s="68" t="str">
        <f>IF(INDEX('A-B OSRoad'!$B$2:$B$21,MATCH(A1402,'A-B OSRoad'!$C$2:$C$21))="Straight","",RIGHT(INDEX('A-B OSRoad'!$B$2:$B$21,MATCH(A1402,'A-B OSRoad'!$C$2:$C$21)),LEN(INDEX('A-B OSRoad'!$B$2:$B$21,MATCH(A1402,'A-B OSRoad'!$C$2:$C$21)))-1))</f>
        <v/>
      </c>
      <c r="D1402" s="69">
        <f>(INDEX('A-B OSRoad'!$I$2:$I$21,MATCH(A1402,'A-B OSRoad'!$C$2:$C$21)))+$C$3+$C$4+$C$1</f>
        <v>110</v>
      </c>
      <c r="E1402" s="70" t="e">
        <f>VLOOKUP(A1402,'Crash Data'!$E$3:$F$6,2,FALSE)</f>
        <v>#N/A</v>
      </c>
      <c r="F1402" s="70" t="e">
        <f>VLOOKUP(A1402,'Crash Data'!$B$3:$C$32,2,FALSE)</f>
        <v>#N/A</v>
      </c>
      <c r="G1402" s="40">
        <v>168.62200000000001</v>
      </c>
      <c r="H1402" s="40">
        <v>177</v>
      </c>
      <c r="I1402" s="39">
        <v>177</v>
      </c>
      <c r="J1402" s="40">
        <v>177</v>
      </c>
      <c r="K1402" s="39">
        <v>164.733</v>
      </c>
      <c r="L1402" s="93">
        <f t="shared" si="297"/>
        <v>209</v>
      </c>
      <c r="M1402" s="93">
        <f t="shared" si="298"/>
        <v>40.377999999999986</v>
      </c>
      <c r="N1402" s="99">
        <f t="shared" si="299"/>
        <v>165</v>
      </c>
      <c r="O1402" s="99" t="str">
        <f t="shared" si="300"/>
        <v/>
      </c>
      <c r="P1402" s="102">
        <f t="shared" si="301"/>
        <v>165</v>
      </c>
      <c r="Q1402" s="102" t="str">
        <f t="shared" si="302"/>
        <v/>
      </c>
      <c r="R1402" s="105">
        <f t="shared" si="303"/>
        <v>165</v>
      </c>
      <c r="S1402" s="105" t="str">
        <f t="shared" si="304"/>
        <v/>
      </c>
      <c r="T1402" s="69">
        <f t="shared" si="305"/>
        <v>107</v>
      </c>
      <c r="U1402" s="69" t="str">
        <f t="shared" si="306"/>
        <v/>
      </c>
      <c r="V1402" s="143">
        <f t="shared" si="307"/>
        <v>165</v>
      </c>
      <c r="W1402" s="143">
        <f t="shared" si="308"/>
        <v>0.26699999999999591</v>
      </c>
      <c r="X1402" s="109">
        <f t="shared" si="295"/>
        <v>0</v>
      </c>
      <c r="Y1402" s="110" t="e">
        <f t="shared" si="296"/>
        <v>#N/A</v>
      </c>
      <c r="Z1402" s="75" t="e">
        <f>NA()</f>
        <v>#N/A</v>
      </c>
    </row>
    <row r="1403" spans="1:26" x14ac:dyDescent="0.2">
      <c r="A1403" s="74">
        <v>23800</v>
      </c>
      <c r="B1403" s="68">
        <f>INDEX('A-B OSRoad'!$F$2:$F$21,MATCH(A1403,'A-B OSRoad'!$C$2:$C$21))</f>
        <v>0</v>
      </c>
      <c r="C1403" s="68" t="str">
        <f>IF(INDEX('A-B OSRoad'!$B$2:$B$21,MATCH(A1403,'A-B OSRoad'!$C$2:$C$21))="Straight","",RIGHT(INDEX('A-B OSRoad'!$B$2:$B$21,MATCH(A1403,'A-B OSRoad'!$C$2:$C$21)),LEN(INDEX('A-B OSRoad'!$B$2:$B$21,MATCH(A1403,'A-B OSRoad'!$C$2:$C$21)))-1))</f>
        <v/>
      </c>
      <c r="D1403" s="69">
        <f>(INDEX('A-B OSRoad'!$I$2:$I$21,MATCH(A1403,'A-B OSRoad'!$C$2:$C$21)))+$C$3+$C$4+$C$1</f>
        <v>110</v>
      </c>
      <c r="E1403" s="70" t="e">
        <f>VLOOKUP(A1403,'Crash Data'!$E$3:$F$6,2,FALSE)</f>
        <v>#N/A</v>
      </c>
      <c r="F1403" s="70" t="e">
        <f>VLOOKUP(A1403,'Crash Data'!$B$3:$C$32,2,FALSE)</f>
        <v>#N/A</v>
      </c>
      <c r="G1403" s="40">
        <v>157.286</v>
      </c>
      <c r="H1403" s="40">
        <v>177</v>
      </c>
      <c r="I1403" s="39">
        <v>177</v>
      </c>
      <c r="J1403" s="40">
        <v>177</v>
      </c>
      <c r="K1403" s="39">
        <v>156.887</v>
      </c>
      <c r="L1403" s="93">
        <f t="shared" si="297"/>
        <v>209</v>
      </c>
      <c r="M1403" s="93">
        <f t="shared" si="298"/>
        <v>51.713999999999999</v>
      </c>
      <c r="N1403" s="99">
        <f t="shared" si="299"/>
        <v>165</v>
      </c>
      <c r="O1403" s="99" t="str">
        <f t="shared" si="300"/>
        <v/>
      </c>
      <c r="P1403" s="102">
        <f t="shared" si="301"/>
        <v>165</v>
      </c>
      <c r="Q1403" s="102" t="str">
        <f t="shared" si="302"/>
        <v/>
      </c>
      <c r="R1403" s="105">
        <f t="shared" si="303"/>
        <v>165</v>
      </c>
      <c r="S1403" s="105" t="str">
        <f t="shared" si="304"/>
        <v/>
      </c>
      <c r="T1403" s="69">
        <f t="shared" si="305"/>
        <v>107</v>
      </c>
      <c r="U1403" s="69" t="str">
        <f t="shared" si="306"/>
        <v/>
      </c>
      <c r="V1403" s="143">
        <f t="shared" si="307"/>
        <v>165</v>
      </c>
      <c r="W1403" s="143">
        <f t="shared" si="308"/>
        <v>8.1129999999999995</v>
      </c>
      <c r="X1403" s="109">
        <f t="shared" si="295"/>
        <v>0</v>
      </c>
      <c r="Y1403" s="110" t="e">
        <f t="shared" si="296"/>
        <v>#N/A</v>
      </c>
      <c r="Z1403" s="75" t="e">
        <f>NA()</f>
        <v>#N/A</v>
      </c>
    </row>
    <row r="1404" spans="1:26" x14ac:dyDescent="0.2">
      <c r="A1404" s="74">
        <v>23810</v>
      </c>
      <c r="B1404" s="68">
        <f>INDEX('A-B OSRoad'!$F$2:$F$21,MATCH(A1404,'A-B OSRoad'!$C$2:$C$21))</f>
        <v>0</v>
      </c>
      <c r="C1404" s="68" t="str">
        <f>IF(INDEX('A-B OSRoad'!$B$2:$B$21,MATCH(A1404,'A-B OSRoad'!$C$2:$C$21))="Straight","",RIGHT(INDEX('A-B OSRoad'!$B$2:$B$21,MATCH(A1404,'A-B OSRoad'!$C$2:$C$21)),LEN(INDEX('A-B OSRoad'!$B$2:$B$21,MATCH(A1404,'A-B OSRoad'!$C$2:$C$21)))-1))</f>
        <v/>
      </c>
      <c r="D1404" s="69">
        <f>(INDEX('A-B OSRoad'!$I$2:$I$21,MATCH(A1404,'A-B OSRoad'!$C$2:$C$21)))+$C$3+$C$4+$C$1</f>
        <v>110</v>
      </c>
      <c r="E1404" s="70" t="e">
        <f>VLOOKUP(A1404,'Crash Data'!$E$3:$F$6,2,FALSE)</f>
        <v>#N/A</v>
      </c>
      <c r="F1404" s="70" t="e">
        <f>VLOOKUP(A1404,'Crash Data'!$B$3:$C$32,2,FALSE)</f>
        <v>#N/A</v>
      </c>
      <c r="G1404" s="40">
        <v>147.10400000000001</v>
      </c>
      <c r="H1404" s="40">
        <v>177</v>
      </c>
      <c r="I1404" s="39">
        <v>177</v>
      </c>
      <c r="J1404" s="40">
        <v>177</v>
      </c>
      <c r="K1404" s="39">
        <v>147.541</v>
      </c>
      <c r="L1404" s="93">
        <f t="shared" si="297"/>
        <v>209</v>
      </c>
      <c r="M1404" s="93">
        <f t="shared" si="298"/>
        <v>61.895999999999987</v>
      </c>
      <c r="N1404" s="99">
        <f t="shared" si="299"/>
        <v>165</v>
      </c>
      <c r="O1404" s="99" t="str">
        <f t="shared" si="300"/>
        <v/>
      </c>
      <c r="P1404" s="102">
        <f t="shared" si="301"/>
        <v>165</v>
      </c>
      <c r="Q1404" s="102" t="str">
        <f t="shared" si="302"/>
        <v/>
      </c>
      <c r="R1404" s="105">
        <f t="shared" si="303"/>
        <v>165</v>
      </c>
      <c r="S1404" s="105" t="str">
        <f t="shared" si="304"/>
        <v/>
      </c>
      <c r="T1404" s="69">
        <f t="shared" si="305"/>
        <v>107</v>
      </c>
      <c r="U1404" s="69" t="str">
        <f t="shared" si="306"/>
        <v/>
      </c>
      <c r="V1404" s="143">
        <f t="shared" si="307"/>
        <v>165</v>
      </c>
      <c r="W1404" s="143">
        <f t="shared" si="308"/>
        <v>17.459000000000003</v>
      </c>
      <c r="X1404" s="109">
        <f t="shared" si="295"/>
        <v>0</v>
      </c>
      <c r="Y1404" s="110" t="e">
        <f t="shared" si="296"/>
        <v>#N/A</v>
      </c>
      <c r="Z1404" s="75" t="e">
        <f>NA()</f>
        <v>#N/A</v>
      </c>
    </row>
    <row r="1405" spans="1:26" x14ac:dyDescent="0.2">
      <c r="A1405" s="74">
        <v>23820</v>
      </c>
      <c r="B1405" s="68">
        <f>INDEX('A-B OSRoad'!$F$2:$F$21,MATCH(A1405,'A-B OSRoad'!$C$2:$C$21))</f>
        <v>0</v>
      </c>
      <c r="C1405" s="68" t="str">
        <f>IF(INDEX('A-B OSRoad'!$B$2:$B$21,MATCH(A1405,'A-B OSRoad'!$C$2:$C$21))="Straight","",RIGHT(INDEX('A-B OSRoad'!$B$2:$B$21,MATCH(A1405,'A-B OSRoad'!$C$2:$C$21)),LEN(INDEX('A-B OSRoad'!$B$2:$B$21,MATCH(A1405,'A-B OSRoad'!$C$2:$C$21)))-1))</f>
        <v/>
      </c>
      <c r="D1405" s="69">
        <f>(INDEX('A-B OSRoad'!$I$2:$I$21,MATCH(A1405,'A-B OSRoad'!$C$2:$C$21)))+$C$3+$C$4+$C$1</f>
        <v>110</v>
      </c>
      <c r="E1405" s="70" t="e">
        <f>VLOOKUP(A1405,'Crash Data'!$E$3:$F$6,2,FALSE)</f>
        <v>#N/A</v>
      </c>
      <c r="F1405" s="70" t="e">
        <f>VLOOKUP(A1405,'Crash Data'!$B$3:$C$32,2,FALSE)</f>
        <v>#N/A</v>
      </c>
      <c r="G1405" s="40">
        <v>148.77000000000001</v>
      </c>
      <c r="H1405" s="40">
        <v>162.80799999999999</v>
      </c>
      <c r="I1405" s="39">
        <v>177</v>
      </c>
      <c r="J1405" s="40">
        <v>177</v>
      </c>
      <c r="K1405" s="39">
        <v>140.005</v>
      </c>
      <c r="L1405" s="93">
        <f t="shared" si="297"/>
        <v>209</v>
      </c>
      <c r="M1405" s="93">
        <f t="shared" si="298"/>
        <v>60.22999999999999</v>
      </c>
      <c r="N1405" s="99">
        <f t="shared" si="299"/>
        <v>165</v>
      </c>
      <c r="O1405" s="99">
        <f t="shared" si="300"/>
        <v>2.1920000000000073</v>
      </c>
      <c r="P1405" s="102">
        <f t="shared" si="301"/>
        <v>165</v>
      </c>
      <c r="Q1405" s="102" t="str">
        <f t="shared" si="302"/>
        <v/>
      </c>
      <c r="R1405" s="105">
        <f t="shared" si="303"/>
        <v>165</v>
      </c>
      <c r="S1405" s="105" t="str">
        <f t="shared" si="304"/>
        <v/>
      </c>
      <c r="T1405" s="69">
        <f t="shared" si="305"/>
        <v>107</v>
      </c>
      <c r="U1405" s="69" t="str">
        <f t="shared" si="306"/>
        <v/>
      </c>
      <c r="V1405" s="143">
        <f t="shared" si="307"/>
        <v>165</v>
      </c>
      <c r="W1405" s="143">
        <f t="shared" si="308"/>
        <v>24.995000000000005</v>
      </c>
      <c r="X1405" s="109">
        <f t="shared" si="295"/>
        <v>0</v>
      </c>
      <c r="Y1405" s="110" t="e">
        <f t="shared" si="296"/>
        <v>#N/A</v>
      </c>
      <c r="Z1405" s="75" t="e">
        <f>NA()</f>
        <v>#N/A</v>
      </c>
    </row>
    <row r="1406" spans="1:26" x14ac:dyDescent="0.2">
      <c r="A1406" s="74">
        <v>23830</v>
      </c>
      <c r="B1406" s="68">
        <f>INDEX('A-B OSRoad'!$F$2:$F$21,MATCH(A1406,'A-B OSRoad'!$C$2:$C$21))</f>
        <v>0</v>
      </c>
      <c r="C1406" s="68" t="str">
        <f>IF(INDEX('A-B OSRoad'!$B$2:$B$21,MATCH(A1406,'A-B OSRoad'!$C$2:$C$21))="Straight","",RIGHT(INDEX('A-B OSRoad'!$B$2:$B$21,MATCH(A1406,'A-B OSRoad'!$C$2:$C$21)),LEN(INDEX('A-B OSRoad'!$B$2:$B$21,MATCH(A1406,'A-B OSRoad'!$C$2:$C$21)))-1))</f>
        <v/>
      </c>
      <c r="D1406" s="69">
        <f>(INDEX('A-B OSRoad'!$I$2:$I$21,MATCH(A1406,'A-B OSRoad'!$C$2:$C$21)))+$C$3+$C$4+$C$1</f>
        <v>110</v>
      </c>
      <c r="E1406" s="70" t="e">
        <f>VLOOKUP(A1406,'Crash Data'!$E$3:$F$6,2,FALSE)</f>
        <v>#N/A</v>
      </c>
      <c r="F1406" s="70" t="e">
        <f>VLOOKUP(A1406,'Crash Data'!$B$3:$C$32,2,FALSE)</f>
        <v>#N/A</v>
      </c>
      <c r="G1406" s="40">
        <v>139.06299999999999</v>
      </c>
      <c r="H1406" s="40">
        <v>162.02699999999999</v>
      </c>
      <c r="I1406" s="39">
        <v>177</v>
      </c>
      <c r="J1406" s="40">
        <v>177</v>
      </c>
      <c r="K1406" s="39">
        <v>130.00399999999999</v>
      </c>
      <c r="L1406" s="93">
        <f t="shared" si="297"/>
        <v>209</v>
      </c>
      <c r="M1406" s="93">
        <f t="shared" si="298"/>
        <v>69.937000000000012</v>
      </c>
      <c r="N1406" s="99">
        <f t="shared" si="299"/>
        <v>165</v>
      </c>
      <c r="O1406" s="99">
        <f t="shared" si="300"/>
        <v>2.9730000000000132</v>
      </c>
      <c r="P1406" s="102">
        <f t="shared" si="301"/>
        <v>165</v>
      </c>
      <c r="Q1406" s="102" t="str">
        <f t="shared" si="302"/>
        <v/>
      </c>
      <c r="R1406" s="105">
        <f t="shared" si="303"/>
        <v>165</v>
      </c>
      <c r="S1406" s="105" t="str">
        <f t="shared" si="304"/>
        <v/>
      </c>
      <c r="T1406" s="69">
        <f t="shared" si="305"/>
        <v>107</v>
      </c>
      <c r="U1406" s="69" t="str">
        <f t="shared" si="306"/>
        <v/>
      </c>
      <c r="V1406" s="143">
        <f t="shared" si="307"/>
        <v>165</v>
      </c>
      <c r="W1406" s="143">
        <f t="shared" si="308"/>
        <v>34.996000000000009</v>
      </c>
      <c r="X1406" s="109">
        <f t="shared" si="295"/>
        <v>0</v>
      </c>
      <c r="Y1406" s="110" t="e">
        <f t="shared" si="296"/>
        <v>#N/A</v>
      </c>
      <c r="Z1406" s="75" t="e">
        <f>NA()</f>
        <v>#N/A</v>
      </c>
    </row>
    <row r="1407" spans="1:26" x14ac:dyDescent="0.2">
      <c r="A1407" s="74">
        <v>23840</v>
      </c>
      <c r="B1407" s="68">
        <f>INDEX('A-B OSRoad'!$F$2:$F$21,MATCH(A1407,'A-B OSRoad'!$C$2:$C$21))</f>
        <v>0</v>
      </c>
      <c r="C1407" s="68" t="str">
        <f>IF(INDEX('A-B OSRoad'!$B$2:$B$21,MATCH(A1407,'A-B OSRoad'!$C$2:$C$21))="Straight","",RIGHT(INDEX('A-B OSRoad'!$B$2:$B$21,MATCH(A1407,'A-B OSRoad'!$C$2:$C$21)),LEN(INDEX('A-B OSRoad'!$B$2:$B$21,MATCH(A1407,'A-B OSRoad'!$C$2:$C$21)))-1))</f>
        <v/>
      </c>
      <c r="D1407" s="69">
        <f>(INDEX('A-B OSRoad'!$I$2:$I$21,MATCH(A1407,'A-B OSRoad'!$C$2:$C$21)))+$C$3+$C$4+$C$1</f>
        <v>110</v>
      </c>
      <c r="E1407" s="70" t="e">
        <f>VLOOKUP(A1407,'Crash Data'!$E$3:$F$6,2,FALSE)</f>
        <v>#N/A</v>
      </c>
      <c r="F1407" s="70" t="e">
        <f>VLOOKUP(A1407,'Crash Data'!$B$3:$C$32,2,FALSE)</f>
        <v>#N/A</v>
      </c>
      <c r="G1407" s="40">
        <v>139.19800000000001</v>
      </c>
      <c r="H1407" s="40">
        <v>164.262</v>
      </c>
      <c r="I1407" s="39">
        <v>177</v>
      </c>
      <c r="J1407" s="40">
        <v>177</v>
      </c>
      <c r="K1407" s="39">
        <v>130.00200000000001</v>
      </c>
      <c r="L1407" s="93">
        <f t="shared" si="297"/>
        <v>209</v>
      </c>
      <c r="M1407" s="93">
        <f t="shared" si="298"/>
        <v>69.801999999999992</v>
      </c>
      <c r="N1407" s="99">
        <f t="shared" si="299"/>
        <v>165</v>
      </c>
      <c r="O1407" s="99">
        <f t="shared" si="300"/>
        <v>0.73799999999999955</v>
      </c>
      <c r="P1407" s="102">
        <f t="shared" si="301"/>
        <v>165</v>
      </c>
      <c r="Q1407" s="102" t="str">
        <f t="shared" si="302"/>
        <v/>
      </c>
      <c r="R1407" s="105">
        <f t="shared" si="303"/>
        <v>165</v>
      </c>
      <c r="S1407" s="105" t="str">
        <f t="shared" si="304"/>
        <v/>
      </c>
      <c r="T1407" s="69">
        <f t="shared" si="305"/>
        <v>107</v>
      </c>
      <c r="U1407" s="69" t="str">
        <f t="shared" si="306"/>
        <v/>
      </c>
      <c r="V1407" s="143">
        <f t="shared" si="307"/>
        <v>165</v>
      </c>
      <c r="W1407" s="143">
        <f t="shared" si="308"/>
        <v>34.99799999999999</v>
      </c>
      <c r="X1407" s="109">
        <f t="shared" si="295"/>
        <v>0</v>
      </c>
      <c r="Y1407" s="110" t="e">
        <f t="shared" si="296"/>
        <v>#N/A</v>
      </c>
      <c r="Z1407" s="75" t="e">
        <f>NA()</f>
        <v>#N/A</v>
      </c>
    </row>
    <row r="1408" spans="1:26" x14ac:dyDescent="0.2">
      <c r="A1408" s="74">
        <v>23850</v>
      </c>
      <c r="B1408" s="68">
        <f>INDEX('A-B OSRoad'!$F$2:$F$21,MATCH(A1408,'A-B OSRoad'!$C$2:$C$21))</f>
        <v>0</v>
      </c>
      <c r="C1408" s="68" t="str">
        <f>IF(INDEX('A-B OSRoad'!$B$2:$B$21,MATCH(A1408,'A-B OSRoad'!$C$2:$C$21))="Straight","",RIGHT(INDEX('A-B OSRoad'!$B$2:$B$21,MATCH(A1408,'A-B OSRoad'!$C$2:$C$21)),LEN(INDEX('A-B OSRoad'!$B$2:$B$21,MATCH(A1408,'A-B OSRoad'!$C$2:$C$21)))-1))</f>
        <v/>
      </c>
      <c r="D1408" s="69">
        <f>(INDEX('A-B OSRoad'!$I$2:$I$21,MATCH(A1408,'A-B OSRoad'!$C$2:$C$21)))+$C$3+$C$4+$C$1</f>
        <v>110</v>
      </c>
      <c r="E1408" s="70" t="e">
        <f>VLOOKUP(A1408,'Crash Data'!$E$3:$F$6,2,FALSE)</f>
        <v>#N/A</v>
      </c>
      <c r="F1408" s="70" t="e">
        <f>VLOOKUP(A1408,'Crash Data'!$B$3:$C$32,2,FALSE)</f>
        <v>#N/A</v>
      </c>
      <c r="G1408" s="40">
        <v>149.30099999999999</v>
      </c>
      <c r="H1408" s="40">
        <v>159.59100000000001</v>
      </c>
      <c r="I1408" s="39">
        <v>177</v>
      </c>
      <c r="J1408" s="40">
        <v>177</v>
      </c>
      <c r="K1408" s="39">
        <v>138.43899999999999</v>
      </c>
      <c r="L1408" s="93">
        <f t="shared" si="297"/>
        <v>209</v>
      </c>
      <c r="M1408" s="93">
        <f t="shared" si="298"/>
        <v>59.699000000000012</v>
      </c>
      <c r="N1408" s="99">
        <f t="shared" si="299"/>
        <v>165</v>
      </c>
      <c r="O1408" s="99">
        <f t="shared" si="300"/>
        <v>5.4089999999999918</v>
      </c>
      <c r="P1408" s="102">
        <f t="shared" si="301"/>
        <v>165</v>
      </c>
      <c r="Q1408" s="102" t="str">
        <f t="shared" si="302"/>
        <v/>
      </c>
      <c r="R1408" s="105">
        <f t="shared" si="303"/>
        <v>165</v>
      </c>
      <c r="S1408" s="105" t="str">
        <f t="shared" si="304"/>
        <v/>
      </c>
      <c r="T1408" s="69">
        <f t="shared" si="305"/>
        <v>107</v>
      </c>
      <c r="U1408" s="69" t="str">
        <f t="shared" si="306"/>
        <v/>
      </c>
      <c r="V1408" s="143">
        <f t="shared" si="307"/>
        <v>165</v>
      </c>
      <c r="W1408" s="143">
        <f t="shared" si="308"/>
        <v>26.561000000000007</v>
      </c>
      <c r="X1408" s="109">
        <f t="shared" si="295"/>
        <v>0</v>
      </c>
      <c r="Y1408" s="110" t="e">
        <f t="shared" si="296"/>
        <v>#N/A</v>
      </c>
      <c r="Z1408" s="75" t="e">
        <f>NA()</f>
        <v>#N/A</v>
      </c>
    </row>
    <row r="1409" spans="1:26" x14ac:dyDescent="0.2">
      <c r="A1409" s="74">
        <v>23860</v>
      </c>
      <c r="B1409" s="68">
        <f>INDEX('A-B OSRoad'!$F$2:$F$21,MATCH(A1409,'A-B OSRoad'!$C$2:$C$21))</f>
        <v>0</v>
      </c>
      <c r="C1409" s="68" t="str">
        <f>IF(INDEX('A-B OSRoad'!$B$2:$B$21,MATCH(A1409,'A-B OSRoad'!$C$2:$C$21))="Straight","",RIGHT(INDEX('A-B OSRoad'!$B$2:$B$21,MATCH(A1409,'A-B OSRoad'!$C$2:$C$21)),LEN(INDEX('A-B OSRoad'!$B$2:$B$21,MATCH(A1409,'A-B OSRoad'!$C$2:$C$21)))-1))</f>
        <v/>
      </c>
      <c r="D1409" s="69">
        <f>(INDEX('A-B OSRoad'!$I$2:$I$21,MATCH(A1409,'A-B OSRoad'!$C$2:$C$21)))+$C$3+$C$4+$C$1</f>
        <v>110</v>
      </c>
      <c r="E1409" s="70" t="e">
        <f>VLOOKUP(A1409,'Crash Data'!$E$3:$F$6,2,FALSE)</f>
        <v>#N/A</v>
      </c>
      <c r="F1409" s="70" t="e">
        <f>VLOOKUP(A1409,'Crash Data'!$B$3:$C$32,2,FALSE)</f>
        <v>#N/A</v>
      </c>
      <c r="G1409" s="40">
        <v>149.66</v>
      </c>
      <c r="H1409" s="40">
        <v>160</v>
      </c>
      <c r="I1409" s="39">
        <v>177</v>
      </c>
      <c r="J1409" s="40">
        <v>177</v>
      </c>
      <c r="K1409" s="39">
        <v>137.43299999999999</v>
      </c>
      <c r="L1409" s="93">
        <f t="shared" si="297"/>
        <v>209</v>
      </c>
      <c r="M1409" s="93">
        <f t="shared" si="298"/>
        <v>59.34</v>
      </c>
      <c r="N1409" s="99">
        <f t="shared" si="299"/>
        <v>165</v>
      </c>
      <c r="O1409" s="99">
        <f t="shared" si="300"/>
        <v>5</v>
      </c>
      <c r="P1409" s="102">
        <f t="shared" si="301"/>
        <v>165</v>
      </c>
      <c r="Q1409" s="102" t="str">
        <f t="shared" si="302"/>
        <v/>
      </c>
      <c r="R1409" s="105">
        <f t="shared" si="303"/>
        <v>165</v>
      </c>
      <c r="S1409" s="105" t="str">
        <f t="shared" si="304"/>
        <v/>
      </c>
      <c r="T1409" s="69">
        <f t="shared" si="305"/>
        <v>107</v>
      </c>
      <c r="U1409" s="69" t="str">
        <f t="shared" si="306"/>
        <v/>
      </c>
      <c r="V1409" s="143">
        <f t="shared" si="307"/>
        <v>165</v>
      </c>
      <c r="W1409" s="143">
        <f t="shared" si="308"/>
        <v>27.567000000000007</v>
      </c>
      <c r="X1409" s="109">
        <f t="shared" si="295"/>
        <v>0</v>
      </c>
      <c r="Y1409" s="110" t="e">
        <f t="shared" si="296"/>
        <v>#N/A</v>
      </c>
      <c r="Z1409" s="75" t="e">
        <f>NA()</f>
        <v>#N/A</v>
      </c>
    </row>
    <row r="1410" spans="1:26" x14ac:dyDescent="0.2">
      <c r="A1410" s="74">
        <v>23870</v>
      </c>
      <c r="B1410" s="68">
        <f>INDEX('A-B OSRoad'!$F$2:$F$21,MATCH(A1410,'A-B OSRoad'!$C$2:$C$21))</f>
        <v>0</v>
      </c>
      <c r="C1410" s="68" t="str">
        <f>IF(INDEX('A-B OSRoad'!$B$2:$B$21,MATCH(A1410,'A-B OSRoad'!$C$2:$C$21))="Straight","",RIGHT(INDEX('A-B OSRoad'!$B$2:$B$21,MATCH(A1410,'A-B OSRoad'!$C$2:$C$21)),LEN(INDEX('A-B OSRoad'!$B$2:$B$21,MATCH(A1410,'A-B OSRoad'!$C$2:$C$21)))-1))</f>
        <v/>
      </c>
      <c r="D1410" s="69">
        <f>(INDEX('A-B OSRoad'!$I$2:$I$21,MATCH(A1410,'A-B OSRoad'!$C$2:$C$21)))+$C$3+$C$4+$C$1</f>
        <v>110</v>
      </c>
      <c r="E1410" s="70" t="e">
        <f>VLOOKUP(A1410,'Crash Data'!$E$3:$F$6,2,FALSE)</f>
        <v>#N/A</v>
      </c>
      <c r="F1410" s="70" t="e">
        <f>VLOOKUP(A1410,'Crash Data'!$B$3:$C$32,2,FALSE)</f>
        <v>#N/A</v>
      </c>
      <c r="G1410" s="40">
        <v>150.00200000000001</v>
      </c>
      <c r="H1410" s="40">
        <v>177</v>
      </c>
      <c r="I1410" s="39">
        <v>177</v>
      </c>
      <c r="J1410" s="40">
        <v>177</v>
      </c>
      <c r="K1410" s="39">
        <v>139.328</v>
      </c>
      <c r="L1410" s="93">
        <f t="shared" si="297"/>
        <v>209</v>
      </c>
      <c r="M1410" s="93">
        <f t="shared" si="298"/>
        <v>58.99799999999999</v>
      </c>
      <c r="N1410" s="99">
        <f t="shared" si="299"/>
        <v>165</v>
      </c>
      <c r="O1410" s="99" t="str">
        <f t="shared" si="300"/>
        <v/>
      </c>
      <c r="P1410" s="102">
        <f t="shared" si="301"/>
        <v>165</v>
      </c>
      <c r="Q1410" s="102" t="str">
        <f t="shared" si="302"/>
        <v/>
      </c>
      <c r="R1410" s="105">
        <f t="shared" si="303"/>
        <v>165</v>
      </c>
      <c r="S1410" s="105" t="str">
        <f t="shared" si="304"/>
        <v/>
      </c>
      <c r="T1410" s="69">
        <f t="shared" si="305"/>
        <v>107</v>
      </c>
      <c r="U1410" s="69" t="str">
        <f t="shared" si="306"/>
        <v/>
      </c>
      <c r="V1410" s="143">
        <f t="shared" si="307"/>
        <v>165</v>
      </c>
      <c r="W1410" s="143">
        <f t="shared" si="308"/>
        <v>25.671999999999997</v>
      </c>
      <c r="X1410" s="109">
        <f t="shared" si="295"/>
        <v>0</v>
      </c>
      <c r="Y1410" s="110" t="e">
        <f t="shared" si="296"/>
        <v>#N/A</v>
      </c>
      <c r="Z1410" s="75" t="e">
        <f>NA()</f>
        <v>#N/A</v>
      </c>
    </row>
    <row r="1411" spans="1:26" x14ac:dyDescent="0.2">
      <c r="A1411" s="74">
        <v>23880</v>
      </c>
      <c r="B1411" s="68">
        <f>INDEX('A-B OSRoad'!$F$2:$F$21,MATCH(A1411,'A-B OSRoad'!$C$2:$C$21))</f>
        <v>0</v>
      </c>
      <c r="C1411" s="68" t="str">
        <f>IF(INDEX('A-B OSRoad'!$B$2:$B$21,MATCH(A1411,'A-B OSRoad'!$C$2:$C$21))="Straight","",RIGHT(INDEX('A-B OSRoad'!$B$2:$B$21,MATCH(A1411,'A-B OSRoad'!$C$2:$C$21)),LEN(INDEX('A-B OSRoad'!$B$2:$B$21,MATCH(A1411,'A-B OSRoad'!$C$2:$C$21)))-1))</f>
        <v/>
      </c>
      <c r="D1411" s="69">
        <f>(INDEX('A-B OSRoad'!$I$2:$I$21,MATCH(A1411,'A-B OSRoad'!$C$2:$C$21)))+$C$3+$C$4+$C$1</f>
        <v>110</v>
      </c>
      <c r="E1411" s="70" t="e">
        <f>VLOOKUP(A1411,'Crash Data'!$E$3:$F$6,2,FALSE)</f>
        <v>#N/A</v>
      </c>
      <c r="F1411" s="70" t="e">
        <f>VLOOKUP(A1411,'Crash Data'!$B$3:$C$32,2,FALSE)</f>
        <v>#N/A</v>
      </c>
      <c r="G1411" s="40">
        <v>140.00399999999999</v>
      </c>
      <c r="H1411" s="40">
        <v>177</v>
      </c>
      <c r="I1411" s="39">
        <v>177</v>
      </c>
      <c r="J1411" s="40">
        <v>177</v>
      </c>
      <c r="K1411" s="39">
        <v>140</v>
      </c>
      <c r="L1411" s="93">
        <f t="shared" si="297"/>
        <v>209</v>
      </c>
      <c r="M1411" s="93">
        <f t="shared" si="298"/>
        <v>68.996000000000009</v>
      </c>
      <c r="N1411" s="99">
        <f t="shared" si="299"/>
        <v>165</v>
      </c>
      <c r="O1411" s="99" t="str">
        <f t="shared" si="300"/>
        <v/>
      </c>
      <c r="P1411" s="102">
        <f t="shared" si="301"/>
        <v>165</v>
      </c>
      <c r="Q1411" s="102" t="str">
        <f t="shared" si="302"/>
        <v/>
      </c>
      <c r="R1411" s="105">
        <f t="shared" si="303"/>
        <v>165</v>
      </c>
      <c r="S1411" s="105" t="str">
        <f t="shared" si="304"/>
        <v/>
      </c>
      <c r="T1411" s="69">
        <f t="shared" si="305"/>
        <v>107</v>
      </c>
      <c r="U1411" s="69" t="str">
        <f t="shared" si="306"/>
        <v/>
      </c>
      <c r="V1411" s="143">
        <f t="shared" si="307"/>
        <v>165</v>
      </c>
      <c r="W1411" s="143">
        <f t="shared" si="308"/>
        <v>25</v>
      </c>
      <c r="X1411" s="109">
        <f t="shared" si="295"/>
        <v>0</v>
      </c>
      <c r="Y1411" s="110" t="e">
        <f t="shared" si="296"/>
        <v>#N/A</v>
      </c>
      <c r="Z1411" s="75" t="e">
        <f>NA()</f>
        <v>#N/A</v>
      </c>
    </row>
    <row r="1412" spans="1:26" x14ac:dyDescent="0.2">
      <c r="A1412" s="74">
        <v>23890</v>
      </c>
      <c r="B1412" s="68">
        <f>INDEX('A-B OSRoad'!$F$2:$F$21,MATCH(A1412,'A-B OSRoad'!$C$2:$C$21))</f>
        <v>0</v>
      </c>
      <c r="C1412" s="68" t="str">
        <f>IF(INDEX('A-B OSRoad'!$B$2:$B$21,MATCH(A1412,'A-B OSRoad'!$C$2:$C$21))="Straight","",RIGHT(INDEX('A-B OSRoad'!$B$2:$B$21,MATCH(A1412,'A-B OSRoad'!$C$2:$C$21)),LEN(INDEX('A-B OSRoad'!$B$2:$B$21,MATCH(A1412,'A-B OSRoad'!$C$2:$C$21)))-1))</f>
        <v/>
      </c>
      <c r="D1412" s="69">
        <f>(INDEX('A-B OSRoad'!$I$2:$I$21,MATCH(A1412,'A-B OSRoad'!$C$2:$C$21)))+$C$3+$C$4+$C$1</f>
        <v>110</v>
      </c>
      <c r="E1412" s="70" t="e">
        <f>VLOOKUP(A1412,'Crash Data'!$E$3:$F$6,2,FALSE)</f>
        <v>#N/A</v>
      </c>
      <c r="F1412" s="70" t="e">
        <f>VLOOKUP(A1412,'Crash Data'!$B$3:$C$32,2,FALSE)</f>
        <v>#N/A</v>
      </c>
      <c r="G1412" s="40">
        <v>164.846</v>
      </c>
      <c r="H1412" s="40">
        <v>177</v>
      </c>
      <c r="I1412" s="39">
        <v>177</v>
      </c>
      <c r="J1412" s="40">
        <v>177</v>
      </c>
      <c r="K1412" s="39">
        <v>150.00200000000001</v>
      </c>
      <c r="L1412" s="93">
        <f t="shared" si="297"/>
        <v>209</v>
      </c>
      <c r="M1412" s="93">
        <f t="shared" si="298"/>
        <v>44.153999999999996</v>
      </c>
      <c r="N1412" s="99">
        <f t="shared" si="299"/>
        <v>165</v>
      </c>
      <c r="O1412" s="99" t="str">
        <f t="shared" si="300"/>
        <v/>
      </c>
      <c r="P1412" s="102">
        <f t="shared" si="301"/>
        <v>165</v>
      </c>
      <c r="Q1412" s="102" t="str">
        <f t="shared" si="302"/>
        <v/>
      </c>
      <c r="R1412" s="105">
        <f t="shared" si="303"/>
        <v>165</v>
      </c>
      <c r="S1412" s="105" t="str">
        <f t="shared" si="304"/>
        <v/>
      </c>
      <c r="T1412" s="69">
        <f t="shared" si="305"/>
        <v>107</v>
      </c>
      <c r="U1412" s="69" t="str">
        <f t="shared" si="306"/>
        <v/>
      </c>
      <c r="V1412" s="143">
        <f t="shared" si="307"/>
        <v>165</v>
      </c>
      <c r="W1412" s="143">
        <f t="shared" si="308"/>
        <v>14.99799999999999</v>
      </c>
      <c r="X1412" s="109">
        <f t="shared" si="295"/>
        <v>0</v>
      </c>
      <c r="Y1412" s="110" t="e">
        <f t="shared" si="296"/>
        <v>#N/A</v>
      </c>
      <c r="Z1412" s="75" t="e">
        <f>NA()</f>
        <v>#N/A</v>
      </c>
    </row>
    <row r="1413" spans="1:26" x14ac:dyDescent="0.2">
      <c r="A1413" s="74">
        <v>23900</v>
      </c>
      <c r="B1413" s="68">
        <f>INDEX('A-B OSRoad'!$F$2:$F$21,MATCH(A1413,'A-B OSRoad'!$C$2:$C$21))</f>
        <v>0</v>
      </c>
      <c r="C1413" s="68" t="str">
        <f>IF(INDEX('A-B OSRoad'!$B$2:$B$21,MATCH(A1413,'A-B OSRoad'!$C$2:$C$21))="Straight","",RIGHT(INDEX('A-B OSRoad'!$B$2:$B$21,MATCH(A1413,'A-B OSRoad'!$C$2:$C$21)),LEN(INDEX('A-B OSRoad'!$B$2:$B$21,MATCH(A1413,'A-B OSRoad'!$C$2:$C$21)))-1))</f>
        <v/>
      </c>
      <c r="D1413" s="69">
        <f>(INDEX('A-B OSRoad'!$I$2:$I$21,MATCH(A1413,'A-B OSRoad'!$C$2:$C$21)))+$C$3+$C$4+$C$1</f>
        <v>110</v>
      </c>
      <c r="E1413" s="70" t="e">
        <f>VLOOKUP(A1413,'Crash Data'!$E$3:$F$6,2,FALSE)</f>
        <v>#N/A</v>
      </c>
      <c r="F1413" s="70" t="e">
        <f>VLOOKUP(A1413,'Crash Data'!$B$3:$C$32,2,FALSE)</f>
        <v>#N/A</v>
      </c>
      <c r="G1413" s="40">
        <v>230</v>
      </c>
      <c r="H1413" s="40">
        <v>177</v>
      </c>
      <c r="I1413" s="39">
        <v>177</v>
      </c>
      <c r="J1413" s="40">
        <v>177</v>
      </c>
      <c r="K1413" s="39">
        <v>158.57900000000001</v>
      </c>
      <c r="L1413" s="93">
        <f t="shared" si="297"/>
        <v>209</v>
      </c>
      <c r="M1413" s="93" t="str">
        <f t="shared" si="298"/>
        <v/>
      </c>
      <c r="N1413" s="99">
        <f t="shared" si="299"/>
        <v>165</v>
      </c>
      <c r="O1413" s="99" t="str">
        <f t="shared" si="300"/>
        <v/>
      </c>
      <c r="P1413" s="102">
        <f t="shared" si="301"/>
        <v>165</v>
      </c>
      <c r="Q1413" s="102" t="str">
        <f t="shared" si="302"/>
        <v/>
      </c>
      <c r="R1413" s="105">
        <f t="shared" si="303"/>
        <v>165</v>
      </c>
      <c r="S1413" s="105" t="str">
        <f t="shared" si="304"/>
        <v/>
      </c>
      <c r="T1413" s="69">
        <f t="shared" si="305"/>
        <v>107</v>
      </c>
      <c r="U1413" s="69" t="str">
        <f t="shared" si="306"/>
        <v/>
      </c>
      <c r="V1413" s="143">
        <f t="shared" si="307"/>
        <v>165</v>
      </c>
      <c r="W1413" s="143">
        <f t="shared" si="308"/>
        <v>6.4209999999999923</v>
      </c>
      <c r="X1413" s="109">
        <f t="shared" si="295"/>
        <v>0</v>
      </c>
      <c r="Y1413" s="110" t="e">
        <f t="shared" si="296"/>
        <v>#N/A</v>
      </c>
      <c r="Z1413" s="75" t="e">
        <f>NA()</f>
        <v>#N/A</v>
      </c>
    </row>
    <row r="1414" spans="1:26" x14ac:dyDescent="0.2">
      <c r="A1414" s="74">
        <v>23910</v>
      </c>
      <c r="B1414" s="68">
        <f>INDEX('A-B OSRoad'!$F$2:$F$21,MATCH(A1414,'A-B OSRoad'!$C$2:$C$21))</f>
        <v>0</v>
      </c>
      <c r="C1414" s="68" t="str">
        <f>IF(INDEX('A-B OSRoad'!$B$2:$B$21,MATCH(A1414,'A-B OSRoad'!$C$2:$C$21))="Straight","",RIGHT(INDEX('A-B OSRoad'!$B$2:$B$21,MATCH(A1414,'A-B OSRoad'!$C$2:$C$21)),LEN(INDEX('A-B OSRoad'!$B$2:$B$21,MATCH(A1414,'A-B OSRoad'!$C$2:$C$21)))-1))</f>
        <v/>
      </c>
      <c r="D1414" s="69">
        <f>(INDEX('A-B OSRoad'!$I$2:$I$21,MATCH(A1414,'A-B OSRoad'!$C$2:$C$21)))+$C$3+$C$4+$C$1</f>
        <v>110</v>
      </c>
      <c r="E1414" s="70" t="e">
        <f>VLOOKUP(A1414,'Crash Data'!$E$3:$F$6,2,FALSE)</f>
        <v>#N/A</v>
      </c>
      <c r="F1414" s="70" t="e">
        <f>VLOOKUP(A1414,'Crash Data'!$B$3:$C$32,2,FALSE)</f>
        <v>#N/A</v>
      </c>
      <c r="G1414" s="40">
        <v>230</v>
      </c>
      <c r="H1414" s="40">
        <v>177</v>
      </c>
      <c r="I1414" s="39">
        <v>177</v>
      </c>
      <c r="J1414" s="40">
        <v>177</v>
      </c>
      <c r="K1414" s="39">
        <v>177</v>
      </c>
      <c r="L1414" s="93">
        <f t="shared" si="297"/>
        <v>209</v>
      </c>
      <c r="M1414" s="93" t="str">
        <f t="shared" si="298"/>
        <v/>
      </c>
      <c r="N1414" s="99">
        <f t="shared" si="299"/>
        <v>165</v>
      </c>
      <c r="O1414" s="99" t="str">
        <f t="shared" si="300"/>
        <v/>
      </c>
      <c r="P1414" s="102">
        <f t="shared" si="301"/>
        <v>165</v>
      </c>
      <c r="Q1414" s="102" t="str">
        <f t="shared" si="302"/>
        <v/>
      </c>
      <c r="R1414" s="105">
        <f t="shared" si="303"/>
        <v>165</v>
      </c>
      <c r="S1414" s="105" t="str">
        <f t="shared" si="304"/>
        <v/>
      </c>
      <c r="T1414" s="69">
        <f t="shared" si="305"/>
        <v>107</v>
      </c>
      <c r="U1414" s="69" t="str">
        <f t="shared" si="306"/>
        <v/>
      </c>
      <c r="V1414" s="143">
        <f t="shared" si="307"/>
        <v>165</v>
      </c>
      <c r="W1414" s="143" t="str">
        <f t="shared" si="308"/>
        <v/>
      </c>
      <c r="X1414" s="109">
        <f t="shared" si="295"/>
        <v>0</v>
      </c>
      <c r="Y1414" s="110" t="e">
        <f t="shared" si="296"/>
        <v>#N/A</v>
      </c>
      <c r="Z1414" s="75" t="e">
        <f>NA()</f>
        <v>#N/A</v>
      </c>
    </row>
    <row r="1415" spans="1:26" x14ac:dyDescent="0.2">
      <c r="A1415" s="74">
        <v>23920</v>
      </c>
      <c r="B1415" s="68">
        <f>INDEX('A-B OSRoad'!$F$2:$F$21,MATCH(A1415,'A-B OSRoad'!$C$2:$C$21))</f>
        <v>0</v>
      </c>
      <c r="C1415" s="68" t="str">
        <f>IF(INDEX('A-B OSRoad'!$B$2:$B$21,MATCH(A1415,'A-B OSRoad'!$C$2:$C$21))="Straight","",RIGHT(INDEX('A-B OSRoad'!$B$2:$B$21,MATCH(A1415,'A-B OSRoad'!$C$2:$C$21)),LEN(INDEX('A-B OSRoad'!$B$2:$B$21,MATCH(A1415,'A-B OSRoad'!$C$2:$C$21)))-1))</f>
        <v/>
      </c>
      <c r="D1415" s="69">
        <f>(INDEX('A-B OSRoad'!$I$2:$I$21,MATCH(A1415,'A-B OSRoad'!$C$2:$C$21)))+$C$3+$C$4+$C$1</f>
        <v>110</v>
      </c>
      <c r="E1415" s="70" t="e">
        <f>VLOOKUP(A1415,'Crash Data'!$E$3:$F$6,2,FALSE)</f>
        <v>#N/A</v>
      </c>
      <c r="F1415" s="70" t="e">
        <f>VLOOKUP(A1415,'Crash Data'!$B$3:$C$32,2,FALSE)</f>
        <v>#N/A</v>
      </c>
      <c r="G1415" s="40">
        <v>230</v>
      </c>
      <c r="H1415" s="40">
        <v>177</v>
      </c>
      <c r="I1415" s="39">
        <v>177</v>
      </c>
      <c r="J1415" s="40">
        <v>177</v>
      </c>
      <c r="K1415" s="39">
        <v>177</v>
      </c>
      <c r="L1415" s="93">
        <f t="shared" si="297"/>
        <v>209</v>
      </c>
      <c r="M1415" s="93" t="str">
        <f t="shared" si="298"/>
        <v/>
      </c>
      <c r="N1415" s="99">
        <f t="shared" si="299"/>
        <v>165</v>
      </c>
      <c r="O1415" s="99" t="str">
        <f t="shared" si="300"/>
        <v/>
      </c>
      <c r="P1415" s="102">
        <f t="shared" si="301"/>
        <v>165</v>
      </c>
      <c r="Q1415" s="102" t="str">
        <f t="shared" si="302"/>
        <v/>
      </c>
      <c r="R1415" s="105">
        <f t="shared" si="303"/>
        <v>165</v>
      </c>
      <c r="S1415" s="105" t="str">
        <f t="shared" si="304"/>
        <v/>
      </c>
      <c r="T1415" s="69">
        <f t="shared" si="305"/>
        <v>107</v>
      </c>
      <c r="U1415" s="69" t="str">
        <f t="shared" si="306"/>
        <v/>
      </c>
      <c r="V1415" s="143">
        <f t="shared" si="307"/>
        <v>165</v>
      </c>
      <c r="W1415" s="143" t="str">
        <f t="shared" si="308"/>
        <v/>
      </c>
      <c r="X1415" s="109">
        <f t="shared" ref="X1415:X1478" si="309">IF(B1415=0,0,((VLOOKUP($C$2,MROSM,2))^2/(127*C1415)-(B1415/100))   )</f>
        <v>0</v>
      </c>
      <c r="Y1415" s="110" t="e">
        <f t="shared" ref="Y1415:Y1478" si="310">IF(X1415&gt;(VLOOKUP(D1415,SFF,3)),-20,  IF(X1415&gt;(VLOOKUP(D1415,SFF,2)),-15,NA()) )</f>
        <v>#N/A</v>
      </c>
      <c r="Z1415" s="75" t="e">
        <f>NA()</f>
        <v>#N/A</v>
      </c>
    </row>
    <row r="1416" spans="1:26" x14ac:dyDescent="0.2">
      <c r="A1416" s="74">
        <v>23930</v>
      </c>
      <c r="B1416" s="68">
        <f>INDEX('A-B OSRoad'!$F$2:$F$21,MATCH(A1416,'A-B OSRoad'!$C$2:$C$21))</f>
        <v>0</v>
      </c>
      <c r="C1416" s="68" t="str">
        <f>IF(INDEX('A-B OSRoad'!$B$2:$B$21,MATCH(A1416,'A-B OSRoad'!$C$2:$C$21))="Straight","",RIGHT(INDEX('A-B OSRoad'!$B$2:$B$21,MATCH(A1416,'A-B OSRoad'!$C$2:$C$21)),LEN(INDEX('A-B OSRoad'!$B$2:$B$21,MATCH(A1416,'A-B OSRoad'!$C$2:$C$21)))-1))</f>
        <v/>
      </c>
      <c r="D1416" s="69">
        <f>(INDEX('A-B OSRoad'!$I$2:$I$21,MATCH(A1416,'A-B OSRoad'!$C$2:$C$21)))+$C$3+$C$4+$C$1</f>
        <v>110</v>
      </c>
      <c r="E1416" s="70" t="e">
        <f>VLOOKUP(A1416,'Crash Data'!$E$3:$F$6,2,FALSE)</f>
        <v>#N/A</v>
      </c>
      <c r="F1416" s="70" t="e">
        <f>VLOOKUP(A1416,'Crash Data'!$B$3:$C$32,2,FALSE)</f>
        <v>#N/A</v>
      </c>
      <c r="G1416" s="40">
        <v>230</v>
      </c>
      <c r="H1416" s="40">
        <v>177</v>
      </c>
      <c r="I1416" s="39">
        <v>177</v>
      </c>
      <c r="J1416" s="40">
        <v>177</v>
      </c>
      <c r="K1416" s="39">
        <v>177</v>
      </c>
      <c r="L1416" s="93">
        <f t="shared" ref="L1416:L1479" si="311">IFERROR(IF(Y1416&lt;0,   (ROUND($M$2*$D1416/3.6+$D1416^2/(254*($M$3-0.05)),0))),   (ROUND($M$2*$D1416/3.6+$D1416^2/(254*$M$3),0)))</f>
        <v>209</v>
      </c>
      <c r="M1416" s="93" t="str">
        <f t="shared" ref="M1416:M1479" si="312">IF(  (L1416-$G1416)&lt;=0,"",(L1416-$G1416))</f>
        <v/>
      </c>
      <c r="N1416" s="99">
        <f t="shared" ref="N1416:N1479" si="313">IFERROR(IF(Y1416&lt;0,             (ROUND($O$2*$D1416/3.6+$D1416^2/(254*($O$3-0.05)),0))),   (ROUND($O$2*$D1416/3.6+$D1416^2/(254*$O$3),0)))</f>
        <v>165</v>
      </c>
      <c r="O1416" s="99" t="str">
        <f t="shared" ref="O1416:O1479" si="314">IF(  (N1416-$H1416)&lt;=0,"",(N1416-$H1416))</f>
        <v/>
      </c>
      <c r="P1416" s="102">
        <f t="shared" ref="P1416:P1479" si="315">IFERROR(IF(Y1416&lt;0,             (ROUND($Q$2*$D1416/3.6+$D1416^2/(254*($Q$3-0.05)),0))),   (ROUND($Q$2*$D1416/3.6+$D1416^2/(254*$Q$3),0)))</f>
        <v>165</v>
      </c>
      <c r="Q1416" s="102" t="str">
        <f t="shared" ref="Q1416:Q1479" si="316">IF(  (P1416-$I1416)&lt;=0,"",(P1416-$I1416))</f>
        <v/>
      </c>
      <c r="R1416" s="105">
        <f t="shared" ref="R1416:R1479" si="317">IFERROR(IF(Y1416&lt;0,             (ROUND($S$2*$D1416/3.6+$D1416^2/(254*($S$3-0.05)),0))),   (ROUND($S$2*$D1416/3.6+$D1416^2/(254*$S$3),0)))</f>
        <v>165</v>
      </c>
      <c r="S1416" s="105" t="str">
        <f t="shared" ref="S1416:S1479" si="318">IF(  (R1416-$J1416)&lt;=0,"",(R1416-$J1416))</f>
        <v/>
      </c>
      <c r="T1416" s="69">
        <f t="shared" ref="T1416:T1479" si="319">IFERROR(IF(Y1416&lt;0,     (ROUND(($U$2+$U$3+0.5)*$D1416/3.6,0))      ),         (ROUND(($U$2+$U$3)*$D1416/3.6,0)))</f>
        <v>107</v>
      </c>
      <c r="U1416" s="69" t="str">
        <f t="shared" ref="U1416:U1479" si="320">IF(  (T1416-$G1416)&lt;=0,"",(T1416-$G1416))</f>
        <v/>
      </c>
      <c r="V1416" s="143">
        <f t="shared" ref="V1416:V1479" si="321">IFERROR(IF(Y1416&lt;0,             (ROUND($W$2*$D1416/3.6+$D1416^2/(254*($W$3-0.05)),0))),   (ROUND($W$2*$D1416/3.6+$D1416^2/(254*$W$3),0)))</f>
        <v>165</v>
      </c>
      <c r="W1416" s="143" t="str">
        <f t="shared" ref="W1416:W1479" si="322">IF(  (V1416-$K1416)&lt;=0,"",(V1416-$K1416))</f>
        <v/>
      </c>
      <c r="X1416" s="109">
        <f t="shared" si="309"/>
        <v>0</v>
      </c>
      <c r="Y1416" s="110" t="e">
        <f t="shared" si="310"/>
        <v>#N/A</v>
      </c>
      <c r="Z1416" s="75" t="e">
        <f>NA()</f>
        <v>#N/A</v>
      </c>
    </row>
    <row r="1417" spans="1:26" x14ac:dyDescent="0.2">
      <c r="A1417" s="74">
        <v>23940</v>
      </c>
      <c r="B1417" s="68">
        <f>INDEX('A-B OSRoad'!$F$2:$F$21,MATCH(A1417,'A-B OSRoad'!$C$2:$C$21))</f>
        <v>0</v>
      </c>
      <c r="C1417" s="68" t="str">
        <f>IF(INDEX('A-B OSRoad'!$B$2:$B$21,MATCH(A1417,'A-B OSRoad'!$C$2:$C$21))="Straight","",RIGHT(INDEX('A-B OSRoad'!$B$2:$B$21,MATCH(A1417,'A-B OSRoad'!$C$2:$C$21)),LEN(INDEX('A-B OSRoad'!$B$2:$B$21,MATCH(A1417,'A-B OSRoad'!$C$2:$C$21)))-1))</f>
        <v/>
      </c>
      <c r="D1417" s="69">
        <f>(INDEX('A-B OSRoad'!$I$2:$I$21,MATCH(A1417,'A-B OSRoad'!$C$2:$C$21)))+$C$3+$C$4+$C$1</f>
        <v>110</v>
      </c>
      <c r="E1417" s="70" t="e">
        <f>VLOOKUP(A1417,'Crash Data'!$E$3:$F$6,2,FALSE)</f>
        <v>#N/A</v>
      </c>
      <c r="F1417" s="70" t="e">
        <f>VLOOKUP(A1417,'Crash Data'!$B$3:$C$32,2,FALSE)</f>
        <v>#N/A</v>
      </c>
      <c r="G1417" s="40">
        <v>230</v>
      </c>
      <c r="H1417" s="40">
        <v>177</v>
      </c>
      <c r="I1417" s="39">
        <v>177</v>
      </c>
      <c r="J1417" s="40">
        <v>177</v>
      </c>
      <c r="K1417" s="39">
        <v>177</v>
      </c>
      <c r="L1417" s="93">
        <f t="shared" si="311"/>
        <v>209</v>
      </c>
      <c r="M1417" s="93" t="str">
        <f t="shared" si="312"/>
        <v/>
      </c>
      <c r="N1417" s="99">
        <f t="shared" si="313"/>
        <v>165</v>
      </c>
      <c r="O1417" s="99" t="str">
        <f t="shared" si="314"/>
        <v/>
      </c>
      <c r="P1417" s="102">
        <f t="shared" si="315"/>
        <v>165</v>
      </c>
      <c r="Q1417" s="102" t="str">
        <f t="shared" si="316"/>
        <v/>
      </c>
      <c r="R1417" s="105">
        <f t="shared" si="317"/>
        <v>165</v>
      </c>
      <c r="S1417" s="105" t="str">
        <f t="shared" si="318"/>
        <v/>
      </c>
      <c r="T1417" s="69">
        <f t="shared" si="319"/>
        <v>107</v>
      </c>
      <c r="U1417" s="69" t="str">
        <f t="shared" si="320"/>
        <v/>
      </c>
      <c r="V1417" s="143">
        <f t="shared" si="321"/>
        <v>165</v>
      </c>
      <c r="W1417" s="143" t="str">
        <f t="shared" si="322"/>
        <v/>
      </c>
      <c r="X1417" s="109">
        <f t="shared" si="309"/>
        <v>0</v>
      </c>
      <c r="Y1417" s="110" t="e">
        <f t="shared" si="310"/>
        <v>#N/A</v>
      </c>
      <c r="Z1417" s="75" t="e">
        <f>NA()</f>
        <v>#N/A</v>
      </c>
    </row>
    <row r="1418" spans="1:26" x14ac:dyDescent="0.2">
      <c r="A1418" s="74">
        <v>23950</v>
      </c>
      <c r="B1418" s="68">
        <f>INDEX('A-B OSRoad'!$F$2:$F$21,MATCH(A1418,'A-B OSRoad'!$C$2:$C$21))</f>
        <v>0</v>
      </c>
      <c r="C1418" s="68" t="str">
        <f>IF(INDEX('A-B OSRoad'!$B$2:$B$21,MATCH(A1418,'A-B OSRoad'!$C$2:$C$21))="Straight","",RIGHT(INDEX('A-B OSRoad'!$B$2:$B$21,MATCH(A1418,'A-B OSRoad'!$C$2:$C$21)),LEN(INDEX('A-B OSRoad'!$B$2:$B$21,MATCH(A1418,'A-B OSRoad'!$C$2:$C$21)))-1))</f>
        <v/>
      </c>
      <c r="D1418" s="69">
        <f>(INDEX('A-B OSRoad'!$I$2:$I$21,MATCH(A1418,'A-B OSRoad'!$C$2:$C$21)))+$C$3+$C$4+$C$1</f>
        <v>110</v>
      </c>
      <c r="E1418" s="70" t="e">
        <f>VLOOKUP(A1418,'Crash Data'!$E$3:$F$6,2,FALSE)</f>
        <v>#N/A</v>
      </c>
      <c r="F1418" s="70" t="e">
        <f>VLOOKUP(A1418,'Crash Data'!$B$3:$C$32,2,FALSE)</f>
        <v>#N/A</v>
      </c>
      <c r="G1418" s="40">
        <v>230</v>
      </c>
      <c r="H1418" s="40">
        <v>177</v>
      </c>
      <c r="I1418" s="39">
        <v>177</v>
      </c>
      <c r="J1418" s="40">
        <v>177</v>
      </c>
      <c r="K1418" s="39">
        <v>177</v>
      </c>
      <c r="L1418" s="93">
        <f t="shared" si="311"/>
        <v>209</v>
      </c>
      <c r="M1418" s="93" t="str">
        <f t="shared" si="312"/>
        <v/>
      </c>
      <c r="N1418" s="99">
        <f t="shared" si="313"/>
        <v>165</v>
      </c>
      <c r="O1418" s="99" t="str">
        <f t="shared" si="314"/>
        <v/>
      </c>
      <c r="P1418" s="102">
        <f t="shared" si="315"/>
        <v>165</v>
      </c>
      <c r="Q1418" s="102" t="str">
        <f t="shared" si="316"/>
        <v/>
      </c>
      <c r="R1418" s="105">
        <f t="shared" si="317"/>
        <v>165</v>
      </c>
      <c r="S1418" s="105" t="str">
        <f t="shared" si="318"/>
        <v/>
      </c>
      <c r="T1418" s="69">
        <f t="shared" si="319"/>
        <v>107</v>
      </c>
      <c r="U1418" s="69" t="str">
        <f t="shared" si="320"/>
        <v/>
      </c>
      <c r="V1418" s="143">
        <f t="shared" si="321"/>
        <v>165</v>
      </c>
      <c r="W1418" s="143" t="str">
        <f t="shared" si="322"/>
        <v/>
      </c>
      <c r="X1418" s="109">
        <f t="shared" si="309"/>
        <v>0</v>
      </c>
      <c r="Y1418" s="110" t="e">
        <f t="shared" si="310"/>
        <v>#N/A</v>
      </c>
      <c r="Z1418" s="75" t="e">
        <f>NA()</f>
        <v>#N/A</v>
      </c>
    </row>
    <row r="1419" spans="1:26" x14ac:dyDescent="0.2">
      <c r="A1419" s="74">
        <v>23960</v>
      </c>
      <c r="B1419" s="68">
        <f>INDEX('A-B OSRoad'!$F$2:$F$21,MATCH(A1419,'A-B OSRoad'!$C$2:$C$21))</f>
        <v>0</v>
      </c>
      <c r="C1419" s="68" t="str">
        <f>IF(INDEX('A-B OSRoad'!$B$2:$B$21,MATCH(A1419,'A-B OSRoad'!$C$2:$C$21))="Straight","",RIGHT(INDEX('A-B OSRoad'!$B$2:$B$21,MATCH(A1419,'A-B OSRoad'!$C$2:$C$21)),LEN(INDEX('A-B OSRoad'!$B$2:$B$21,MATCH(A1419,'A-B OSRoad'!$C$2:$C$21)))-1))</f>
        <v/>
      </c>
      <c r="D1419" s="69">
        <f>(INDEX('A-B OSRoad'!$I$2:$I$21,MATCH(A1419,'A-B OSRoad'!$C$2:$C$21)))+$C$3+$C$4+$C$1</f>
        <v>110</v>
      </c>
      <c r="E1419" s="70" t="e">
        <f>VLOOKUP(A1419,'Crash Data'!$E$3:$F$6,2,FALSE)</f>
        <v>#N/A</v>
      </c>
      <c r="F1419" s="70" t="e">
        <f>VLOOKUP(A1419,'Crash Data'!$B$3:$C$32,2,FALSE)</f>
        <v>#N/A</v>
      </c>
      <c r="G1419" s="40">
        <v>230</v>
      </c>
      <c r="H1419" s="40">
        <v>177</v>
      </c>
      <c r="I1419" s="39">
        <v>177</v>
      </c>
      <c r="J1419" s="40">
        <v>177</v>
      </c>
      <c r="K1419" s="39">
        <v>177</v>
      </c>
      <c r="L1419" s="93">
        <f t="shared" si="311"/>
        <v>209</v>
      </c>
      <c r="M1419" s="93" t="str">
        <f t="shared" si="312"/>
        <v/>
      </c>
      <c r="N1419" s="99">
        <f t="shared" si="313"/>
        <v>165</v>
      </c>
      <c r="O1419" s="99" t="str">
        <f t="shared" si="314"/>
        <v/>
      </c>
      <c r="P1419" s="102">
        <f t="shared" si="315"/>
        <v>165</v>
      </c>
      <c r="Q1419" s="102" t="str">
        <f t="shared" si="316"/>
        <v/>
      </c>
      <c r="R1419" s="105">
        <f t="shared" si="317"/>
        <v>165</v>
      </c>
      <c r="S1419" s="105" t="str">
        <f t="shared" si="318"/>
        <v/>
      </c>
      <c r="T1419" s="69">
        <f t="shared" si="319"/>
        <v>107</v>
      </c>
      <c r="U1419" s="69" t="str">
        <f t="shared" si="320"/>
        <v/>
      </c>
      <c r="V1419" s="143">
        <f t="shared" si="321"/>
        <v>165</v>
      </c>
      <c r="W1419" s="143" t="str">
        <f t="shared" si="322"/>
        <v/>
      </c>
      <c r="X1419" s="109">
        <f t="shared" si="309"/>
        <v>0</v>
      </c>
      <c r="Y1419" s="110" t="e">
        <f t="shared" si="310"/>
        <v>#N/A</v>
      </c>
      <c r="Z1419" s="75" t="e">
        <f>NA()</f>
        <v>#N/A</v>
      </c>
    </row>
    <row r="1420" spans="1:26" x14ac:dyDescent="0.2">
      <c r="A1420" s="74">
        <v>23970</v>
      </c>
      <c r="B1420" s="68">
        <f>INDEX('A-B OSRoad'!$F$2:$F$21,MATCH(A1420,'A-B OSRoad'!$C$2:$C$21))</f>
        <v>0</v>
      </c>
      <c r="C1420" s="68" t="str">
        <f>IF(INDEX('A-B OSRoad'!$B$2:$B$21,MATCH(A1420,'A-B OSRoad'!$C$2:$C$21))="Straight","",RIGHT(INDEX('A-B OSRoad'!$B$2:$B$21,MATCH(A1420,'A-B OSRoad'!$C$2:$C$21)),LEN(INDEX('A-B OSRoad'!$B$2:$B$21,MATCH(A1420,'A-B OSRoad'!$C$2:$C$21)))-1))</f>
        <v/>
      </c>
      <c r="D1420" s="69">
        <f>(INDEX('A-B OSRoad'!$I$2:$I$21,MATCH(A1420,'A-B OSRoad'!$C$2:$C$21)))+$C$3+$C$4+$C$1</f>
        <v>110</v>
      </c>
      <c r="E1420" s="70" t="e">
        <f>VLOOKUP(A1420,'Crash Data'!$E$3:$F$6,2,FALSE)</f>
        <v>#N/A</v>
      </c>
      <c r="F1420" s="70" t="e">
        <f>VLOOKUP(A1420,'Crash Data'!$B$3:$C$32,2,FALSE)</f>
        <v>#N/A</v>
      </c>
      <c r="G1420" s="40">
        <v>230</v>
      </c>
      <c r="H1420" s="40">
        <v>177</v>
      </c>
      <c r="I1420" s="39">
        <v>177</v>
      </c>
      <c r="J1420" s="40">
        <v>177</v>
      </c>
      <c r="K1420" s="39">
        <v>177</v>
      </c>
      <c r="L1420" s="93">
        <f t="shared" si="311"/>
        <v>209</v>
      </c>
      <c r="M1420" s="93" t="str">
        <f t="shared" si="312"/>
        <v/>
      </c>
      <c r="N1420" s="99">
        <f t="shared" si="313"/>
        <v>165</v>
      </c>
      <c r="O1420" s="99" t="str">
        <f t="shared" si="314"/>
        <v/>
      </c>
      <c r="P1420" s="102">
        <f t="shared" si="315"/>
        <v>165</v>
      </c>
      <c r="Q1420" s="102" t="str">
        <f t="shared" si="316"/>
        <v/>
      </c>
      <c r="R1420" s="105">
        <f t="shared" si="317"/>
        <v>165</v>
      </c>
      <c r="S1420" s="105" t="str">
        <f t="shared" si="318"/>
        <v/>
      </c>
      <c r="T1420" s="69">
        <f t="shared" si="319"/>
        <v>107</v>
      </c>
      <c r="U1420" s="69" t="str">
        <f t="shared" si="320"/>
        <v/>
      </c>
      <c r="V1420" s="143">
        <f t="shared" si="321"/>
        <v>165</v>
      </c>
      <c r="W1420" s="143" t="str">
        <f t="shared" si="322"/>
        <v/>
      </c>
      <c r="X1420" s="109">
        <f t="shared" si="309"/>
        <v>0</v>
      </c>
      <c r="Y1420" s="110" t="e">
        <f t="shared" si="310"/>
        <v>#N/A</v>
      </c>
      <c r="Z1420" s="75" t="e">
        <f>NA()</f>
        <v>#N/A</v>
      </c>
    </row>
    <row r="1421" spans="1:26" x14ac:dyDescent="0.2">
      <c r="A1421" s="74">
        <v>23980</v>
      </c>
      <c r="B1421" s="68">
        <f>INDEX('A-B OSRoad'!$F$2:$F$21,MATCH(A1421,'A-B OSRoad'!$C$2:$C$21))</f>
        <v>0</v>
      </c>
      <c r="C1421" s="68" t="str">
        <f>IF(INDEX('A-B OSRoad'!$B$2:$B$21,MATCH(A1421,'A-B OSRoad'!$C$2:$C$21))="Straight","",RIGHT(INDEX('A-B OSRoad'!$B$2:$B$21,MATCH(A1421,'A-B OSRoad'!$C$2:$C$21)),LEN(INDEX('A-B OSRoad'!$B$2:$B$21,MATCH(A1421,'A-B OSRoad'!$C$2:$C$21)))-1))</f>
        <v/>
      </c>
      <c r="D1421" s="69">
        <f>(INDEX('A-B OSRoad'!$I$2:$I$21,MATCH(A1421,'A-B OSRoad'!$C$2:$C$21)))+$C$3+$C$4+$C$1</f>
        <v>110</v>
      </c>
      <c r="E1421" s="70" t="e">
        <f>VLOOKUP(A1421,'Crash Data'!$E$3:$F$6,2,FALSE)</f>
        <v>#N/A</v>
      </c>
      <c r="F1421" s="70" t="e">
        <f>VLOOKUP(A1421,'Crash Data'!$B$3:$C$32,2,FALSE)</f>
        <v>#N/A</v>
      </c>
      <c r="G1421" s="40">
        <v>230</v>
      </c>
      <c r="H1421" s="40">
        <v>177</v>
      </c>
      <c r="I1421" s="39">
        <v>177</v>
      </c>
      <c r="J1421" s="40">
        <v>177</v>
      </c>
      <c r="K1421" s="39">
        <v>177</v>
      </c>
      <c r="L1421" s="93">
        <f t="shared" si="311"/>
        <v>209</v>
      </c>
      <c r="M1421" s="93" t="str">
        <f t="shared" si="312"/>
        <v/>
      </c>
      <c r="N1421" s="99">
        <f t="shared" si="313"/>
        <v>165</v>
      </c>
      <c r="O1421" s="99" t="str">
        <f t="shared" si="314"/>
        <v/>
      </c>
      <c r="P1421" s="102">
        <f t="shared" si="315"/>
        <v>165</v>
      </c>
      <c r="Q1421" s="102" t="str">
        <f t="shared" si="316"/>
        <v/>
      </c>
      <c r="R1421" s="105">
        <f t="shared" si="317"/>
        <v>165</v>
      </c>
      <c r="S1421" s="105" t="str">
        <f t="shared" si="318"/>
        <v/>
      </c>
      <c r="T1421" s="69">
        <f t="shared" si="319"/>
        <v>107</v>
      </c>
      <c r="U1421" s="69" t="str">
        <f t="shared" si="320"/>
        <v/>
      </c>
      <c r="V1421" s="143">
        <f t="shared" si="321"/>
        <v>165</v>
      </c>
      <c r="W1421" s="143" t="str">
        <f t="shared" si="322"/>
        <v/>
      </c>
      <c r="X1421" s="109">
        <f t="shared" si="309"/>
        <v>0</v>
      </c>
      <c r="Y1421" s="110" t="e">
        <f t="shared" si="310"/>
        <v>#N/A</v>
      </c>
      <c r="Z1421" s="75" t="e">
        <f>NA()</f>
        <v>#N/A</v>
      </c>
    </row>
    <row r="1422" spans="1:26" x14ac:dyDescent="0.2">
      <c r="A1422" s="74">
        <v>23990</v>
      </c>
      <c r="B1422" s="68">
        <f>INDEX('A-B OSRoad'!$F$2:$F$21,MATCH(A1422,'A-B OSRoad'!$C$2:$C$21))</f>
        <v>0</v>
      </c>
      <c r="C1422" s="68" t="str">
        <f>IF(INDEX('A-B OSRoad'!$B$2:$B$21,MATCH(A1422,'A-B OSRoad'!$C$2:$C$21))="Straight","",RIGHT(INDEX('A-B OSRoad'!$B$2:$B$21,MATCH(A1422,'A-B OSRoad'!$C$2:$C$21)),LEN(INDEX('A-B OSRoad'!$B$2:$B$21,MATCH(A1422,'A-B OSRoad'!$C$2:$C$21)))-1))</f>
        <v/>
      </c>
      <c r="D1422" s="69">
        <f>(INDEX('A-B OSRoad'!$I$2:$I$21,MATCH(A1422,'A-B OSRoad'!$C$2:$C$21)))+$C$3+$C$4+$C$1</f>
        <v>110</v>
      </c>
      <c r="E1422" s="70" t="e">
        <f>VLOOKUP(A1422,'Crash Data'!$E$3:$F$6,2,FALSE)</f>
        <v>#N/A</v>
      </c>
      <c r="F1422" s="70" t="e">
        <f>VLOOKUP(A1422,'Crash Data'!$B$3:$C$32,2,FALSE)</f>
        <v>#N/A</v>
      </c>
      <c r="G1422" s="40">
        <v>230</v>
      </c>
      <c r="H1422" s="40">
        <v>177</v>
      </c>
      <c r="I1422" s="39">
        <v>177</v>
      </c>
      <c r="J1422" s="40">
        <v>177</v>
      </c>
      <c r="K1422" s="39">
        <v>177</v>
      </c>
      <c r="L1422" s="93">
        <f t="shared" si="311"/>
        <v>209</v>
      </c>
      <c r="M1422" s="93" t="str">
        <f t="shared" si="312"/>
        <v/>
      </c>
      <c r="N1422" s="99">
        <f t="shared" si="313"/>
        <v>165</v>
      </c>
      <c r="O1422" s="99" t="str">
        <f t="shared" si="314"/>
        <v/>
      </c>
      <c r="P1422" s="102">
        <f t="shared" si="315"/>
        <v>165</v>
      </c>
      <c r="Q1422" s="102" t="str">
        <f t="shared" si="316"/>
        <v/>
      </c>
      <c r="R1422" s="105">
        <f t="shared" si="317"/>
        <v>165</v>
      </c>
      <c r="S1422" s="105" t="str">
        <f t="shared" si="318"/>
        <v/>
      </c>
      <c r="T1422" s="69">
        <f t="shared" si="319"/>
        <v>107</v>
      </c>
      <c r="U1422" s="69" t="str">
        <f t="shared" si="320"/>
        <v/>
      </c>
      <c r="V1422" s="143">
        <f t="shared" si="321"/>
        <v>165</v>
      </c>
      <c r="W1422" s="143" t="str">
        <f t="shared" si="322"/>
        <v/>
      </c>
      <c r="X1422" s="109">
        <f t="shared" si="309"/>
        <v>0</v>
      </c>
      <c r="Y1422" s="110" t="e">
        <f t="shared" si="310"/>
        <v>#N/A</v>
      </c>
      <c r="Z1422" s="75" t="e">
        <f>NA()</f>
        <v>#N/A</v>
      </c>
    </row>
    <row r="1423" spans="1:26" x14ac:dyDescent="0.2">
      <c r="A1423" s="74">
        <v>24000</v>
      </c>
      <c r="B1423" s="68">
        <f>INDEX('A-B OSRoad'!$F$2:$F$21,MATCH(A1423,'A-B OSRoad'!$C$2:$C$21))</f>
        <v>0</v>
      </c>
      <c r="C1423" s="68" t="str">
        <f>IF(INDEX('A-B OSRoad'!$B$2:$B$21,MATCH(A1423,'A-B OSRoad'!$C$2:$C$21))="Straight","",RIGHT(INDEX('A-B OSRoad'!$B$2:$B$21,MATCH(A1423,'A-B OSRoad'!$C$2:$C$21)),LEN(INDEX('A-B OSRoad'!$B$2:$B$21,MATCH(A1423,'A-B OSRoad'!$C$2:$C$21)))-1))</f>
        <v/>
      </c>
      <c r="D1423" s="69">
        <f>(INDEX('A-B OSRoad'!$I$2:$I$21,MATCH(A1423,'A-B OSRoad'!$C$2:$C$21)))+$C$3+$C$4+$C$1</f>
        <v>110</v>
      </c>
      <c r="E1423" s="70" t="e">
        <f>VLOOKUP(A1423,'Crash Data'!$E$3:$F$6,2,FALSE)</f>
        <v>#N/A</v>
      </c>
      <c r="F1423" s="70" t="e">
        <f>VLOOKUP(A1423,'Crash Data'!$B$3:$C$32,2,FALSE)</f>
        <v>#N/A</v>
      </c>
      <c r="G1423" s="40">
        <v>230</v>
      </c>
      <c r="H1423" s="40">
        <v>177</v>
      </c>
      <c r="I1423" s="39">
        <v>177</v>
      </c>
      <c r="J1423" s="40">
        <v>177</v>
      </c>
      <c r="K1423" s="39">
        <v>177</v>
      </c>
      <c r="L1423" s="93">
        <f t="shared" si="311"/>
        <v>209</v>
      </c>
      <c r="M1423" s="93" t="str">
        <f t="shared" si="312"/>
        <v/>
      </c>
      <c r="N1423" s="99">
        <f t="shared" si="313"/>
        <v>165</v>
      </c>
      <c r="O1423" s="99" t="str">
        <f t="shared" si="314"/>
        <v/>
      </c>
      <c r="P1423" s="102">
        <f t="shared" si="315"/>
        <v>165</v>
      </c>
      <c r="Q1423" s="102" t="str">
        <f t="shared" si="316"/>
        <v/>
      </c>
      <c r="R1423" s="105">
        <f t="shared" si="317"/>
        <v>165</v>
      </c>
      <c r="S1423" s="105" t="str">
        <f t="shared" si="318"/>
        <v/>
      </c>
      <c r="T1423" s="69">
        <f t="shared" si="319"/>
        <v>107</v>
      </c>
      <c r="U1423" s="69" t="str">
        <f t="shared" si="320"/>
        <v/>
      </c>
      <c r="V1423" s="143">
        <f t="shared" si="321"/>
        <v>165</v>
      </c>
      <c r="W1423" s="143" t="str">
        <f t="shared" si="322"/>
        <v/>
      </c>
      <c r="X1423" s="109">
        <f t="shared" si="309"/>
        <v>0</v>
      </c>
      <c r="Y1423" s="110" t="e">
        <f t="shared" si="310"/>
        <v>#N/A</v>
      </c>
      <c r="Z1423" s="75" t="e">
        <f>NA()</f>
        <v>#N/A</v>
      </c>
    </row>
    <row r="1424" spans="1:26" x14ac:dyDescent="0.2">
      <c r="A1424" s="74">
        <v>24010</v>
      </c>
      <c r="B1424" s="68">
        <f>INDEX('A-B OSRoad'!$F$2:$F$21,MATCH(A1424,'A-B OSRoad'!$C$2:$C$21))</f>
        <v>0</v>
      </c>
      <c r="C1424" s="68" t="str">
        <f>IF(INDEX('A-B OSRoad'!$B$2:$B$21,MATCH(A1424,'A-B OSRoad'!$C$2:$C$21))="Straight","",RIGHT(INDEX('A-B OSRoad'!$B$2:$B$21,MATCH(A1424,'A-B OSRoad'!$C$2:$C$21)),LEN(INDEX('A-B OSRoad'!$B$2:$B$21,MATCH(A1424,'A-B OSRoad'!$C$2:$C$21)))-1))</f>
        <v/>
      </c>
      <c r="D1424" s="69">
        <f>(INDEX('A-B OSRoad'!$I$2:$I$21,MATCH(A1424,'A-B OSRoad'!$C$2:$C$21)))+$C$3+$C$4+$C$1</f>
        <v>110</v>
      </c>
      <c r="E1424" s="70" t="e">
        <f>VLOOKUP(A1424,'Crash Data'!$E$3:$F$6,2,FALSE)</f>
        <v>#N/A</v>
      </c>
      <c r="F1424" s="70" t="e">
        <f>VLOOKUP(A1424,'Crash Data'!$B$3:$C$32,2,FALSE)</f>
        <v>#N/A</v>
      </c>
      <c r="G1424" s="40">
        <v>230</v>
      </c>
      <c r="H1424" s="40">
        <v>177</v>
      </c>
      <c r="I1424" s="39">
        <v>177</v>
      </c>
      <c r="J1424" s="40">
        <v>177</v>
      </c>
      <c r="K1424" s="39">
        <v>177</v>
      </c>
      <c r="L1424" s="93">
        <f t="shared" si="311"/>
        <v>209</v>
      </c>
      <c r="M1424" s="93" t="str">
        <f t="shared" si="312"/>
        <v/>
      </c>
      <c r="N1424" s="99">
        <f t="shared" si="313"/>
        <v>165</v>
      </c>
      <c r="O1424" s="99" t="str">
        <f t="shared" si="314"/>
        <v/>
      </c>
      <c r="P1424" s="102">
        <f t="shared" si="315"/>
        <v>165</v>
      </c>
      <c r="Q1424" s="102" t="str">
        <f t="shared" si="316"/>
        <v/>
      </c>
      <c r="R1424" s="105">
        <f t="shared" si="317"/>
        <v>165</v>
      </c>
      <c r="S1424" s="105" t="str">
        <f t="shared" si="318"/>
        <v/>
      </c>
      <c r="T1424" s="69">
        <f t="shared" si="319"/>
        <v>107</v>
      </c>
      <c r="U1424" s="69" t="str">
        <f t="shared" si="320"/>
        <v/>
      </c>
      <c r="V1424" s="143">
        <f t="shared" si="321"/>
        <v>165</v>
      </c>
      <c r="W1424" s="143" t="str">
        <f t="shared" si="322"/>
        <v/>
      </c>
      <c r="X1424" s="109">
        <f t="shared" si="309"/>
        <v>0</v>
      </c>
      <c r="Y1424" s="110" t="e">
        <f t="shared" si="310"/>
        <v>#N/A</v>
      </c>
      <c r="Z1424" s="75" t="e">
        <f>NA()</f>
        <v>#N/A</v>
      </c>
    </row>
    <row r="1425" spans="1:26" x14ac:dyDescent="0.2">
      <c r="A1425" s="74">
        <v>24020</v>
      </c>
      <c r="B1425" s="68">
        <f>INDEX('A-B OSRoad'!$F$2:$F$21,MATCH(A1425,'A-B OSRoad'!$C$2:$C$21))</f>
        <v>0</v>
      </c>
      <c r="C1425" s="68" t="str">
        <f>IF(INDEX('A-B OSRoad'!$B$2:$B$21,MATCH(A1425,'A-B OSRoad'!$C$2:$C$21))="Straight","",RIGHT(INDEX('A-B OSRoad'!$B$2:$B$21,MATCH(A1425,'A-B OSRoad'!$C$2:$C$21)),LEN(INDEX('A-B OSRoad'!$B$2:$B$21,MATCH(A1425,'A-B OSRoad'!$C$2:$C$21)))-1))</f>
        <v/>
      </c>
      <c r="D1425" s="69">
        <f>(INDEX('A-B OSRoad'!$I$2:$I$21,MATCH(A1425,'A-B OSRoad'!$C$2:$C$21)))+$C$3+$C$4+$C$1</f>
        <v>110</v>
      </c>
      <c r="E1425" s="70" t="e">
        <f>VLOOKUP(A1425,'Crash Data'!$E$3:$F$6,2,FALSE)</f>
        <v>#N/A</v>
      </c>
      <c r="F1425" s="70" t="e">
        <f>VLOOKUP(A1425,'Crash Data'!$B$3:$C$32,2,FALSE)</f>
        <v>#N/A</v>
      </c>
      <c r="G1425" s="40">
        <v>230</v>
      </c>
      <c r="H1425" s="40">
        <v>177</v>
      </c>
      <c r="I1425" s="39">
        <v>177</v>
      </c>
      <c r="J1425" s="40">
        <v>177</v>
      </c>
      <c r="K1425" s="39">
        <v>177</v>
      </c>
      <c r="L1425" s="93">
        <f t="shared" si="311"/>
        <v>209</v>
      </c>
      <c r="M1425" s="93" t="str">
        <f t="shared" si="312"/>
        <v/>
      </c>
      <c r="N1425" s="99">
        <f t="shared" si="313"/>
        <v>165</v>
      </c>
      <c r="O1425" s="99" t="str">
        <f t="shared" si="314"/>
        <v/>
      </c>
      <c r="P1425" s="102">
        <f t="shared" si="315"/>
        <v>165</v>
      </c>
      <c r="Q1425" s="102" t="str">
        <f t="shared" si="316"/>
        <v/>
      </c>
      <c r="R1425" s="105">
        <f t="shared" si="317"/>
        <v>165</v>
      </c>
      <c r="S1425" s="105" t="str">
        <f t="shared" si="318"/>
        <v/>
      </c>
      <c r="T1425" s="69">
        <f t="shared" si="319"/>
        <v>107</v>
      </c>
      <c r="U1425" s="69" t="str">
        <f t="shared" si="320"/>
        <v/>
      </c>
      <c r="V1425" s="143">
        <f t="shared" si="321"/>
        <v>165</v>
      </c>
      <c r="W1425" s="143" t="str">
        <f t="shared" si="322"/>
        <v/>
      </c>
      <c r="X1425" s="109">
        <f t="shared" si="309"/>
        <v>0</v>
      </c>
      <c r="Y1425" s="110" t="e">
        <f t="shared" si="310"/>
        <v>#N/A</v>
      </c>
      <c r="Z1425" s="75" t="e">
        <f>NA()</f>
        <v>#N/A</v>
      </c>
    </row>
    <row r="1426" spans="1:26" x14ac:dyDescent="0.2">
      <c r="A1426" s="74">
        <v>24030</v>
      </c>
      <c r="B1426" s="68">
        <f>INDEX('A-B OSRoad'!$F$2:$F$21,MATCH(A1426,'A-B OSRoad'!$C$2:$C$21))</f>
        <v>0</v>
      </c>
      <c r="C1426" s="68" t="str">
        <f>IF(INDEX('A-B OSRoad'!$B$2:$B$21,MATCH(A1426,'A-B OSRoad'!$C$2:$C$21))="Straight","",RIGHT(INDEX('A-B OSRoad'!$B$2:$B$21,MATCH(A1426,'A-B OSRoad'!$C$2:$C$21)),LEN(INDEX('A-B OSRoad'!$B$2:$B$21,MATCH(A1426,'A-B OSRoad'!$C$2:$C$21)))-1))</f>
        <v/>
      </c>
      <c r="D1426" s="69">
        <f>(INDEX('A-B OSRoad'!$I$2:$I$21,MATCH(A1426,'A-B OSRoad'!$C$2:$C$21)))+$C$3+$C$4+$C$1</f>
        <v>110</v>
      </c>
      <c r="E1426" s="70" t="e">
        <f>VLOOKUP(A1426,'Crash Data'!$E$3:$F$6,2,FALSE)</f>
        <v>#N/A</v>
      </c>
      <c r="F1426" s="70" t="e">
        <f>VLOOKUP(A1426,'Crash Data'!$B$3:$C$32,2,FALSE)</f>
        <v>#N/A</v>
      </c>
      <c r="G1426" s="40">
        <v>230</v>
      </c>
      <c r="H1426" s="40">
        <v>177</v>
      </c>
      <c r="I1426" s="39">
        <v>177</v>
      </c>
      <c r="J1426" s="40">
        <v>177</v>
      </c>
      <c r="K1426" s="39">
        <v>177</v>
      </c>
      <c r="L1426" s="93">
        <f t="shared" si="311"/>
        <v>209</v>
      </c>
      <c r="M1426" s="93" t="str">
        <f t="shared" si="312"/>
        <v/>
      </c>
      <c r="N1426" s="99">
        <f t="shared" si="313"/>
        <v>165</v>
      </c>
      <c r="O1426" s="99" t="str">
        <f t="shared" si="314"/>
        <v/>
      </c>
      <c r="P1426" s="102">
        <f t="shared" si="315"/>
        <v>165</v>
      </c>
      <c r="Q1426" s="102" t="str">
        <f t="shared" si="316"/>
        <v/>
      </c>
      <c r="R1426" s="105">
        <f t="shared" si="317"/>
        <v>165</v>
      </c>
      <c r="S1426" s="105" t="str">
        <f t="shared" si="318"/>
        <v/>
      </c>
      <c r="T1426" s="69">
        <f t="shared" si="319"/>
        <v>107</v>
      </c>
      <c r="U1426" s="69" t="str">
        <f t="shared" si="320"/>
        <v/>
      </c>
      <c r="V1426" s="143">
        <f t="shared" si="321"/>
        <v>165</v>
      </c>
      <c r="W1426" s="143" t="str">
        <f t="shared" si="322"/>
        <v/>
      </c>
      <c r="X1426" s="109">
        <f t="shared" si="309"/>
        <v>0</v>
      </c>
      <c r="Y1426" s="110" t="e">
        <f t="shared" si="310"/>
        <v>#N/A</v>
      </c>
      <c r="Z1426" s="75" t="e">
        <f>NA()</f>
        <v>#N/A</v>
      </c>
    </row>
    <row r="1427" spans="1:26" x14ac:dyDescent="0.2">
      <c r="A1427" s="74">
        <v>24040</v>
      </c>
      <c r="B1427" s="68">
        <f>INDEX('A-B OSRoad'!$F$2:$F$21,MATCH(A1427,'A-B OSRoad'!$C$2:$C$21))</f>
        <v>0</v>
      </c>
      <c r="C1427" s="68" t="str">
        <f>IF(INDEX('A-B OSRoad'!$B$2:$B$21,MATCH(A1427,'A-B OSRoad'!$C$2:$C$21))="Straight","",RIGHT(INDEX('A-B OSRoad'!$B$2:$B$21,MATCH(A1427,'A-B OSRoad'!$C$2:$C$21)),LEN(INDEX('A-B OSRoad'!$B$2:$B$21,MATCH(A1427,'A-B OSRoad'!$C$2:$C$21)))-1))</f>
        <v/>
      </c>
      <c r="D1427" s="69">
        <f>(INDEX('A-B OSRoad'!$I$2:$I$21,MATCH(A1427,'A-B OSRoad'!$C$2:$C$21)))+$C$3+$C$4+$C$1</f>
        <v>110</v>
      </c>
      <c r="E1427" s="70" t="e">
        <f>VLOOKUP(A1427,'Crash Data'!$E$3:$F$6,2,FALSE)</f>
        <v>#N/A</v>
      </c>
      <c r="F1427" s="70" t="e">
        <f>VLOOKUP(A1427,'Crash Data'!$B$3:$C$32,2,FALSE)</f>
        <v>#N/A</v>
      </c>
      <c r="G1427" s="40">
        <v>230</v>
      </c>
      <c r="H1427" s="40">
        <v>177</v>
      </c>
      <c r="I1427" s="39">
        <v>177</v>
      </c>
      <c r="J1427" s="40">
        <v>177</v>
      </c>
      <c r="K1427" s="39">
        <v>177</v>
      </c>
      <c r="L1427" s="93">
        <f t="shared" si="311"/>
        <v>209</v>
      </c>
      <c r="M1427" s="93" t="str">
        <f t="shared" si="312"/>
        <v/>
      </c>
      <c r="N1427" s="99">
        <f t="shared" si="313"/>
        <v>165</v>
      </c>
      <c r="O1427" s="99" t="str">
        <f t="shared" si="314"/>
        <v/>
      </c>
      <c r="P1427" s="102">
        <f t="shared" si="315"/>
        <v>165</v>
      </c>
      <c r="Q1427" s="102" t="str">
        <f t="shared" si="316"/>
        <v/>
      </c>
      <c r="R1427" s="105">
        <f t="shared" si="317"/>
        <v>165</v>
      </c>
      <c r="S1427" s="105" t="str">
        <f t="shared" si="318"/>
        <v/>
      </c>
      <c r="T1427" s="69">
        <f t="shared" si="319"/>
        <v>107</v>
      </c>
      <c r="U1427" s="69" t="str">
        <f t="shared" si="320"/>
        <v/>
      </c>
      <c r="V1427" s="143">
        <f t="shared" si="321"/>
        <v>165</v>
      </c>
      <c r="W1427" s="143" t="str">
        <f t="shared" si="322"/>
        <v/>
      </c>
      <c r="X1427" s="109">
        <f t="shared" si="309"/>
        <v>0</v>
      </c>
      <c r="Y1427" s="110" t="e">
        <f t="shared" si="310"/>
        <v>#N/A</v>
      </c>
      <c r="Z1427" s="75" t="e">
        <f>NA()</f>
        <v>#N/A</v>
      </c>
    </row>
    <row r="1428" spans="1:26" x14ac:dyDescent="0.2">
      <c r="A1428" s="74">
        <v>24050</v>
      </c>
      <c r="B1428" s="68">
        <f>INDEX('A-B OSRoad'!$F$2:$F$21,MATCH(A1428,'A-B OSRoad'!$C$2:$C$21))</f>
        <v>0</v>
      </c>
      <c r="C1428" s="68" t="str">
        <f>IF(INDEX('A-B OSRoad'!$B$2:$B$21,MATCH(A1428,'A-B OSRoad'!$C$2:$C$21))="Straight","",RIGHT(INDEX('A-B OSRoad'!$B$2:$B$21,MATCH(A1428,'A-B OSRoad'!$C$2:$C$21)),LEN(INDEX('A-B OSRoad'!$B$2:$B$21,MATCH(A1428,'A-B OSRoad'!$C$2:$C$21)))-1))</f>
        <v/>
      </c>
      <c r="D1428" s="69">
        <f>(INDEX('A-B OSRoad'!$I$2:$I$21,MATCH(A1428,'A-B OSRoad'!$C$2:$C$21)))+$C$3+$C$4+$C$1</f>
        <v>110</v>
      </c>
      <c r="E1428" s="70" t="e">
        <f>VLOOKUP(A1428,'Crash Data'!$E$3:$F$6,2,FALSE)</f>
        <v>#N/A</v>
      </c>
      <c r="F1428" s="70" t="e">
        <f>VLOOKUP(A1428,'Crash Data'!$B$3:$C$32,2,FALSE)</f>
        <v>#N/A</v>
      </c>
      <c r="G1428" s="40">
        <v>230</v>
      </c>
      <c r="H1428" s="40">
        <v>177</v>
      </c>
      <c r="I1428" s="39">
        <v>177</v>
      </c>
      <c r="J1428" s="40">
        <v>177</v>
      </c>
      <c r="K1428" s="39">
        <v>177</v>
      </c>
      <c r="L1428" s="93">
        <f t="shared" si="311"/>
        <v>209</v>
      </c>
      <c r="M1428" s="93" t="str">
        <f t="shared" si="312"/>
        <v/>
      </c>
      <c r="N1428" s="99">
        <f t="shared" si="313"/>
        <v>165</v>
      </c>
      <c r="O1428" s="99" t="str">
        <f t="shared" si="314"/>
        <v/>
      </c>
      <c r="P1428" s="102">
        <f t="shared" si="315"/>
        <v>165</v>
      </c>
      <c r="Q1428" s="102" t="str">
        <f t="shared" si="316"/>
        <v/>
      </c>
      <c r="R1428" s="105">
        <f t="shared" si="317"/>
        <v>165</v>
      </c>
      <c r="S1428" s="105" t="str">
        <f t="shared" si="318"/>
        <v/>
      </c>
      <c r="T1428" s="69">
        <f t="shared" si="319"/>
        <v>107</v>
      </c>
      <c r="U1428" s="69" t="str">
        <f t="shared" si="320"/>
        <v/>
      </c>
      <c r="V1428" s="143">
        <f t="shared" si="321"/>
        <v>165</v>
      </c>
      <c r="W1428" s="143" t="str">
        <f t="shared" si="322"/>
        <v/>
      </c>
      <c r="X1428" s="109">
        <f t="shared" si="309"/>
        <v>0</v>
      </c>
      <c r="Y1428" s="110" t="e">
        <f t="shared" si="310"/>
        <v>#N/A</v>
      </c>
      <c r="Z1428" s="75" t="e">
        <f>NA()</f>
        <v>#N/A</v>
      </c>
    </row>
    <row r="1429" spans="1:26" x14ac:dyDescent="0.2">
      <c r="A1429" s="74">
        <v>24060</v>
      </c>
      <c r="B1429" s="68">
        <f>INDEX('A-B OSRoad'!$F$2:$F$21,MATCH(A1429,'A-B OSRoad'!$C$2:$C$21))</f>
        <v>0</v>
      </c>
      <c r="C1429" s="68" t="str">
        <f>IF(INDEX('A-B OSRoad'!$B$2:$B$21,MATCH(A1429,'A-B OSRoad'!$C$2:$C$21))="Straight","",RIGHT(INDEX('A-B OSRoad'!$B$2:$B$21,MATCH(A1429,'A-B OSRoad'!$C$2:$C$21)),LEN(INDEX('A-B OSRoad'!$B$2:$B$21,MATCH(A1429,'A-B OSRoad'!$C$2:$C$21)))-1))</f>
        <v/>
      </c>
      <c r="D1429" s="69">
        <f>(INDEX('A-B OSRoad'!$I$2:$I$21,MATCH(A1429,'A-B OSRoad'!$C$2:$C$21)))+$C$3+$C$4+$C$1</f>
        <v>110</v>
      </c>
      <c r="E1429" s="70" t="e">
        <f>VLOOKUP(A1429,'Crash Data'!$E$3:$F$6,2,FALSE)</f>
        <v>#N/A</v>
      </c>
      <c r="F1429" s="70" t="e">
        <f>VLOOKUP(A1429,'Crash Data'!$B$3:$C$32,2,FALSE)</f>
        <v>#N/A</v>
      </c>
      <c r="G1429" s="40">
        <v>230</v>
      </c>
      <c r="H1429" s="40">
        <v>177</v>
      </c>
      <c r="I1429" s="39">
        <v>177</v>
      </c>
      <c r="J1429" s="40">
        <v>177</v>
      </c>
      <c r="K1429" s="39">
        <v>177</v>
      </c>
      <c r="L1429" s="93">
        <f t="shared" si="311"/>
        <v>209</v>
      </c>
      <c r="M1429" s="93" t="str">
        <f t="shared" si="312"/>
        <v/>
      </c>
      <c r="N1429" s="99">
        <f t="shared" si="313"/>
        <v>165</v>
      </c>
      <c r="O1429" s="99" t="str">
        <f t="shared" si="314"/>
        <v/>
      </c>
      <c r="P1429" s="102">
        <f t="shared" si="315"/>
        <v>165</v>
      </c>
      <c r="Q1429" s="102" t="str">
        <f t="shared" si="316"/>
        <v/>
      </c>
      <c r="R1429" s="105">
        <f t="shared" si="317"/>
        <v>165</v>
      </c>
      <c r="S1429" s="105" t="str">
        <f t="shared" si="318"/>
        <v/>
      </c>
      <c r="T1429" s="69">
        <f t="shared" si="319"/>
        <v>107</v>
      </c>
      <c r="U1429" s="69" t="str">
        <f t="shared" si="320"/>
        <v/>
      </c>
      <c r="V1429" s="143">
        <f t="shared" si="321"/>
        <v>165</v>
      </c>
      <c r="W1429" s="143" t="str">
        <f t="shared" si="322"/>
        <v/>
      </c>
      <c r="X1429" s="109">
        <f t="shared" si="309"/>
        <v>0</v>
      </c>
      <c r="Y1429" s="110" t="e">
        <f t="shared" si="310"/>
        <v>#N/A</v>
      </c>
      <c r="Z1429" s="75" t="e">
        <f>NA()</f>
        <v>#N/A</v>
      </c>
    </row>
    <row r="1430" spans="1:26" x14ac:dyDescent="0.2">
      <c r="A1430" s="74">
        <v>24070</v>
      </c>
      <c r="B1430" s="68">
        <f>INDEX('A-B OSRoad'!$F$2:$F$21,MATCH(A1430,'A-B OSRoad'!$C$2:$C$21))</f>
        <v>0</v>
      </c>
      <c r="C1430" s="68" t="str">
        <f>IF(INDEX('A-B OSRoad'!$B$2:$B$21,MATCH(A1430,'A-B OSRoad'!$C$2:$C$21))="Straight","",RIGHT(INDEX('A-B OSRoad'!$B$2:$B$21,MATCH(A1430,'A-B OSRoad'!$C$2:$C$21)),LEN(INDEX('A-B OSRoad'!$B$2:$B$21,MATCH(A1430,'A-B OSRoad'!$C$2:$C$21)))-1))</f>
        <v/>
      </c>
      <c r="D1430" s="69">
        <f>(INDEX('A-B OSRoad'!$I$2:$I$21,MATCH(A1430,'A-B OSRoad'!$C$2:$C$21)))+$C$3+$C$4+$C$1</f>
        <v>110</v>
      </c>
      <c r="E1430" s="70" t="e">
        <f>VLOOKUP(A1430,'Crash Data'!$E$3:$F$6,2,FALSE)</f>
        <v>#N/A</v>
      </c>
      <c r="F1430" s="70" t="e">
        <f>VLOOKUP(A1430,'Crash Data'!$B$3:$C$32,2,FALSE)</f>
        <v>#N/A</v>
      </c>
      <c r="G1430" s="40">
        <v>230</v>
      </c>
      <c r="H1430" s="40">
        <v>177</v>
      </c>
      <c r="I1430" s="39">
        <v>177</v>
      </c>
      <c r="J1430" s="40">
        <v>177</v>
      </c>
      <c r="K1430" s="39">
        <v>177</v>
      </c>
      <c r="L1430" s="93">
        <f t="shared" si="311"/>
        <v>209</v>
      </c>
      <c r="M1430" s="93" t="str">
        <f t="shared" si="312"/>
        <v/>
      </c>
      <c r="N1430" s="99">
        <f t="shared" si="313"/>
        <v>165</v>
      </c>
      <c r="O1430" s="99" t="str">
        <f t="shared" si="314"/>
        <v/>
      </c>
      <c r="P1430" s="102">
        <f t="shared" si="315"/>
        <v>165</v>
      </c>
      <c r="Q1430" s="102" t="str">
        <f t="shared" si="316"/>
        <v/>
      </c>
      <c r="R1430" s="105">
        <f t="shared" si="317"/>
        <v>165</v>
      </c>
      <c r="S1430" s="105" t="str">
        <f t="shared" si="318"/>
        <v/>
      </c>
      <c r="T1430" s="69">
        <f t="shared" si="319"/>
        <v>107</v>
      </c>
      <c r="U1430" s="69" t="str">
        <f t="shared" si="320"/>
        <v/>
      </c>
      <c r="V1430" s="143">
        <f t="shared" si="321"/>
        <v>165</v>
      </c>
      <c r="W1430" s="143" t="str">
        <f t="shared" si="322"/>
        <v/>
      </c>
      <c r="X1430" s="109">
        <f t="shared" si="309"/>
        <v>0</v>
      </c>
      <c r="Y1430" s="110" t="e">
        <f t="shared" si="310"/>
        <v>#N/A</v>
      </c>
      <c r="Z1430" s="75" t="e">
        <f>NA()</f>
        <v>#N/A</v>
      </c>
    </row>
    <row r="1431" spans="1:26" x14ac:dyDescent="0.2">
      <c r="A1431" s="74">
        <v>24080</v>
      </c>
      <c r="B1431" s="68">
        <f>INDEX('A-B OSRoad'!$F$2:$F$21,MATCH(A1431,'A-B OSRoad'!$C$2:$C$21))</f>
        <v>0</v>
      </c>
      <c r="C1431" s="68" t="str">
        <f>IF(INDEX('A-B OSRoad'!$B$2:$B$21,MATCH(A1431,'A-B OSRoad'!$C$2:$C$21))="Straight","",RIGHT(INDEX('A-B OSRoad'!$B$2:$B$21,MATCH(A1431,'A-B OSRoad'!$C$2:$C$21)),LEN(INDEX('A-B OSRoad'!$B$2:$B$21,MATCH(A1431,'A-B OSRoad'!$C$2:$C$21)))-1))</f>
        <v/>
      </c>
      <c r="D1431" s="69">
        <f>(INDEX('A-B OSRoad'!$I$2:$I$21,MATCH(A1431,'A-B OSRoad'!$C$2:$C$21)))+$C$3+$C$4+$C$1</f>
        <v>110</v>
      </c>
      <c r="E1431" s="70" t="e">
        <f>VLOOKUP(A1431,'Crash Data'!$E$3:$F$6,2,FALSE)</f>
        <v>#N/A</v>
      </c>
      <c r="F1431" s="70" t="e">
        <f>VLOOKUP(A1431,'Crash Data'!$B$3:$C$32,2,FALSE)</f>
        <v>#N/A</v>
      </c>
      <c r="G1431" s="40">
        <v>230</v>
      </c>
      <c r="H1431" s="40">
        <v>177</v>
      </c>
      <c r="I1431" s="39">
        <v>177</v>
      </c>
      <c r="J1431" s="40">
        <v>177</v>
      </c>
      <c r="K1431" s="39">
        <v>177</v>
      </c>
      <c r="L1431" s="93">
        <f t="shared" si="311"/>
        <v>209</v>
      </c>
      <c r="M1431" s="93" t="str">
        <f t="shared" si="312"/>
        <v/>
      </c>
      <c r="N1431" s="99">
        <f t="shared" si="313"/>
        <v>165</v>
      </c>
      <c r="O1431" s="99" t="str">
        <f t="shared" si="314"/>
        <v/>
      </c>
      <c r="P1431" s="102">
        <f t="shared" si="315"/>
        <v>165</v>
      </c>
      <c r="Q1431" s="102" t="str">
        <f t="shared" si="316"/>
        <v/>
      </c>
      <c r="R1431" s="105">
        <f t="shared" si="317"/>
        <v>165</v>
      </c>
      <c r="S1431" s="105" t="str">
        <f t="shared" si="318"/>
        <v/>
      </c>
      <c r="T1431" s="69">
        <f t="shared" si="319"/>
        <v>107</v>
      </c>
      <c r="U1431" s="69" t="str">
        <f t="shared" si="320"/>
        <v/>
      </c>
      <c r="V1431" s="143">
        <f t="shared" si="321"/>
        <v>165</v>
      </c>
      <c r="W1431" s="143" t="str">
        <f t="shared" si="322"/>
        <v/>
      </c>
      <c r="X1431" s="109">
        <f t="shared" si="309"/>
        <v>0</v>
      </c>
      <c r="Y1431" s="110" t="e">
        <f t="shared" si="310"/>
        <v>#N/A</v>
      </c>
      <c r="Z1431" s="75" t="e">
        <f>NA()</f>
        <v>#N/A</v>
      </c>
    </row>
    <row r="1432" spans="1:26" x14ac:dyDescent="0.2">
      <c r="A1432" s="74">
        <v>24090</v>
      </c>
      <c r="B1432" s="68">
        <f>INDEX('A-B OSRoad'!$F$2:$F$21,MATCH(A1432,'A-B OSRoad'!$C$2:$C$21))</f>
        <v>0</v>
      </c>
      <c r="C1432" s="68" t="str">
        <f>IF(INDEX('A-B OSRoad'!$B$2:$B$21,MATCH(A1432,'A-B OSRoad'!$C$2:$C$21))="Straight","",RIGHT(INDEX('A-B OSRoad'!$B$2:$B$21,MATCH(A1432,'A-B OSRoad'!$C$2:$C$21)),LEN(INDEX('A-B OSRoad'!$B$2:$B$21,MATCH(A1432,'A-B OSRoad'!$C$2:$C$21)))-1))</f>
        <v/>
      </c>
      <c r="D1432" s="69">
        <f>(INDEX('A-B OSRoad'!$I$2:$I$21,MATCH(A1432,'A-B OSRoad'!$C$2:$C$21)))+$C$3+$C$4+$C$1</f>
        <v>110</v>
      </c>
      <c r="E1432" s="70" t="e">
        <f>VLOOKUP(A1432,'Crash Data'!$E$3:$F$6,2,FALSE)</f>
        <v>#N/A</v>
      </c>
      <c r="F1432" s="70" t="e">
        <f>VLOOKUP(A1432,'Crash Data'!$B$3:$C$32,2,FALSE)</f>
        <v>#N/A</v>
      </c>
      <c r="G1432" s="40">
        <v>230</v>
      </c>
      <c r="H1432" s="40">
        <v>177</v>
      </c>
      <c r="I1432" s="39">
        <v>177</v>
      </c>
      <c r="J1432" s="40">
        <v>177</v>
      </c>
      <c r="K1432" s="39">
        <v>177</v>
      </c>
      <c r="L1432" s="93">
        <f t="shared" si="311"/>
        <v>209</v>
      </c>
      <c r="M1432" s="93" t="str">
        <f t="shared" si="312"/>
        <v/>
      </c>
      <c r="N1432" s="99">
        <f t="shared" si="313"/>
        <v>165</v>
      </c>
      <c r="O1432" s="99" t="str">
        <f t="shared" si="314"/>
        <v/>
      </c>
      <c r="P1432" s="102">
        <f t="shared" si="315"/>
        <v>165</v>
      </c>
      <c r="Q1432" s="102" t="str">
        <f t="shared" si="316"/>
        <v/>
      </c>
      <c r="R1432" s="105">
        <f t="shared" si="317"/>
        <v>165</v>
      </c>
      <c r="S1432" s="105" t="str">
        <f t="shared" si="318"/>
        <v/>
      </c>
      <c r="T1432" s="69">
        <f t="shared" si="319"/>
        <v>107</v>
      </c>
      <c r="U1432" s="69" t="str">
        <f t="shared" si="320"/>
        <v/>
      </c>
      <c r="V1432" s="143">
        <f t="shared" si="321"/>
        <v>165</v>
      </c>
      <c r="W1432" s="143" t="str">
        <f t="shared" si="322"/>
        <v/>
      </c>
      <c r="X1432" s="109">
        <f t="shared" si="309"/>
        <v>0</v>
      </c>
      <c r="Y1432" s="110" t="e">
        <f t="shared" si="310"/>
        <v>#N/A</v>
      </c>
      <c r="Z1432" s="75" t="e">
        <f>NA()</f>
        <v>#N/A</v>
      </c>
    </row>
    <row r="1433" spans="1:26" x14ac:dyDescent="0.2">
      <c r="A1433" s="74">
        <v>24100</v>
      </c>
      <c r="B1433" s="68">
        <f>INDEX('A-B OSRoad'!$F$2:$F$21,MATCH(A1433,'A-B OSRoad'!$C$2:$C$21))</f>
        <v>0</v>
      </c>
      <c r="C1433" s="68" t="str">
        <f>IF(INDEX('A-B OSRoad'!$B$2:$B$21,MATCH(A1433,'A-B OSRoad'!$C$2:$C$21))="Straight","",RIGHT(INDEX('A-B OSRoad'!$B$2:$B$21,MATCH(A1433,'A-B OSRoad'!$C$2:$C$21)),LEN(INDEX('A-B OSRoad'!$B$2:$B$21,MATCH(A1433,'A-B OSRoad'!$C$2:$C$21)))-1))</f>
        <v/>
      </c>
      <c r="D1433" s="69">
        <f>(INDEX('A-B OSRoad'!$I$2:$I$21,MATCH(A1433,'A-B OSRoad'!$C$2:$C$21)))+$C$3+$C$4+$C$1</f>
        <v>110</v>
      </c>
      <c r="E1433" s="70" t="e">
        <f>VLOOKUP(A1433,'Crash Data'!$E$3:$F$6,2,FALSE)</f>
        <v>#N/A</v>
      </c>
      <c r="F1433" s="70" t="e">
        <f>VLOOKUP(A1433,'Crash Data'!$B$3:$C$32,2,FALSE)</f>
        <v>#N/A</v>
      </c>
      <c r="G1433" s="40">
        <v>230</v>
      </c>
      <c r="H1433" s="40">
        <v>177</v>
      </c>
      <c r="I1433" s="39">
        <v>177</v>
      </c>
      <c r="J1433" s="40">
        <v>177</v>
      </c>
      <c r="K1433" s="39">
        <v>177</v>
      </c>
      <c r="L1433" s="93">
        <f t="shared" si="311"/>
        <v>209</v>
      </c>
      <c r="M1433" s="93" t="str">
        <f t="shared" si="312"/>
        <v/>
      </c>
      <c r="N1433" s="99">
        <f t="shared" si="313"/>
        <v>165</v>
      </c>
      <c r="O1433" s="99" t="str">
        <f t="shared" si="314"/>
        <v/>
      </c>
      <c r="P1433" s="102">
        <f t="shared" si="315"/>
        <v>165</v>
      </c>
      <c r="Q1433" s="102" t="str">
        <f t="shared" si="316"/>
        <v/>
      </c>
      <c r="R1433" s="105">
        <f t="shared" si="317"/>
        <v>165</v>
      </c>
      <c r="S1433" s="105" t="str">
        <f t="shared" si="318"/>
        <v/>
      </c>
      <c r="T1433" s="69">
        <f t="shared" si="319"/>
        <v>107</v>
      </c>
      <c r="U1433" s="69" t="str">
        <f t="shared" si="320"/>
        <v/>
      </c>
      <c r="V1433" s="143">
        <f t="shared" si="321"/>
        <v>165</v>
      </c>
      <c r="W1433" s="143" t="str">
        <f t="shared" si="322"/>
        <v/>
      </c>
      <c r="X1433" s="109">
        <f t="shared" si="309"/>
        <v>0</v>
      </c>
      <c r="Y1433" s="110" t="e">
        <f t="shared" si="310"/>
        <v>#N/A</v>
      </c>
      <c r="Z1433" s="75" t="e">
        <f>NA()</f>
        <v>#N/A</v>
      </c>
    </row>
    <row r="1434" spans="1:26" x14ac:dyDescent="0.2">
      <c r="A1434" s="74">
        <v>24110</v>
      </c>
      <c r="B1434" s="68">
        <f>INDEX('A-B OSRoad'!$F$2:$F$21,MATCH(A1434,'A-B OSRoad'!$C$2:$C$21))</f>
        <v>0</v>
      </c>
      <c r="C1434" s="68" t="str">
        <f>IF(INDEX('A-B OSRoad'!$B$2:$B$21,MATCH(A1434,'A-B OSRoad'!$C$2:$C$21))="Straight","",RIGHT(INDEX('A-B OSRoad'!$B$2:$B$21,MATCH(A1434,'A-B OSRoad'!$C$2:$C$21)),LEN(INDEX('A-B OSRoad'!$B$2:$B$21,MATCH(A1434,'A-B OSRoad'!$C$2:$C$21)))-1))</f>
        <v/>
      </c>
      <c r="D1434" s="69">
        <f>(INDEX('A-B OSRoad'!$I$2:$I$21,MATCH(A1434,'A-B OSRoad'!$C$2:$C$21)))+$C$3+$C$4+$C$1</f>
        <v>110</v>
      </c>
      <c r="E1434" s="70" t="e">
        <f>VLOOKUP(A1434,'Crash Data'!$E$3:$F$6,2,FALSE)</f>
        <v>#N/A</v>
      </c>
      <c r="F1434" s="70" t="e">
        <f>VLOOKUP(A1434,'Crash Data'!$B$3:$C$32,2,FALSE)</f>
        <v>#N/A</v>
      </c>
      <c r="G1434" s="40">
        <v>230</v>
      </c>
      <c r="H1434" s="40">
        <v>177</v>
      </c>
      <c r="I1434" s="39">
        <v>177</v>
      </c>
      <c r="J1434" s="40">
        <v>177</v>
      </c>
      <c r="K1434" s="39">
        <v>177</v>
      </c>
      <c r="L1434" s="93">
        <f t="shared" si="311"/>
        <v>209</v>
      </c>
      <c r="M1434" s="93" t="str">
        <f t="shared" si="312"/>
        <v/>
      </c>
      <c r="N1434" s="99">
        <f t="shared" si="313"/>
        <v>165</v>
      </c>
      <c r="O1434" s="99" t="str">
        <f t="shared" si="314"/>
        <v/>
      </c>
      <c r="P1434" s="102">
        <f t="shared" si="315"/>
        <v>165</v>
      </c>
      <c r="Q1434" s="102" t="str">
        <f t="shared" si="316"/>
        <v/>
      </c>
      <c r="R1434" s="105">
        <f t="shared" si="317"/>
        <v>165</v>
      </c>
      <c r="S1434" s="105" t="str">
        <f t="shared" si="318"/>
        <v/>
      </c>
      <c r="T1434" s="69">
        <f t="shared" si="319"/>
        <v>107</v>
      </c>
      <c r="U1434" s="69" t="str">
        <f t="shared" si="320"/>
        <v/>
      </c>
      <c r="V1434" s="143">
        <f t="shared" si="321"/>
        <v>165</v>
      </c>
      <c r="W1434" s="143" t="str">
        <f t="shared" si="322"/>
        <v/>
      </c>
      <c r="X1434" s="109">
        <f t="shared" si="309"/>
        <v>0</v>
      </c>
      <c r="Y1434" s="110" t="e">
        <f t="shared" si="310"/>
        <v>#N/A</v>
      </c>
      <c r="Z1434" s="75" t="e">
        <f>NA()</f>
        <v>#N/A</v>
      </c>
    </row>
    <row r="1435" spans="1:26" x14ac:dyDescent="0.2">
      <c r="A1435" s="74">
        <v>24120</v>
      </c>
      <c r="B1435" s="68">
        <f>INDEX('A-B OSRoad'!$F$2:$F$21,MATCH(A1435,'A-B OSRoad'!$C$2:$C$21))</f>
        <v>0</v>
      </c>
      <c r="C1435" s="68" t="str">
        <f>IF(INDEX('A-B OSRoad'!$B$2:$B$21,MATCH(A1435,'A-B OSRoad'!$C$2:$C$21))="Straight","",RIGHT(INDEX('A-B OSRoad'!$B$2:$B$21,MATCH(A1435,'A-B OSRoad'!$C$2:$C$21)),LEN(INDEX('A-B OSRoad'!$B$2:$B$21,MATCH(A1435,'A-B OSRoad'!$C$2:$C$21)))-1))</f>
        <v/>
      </c>
      <c r="D1435" s="69">
        <f>(INDEX('A-B OSRoad'!$I$2:$I$21,MATCH(A1435,'A-B OSRoad'!$C$2:$C$21)))+$C$3+$C$4+$C$1</f>
        <v>110</v>
      </c>
      <c r="E1435" s="70" t="e">
        <f>VLOOKUP(A1435,'Crash Data'!$E$3:$F$6,2,FALSE)</f>
        <v>#N/A</v>
      </c>
      <c r="F1435" s="70" t="e">
        <f>VLOOKUP(A1435,'Crash Data'!$B$3:$C$32,2,FALSE)</f>
        <v>#N/A</v>
      </c>
      <c r="G1435" s="40">
        <v>230</v>
      </c>
      <c r="H1435" s="40">
        <v>177</v>
      </c>
      <c r="I1435" s="39">
        <v>177</v>
      </c>
      <c r="J1435" s="40">
        <v>177</v>
      </c>
      <c r="K1435" s="39">
        <v>177</v>
      </c>
      <c r="L1435" s="93">
        <f t="shared" si="311"/>
        <v>209</v>
      </c>
      <c r="M1435" s="93" t="str">
        <f t="shared" si="312"/>
        <v/>
      </c>
      <c r="N1435" s="99">
        <f t="shared" si="313"/>
        <v>165</v>
      </c>
      <c r="O1435" s="99" t="str">
        <f t="shared" si="314"/>
        <v/>
      </c>
      <c r="P1435" s="102">
        <f t="shared" si="315"/>
        <v>165</v>
      </c>
      <c r="Q1435" s="102" t="str">
        <f t="shared" si="316"/>
        <v/>
      </c>
      <c r="R1435" s="105">
        <f t="shared" si="317"/>
        <v>165</v>
      </c>
      <c r="S1435" s="105" t="str">
        <f t="shared" si="318"/>
        <v/>
      </c>
      <c r="T1435" s="69">
        <f t="shared" si="319"/>
        <v>107</v>
      </c>
      <c r="U1435" s="69" t="str">
        <f t="shared" si="320"/>
        <v/>
      </c>
      <c r="V1435" s="143">
        <f t="shared" si="321"/>
        <v>165</v>
      </c>
      <c r="W1435" s="143" t="str">
        <f t="shared" si="322"/>
        <v/>
      </c>
      <c r="X1435" s="109">
        <f t="shared" si="309"/>
        <v>0</v>
      </c>
      <c r="Y1435" s="110" t="e">
        <f t="shared" si="310"/>
        <v>#N/A</v>
      </c>
      <c r="Z1435" s="75" t="e">
        <f>NA()</f>
        <v>#N/A</v>
      </c>
    </row>
    <row r="1436" spans="1:26" x14ac:dyDescent="0.2">
      <c r="A1436" s="74">
        <v>24130</v>
      </c>
      <c r="B1436" s="68">
        <f>INDEX('A-B OSRoad'!$F$2:$F$21,MATCH(A1436,'A-B OSRoad'!$C$2:$C$21))</f>
        <v>0</v>
      </c>
      <c r="C1436" s="68" t="str">
        <f>IF(INDEX('A-B OSRoad'!$B$2:$B$21,MATCH(A1436,'A-B OSRoad'!$C$2:$C$21))="Straight","",RIGHT(INDEX('A-B OSRoad'!$B$2:$B$21,MATCH(A1436,'A-B OSRoad'!$C$2:$C$21)),LEN(INDEX('A-B OSRoad'!$B$2:$B$21,MATCH(A1436,'A-B OSRoad'!$C$2:$C$21)))-1))</f>
        <v/>
      </c>
      <c r="D1436" s="69">
        <f>(INDEX('A-B OSRoad'!$I$2:$I$21,MATCH(A1436,'A-B OSRoad'!$C$2:$C$21)))+$C$3+$C$4+$C$1</f>
        <v>110</v>
      </c>
      <c r="E1436" s="70" t="e">
        <f>VLOOKUP(A1436,'Crash Data'!$E$3:$F$6,2,FALSE)</f>
        <v>#N/A</v>
      </c>
      <c r="F1436" s="70" t="e">
        <f>VLOOKUP(A1436,'Crash Data'!$B$3:$C$32,2,FALSE)</f>
        <v>#N/A</v>
      </c>
      <c r="G1436" s="40">
        <v>230</v>
      </c>
      <c r="H1436" s="40">
        <v>177</v>
      </c>
      <c r="I1436" s="39">
        <v>177</v>
      </c>
      <c r="J1436" s="40">
        <v>177</v>
      </c>
      <c r="K1436" s="39">
        <v>177</v>
      </c>
      <c r="L1436" s="93">
        <f t="shared" si="311"/>
        <v>209</v>
      </c>
      <c r="M1436" s="93" t="str">
        <f t="shared" si="312"/>
        <v/>
      </c>
      <c r="N1436" s="99">
        <f t="shared" si="313"/>
        <v>165</v>
      </c>
      <c r="O1436" s="99" t="str">
        <f t="shared" si="314"/>
        <v/>
      </c>
      <c r="P1436" s="102">
        <f t="shared" si="315"/>
        <v>165</v>
      </c>
      <c r="Q1436" s="102" t="str">
        <f t="shared" si="316"/>
        <v/>
      </c>
      <c r="R1436" s="105">
        <f t="shared" si="317"/>
        <v>165</v>
      </c>
      <c r="S1436" s="105" t="str">
        <f t="shared" si="318"/>
        <v/>
      </c>
      <c r="T1436" s="69">
        <f t="shared" si="319"/>
        <v>107</v>
      </c>
      <c r="U1436" s="69" t="str">
        <f t="shared" si="320"/>
        <v/>
      </c>
      <c r="V1436" s="143">
        <f t="shared" si="321"/>
        <v>165</v>
      </c>
      <c r="W1436" s="143" t="str">
        <f t="shared" si="322"/>
        <v/>
      </c>
      <c r="X1436" s="109">
        <f t="shared" si="309"/>
        <v>0</v>
      </c>
      <c r="Y1436" s="110" t="e">
        <f t="shared" si="310"/>
        <v>#N/A</v>
      </c>
      <c r="Z1436" s="75" t="e">
        <f>NA()</f>
        <v>#N/A</v>
      </c>
    </row>
    <row r="1437" spans="1:26" x14ac:dyDescent="0.2">
      <c r="A1437" s="74">
        <v>24140</v>
      </c>
      <c r="B1437" s="68">
        <f>INDEX('A-B OSRoad'!$F$2:$F$21,MATCH(A1437,'A-B OSRoad'!$C$2:$C$21))</f>
        <v>0</v>
      </c>
      <c r="C1437" s="68" t="str">
        <f>IF(INDEX('A-B OSRoad'!$B$2:$B$21,MATCH(A1437,'A-B OSRoad'!$C$2:$C$21))="Straight","",RIGHT(INDEX('A-B OSRoad'!$B$2:$B$21,MATCH(A1437,'A-B OSRoad'!$C$2:$C$21)),LEN(INDEX('A-B OSRoad'!$B$2:$B$21,MATCH(A1437,'A-B OSRoad'!$C$2:$C$21)))-1))</f>
        <v/>
      </c>
      <c r="D1437" s="69">
        <f>(INDEX('A-B OSRoad'!$I$2:$I$21,MATCH(A1437,'A-B OSRoad'!$C$2:$C$21)))+$C$3+$C$4+$C$1</f>
        <v>110</v>
      </c>
      <c r="E1437" s="70" t="e">
        <f>VLOOKUP(A1437,'Crash Data'!$E$3:$F$6,2,FALSE)</f>
        <v>#N/A</v>
      </c>
      <c r="F1437" s="70">
        <f>VLOOKUP(A1437,'Crash Data'!$B$3:$C$32,2,FALSE)</f>
        <v>-4</v>
      </c>
      <c r="G1437" s="40">
        <v>230</v>
      </c>
      <c r="H1437" s="40">
        <v>177</v>
      </c>
      <c r="I1437" s="39">
        <v>177</v>
      </c>
      <c r="J1437" s="40">
        <v>177</v>
      </c>
      <c r="K1437" s="39">
        <v>177</v>
      </c>
      <c r="L1437" s="93">
        <f t="shared" si="311"/>
        <v>209</v>
      </c>
      <c r="M1437" s="93" t="str">
        <f t="shared" si="312"/>
        <v/>
      </c>
      <c r="N1437" s="99">
        <f t="shared" si="313"/>
        <v>165</v>
      </c>
      <c r="O1437" s="99" t="str">
        <f t="shared" si="314"/>
        <v/>
      </c>
      <c r="P1437" s="102">
        <f t="shared" si="315"/>
        <v>165</v>
      </c>
      <c r="Q1437" s="102" t="str">
        <f t="shared" si="316"/>
        <v/>
      </c>
      <c r="R1437" s="105">
        <f t="shared" si="317"/>
        <v>165</v>
      </c>
      <c r="S1437" s="105" t="str">
        <f t="shared" si="318"/>
        <v/>
      </c>
      <c r="T1437" s="69">
        <f t="shared" si="319"/>
        <v>107</v>
      </c>
      <c r="U1437" s="69" t="str">
        <f t="shared" si="320"/>
        <v/>
      </c>
      <c r="V1437" s="143">
        <f t="shared" si="321"/>
        <v>165</v>
      </c>
      <c r="W1437" s="143" t="str">
        <f t="shared" si="322"/>
        <v/>
      </c>
      <c r="X1437" s="109">
        <f t="shared" si="309"/>
        <v>0</v>
      </c>
      <c r="Y1437" s="110" t="e">
        <f t="shared" si="310"/>
        <v>#N/A</v>
      </c>
      <c r="Z1437" s="75" t="e">
        <f>NA()</f>
        <v>#N/A</v>
      </c>
    </row>
    <row r="1438" spans="1:26" x14ac:dyDescent="0.2">
      <c r="A1438" s="74">
        <v>24150</v>
      </c>
      <c r="B1438" s="68">
        <f>INDEX('A-B OSRoad'!$F$2:$F$21,MATCH(A1438,'A-B OSRoad'!$C$2:$C$21))</f>
        <v>0</v>
      </c>
      <c r="C1438" s="68" t="str">
        <f>IF(INDEX('A-B OSRoad'!$B$2:$B$21,MATCH(A1438,'A-B OSRoad'!$C$2:$C$21))="Straight","",RIGHT(INDEX('A-B OSRoad'!$B$2:$B$21,MATCH(A1438,'A-B OSRoad'!$C$2:$C$21)),LEN(INDEX('A-B OSRoad'!$B$2:$B$21,MATCH(A1438,'A-B OSRoad'!$C$2:$C$21)))-1))</f>
        <v/>
      </c>
      <c r="D1438" s="69">
        <f>(INDEX('A-B OSRoad'!$I$2:$I$21,MATCH(A1438,'A-B OSRoad'!$C$2:$C$21)))+$C$3+$C$4+$C$1</f>
        <v>110</v>
      </c>
      <c r="E1438" s="70" t="e">
        <f>VLOOKUP(A1438,'Crash Data'!$E$3:$F$6,2,FALSE)</f>
        <v>#N/A</v>
      </c>
      <c r="F1438" s="70" t="e">
        <f>VLOOKUP(A1438,'Crash Data'!$B$3:$C$32,2,FALSE)</f>
        <v>#N/A</v>
      </c>
      <c r="G1438" s="40">
        <v>230</v>
      </c>
      <c r="H1438" s="40">
        <v>177</v>
      </c>
      <c r="I1438" s="39">
        <v>177</v>
      </c>
      <c r="J1438" s="40">
        <v>177</v>
      </c>
      <c r="K1438" s="39">
        <v>177</v>
      </c>
      <c r="L1438" s="93">
        <f t="shared" si="311"/>
        <v>209</v>
      </c>
      <c r="M1438" s="93" t="str">
        <f t="shared" si="312"/>
        <v/>
      </c>
      <c r="N1438" s="99">
        <f t="shared" si="313"/>
        <v>165</v>
      </c>
      <c r="O1438" s="99" t="str">
        <f t="shared" si="314"/>
        <v/>
      </c>
      <c r="P1438" s="102">
        <f t="shared" si="315"/>
        <v>165</v>
      </c>
      <c r="Q1438" s="102" t="str">
        <f t="shared" si="316"/>
        <v/>
      </c>
      <c r="R1438" s="105">
        <f t="shared" si="317"/>
        <v>165</v>
      </c>
      <c r="S1438" s="105" t="str">
        <f t="shared" si="318"/>
        <v/>
      </c>
      <c r="T1438" s="69">
        <f t="shared" si="319"/>
        <v>107</v>
      </c>
      <c r="U1438" s="69" t="str">
        <f t="shared" si="320"/>
        <v/>
      </c>
      <c r="V1438" s="143">
        <f t="shared" si="321"/>
        <v>165</v>
      </c>
      <c r="W1438" s="143" t="str">
        <f t="shared" si="322"/>
        <v/>
      </c>
      <c r="X1438" s="109">
        <f t="shared" si="309"/>
        <v>0</v>
      </c>
      <c r="Y1438" s="110" t="e">
        <f t="shared" si="310"/>
        <v>#N/A</v>
      </c>
      <c r="Z1438" s="75" t="e">
        <f>NA()</f>
        <v>#N/A</v>
      </c>
    </row>
    <row r="1439" spans="1:26" x14ac:dyDescent="0.2">
      <c r="A1439" s="74">
        <v>24160</v>
      </c>
      <c r="B1439" s="68">
        <f>INDEX('A-B OSRoad'!$F$2:$F$21,MATCH(A1439,'A-B OSRoad'!$C$2:$C$21))</f>
        <v>0</v>
      </c>
      <c r="C1439" s="68" t="str">
        <f>IF(INDEX('A-B OSRoad'!$B$2:$B$21,MATCH(A1439,'A-B OSRoad'!$C$2:$C$21))="Straight","",RIGHT(INDEX('A-B OSRoad'!$B$2:$B$21,MATCH(A1439,'A-B OSRoad'!$C$2:$C$21)),LEN(INDEX('A-B OSRoad'!$B$2:$B$21,MATCH(A1439,'A-B OSRoad'!$C$2:$C$21)))-1))</f>
        <v/>
      </c>
      <c r="D1439" s="69">
        <f>(INDEX('A-B OSRoad'!$I$2:$I$21,MATCH(A1439,'A-B OSRoad'!$C$2:$C$21)))+$C$3+$C$4+$C$1</f>
        <v>110</v>
      </c>
      <c r="E1439" s="70" t="e">
        <f>VLOOKUP(A1439,'Crash Data'!$E$3:$F$6,2,FALSE)</f>
        <v>#N/A</v>
      </c>
      <c r="F1439" s="70" t="e">
        <f>VLOOKUP(A1439,'Crash Data'!$B$3:$C$32,2,FALSE)</f>
        <v>#N/A</v>
      </c>
      <c r="G1439" s="40">
        <v>230</v>
      </c>
      <c r="H1439" s="40">
        <v>177</v>
      </c>
      <c r="I1439" s="39">
        <v>177</v>
      </c>
      <c r="J1439" s="40">
        <v>177</v>
      </c>
      <c r="K1439" s="39">
        <v>177</v>
      </c>
      <c r="L1439" s="93">
        <f t="shared" si="311"/>
        <v>209</v>
      </c>
      <c r="M1439" s="93" t="str">
        <f t="shared" si="312"/>
        <v/>
      </c>
      <c r="N1439" s="99">
        <f t="shared" si="313"/>
        <v>165</v>
      </c>
      <c r="O1439" s="99" t="str">
        <f t="shared" si="314"/>
        <v/>
      </c>
      <c r="P1439" s="102">
        <f t="shared" si="315"/>
        <v>165</v>
      </c>
      <c r="Q1439" s="102" t="str">
        <f t="shared" si="316"/>
        <v/>
      </c>
      <c r="R1439" s="105">
        <f t="shared" si="317"/>
        <v>165</v>
      </c>
      <c r="S1439" s="105" t="str">
        <f t="shared" si="318"/>
        <v/>
      </c>
      <c r="T1439" s="69">
        <f t="shared" si="319"/>
        <v>107</v>
      </c>
      <c r="U1439" s="69" t="str">
        <f t="shared" si="320"/>
        <v/>
      </c>
      <c r="V1439" s="143">
        <f t="shared" si="321"/>
        <v>165</v>
      </c>
      <c r="W1439" s="143" t="str">
        <f t="shared" si="322"/>
        <v/>
      </c>
      <c r="X1439" s="109">
        <f t="shared" si="309"/>
        <v>0</v>
      </c>
      <c r="Y1439" s="110" t="e">
        <f t="shared" si="310"/>
        <v>#N/A</v>
      </c>
      <c r="Z1439" s="75" t="e">
        <f>NA()</f>
        <v>#N/A</v>
      </c>
    </row>
    <row r="1440" spans="1:26" x14ac:dyDescent="0.2">
      <c r="A1440" s="74">
        <v>24170</v>
      </c>
      <c r="B1440" s="68">
        <f>INDEX('A-B OSRoad'!$F$2:$F$21,MATCH(A1440,'A-B OSRoad'!$C$2:$C$21))</f>
        <v>0</v>
      </c>
      <c r="C1440" s="68" t="str">
        <f>IF(INDEX('A-B OSRoad'!$B$2:$B$21,MATCH(A1440,'A-B OSRoad'!$C$2:$C$21))="Straight","",RIGHT(INDEX('A-B OSRoad'!$B$2:$B$21,MATCH(A1440,'A-B OSRoad'!$C$2:$C$21)),LEN(INDEX('A-B OSRoad'!$B$2:$B$21,MATCH(A1440,'A-B OSRoad'!$C$2:$C$21)))-1))</f>
        <v/>
      </c>
      <c r="D1440" s="69">
        <f>(INDEX('A-B OSRoad'!$I$2:$I$21,MATCH(A1440,'A-B OSRoad'!$C$2:$C$21)))+$C$3+$C$4+$C$1</f>
        <v>110</v>
      </c>
      <c r="E1440" s="70" t="e">
        <f>VLOOKUP(A1440,'Crash Data'!$E$3:$F$6,2,FALSE)</f>
        <v>#N/A</v>
      </c>
      <c r="F1440" s="70" t="e">
        <f>VLOOKUP(A1440,'Crash Data'!$B$3:$C$32,2,FALSE)</f>
        <v>#N/A</v>
      </c>
      <c r="G1440" s="40">
        <v>230</v>
      </c>
      <c r="H1440" s="40">
        <v>177</v>
      </c>
      <c r="I1440" s="39">
        <v>177</v>
      </c>
      <c r="J1440" s="40">
        <v>177</v>
      </c>
      <c r="K1440" s="39">
        <v>177</v>
      </c>
      <c r="L1440" s="93">
        <f t="shared" si="311"/>
        <v>209</v>
      </c>
      <c r="M1440" s="93" t="str">
        <f t="shared" si="312"/>
        <v/>
      </c>
      <c r="N1440" s="99">
        <f t="shared" si="313"/>
        <v>165</v>
      </c>
      <c r="O1440" s="99" t="str">
        <f t="shared" si="314"/>
        <v/>
      </c>
      <c r="P1440" s="102">
        <f t="shared" si="315"/>
        <v>165</v>
      </c>
      <c r="Q1440" s="102" t="str">
        <f t="shared" si="316"/>
        <v/>
      </c>
      <c r="R1440" s="105">
        <f t="shared" si="317"/>
        <v>165</v>
      </c>
      <c r="S1440" s="105" t="str">
        <f t="shared" si="318"/>
        <v/>
      </c>
      <c r="T1440" s="69">
        <f t="shared" si="319"/>
        <v>107</v>
      </c>
      <c r="U1440" s="69" t="str">
        <f t="shared" si="320"/>
        <v/>
      </c>
      <c r="V1440" s="143">
        <f t="shared" si="321"/>
        <v>165</v>
      </c>
      <c r="W1440" s="143" t="str">
        <f t="shared" si="322"/>
        <v/>
      </c>
      <c r="X1440" s="109">
        <f t="shared" si="309"/>
        <v>0</v>
      </c>
      <c r="Y1440" s="110" t="e">
        <f t="shared" si="310"/>
        <v>#N/A</v>
      </c>
      <c r="Z1440" s="75" t="e">
        <f>NA()</f>
        <v>#N/A</v>
      </c>
    </row>
    <row r="1441" spans="1:26" x14ac:dyDescent="0.2">
      <c r="A1441" s="74">
        <v>24180</v>
      </c>
      <c r="B1441" s="68">
        <f>INDEX('A-B OSRoad'!$F$2:$F$21,MATCH(A1441,'A-B OSRoad'!$C$2:$C$21))</f>
        <v>0</v>
      </c>
      <c r="C1441" s="68" t="str">
        <f>IF(INDEX('A-B OSRoad'!$B$2:$B$21,MATCH(A1441,'A-B OSRoad'!$C$2:$C$21))="Straight","",RIGHT(INDEX('A-B OSRoad'!$B$2:$B$21,MATCH(A1441,'A-B OSRoad'!$C$2:$C$21)),LEN(INDEX('A-B OSRoad'!$B$2:$B$21,MATCH(A1441,'A-B OSRoad'!$C$2:$C$21)))-1))</f>
        <v/>
      </c>
      <c r="D1441" s="69">
        <f>(INDEX('A-B OSRoad'!$I$2:$I$21,MATCH(A1441,'A-B OSRoad'!$C$2:$C$21)))+$C$3+$C$4+$C$1</f>
        <v>110</v>
      </c>
      <c r="E1441" s="70" t="e">
        <f>VLOOKUP(A1441,'Crash Data'!$E$3:$F$6,2,FALSE)</f>
        <v>#N/A</v>
      </c>
      <c r="F1441" s="70" t="e">
        <f>VLOOKUP(A1441,'Crash Data'!$B$3:$C$32,2,FALSE)</f>
        <v>#N/A</v>
      </c>
      <c r="G1441" s="40">
        <v>230</v>
      </c>
      <c r="H1441" s="40">
        <v>177</v>
      </c>
      <c r="I1441" s="39">
        <v>177</v>
      </c>
      <c r="J1441" s="40">
        <v>177</v>
      </c>
      <c r="K1441" s="39">
        <v>177</v>
      </c>
      <c r="L1441" s="93">
        <f t="shared" si="311"/>
        <v>209</v>
      </c>
      <c r="M1441" s="93" t="str">
        <f t="shared" si="312"/>
        <v/>
      </c>
      <c r="N1441" s="99">
        <f t="shared" si="313"/>
        <v>165</v>
      </c>
      <c r="O1441" s="99" t="str">
        <f t="shared" si="314"/>
        <v/>
      </c>
      <c r="P1441" s="102">
        <f t="shared" si="315"/>
        <v>165</v>
      </c>
      <c r="Q1441" s="102" t="str">
        <f t="shared" si="316"/>
        <v/>
      </c>
      <c r="R1441" s="105">
        <f t="shared" si="317"/>
        <v>165</v>
      </c>
      <c r="S1441" s="105" t="str">
        <f t="shared" si="318"/>
        <v/>
      </c>
      <c r="T1441" s="69">
        <f t="shared" si="319"/>
        <v>107</v>
      </c>
      <c r="U1441" s="69" t="str">
        <f t="shared" si="320"/>
        <v/>
      </c>
      <c r="V1441" s="143">
        <f t="shared" si="321"/>
        <v>165</v>
      </c>
      <c r="W1441" s="143" t="str">
        <f t="shared" si="322"/>
        <v/>
      </c>
      <c r="X1441" s="109">
        <f t="shared" si="309"/>
        <v>0</v>
      </c>
      <c r="Y1441" s="110" t="e">
        <f t="shared" si="310"/>
        <v>#N/A</v>
      </c>
      <c r="Z1441" s="75" t="e">
        <f>NA()</f>
        <v>#N/A</v>
      </c>
    </row>
    <row r="1442" spans="1:26" x14ac:dyDescent="0.2">
      <c r="A1442" s="74">
        <v>24190</v>
      </c>
      <c r="B1442" s="68">
        <f>INDEX('A-B OSRoad'!$F$2:$F$21,MATCH(A1442,'A-B OSRoad'!$C$2:$C$21))</f>
        <v>0</v>
      </c>
      <c r="C1442" s="68" t="str">
        <f>IF(INDEX('A-B OSRoad'!$B$2:$B$21,MATCH(A1442,'A-B OSRoad'!$C$2:$C$21))="Straight","",RIGHT(INDEX('A-B OSRoad'!$B$2:$B$21,MATCH(A1442,'A-B OSRoad'!$C$2:$C$21)),LEN(INDEX('A-B OSRoad'!$B$2:$B$21,MATCH(A1442,'A-B OSRoad'!$C$2:$C$21)))-1))</f>
        <v/>
      </c>
      <c r="D1442" s="69">
        <f>(INDEX('A-B OSRoad'!$I$2:$I$21,MATCH(A1442,'A-B OSRoad'!$C$2:$C$21)))+$C$3+$C$4+$C$1</f>
        <v>110</v>
      </c>
      <c r="E1442" s="70" t="e">
        <f>VLOOKUP(A1442,'Crash Data'!$E$3:$F$6,2,FALSE)</f>
        <v>#N/A</v>
      </c>
      <c r="F1442" s="70" t="e">
        <f>VLOOKUP(A1442,'Crash Data'!$B$3:$C$32,2,FALSE)</f>
        <v>#N/A</v>
      </c>
      <c r="G1442" s="40">
        <v>230</v>
      </c>
      <c r="H1442" s="40">
        <v>177</v>
      </c>
      <c r="I1442" s="39">
        <v>177</v>
      </c>
      <c r="J1442" s="40">
        <v>177</v>
      </c>
      <c r="K1442" s="39">
        <v>177</v>
      </c>
      <c r="L1442" s="93">
        <f t="shared" si="311"/>
        <v>209</v>
      </c>
      <c r="M1442" s="93" t="str">
        <f t="shared" si="312"/>
        <v/>
      </c>
      <c r="N1442" s="99">
        <f t="shared" si="313"/>
        <v>165</v>
      </c>
      <c r="O1442" s="99" t="str">
        <f t="shared" si="314"/>
        <v/>
      </c>
      <c r="P1442" s="102">
        <f t="shared" si="315"/>
        <v>165</v>
      </c>
      <c r="Q1442" s="102" t="str">
        <f t="shared" si="316"/>
        <v/>
      </c>
      <c r="R1442" s="105">
        <f t="shared" si="317"/>
        <v>165</v>
      </c>
      <c r="S1442" s="105" t="str">
        <f t="shared" si="318"/>
        <v/>
      </c>
      <c r="T1442" s="69">
        <f t="shared" si="319"/>
        <v>107</v>
      </c>
      <c r="U1442" s="69" t="str">
        <f t="shared" si="320"/>
        <v/>
      </c>
      <c r="V1442" s="143">
        <f t="shared" si="321"/>
        <v>165</v>
      </c>
      <c r="W1442" s="143" t="str">
        <f t="shared" si="322"/>
        <v/>
      </c>
      <c r="X1442" s="109">
        <f t="shared" si="309"/>
        <v>0</v>
      </c>
      <c r="Y1442" s="110" t="e">
        <f t="shared" si="310"/>
        <v>#N/A</v>
      </c>
      <c r="Z1442" s="75" t="e">
        <f>NA()</f>
        <v>#N/A</v>
      </c>
    </row>
    <row r="1443" spans="1:26" x14ac:dyDescent="0.2">
      <c r="A1443" s="74">
        <v>24200</v>
      </c>
      <c r="B1443" s="68">
        <f>INDEX('A-B OSRoad'!$F$2:$F$21,MATCH(A1443,'A-B OSRoad'!$C$2:$C$21))</f>
        <v>0</v>
      </c>
      <c r="C1443" s="68" t="str">
        <f>IF(INDEX('A-B OSRoad'!$B$2:$B$21,MATCH(A1443,'A-B OSRoad'!$C$2:$C$21))="Straight","",RIGHT(INDEX('A-B OSRoad'!$B$2:$B$21,MATCH(A1443,'A-B OSRoad'!$C$2:$C$21)),LEN(INDEX('A-B OSRoad'!$B$2:$B$21,MATCH(A1443,'A-B OSRoad'!$C$2:$C$21)))-1))</f>
        <v/>
      </c>
      <c r="D1443" s="69">
        <f>(INDEX('A-B OSRoad'!$I$2:$I$21,MATCH(A1443,'A-B OSRoad'!$C$2:$C$21)))+$C$3+$C$4+$C$1</f>
        <v>110</v>
      </c>
      <c r="E1443" s="70" t="e">
        <f>VLOOKUP(A1443,'Crash Data'!$E$3:$F$6,2,FALSE)</f>
        <v>#N/A</v>
      </c>
      <c r="F1443" s="70" t="e">
        <f>VLOOKUP(A1443,'Crash Data'!$B$3:$C$32,2,FALSE)</f>
        <v>#N/A</v>
      </c>
      <c r="G1443" s="40">
        <v>230</v>
      </c>
      <c r="H1443" s="40">
        <v>177</v>
      </c>
      <c r="I1443" s="39">
        <v>177</v>
      </c>
      <c r="J1443" s="40">
        <v>177</v>
      </c>
      <c r="K1443" s="39">
        <v>177</v>
      </c>
      <c r="L1443" s="93">
        <f t="shared" si="311"/>
        <v>209</v>
      </c>
      <c r="M1443" s="93" t="str">
        <f t="shared" si="312"/>
        <v/>
      </c>
      <c r="N1443" s="99">
        <f t="shared" si="313"/>
        <v>165</v>
      </c>
      <c r="O1443" s="99" t="str">
        <f t="shared" si="314"/>
        <v/>
      </c>
      <c r="P1443" s="102">
        <f t="shared" si="315"/>
        <v>165</v>
      </c>
      <c r="Q1443" s="102" t="str">
        <f t="shared" si="316"/>
        <v/>
      </c>
      <c r="R1443" s="105">
        <f t="shared" si="317"/>
        <v>165</v>
      </c>
      <c r="S1443" s="105" t="str">
        <f t="shared" si="318"/>
        <v/>
      </c>
      <c r="T1443" s="69">
        <f t="shared" si="319"/>
        <v>107</v>
      </c>
      <c r="U1443" s="69" t="str">
        <f t="shared" si="320"/>
        <v/>
      </c>
      <c r="V1443" s="143">
        <f t="shared" si="321"/>
        <v>165</v>
      </c>
      <c r="W1443" s="143" t="str">
        <f t="shared" si="322"/>
        <v/>
      </c>
      <c r="X1443" s="109">
        <f t="shared" si="309"/>
        <v>0</v>
      </c>
      <c r="Y1443" s="110" t="e">
        <f t="shared" si="310"/>
        <v>#N/A</v>
      </c>
      <c r="Z1443" s="75" t="e">
        <f>NA()</f>
        <v>#N/A</v>
      </c>
    </row>
    <row r="1444" spans="1:26" x14ac:dyDescent="0.2">
      <c r="A1444" s="74">
        <v>24210</v>
      </c>
      <c r="B1444" s="68">
        <f>INDEX('A-B OSRoad'!$F$2:$F$21,MATCH(A1444,'A-B OSRoad'!$C$2:$C$21))</f>
        <v>0</v>
      </c>
      <c r="C1444" s="68" t="str">
        <f>IF(INDEX('A-B OSRoad'!$B$2:$B$21,MATCH(A1444,'A-B OSRoad'!$C$2:$C$21))="Straight","",RIGHT(INDEX('A-B OSRoad'!$B$2:$B$21,MATCH(A1444,'A-B OSRoad'!$C$2:$C$21)),LEN(INDEX('A-B OSRoad'!$B$2:$B$21,MATCH(A1444,'A-B OSRoad'!$C$2:$C$21)))-1))</f>
        <v/>
      </c>
      <c r="D1444" s="69">
        <f>(INDEX('A-B OSRoad'!$I$2:$I$21,MATCH(A1444,'A-B OSRoad'!$C$2:$C$21)))+$C$3+$C$4+$C$1</f>
        <v>110</v>
      </c>
      <c r="E1444" s="70" t="e">
        <f>VLOOKUP(A1444,'Crash Data'!$E$3:$F$6,2,FALSE)</f>
        <v>#N/A</v>
      </c>
      <c r="F1444" s="70" t="e">
        <f>VLOOKUP(A1444,'Crash Data'!$B$3:$C$32,2,FALSE)</f>
        <v>#N/A</v>
      </c>
      <c r="G1444" s="40">
        <v>230</v>
      </c>
      <c r="H1444" s="40">
        <v>177</v>
      </c>
      <c r="I1444" s="39">
        <v>177</v>
      </c>
      <c r="J1444" s="40">
        <v>177</v>
      </c>
      <c r="K1444" s="39">
        <v>177</v>
      </c>
      <c r="L1444" s="93">
        <f t="shared" si="311"/>
        <v>209</v>
      </c>
      <c r="M1444" s="93" t="str">
        <f t="shared" si="312"/>
        <v/>
      </c>
      <c r="N1444" s="99">
        <f t="shared" si="313"/>
        <v>165</v>
      </c>
      <c r="O1444" s="99" t="str">
        <f t="shared" si="314"/>
        <v/>
      </c>
      <c r="P1444" s="102">
        <f t="shared" si="315"/>
        <v>165</v>
      </c>
      <c r="Q1444" s="102" t="str">
        <f t="shared" si="316"/>
        <v/>
      </c>
      <c r="R1444" s="105">
        <f t="shared" si="317"/>
        <v>165</v>
      </c>
      <c r="S1444" s="105" t="str">
        <f t="shared" si="318"/>
        <v/>
      </c>
      <c r="T1444" s="69">
        <f t="shared" si="319"/>
        <v>107</v>
      </c>
      <c r="U1444" s="69" t="str">
        <f t="shared" si="320"/>
        <v/>
      </c>
      <c r="V1444" s="143">
        <f t="shared" si="321"/>
        <v>165</v>
      </c>
      <c r="W1444" s="143" t="str">
        <f t="shared" si="322"/>
        <v/>
      </c>
      <c r="X1444" s="109">
        <f t="shared" si="309"/>
        <v>0</v>
      </c>
      <c r="Y1444" s="110" t="e">
        <f t="shared" si="310"/>
        <v>#N/A</v>
      </c>
      <c r="Z1444" s="75" t="e">
        <f>NA()</f>
        <v>#N/A</v>
      </c>
    </row>
    <row r="1445" spans="1:26" x14ac:dyDescent="0.2">
      <c r="A1445" s="74">
        <v>24220</v>
      </c>
      <c r="B1445" s="68">
        <f>INDEX('A-B OSRoad'!$F$2:$F$21,MATCH(A1445,'A-B OSRoad'!$C$2:$C$21))</f>
        <v>0</v>
      </c>
      <c r="C1445" s="68" t="str">
        <f>IF(INDEX('A-B OSRoad'!$B$2:$B$21,MATCH(A1445,'A-B OSRoad'!$C$2:$C$21))="Straight","",RIGHT(INDEX('A-B OSRoad'!$B$2:$B$21,MATCH(A1445,'A-B OSRoad'!$C$2:$C$21)),LEN(INDEX('A-B OSRoad'!$B$2:$B$21,MATCH(A1445,'A-B OSRoad'!$C$2:$C$21)))-1))</f>
        <v/>
      </c>
      <c r="D1445" s="69">
        <f>(INDEX('A-B OSRoad'!$I$2:$I$21,MATCH(A1445,'A-B OSRoad'!$C$2:$C$21)))+$C$3+$C$4+$C$1</f>
        <v>110</v>
      </c>
      <c r="E1445" s="70" t="e">
        <f>VLOOKUP(A1445,'Crash Data'!$E$3:$F$6,2,FALSE)</f>
        <v>#N/A</v>
      </c>
      <c r="F1445" s="70" t="e">
        <f>VLOOKUP(A1445,'Crash Data'!$B$3:$C$32,2,FALSE)</f>
        <v>#N/A</v>
      </c>
      <c r="G1445" s="40">
        <v>230</v>
      </c>
      <c r="H1445" s="40">
        <v>177</v>
      </c>
      <c r="I1445" s="39">
        <v>177</v>
      </c>
      <c r="J1445" s="40">
        <v>177</v>
      </c>
      <c r="K1445" s="39">
        <v>177</v>
      </c>
      <c r="L1445" s="93">
        <f t="shared" si="311"/>
        <v>209</v>
      </c>
      <c r="M1445" s="93" t="str">
        <f t="shared" si="312"/>
        <v/>
      </c>
      <c r="N1445" s="99">
        <f t="shared" si="313"/>
        <v>165</v>
      </c>
      <c r="O1445" s="99" t="str">
        <f t="shared" si="314"/>
        <v/>
      </c>
      <c r="P1445" s="102">
        <f t="shared" si="315"/>
        <v>165</v>
      </c>
      <c r="Q1445" s="102" t="str">
        <f t="shared" si="316"/>
        <v/>
      </c>
      <c r="R1445" s="105">
        <f t="shared" si="317"/>
        <v>165</v>
      </c>
      <c r="S1445" s="105" t="str">
        <f t="shared" si="318"/>
        <v/>
      </c>
      <c r="T1445" s="69">
        <f t="shared" si="319"/>
        <v>107</v>
      </c>
      <c r="U1445" s="69" t="str">
        <f t="shared" si="320"/>
        <v/>
      </c>
      <c r="V1445" s="143">
        <f t="shared" si="321"/>
        <v>165</v>
      </c>
      <c r="W1445" s="143" t="str">
        <f t="shared" si="322"/>
        <v/>
      </c>
      <c r="X1445" s="109">
        <f t="shared" si="309"/>
        <v>0</v>
      </c>
      <c r="Y1445" s="110" t="e">
        <f t="shared" si="310"/>
        <v>#N/A</v>
      </c>
      <c r="Z1445" s="75" t="e">
        <f>NA()</f>
        <v>#N/A</v>
      </c>
    </row>
    <row r="1446" spans="1:26" x14ac:dyDescent="0.2">
      <c r="A1446" s="74">
        <v>24230</v>
      </c>
      <c r="B1446" s="68">
        <f>INDEX('A-B OSRoad'!$F$2:$F$21,MATCH(A1446,'A-B OSRoad'!$C$2:$C$21))</f>
        <v>0</v>
      </c>
      <c r="C1446" s="68" t="str">
        <f>IF(INDEX('A-B OSRoad'!$B$2:$B$21,MATCH(A1446,'A-B OSRoad'!$C$2:$C$21))="Straight","",RIGHT(INDEX('A-B OSRoad'!$B$2:$B$21,MATCH(A1446,'A-B OSRoad'!$C$2:$C$21)),LEN(INDEX('A-B OSRoad'!$B$2:$B$21,MATCH(A1446,'A-B OSRoad'!$C$2:$C$21)))-1))</f>
        <v/>
      </c>
      <c r="D1446" s="69">
        <f>(INDEX('A-B OSRoad'!$I$2:$I$21,MATCH(A1446,'A-B OSRoad'!$C$2:$C$21)))+$C$3+$C$4+$C$1</f>
        <v>110</v>
      </c>
      <c r="E1446" s="70" t="e">
        <f>VLOOKUP(A1446,'Crash Data'!$E$3:$F$6,2,FALSE)</f>
        <v>#N/A</v>
      </c>
      <c r="F1446" s="70" t="e">
        <f>VLOOKUP(A1446,'Crash Data'!$B$3:$C$32,2,FALSE)</f>
        <v>#N/A</v>
      </c>
      <c r="G1446" s="40">
        <v>230</v>
      </c>
      <c r="H1446" s="40">
        <v>177</v>
      </c>
      <c r="I1446" s="39">
        <v>177</v>
      </c>
      <c r="J1446" s="40">
        <v>177</v>
      </c>
      <c r="K1446" s="39">
        <v>177</v>
      </c>
      <c r="L1446" s="93">
        <f t="shared" si="311"/>
        <v>209</v>
      </c>
      <c r="M1446" s="93" t="str">
        <f t="shared" si="312"/>
        <v/>
      </c>
      <c r="N1446" s="99">
        <f t="shared" si="313"/>
        <v>165</v>
      </c>
      <c r="O1446" s="99" t="str">
        <f t="shared" si="314"/>
        <v/>
      </c>
      <c r="P1446" s="102">
        <f t="shared" si="315"/>
        <v>165</v>
      </c>
      <c r="Q1446" s="102" t="str">
        <f t="shared" si="316"/>
        <v/>
      </c>
      <c r="R1446" s="105">
        <f t="shared" si="317"/>
        <v>165</v>
      </c>
      <c r="S1446" s="105" t="str">
        <f t="shared" si="318"/>
        <v/>
      </c>
      <c r="T1446" s="69">
        <f t="shared" si="319"/>
        <v>107</v>
      </c>
      <c r="U1446" s="69" t="str">
        <f t="shared" si="320"/>
        <v/>
      </c>
      <c r="V1446" s="143">
        <f t="shared" si="321"/>
        <v>165</v>
      </c>
      <c r="W1446" s="143" t="str">
        <f t="shared" si="322"/>
        <v/>
      </c>
      <c r="X1446" s="109">
        <f t="shared" si="309"/>
        <v>0</v>
      </c>
      <c r="Y1446" s="110" t="e">
        <f t="shared" si="310"/>
        <v>#N/A</v>
      </c>
      <c r="Z1446" s="75" t="e">
        <f>NA()</f>
        <v>#N/A</v>
      </c>
    </row>
    <row r="1447" spans="1:26" x14ac:dyDescent="0.2">
      <c r="A1447" s="74">
        <v>24240</v>
      </c>
      <c r="B1447" s="68">
        <f>INDEX('A-B OSRoad'!$F$2:$F$21,MATCH(A1447,'A-B OSRoad'!$C$2:$C$21))</f>
        <v>0</v>
      </c>
      <c r="C1447" s="68" t="str">
        <f>IF(INDEX('A-B OSRoad'!$B$2:$B$21,MATCH(A1447,'A-B OSRoad'!$C$2:$C$21))="Straight","",RIGHT(INDEX('A-B OSRoad'!$B$2:$B$21,MATCH(A1447,'A-B OSRoad'!$C$2:$C$21)),LEN(INDEX('A-B OSRoad'!$B$2:$B$21,MATCH(A1447,'A-B OSRoad'!$C$2:$C$21)))-1))</f>
        <v/>
      </c>
      <c r="D1447" s="69">
        <f>(INDEX('A-B OSRoad'!$I$2:$I$21,MATCH(A1447,'A-B OSRoad'!$C$2:$C$21)))+$C$3+$C$4+$C$1</f>
        <v>110</v>
      </c>
      <c r="E1447" s="70" t="e">
        <f>VLOOKUP(A1447,'Crash Data'!$E$3:$F$6,2,FALSE)</f>
        <v>#N/A</v>
      </c>
      <c r="F1447" s="70" t="e">
        <f>VLOOKUP(A1447,'Crash Data'!$B$3:$C$32,2,FALSE)</f>
        <v>#N/A</v>
      </c>
      <c r="G1447" s="40">
        <v>230</v>
      </c>
      <c r="H1447" s="40">
        <v>177</v>
      </c>
      <c r="I1447" s="39">
        <v>177</v>
      </c>
      <c r="J1447" s="40">
        <v>177</v>
      </c>
      <c r="K1447" s="39">
        <v>177</v>
      </c>
      <c r="L1447" s="93">
        <f t="shared" si="311"/>
        <v>209</v>
      </c>
      <c r="M1447" s="93" t="str">
        <f t="shared" si="312"/>
        <v/>
      </c>
      <c r="N1447" s="99">
        <f t="shared" si="313"/>
        <v>165</v>
      </c>
      <c r="O1447" s="99" t="str">
        <f t="shared" si="314"/>
        <v/>
      </c>
      <c r="P1447" s="102">
        <f t="shared" si="315"/>
        <v>165</v>
      </c>
      <c r="Q1447" s="102" t="str">
        <f t="shared" si="316"/>
        <v/>
      </c>
      <c r="R1447" s="105">
        <f t="shared" si="317"/>
        <v>165</v>
      </c>
      <c r="S1447" s="105" t="str">
        <f t="shared" si="318"/>
        <v/>
      </c>
      <c r="T1447" s="69">
        <f t="shared" si="319"/>
        <v>107</v>
      </c>
      <c r="U1447" s="69" t="str">
        <f t="shared" si="320"/>
        <v/>
      </c>
      <c r="V1447" s="143">
        <f t="shared" si="321"/>
        <v>165</v>
      </c>
      <c r="W1447" s="143" t="str">
        <f t="shared" si="322"/>
        <v/>
      </c>
      <c r="X1447" s="109">
        <f t="shared" si="309"/>
        <v>0</v>
      </c>
      <c r="Y1447" s="110" t="e">
        <f t="shared" si="310"/>
        <v>#N/A</v>
      </c>
      <c r="Z1447" s="75" t="e">
        <f>NA()</f>
        <v>#N/A</v>
      </c>
    </row>
    <row r="1448" spans="1:26" x14ac:dyDescent="0.2">
      <c r="A1448" s="74">
        <v>24250</v>
      </c>
      <c r="B1448" s="68">
        <f>INDEX('A-B OSRoad'!$F$2:$F$21,MATCH(A1448,'A-B OSRoad'!$C$2:$C$21))</f>
        <v>0</v>
      </c>
      <c r="C1448" s="68" t="str">
        <f>IF(INDEX('A-B OSRoad'!$B$2:$B$21,MATCH(A1448,'A-B OSRoad'!$C$2:$C$21))="Straight","",RIGHT(INDEX('A-B OSRoad'!$B$2:$B$21,MATCH(A1448,'A-B OSRoad'!$C$2:$C$21)),LEN(INDEX('A-B OSRoad'!$B$2:$B$21,MATCH(A1448,'A-B OSRoad'!$C$2:$C$21)))-1))</f>
        <v/>
      </c>
      <c r="D1448" s="69">
        <f>(INDEX('A-B OSRoad'!$I$2:$I$21,MATCH(A1448,'A-B OSRoad'!$C$2:$C$21)))+$C$3+$C$4+$C$1</f>
        <v>110</v>
      </c>
      <c r="E1448" s="70" t="e">
        <f>VLOOKUP(A1448,'Crash Data'!$E$3:$F$6,2,FALSE)</f>
        <v>#N/A</v>
      </c>
      <c r="F1448" s="70" t="e">
        <f>VLOOKUP(A1448,'Crash Data'!$B$3:$C$32,2,FALSE)</f>
        <v>#N/A</v>
      </c>
      <c r="G1448" s="40">
        <v>230</v>
      </c>
      <c r="H1448" s="40">
        <v>177</v>
      </c>
      <c r="I1448" s="39">
        <v>177</v>
      </c>
      <c r="J1448" s="40">
        <v>177</v>
      </c>
      <c r="K1448" s="39">
        <v>177</v>
      </c>
      <c r="L1448" s="93">
        <f t="shared" si="311"/>
        <v>209</v>
      </c>
      <c r="M1448" s="93" t="str">
        <f t="shared" si="312"/>
        <v/>
      </c>
      <c r="N1448" s="99">
        <f t="shared" si="313"/>
        <v>165</v>
      </c>
      <c r="O1448" s="99" t="str">
        <f t="shared" si="314"/>
        <v/>
      </c>
      <c r="P1448" s="102">
        <f t="shared" si="315"/>
        <v>165</v>
      </c>
      <c r="Q1448" s="102" t="str">
        <f t="shared" si="316"/>
        <v/>
      </c>
      <c r="R1448" s="105">
        <f t="shared" si="317"/>
        <v>165</v>
      </c>
      <c r="S1448" s="105" t="str">
        <f t="shared" si="318"/>
        <v/>
      </c>
      <c r="T1448" s="69">
        <f t="shared" si="319"/>
        <v>107</v>
      </c>
      <c r="U1448" s="69" t="str">
        <f t="shared" si="320"/>
        <v/>
      </c>
      <c r="V1448" s="143">
        <f t="shared" si="321"/>
        <v>165</v>
      </c>
      <c r="W1448" s="143" t="str">
        <f t="shared" si="322"/>
        <v/>
      </c>
      <c r="X1448" s="109">
        <f t="shared" si="309"/>
        <v>0</v>
      </c>
      <c r="Y1448" s="110" t="e">
        <f t="shared" si="310"/>
        <v>#N/A</v>
      </c>
      <c r="Z1448" s="75" t="e">
        <f>NA()</f>
        <v>#N/A</v>
      </c>
    </row>
    <row r="1449" spans="1:26" x14ac:dyDescent="0.2">
      <c r="A1449" s="74">
        <v>24260</v>
      </c>
      <c r="B1449" s="68">
        <f>INDEX('A-B OSRoad'!$F$2:$F$21,MATCH(A1449,'A-B OSRoad'!$C$2:$C$21))</f>
        <v>0</v>
      </c>
      <c r="C1449" s="68" t="str">
        <f>IF(INDEX('A-B OSRoad'!$B$2:$B$21,MATCH(A1449,'A-B OSRoad'!$C$2:$C$21))="Straight","",RIGHT(INDEX('A-B OSRoad'!$B$2:$B$21,MATCH(A1449,'A-B OSRoad'!$C$2:$C$21)),LEN(INDEX('A-B OSRoad'!$B$2:$B$21,MATCH(A1449,'A-B OSRoad'!$C$2:$C$21)))-1))</f>
        <v/>
      </c>
      <c r="D1449" s="69">
        <f>(INDEX('A-B OSRoad'!$I$2:$I$21,MATCH(A1449,'A-B OSRoad'!$C$2:$C$21)))+$C$3+$C$4+$C$1</f>
        <v>110</v>
      </c>
      <c r="E1449" s="70" t="e">
        <f>VLOOKUP(A1449,'Crash Data'!$E$3:$F$6,2,FALSE)</f>
        <v>#N/A</v>
      </c>
      <c r="F1449" s="70" t="e">
        <f>VLOOKUP(A1449,'Crash Data'!$B$3:$C$32,2,FALSE)</f>
        <v>#N/A</v>
      </c>
      <c r="G1449" s="40">
        <v>230</v>
      </c>
      <c r="H1449" s="40">
        <v>177</v>
      </c>
      <c r="I1449" s="39">
        <v>177</v>
      </c>
      <c r="J1449" s="40">
        <v>177</v>
      </c>
      <c r="K1449" s="39">
        <v>177</v>
      </c>
      <c r="L1449" s="93">
        <f t="shared" si="311"/>
        <v>209</v>
      </c>
      <c r="M1449" s="93" t="str">
        <f t="shared" si="312"/>
        <v/>
      </c>
      <c r="N1449" s="99">
        <f t="shared" si="313"/>
        <v>165</v>
      </c>
      <c r="O1449" s="99" t="str">
        <f t="shared" si="314"/>
        <v/>
      </c>
      <c r="P1449" s="102">
        <f t="shared" si="315"/>
        <v>165</v>
      </c>
      <c r="Q1449" s="102" t="str">
        <f t="shared" si="316"/>
        <v/>
      </c>
      <c r="R1449" s="105">
        <f t="shared" si="317"/>
        <v>165</v>
      </c>
      <c r="S1449" s="105" t="str">
        <f t="shared" si="318"/>
        <v/>
      </c>
      <c r="T1449" s="69">
        <f t="shared" si="319"/>
        <v>107</v>
      </c>
      <c r="U1449" s="69" t="str">
        <f t="shared" si="320"/>
        <v/>
      </c>
      <c r="V1449" s="143">
        <f t="shared" si="321"/>
        <v>165</v>
      </c>
      <c r="W1449" s="143" t="str">
        <f t="shared" si="322"/>
        <v/>
      </c>
      <c r="X1449" s="109">
        <f t="shared" si="309"/>
        <v>0</v>
      </c>
      <c r="Y1449" s="110" t="e">
        <f t="shared" si="310"/>
        <v>#N/A</v>
      </c>
      <c r="Z1449" s="75" t="e">
        <f>NA()</f>
        <v>#N/A</v>
      </c>
    </row>
    <row r="1450" spans="1:26" x14ac:dyDescent="0.2">
      <c r="A1450" s="74">
        <v>24270</v>
      </c>
      <c r="B1450" s="68">
        <f>INDEX('A-B OSRoad'!$F$2:$F$21,MATCH(A1450,'A-B OSRoad'!$C$2:$C$21))</f>
        <v>0</v>
      </c>
      <c r="C1450" s="68" t="str">
        <f>IF(INDEX('A-B OSRoad'!$B$2:$B$21,MATCH(A1450,'A-B OSRoad'!$C$2:$C$21))="Straight","",RIGHT(INDEX('A-B OSRoad'!$B$2:$B$21,MATCH(A1450,'A-B OSRoad'!$C$2:$C$21)),LEN(INDEX('A-B OSRoad'!$B$2:$B$21,MATCH(A1450,'A-B OSRoad'!$C$2:$C$21)))-1))</f>
        <v/>
      </c>
      <c r="D1450" s="69">
        <f>(INDEX('A-B OSRoad'!$I$2:$I$21,MATCH(A1450,'A-B OSRoad'!$C$2:$C$21)))+$C$3+$C$4+$C$1</f>
        <v>110</v>
      </c>
      <c r="E1450" s="70" t="e">
        <f>VLOOKUP(A1450,'Crash Data'!$E$3:$F$6,2,FALSE)</f>
        <v>#N/A</v>
      </c>
      <c r="F1450" s="70" t="e">
        <f>VLOOKUP(A1450,'Crash Data'!$B$3:$C$32,2,FALSE)</f>
        <v>#N/A</v>
      </c>
      <c r="G1450" s="40">
        <v>230</v>
      </c>
      <c r="H1450" s="40">
        <v>177</v>
      </c>
      <c r="I1450" s="39">
        <v>177</v>
      </c>
      <c r="J1450" s="40">
        <v>177</v>
      </c>
      <c r="K1450" s="39">
        <v>177</v>
      </c>
      <c r="L1450" s="93">
        <f t="shared" si="311"/>
        <v>209</v>
      </c>
      <c r="M1450" s="93" t="str">
        <f t="shared" si="312"/>
        <v/>
      </c>
      <c r="N1450" s="99">
        <f t="shared" si="313"/>
        <v>165</v>
      </c>
      <c r="O1450" s="99" t="str">
        <f t="shared" si="314"/>
        <v/>
      </c>
      <c r="P1450" s="102">
        <f t="shared" si="315"/>
        <v>165</v>
      </c>
      <c r="Q1450" s="102" t="str">
        <f t="shared" si="316"/>
        <v/>
      </c>
      <c r="R1450" s="105">
        <f t="shared" si="317"/>
        <v>165</v>
      </c>
      <c r="S1450" s="105" t="str">
        <f t="shared" si="318"/>
        <v/>
      </c>
      <c r="T1450" s="69">
        <f t="shared" si="319"/>
        <v>107</v>
      </c>
      <c r="U1450" s="69" t="str">
        <f t="shared" si="320"/>
        <v/>
      </c>
      <c r="V1450" s="143">
        <f t="shared" si="321"/>
        <v>165</v>
      </c>
      <c r="W1450" s="143" t="str">
        <f t="shared" si="322"/>
        <v/>
      </c>
      <c r="X1450" s="109">
        <f t="shared" si="309"/>
        <v>0</v>
      </c>
      <c r="Y1450" s="110" t="e">
        <f t="shared" si="310"/>
        <v>#N/A</v>
      </c>
      <c r="Z1450" s="75" t="e">
        <f>NA()</f>
        <v>#N/A</v>
      </c>
    </row>
    <row r="1451" spans="1:26" x14ac:dyDescent="0.2">
      <c r="A1451" s="74">
        <v>24280</v>
      </c>
      <c r="B1451" s="68">
        <f>INDEX('A-B OSRoad'!$F$2:$F$21,MATCH(A1451,'A-B OSRoad'!$C$2:$C$21))</f>
        <v>0</v>
      </c>
      <c r="C1451" s="68" t="str">
        <f>IF(INDEX('A-B OSRoad'!$B$2:$B$21,MATCH(A1451,'A-B OSRoad'!$C$2:$C$21))="Straight","",RIGHT(INDEX('A-B OSRoad'!$B$2:$B$21,MATCH(A1451,'A-B OSRoad'!$C$2:$C$21)),LEN(INDEX('A-B OSRoad'!$B$2:$B$21,MATCH(A1451,'A-B OSRoad'!$C$2:$C$21)))-1))</f>
        <v/>
      </c>
      <c r="D1451" s="69">
        <f>(INDEX('A-B OSRoad'!$I$2:$I$21,MATCH(A1451,'A-B OSRoad'!$C$2:$C$21)))+$C$3+$C$4+$C$1</f>
        <v>110</v>
      </c>
      <c r="E1451" s="70" t="e">
        <f>VLOOKUP(A1451,'Crash Data'!$E$3:$F$6,2,FALSE)</f>
        <v>#N/A</v>
      </c>
      <c r="F1451" s="70" t="e">
        <f>VLOOKUP(A1451,'Crash Data'!$B$3:$C$32,2,FALSE)</f>
        <v>#N/A</v>
      </c>
      <c r="G1451" s="40">
        <v>230</v>
      </c>
      <c r="H1451" s="40">
        <v>177</v>
      </c>
      <c r="I1451" s="39">
        <v>177</v>
      </c>
      <c r="J1451" s="40">
        <v>177</v>
      </c>
      <c r="K1451" s="39">
        <v>177</v>
      </c>
      <c r="L1451" s="93">
        <f t="shared" si="311"/>
        <v>209</v>
      </c>
      <c r="M1451" s="93" t="str">
        <f t="shared" si="312"/>
        <v/>
      </c>
      <c r="N1451" s="99">
        <f t="shared" si="313"/>
        <v>165</v>
      </c>
      <c r="O1451" s="99" t="str">
        <f t="shared" si="314"/>
        <v/>
      </c>
      <c r="P1451" s="102">
        <f t="shared" si="315"/>
        <v>165</v>
      </c>
      <c r="Q1451" s="102" t="str">
        <f t="shared" si="316"/>
        <v/>
      </c>
      <c r="R1451" s="105">
        <f t="shared" si="317"/>
        <v>165</v>
      </c>
      <c r="S1451" s="105" t="str">
        <f t="shared" si="318"/>
        <v/>
      </c>
      <c r="T1451" s="69">
        <f t="shared" si="319"/>
        <v>107</v>
      </c>
      <c r="U1451" s="69" t="str">
        <f t="shared" si="320"/>
        <v/>
      </c>
      <c r="V1451" s="143">
        <f t="shared" si="321"/>
        <v>165</v>
      </c>
      <c r="W1451" s="143" t="str">
        <f t="shared" si="322"/>
        <v/>
      </c>
      <c r="X1451" s="109">
        <f t="shared" si="309"/>
        <v>0</v>
      </c>
      <c r="Y1451" s="110" t="e">
        <f t="shared" si="310"/>
        <v>#N/A</v>
      </c>
      <c r="Z1451" s="75" t="e">
        <f>NA()</f>
        <v>#N/A</v>
      </c>
    </row>
    <row r="1452" spans="1:26" x14ac:dyDescent="0.2">
      <c r="A1452" s="74">
        <v>24290</v>
      </c>
      <c r="B1452" s="68">
        <f>INDEX('A-B OSRoad'!$F$2:$F$21,MATCH(A1452,'A-B OSRoad'!$C$2:$C$21))</f>
        <v>0</v>
      </c>
      <c r="C1452" s="68" t="str">
        <f>IF(INDEX('A-B OSRoad'!$B$2:$B$21,MATCH(A1452,'A-B OSRoad'!$C$2:$C$21))="Straight","",RIGHT(INDEX('A-B OSRoad'!$B$2:$B$21,MATCH(A1452,'A-B OSRoad'!$C$2:$C$21)),LEN(INDEX('A-B OSRoad'!$B$2:$B$21,MATCH(A1452,'A-B OSRoad'!$C$2:$C$21)))-1))</f>
        <v/>
      </c>
      <c r="D1452" s="69">
        <f>(INDEX('A-B OSRoad'!$I$2:$I$21,MATCH(A1452,'A-B OSRoad'!$C$2:$C$21)))+$C$3+$C$4+$C$1</f>
        <v>110</v>
      </c>
      <c r="E1452" s="70" t="e">
        <f>VLOOKUP(A1452,'Crash Data'!$E$3:$F$6,2,FALSE)</f>
        <v>#N/A</v>
      </c>
      <c r="F1452" s="70" t="e">
        <f>VLOOKUP(A1452,'Crash Data'!$B$3:$C$32,2,FALSE)</f>
        <v>#N/A</v>
      </c>
      <c r="G1452" s="40">
        <v>198.267</v>
      </c>
      <c r="H1452" s="40">
        <v>177</v>
      </c>
      <c r="I1452" s="39">
        <v>177</v>
      </c>
      <c r="J1452" s="40">
        <v>177</v>
      </c>
      <c r="K1452" s="39">
        <v>177</v>
      </c>
      <c r="L1452" s="93">
        <f t="shared" si="311"/>
        <v>209</v>
      </c>
      <c r="M1452" s="93">
        <f t="shared" si="312"/>
        <v>10.733000000000004</v>
      </c>
      <c r="N1452" s="99">
        <f t="shared" si="313"/>
        <v>165</v>
      </c>
      <c r="O1452" s="99" t="str">
        <f t="shared" si="314"/>
        <v/>
      </c>
      <c r="P1452" s="102">
        <f t="shared" si="315"/>
        <v>165</v>
      </c>
      <c r="Q1452" s="102" t="str">
        <f t="shared" si="316"/>
        <v/>
      </c>
      <c r="R1452" s="105">
        <f t="shared" si="317"/>
        <v>165</v>
      </c>
      <c r="S1452" s="105" t="str">
        <f t="shared" si="318"/>
        <v/>
      </c>
      <c r="T1452" s="69">
        <f t="shared" si="319"/>
        <v>107</v>
      </c>
      <c r="U1452" s="69" t="str">
        <f t="shared" si="320"/>
        <v/>
      </c>
      <c r="V1452" s="143">
        <f t="shared" si="321"/>
        <v>165</v>
      </c>
      <c r="W1452" s="143" t="str">
        <f t="shared" si="322"/>
        <v/>
      </c>
      <c r="X1452" s="109">
        <f t="shared" si="309"/>
        <v>0</v>
      </c>
      <c r="Y1452" s="110" t="e">
        <f t="shared" si="310"/>
        <v>#N/A</v>
      </c>
      <c r="Z1452" s="75" t="e">
        <f>NA()</f>
        <v>#N/A</v>
      </c>
    </row>
    <row r="1453" spans="1:26" x14ac:dyDescent="0.2">
      <c r="A1453" s="74">
        <v>24300</v>
      </c>
      <c r="B1453" s="68">
        <f>INDEX('A-B OSRoad'!$F$2:$F$21,MATCH(A1453,'A-B OSRoad'!$C$2:$C$21))</f>
        <v>0</v>
      </c>
      <c r="C1453" s="68" t="str">
        <f>IF(INDEX('A-B OSRoad'!$B$2:$B$21,MATCH(A1453,'A-B OSRoad'!$C$2:$C$21))="Straight","",RIGHT(INDEX('A-B OSRoad'!$B$2:$B$21,MATCH(A1453,'A-B OSRoad'!$C$2:$C$21)),LEN(INDEX('A-B OSRoad'!$B$2:$B$21,MATCH(A1453,'A-B OSRoad'!$C$2:$C$21)))-1))</f>
        <v/>
      </c>
      <c r="D1453" s="69">
        <f>(INDEX('A-B OSRoad'!$I$2:$I$21,MATCH(A1453,'A-B OSRoad'!$C$2:$C$21)))+$C$3+$C$4+$C$1</f>
        <v>110</v>
      </c>
      <c r="E1453" s="70" t="e">
        <f>VLOOKUP(A1453,'Crash Data'!$E$3:$F$6,2,FALSE)</f>
        <v>#N/A</v>
      </c>
      <c r="F1453" s="70" t="e">
        <f>VLOOKUP(A1453,'Crash Data'!$B$3:$C$32,2,FALSE)</f>
        <v>#N/A</v>
      </c>
      <c r="G1453" s="40">
        <v>189.52600000000001</v>
      </c>
      <c r="H1453" s="40">
        <v>177</v>
      </c>
      <c r="I1453" s="39">
        <v>177</v>
      </c>
      <c r="J1453" s="40">
        <v>177</v>
      </c>
      <c r="K1453" s="39">
        <v>177</v>
      </c>
      <c r="L1453" s="93">
        <f t="shared" si="311"/>
        <v>209</v>
      </c>
      <c r="M1453" s="93">
        <f t="shared" si="312"/>
        <v>19.47399999999999</v>
      </c>
      <c r="N1453" s="99">
        <f t="shared" si="313"/>
        <v>165</v>
      </c>
      <c r="O1453" s="99" t="str">
        <f t="shared" si="314"/>
        <v/>
      </c>
      <c r="P1453" s="102">
        <f t="shared" si="315"/>
        <v>165</v>
      </c>
      <c r="Q1453" s="102" t="str">
        <f t="shared" si="316"/>
        <v/>
      </c>
      <c r="R1453" s="105">
        <f t="shared" si="317"/>
        <v>165</v>
      </c>
      <c r="S1453" s="105" t="str">
        <f t="shared" si="318"/>
        <v/>
      </c>
      <c r="T1453" s="69">
        <f t="shared" si="319"/>
        <v>107</v>
      </c>
      <c r="U1453" s="69" t="str">
        <f t="shared" si="320"/>
        <v/>
      </c>
      <c r="V1453" s="143">
        <f t="shared" si="321"/>
        <v>165</v>
      </c>
      <c r="W1453" s="143" t="str">
        <f t="shared" si="322"/>
        <v/>
      </c>
      <c r="X1453" s="109">
        <f t="shared" si="309"/>
        <v>0</v>
      </c>
      <c r="Y1453" s="110" t="e">
        <f t="shared" si="310"/>
        <v>#N/A</v>
      </c>
      <c r="Z1453" s="75" t="e">
        <f>NA()</f>
        <v>#N/A</v>
      </c>
    </row>
    <row r="1454" spans="1:26" x14ac:dyDescent="0.2">
      <c r="A1454" s="74">
        <v>24310</v>
      </c>
      <c r="B1454" s="68">
        <f>INDEX('A-B OSRoad'!$F$2:$F$21,MATCH(A1454,'A-B OSRoad'!$C$2:$C$21))</f>
        <v>0</v>
      </c>
      <c r="C1454" s="68" t="str">
        <f>IF(INDEX('A-B OSRoad'!$B$2:$B$21,MATCH(A1454,'A-B OSRoad'!$C$2:$C$21))="Straight","",RIGHT(INDEX('A-B OSRoad'!$B$2:$B$21,MATCH(A1454,'A-B OSRoad'!$C$2:$C$21)),LEN(INDEX('A-B OSRoad'!$B$2:$B$21,MATCH(A1454,'A-B OSRoad'!$C$2:$C$21)))-1))</f>
        <v/>
      </c>
      <c r="D1454" s="69">
        <f>(INDEX('A-B OSRoad'!$I$2:$I$21,MATCH(A1454,'A-B OSRoad'!$C$2:$C$21)))+$C$3+$C$4+$C$1</f>
        <v>110</v>
      </c>
      <c r="E1454" s="70" t="e">
        <f>VLOOKUP(A1454,'Crash Data'!$E$3:$F$6,2,FALSE)</f>
        <v>#N/A</v>
      </c>
      <c r="F1454" s="70" t="e">
        <f>VLOOKUP(A1454,'Crash Data'!$B$3:$C$32,2,FALSE)</f>
        <v>#N/A</v>
      </c>
      <c r="G1454" s="40">
        <v>189.56800000000001</v>
      </c>
      <c r="H1454" s="40">
        <v>177</v>
      </c>
      <c r="I1454" s="39">
        <v>177</v>
      </c>
      <c r="J1454" s="40">
        <v>177</v>
      </c>
      <c r="K1454" s="39">
        <v>177</v>
      </c>
      <c r="L1454" s="93">
        <f t="shared" si="311"/>
        <v>209</v>
      </c>
      <c r="M1454" s="93">
        <f t="shared" si="312"/>
        <v>19.431999999999988</v>
      </c>
      <c r="N1454" s="99">
        <f t="shared" si="313"/>
        <v>165</v>
      </c>
      <c r="O1454" s="99" t="str">
        <f t="shared" si="314"/>
        <v/>
      </c>
      <c r="P1454" s="102">
        <f t="shared" si="315"/>
        <v>165</v>
      </c>
      <c r="Q1454" s="102" t="str">
        <f t="shared" si="316"/>
        <v/>
      </c>
      <c r="R1454" s="105">
        <f t="shared" si="317"/>
        <v>165</v>
      </c>
      <c r="S1454" s="105" t="str">
        <f t="shared" si="318"/>
        <v/>
      </c>
      <c r="T1454" s="69">
        <f t="shared" si="319"/>
        <v>107</v>
      </c>
      <c r="U1454" s="69" t="str">
        <f t="shared" si="320"/>
        <v/>
      </c>
      <c r="V1454" s="143">
        <f t="shared" si="321"/>
        <v>165</v>
      </c>
      <c r="W1454" s="143" t="str">
        <f t="shared" si="322"/>
        <v/>
      </c>
      <c r="X1454" s="109">
        <f t="shared" si="309"/>
        <v>0</v>
      </c>
      <c r="Y1454" s="110" t="e">
        <f t="shared" si="310"/>
        <v>#N/A</v>
      </c>
      <c r="Z1454" s="75" t="e">
        <f>NA()</f>
        <v>#N/A</v>
      </c>
    </row>
    <row r="1455" spans="1:26" x14ac:dyDescent="0.2">
      <c r="A1455" s="74">
        <v>24320</v>
      </c>
      <c r="B1455" s="68">
        <f>INDEX('A-B OSRoad'!$F$2:$F$21,MATCH(A1455,'A-B OSRoad'!$C$2:$C$21))</f>
        <v>0</v>
      </c>
      <c r="C1455" s="68" t="str">
        <f>IF(INDEX('A-B OSRoad'!$B$2:$B$21,MATCH(A1455,'A-B OSRoad'!$C$2:$C$21))="Straight","",RIGHT(INDEX('A-B OSRoad'!$B$2:$B$21,MATCH(A1455,'A-B OSRoad'!$C$2:$C$21)),LEN(INDEX('A-B OSRoad'!$B$2:$B$21,MATCH(A1455,'A-B OSRoad'!$C$2:$C$21)))-1))</f>
        <v/>
      </c>
      <c r="D1455" s="69">
        <f>(INDEX('A-B OSRoad'!$I$2:$I$21,MATCH(A1455,'A-B OSRoad'!$C$2:$C$21)))+$C$3+$C$4+$C$1</f>
        <v>110</v>
      </c>
      <c r="E1455" s="70" t="e">
        <f>VLOOKUP(A1455,'Crash Data'!$E$3:$F$6,2,FALSE)</f>
        <v>#N/A</v>
      </c>
      <c r="F1455" s="70" t="e">
        <f>VLOOKUP(A1455,'Crash Data'!$B$3:$C$32,2,FALSE)</f>
        <v>#N/A</v>
      </c>
      <c r="G1455" s="40">
        <v>177.733</v>
      </c>
      <c r="H1455" s="40">
        <v>177</v>
      </c>
      <c r="I1455" s="39">
        <v>177</v>
      </c>
      <c r="J1455" s="40">
        <v>177</v>
      </c>
      <c r="K1455" s="39">
        <v>177</v>
      </c>
      <c r="L1455" s="93">
        <f t="shared" si="311"/>
        <v>209</v>
      </c>
      <c r="M1455" s="93">
        <f t="shared" si="312"/>
        <v>31.266999999999996</v>
      </c>
      <c r="N1455" s="99">
        <f t="shared" si="313"/>
        <v>165</v>
      </c>
      <c r="O1455" s="99" t="str">
        <f t="shared" si="314"/>
        <v/>
      </c>
      <c r="P1455" s="102">
        <f t="shared" si="315"/>
        <v>165</v>
      </c>
      <c r="Q1455" s="102" t="str">
        <f t="shared" si="316"/>
        <v/>
      </c>
      <c r="R1455" s="105">
        <f t="shared" si="317"/>
        <v>165</v>
      </c>
      <c r="S1455" s="105" t="str">
        <f t="shared" si="318"/>
        <v/>
      </c>
      <c r="T1455" s="69">
        <f t="shared" si="319"/>
        <v>107</v>
      </c>
      <c r="U1455" s="69" t="str">
        <f t="shared" si="320"/>
        <v/>
      </c>
      <c r="V1455" s="143">
        <f t="shared" si="321"/>
        <v>165</v>
      </c>
      <c r="W1455" s="143" t="str">
        <f t="shared" si="322"/>
        <v/>
      </c>
      <c r="X1455" s="109">
        <f t="shared" si="309"/>
        <v>0</v>
      </c>
      <c r="Y1455" s="110" t="e">
        <f t="shared" si="310"/>
        <v>#N/A</v>
      </c>
      <c r="Z1455" s="75" t="e">
        <f>NA()</f>
        <v>#N/A</v>
      </c>
    </row>
    <row r="1456" spans="1:26" x14ac:dyDescent="0.2">
      <c r="A1456" s="74">
        <v>24330</v>
      </c>
      <c r="B1456" s="68">
        <f>INDEX('A-B OSRoad'!$F$2:$F$21,MATCH(A1456,'A-B OSRoad'!$C$2:$C$21))</f>
        <v>0</v>
      </c>
      <c r="C1456" s="68" t="str">
        <f>IF(INDEX('A-B OSRoad'!$B$2:$B$21,MATCH(A1456,'A-B OSRoad'!$C$2:$C$21))="Straight","",RIGHT(INDEX('A-B OSRoad'!$B$2:$B$21,MATCH(A1456,'A-B OSRoad'!$C$2:$C$21)),LEN(INDEX('A-B OSRoad'!$B$2:$B$21,MATCH(A1456,'A-B OSRoad'!$C$2:$C$21)))-1))</f>
        <v/>
      </c>
      <c r="D1456" s="69">
        <f>(INDEX('A-B OSRoad'!$I$2:$I$21,MATCH(A1456,'A-B OSRoad'!$C$2:$C$21)))+$C$3+$C$4+$C$1</f>
        <v>110</v>
      </c>
      <c r="E1456" s="70" t="e">
        <f>VLOOKUP(A1456,'Crash Data'!$E$3:$F$6,2,FALSE)</f>
        <v>#N/A</v>
      </c>
      <c r="F1456" s="70" t="e">
        <f>VLOOKUP(A1456,'Crash Data'!$B$3:$C$32,2,FALSE)</f>
        <v>#N/A</v>
      </c>
      <c r="G1456" s="40">
        <v>169.01900000000001</v>
      </c>
      <c r="H1456" s="40">
        <v>177</v>
      </c>
      <c r="I1456" s="39">
        <v>177</v>
      </c>
      <c r="J1456" s="40">
        <v>177</v>
      </c>
      <c r="K1456" s="39">
        <v>177</v>
      </c>
      <c r="L1456" s="93">
        <f t="shared" si="311"/>
        <v>209</v>
      </c>
      <c r="M1456" s="93">
        <f t="shared" si="312"/>
        <v>39.980999999999995</v>
      </c>
      <c r="N1456" s="99">
        <f t="shared" si="313"/>
        <v>165</v>
      </c>
      <c r="O1456" s="99" t="str">
        <f t="shared" si="314"/>
        <v/>
      </c>
      <c r="P1456" s="102">
        <f t="shared" si="315"/>
        <v>165</v>
      </c>
      <c r="Q1456" s="102" t="str">
        <f t="shared" si="316"/>
        <v/>
      </c>
      <c r="R1456" s="105">
        <f t="shared" si="317"/>
        <v>165</v>
      </c>
      <c r="S1456" s="105" t="str">
        <f t="shared" si="318"/>
        <v/>
      </c>
      <c r="T1456" s="69">
        <f t="shared" si="319"/>
        <v>107</v>
      </c>
      <c r="U1456" s="69" t="str">
        <f t="shared" si="320"/>
        <v/>
      </c>
      <c r="V1456" s="143">
        <f t="shared" si="321"/>
        <v>165</v>
      </c>
      <c r="W1456" s="143" t="str">
        <f t="shared" si="322"/>
        <v/>
      </c>
      <c r="X1456" s="109">
        <f t="shared" si="309"/>
        <v>0</v>
      </c>
      <c r="Y1456" s="110" t="e">
        <f t="shared" si="310"/>
        <v>#N/A</v>
      </c>
      <c r="Z1456" s="75" t="e">
        <f>NA()</f>
        <v>#N/A</v>
      </c>
    </row>
    <row r="1457" spans="1:26" x14ac:dyDescent="0.2">
      <c r="A1457" s="74">
        <v>24340</v>
      </c>
      <c r="B1457" s="68">
        <f>INDEX('A-B OSRoad'!$F$2:$F$21,MATCH(A1457,'A-B OSRoad'!$C$2:$C$21))</f>
        <v>0</v>
      </c>
      <c r="C1457" s="68" t="str">
        <f>IF(INDEX('A-B OSRoad'!$B$2:$B$21,MATCH(A1457,'A-B OSRoad'!$C$2:$C$21))="Straight","",RIGHT(INDEX('A-B OSRoad'!$B$2:$B$21,MATCH(A1457,'A-B OSRoad'!$C$2:$C$21)),LEN(INDEX('A-B OSRoad'!$B$2:$B$21,MATCH(A1457,'A-B OSRoad'!$C$2:$C$21)))-1))</f>
        <v/>
      </c>
      <c r="D1457" s="69">
        <f>(INDEX('A-B OSRoad'!$I$2:$I$21,MATCH(A1457,'A-B OSRoad'!$C$2:$C$21)))+$C$3+$C$4+$C$1</f>
        <v>110</v>
      </c>
      <c r="E1457" s="70" t="e">
        <f>VLOOKUP(A1457,'Crash Data'!$E$3:$F$6,2,FALSE)</f>
        <v>#N/A</v>
      </c>
      <c r="F1457" s="70" t="e">
        <f>VLOOKUP(A1457,'Crash Data'!$B$3:$C$32,2,FALSE)</f>
        <v>#N/A</v>
      </c>
      <c r="G1457" s="40">
        <v>159.30699999999999</v>
      </c>
      <c r="H1457" s="40">
        <v>177</v>
      </c>
      <c r="I1457" s="39">
        <v>177</v>
      </c>
      <c r="J1457" s="40">
        <v>177</v>
      </c>
      <c r="K1457" s="39">
        <v>177</v>
      </c>
      <c r="L1457" s="93">
        <f t="shared" si="311"/>
        <v>209</v>
      </c>
      <c r="M1457" s="93">
        <f t="shared" si="312"/>
        <v>49.693000000000012</v>
      </c>
      <c r="N1457" s="99">
        <f t="shared" si="313"/>
        <v>165</v>
      </c>
      <c r="O1457" s="99" t="str">
        <f t="shared" si="314"/>
        <v/>
      </c>
      <c r="P1457" s="102">
        <f t="shared" si="315"/>
        <v>165</v>
      </c>
      <c r="Q1457" s="102" t="str">
        <f t="shared" si="316"/>
        <v/>
      </c>
      <c r="R1457" s="105">
        <f t="shared" si="317"/>
        <v>165</v>
      </c>
      <c r="S1457" s="105" t="str">
        <f t="shared" si="318"/>
        <v/>
      </c>
      <c r="T1457" s="69">
        <f t="shared" si="319"/>
        <v>107</v>
      </c>
      <c r="U1457" s="69" t="str">
        <f t="shared" si="320"/>
        <v/>
      </c>
      <c r="V1457" s="143">
        <f t="shared" si="321"/>
        <v>165</v>
      </c>
      <c r="W1457" s="143" t="str">
        <f t="shared" si="322"/>
        <v/>
      </c>
      <c r="X1457" s="109">
        <f t="shared" si="309"/>
        <v>0</v>
      </c>
      <c r="Y1457" s="110" t="e">
        <f t="shared" si="310"/>
        <v>#N/A</v>
      </c>
      <c r="Z1457" s="75" t="e">
        <f>NA()</f>
        <v>#N/A</v>
      </c>
    </row>
    <row r="1458" spans="1:26" x14ac:dyDescent="0.2">
      <c r="A1458" s="74">
        <v>24350</v>
      </c>
      <c r="B1458" s="68">
        <f>INDEX('A-B OSRoad'!$F$2:$F$21,MATCH(A1458,'A-B OSRoad'!$C$2:$C$21))</f>
        <v>0</v>
      </c>
      <c r="C1458" s="68" t="str">
        <f>IF(INDEX('A-B OSRoad'!$B$2:$B$21,MATCH(A1458,'A-B OSRoad'!$C$2:$C$21))="Straight","",RIGHT(INDEX('A-B OSRoad'!$B$2:$B$21,MATCH(A1458,'A-B OSRoad'!$C$2:$C$21)),LEN(INDEX('A-B OSRoad'!$B$2:$B$21,MATCH(A1458,'A-B OSRoad'!$C$2:$C$21)))-1))</f>
        <v/>
      </c>
      <c r="D1458" s="69">
        <f>(INDEX('A-B OSRoad'!$I$2:$I$21,MATCH(A1458,'A-B OSRoad'!$C$2:$C$21)))+$C$3+$C$4+$C$1</f>
        <v>110</v>
      </c>
      <c r="E1458" s="70" t="e">
        <f>VLOOKUP(A1458,'Crash Data'!$E$3:$F$6,2,FALSE)</f>
        <v>#N/A</v>
      </c>
      <c r="F1458" s="70" t="e">
        <f>VLOOKUP(A1458,'Crash Data'!$B$3:$C$32,2,FALSE)</f>
        <v>#N/A</v>
      </c>
      <c r="G1458" s="40">
        <v>159.946</v>
      </c>
      <c r="H1458" s="40">
        <v>177</v>
      </c>
      <c r="I1458" s="39">
        <v>177</v>
      </c>
      <c r="J1458" s="40">
        <v>177</v>
      </c>
      <c r="K1458" s="39">
        <v>158.50700000000001</v>
      </c>
      <c r="L1458" s="93">
        <f t="shared" si="311"/>
        <v>209</v>
      </c>
      <c r="M1458" s="93">
        <f t="shared" si="312"/>
        <v>49.054000000000002</v>
      </c>
      <c r="N1458" s="99">
        <f t="shared" si="313"/>
        <v>165</v>
      </c>
      <c r="O1458" s="99" t="str">
        <f t="shared" si="314"/>
        <v/>
      </c>
      <c r="P1458" s="102">
        <f t="shared" si="315"/>
        <v>165</v>
      </c>
      <c r="Q1458" s="102" t="str">
        <f t="shared" si="316"/>
        <v/>
      </c>
      <c r="R1458" s="105">
        <f t="shared" si="317"/>
        <v>165</v>
      </c>
      <c r="S1458" s="105" t="str">
        <f t="shared" si="318"/>
        <v/>
      </c>
      <c r="T1458" s="69">
        <f t="shared" si="319"/>
        <v>107</v>
      </c>
      <c r="U1458" s="69" t="str">
        <f t="shared" si="320"/>
        <v/>
      </c>
      <c r="V1458" s="143">
        <f t="shared" si="321"/>
        <v>165</v>
      </c>
      <c r="W1458" s="143">
        <f t="shared" si="322"/>
        <v>6.492999999999995</v>
      </c>
      <c r="X1458" s="109">
        <f t="shared" si="309"/>
        <v>0</v>
      </c>
      <c r="Y1458" s="110" t="e">
        <f t="shared" si="310"/>
        <v>#N/A</v>
      </c>
      <c r="Z1458" s="75" t="e">
        <f>NA()</f>
        <v>#N/A</v>
      </c>
    </row>
    <row r="1459" spans="1:26" x14ac:dyDescent="0.2">
      <c r="A1459" s="74">
        <v>24360</v>
      </c>
      <c r="B1459" s="68">
        <f>INDEX('A-B OSRoad'!$F$2:$F$21,MATCH(A1459,'A-B OSRoad'!$C$2:$C$21))</f>
        <v>0</v>
      </c>
      <c r="C1459" s="68" t="str">
        <f>IF(INDEX('A-B OSRoad'!$B$2:$B$21,MATCH(A1459,'A-B OSRoad'!$C$2:$C$21))="Straight","",RIGHT(INDEX('A-B OSRoad'!$B$2:$B$21,MATCH(A1459,'A-B OSRoad'!$C$2:$C$21)),LEN(INDEX('A-B OSRoad'!$B$2:$B$21,MATCH(A1459,'A-B OSRoad'!$C$2:$C$21)))-1))</f>
        <v/>
      </c>
      <c r="D1459" s="69">
        <f>(INDEX('A-B OSRoad'!$I$2:$I$21,MATCH(A1459,'A-B OSRoad'!$C$2:$C$21)))+$C$3+$C$4+$C$1</f>
        <v>110</v>
      </c>
      <c r="E1459" s="70" t="e">
        <f>VLOOKUP(A1459,'Crash Data'!$E$3:$F$6,2,FALSE)</f>
        <v>#N/A</v>
      </c>
      <c r="F1459" s="70" t="e">
        <f>VLOOKUP(A1459,'Crash Data'!$B$3:$C$32,2,FALSE)</f>
        <v>#N/A</v>
      </c>
      <c r="G1459" s="40">
        <v>149.35900000000001</v>
      </c>
      <c r="H1459" s="40">
        <v>177</v>
      </c>
      <c r="I1459" s="39">
        <v>177</v>
      </c>
      <c r="J1459" s="40">
        <v>177</v>
      </c>
      <c r="K1459" s="39">
        <v>148.13</v>
      </c>
      <c r="L1459" s="93">
        <f t="shared" si="311"/>
        <v>209</v>
      </c>
      <c r="M1459" s="93">
        <f t="shared" si="312"/>
        <v>59.640999999999991</v>
      </c>
      <c r="N1459" s="99">
        <f t="shared" si="313"/>
        <v>165</v>
      </c>
      <c r="O1459" s="99" t="str">
        <f t="shared" si="314"/>
        <v/>
      </c>
      <c r="P1459" s="102">
        <f t="shared" si="315"/>
        <v>165</v>
      </c>
      <c r="Q1459" s="102" t="str">
        <f t="shared" si="316"/>
        <v/>
      </c>
      <c r="R1459" s="105">
        <f t="shared" si="317"/>
        <v>165</v>
      </c>
      <c r="S1459" s="105" t="str">
        <f t="shared" si="318"/>
        <v/>
      </c>
      <c r="T1459" s="69">
        <f t="shared" si="319"/>
        <v>107</v>
      </c>
      <c r="U1459" s="69" t="str">
        <f t="shared" si="320"/>
        <v/>
      </c>
      <c r="V1459" s="143">
        <f t="shared" si="321"/>
        <v>165</v>
      </c>
      <c r="W1459" s="143">
        <f t="shared" si="322"/>
        <v>16.870000000000005</v>
      </c>
      <c r="X1459" s="109">
        <f t="shared" si="309"/>
        <v>0</v>
      </c>
      <c r="Y1459" s="110" t="e">
        <f t="shared" si="310"/>
        <v>#N/A</v>
      </c>
      <c r="Z1459" s="75" t="e">
        <f>NA()</f>
        <v>#N/A</v>
      </c>
    </row>
    <row r="1460" spans="1:26" x14ac:dyDescent="0.2">
      <c r="A1460" s="74">
        <v>24370</v>
      </c>
      <c r="B1460" s="68">
        <f>INDEX('A-B OSRoad'!$F$2:$F$21,MATCH(A1460,'A-B OSRoad'!$C$2:$C$21))</f>
        <v>0</v>
      </c>
      <c r="C1460" s="68" t="str">
        <f>IF(INDEX('A-B OSRoad'!$B$2:$B$21,MATCH(A1460,'A-B OSRoad'!$C$2:$C$21))="Straight","",RIGHT(INDEX('A-B OSRoad'!$B$2:$B$21,MATCH(A1460,'A-B OSRoad'!$C$2:$C$21)),LEN(INDEX('A-B OSRoad'!$B$2:$B$21,MATCH(A1460,'A-B OSRoad'!$C$2:$C$21)))-1))</f>
        <v/>
      </c>
      <c r="D1460" s="69">
        <f>(INDEX('A-B OSRoad'!$I$2:$I$21,MATCH(A1460,'A-B OSRoad'!$C$2:$C$21)))+$C$3+$C$4+$C$1</f>
        <v>110</v>
      </c>
      <c r="E1460" s="70" t="e">
        <f>VLOOKUP(A1460,'Crash Data'!$E$3:$F$6,2,FALSE)</f>
        <v>#N/A</v>
      </c>
      <c r="F1460" s="70" t="e">
        <f>VLOOKUP(A1460,'Crash Data'!$B$3:$C$32,2,FALSE)</f>
        <v>#N/A</v>
      </c>
      <c r="G1460" s="40">
        <v>137.33500000000001</v>
      </c>
      <c r="H1460" s="40">
        <v>155.83600000000001</v>
      </c>
      <c r="I1460" s="39">
        <v>177</v>
      </c>
      <c r="J1460" s="40">
        <v>177</v>
      </c>
      <c r="K1460" s="39">
        <v>140.00200000000001</v>
      </c>
      <c r="L1460" s="93">
        <f t="shared" si="311"/>
        <v>209</v>
      </c>
      <c r="M1460" s="93">
        <f t="shared" si="312"/>
        <v>71.664999999999992</v>
      </c>
      <c r="N1460" s="99">
        <f t="shared" si="313"/>
        <v>165</v>
      </c>
      <c r="O1460" s="99">
        <f t="shared" si="314"/>
        <v>9.1639999999999873</v>
      </c>
      <c r="P1460" s="102">
        <f t="shared" si="315"/>
        <v>165</v>
      </c>
      <c r="Q1460" s="102" t="str">
        <f t="shared" si="316"/>
        <v/>
      </c>
      <c r="R1460" s="105">
        <f t="shared" si="317"/>
        <v>165</v>
      </c>
      <c r="S1460" s="105" t="str">
        <f t="shared" si="318"/>
        <v/>
      </c>
      <c r="T1460" s="69">
        <f t="shared" si="319"/>
        <v>107</v>
      </c>
      <c r="U1460" s="69" t="str">
        <f t="shared" si="320"/>
        <v/>
      </c>
      <c r="V1460" s="143">
        <f t="shared" si="321"/>
        <v>165</v>
      </c>
      <c r="W1460" s="143">
        <f t="shared" si="322"/>
        <v>24.99799999999999</v>
      </c>
      <c r="X1460" s="109">
        <f t="shared" si="309"/>
        <v>0</v>
      </c>
      <c r="Y1460" s="110" t="e">
        <f t="shared" si="310"/>
        <v>#N/A</v>
      </c>
      <c r="Z1460" s="75" t="e">
        <f>NA()</f>
        <v>#N/A</v>
      </c>
    </row>
    <row r="1461" spans="1:26" x14ac:dyDescent="0.2">
      <c r="A1461" s="74">
        <v>24380</v>
      </c>
      <c r="B1461" s="68">
        <f>INDEX('A-B OSRoad'!$F$2:$F$21,MATCH(A1461,'A-B OSRoad'!$C$2:$C$21))</f>
        <v>0</v>
      </c>
      <c r="C1461" s="68" t="str">
        <f>IF(INDEX('A-B OSRoad'!$B$2:$B$21,MATCH(A1461,'A-B OSRoad'!$C$2:$C$21))="Straight","",RIGHT(INDEX('A-B OSRoad'!$B$2:$B$21,MATCH(A1461,'A-B OSRoad'!$C$2:$C$21)),LEN(INDEX('A-B OSRoad'!$B$2:$B$21,MATCH(A1461,'A-B OSRoad'!$C$2:$C$21)))-1))</f>
        <v/>
      </c>
      <c r="D1461" s="69">
        <f>(INDEX('A-B OSRoad'!$I$2:$I$21,MATCH(A1461,'A-B OSRoad'!$C$2:$C$21)))+$C$3+$C$4+$C$1</f>
        <v>110</v>
      </c>
      <c r="E1461" s="70" t="e">
        <f>VLOOKUP(A1461,'Crash Data'!$E$3:$F$6,2,FALSE)</f>
        <v>#N/A</v>
      </c>
      <c r="F1461" s="70" t="e">
        <f>VLOOKUP(A1461,'Crash Data'!$B$3:$C$32,2,FALSE)</f>
        <v>#N/A</v>
      </c>
      <c r="G1461" s="40">
        <v>132.869</v>
      </c>
      <c r="H1461" s="40">
        <v>153.619</v>
      </c>
      <c r="I1461" s="39">
        <v>177</v>
      </c>
      <c r="J1461" s="40">
        <v>177</v>
      </c>
      <c r="K1461" s="39">
        <v>139.53399999999999</v>
      </c>
      <c r="L1461" s="93">
        <f t="shared" si="311"/>
        <v>209</v>
      </c>
      <c r="M1461" s="93">
        <f t="shared" si="312"/>
        <v>76.131</v>
      </c>
      <c r="N1461" s="99">
        <f t="shared" si="313"/>
        <v>165</v>
      </c>
      <c r="O1461" s="99">
        <f t="shared" si="314"/>
        <v>11.381</v>
      </c>
      <c r="P1461" s="102">
        <f t="shared" si="315"/>
        <v>165</v>
      </c>
      <c r="Q1461" s="102" t="str">
        <f t="shared" si="316"/>
        <v/>
      </c>
      <c r="R1461" s="105">
        <f t="shared" si="317"/>
        <v>165</v>
      </c>
      <c r="S1461" s="105" t="str">
        <f t="shared" si="318"/>
        <v/>
      </c>
      <c r="T1461" s="69">
        <f t="shared" si="319"/>
        <v>107</v>
      </c>
      <c r="U1461" s="69" t="str">
        <f t="shared" si="320"/>
        <v/>
      </c>
      <c r="V1461" s="143">
        <f t="shared" si="321"/>
        <v>165</v>
      </c>
      <c r="W1461" s="143">
        <f t="shared" si="322"/>
        <v>25.466000000000008</v>
      </c>
      <c r="X1461" s="109">
        <f t="shared" si="309"/>
        <v>0</v>
      </c>
      <c r="Y1461" s="110" t="e">
        <f t="shared" si="310"/>
        <v>#N/A</v>
      </c>
      <c r="Z1461" s="75" t="e">
        <f>NA()</f>
        <v>#N/A</v>
      </c>
    </row>
    <row r="1462" spans="1:26" x14ac:dyDescent="0.2">
      <c r="A1462" s="74">
        <v>24390</v>
      </c>
      <c r="B1462" s="68">
        <f>INDEX('A-B OSRoad'!$F$2:$F$21,MATCH(A1462,'A-B OSRoad'!$C$2:$C$21))</f>
        <v>0</v>
      </c>
      <c r="C1462" s="68" t="str">
        <f>IF(INDEX('A-B OSRoad'!$B$2:$B$21,MATCH(A1462,'A-B OSRoad'!$C$2:$C$21))="Straight","",RIGHT(INDEX('A-B OSRoad'!$B$2:$B$21,MATCH(A1462,'A-B OSRoad'!$C$2:$C$21)),LEN(INDEX('A-B OSRoad'!$B$2:$B$21,MATCH(A1462,'A-B OSRoad'!$C$2:$C$21)))-1))</f>
        <v/>
      </c>
      <c r="D1462" s="69">
        <f>(INDEX('A-B OSRoad'!$I$2:$I$21,MATCH(A1462,'A-B OSRoad'!$C$2:$C$21)))+$C$3+$C$4+$C$1</f>
        <v>110</v>
      </c>
      <c r="E1462" s="70" t="e">
        <f>VLOOKUP(A1462,'Crash Data'!$E$3:$F$6,2,FALSE)</f>
        <v>#N/A</v>
      </c>
      <c r="F1462" s="70" t="e">
        <f>VLOOKUP(A1462,'Crash Data'!$B$3:$C$32,2,FALSE)</f>
        <v>#N/A</v>
      </c>
      <c r="G1462" s="40">
        <v>129.49600000000001</v>
      </c>
      <c r="H1462" s="40">
        <v>150.80000000000001</v>
      </c>
      <c r="I1462" s="39">
        <v>177</v>
      </c>
      <c r="J1462" s="40">
        <v>177</v>
      </c>
      <c r="K1462" s="39">
        <v>129.709</v>
      </c>
      <c r="L1462" s="93">
        <f t="shared" si="311"/>
        <v>209</v>
      </c>
      <c r="M1462" s="93">
        <f t="shared" si="312"/>
        <v>79.503999999999991</v>
      </c>
      <c r="N1462" s="99">
        <f t="shared" si="313"/>
        <v>165</v>
      </c>
      <c r="O1462" s="99">
        <f t="shared" si="314"/>
        <v>14.199999999999989</v>
      </c>
      <c r="P1462" s="102">
        <f t="shared" si="315"/>
        <v>165</v>
      </c>
      <c r="Q1462" s="102" t="str">
        <f t="shared" si="316"/>
        <v/>
      </c>
      <c r="R1462" s="105">
        <f t="shared" si="317"/>
        <v>165</v>
      </c>
      <c r="S1462" s="105" t="str">
        <f t="shared" si="318"/>
        <v/>
      </c>
      <c r="T1462" s="69">
        <f t="shared" si="319"/>
        <v>107</v>
      </c>
      <c r="U1462" s="69" t="str">
        <f t="shared" si="320"/>
        <v/>
      </c>
      <c r="V1462" s="143">
        <f t="shared" si="321"/>
        <v>165</v>
      </c>
      <c r="W1462" s="143">
        <f t="shared" si="322"/>
        <v>35.290999999999997</v>
      </c>
      <c r="X1462" s="109">
        <f t="shared" si="309"/>
        <v>0</v>
      </c>
      <c r="Y1462" s="110" t="e">
        <f t="shared" si="310"/>
        <v>#N/A</v>
      </c>
      <c r="Z1462" s="75" t="e">
        <f>NA()</f>
        <v>#N/A</v>
      </c>
    </row>
    <row r="1463" spans="1:26" x14ac:dyDescent="0.2">
      <c r="A1463" s="74">
        <v>24400</v>
      </c>
      <c r="B1463" s="68">
        <f>INDEX('A-B OSRoad'!$F$2:$F$21,MATCH(A1463,'A-B OSRoad'!$C$2:$C$21))</f>
        <v>0</v>
      </c>
      <c r="C1463" s="68" t="str">
        <f>IF(INDEX('A-B OSRoad'!$B$2:$B$21,MATCH(A1463,'A-B OSRoad'!$C$2:$C$21))="Straight","",RIGHT(INDEX('A-B OSRoad'!$B$2:$B$21,MATCH(A1463,'A-B OSRoad'!$C$2:$C$21)),LEN(INDEX('A-B OSRoad'!$B$2:$B$21,MATCH(A1463,'A-B OSRoad'!$C$2:$C$21)))-1))</f>
        <v/>
      </c>
      <c r="D1463" s="69">
        <f>(INDEX('A-B OSRoad'!$I$2:$I$21,MATCH(A1463,'A-B OSRoad'!$C$2:$C$21)))+$C$3+$C$4+$C$1</f>
        <v>110</v>
      </c>
      <c r="E1463" s="70" t="e">
        <f>VLOOKUP(A1463,'Crash Data'!$E$3:$F$6,2,FALSE)</f>
        <v>#N/A</v>
      </c>
      <c r="F1463" s="70" t="e">
        <f>VLOOKUP(A1463,'Crash Data'!$B$3:$C$32,2,FALSE)</f>
        <v>#N/A</v>
      </c>
      <c r="G1463" s="40">
        <v>129.702</v>
      </c>
      <c r="H1463" s="40">
        <v>148.316</v>
      </c>
      <c r="I1463" s="39">
        <v>177</v>
      </c>
      <c r="J1463" s="40">
        <v>177</v>
      </c>
      <c r="K1463" s="39">
        <v>128.28800000000001</v>
      </c>
      <c r="L1463" s="93">
        <f t="shared" si="311"/>
        <v>209</v>
      </c>
      <c r="M1463" s="93">
        <f t="shared" si="312"/>
        <v>79.298000000000002</v>
      </c>
      <c r="N1463" s="99">
        <f t="shared" si="313"/>
        <v>165</v>
      </c>
      <c r="O1463" s="99">
        <f t="shared" si="314"/>
        <v>16.683999999999997</v>
      </c>
      <c r="P1463" s="102">
        <f t="shared" si="315"/>
        <v>165</v>
      </c>
      <c r="Q1463" s="102" t="str">
        <f t="shared" si="316"/>
        <v/>
      </c>
      <c r="R1463" s="105">
        <f t="shared" si="317"/>
        <v>165</v>
      </c>
      <c r="S1463" s="105" t="str">
        <f t="shared" si="318"/>
        <v/>
      </c>
      <c r="T1463" s="69">
        <f t="shared" si="319"/>
        <v>107</v>
      </c>
      <c r="U1463" s="69" t="str">
        <f t="shared" si="320"/>
        <v/>
      </c>
      <c r="V1463" s="143">
        <f t="shared" si="321"/>
        <v>165</v>
      </c>
      <c r="W1463" s="143">
        <f t="shared" si="322"/>
        <v>36.711999999999989</v>
      </c>
      <c r="X1463" s="109">
        <f t="shared" si="309"/>
        <v>0</v>
      </c>
      <c r="Y1463" s="110" t="e">
        <f t="shared" si="310"/>
        <v>#N/A</v>
      </c>
      <c r="Z1463" s="75" t="e">
        <f>NA()</f>
        <v>#N/A</v>
      </c>
    </row>
    <row r="1464" spans="1:26" x14ac:dyDescent="0.2">
      <c r="A1464" s="74">
        <v>24410</v>
      </c>
      <c r="B1464" s="68">
        <f>INDEX('A-B OSRoad'!$F$2:$F$21,MATCH(A1464,'A-B OSRoad'!$C$2:$C$21))</f>
        <v>0</v>
      </c>
      <c r="C1464" s="68" t="str">
        <f>IF(INDEX('A-B OSRoad'!$B$2:$B$21,MATCH(A1464,'A-B OSRoad'!$C$2:$C$21))="Straight","",RIGHT(INDEX('A-B OSRoad'!$B$2:$B$21,MATCH(A1464,'A-B OSRoad'!$C$2:$C$21)),LEN(INDEX('A-B OSRoad'!$B$2:$B$21,MATCH(A1464,'A-B OSRoad'!$C$2:$C$21)))-1))</f>
        <v/>
      </c>
      <c r="D1464" s="69">
        <f>(INDEX('A-B OSRoad'!$I$2:$I$21,MATCH(A1464,'A-B OSRoad'!$C$2:$C$21)))+$C$3+$C$4+$C$1</f>
        <v>110</v>
      </c>
      <c r="E1464" s="70" t="e">
        <f>VLOOKUP(A1464,'Crash Data'!$E$3:$F$6,2,FALSE)</f>
        <v>#N/A</v>
      </c>
      <c r="F1464" s="70" t="e">
        <f>VLOOKUP(A1464,'Crash Data'!$B$3:$C$32,2,FALSE)</f>
        <v>#N/A</v>
      </c>
      <c r="G1464" s="40">
        <v>129.25899999999999</v>
      </c>
      <c r="H1464" s="40">
        <v>147.62299999999999</v>
      </c>
      <c r="I1464" s="39">
        <v>177</v>
      </c>
      <c r="J1464" s="40">
        <v>177</v>
      </c>
      <c r="K1464" s="39">
        <v>119.34699999999999</v>
      </c>
      <c r="L1464" s="93">
        <f t="shared" si="311"/>
        <v>209</v>
      </c>
      <c r="M1464" s="93">
        <f t="shared" si="312"/>
        <v>79.741000000000014</v>
      </c>
      <c r="N1464" s="99">
        <f t="shared" si="313"/>
        <v>165</v>
      </c>
      <c r="O1464" s="99">
        <f t="shared" si="314"/>
        <v>17.37700000000001</v>
      </c>
      <c r="P1464" s="102">
        <f t="shared" si="315"/>
        <v>165</v>
      </c>
      <c r="Q1464" s="102" t="str">
        <f t="shared" si="316"/>
        <v/>
      </c>
      <c r="R1464" s="105">
        <f t="shared" si="317"/>
        <v>165</v>
      </c>
      <c r="S1464" s="105" t="str">
        <f t="shared" si="318"/>
        <v/>
      </c>
      <c r="T1464" s="69">
        <f t="shared" si="319"/>
        <v>107</v>
      </c>
      <c r="U1464" s="69" t="str">
        <f t="shared" si="320"/>
        <v/>
      </c>
      <c r="V1464" s="143">
        <f t="shared" si="321"/>
        <v>165</v>
      </c>
      <c r="W1464" s="143">
        <f t="shared" si="322"/>
        <v>45.653000000000006</v>
      </c>
      <c r="X1464" s="109">
        <f t="shared" si="309"/>
        <v>0</v>
      </c>
      <c r="Y1464" s="110" t="e">
        <f t="shared" si="310"/>
        <v>#N/A</v>
      </c>
      <c r="Z1464" s="75" t="e">
        <f>NA()</f>
        <v>#N/A</v>
      </c>
    </row>
    <row r="1465" spans="1:26" x14ac:dyDescent="0.2">
      <c r="A1465" s="74">
        <v>24420</v>
      </c>
      <c r="B1465" s="68">
        <f>INDEX('A-B OSRoad'!$F$2:$F$21,MATCH(A1465,'A-B OSRoad'!$C$2:$C$21))</f>
        <v>0</v>
      </c>
      <c r="C1465" s="68" t="str">
        <f>IF(INDEX('A-B OSRoad'!$B$2:$B$21,MATCH(A1465,'A-B OSRoad'!$C$2:$C$21))="Straight","",RIGHT(INDEX('A-B OSRoad'!$B$2:$B$21,MATCH(A1465,'A-B OSRoad'!$C$2:$C$21)),LEN(INDEX('A-B OSRoad'!$B$2:$B$21,MATCH(A1465,'A-B OSRoad'!$C$2:$C$21)))-1))</f>
        <v/>
      </c>
      <c r="D1465" s="69">
        <f>(INDEX('A-B OSRoad'!$I$2:$I$21,MATCH(A1465,'A-B OSRoad'!$C$2:$C$21)))+$C$3+$C$4+$C$1</f>
        <v>110</v>
      </c>
      <c r="E1465" s="70" t="e">
        <f>VLOOKUP(A1465,'Crash Data'!$E$3:$F$6,2,FALSE)</f>
        <v>#N/A</v>
      </c>
      <c r="F1465" s="70" t="e">
        <f>VLOOKUP(A1465,'Crash Data'!$B$3:$C$32,2,FALSE)</f>
        <v>#N/A</v>
      </c>
      <c r="G1465" s="40">
        <v>136.488</v>
      </c>
      <c r="H1465" s="40">
        <v>149.57</v>
      </c>
      <c r="I1465" s="39">
        <v>177</v>
      </c>
      <c r="J1465" s="40">
        <v>177</v>
      </c>
      <c r="K1465" s="39">
        <v>120.386</v>
      </c>
      <c r="L1465" s="93">
        <f t="shared" si="311"/>
        <v>209</v>
      </c>
      <c r="M1465" s="93">
        <f t="shared" si="312"/>
        <v>72.512</v>
      </c>
      <c r="N1465" s="99">
        <f t="shared" si="313"/>
        <v>165</v>
      </c>
      <c r="O1465" s="99">
        <f t="shared" si="314"/>
        <v>15.430000000000007</v>
      </c>
      <c r="P1465" s="102">
        <f t="shared" si="315"/>
        <v>165</v>
      </c>
      <c r="Q1465" s="102" t="str">
        <f t="shared" si="316"/>
        <v/>
      </c>
      <c r="R1465" s="105">
        <f t="shared" si="317"/>
        <v>165</v>
      </c>
      <c r="S1465" s="105" t="str">
        <f t="shared" si="318"/>
        <v/>
      </c>
      <c r="T1465" s="69">
        <f t="shared" si="319"/>
        <v>107</v>
      </c>
      <c r="U1465" s="69" t="str">
        <f t="shared" si="320"/>
        <v/>
      </c>
      <c r="V1465" s="143">
        <f t="shared" si="321"/>
        <v>165</v>
      </c>
      <c r="W1465" s="143">
        <f t="shared" si="322"/>
        <v>44.614000000000004</v>
      </c>
      <c r="X1465" s="109">
        <f t="shared" si="309"/>
        <v>0</v>
      </c>
      <c r="Y1465" s="110" t="e">
        <f t="shared" si="310"/>
        <v>#N/A</v>
      </c>
      <c r="Z1465" s="75" t="e">
        <f>NA()</f>
        <v>#N/A</v>
      </c>
    </row>
    <row r="1466" spans="1:26" x14ac:dyDescent="0.2">
      <c r="A1466" s="74">
        <v>24430</v>
      </c>
      <c r="B1466" s="68">
        <f>INDEX('A-B OSRoad'!$F$2:$F$21,MATCH(A1466,'A-B OSRoad'!$C$2:$C$21))</f>
        <v>0</v>
      </c>
      <c r="C1466" s="68" t="str">
        <f>IF(INDEX('A-B OSRoad'!$B$2:$B$21,MATCH(A1466,'A-B OSRoad'!$C$2:$C$21))="Straight","",RIGHT(INDEX('A-B OSRoad'!$B$2:$B$21,MATCH(A1466,'A-B OSRoad'!$C$2:$C$21)),LEN(INDEX('A-B OSRoad'!$B$2:$B$21,MATCH(A1466,'A-B OSRoad'!$C$2:$C$21)))-1))</f>
        <v/>
      </c>
      <c r="D1466" s="69">
        <f>(INDEX('A-B OSRoad'!$I$2:$I$21,MATCH(A1466,'A-B OSRoad'!$C$2:$C$21)))+$C$3+$C$4+$C$1</f>
        <v>110</v>
      </c>
      <c r="E1466" s="70" t="e">
        <f>VLOOKUP(A1466,'Crash Data'!$E$3:$F$6,2,FALSE)</f>
        <v>#N/A</v>
      </c>
      <c r="F1466" s="70" t="e">
        <f>VLOOKUP(A1466,'Crash Data'!$B$3:$C$32,2,FALSE)</f>
        <v>#N/A</v>
      </c>
      <c r="G1466" s="40">
        <v>138.863</v>
      </c>
      <c r="H1466" s="40">
        <v>154.49</v>
      </c>
      <c r="I1466" s="39">
        <v>177</v>
      </c>
      <c r="J1466" s="40">
        <v>177</v>
      </c>
      <c r="K1466" s="39">
        <v>123.82</v>
      </c>
      <c r="L1466" s="93">
        <f t="shared" si="311"/>
        <v>209</v>
      </c>
      <c r="M1466" s="93">
        <f t="shared" si="312"/>
        <v>70.137</v>
      </c>
      <c r="N1466" s="99">
        <f t="shared" si="313"/>
        <v>165</v>
      </c>
      <c r="O1466" s="99">
        <f t="shared" si="314"/>
        <v>10.509999999999991</v>
      </c>
      <c r="P1466" s="102">
        <f t="shared" si="315"/>
        <v>165</v>
      </c>
      <c r="Q1466" s="102" t="str">
        <f t="shared" si="316"/>
        <v/>
      </c>
      <c r="R1466" s="105">
        <f t="shared" si="317"/>
        <v>165</v>
      </c>
      <c r="S1466" s="105" t="str">
        <f t="shared" si="318"/>
        <v/>
      </c>
      <c r="T1466" s="69">
        <f t="shared" si="319"/>
        <v>107</v>
      </c>
      <c r="U1466" s="69" t="str">
        <f t="shared" si="320"/>
        <v/>
      </c>
      <c r="V1466" s="143">
        <f t="shared" si="321"/>
        <v>165</v>
      </c>
      <c r="W1466" s="143">
        <f t="shared" si="322"/>
        <v>41.180000000000007</v>
      </c>
      <c r="X1466" s="109">
        <f t="shared" si="309"/>
        <v>0</v>
      </c>
      <c r="Y1466" s="110" t="e">
        <f t="shared" si="310"/>
        <v>#N/A</v>
      </c>
      <c r="Z1466" s="75" t="e">
        <f>NA()</f>
        <v>#N/A</v>
      </c>
    </row>
    <row r="1467" spans="1:26" x14ac:dyDescent="0.2">
      <c r="A1467" s="74">
        <v>24440</v>
      </c>
      <c r="B1467" s="68">
        <f>INDEX('A-B OSRoad'!$F$2:$F$21,MATCH(A1467,'A-B OSRoad'!$C$2:$C$21))</f>
        <v>0</v>
      </c>
      <c r="C1467" s="68" t="str">
        <f>IF(INDEX('A-B OSRoad'!$B$2:$B$21,MATCH(A1467,'A-B OSRoad'!$C$2:$C$21))="Straight","",RIGHT(INDEX('A-B OSRoad'!$B$2:$B$21,MATCH(A1467,'A-B OSRoad'!$C$2:$C$21)),LEN(INDEX('A-B OSRoad'!$B$2:$B$21,MATCH(A1467,'A-B OSRoad'!$C$2:$C$21)))-1))</f>
        <v/>
      </c>
      <c r="D1467" s="69">
        <f>(INDEX('A-B OSRoad'!$I$2:$I$21,MATCH(A1467,'A-B OSRoad'!$C$2:$C$21)))+$C$3+$C$4+$C$1</f>
        <v>110</v>
      </c>
      <c r="E1467" s="70" t="e">
        <f>VLOOKUP(A1467,'Crash Data'!$E$3:$F$6,2,FALSE)</f>
        <v>#N/A</v>
      </c>
      <c r="F1467" s="70" t="e">
        <f>VLOOKUP(A1467,'Crash Data'!$B$3:$C$32,2,FALSE)</f>
        <v>#N/A</v>
      </c>
      <c r="G1467" s="40">
        <v>138.69800000000001</v>
      </c>
      <c r="H1467" s="40">
        <v>158.982</v>
      </c>
      <c r="I1467" s="39">
        <v>177</v>
      </c>
      <c r="J1467" s="40">
        <v>177</v>
      </c>
      <c r="K1467" s="39">
        <v>126.289</v>
      </c>
      <c r="L1467" s="93">
        <f t="shared" si="311"/>
        <v>209</v>
      </c>
      <c r="M1467" s="93">
        <f t="shared" si="312"/>
        <v>70.301999999999992</v>
      </c>
      <c r="N1467" s="99">
        <f t="shared" si="313"/>
        <v>165</v>
      </c>
      <c r="O1467" s="99">
        <f t="shared" si="314"/>
        <v>6.0180000000000007</v>
      </c>
      <c r="P1467" s="102">
        <f t="shared" si="315"/>
        <v>165</v>
      </c>
      <c r="Q1467" s="102" t="str">
        <f t="shared" si="316"/>
        <v/>
      </c>
      <c r="R1467" s="105">
        <f t="shared" si="317"/>
        <v>165</v>
      </c>
      <c r="S1467" s="105" t="str">
        <f t="shared" si="318"/>
        <v/>
      </c>
      <c r="T1467" s="69">
        <f t="shared" si="319"/>
        <v>107</v>
      </c>
      <c r="U1467" s="69" t="str">
        <f t="shared" si="320"/>
        <v/>
      </c>
      <c r="V1467" s="143">
        <f t="shared" si="321"/>
        <v>165</v>
      </c>
      <c r="W1467" s="143">
        <f t="shared" si="322"/>
        <v>38.710999999999999</v>
      </c>
      <c r="X1467" s="109">
        <f t="shared" si="309"/>
        <v>0</v>
      </c>
      <c r="Y1467" s="110" t="e">
        <f t="shared" si="310"/>
        <v>#N/A</v>
      </c>
      <c r="Z1467" s="75" t="e">
        <f>NA()</f>
        <v>#N/A</v>
      </c>
    </row>
    <row r="1468" spans="1:26" x14ac:dyDescent="0.2">
      <c r="A1468" s="74">
        <v>24450</v>
      </c>
      <c r="B1468" s="68">
        <f>INDEX('A-B OSRoad'!$F$2:$F$21,MATCH(A1468,'A-B OSRoad'!$C$2:$C$21))</f>
        <v>0</v>
      </c>
      <c r="C1468" s="68" t="str">
        <f>IF(INDEX('A-B OSRoad'!$B$2:$B$21,MATCH(A1468,'A-B OSRoad'!$C$2:$C$21))="Straight","",RIGHT(INDEX('A-B OSRoad'!$B$2:$B$21,MATCH(A1468,'A-B OSRoad'!$C$2:$C$21)),LEN(INDEX('A-B OSRoad'!$B$2:$B$21,MATCH(A1468,'A-B OSRoad'!$C$2:$C$21)))-1))</f>
        <v/>
      </c>
      <c r="D1468" s="69">
        <f>(INDEX('A-B OSRoad'!$I$2:$I$21,MATCH(A1468,'A-B OSRoad'!$C$2:$C$21)))+$C$3+$C$4+$C$1</f>
        <v>110</v>
      </c>
      <c r="E1468" s="70" t="e">
        <f>VLOOKUP(A1468,'Crash Data'!$E$3:$F$6,2,FALSE)</f>
        <v>#N/A</v>
      </c>
      <c r="F1468" s="70" t="e">
        <f>VLOOKUP(A1468,'Crash Data'!$B$3:$C$32,2,FALSE)</f>
        <v>#N/A</v>
      </c>
      <c r="G1468" s="40">
        <v>139.43600000000001</v>
      </c>
      <c r="H1468" s="40">
        <v>157.49100000000001</v>
      </c>
      <c r="I1468" s="39">
        <v>177</v>
      </c>
      <c r="J1468" s="40">
        <v>177</v>
      </c>
      <c r="K1468" s="39">
        <v>133.78399999999999</v>
      </c>
      <c r="L1468" s="93">
        <f t="shared" si="311"/>
        <v>209</v>
      </c>
      <c r="M1468" s="93">
        <f t="shared" si="312"/>
        <v>69.563999999999993</v>
      </c>
      <c r="N1468" s="99">
        <f t="shared" si="313"/>
        <v>165</v>
      </c>
      <c r="O1468" s="99">
        <f t="shared" si="314"/>
        <v>7.5089999999999861</v>
      </c>
      <c r="P1468" s="102">
        <f t="shared" si="315"/>
        <v>165</v>
      </c>
      <c r="Q1468" s="102" t="str">
        <f t="shared" si="316"/>
        <v/>
      </c>
      <c r="R1468" s="105">
        <f t="shared" si="317"/>
        <v>165</v>
      </c>
      <c r="S1468" s="105" t="str">
        <f t="shared" si="318"/>
        <v/>
      </c>
      <c r="T1468" s="69">
        <f t="shared" si="319"/>
        <v>107</v>
      </c>
      <c r="U1468" s="69" t="str">
        <f t="shared" si="320"/>
        <v/>
      </c>
      <c r="V1468" s="143">
        <f t="shared" si="321"/>
        <v>165</v>
      </c>
      <c r="W1468" s="143">
        <f t="shared" si="322"/>
        <v>31.216000000000008</v>
      </c>
      <c r="X1468" s="109">
        <f t="shared" si="309"/>
        <v>0</v>
      </c>
      <c r="Y1468" s="110" t="e">
        <f t="shared" si="310"/>
        <v>#N/A</v>
      </c>
      <c r="Z1468" s="75" t="e">
        <f>NA()</f>
        <v>#N/A</v>
      </c>
    </row>
    <row r="1469" spans="1:26" x14ac:dyDescent="0.2">
      <c r="A1469" s="74">
        <v>24460</v>
      </c>
      <c r="B1469" s="68">
        <f>INDEX('A-B OSRoad'!$F$2:$F$21,MATCH(A1469,'A-B OSRoad'!$C$2:$C$21))</f>
        <v>0</v>
      </c>
      <c r="C1469" s="68" t="str">
        <f>IF(INDEX('A-B OSRoad'!$B$2:$B$21,MATCH(A1469,'A-B OSRoad'!$C$2:$C$21))="Straight","",RIGHT(INDEX('A-B OSRoad'!$B$2:$B$21,MATCH(A1469,'A-B OSRoad'!$C$2:$C$21)),LEN(INDEX('A-B OSRoad'!$B$2:$B$21,MATCH(A1469,'A-B OSRoad'!$C$2:$C$21)))-1))</f>
        <v/>
      </c>
      <c r="D1469" s="69">
        <f>(INDEX('A-B OSRoad'!$I$2:$I$21,MATCH(A1469,'A-B OSRoad'!$C$2:$C$21)))+$C$3+$C$4+$C$1</f>
        <v>110</v>
      </c>
      <c r="E1469" s="70" t="e">
        <f>VLOOKUP(A1469,'Crash Data'!$E$3:$F$6,2,FALSE)</f>
        <v>#N/A</v>
      </c>
      <c r="F1469" s="70" t="e">
        <f>VLOOKUP(A1469,'Crash Data'!$B$3:$C$32,2,FALSE)</f>
        <v>#N/A</v>
      </c>
      <c r="G1469" s="40">
        <v>149.86199999999999</v>
      </c>
      <c r="H1469" s="40">
        <v>177</v>
      </c>
      <c r="I1469" s="39">
        <v>177</v>
      </c>
      <c r="J1469" s="40">
        <v>177</v>
      </c>
      <c r="K1469" s="39">
        <v>134.82</v>
      </c>
      <c r="L1469" s="93">
        <f t="shared" si="311"/>
        <v>209</v>
      </c>
      <c r="M1469" s="93">
        <f t="shared" si="312"/>
        <v>59.138000000000005</v>
      </c>
      <c r="N1469" s="99">
        <f t="shared" si="313"/>
        <v>165</v>
      </c>
      <c r="O1469" s="99" t="str">
        <f t="shared" si="314"/>
        <v/>
      </c>
      <c r="P1469" s="102">
        <f t="shared" si="315"/>
        <v>165</v>
      </c>
      <c r="Q1469" s="102" t="str">
        <f t="shared" si="316"/>
        <v/>
      </c>
      <c r="R1469" s="105">
        <f t="shared" si="317"/>
        <v>165</v>
      </c>
      <c r="S1469" s="105" t="str">
        <f t="shared" si="318"/>
        <v/>
      </c>
      <c r="T1469" s="69">
        <f t="shared" si="319"/>
        <v>107</v>
      </c>
      <c r="U1469" s="69" t="str">
        <f t="shared" si="320"/>
        <v/>
      </c>
      <c r="V1469" s="143">
        <f t="shared" si="321"/>
        <v>165</v>
      </c>
      <c r="W1469" s="143">
        <f t="shared" si="322"/>
        <v>30.180000000000007</v>
      </c>
      <c r="X1469" s="109">
        <f t="shared" si="309"/>
        <v>0</v>
      </c>
      <c r="Y1469" s="110" t="e">
        <f t="shared" si="310"/>
        <v>#N/A</v>
      </c>
      <c r="Z1469" s="75" t="e">
        <f>NA()</f>
        <v>#N/A</v>
      </c>
    </row>
    <row r="1470" spans="1:26" x14ac:dyDescent="0.2">
      <c r="A1470" s="74">
        <v>24470</v>
      </c>
      <c r="B1470" s="68">
        <f>INDEX('A-B OSRoad'!$F$2:$F$21,MATCH(A1470,'A-B OSRoad'!$C$2:$C$21))</f>
        <v>0</v>
      </c>
      <c r="C1470" s="68" t="str">
        <f>IF(INDEX('A-B OSRoad'!$B$2:$B$21,MATCH(A1470,'A-B OSRoad'!$C$2:$C$21))="Straight","",RIGHT(INDEX('A-B OSRoad'!$B$2:$B$21,MATCH(A1470,'A-B OSRoad'!$C$2:$C$21)),LEN(INDEX('A-B OSRoad'!$B$2:$B$21,MATCH(A1470,'A-B OSRoad'!$C$2:$C$21)))-1))</f>
        <v/>
      </c>
      <c r="D1470" s="69">
        <f>(INDEX('A-B OSRoad'!$I$2:$I$21,MATCH(A1470,'A-B OSRoad'!$C$2:$C$21)))+$C$3+$C$4+$C$1</f>
        <v>110</v>
      </c>
      <c r="E1470" s="70" t="e">
        <f>VLOOKUP(A1470,'Crash Data'!$E$3:$F$6,2,FALSE)</f>
        <v>#N/A</v>
      </c>
      <c r="F1470" s="70" t="e">
        <f>VLOOKUP(A1470,'Crash Data'!$B$3:$C$32,2,FALSE)</f>
        <v>#N/A</v>
      </c>
      <c r="G1470" s="40">
        <v>153.14599999999999</v>
      </c>
      <c r="H1470" s="40">
        <v>177</v>
      </c>
      <c r="I1470" s="39">
        <v>177</v>
      </c>
      <c r="J1470" s="40">
        <v>177</v>
      </c>
      <c r="K1470" s="39">
        <v>138.541</v>
      </c>
      <c r="L1470" s="93">
        <f t="shared" si="311"/>
        <v>209</v>
      </c>
      <c r="M1470" s="93">
        <f t="shared" si="312"/>
        <v>55.854000000000013</v>
      </c>
      <c r="N1470" s="99">
        <f t="shared" si="313"/>
        <v>165</v>
      </c>
      <c r="O1470" s="99" t="str">
        <f t="shared" si="314"/>
        <v/>
      </c>
      <c r="P1470" s="102">
        <f t="shared" si="315"/>
        <v>165</v>
      </c>
      <c r="Q1470" s="102" t="str">
        <f t="shared" si="316"/>
        <v/>
      </c>
      <c r="R1470" s="105">
        <f t="shared" si="317"/>
        <v>165</v>
      </c>
      <c r="S1470" s="105" t="str">
        <f t="shared" si="318"/>
        <v/>
      </c>
      <c r="T1470" s="69">
        <f t="shared" si="319"/>
        <v>107</v>
      </c>
      <c r="U1470" s="69" t="str">
        <f t="shared" si="320"/>
        <v/>
      </c>
      <c r="V1470" s="143">
        <f t="shared" si="321"/>
        <v>165</v>
      </c>
      <c r="W1470" s="143">
        <f t="shared" si="322"/>
        <v>26.459000000000003</v>
      </c>
      <c r="X1470" s="109">
        <f t="shared" si="309"/>
        <v>0</v>
      </c>
      <c r="Y1470" s="110" t="e">
        <f t="shared" si="310"/>
        <v>#N/A</v>
      </c>
      <c r="Z1470" s="75" t="e">
        <f>NA()</f>
        <v>#N/A</v>
      </c>
    </row>
    <row r="1471" spans="1:26" x14ac:dyDescent="0.2">
      <c r="A1471" s="74">
        <v>24480</v>
      </c>
      <c r="B1471" s="68">
        <f>INDEX('A-B OSRoad'!$F$2:$F$21,MATCH(A1471,'A-B OSRoad'!$C$2:$C$21))</f>
        <v>0</v>
      </c>
      <c r="C1471" s="68" t="str">
        <f>IF(INDEX('A-B OSRoad'!$B$2:$B$21,MATCH(A1471,'A-B OSRoad'!$C$2:$C$21))="Straight","",RIGHT(INDEX('A-B OSRoad'!$B$2:$B$21,MATCH(A1471,'A-B OSRoad'!$C$2:$C$21)),LEN(INDEX('A-B OSRoad'!$B$2:$B$21,MATCH(A1471,'A-B OSRoad'!$C$2:$C$21)))-1))</f>
        <v/>
      </c>
      <c r="D1471" s="69">
        <f>(INDEX('A-B OSRoad'!$I$2:$I$21,MATCH(A1471,'A-B OSRoad'!$C$2:$C$21)))+$C$3+$C$4+$C$1</f>
        <v>110</v>
      </c>
      <c r="E1471" s="70" t="e">
        <f>VLOOKUP(A1471,'Crash Data'!$E$3:$F$6,2,FALSE)</f>
        <v>#N/A</v>
      </c>
      <c r="F1471" s="70" t="e">
        <f>VLOOKUP(A1471,'Crash Data'!$B$3:$C$32,2,FALSE)</f>
        <v>#N/A</v>
      </c>
      <c r="G1471" s="40">
        <v>230</v>
      </c>
      <c r="H1471" s="40">
        <v>177</v>
      </c>
      <c r="I1471" s="39">
        <v>177</v>
      </c>
      <c r="J1471" s="40">
        <v>177</v>
      </c>
      <c r="K1471" s="39">
        <v>149.095</v>
      </c>
      <c r="L1471" s="93">
        <f t="shared" si="311"/>
        <v>209</v>
      </c>
      <c r="M1471" s="93" t="str">
        <f t="shared" si="312"/>
        <v/>
      </c>
      <c r="N1471" s="99">
        <f t="shared" si="313"/>
        <v>165</v>
      </c>
      <c r="O1471" s="99" t="str">
        <f t="shared" si="314"/>
        <v/>
      </c>
      <c r="P1471" s="102">
        <f t="shared" si="315"/>
        <v>165</v>
      </c>
      <c r="Q1471" s="102" t="str">
        <f t="shared" si="316"/>
        <v/>
      </c>
      <c r="R1471" s="105">
        <f t="shared" si="317"/>
        <v>165</v>
      </c>
      <c r="S1471" s="105" t="str">
        <f t="shared" si="318"/>
        <v/>
      </c>
      <c r="T1471" s="69">
        <f t="shared" si="319"/>
        <v>107</v>
      </c>
      <c r="U1471" s="69" t="str">
        <f t="shared" si="320"/>
        <v/>
      </c>
      <c r="V1471" s="143">
        <f t="shared" si="321"/>
        <v>165</v>
      </c>
      <c r="W1471" s="143">
        <f t="shared" si="322"/>
        <v>15.905000000000001</v>
      </c>
      <c r="X1471" s="109">
        <f t="shared" si="309"/>
        <v>0</v>
      </c>
      <c r="Y1471" s="110" t="e">
        <f t="shared" si="310"/>
        <v>#N/A</v>
      </c>
      <c r="Z1471" s="75" t="e">
        <f>NA()</f>
        <v>#N/A</v>
      </c>
    </row>
    <row r="1472" spans="1:26" x14ac:dyDescent="0.2">
      <c r="A1472" s="74">
        <v>24490</v>
      </c>
      <c r="B1472" s="68">
        <f>INDEX('A-B OSRoad'!$F$2:$F$21,MATCH(A1472,'A-B OSRoad'!$C$2:$C$21))</f>
        <v>0</v>
      </c>
      <c r="C1472" s="68" t="str">
        <f>IF(INDEX('A-B OSRoad'!$B$2:$B$21,MATCH(A1472,'A-B OSRoad'!$C$2:$C$21))="Straight","",RIGHT(INDEX('A-B OSRoad'!$B$2:$B$21,MATCH(A1472,'A-B OSRoad'!$C$2:$C$21)),LEN(INDEX('A-B OSRoad'!$B$2:$B$21,MATCH(A1472,'A-B OSRoad'!$C$2:$C$21)))-1))</f>
        <v/>
      </c>
      <c r="D1472" s="69">
        <f>(INDEX('A-B OSRoad'!$I$2:$I$21,MATCH(A1472,'A-B OSRoad'!$C$2:$C$21)))+$C$3+$C$4+$C$1</f>
        <v>110</v>
      </c>
      <c r="E1472" s="70" t="e">
        <f>VLOOKUP(A1472,'Crash Data'!$E$3:$F$6,2,FALSE)</f>
        <v>#N/A</v>
      </c>
      <c r="F1472" s="70" t="e">
        <f>VLOOKUP(A1472,'Crash Data'!$B$3:$C$32,2,FALSE)</f>
        <v>#N/A</v>
      </c>
      <c r="G1472" s="40">
        <v>230</v>
      </c>
      <c r="H1472" s="40">
        <v>177</v>
      </c>
      <c r="I1472" s="39">
        <v>177</v>
      </c>
      <c r="J1472" s="40">
        <v>177</v>
      </c>
      <c r="K1472" s="39">
        <v>177</v>
      </c>
      <c r="L1472" s="93">
        <f t="shared" si="311"/>
        <v>209</v>
      </c>
      <c r="M1472" s="93" t="str">
        <f t="shared" si="312"/>
        <v/>
      </c>
      <c r="N1472" s="99">
        <f t="shared" si="313"/>
        <v>165</v>
      </c>
      <c r="O1472" s="99" t="str">
        <f t="shared" si="314"/>
        <v/>
      </c>
      <c r="P1472" s="102">
        <f t="shared" si="315"/>
        <v>165</v>
      </c>
      <c r="Q1472" s="102" t="str">
        <f t="shared" si="316"/>
        <v/>
      </c>
      <c r="R1472" s="105">
        <f t="shared" si="317"/>
        <v>165</v>
      </c>
      <c r="S1472" s="105" t="str">
        <f t="shared" si="318"/>
        <v/>
      </c>
      <c r="T1472" s="69">
        <f t="shared" si="319"/>
        <v>107</v>
      </c>
      <c r="U1472" s="69" t="str">
        <f t="shared" si="320"/>
        <v/>
      </c>
      <c r="V1472" s="143">
        <f t="shared" si="321"/>
        <v>165</v>
      </c>
      <c r="W1472" s="143" t="str">
        <f t="shared" si="322"/>
        <v/>
      </c>
      <c r="X1472" s="109">
        <f t="shared" si="309"/>
        <v>0</v>
      </c>
      <c r="Y1472" s="110" t="e">
        <f t="shared" si="310"/>
        <v>#N/A</v>
      </c>
      <c r="Z1472" s="75" t="e">
        <f>NA()</f>
        <v>#N/A</v>
      </c>
    </row>
    <row r="1473" spans="1:26" x14ac:dyDescent="0.2">
      <c r="A1473" s="74">
        <v>24500</v>
      </c>
      <c r="B1473" s="68">
        <f>INDEX('A-B OSRoad'!$F$2:$F$21,MATCH(A1473,'A-B OSRoad'!$C$2:$C$21))</f>
        <v>0</v>
      </c>
      <c r="C1473" s="68" t="str">
        <f>IF(INDEX('A-B OSRoad'!$B$2:$B$21,MATCH(A1473,'A-B OSRoad'!$C$2:$C$21))="Straight","",RIGHT(INDEX('A-B OSRoad'!$B$2:$B$21,MATCH(A1473,'A-B OSRoad'!$C$2:$C$21)),LEN(INDEX('A-B OSRoad'!$B$2:$B$21,MATCH(A1473,'A-B OSRoad'!$C$2:$C$21)))-1))</f>
        <v/>
      </c>
      <c r="D1473" s="69">
        <f>(INDEX('A-B OSRoad'!$I$2:$I$21,MATCH(A1473,'A-B OSRoad'!$C$2:$C$21)))+$C$3+$C$4+$C$1</f>
        <v>110</v>
      </c>
      <c r="E1473" s="70" t="e">
        <f>VLOOKUP(A1473,'Crash Data'!$E$3:$F$6,2,FALSE)</f>
        <v>#N/A</v>
      </c>
      <c r="F1473" s="70" t="e">
        <f>VLOOKUP(A1473,'Crash Data'!$B$3:$C$32,2,FALSE)</f>
        <v>#N/A</v>
      </c>
      <c r="G1473" s="40">
        <v>230</v>
      </c>
      <c r="H1473" s="40">
        <v>177</v>
      </c>
      <c r="I1473" s="39">
        <v>177</v>
      </c>
      <c r="J1473" s="40">
        <v>177</v>
      </c>
      <c r="K1473" s="39">
        <v>177</v>
      </c>
      <c r="L1473" s="93">
        <f t="shared" si="311"/>
        <v>209</v>
      </c>
      <c r="M1473" s="93" t="str">
        <f t="shared" si="312"/>
        <v/>
      </c>
      <c r="N1473" s="99">
        <f t="shared" si="313"/>
        <v>165</v>
      </c>
      <c r="O1473" s="99" t="str">
        <f t="shared" si="314"/>
        <v/>
      </c>
      <c r="P1473" s="102">
        <f t="shared" si="315"/>
        <v>165</v>
      </c>
      <c r="Q1473" s="102" t="str">
        <f t="shared" si="316"/>
        <v/>
      </c>
      <c r="R1473" s="105">
        <f t="shared" si="317"/>
        <v>165</v>
      </c>
      <c r="S1473" s="105" t="str">
        <f t="shared" si="318"/>
        <v/>
      </c>
      <c r="T1473" s="69">
        <f t="shared" si="319"/>
        <v>107</v>
      </c>
      <c r="U1473" s="69" t="str">
        <f t="shared" si="320"/>
        <v/>
      </c>
      <c r="V1473" s="143">
        <f t="shared" si="321"/>
        <v>165</v>
      </c>
      <c r="W1473" s="143" t="str">
        <f t="shared" si="322"/>
        <v/>
      </c>
      <c r="X1473" s="109">
        <f t="shared" si="309"/>
        <v>0</v>
      </c>
      <c r="Y1473" s="110" t="e">
        <f t="shared" si="310"/>
        <v>#N/A</v>
      </c>
      <c r="Z1473" s="75" t="e">
        <f>NA()</f>
        <v>#N/A</v>
      </c>
    </row>
    <row r="1474" spans="1:26" x14ac:dyDescent="0.2">
      <c r="A1474" s="74">
        <v>24510</v>
      </c>
      <c r="B1474" s="68">
        <f>INDEX('A-B OSRoad'!$F$2:$F$21,MATCH(A1474,'A-B OSRoad'!$C$2:$C$21))</f>
        <v>0</v>
      </c>
      <c r="C1474" s="68" t="str">
        <f>IF(INDEX('A-B OSRoad'!$B$2:$B$21,MATCH(A1474,'A-B OSRoad'!$C$2:$C$21))="Straight","",RIGHT(INDEX('A-B OSRoad'!$B$2:$B$21,MATCH(A1474,'A-B OSRoad'!$C$2:$C$21)),LEN(INDEX('A-B OSRoad'!$B$2:$B$21,MATCH(A1474,'A-B OSRoad'!$C$2:$C$21)))-1))</f>
        <v/>
      </c>
      <c r="D1474" s="69">
        <f>(INDEX('A-B OSRoad'!$I$2:$I$21,MATCH(A1474,'A-B OSRoad'!$C$2:$C$21)))+$C$3+$C$4+$C$1</f>
        <v>110</v>
      </c>
      <c r="E1474" s="70" t="e">
        <f>VLOOKUP(A1474,'Crash Data'!$E$3:$F$6,2,FALSE)</f>
        <v>#N/A</v>
      </c>
      <c r="F1474" s="70" t="e">
        <f>VLOOKUP(A1474,'Crash Data'!$B$3:$C$32,2,FALSE)</f>
        <v>#N/A</v>
      </c>
      <c r="G1474" s="40">
        <v>230</v>
      </c>
      <c r="H1474" s="40">
        <v>177</v>
      </c>
      <c r="I1474" s="39">
        <v>177</v>
      </c>
      <c r="J1474" s="40">
        <v>177</v>
      </c>
      <c r="K1474" s="39">
        <v>177</v>
      </c>
      <c r="L1474" s="93">
        <f t="shared" si="311"/>
        <v>209</v>
      </c>
      <c r="M1474" s="93" t="str">
        <f t="shared" si="312"/>
        <v/>
      </c>
      <c r="N1474" s="99">
        <f t="shared" si="313"/>
        <v>165</v>
      </c>
      <c r="O1474" s="99" t="str">
        <f t="shared" si="314"/>
        <v/>
      </c>
      <c r="P1474" s="102">
        <f t="shared" si="315"/>
        <v>165</v>
      </c>
      <c r="Q1474" s="102" t="str">
        <f t="shared" si="316"/>
        <v/>
      </c>
      <c r="R1474" s="105">
        <f t="shared" si="317"/>
        <v>165</v>
      </c>
      <c r="S1474" s="105" t="str">
        <f t="shared" si="318"/>
        <v/>
      </c>
      <c r="T1474" s="69">
        <f t="shared" si="319"/>
        <v>107</v>
      </c>
      <c r="U1474" s="69" t="str">
        <f t="shared" si="320"/>
        <v/>
      </c>
      <c r="V1474" s="143">
        <f t="shared" si="321"/>
        <v>165</v>
      </c>
      <c r="W1474" s="143" t="str">
        <f t="shared" si="322"/>
        <v/>
      </c>
      <c r="X1474" s="109">
        <f t="shared" si="309"/>
        <v>0</v>
      </c>
      <c r="Y1474" s="110" t="e">
        <f t="shared" si="310"/>
        <v>#N/A</v>
      </c>
      <c r="Z1474" s="75" t="e">
        <f>NA()</f>
        <v>#N/A</v>
      </c>
    </row>
    <row r="1475" spans="1:26" x14ac:dyDescent="0.2">
      <c r="A1475" s="74">
        <v>24520</v>
      </c>
      <c r="B1475" s="68">
        <f>INDEX('A-B OSRoad'!$F$2:$F$21,MATCH(A1475,'A-B OSRoad'!$C$2:$C$21))</f>
        <v>0</v>
      </c>
      <c r="C1475" s="68" t="str">
        <f>IF(INDEX('A-B OSRoad'!$B$2:$B$21,MATCH(A1475,'A-B OSRoad'!$C$2:$C$21))="Straight","",RIGHT(INDEX('A-B OSRoad'!$B$2:$B$21,MATCH(A1475,'A-B OSRoad'!$C$2:$C$21)),LEN(INDEX('A-B OSRoad'!$B$2:$B$21,MATCH(A1475,'A-B OSRoad'!$C$2:$C$21)))-1))</f>
        <v/>
      </c>
      <c r="D1475" s="69">
        <f>(INDEX('A-B OSRoad'!$I$2:$I$21,MATCH(A1475,'A-B OSRoad'!$C$2:$C$21)))+$C$3+$C$4+$C$1</f>
        <v>110</v>
      </c>
      <c r="E1475" s="70" t="e">
        <f>VLOOKUP(A1475,'Crash Data'!$E$3:$F$6,2,FALSE)</f>
        <v>#N/A</v>
      </c>
      <c r="F1475" s="70" t="e">
        <f>VLOOKUP(A1475,'Crash Data'!$B$3:$C$32,2,FALSE)</f>
        <v>#N/A</v>
      </c>
      <c r="G1475" s="40">
        <v>230</v>
      </c>
      <c r="H1475" s="40">
        <v>177</v>
      </c>
      <c r="I1475" s="39">
        <v>177</v>
      </c>
      <c r="J1475" s="40">
        <v>177</v>
      </c>
      <c r="K1475" s="39">
        <v>177</v>
      </c>
      <c r="L1475" s="93">
        <f t="shared" si="311"/>
        <v>209</v>
      </c>
      <c r="M1475" s="93" t="str">
        <f t="shared" si="312"/>
        <v/>
      </c>
      <c r="N1475" s="99">
        <f t="shared" si="313"/>
        <v>165</v>
      </c>
      <c r="O1475" s="99" t="str">
        <f t="shared" si="314"/>
        <v/>
      </c>
      <c r="P1475" s="102">
        <f t="shared" si="315"/>
        <v>165</v>
      </c>
      <c r="Q1475" s="102" t="str">
        <f t="shared" si="316"/>
        <v/>
      </c>
      <c r="R1475" s="105">
        <f t="shared" si="317"/>
        <v>165</v>
      </c>
      <c r="S1475" s="105" t="str">
        <f t="shared" si="318"/>
        <v/>
      </c>
      <c r="T1475" s="69">
        <f t="shared" si="319"/>
        <v>107</v>
      </c>
      <c r="U1475" s="69" t="str">
        <f t="shared" si="320"/>
        <v/>
      </c>
      <c r="V1475" s="143">
        <f t="shared" si="321"/>
        <v>165</v>
      </c>
      <c r="W1475" s="143" t="str">
        <f t="shared" si="322"/>
        <v/>
      </c>
      <c r="X1475" s="109">
        <f t="shared" si="309"/>
        <v>0</v>
      </c>
      <c r="Y1475" s="110" t="e">
        <f t="shared" si="310"/>
        <v>#N/A</v>
      </c>
      <c r="Z1475" s="75" t="e">
        <f>NA()</f>
        <v>#N/A</v>
      </c>
    </row>
    <row r="1476" spans="1:26" x14ac:dyDescent="0.2">
      <c r="A1476" s="74">
        <v>24530</v>
      </c>
      <c r="B1476" s="68">
        <f>INDEX('A-B OSRoad'!$F$2:$F$21,MATCH(A1476,'A-B OSRoad'!$C$2:$C$21))</f>
        <v>0</v>
      </c>
      <c r="C1476" s="68" t="str">
        <f>IF(INDEX('A-B OSRoad'!$B$2:$B$21,MATCH(A1476,'A-B OSRoad'!$C$2:$C$21))="Straight","",RIGHT(INDEX('A-B OSRoad'!$B$2:$B$21,MATCH(A1476,'A-B OSRoad'!$C$2:$C$21)),LEN(INDEX('A-B OSRoad'!$B$2:$B$21,MATCH(A1476,'A-B OSRoad'!$C$2:$C$21)))-1))</f>
        <v/>
      </c>
      <c r="D1476" s="69">
        <f>(INDEX('A-B OSRoad'!$I$2:$I$21,MATCH(A1476,'A-B OSRoad'!$C$2:$C$21)))+$C$3+$C$4+$C$1</f>
        <v>110</v>
      </c>
      <c r="E1476" s="70" t="e">
        <f>VLOOKUP(A1476,'Crash Data'!$E$3:$F$6,2,FALSE)</f>
        <v>#N/A</v>
      </c>
      <c r="F1476" s="70" t="e">
        <f>VLOOKUP(A1476,'Crash Data'!$B$3:$C$32,2,FALSE)</f>
        <v>#N/A</v>
      </c>
      <c r="G1476" s="40">
        <v>230</v>
      </c>
      <c r="H1476" s="40">
        <v>177</v>
      </c>
      <c r="I1476" s="39">
        <v>177</v>
      </c>
      <c r="J1476" s="40">
        <v>177</v>
      </c>
      <c r="K1476" s="39">
        <v>177</v>
      </c>
      <c r="L1476" s="93">
        <f t="shared" si="311"/>
        <v>209</v>
      </c>
      <c r="M1476" s="93" t="str">
        <f t="shared" si="312"/>
        <v/>
      </c>
      <c r="N1476" s="99">
        <f t="shared" si="313"/>
        <v>165</v>
      </c>
      <c r="O1476" s="99" t="str">
        <f t="shared" si="314"/>
        <v/>
      </c>
      <c r="P1476" s="102">
        <f t="shared" si="315"/>
        <v>165</v>
      </c>
      <c r="Q1476" s="102" t="str">
        <f t="shared" si="316"/>
        <v/>
      </c>
      <c r="R1476" s="105">
        <f t="shared" si="317"/>
        <v>165</v>
      </c>
      <c r="S1476" s="105" t="str">
        <f t="shared" si="318"/>
        <v/>
      </c>
      <c r="T1476" s="69">
        <f t="shared" si="319"/>
        <v>107</v>
      </c>
      <c r="U1476" s="69" t="str">
        <f t="shared" si="320"/>
        <v/>
      </c>
      <c r="V1476" s="143">
        <f t="shared" si="321"/>
        <v>165</v>
      </c>
      <c r="W1476" s="143" t="str">
        <f t="shared" si="322"/>
        <v/>
      </c>
      <c r="X1476" s="109">
        <f t="shared" si="309"/>
        <v>0</v>
      </c>
      <c r="Y1476" s="110" t="e">
        <f t="shared" si="310"/>
        <v>#N/A</v>
      </c>
      <c r="Z1476" s="75" t="e">
        <f>NA()</f>
        <v>#N/A</v>
      </c>
    </row>
    <row r="1477" spans="1:26" x14ac:dyDescent="0.2">
      <c r="A1477" s="74">
        <v>24540</v>
      </c>
      <c r="B1477" s="68">
        <f>INDEX('A-B OSRoad'!$F$2:$F$21,MATCH(A1477,'A-B OSRoad'!$C$2:$C$21))</f>
        <v>0</v>
      </c>
      <c r="C1477" s="68" t="str">
        <f>IF(INDEX('A-B OSRoad'!$B$2:$B$21,MATCH(A1477,'A-B OSRoad'!$C$2:$C$21))="Straight","",RIGHT(INDEX('A-B OSRoad'!$B$2:$B$21,MATCH(A1477,'A-B OSRoad'!$C$2:$C$21)),LEN(INDEX('A-B OSRoad'!$B$2:$B$21,MATCH(A1477,'A-B OSRoad'!$C$2:$C$21)))-1))</f>
        <v/>
      </c>
      <c r="D1477" s="69">
        <f>(INDEX('A-B OSRoad'!$I$2:$I$21,MATCH(A1477,'A-B OSRoad'!$C$2:$C$21)))+$C$3+$C$4+$C$1</f>
        <v>110</v>
      </c>
      <c r="E1477" s="70" t="e">
        <f>VLOOKUP(A1477,'Crash Data'!$E$3:$F$6,2,FALSE)</f>
        <v>#N/A</v>
      </c>
      <c r="F1477" s="70" t="e">
        <f>VLOOKUP(A1477,'Crash Data'!$B$3:$C$32,2,FALSE)</f>
        <v>#N/A</v>
      </c>
      <c r="G1477" s="40">
        <v>230</v>
      </c>
      <c r="H1477" s="40">
        <v>177</v>
      </c>
      <c r="I1477" s="39">
        <v>177</v>
      </c>
      <c r="J1477" s="40">
        <v>177</v>
      </c>
      <c r="K1477" s="39">
        <v>177</v>
      </c>
      <c r="L1477" s="93">
        <f t="shared" si="311"/>
        <v>209</v>
      </c>
      <c r="M1477" s="93" t="str">
        <f t="shared" si="312"/>
        <v/>
      </c>
      <c r="N1477" s="99">
        <f t="shared" si="313"/>
        <v>165</v>
      </c>
      <c r="O1477" s="99" t="str">
        <f t="shared" si="314"/>
        <v/>
      </c>
      <c r="P1477" s="102">
        <f t="shared" si="315"/>
        <v>165</v>
      </c>
      <c r="Q1477" s="102" t="str">
        <f t="shared" si="316"/>
        <v/>
      </c>
      <c r="R1477" s="105">
        <f t="shared" si="317"/>
        <v>165</v>
      </c>
      <c r="S1477" s="105" t="str">
        <f t="shared" si="318"/>
        <v/>
      </c>
      <c r="T1477" s="69">
        <f t="shared" si="319"/>
        <v>107</v>
      </c>
      <c r="U1477" s="69" t="str">
        <f t="shared" si="320"/>
        <v/>
      </c>
      <c r="V1477" s="143">
        <f t="shared" si="321"/>
        <v>165</v>
      </c>
      <c r="W1477" s="143" t="str">
        <f t="shared" si="322"/>
        <v/>
      </c>
      <c r="X1477" s="109">
        <f t="shared" si="309"/>
        <v>0</v>
      </c>
      <c r="Y1477" s="110" t="e">
        <f t="shared" si="310"/>
        <v>#N/A</v>
      </c>
      <c r="Z1477" s="75" t="e">
        <f>NA()</f>
        <v>#N/A</v>
      </c>
    </row>
    <row r="1478" spans="1:26" x14ac:dyDescent="0.2">
      <c r="A1478" s="74">
        <v>24550</v>
      </c>
      <c r="B1478" s="68">
        <f>INDEX('A-B OSRoad'!$F$2:$F$21,MATCH(A1478,'A-B OSRoad'!$C$2:$C$21))</f>
        <v>0</v>
      </c>
      <c r="C1478" s="68" t="str">
        <f>IF(INDEX('A-B OSRoad'!$B$2:$B$21,MATCH(A1478,'A-B OSRoad'!$C$2:$C$21))="Straight","",RIGHT(INDEX('A-B OSRoad'!$B$2:$B$21,MATCH(A1478,'A-B OSRoad'!$C$2:$C$21)),LEN(INDEX('A-B OSRoad'!$B$2:$B$21,MATCH(A1478,'A-B OSRoad'!$C$2:$C$21)))-1))</f>
        <v/>
      </c>
      <c r="D1478" s="69">
        <f>(INDEX('A-B OSRoad'!$I$2:$I$21,MATCH(A1478,'A-B OSRoad'!$C$2:$C$21)))+$C$3+$C$4+$C$1</f>
        <v>110</v>
      </c>
      <c r="E1478" s="70" t="e">
        <f>VLOOKUP(A1478,'Crash Data'!$E$3:$F$6,2,FALSE)</f>
        <v>#N/A</v>
      </c>
      <c r="F1478" s="70" t="e">
        <f>VLOOKUP(A1478,'Crash Data'!$B$3:$C$32,2,FALSE)</f>
        <v>#N/A</v>
      </c>
      <c r="G1478" s="40">
        <v>230</v>
      </c>
      <c r="H1478" s="40">
        <v>177</v>
      </c>
      <c r="I1478" s="39">
        <v>177</v>
      </c>
      <c r="J1478" s="40">
        <v>177</v>
      </c>
      <c r="K1478" s="39">
        <v>177</v>
      </c>
      <c r="L1478" s="93">
        <f t="shared" si="311"/>
        <v>209</v>
      </c>
      <c r="M1478" s="93" t="str">
        <f t="shared" si="312"/>
        <v/>
      </c>
      <c r="N1478" s="99">
        <f t="shared" si="313"/>
        <v>165</v>
      </c>
      <c r="O1478" s="99" t="str">
        <f t="shared" si="314"/>
        <v/>
      </c>
      <c r="P1478" s="102">
        <f t="shared" si="315"/>
        <v>165</v>
      </c>
      <c r="Q1478" s="102" t="str">
        <f t="shared" si="316"/>
        <v/>
      </c>
      <c r="R1478" s="105">
        <f t="shared" si="317"/>
        <v>165</v>
      </c>
      <c r="S1478" s="105" t="str">
        <f t="shared" si="318"/>
        <v/>
      </c>
      <c r="T1478" s="69">
        <f t="shared" si="319"/>
        <v>107</v>
      </c>
      <c r="U1478" s="69" t="str">
        <f t="shared" si="320"/>
        <v/>
      </c>
      <c r="V1478" s="143">
        <f t="shared" si="321"/>
        <v>165</v>
      </c>
      <c r="W1478" s="143" t="str">
        <f t="shared" si="322"/>
        <v/>
      </c>
      <c r="X1478" s="109">
        <f t="shared" si="309"/>
        <v>0</v>
      </c>
      <c r="Y1478" s="110" t="e">
        <f t="shared" si="310"/>
        <v>#N/A</v>
      </c>
      <c r="Z1478" s="75" t="e">
        <f>NA()</f>
        <v>#N/A</v>
      </c>
    </row>
    <row r="1479" spans="1:26" x14ac:dyDescent="0.2">
      <c r="A1479" s="74">
        <v>24560</v>
      </c>
      <c r="B1479" s="68">
        <f>INDEX('A-B OSRoad'!$F$2:$F$21,MATCH(A1479,'A-B OSRoad'!$C$2:$C$21))</f>
        <v>0</v>
      </c>
      <c r="C1479" s="68" t="str">
        <f>IF(INDEX('A-B OSRoad'!$B$2:$B$21,MATCH(A1479,'A-B OSRoad'!$C$2:$C$21))="Straight","",RIGHT(INDEX('A-B OSRoad'!$B$2:$B$21,MATCH(A1479,'A-B OSRoad'!$C$2:$C$21)),LEN(INDEX('A-B OSRoad'!$B$2:$B$21,MATCH(A1479,'A-B OSRoad'!$C$2:$C$21)))-1))</f>
        <v/>
      </c>
      <c r="D1479" s="69">
        <f>(INDEX('A-B OSRoad'!$I$2:$I$21,MATCH(A1479,'A-B OSRoad'!$C$2:$C$21)))+$C$3+$C$4+$C$1</f>
        <v>110</v>
      </c>
      <c r="E1479" s="70" t="e">
        <f>VLOOKUP(A1479,'Crash Data'!$E$3:$F$6,2,FALSE)</f>
        <v>#N/A</v>
      </c>
      <c r="F1479" s="70" t="e">
        <f>VLOOKUP(A1479,'Crash Data'!$B$3:$C$32,2,FALSE)</f>
        <v>#N/A</v>
      </c>
      <c r="G1479" s="40">
        <v>230</v>
      </c>
      <c r="H1479" s="40">
        <v>177</v>
      </c>
      <c r="I1479" s="39">
        <v>177</v>
      </c>
      <c r="J1479" s="40">
        <v>177</v>
      </c>
      <c r="K1479" s="39">
        <v>177</v>
      </c>
      <c r="L1479" s="93">
        <f t="shared" si="311"/>
        <v>209</v>
      </c>
      <c r="M1479" s="93" t="str">
        <f t="shared" si="312"/>
        <v/>
      </c>
      <c r="N1479" s="99">
        <f t="shared" si="313"/>
        <v>165</v>
      </c>
      <c r="O1479" s="99" t="str">
        <f t="shared" si="314"/>
        <v/>
      </c>
      <c r="P1479" s="102">
        <f t="shared" si="315"/>
        <v>165</v>
      </c>
      <c r="Q1479" s="102" t="str">
        <f t="shared" si="316"/>
        <v/>
      </c>
      <c r="R1479" s="105">
        <f t="shared" si="317"/>
        <v>165</v>
      </c>
      <c r="S1479" s="105" t="str">
        <f t="shared" si="318"/>
        <v/>
      </c>
      <c r="T1479" s="69">
        <f t="shared" si="319"/>
        <v>107</v>
      </c>
      <c r="U1479" s="69" t="str">
        <f t="shared" si="320"/>
        <v/>
      </c>
      <c r="V1479" s="143">
        <f t="shared" si="321"/>
        <v>165</v>
      </c>
      <c r="W1479" s="143" t="str">
        <f t="shared" si="322"/>
        <v/>
      </c>
      <c r="X1479" s="109">
        <f t="shared" ref="X1479:X1542" si="323">IF(B1479=0,0,((VLOOKUP($C$2,MROSM,2))^2/(127*C1479)-(B1479/100))   )</f>
        <v>0</v>
      </c>
      <c r="Y1479" s="110" t="e">
        <f t="shared" ref="Y1479:Y1542" si="324">IF(X1479&gt;(VLOOKUP(D1479,SFF,3)),-20,  IF(X1479&gt;(VLOOKUP(D1479,SFF,2)),-15,NA()) )</f>
        <v>#N/A</v>
      </c>
      <c r="Z1479" s="75" t="e">
        <f>NA()</f>
        <v>#N/A</v>
      </c>
    </row>
    <row r="1480" spans="1:26" x14ac:dyDescent="0.2">
      <c r="A1480" s="74">
        <v>24570</v>
      </c>
      <c r="B1480" s="68">
        <f>INDEX('A-B OSRoad'!$F$2:$F$21,MATCH(A1480,'A-B OSRoad'!$C$2:$C$21))</f>
        <v>0</v>
      </c>
      <c r="C1480" s="68" t="str">
        <f>IF(INDEX('A-B OSRoad'!$B$2:$B$21,MATCH(A1480,'A-B OSRoad'!$C$2:$C$21))="Straight","",RIGHT(INDEX('A-B OSRoad'!$B$2:$B$21,MATCH(A1480,'A-B OSRoad'!$C$2:$C$21)),LEN(INDEX('A-B OSRoad'!$B$2:$B$21,MATCH(A1480,'A-B OSRoad'!$C$2:$C$21)))-1))</f>
        <v/>
      </c>
      <c r="D1480" s="69">
        <f>(INDEX('A-B OSRoad'!$I$2:$I$21,MATCH(A1480,'A-B OSRoad'!$C$2:$C$21)))+$C$3+$C$4+$C$1</f>
        <v>110</v>
      </c>
      <c r="E1480" s="70" t="e">
        <f>VLOOKUP(A1480,'Crash Data'!$E$3:$F$6,2,FALSE)</f>
        <v>#N/A</v>
      </c>
      <c r="F1480" s="70" t="e">
        <f>VLOOKUP(A1480,'Crash Data'!$B$3:$C$32,2,FALSE)</f>
        <v>#N/A</v>
      </c>
      <c r="G1480" s="40">
        <v>230</v>
      </c>
      <c r="H1480" s="40">
        <v>177</v>
      </c>
      <c r="I1480" s="39">
        <v>177</v>
      </c>
      <c r="J1480" s="40">
        <v>177</v>
      </c>
      <c r="K1480" s="39">
        <v>177</v>
      </c>
      <c r="L1480" s="93">
        <f t="shared" ref="L1480:L1543" si="325">IFERROR(IF(Y1480&lt;0,   (ROUND($M$2*$D1480/3.6+$D1480^2/(254*($M$3-0.05)),0))),   (ROUND($M$2*$D1480/3.6+$D1480^2/(254*$M$3),0)))</f>
        <v>209</v>
      </c>
      <c r="M1480" s="93" t="str">
        <f t="shared" ref="M1480:M1543" si="326">IF(  (L1480-$G1480)&lt;=0,"",(L1480-$G1480))</f>
        <v/>
      </c>
      <c r="N1480" s="99">
        <f t="shared" ref="N1480:N1543" si="327">IFERROR(IF(Y1480&lt;0,             (ROUND($O$2*$D1480/3.6+$D1480^2/(254*($O$3-0.05)),0))),   (ROUND($O$2*$D1480/3.6+$D1480^2/(254*$O$3),0)))</f>
        <v>165</v>
      </c>
      <c r="O1480" s="99" t="str">
        <f t="shared" ref="O1480:O1543" si="328">IF(  (N1480-$H1480)&lt;=0,"",(N1480-$H1480))</f>
        <v/>
      </c>
      <c r="P1480" s="102">
        <f t="shared" ref="P1480:P1543" si="329">IFERROR(IF(Y1480&lt;0,             (ROUND($Q$2*$D1480/3.6+$D1480^2/(254*($Q$3-0.05)),0))),   (ROUND($Q$2*$D1480/3.6+$D1480^2/(254*$Q$3),0)))</f>
        <v>165</v>
      </c>
      <c r="Q1480" s="102" t="str">
        <f t="shared" ref="Q1480:Q1543" si="330">IF(  (P1480-$I1480)&lt;=0,"",(P1480-$I1480))</f>
        <v/>
      </c>
      <c r="R1480" s="105">
        <f t="shared" ref="R1480:R1543" si="331">IFERROR(IF(Y1480&lt;0,             (ROUND($S$2*$D1480/3.6+$D1480^2/(254*($S$3-0.05)),0))),   (ROUND($S$2*$D1480/3.6+$D1480^2/(254*$S$3),0)))</f>
        <v>165</v>
      </c>
      <c r="S1480" s="105" t="str">
        <f t="shared" ref="S1480:S1543" si="332">IF(  (R1480-$J1480)&lt;=0,"",(R1480-$J1480))</f>
        <v/>
      </c>
      <c r="T1480" s="69">
        <f t="shared" ref="T1480:T1543" si="333">IFERROR(IF(Y1480&lt;0,     (ROUND(($U$2+$U$3+0.5)*$D1480/3.6,0))      ),         (ROUND(($U$2+$U$3)*$D1480/3.6,0)))</f>
        <v>107</v>
      </c>
      <c r="U1480" s="69" t="str">
        <f t="shared" ref="U1480:U1543" si="334">IF(  (T1480-$G1480)&lt;=0,"",(T1480-$G1480))</f>
        <v/>
      </c>
      <c r="V1480" s="143">
        <f t="shared" ref="V1480:V1543" si="335">IFERROR(IF(Y1480&lt;0,             (ROUND($W$2*$D1480/3.6+$D1480^2/(254*($W$3-0.05)),0))),   (ROUND($W$2*$D1480/3.6+$D1480^2/(254*$W$3),0)))</f>
        <v>165</v>
      </c>
      <c r="W1480" s="143" t="str">
        <f t="shared" ref="W1480:W1543" si="336">IF(  (V1480-$K1480)&lt;=0,"",(V1480-$K1480))</f>
        <v/>
      </c>
      <c r="X1480" s="109">
        <f t="shared" si="323"/>
        <v>0</v>
      </c>
      <c r="Y1480" s="110" t="e">
        <f t="shared" si="324"/>
        <v>#N/A</v>
      </c>
      <c r="Z1480" s="75" t="e">
        <f>NA()</f>
        <v>#N/A</v>
      </c>
    </row>
    <row r="1481" spans="1:26" x14ac:dyDescent="0.2">
      <c r="A1481" s="74">
        <v>24580</v>
      </c>
      <c r="B1481" s="68">
        <f>INDEX('A-B OSRoad'!$F$2:$F$21,MATCH(A1481,'A-B OSRoad'!$C$2:$C$21))</f>
        <v>0</v>
      </c>
      <c r="C1481" s="68" t="str">
        <f>IF(INDEX('A-B OSRoad'!$B$2:$B$21,MATCH(A1481,'A-B OSRoad'!$C$2:$C$21))="Straight","",RIGHT(INDEX('A-B OSRoad'!$B$2:$B$21,MATCH(A1481,'A-B OSRoad'!$C$2:$C$21)),LEN(INDEX('A-B OSRoad'!$B$2:$B$21,MATCH(A1481,'A-B OSRoad'!$C$2:$C$21)))-1))</f>
        <v/>
      </c>
      <c r="D1481" s="69">
        <f>(INDEX('A-B OSRoad'!$I$2:$I$21,MATCH(A1481,'A-B OSRoad'!$C$2:$C$21)))+$C$3+$C$4+$C$1</f>
        <v>110</v>
      </c>
      <c r="E1481" s="70" t="e">
        <f>VLOOKUP(A1481,'Crash Data'!$E$3:$F$6,2,FALSE)</f>
        <v>#N/A</v>
      </c>
      <c r="F1481" s="70" t="e">
        <f>VLOOKUP(A1481,'Crash Data'!$B$3:$C$32,2,FALSE)</f>
        <v>#N/A</v>
      </c>
      <c r="G1481" s="40">
        <v>230</v>
      </c>
      <c r="H1481" s="40">
        <v>177</v>
      </c>
      <c r="I1481" s="39">
        <v>177</v>
      </c>
      <c r="J1481" s="40">
        <v>177</v>
      </c>
      <c r="K1481" s="39">
        <v>177</v>
      </c>
      <c r="L1481" s="93">
        <f t="shared" si="325"/>
        <v>209</v>
      </c>
      <c r="M1481" s="93" t="str">
        <f t="shared" si="326"/>
        <v/>
      </c>
      <c r="N1481" s="99">
        <f t="shared" si="327"/>
        <v>165</v>
      </c>
      <c r="O1481" s="99" t="str">
        <f t="shared" si="328"/>
        <v/>
      </c>
      <c r="P1481" s="102">
        <f t="shared" si="329"/>
        <v>165</v>
      </c>
      <c r="Q1481" s="102" t="str">
        <f t="shared" si="330"/>
        <v/>
      </c>
      <c r="R1481" s="105">
        <f t="shared" si="331"/>
        <v>165</v>
      </c>
      <c r="S1481" s="105" t="str">
        <f t="shared" si="332"/>
        <v/>
      </c>
      <c r="T1481" s="69">
        <f t="shared" si="333"/>
        <v>107</v>
      </c>
      <c r="U1481" s="69" t="str">
        <f t="shared" si="334"/>
        <v/>
      </c>
      <c r="V1481" s="143">
        <f t="shared" si="335"/>
        <v>165</v>
      </c>
      <c r="W1481" s="143" t="str">
        <f t="shared" si="336"/>
        <v/>
      </c>
      <c r="X1481" s="109">
        <f t="shared" si="323"/>
        <v>0</v>
      </c>
      <c r="Y1481" s="110" t="e">
        <f t="shared" si="324"/>
        <v>#N/A</v>
      </c>
      <c r="Z1481" s="75" t="e">
        <f>NA()</f>
        <v>#N/A</v>
      </c>
    </row>
    <row r="1482" spans="1:26" x14ac:dyDescent="0.2">
      <c r="A1482" s="74">
        <v>24590</v>
      </c>
      <c r="B1482" s="68">
        <f>INDEX('A-B OSRoad'!$F$2:$F$21,MATCH(A1482,'A-B OSRoad'!$C$2:$C$21))</f>
        <v>0</v>
      </c>
      <c r="C1482" s="68" t="str">
        <f>IF(INDEX('A-B OSRoad'!$B$2:$B$21,MATCH(A1482,'A-B OSRoad'!$C$2:$C$21))="Straight","",RIGHT(INDEX('A-B OSRoad'!$B$2:$B$21,MATCH(A1482,'A-B OSRoad'!$C$2:$C$21)),LEN(INDEX('A-B OSRoad'!$B$2:$B$21,MATCH(A1482,'A-B OSRoad'!$C$2:$C$21)))-1))</f>
        <v/>
      </c>
      <c r="D1482" s="69">
        <f>(INDEX('A-B OSRoad'!$I$2:$I$21,MATCH(A1482,'A-B OSRoad'!$C$2:$C$21)))+$C$3+$C$4+$C$1</f>
        <v>110</v>
      </c>
      <c r="E1482" s="70" t="e">
        <f>VLOOKUP(A1482,'Crash Data'!$E$3:$F$6,2,FALSE)</f>
        <v>#N/A</v>
      </c>
      <c r="F1482" s="70" t="e">
        <f>VLOOKUP(A1482,'Crash Data'!$B$3:$C$32,2,FALSE)</f>
        <v>#N/A</v>
      </c>
      <c r="G1482" s="40">
        <v>230</v>
      </c>
      <c r="H1482" s="40">
        <v>177</v>
      </c>
      <c r="I1482" s="39">
        <v>177</v>
      </c>
      <c r="J1482" s="40">
        <v>177</v>
      </c>
      <c r="K1482" s="39">
        <v>177</v>
      </c>
      <c r="L1482" s="93">
        <f t="shared" si="325"/>
        <v>209</v>
      </c>
      <c r="M1482" s="93" t="str">
        <f t="shared" si="326"/>
        <v/>
      </c>
      <c r="N1482" s="99">
        <f t="shared" si="327"/>
        <v>165</v>
      </c>
      <c r="O1482" s="99" t="str">
        <f t="shared" si="328"/>
        <v/>
      </c>
      <c r="P1482" s="102">
        <f t="shared" si="329"/>
        <v>165</v>
      </c>
      <c r="Q1482" s="102" t="str">
        <f t="shared" si="330"/>
        <v/>
      </c>
      <c r="R1482" s="105">
        <f t="shared" si="331"/>
        <v>165</v>
      </c>
      <c r="S1482" s="105" t="str">
        <f t="shared" si="332"/>
        <v/>
      </c>
      <c r="T1482" s="69">
        <f t="shared" si="333"/>
        <v>107</v>
      </c>
      <c r="U1482" s="69" t="str">
        <f t="shared" si="334"/>
        <v/>
      </c>
      <c r="V1482" s="143">
        <f t="shared" si="335"/>
        <v>165</v>
      </c>
      <c r="W1482" s="143" t="str">
        <f t="shared" si="336"/>
        <v/>
      </c>
      <c r="X1482" s="109">
        <f t="shared" si="323"/>
        <v>0</v>
      </c>
      <c r="Y1482" s="110" t="e">
        <f t="shared" si="324"/>
        <v>#N/A</v>
      </c>
      <c r="Z1482" s="75" t="e">
        <f>NA()</f>
        <v>#N/A</v>
      </c>
    </row>
    <row r="1483" spans="1:26" x14ac:dyDescent="0.2">
      <c r="A1483" s="74">
        <v>24600</v>
      </c>
      <c r="B1483" s="68">
        <f>INDEX('A-B OSRoad'!$F$2:$F$21,MATCH(A1483,'A-B OSRoad'!$C$2:$C$21))</f>
        <v>0</v>
      </c>
      <c r="C1483" s="68" t="str">
        <f>IF(INDEX('A-B OSRoad'!$B$2:$B$21,MATCH(A1483,'A-B OSRoad'!$C$2:$C$21))="Straight","",RIGHT(INDEX('A-B OSRoad'!$B$2:$B$21,MATCH(A1483,'A-B OSRoad'!$C$2:$C$21)),LEN(INDEX('A-B OSRoad'!$B$2:$B$21,MATCH(A1483,'A-B OSRoad'!$C$2:$C$21)))-1))</f>
        <v/>
      </c>
      <c r="D1483" s="69">
        <f>(INDEX('A-B OSRoad'!$I$2:$I$21,MATCH(A1483,'A-B OSRoad'!$C$2:$C$21)))+$C$3+$C$4+$C$1</f>
        <v>110</v>
      </c>
      <c r="E1483" s="70" t="e">
        <f>VLOOKUP(A1483,'Crash Data'!$E$3:$F$6,2,FALSE)</f>
        <v>#N/A</v>
      </c>
      <c r="F1483" s="70" t="e">
        <f>VLOOKUP(A1483,'Crash Data'!$B$3:$C$32,2,FALSE)</f>
        <v>#N/A</v>
      </c>
      <c r="G1483" s="40">
        <v>230</v>
      </c>
      <c r="H1483" s="40">
        <v>177</v>
      </c>
      <c r="I1483" s="39">
        <v>177</v>
      </c>
      <c r="J1483" s="40">
        <v>177</v>
      </c>
      <c r="K1483" s="39">
        <v>177</v>
      </c>
      <c r="L1483" s="93">
        <f t="shared" si="325"/>
        <v>209</v>
      </c>
      <c r="M1483" s="93" t="str">
        <f t="shared" si="326"/>
        <v/>
      </c>
      <c r="N1483" s="99">
        <f t="shared" si="327"/>
        <v>165</v>
      </c>
      <c r="O1483" s="99" t="str">
        <f t="shared" si="328"/>
        <v/>
      </c>
      <c r="P1483" s="102">
        <f t="shared" si="329"/>
        <v>165</v>
      </c>
      <c r="Q1483" s="102" t="str">
        <f t="shared" si="330"/>
        <v/>
      </c>
      <c r="R1483" s="105">
        <f t="shared" si="331"/>
        <v>165</v>
      </c>
      <c r="S1483" s="105" t="str">
        <f t="shared" si="332"/>
        <v/>
      </c>
      <c r="T1483" s="69">
        <f t="shared" si="333"/>
        <v>107</v>
      </c>
      <c r="U1483" s="69" t="str">
        <f t="shared" si="334"/>
        <v/>
      </c>
      <c r="V1483" s="143">
        <f t="shared" si="335"/>
        <v>165</v>
      </c>
      <c r="W1483" s="143" t="str">
        <f t="shared" si="336"/>
        <v/>
      </c>
      <c r="X1483" s="109">
        <f t="shared" si="323"/>
        <v>0</v>
      </c>
      <c r="Y1483" s="110" t="e">
        <f t="shared" si="324"/>
        <v>#N/A</v>
      </c>
      <c r="Z1483" s="75" t="e">
        <f>NA()</f>
        <v>#N/A</v>
      </c>
    </row>
    <row r="1484" spans="1:26" x14ac:dyDescent="0.2">
      <c r="A1484" s="74">
        <v>24610</v>
      </c>
      <c r="B1484" s="68">
        <f>INDEX('A-B OSRoad'!$F$2:$F$21,MATCH(A1484,'A-B OSRoad'!$C$2:$C$21))</f>
        <v>0</v>
      </c>
      <c r="C1484" s="68" t="str">
        <f>IF(INDEX('A-B OSRoad'!$B$2:$B$21,MATCH(A1484,'A-B OSRoad'!$C$2:$C$21))="Straight","",RIGHT(INDEX('A-B OSRoad'!$B$2:$B$21,MATCH(A1484,'A-B OSRoad'!$C$2:$C$21)),LEN(INDEX('A-B OSRoad'!$B$2:$B$21,MATCH(A1484,'A-B OSRoad'!$C$2:$C$21)))-1))</f>
        <v/>
      </c>
      <c r="D1484" s="69">
        <f>(INDEX('A-B OSRoad'!$I$2:$I$21,MATCH(A1484,'A-B OSRoad'!$C$2:$C$21)))+$C$3+$C$4+$C$1</f>
        <v>110</v>
      </c>
      <c r="E1484" s="70" t="e">
        <f>VLOOKUP(A1484,'Crash Data'!$E$3:$F$6,2,FALSE)</f>
        <v>#N/A</v>
      </c>
      <c r="F1484" s="70" t="e">
        <f>VLOOKUP(A1484,'Crash Data'!$B$3:$C$32,2,FALSE)</f>
        <v>#N/A</v>
      </c>
      <c r="G1484" s="40">
        <v>230</v>
      </c>
      <c r="H1484" s="40">
        <v>177</v>
      </c>
      <c r="I1484" s="39">
        <v>177</v>
      </c>
      <c r="J1484" s="40">
        <v>177</v>
      </c>
      <c r="K1484" s="39">
        <v>177</v>
      </c>
      <c r="L1484" s="93">
        <f t="shared" si="325"/>
        <v>209</v>
      </c>
      <c r="M1484" s="93" t="str">
        <f t="shared" si="326"/>
        <v/>
      </c>
      <c r="N1484" s="99">
        <f t="shared" si="327"/>
        <v>165</v>
      </c>
      <c r="O1484" s="99" t="str">
        <f t="shared" si="328"/>
        <v/>
      </c>
      <c r="P1484" s="102">
        <f t="shared" si="329"/>
        <v>165</v>
      </c>
      <c r="Q1484" s="102" t="str">
        <f t="shared" si="330"/>
        <v/>
      </c>
      <c r="R1484" s="105">
        <f t="shared" si="331"/>
        <v>165</v>
      </c>
      <c r="S1484" s="105" t="str">
        <f t="shared" si="332"/>
        <v/>
      </c>
      <c r="T1484" s="69">
        <f t="shared" si="333"/>
        <v>107</v>
      </c>
      <c r="U1484" s="69" t="str">
        <f t="shared" si="334"/>
        <v/>
      </c>
      <c r="V1484" s="143">
        <f t="shared" si="335"/>
        <v>165</v>
      </c>
      <c r="W1484" s="143" t="str">
        <f t="shared" si="336"/>
        <v/>
      </c>
      <c r="X1484" s="109">
        <f t="shared" si="323"/>
        <v>0</v>
      </c>
      <c r="Y1484" s="110" t="e">
        <f t="shared" si="324"/>
        <v>#N/A</v>
      </c>
      <c r="Z1484" s="75" t="e">
        <f>NA()</f>
        <v>#N/A</v>
      </c>
    </row>
    <row r="1485" spans="1:26" x14ac:dyDescent="0.2">
      <c r="A1485" s="74">
        <v>24620</v>
      </c>
      <c r="B1485" s="68">
        <f>INDEX('A-B OSRoad'!$F$2:$F$21,MATCH(A1485,'A-B OSRoad'!$C$2:$C$21))</f>
        <v>0</v>
      </c>
      <c r="C1485" s="68" t="str">
        <f>IF(INDEX('A-B OSRoad'!$B$2:$B$21,MATCH(A1485,'A-B OSRoad'!$C$2:$C$21))="Straight","",RIGHT(INDEX('A-B OSRoad'!$B$2:$B$21,MATCH(A1485,'A-B OSRoad'!$C$2:$C$21)),LEN(INDEX('A-B OSRoad'!$B$2:$B$21,MATCH(A1485,'A-B OSRoad'!$C$2:$C$21)))-1))</f>
        <v/>
      </c>
      <c r="D1485" s="69">
        <f>(INDEX('A-B OSRoad'!$I$2:$I$21,MATCH(A1485,'A-B OSRoad'!$C$2:$C$21)))+$C$3+$C$4+$C$1</f>
        <v>110</v>
      </c>
      <c r="E1485" s="70" t="e">
        <f>VLOOKUP(A1485,'Crash Data'!$E$3:$F$6,2,FALSE)</f>
        <v>#N/A</v>
      </c>
      <c r="F1485" s="70" t="e">
        <f>VLOOKUP(A1485,'Crash Data'!$B$3:$C$32,2,FALSE)</f>
        <v>#N/A</v>
      </c>
      <c r="G1485" s="40">
        <v>230</v>
      </c>
      <c r="H1485" s="40">
        <v>177</v>
      </c>
      <c r="I1485" s="39">
        <v>177</v>
      </c>
      <c r="J1485" s="40">
        <v>177</v>
      </c>
      <c r="K1485" s="39">
        <v>177</v>
      </c>
      <c r="L1485" s="93">
        <f t="shared" si="325"/>
        <v>209</v>
      </c>
      <c r="M1485" s="93" t="str">
        <f t="shared" si="326"/>
        <v/>
      </c>
      <c r="N1485" s="99">
        <f t="shared" si="327"/>
        <v>165</v>
      </c>
      <c r="O1485" s="99" t="str">
        <f t="shared" si="328"/>
        <v/>
      </c>
      <c r="P1485" s="102">
        <f t="shared" si="329"/>
        <v>165</v>
      </c>
      <c r="Q1485" s="102" t="str">
        <f t="shared" si="330"/>
        <v/>
      </c>
      <c r="R1485" s="105">
        <f t="shared" si="331"/>
        <v>165</v>
      </c>
      <c r="S1485" s="105" t="str">
        <f t="shared" si="332"/>
        <v/>
      </c>
      <c r="T1485" s="69">
        <f t="shared" si="333"/>
        <v>107</v>
      </c>
      <c r="U1485" s="69" t="str">
        <f t="shared" si="334"/>
        <v/>
      </c>
      <c r="V1485" s="143">
        <f t="shared" si="335"/>
        <v>165</v>
      </c>
      <c r="W1485" s="143" t="str">
        <f t="shared" si="336"/>
        <v/>
      </c>
      <c r="X1485" s="109">
        <f t="shared" si="323"/>
        <v>0</v>
      </c>
      <c r="Y1485" s="110" t="e">
        <f t="shared" si="324"/>
        <v>#N/A</v>
      </c>
      <c r="Z1485" s="75" t="e">
        <f>NA()</f>
        <v>#N/A</v>
      </c>
    </row>
    <row r="1486" spans="1:26" x14ac:dyDescent="0.2">
      <c r="A1486" s="74">
        <v>24630</v>
      </c>
      <c r="B1486" s="68">
        <f>INDEX('A-B OSRoad'!$F$2:$F$21,MATCH(A1486,'A-B OSRoad'!$C$2:$C$21))</f>
        <v>0</v>
      </c>
      <c r="C1486" s="68" t="str">
        <f>IF(INDEX('A-B OSRoad'!$B$2:$B$21,MATCH(A1486,'A-B OSRoad'!$C$2:$C$21))="Straight","",RIGHT(INDEX('A-B OSRoad'!$B$2:$B$21,MATCH(A1486,'A-B OSRoad'!$C$2:$C$21)),LEN(INDEX('A-B OSRoad'!$B$2:$B$21,MATCH(A1486,'A-B OSRoad'!$C$2:$C$21)))-1))</f>
        <v/>
      </c>
      <c r="D1486" s="69">
        <f>(INDEX('A-B OSRoad'!$I$2:$I$21,MATCH(A1486,'A-B OSRoad'!$C$2:$C$21)))+$C$3+$C$4+$C$1</f>
        <v>110</v>
      </c>
      <c r="E1486" s="70" t="e">
        <f>VLOOKUP(A1486,'Crash Data'!$E$3:$F$6,2,FALSE)</f>
        <v>#N/A</v>
      </c>
      <c r="F1486" s="70" t="e">
        <f>VLOOKUP(A1486,'Crash Data'!$B$3:$C$32,2,FALSE)</f>
        <v>#N/A</v>
      </c>
      <c r="G1486" s="40">
        <v>230</v>
      </c>
      <c r="H1486" s="40">
        <v>177</v>
      </c>
      <c r="I1486" s="39">
        <v>177</v>
      </c>
      <c r="J1486" s="40">
        <v>177</v>
      </c>
      <c r="K1486" s="39">
        <v>177</v>
      </c>
      <c r="L1486" s="93">
        <f t="shared" si="325"/>
        <v>209</v>
      </c>
      <c r="M1486" s="93" t="str">
        <f t="shared" si="326"/>
        <v/>
      </c>
      <c r="N1486" s="99">
        <f t="shared" si="327"/>
        <v>165</v>
      </c>
      <c r="O1486" s="99" t="str">
        <f t="shared" si="328"/>
        <v/>
      </c>
      <c r="P1486" s="102">
        <f t="shared" si="329"/>
        <v>165</v>
      </c>
      <c r="Q1486" s="102" t="str">
        <f t="shared" si="330"/>
        <v/>
      </c>
      <c r="R1486" s="105">
        <f t="shared" si="331"/>
        <v>165</v>
      </c>
      <c r="S1486" s="105" t="str">
        <f t="shared" si="332"/>
        <v/>
      </c>
      <c r="T1486" s="69">
        <f t="shared" si="333"/>
        <v>107</v>
      </c>
      <c r="U1486" s="69" t="str">
        <f t="shared" si="334"/>
        <v/>
      </c>
      <c r="V1486" s="143">
        <f t="shared" si="335"/>
        <v>165</v>
      </c>
      <c r="W1486" s="143" t="str">
        <f t="shared" si="336"/>
        <v/>
      </c>
      <c r="X1486" s="109">
        <f t="shared" si="323"/>
        <v>0</v>
      </c>
      <c r="Y1486" s="110" t="e">
        <f t="shared" si="324"/>
        <v>#N/A</v>
      </c>
      <c r="Z1486" s="75" t="e">
        <f>NA()</f>
        <v>#N/A</v>
      </c>
    </row>
    <row r="1487" spans="1:26" x14ac:dyDescent="0.2">
      <c r="A1487" s="74">
        <v>24640</v>
      </c>
      <c r="B1487" s="68">
        <f>INDEX('A-B OSRoad'!$F$2:$F$21,MATCH(A1487,'A-B OSRoad'!$C$2:$C$21))</f>
        <v>0</v>
      </c>
      <c r="C1487" s="68" t="str">
        <f>IF(INDEX('A-B OSRoad'!$B$2:$B$21,MATCH(A1487,'A-B OSRoad'!$C$2:$C$21))="Straight","",RIGHT(INDEX('A-B OSRoad'!$B$2:$B$21,MATCH(A1487,'A-B OSRoad'!$C$2:$C$21)),LEN(INDEX('A-B OSRoad'!$B$2:$B$21,MATCH(A1487,'A-B OSRoad'!$C$2:$C$21)))-1))</f>
        <v/>
      </c>
      <c r="D1487" s="69">
        <f>(INDEX('A-B OSRoad'!$I$2:$I$21,MATCH(A1487,'A-B OSRoad'!$C$2:$C$21)))+$C$3+$C$4+$C$1</f>
        <v>110</v>
      </c>
      <c r="E1487" s="70" t="e">
        <f>VLOOKUP(A1487,'Crash Data'!$E$3:$F$6,2,FALSE)</f>
        <v>#N/A</v>
      </c>
      <c r="F1487" s="70" t="e">
        <f>VLOOKUP(A1487,'Crash Data'!$B$3:$C$32,2,FALSE)</f>
        <v>#N/A</v>
      </c>
      <c r="G1487" s="40">
        <v>230</v>
      </c>
      <c r="H1487" s="40">
        <v>177</v>
      </c>
      <c r="I1487" s="39">
        <v>177</v>
      </c>
      <c r="J1487" s="40">
        <v>177</v>
      </c>
      <c r="K1487" s="39">
        <v>177</v>
      </c>
      <c r="L1487" s="93">
        <f t="shared" si="325"/>
        <v>209</v>
      </c>
      <c r="M1487" s="93" t="str">
        <f t="shared" si="326"/>
        <v/>
      </c>
      <c r="N1487" s="99">
        <f t="shared" si="327"/>
        <v>165</v>
      </c>
      <c r="O1487" s="99" t="str">
        <f t="shared" si="328"/>
        <v/>
      </c>
      <c r="P1487" s="102">
        <f t="shared" si="329"/>
        <v>165</v>
      </c>
      <c r="Q1487" s="102" t="str">
        <f t="shared" si="330"/>
        <v/>
      </c>
      <c r="R1487" s="105">
        <f t="shared" si="331"/>
        <v>165</v>
      </c>
      <c r="S1487" s="105" t="str">
        <f t="shared" si="332"/>
        <v/>
      </c>
      <c r="T1487" s="69">
        <f t="shared" si="333"/>
        <v>107</v>
      </c>
      <c r="U1487" s="69" t="str">
        <f t="shared" si="334"/>
        <v/>
      </c>
      <c r="V1487" s="143">
        <f t="shared" si="335"/>
        <v>165</v>
      </c>
      <c r="W1487" s="143" t="str">
        <f t="shared" si="336"/>
        <v/>
      </c>
      <c r="X1487" s="109">
        <f t="shared" si="323"/>
        <v>0</v>
      </c>
      <c r="Y1487" s="110" t="e">
        <f t="shared" si="324"/>
        <v>#N/A</v>
      </c>
      <c r="Z1487" s="75" t="e">
        <f>NA()</f>
        <v>#N/A</v>
      </c>
    </row>
    <row r="1488" spans="1:26" x14ac:dyDescent="0.2">
      <c r="A1488" s="74">
        <v>24650</v>
      </c>
      <c r="B1488" s="68">
        <f>INDEX('A-B OSRoad'!$F$2:$F$21,MATCH(A1488,'A-B OSRoad'!$C$2:$C$21))</f>
        <v>0</v>
      </c>
      <c r="C1488" s="68" t="str">
        <f>IF(INDEX('A-B OSRoad'!$B$2:$B$21,MATCH(A1488,'A-B OSRoad'!$C$2:$C$21))="Straight","",RIGHT(INDEX('A-B OSRoad'!$B$2:$B$21,MATCH(A1488,'A-B OSRoad'!$C$2:$C$21)),LEN(INDEX('A-B OSRoad'!$B$2:$B$21,MATCH(A1488,'A-B OSRoad'!$C$2:$C$21)))-1))</f>
        <v/>
      </c>
      <c r="D1488" s="69">
        <f>(INDEX('A-B OSRoad'!$I$2:$I$21,MATCH(A1488,'A-B OSRoad'!$C$2:$C$21)))+$C$3+$C$4+$C$1</f>
        <v>110</v>
      </c>
      <c r="E1488" s="70" t="e">
        <f>VLOOKUP(A1488,'Crash Data'!$E$3:$F$6,2,FALSE)</f>
        <v>#N/A</v>
      </c>
      <c r="F1488" s="70" t="e">
        <f>VLOOKUP(A1488,'Crash Data'!$B$3:$C$32,2,FALSE)</f>
        <v>#N/A</v>
      </c>
      <c r="G1488" s="40">
        <v>230</v>
      </c>
      <c r="H1488" s="40">
        <v>177</v>
      </c>
      <c r="I1488" s="39">
        <v>177</v>
      </c>
      <c r="J1488" s="40">
        <v>177</v>
      </c>
      <c r="K1488" s="39">
        <v>177</v>
      </c>
      <c r="L1488" s="93">
        <f t="shared" si="325"/>
        <v>209</v>
      </c>
      <c r="M1488" s="93" t="str">
        <f t="shared" si="326"/>
        <v/>
      </c>
      <c r="N1488" s="99">
        <f t="shared" si="327"/>
        <v>165</v>
      </c>
      <c r="O1488" s="99" t="str">
        <f t="shared" si="328"/>
        <v/>
      </c>
      <c r="P1488" s="102">
        <f t="shared" si="329"/>
        <v>165</v>
      </c>
      <c r="Q1488" s="102" t="str">
        <f t="shared" si="330"/>
        <v/>
      </c>
      <c r="R1488" s="105">
        <f t="shared" si="331"/>
        <v>165</v>
      </c>
      <c r="S1488" s="105" t="str">
        <f t="shared" si="332"/>
        <v/>
      </c>
      <c r="T1488" s="69">
        <f t="shared" si="333"/>
        <v>107</v>
      </c>
      <c r="U1488" s="69" t="str">
        <f t="shared" si="334"/>
        <v/>
      </c>
      <c r="V1488" s="143">
        <f t="shared" si="335"/>
        <v>165</v>
      </c>
      <c r="W1488" s="143" t="str">
        <f t="shared" si="336"/>
        <v/>
      </c>
      <c r="X1488" s="109">
        <f t="shared" si="323"/>
        <v>0</v>
      </c>
      <c r="Y1488" s="110" t="e">
        <f t="shared" si="324"/>
        <v>#N/A</v>
      </c>
      <c r="Z1488" s="75" t="e">
        <f>NA()</f>
        <v>#N/A</v>
      </c>
    </row>
    <row r="1489" spans="1:26" x14ac:dyDescent="0.2">
      <c r="A1489" s="74">
        <v>24660</v>
      </c>
      <c r="B1489" s="68">
        <f>INDEX('A-B OSRoad'!$F$2:$F$21,MATCH(A1489,'A-B OSRoad'!$C$2:$C$21))</f>
        <v>0</v>
      </c>
      <c r="C1489" s="68" t="str">
        <f>IF(INDEX('A-B OSRoad'!$B$2:$B$21,MATCH(A1489,'A-B OSRoad'!$C$2:$C$21))="Straight","",RIGHT(INDEX('A-B OSRoad'!$B$2:$B$21,MATCH(A1489,'A-B OSRoad'!$C$2:$C$21)),LEN(INDEX('A-B OSRoad'!$B$2:$B$21,MATCH(A1489,'A-B OSRoad'!$C$2:$C$21)))-1))</f>
        <v/>
      </c>
      <c r="D1489" s="69">
        <f>(INDEX('A-B OSRoad'!$I$2:$I$21,MATCH(A1489,'A-B OSRoad'!$C$2:$C$21)))+$C$3+$C$4+$C$1</f>
        <v>110</v>
      </c>
      <c r="E1489" s="70" t="e">
        <f>VLOOKUP(A1489,'Crash Data'!$E$3:$F$6,2,FALSE)</f>
        <v>#N/A</v>
      </c>
      <c r="F1489" s="70" t="e">
        <f>VLOOKUP(A1489,'Crash Data'!$B$3:$C$32,2,FALSE)</f>
        <v>#N/A</v>
      </c>
      <c r="G1489" s="40">
        <v>230</v>
      </c>
      <c r="H1489" s="40">
        <v>177</v>
      </c>
      <c r="I1489" s="39">
        <v>177</v>
      </c>
      <c r="J1489" s="40">
        <v>177</v>
      </c>
      <c r="K1489" s="39">
        <v>177</v>
      </c>
      <c r="L1489" s="93">
        <f t="shared" si="325"/>
        <v>209</v>
      </c>
      <c r="M1489" s="93" t="str">
        <f t="shared" si="326"/>
        <v/>
      </c>
      <c r="N1489" s="99">
        <f t="shared" si="327"/>
        <v>165</v>
      </c>
      <c r="O1489" s="99" t="str">
        <f t="shared" si="328"/>
        <v/>
      </c>
      <c r="P1489" s="102">
        <f t="shared" si="329"/>
        <v>165</v>
      </c>
      <c r="Q1489" s="102" t="str">
        <f t="shared" si="330"/>
        <v/>
      </c>
      <c r="R1489" s="105">
        <f t="shared" si="331"/>
        <v>165</v>
      </c>
      <c r="S1489" s="105" t="str">
        <f t="shared" si="332"/>
        <v/>
      </c>
      <c r="T1489" s="69">
        <f t="shared" si="333"/>
        <v>107</v>
      </c>
      <c r="U1489" s="69" t="str">
        <f t="shared" si="334"/>
        <v/>
      </c>
      <c r="V1489" s="143">
        <f t="shared" si="335"/>
        <v>165</v>
      </c>
      <c r="W1489" s="143" t="str">
        <f t="shared" si="336"/>
        <v/>
      </c>
      <c r="X1489" s="109">
        <f t="shared" si="323"/>
        <v>0</v>
      </c>
      <c r="Y1489" s="110" t="e">
        <f t="shared" si="324"/>
        <v>#N/A</v>
      </c>
      <c r="Z1489" s="75" t="e">
        <f>NA()</f>
        <v>#N/A</v>
      </c>
    </row>
    <row r="1490" spans="1:26" x14ac:dyDescent="0.2">
      <c r="A1490" s="74">
        <v>24670</v>
      </c>
      <c r="B1490" s="68">
        <f>INDEX('A-B OSRoad'!$F$2:$F$21,MATCH(A1490,'A-B OSRoad'!$C$2:$C$21))</f>
        <v>0</v>
      </c>
      <c r="C1490" s="68" t="str">
        <f>IF(INDEX('A-B OSRoad'!$B$2:$B$21,MATCH(A1490,'A-B OSRoad'!$C$2:$C$21))="Straight","",RIGHT(INDEX('A-B OSRoad'!$B$2:$B$21,MATCH(A1490,'A-B OSRoad'!$C$2:$C$21)),LEN(INDEX('A-B OSRoad'!$B$2:$B$21,MATCH(A1490,'A-B OSRoad'!$C$2:$C$21)))-1))</f>
        <v/>
      </c>
      <c r="D1490" s="69">
        <f>(INDEX('A-B OSRoad'!$I$2:$I$21,MATCH(A1490,'A-B OSRoad'!$C$2:$C$21)))+$C$3+$C$4+$C$1</f>
        <v>110</v>
      </c>
      <c r="E1490" s="70" t="e">
        <f>VLOOKUP(A1490,'Crash Data'!$E$3:$F$6,2,FALSE)</f>
        <v>#N/A</v>
      </c>
      <c r="F1490" s="70" t="e">
        <f>VLOOKUP(A1490,'Crash Data'!$B$3:$C$32,2,FALSE)</f>
        <v>#N/A</v>
      </c>
      <c r="G1490" s="40">
        <v>230</v>
      </c>
      <c r="H1490" s="40">
        <v>177</v>
      </c>
      <c r="I1490" s="39">
        <v>177</v>
      </c>
      <c r="J1490" s="40">
        <v>177</v>
      </c>
      <c r="K1490" s="39">
        <v>177</v>
      </c>
      <c r="L1490" s="93">
        <f t="shared" si="325"/>
        <v>209</v>
      </c>
      <c r="M1490" s="93" t="str">
        <f t="shared" si="326"/>
        <v/>
      </c>
      <c r="N1490" s="99">
        <f t="shared" si="327"/>
        <v>165</v>
      </c>
      <c r="O1490" s="99" t="str">
        <f t="shared" si="328"/>
        <v/>
      </c>
      <c r="P1490" s="102">
        <f t="shared" si="329"/>
        <v>165</v>
      </c>
      <c r="Q1490" s="102" t="str">
        <f t="shared" si="330"/>
        <v/>
      </c>
      <c r="R1490" s="105">
        <f t="shared" si="331"/>
        <v>165</v>
      </c>
      <c r="S1490" s="105" t="str">
        <f t="shared" si="332"/>
        <v/>
      </c>
      <c r="T1490" s="69">
        <f t="shared" si="333"/>
        <v>107</v>
      </c>
      <c r="U1490" s="69" t="str">
        <f t="shared" si="334"/>
        <v/>
      </c>
      <c r="V1490" s="143">
        <f t="shared" si="335"/>
        <v>165</v>
      </c>
      <c r="W1490" s="143" t="str">
        <f t="shared" si="336"/>
        <v/>
      </c>
      <c r="X1490" s="109">
        <f t="shared" si="323"/>
        <v>0</v>
      </c>
      <c r="Y1490" s="110" t="e">
        <f t="shared" si="324"/>
        <v>#N/A</v>
      </c>
      <c r="Z1490" s="75" t="e">
        <f>NA()</f>
        <v>#N/A</v>
      </c>
    </row>
    <row r="1491" spans="1:26" x14ac:dyDescent="0.2">
      <c r="A1491" s="74">
        <v>24680</v>
      </c>
      <c r="B1491" s="68">
        <f>INDEX('A-B OSRoad'!$F$2:$F$21,MATCH(A1491,'A-B OSRoad'!$C$2:$C$21))</f>
        <v>0</v>
      </c>
      <c r="C1491" s="68" t="str">
        <f>IF(INDEX('A-B OSRoad'!$B$2:$B$21,MATCH(A1491,'A-B OSRoad'!$C$2:$C$21))="Straight","",RIGHT(INDEX('A-B OSRoad'!$B$2:$B$21,MATCH(A1491,'A-B OSRoad'!$C$2:$C$21)),LEN(INDEX('A-B OSRoad'!$B$2:$B$21,MATCH(A1491,'A-B OSRoad'!$C$2:$C$21)))-1))</f>
        <v/>
      </c>
      <c r="D1491" s="69">
        <f>(INDEX('A-B OSRoad'!$I$2:$I$21,MATCH(A1491,'A-B OSRoad'!$C$2:$C$21)))+$C$3+$C$4+$C$1</f>
        <v>110</v>
      </c>
      <c r="E1491" s="70" t="e">
        <f>VLOOKUP(A1491,'Crash Data'!$E$3:$F$6,2,FALSE)</f>
        <v>#N/A</v>
      </c>
      <c r="F1491" s="70" t="e">
        <f>VLOOKUP(A1491,'Crash Data'!$B$3:$C$32,2,FALSE)</f>
        <v>#N/A</v>
      </c>
      <c r="G1491" s="40">
        <v>230</v>
      </c>
      <c r="H1491" s="40">
        <v>177</v>
      </c>
      <c r="I1491" s="39">
        <v>177</v>
      </c>
      <c r="J1491" s="40">
        <v>177</v>
      </c>
      <c r="K1491" s="39">
        <v>177</v>
      </c>
      <c r="L1491" s="93">
        <f t="shared" si="325"/>
        <v>209</v>
      </c>
      <c r="M1491" s="93" t="str">
        <f t="shared" si="326"/>
        <v/>
      </c>
      <c r="N1491" s="99">
        <f t="shared" si="327"/>
        <v>165</v>
      </c>
      <c r="O1491" s="99" t="str">
        <f t="shared" si="328"/>
        <v/>
      </c>
      <c r="P1491" s="102">
        <f t="shared" si="329"/>
        <v>165</v>
      </c>
      <c r="Q1491" s="102" t="str">
        <f t="shared" si="330"/>
        <v/>
      </c>
      <c r="R1491" s="105">
        <f t="shared" si="331"/>
        <v>165</v>
      </c>
      <c r="S1491" s="105" t="str">
        <f t="shared" si="332"/>
        <v/>
      </c>
      <c r="T1491" s="69">
        <f t="shared" si="333"/>
        <v>107</v>
      </c>
      <c r="U1491" s="69" t="str">
        <f t="shared" si="334"/>
        <v/>
      </c>
      <c r="V1491" s="143">
        <f t="shared" si="335"/>
        <v>165</v>
      </c>
      <c r="W1491" s="143" t="str">
        <f t="shared" si="336"/>
        <v/>
      </c>
      <c r="X1491" s="109">
        <f t="shared" si="323"/>
        <v>0</v>
      </c>
      <c r="Y1491" s="110" t="e">
        <f t="shared" si="324"/>
        <v>#N/A</v>
      </c>
      <c r="Z1491" s="75" t="e">
        <f>NA()</f>
        <v>#N/A</v>
      </c>
    </row>
    <row r="1492" spans="1:26" x14ac:dyDescent="0.2">
      <c r="A1492" s="74">
        <v>24690</v>
      </c>
      <c r="B1492" s="68">
        <f>INDEX('A-B OSRoad'!$F$2:$F$21,MATCH(A1492,'A-B OSRoad'!$C$2:$C$21))</f>
        <v>0</v>
      </c>
      <c r="C1492" s="68" t="str">
        <f>IF(INDEX('A-B OSRoad'!$B$2:$B$21,MATCH(A1492,'A-B OSRoad'!$C$2:$C$21))="Straight","",RIGHT(INDEX('A-B OSRoad'!$B$2:$B$21,MATCH(A1492,'A-B OSRoad'!$C$2:$C$21)),LEN(INDEX('A-B OSRoad'!$B$2:$B$21,MATCH(A1492,'A-B OSRoad'!$C$2:$C$21)))-1))</f>
        <v/>
      </c>
      <c r="D1492" s="69">
        <f>(INDEX('A-B OSRoad'!$I$2:$I$21,MATCH(A1492,'A-B OSRoad'!$C$2:$C$21)))+$C$3+$C$4+$C$1</f>
        <v>110</v>
      </c>
      <c r="E1492" s="70" t="e">
        <f>VLOOKUP(A1492,'Crash Data'!$E$3:$F$6,2,FALSE)</f>
        <v>#N/A</v>
      </c>
      <c r="F1492" s="70" t="e">
        <f>VLOOKUP(A1492,'Crash Data'!$B$3:$C$32,2,FALSE)</f>
        <v>#N/A</v>
      </c>
      <c r="G1492" s="40">
        <v>230</v>
      </c>
      <c r="H1492" s="40">
        <v>177</v>
      </c>
      <c r="I1492" s="39">
        <v>177</v>
      </c>
      <c r="J1492" s="40">
        <v>177</v>
      </c>
      <c r="K1492" s="39">
        <v>177</v>
      </c>
      <c r="L1492" s="93">
        <f t="shared" si="325"/>
        <v>209</v>
      </c>
      <c r="M1492" s="93" t="str">
        <f t="shared" si="326"/>
        <v/>
      </c>
      <c r="N1492" s="99">
        <f t="shared" si="327"/>
        <v>165</v>
      </c>
      <c r="O1492" s="99" t="str">
        <f t="shared" si="328"/>
        <v/>
      </c>
      <c r="P1492" s="102">
        <f t="shared" si="329"/>
        <v>165</v>
      </c>
      <c r="Q1492" s="102" t="str">
        <f t="shared" si="330"/>
        <v/>
      </c>
      <c r="R1492" s="105">
        <f t="shared" si="331"/>
        <v>165</v>
      </c>
      <c r="S1492" s="105" t="str">
        <f t="shared" si="332"/>
        <v/>
      </c>
      <c r="T1492" s="69">
        <f t="shared" si="333"/>
        <v>107</v>
      </c>
      <c r="U1492" s="69" t="str">
        <f t="shared" si="334"/>
        <v/>
      </c>
      <c r="V1492" s="143">
        <f t="shared" si="335"/>
        <v>165</v>
      </c>
      <c r="W1492" s="143" t="str">
        <f t="shared" si="336"/>
        <v/>
      </c>
      <c r="X1492" s="109">
        <f t="shared" si="323"/>
        <v>0</v>
      </c>
      <c r="Y1492" s="110" t="e">
        <f t="shared" si="324"/>
        <v>#N/A</v>
      </c>
      <c r="Z1492" s="75" t="e">
        <f>NA()</f>
        <v>#N/A</v>
      </c>
    </row>
    <row r="1493" spans="1:26" x14ac:dyDescent="0.2">
      <c r="A1493" s="74">
        <v>24700</v>
      </c>
      <c r="B1493" s="68">
        <f>INDEX('A-B OSRoad'!$F$2:$F$21,MATCH(A1493,'A-B OSRoad'!$C$2:$C$21))</f>
        <v>0</v>
      </c>
      <c r="C1493" s="68" t="str">
        <f>IF(INDEX('A-B OSRoad'!$B$2:$B$21,MATCH(A1493,'A-B OSRoad'!$C$2:$C$21))="Straight","",RIGHT(INDEX('A-B OSRoad'!$B$2:$B$21,MATCH(A1493,'A-B OSRoad'!$C$2:$C$21)),LEN(INDEX('A-B OSRoad'!$B$2:$B$21,MATCH(A1493,'A-B OSRoad'!$C$2:$C$21)))-1))</f>
        <v/>
      </c>
      <c r="D1493" s="69">
        <f>(INDEX('A-B OSRoad'!$I$2:$I$21,MATCH(A1493,'A-B OSRoad'!$C$2:$C$21)))+$C$3+$C$4+$C$1</f>
        <v>110</v>
      </c>
      <c r="E1493" s="70" t="e">
        <f>VLOOKUP(A1493,'Crash Data'!$E$3:$F$6,2,FALSE)</f>
        <v>#N/A</v>
      </c>
      <c r="F1493" s="70" t="e">
        <f>VLOOKUP(A1493,'Crash Data'!$B$3:$C$32,2,FALSE)</f>
        <v>#N/A</v>
      </c>
      <c r="G1493" s="40">
        <v>230</v>
      </c>
      <c r="H1493" s="40">
        <v>177</v>
      </c>
      <c r="I1493" s="39">
        <v>177</v>
      </c>
      <c r="J1493" s="40">
        <v>177</v>
      </c>
      <c r="K1493" s="39">
        <v>177</v>
      </c>
      <c r="L1493" s="93">
        <f t="shared" si="325"/>
        <v>209</v>
      </c>
      <c r="M1493" s="93" t="str">
        <f t="shared" si="326"/>
        <v/>
      </c>
      <c r="N1493" s="99">
        <f t="shared" si="327"/>
        <v>165</v>
      </c>
      <c r="O1493" s="99" t="str">
        <f t="shared" si="328"/>
        <v/>
      </c>
      <c r="P1493" s="102">
        <f t="shared" si="329"/>
        <v>165</v>
      </c>
      <c r="Q1493" s="102" t="str">
        <f t="shared" si="330"/>
        <v/>
      </c>
      <c r="R1493" s="105">
        <f t="shared" si="331"/>
        <v>165</v>
      </c>
      <c r="S1493" s="105" t="str">
        <f t="shared" si="332"/>
        <v/>
      </c>
      <c r="T1493" s="69">
        <f t="shared" si="333"/>
        <v>107</v>
      </c>
      <c r="U1493" s="69" t="str">
        <f t="shared" si="334"/>
        <v/>
      </c>
      <c r="V1493" s="143">
        <f t="shared" si="335"/>
        <v>165</v>
      </c>
      <c r="W1493" s="143" t="str">
        <f t="shared" si="336"/>
        <v/>
      </c>
      <c r="X1493" s="109">
        <f t="shared" si="323"/>
        <v>0</v>
      </c>
      <c r="Y1493" s="110" t="e">
        <f t="shared" si="324"/>
        <v>#N/A</v>
      </c>
      <c r="Z1493" s="75" t="e">
        <f>NA()</f>
        <v>#N/A</v>
      </c>
    </row>
    <row r="1494" spans="1:26" x14ac:dyDescent="0.2">
      <c r="A1494" s="74">
        <v>24710</v>
      </c>
      <c r="B1494" s="68">
        <f>INDEX('A-B OSRoad'!$F$2:$F$21,MATCH(A1494,'A-B OSRoad'!$C$2:$C$21))</f>
        <v>0</v>
      </c>
      <c r="C1494" s="68" t="str">
        <f>IF(INDEX('A-B OSRoad'!$B$2:$B$21,MATCH(A1494,'A-B OSRoad'!$C$2:$C$21))="Straight","",RIGHT(INDEX('A-B OSRoad'!$B$2:$B$21,MATCH(A1494,'A-B OSRoad'!$C$2:$C$21)),LEN(INDEX('A-B OSRoad'!$B$2:$B$21,MATCH(A1494,'A-B OSRoad'!$C$2:$C$21)))-1))</f>
        <v/>
      </c>
      <c r="D1494" s="69">
        <f>(INDEX('A-B OSRoad'!$I$2:$I$21,MATCH(A1494,'A-B OSRoad'!$C$2:$C$21)))+$C$3+$C$4+$C$1</f>
        <v>110</v>
      </c>
      <c r="E1494" s="70" t="e">
        <f>VLOOKUP(A1494,'Crash Data'!$E$3:$F$6,2,FALSE)</f>
        <v>#N/A</v>
      </c>
      <c r="F1494" s="70" t="e">
        <f>VLOOKUP(A1494,'Crash Data'!$B$3:$C$32,2,FALSE)</f>
        <v>#N/A</v>
      </c>
      <c r="G1494" s="40">
        <v>230</v>
      </c>
      <c r="H1494" s="40">
        <v>177</v>
      </c>
      <c r="I1494" s="39">
        <v>177</v>
      </c>
      <c r="J1494" s="40">
        <v>177</v>
      </c>
      <c r="K1494" s="39">
        <v>177</v>
      </c>
      <c r="L1494" s="93">
        <f t="shared" si="325"/>
        <v>209</v>
      </c>
      <c r="M1494" s="93" t="str">
        <f t="shared" si="326"/>
        <v/>
      </c>
      <c r="N1494" s="99">
        <f t="shared" si="327"/>
        <v>165</v>
      </c>
      <c r="O1494" s="99" t="str">
        <f t="shared" si="328"/>
        <v/>
      </c>
      <c r="P1494" s="102">
        <f t="shared" si="329"/>
        <v>165</v>
      </c>
      <c r="Q1494" s="102" t="str">
        <f t="shared" si="330"/>
        <v/>
      </c>
      <c r="R1494" s="105">
        <f t="shared" si="331"/>
        <v>165</v>
      </c>
      <c r="S1494" s="105" t="str">
        <f t="shared" si="332"/>
        <v/>
      </c>
      <c r="T1494" s="69">
        <f t="shared" si="333"/>
        <v>107</v>
      </c>
      <c r="U1494" s="69" t="str">
        <f t="shared" si="334"/>
        <v/>
      </c>
      <c r="V1494" s="143">
        <f t="shared" si="335"/>
        <v>165</v>
      </c>
      <c r="W1494" s="143" t="str">
        <f t="shared" si="336"/>
        <v/>
      </c>
      <c r="X1494" s="109">
        <f t="shared" si="323"/>
        <v>0</v>
      </c>
      <c r="Y1494" s="110" t="e">
        <f t="shared" si="324"/>
        <v>#N/A</v>
      </c>
      <c r="Z1494" s="75" t="e">
        <f>NA()</f>
        <v>#N/A</v>
      </c>
    </row>
    <row r="1495" spans="1:26" x14ac:dyDescent="0.2">
      <c r="A1495" s="74">
        <v>24720</v>
      </c>
      <c r="B1495" s="68">
        <f>INDEX('A-B OSRoad'!$F$2:$F$21,MATCH(A1495,'A-B OSRoad'!$C$2:$C$21))</f>
        <v>0</v>
      </c>
      <c r="C1495" s="68" t="str">
        <f>IF(INDEX('A-B OSRoad'!$B$2:$B$21,MATCH(A1495,'A-B OSRoad'!$C$2:$C$21))="Straight","",RIGHT(INDEX('A-B OSRoad'!$B$2:$B$21,MATCH(A1495,'A-B OSRoad'!$C$2:$C$21)),LEN(INDEX('A-B OSRoad'!$B$2:$B$21,MATCH(A1495,'A-B OSRoad'!$C$2:$C$21)))-1))</f>
        <v/>
      </c>
      <c r="D1495" s="69">
        <f>(INDEX('A-B OSRoad'!$I$2:$I$21,MATCH(A1495,'A-B OSRoad'!$C$2:$C$21)))+$C$3+$C$4+$C$1</f>
        <v>110</v>
      </c>
      <c r="E1495" s="70" t="e">
        <f>VLOOKUP(A1495,'Crash Data'!$E$3:$F$6,2,FALSE)</f>
        <v>#N/A</v>
      </c>
      <c r="F1495" s="70" t="e">
        <f>VLOOKUP(A1495,'Crash Data'!$B$3:$C$32,2,FALSE)</f>
        <v>#N/A</v>
      </c>
      <c r="G1495" s="40">
        <v>230</v>
      </c>
      <c r="H1495" s="40">
        <v>177</v>
      </c>
      <c r="I1495" s="39">
        <v>177</v>
      </c>
      <c r="J1495" s="40">
        <v>177</v>
      </c>
      <c r="K1495" s="39">
        <v>177</v>
      </c>
      <c r="L1495" s="93">
        <f t="shared" si="325"/>
        <v>209</v>
      </c>
      <c r="M1495" s="93" t="str">
        <f t="shared" si="326"/>
        <v/>
      </c>
      <c r="N1495" s="99">
        <f t="shared" si="327"/>
        <v>165</v>
      </c>
      <c r="O1495" s="99" t="str">
        <f t="shared" si="328"/>
        <v/>
      </c>
      <c r="P1495" s="102">
        <f t="shared" si="329"/>
        <v>165</v>
      </c>
      <c r="Q1495" s="102" t="str">
        <f t="shared" si="330"/>
        <v/>
      </c>
      <c r="R1495" s="105">
        <f t="shared" si="331"/>
        <v>165</v>
      </c>
      <c r="S1495" s="105" t="str">
        <f t="shared" si="332"/>
        <v/>
      </c>
      <c r="T1495" s="69">
        <f t="shared" si="333"/>
        <v>107</v>
      </c>
      <c r="U1495" s="69" t="str">
        <f t="shared" si="334"/>
        <v/>
      </c>
      <c r="V1495" s="143">
        <f t="shared" si="335"/>
        <v>165</v>
      </c>
      <c r="W1495" s="143" t="str">
        <f t="shared" si="336"/>
        <v/>
      </c>
      <c r="X1495" s="109">
        <f t="shared" si="323"/>
        <v>0</v>
      </c>
      <c r="Y1495" s="110" t="e">
        <f t="shared" si="324"/>
        <v>#N/A</v>
      </c>
      <c r="Z1495" s="75" t="e">
        <f>NA()</f>
        <v>#N/A</v>
      </c>
    </row>
    <row r="1496" spans="1:26" x14ac:dyDescent="0.2">
      <c r="A1496" s="74">
        <v>24730</v>
      </c>
      <c r="B1496" s="68">
        <f>INDEX('A-B OSRoad'!$F$2:$F$21,MATCH(A1496,'A-B OSRoad'!$C$2:$C$21))</f>
        <v>0</v>
      </c>
      <c r="C1496" s="68" t="str">
        <f>IF(INDEX('A-B OSRoad'!$B$2:$B$21,MATCH(A1496,'A-B OSRoad'!$C$2:$C$21))="Straight","",RIGHT(INDEX('A-B OSRoad'!$B$2:$B$21,MATCH(A1496,'A-B OSRoad'!$C$2:$C$21)),LEN(INDEX('A-B OSRoad'!$B$2:$B$21,MATCH(A1496,'A-B OSRoad'!$C$2:$C$21)))-1))</f>
        <v/>
      </c>
      <c r="D1496" s="69">
        <f>(INDEX('A-B OSRoad'!$I$2:$I$21,MATCH(A1496,'A-B OSRoad'!$C$2:$C$21)))+$C$3+$C$4+$C$1</f>
        <v>110</v>
      </c>
      <c r="E1496" s="70" t="e">
        <f>VLOOKUP(A1496,'Crash Data'!$E$3:$F$6,2,FALSE)</f>
        <v>#N/A</v>
      </c>
      <c r="F1496" s="70" t="e">
        <f>VLOOKUP(A1496,'Crash Data'!$B$3:$C$32,2,FALSE)</f>
        <v>#N/A</v>
      </c>
      <c r="G1496" s="40">
        <v>230</v>
      </c>
      <c r="H1496" s="40">
        <v>177</v>
      </c>
      <c r="I1496" s="39">
        <v>177</v>
      </c>
      <c r="J1496" s="40">
        <v>177</v>
      </c>
      <c r="K1496" s="39">
        <v>177</v>
      </c>
      <c r="L1496" s="93">
        <f t="shared" si="325"/>
        <v>209</v>
      </c>
      <c r="M1496" s="93" t="str">
        <f t="shared" si="326"/>
        <v/>
      </c>
      <c r="N1496" s="99">
        <f t="shared" si="327"/>
        <v>165</v>
      </c>
      <c r="O1496" s="99" t="str">
        <f t="shared" si="328"/>
        <v/>
      </c>
      <c r="P1496" s="102">
        <f t="shared" si="329"/>
        <v>165</v>
      </c>
      <c r="Q1496" s="102" t="str">
        <f t="shared" si="330"/>
        <v/>
      </c>
      <c r="R1496" s="105">
        <f t="shared" si="331"/>
        <v>165</v>
      </c>
      <c r="S1496" s="105" t="str">
        <f t="shared" si="332"/>
        <v/>
      </c>
      <c r="T1496" s="69">
        <f t="shared" si="333"/>
        <v>107</v>
      </c>
      <c r="U1496" s="69" t="str">
        <f t="shared" si="334"/>
        <v/>
      </c>
      <c r="V1496" s="143">
        <f t="shared" si="335"/>
        <v>165</v>
      </c>
      <c r="W1496" s="143" t="str">
        <f t="shared" si="336"/>
        <v/>
      </c>
      <c r="X1496" s="109">
        <f t="shared" si="323"/>
        <v>0</v>
      </c>
      <c r="Y1496" s="110" t="e">
        <f t="shared" si="324"/>
        <v>#N/A</v>
      </c>
      <c r="Z1496" s="75" t="e">
        <f>NA()</f>
        <v>#N/A</v>
      </c>
    </row>
    <row r="1497" spans="1:26" x14ac:dyDescent="0.2">
      <c r="A1497" s="74">
        <v>24740</v>
      </c>
      <c r="B1497" s="68">
        <f>INDEX('A-B OSRoad'!$F$2:$F$21,MATCH(A1497,'A-B OSRoad'!$C$2:$C$21))</f>
        <v>0</v>
      </c>
      <c r="C1497" s="68" t="str">
        <f>IF(INDEX('A-B OSRoad'!$B$2:$B$21,MATCH(A1497,'A-B OSRoad'!$C$2:$C$21))="Straight","",RIGHT(INDEX('A-B OSRoad'!$B$2:$B$21,MATCH(A1497,'A-B OSRoad'!$C$2:$C$21)),LEN(INDEX('A-B OSRoad'!$B$2:$B$21,MATCH(A1497,'A-B OSRoad'!$C$2:$C$21)))-1))</f>
        <v/>
      </c>
      <c r="D1497" s="69">
        <f>(INDEX('A-B OSRoad'!$I$2:$I$21,MATCH(A1497,'A-B OSRoad'!$C$2:$C$21)))+$C$3+$C$4+$C$1</f>
        <v>110</v>
      </c>
      <c r="E1497" s="70" t="e">
        <f>VLOOKUP(A1497,'Crash Data'!$E$3:$F$6,2,FALSE)</f>
        <v>#N/A</v>
      </c>
      <c r="F1497" s="70" t="e">
        <f>VLOOKUP(A1497,'Crash Data'!$B$3:$C$32,2,FALSE)</f>
        <v>#N/A</v>
      </c>
      <c r="G1497" s="40">
        <v>230</v>
      </c>
      <c r="H1497" s="40">
        <v>177</v>
      </c>
      <c r="I1497" s="39">
        <v>177</v>
      </c>
      <c r="J1497" s="40">
        <v>177</v>
      </c>
      <c r="K1497" s="39">
        <v>177</v>
      </c>
      <c r="L1497" s="93">
        <f t="shared" si="325"/>
        <v>209</v>
      </c>
      <c r="M1497" s="93" t="str">
        <f t="shared" si="326"/>
        <v/>
      </c>
      <c r="N1497" s="99">
        <f t="shared" si="327"/>
        <v>165</v>
      </c>
      <c r="O1497" s="99" t="str">
        <f t="shared" si="328"/>
        <v/>
      </c>
      <c r="P1497" s="102">
        <f t="shared" si="329"/>
        <v>165</v>
      </c>
      <c r="Q1497" s="102" t="str">
        <f t="shared" si="330"/>
        <v/>
      </c>
      <c r="R1497" s="105">
        <f t="shared" si="331"/>
        <v>165</v>
      </c>
      <c r="S1497" s="105" t="str">
        <f t="shared" si="332"/>
        <v/>
      </c>
      <c r="T1497" s="69">
        <f t="shared" si="333"/>
        <v>107</v>
      </c>
      <c r="U1497" s="69" t="str">
        <f t="shared" si="334"/>
        <v/>
      </c>
      <c r="V1497" s="143">
        <f t="shared" si="335"/>
        <v>165</v>
      </c>
      <c r="W1497" s="143" t="str">
        <f t="shared" si="336"/>
        <v/>
      </c>
      <c r="X1497" s="109">
        <f t="shared" si="323"/>
        <v>0</v>
      </c>
      <c r="Y1497" s="110" t="e">
        <f t="shared" si="324"/>
        <v>#N/A</v>
      </c>
      <c r="Z1497" s="75" t="e">
        <f>NA()</f>
        <v>#N/A</v>
      </c>
    </row>
    <row r="1498" spans="1:26" x14ac:dyDescent="0.2">
      <c r="A1498" s="74">
        <v>24750</v>
      </c>
      <c r="B1498" s="68">
        <f>INDEX('A-B OSRoad'!$F$2:$F$21,MATCH(A1498,'A-B OSRoad'!$C$2:$C$21))</f>
        <v>0</v>
      </c>
      <c r="C1498" s="68" t="str">
        <f>IF(INDEX('A-B OSRoad'!$B$2:$B$21,MATCH(A1498,'A-B OSRoad'!$C$2:$C$21))="Straight","",RIGHT(INDEX('A-B OSRoad'!$B$2:$B$21,MATCH(A1498,'A-B OSRoad'!$C$2:$C$21)),LEN(INDEX('A-B OSRoad'!$B$2:$B$21,MATCH(A1498,'A-B OSRoad'!$C$2:$C$21)))-1))</f>
        <v/>
      </c>
      <c r="D1498" s="69">
        <f>(INDEX('A-B OSRoad'!$I$2:$I$21,MATCH(A1498,'A-B OSRoad'!$C$2:$C$21)))+$C$3+$C$4+$C$1</f>
        <v>110</v>
      </c>
      <c r="E1498" s="70" t="e">
        <f>VLOOKUP(A1498,'Crash Data'!$E$3:$F$6,2,FALSE)</f>
        <v>#N/A</v>
      </c>
      <c r="F1498" s="70" t="e">
        <f>VLOOKUP(A1498,'Crash Data'!$B$3:$C$32,2,FALSE)</f>
        <v>#N/A</v>
      </c>
      <c r="G1498" s="40">
        <v>230</v>
      </c>
      <c r="H1498" s="40">
        <v>177</v>
      </c>
      <c r="I1498" s="39">
        <v>177</v>
      </c>
      <c r="J1498" s="40">
        <v>177</v>
      </c>
      <c r="K1498" s="39">
        <v>177</v>
      </c>
      <c r="L1498" s="93">
        <f t="shared" si="325"/>
        <v>209</v>
      </c>
      <c r="M1498" s="93" t="str">
        <f t="shared" si="326"/>
        <v/>
      </c>
      <c r="N1498" s="99">
        <f t="shared" si="327"/>
        <v>165</v>
      </c>
      <c r="O1498" s="99" t="str">
        <f t="shared" si="328"/>
        <v/>
      </c>
      <c r="P1498" s="102">
        <f t="shared" si="329"/>
        <v>165</v>
      </c>
      <c r="Q1498" s="102" t="str">
        <f t="shared" si="330"/>
        <v/>
      </c>
      <c r="R1498" s="105">
        <f t="shared" si="331"/>
        <v>165</v>
      </c>
      <c r="S1498" s="105" t="str">
        <f t="shared" si="332"/>
        <v/>
      </c>
      <c r="T1498" s="69">
        <f t="shared" si="333"/>
        <v>107</v>
      </c>
      <c r="U1498" s="69" t="str">
        <f t="shared" si="334"/>
        <v/>
      </c>
      <c r="V1498" s="143">
        <f t="shared" si="335"/>
        <v>165</v>
      </c>
      <c r="W1498" s="143" t="str">
        <f t="shared" si="336"/>
        <v/>
      </c>
      <c r="X1498" s="109">
        <f t="shared" si="323"/>
        <v>0</v>
      </c>
      <c r="Y1498" s="110" t="e">
        <f t="shared" si="324"/>
        <v>#N/A</v>
      </c>
      <c r="Z1498" s="75" t="e">
        <f>NA()</f>
        <v>#N/A</v>
      </c>
    </row>
    <row r="1499" spans="1:26" x14ac:dyDescent="0.2">
      <c r="A1499" s="74">
        <v>24760</v>
      </c>
      <c r="B1499" s="68">
        <f>INDEX('A-B OSRoad'!$F$2:$F$21,MATCH(A1499,'A-B OSRoad'!$C$2:$C$21))</f>
        <v>0</v>
      </c>
      <c r="C1499" s="68" t="str">
        <f>IF(INDEX('A-B OSRoad'!$B$2:$B$21,MATCH(A1499,'A-B OSRoad'!$C$2:$C$21))="Straight","",RIGHT(INDEX('A-B OSRoad'!$B$2:$B$21,MATCH(A1499,'A-B OSRoad'!$C$2:$C$21)),LEN(INDEX('A-B OSRoad'!$B$2:$B$21,MATCH(A1499,'A-B OSRoad'!$C$2:$C$21)))-1))</f>
        <v/>
      </c>
      <c r="D1499" s="69">
        <f>(INDEX('A-B OSRoad'!$I$2:$I$21,MATCH(A1499,'A-B OSRoad'!$C$2:$C$21)))+$C$3+$C$4+$C$1</f>
        <v>110</v>
      </c>
      <c r="E1499" s="70" t="e">
        <f>VLOOKUP(A1499,'Crash Data'!$E$3:$F$6,2,FALSE)</f>
        <v>#N/A</v>
      </c>
      <c r="F1499" s="70" t="e">
        <f>VLOOKUP(A1499,'Crash Data'!$B$3:$C$32,2,FALSE)</f>
        <v>#N/A</v>
      </c>
      <c r="G1499" s="40">
        <v>230</v>
      </c>
      <c r="H1499" s="40">
        <v>177</v>
      </c>
      <c r="I1499" s="39">
        <v>177</v>
      </c>
      <c r="J1499" s="40">
        <v>177</v>
      </c>
      <c r="K1499" s="39">
        <v>177</v>
      </c>
      <c r="L1499" s="93">
        <f t="shared" si="325"/>
        <v>209</v>
      </c>
      <c r="M1499" s="93" t="str">
        <f t="shared" si="326"/>
        <v/>
      </c>
      <c r="N1499" s="99">
        <f t="shared" si="327"/>
        <v>165</v>
      </c>
      <c r="O1499" s="99" t="str">
        <f t="shared" si="328"/>
        <v/>
      </c>
      <c r="P1499" s="102">
        <f t="shared" si="329"/>
        <v>165</v>
      </c>
      <c r="Q1499" s="102" t="str">
        <f t="shared" si="330"/>
        <v/>
      </c>
      <c r="R1499" s="105">
        <f t="shared" si="331"/>
        <v>165</v>
      </c>
      <c r="S1499" s="105" t="str">
        <f t="shared" si="332"/>
        <v/>
      </c>
      <c r="T1499" s="69">
        <f t="shared" si="333"/>
        <v>107</v>
      </c>
      <c r="U1499" s="69" t="str">
        <f t="shared" si="334"/>
        <v/>
      </c>
      <c r="V1499" s="143">
        <f t="shared" si="335"/>
        <v>165</v>
      </c>
      <c r="W1499" s="143" t="str">
        <f t="shared" si="336"/>
        <v/>
      </c>
      <c r="X1499" s="109">
        <f t="shared" si="323"/>
        <v>0</v>
      </c>
      <c r="Y1499" s="110" t="e">
        <f t="shared" si="324"/>
        <v>#N/A</v>
      </c>
      <c r="Z1499" s="75" t="e">
        <f>NA()</f>
        <v>#N/A</v>
      </c>
    </row>
    <row r="1500" spans="1:26" x14ac:dyDescent="0.2">
      <c r="A1500" s="74">
        <v>24770</v>
      </c>
      <c r="B1500" s="68">
        <f>INDEX('A-B OSRoad'!$F$2:$F$21,MATCH(A1500,'A-B OSRoad'!$C$2:$C$21))</f>
        <v>0</v>
      </c>
      <c r="C1500" s="68" t="str">
        <f>IF(INDEX('A-B OSRoad'!$B$2:$B$21,MATCH(A1500,'A-B OSRoad'!$C$2:$C$21))="Straight","",RIGHT(INDEX('A-B OSRoad'!$B$2:$B$21,MATCH(A1500,'A-B OSRoad'!$C$2:$C$21)),LEN(INDEX('A-B OSRoad'!$B$2:$B$21,MATCH(A1500,'A-B OSRoad'!$C$2:$C$21)))-1))</f>
        <v/>
      </c>
      <c r="D1500" s="69">
        <f>(INDEX('A-B OSRoad'!$I$2:$I$21,MATCH(A1500,'A-B OSRoad'!$C$2:$C$21)))+$C$3+$C$4+$C$1</f>
        <v>110</v>
      </c>
      <c r="E1500" s="70" t="e">
        <f>VLOOKUP(A1500,'Crash Data'!$E$3:$F$6,2,FALSE)</f>
        <v>#N/A</v>
      </c>
      <c r="F1500" s="70" t="e">
        <f>VLOOKUP(A1500,'Crash Data'!$B$3:$C$32,2,FALSE)</f>
        <v>#N/A</v>
      </c>
      <c r="G1500" s="40">
        <v>230</v>
      </c>
      <c r="H1500" s="40">
        <v>177</v>
      </c>
      <c r="I1500" s="39">
        <v>177</v>
      </c>
      <c r="J1500" s="40">
        <v>177</v>
      </c>
      <c r="K1500" s="39">
        <v>177</v>
      </c>
      <c r="L1500" s="93">
        <f t="shared" si="325"/>
        <v>209</v>
      </c>
      <c r="M1500" s="93" t="str">
        <f t="shared" si="326"/>
        <v/>
      </c>
      <c r="N1500" s="99">
        <f t="shared" si="327"/>
        <v>165</v>
      </c>
      <c r="O1500" s="99" t="str">
        <f t="shared" si="328"/>
        <v/>
      </c>
      <c r="P1500" s="102">
        <f t="shared" si="329"/>
        <v>165</v>
      </c>
      <c r="Q1500" s="102" t="str">
        <f t="shared" si="330"/>
        <v/>
      </c>
      <c r="R1500" s="105">
        <f t="shared" si="331"/>
        <v>165</v>
      </c>
      <c r="S1500" s="105" t="str">
        <f t="shared" si="332"/>
        <v/>
      </c>
      <c r="T1500" s="69">
        <f t="shared" si="333"/>
        <v>107</v>
      </c>
      <c r="U1500" s="69" t="str">
        <f t="shared" si="334"/>
        <v/>
      </c>
      <c r="V1500" s="143">
        <f t="shared" si="335"/>
        <v>165</v>
      </c>
      <c r="W1500" s="143" t="str">
        <f t="shared" si="336"/>
        <v/>
      </c>
      <c r="X1500" s="109">
        <f t="shared" si="323"/>
        <v>0</v>
      </c>
      <c r="Y1500" s="110" t="e">
        <f t="shared" si="324"/>
        <v>#N/A</v>
      </c>
      <c r="Z1500" s="75" t="e">
        <f>NA()</f>
        <v>#N/A</v>
      </c>
    </row>
    <row r="1501" spans="1:26" x14ac:dyDescent="0.2">
      <c r="A1501" s="74">
        <v>24780</v>
      </c>
      <c r="B1501" s="68">
        <f>INDEX('A-B OSRoad'!$F$2:$F$21,MATCH(A1501,'A-B OSRoad'!$C$2:$C$21))</f>
        <v>0</v>
      </c>
      <c r="C1501" s="68" t="str">
        <f>IF(INDEX('A-B OSRoad'!$B$2:$B$21,MATCH(A1501,'A-B OSRoad'!$C$2:$C$21))="Straight","",RIGHT(INDEX('A-B OSRoad'!$B$2:$B$21,MATCH(A1501,'A-B OSRoad'!$C$2:$C$21)),LEN(INDEX('A-B OSRoad'!$B$2:$B$21,MATCH(A1501,'A-B OSRoad'!$C$2:$C$21)))-1))</f>
        <v/>
      </c>
      <c r="D1501" s="69">
        <f>(INDEX('A-B OSRoad'!$I$2:$I$21,MATCH(A1501,'A-B OSRoad'!$C$2:$C$21)))+$C$3+$C$4+$C$1</f>
        <v>110</v>
      </c>
      <c r="E1501" s="70" t="e">
        <f>VLOOKUP(A1501,'Crash Data'!$E$3:$F$6,2,FALSE)</f>
        <v>#N/A</v>
      </c>
      <c r="F1501" s="70" t="e">
        <f>VLOOKUP(A1501,'Crash Data'!$B$3:$C$32,2,FALSE)</f>
        <v>#N/A</v>
      </c>
      <c r="G1501" s="40">
        <v>230</v>
      </c>
      <c r="H1501" s="40">
        <v>177</v>
      </c>
      <c r="I1501" s="39">
        <v>177</v>
      </c>
      <c r="J1501" s="40">
        <v>177</v>
      </c>
      <c r="K1501" s="39">
        <v>177</v>
      </c>
      <c r="L1501" s="93">
        <f t="shared" si="325"/>
        <v>209</v>
      </c>
      <c r="M1501" s="93" t="str">
        <f t="shared" si="326"/>
        <v/>
      </c>
      <c r="N1501" s="99">
        <f t="shared" si="327"/>
        <v>165</v>
      </c>
      <c r="O1501" s="99" t="str">
        <f t="shared" si="328"/>
        <v/>
      </c>
      <c r="P1501" s="102">
        <f t="shared" si="329"/>
        <v>165</v>
      </c>
      <c r="Q1501" s="102" t="str">
        <f t="shared" si="330"/>
        <v/>
      </c>
      <c r="R1501" s="105">
        <f t="shared" si="331"/>
        <v>165</v>
      </c>
      <c r="S1501" s="105" t="str">
        <f t="shared" si="332"/>
        <v/>
      </c>
      <c r="T1501" s="69">
        <f t="shared" si="333"/>
        <v>107</v>
      </c>
      <c r="U1501" s="69" t="str">
        <f t="shared" si="334"/>
        <v/>
      </c>
      <c r="V1501" s="143">
        <f t="shared" si="335"/>
        <v>165</v>
      </c>
      <c r="W1501" s="143" t="str">
        <f t="shared" si="336"/>
        <v/>
      </c>
      <c r="X1501" s="109">
        <f t="shared" si="323"/>
        <v>0</v>
      </c>
      <c r="Y1501" s="110" t="e">
        <f t="shared" si="324"/>
        <v>#N/A</v>
      </c>
      <c r="Z1501" s="75" t="e">
        <f>NA()</f>
        <v>#N/A</v>
      </c>
    </row>
    <row r="1502" spans="1:26" x14ac:dyDescent="0.2">
      <c r="A1502" s="74">
        <v>24790</v>
      </c>
      <c r="B1502" s="68">
        <f>INDEX('A-B OSRoad'!$F$2:$F$21,MATCH(A1502,'A-B OSRoad'!$C$2:$C$21))</f>
        <v>0</v>
      </c>
      <c r="C1502" s="68" t="str">
        <f>IF(INDEX('A-B OSRoad'!$B$2:$B$21,MATCH(A1502,'A-B OSRoad'!$C$2:$C$21))="Straight","",RIGHT(INDEX('A-B OSRoad'!$B$2:$B$21,MATCH(A1502,'A-B OSRoad'!$C$2:$C$21)),LEN(INDEX('A-B OSRoad'!$B$2:$B$21,MATCH(A1502,'A-B OSRoad'!$C$2:$C$21)))-1))</f>
        <v/>
      </c>
      <c r="D1502" s="69">
        <f>(INDEX('A-B OSRoad'!$I$2:$I$21,MATCH(A1502,'A-B OSRoad'!$C$2:$C$21)))+$C$3+$C$4+$C$1</f>
        <v>110</v>
      </c>
      <c r="E1502" s="70" t="e">
        <f>VLOOKUP(A1502,'Crash Data'!$E$3:$F$6,2,FALSE)</f>
        <v>#N/A</v>
      </c>
      <c r="F1502" s="70" t="e">
        <f>VLOOKUP(A1502,'Crash Data'!$B$3:$C$32,2,FALSE)</f>
        <v>#N/A</v>
      </c>
      <c r="G1502" s="40">
        <v>230</v>
      </c>
      <c r="H1502" s="40">
        <v>177</v>
      </c>
      <c r="I1502" s="39">
        <v>177</v>
      </c>
      <c r="J1502" s="40">
        <v>177</v>
      </c>
      <c r="K1502" s="39">
        <v>177</v>
      </c>
      <c r="L1502" s="93">
        <f t="shared" si="325"/>
        <v>209</v>
      </c>
      <c r="M1502" s="93" t="str">
        <f t="shared" si="326"/>
        <v/>
      </c>
      <c r="N1502" s="99">
        <f t="shared" si="327"/>
        <v>165</v>
      </c>
      <c r="O1502" s="99" t="str">
        <f t="shared" si="328"/>
        <v/>
      </c>
      <c r="P1502" s="102">
        <f t="shared" si="329"/>
        <v>165</v>
      </c>
      <c r="Q1502" s="102" t="str">
        <f t="shared" si="330"/>
        <v/>
      </c>
      <c r="R1502" s="105">
        <f t="shared" si="331"/>
        <v>165</v>
      </c>
      <c r="S1502" s="105" t="str">
        <f t="shared" si="332"/>
        <v/>
      </c>
      <c r="T1502" s="69">
        <f t="shared" si="333"/>
        <v>107</v>
      </c>
      <c r="U1502" s="69" t="str">
        <f t="shared" si="334"/>
        <v/>
      </c>
      <c r="V1502" s="143">
        <f t="shared" si="335"/>
        <v>165</v>
      </c>
      <c r="W1502" s="143" t="str">
        <f t="shared" si="336"/>
        <v/>
      </c>
      <c r="X1502" s="109">
        <f t="shared" si="323"/>
        <v>0</v>
      </c>
      <c r="Y1502" s="110" t="e">
        <f t="shared" si="324"/>
        <v>#N/A</v>
      </c>
      <c r="Z1502" s="75" t="e">
        <f>NA()</f>
        <v>#N/A</v>
      </c>
    </row>
    <row r="1503" spans="1:26" x14ac:dyDescent="0.2">
      <c r="A1503" s="74">
        <v>24800</v>
      </c>
      <c r="B1503" s="68">
        <f>INDEX('A-B OSRoad'!$F$2:$F$21,MATCH(A1503,'A-B OSRoad'!$C$2:$C$21))</f>
        <v>0</v>
      </c>
      <c r="C1503" s="68" t="str">
        <f>IF(INDEX('A-B OSRoad'!$B$2:$B$21,MATCH(A1503,'A-B OSRoad'!$C$2:$C$21))="Straight","",RIGHT(INDEX('A-B OSRoad'!$B$2:$B$21,MATCH(A1503,'A-B OSRoad'!$C$2:$C$21)),LEN(INDEX('A-B OSRoad'!$B$2:$B$21,MATCH(A1503,'A-B OSRoad'!$C$2:$C$21)))-1))</f>
        <v/>
      </c>
      <c r="D1503" s="69">
        <f>(INDEX('A-B OSRoad'!$I$2:$I$21,MATCH(A1503,'A-B OSRoad'!$C$2:$C$21)))+$C$3+$C$4+$C$1</f>
        <v>110</v>
      </c>
      <c r="E1503" s="70" t="e">
        <f>VLOOKUP(A1503,'Crash Data'!$E$3:$F$6,2,FALSE)</f>
        <v>#N/A</v>
      </c>
      <c r="F1503" s="70" t="e">
        <f>VLOOKUP(A1503,'Crash Data'!$B$3:$C$32,2,FALSE)</f>
        <v>#N/A</v>
      </c>
      <c r="G1503" s="40">
        <v>230</v>
      </c>
      <c r="H1503" s="40">
        <v>177</v>
      </c>
      <c r="I1503" s="39">
        <v>177</v>
      </c>
      <c r="J1503" s="40">
        <v>177</v>
      </c>
      <c r="K1503" s="39">
        <v>177</v>
      </c>
      <c r="L1503" s="93">
        <f t="shared" si="325"/>
        <v>209</v>
      </c>
      <c r="M1503" s="93" t="str">
        <f t="shared" si="326"/>
        <v/>
      </c>
      <c r="N1503" s="99">
        <f t="shared" si="327"/>
        <v>165</v>
      </c>
      <c r="O1503" s="99" t="str">
        <f t="shared" si="328"/>
        <v/>
      </c>
      <c r="P1503" s="102">
        <f t="shared" si="329"/>
        <v>165</v>
      </c>
      <c r="Q1503" s="102" t="str">
        <f t="shared" si="330"/>
        <v/>
      </c>
      <c r="R1503" s="105">
        <f t="shared" si="331"/>
        <v>165</v>
      </c>
      <c r="S1503" s="105" t="str">
        <f t="shared" si="332"/>
        <v/>
      </c>
      <c r="T1503" s="69">
        <f t="shared" si="333"/>
        <v>107</v>
      </c>
      <c r="U1503" s="69" t="str">
        <f t="shared" si="334"/>
        <v/>
      </c>
      <c r="V1503" s="143">
        <f t="shared" si="335"/>
        <v>165</v>
      </c>
      <c r="W1503" s="143" t="str">
        <f t="shared" si="336"/>
        <v/>
      </c>
      <c r="X1503" s="109">
        <f t="shared" si="323"/>
        <v>0</v>
      </c>
      <c r="Y1503" s="110" t="e">
        <f t="shared" si="324"/>
        <v>#N/A</v>
      </c>
      <c r="Z1503" s="75" t="e">
        <f>NA()</f>
        <v>#N/A</v>
      </c>
    </row>
    <row r="1504" spans="1:26" x14ac:dyDescent="0.2">
      <c r="A1504" s="74">
        <v>24810</v>
      </c>
      <c r="B1504" s="68">
        <f>INDEX('A-B OSRoad'!$F$2:$F$21,MATCH(A1504,'A-B OSRoad'!$C$2:$C$21))</f>
        <v>0</v>
      </c>
      <c r="C1504" s="68" t="str">
        <f>IF(INDEX('A-B OSRoad'!$B$2:$B$21,MATCH(A1504,'A-B OSRoad'!$C$2:$C$21))="Straight","",RIGHT(INDEX('A-B OSRoad'!$B$2:$B$21,MATCH(A1504,'A-B OSRoad'!$C$2:$C$21)),LEN(INDEX('A-B OSRoad'!$B$2:$B$21,MATCH(A1504,'A-B OSRoad'!$C$2:$C$21)))-1))</f>
        <v/>
      </c>
      <c r="D1504" s="69">
        <f>(INDEX('A-B OSRoad'!$I$2:$I$21,MATCH(A1504,'A-B OSRoad'!$C$2:$C$21)))+$C$3+$C$4+$C$1</f>
        <v>110</v>
      </c>
      <c r="E1504" s="70" t="e">
        <f>VLOOKUP(A1504,'Crash Data'!$E$3:$F$6,2,FALSE)</f>
        <v>#N/A</v>
      </c>
      <c r="F1504" s="70" t="e">
        <f>VLOOKUP(A1504,'Crash Data'!$B$3:$C$32,2,FALSE)</f>
        <v>#N/A</v>
      </c>
      <c r="G1504" s="40">
        <v>230</v>
      </c>
      <c r="H1504" s="40">
        <v>177</v>
      </c>
      <c r="I1504" s="39">
        <v>177</v>
      </c>
      <c r="J1504" s="40">
        <v>177</v>
      </c>
      <c r="K1504" s="39">
        <v>177</v>
      </c>
      <c r="L1504" s="93">
        <f t="shared" si="325"/>
        <v>209</v>
      </c>
      <c r="M1504" s="93" t="str">
        <f t="shared" si="326"/>
        <v/>
      </c>
      <c r="N1504" s="99">
        <f t="shared" si="327"/>
        <v>165</v>
      </c>
      <c r="O1504" s="99" t="str">
        <f t="shared" si="328"/>
        <v/>
      </c>
      <c r="P1504" s="102">
        <f t="shared" si="329"/>
        <v>165</v>
      </c>
      <c r="Q1504" s="102" t="str">
        <f t="shared" si="330"/>
        <v/>
      </c>
      <c r="R1504" s="105">
        <f t="shared" si="331"/>
        <v>165</v>
      </c>
      <c r="S1504" s="105" t="str">
        <f t="shared" si="332"/>
        <v/>
      </c>
      <c r="T1504" s="69">
        <f t="shared" si="333"/>
        <v>107</v>
      </c>
      <c r="U1504" s="69" t="str">
        <f t="shared" si="334"/>
        <v/>
      </c>
      <c r="V1504" s="143">
        <f t="shared" si="335"/>
        <v>165</v>
      </c>
      <c r="W1504" s="143" t="str">
        <f t="shared" si="336"/>
        <v/>
      </c>
      <c r="X1504" s="109">
        <f t="shared" si="323"/>
        <v>0</v>
      </c>
      <c r="Y1504" s="110" t="e">
        <f t="shared" si="324"/>
        <v>#N/A</v>
      </c>
      <c r="Z1504" s="75" t="e">
        <f>NA()</f>
        <v>#N/A</v>
      </c>
    </row>
    <row r="1505" spans="1:26" x14ac:dyDescent="0.2">
      <c r="A1505" s="74">
        <v>24820</v>
      </c>
      <c r="B1505" s="68">
        <f>INDEX('A-B OSRoad'!$F$2:$F$21,MATCH(A1505,'A-B OSRoad'!$C$2:$C$21))</f>
        <v>0</v>
      </c>
      <c r="C1505" s="68" t="str">
        <f>IF(INDEX('A-B OSRoad'!$B$2:$B$21,MATCH(A1505,'A-B OSRoad'!$C$2:$C$21))="Straight","",RIGHT(INDEX('A-B OSRoad'!$B$2:$B$21,MATCH(A1505,'A-B OSRoad'!$C$2:$C$21)),LEN(INDEX('A-B OSRoad'!$B$2:$B$21,MATCH(A1505,'A-B OSRoad'!$C$2:$C$21)))-1))</f>
        <v/>
      </c>
      <c r="D1505" s="69">
        <f>(INDEX('A-B OSRoad'!$I$2:$I$21,MATCH(A1505,'A-B OSRoad'!$C$2:$C$21)))+$C$3+$C$4+$C$1</f>
        <v>110</v>
      </c>
      <c r="E1505" s="70" t="e">
        <f>VLOOKUP(A1505,'Crash Data'!$E$3:$F$6,2,FALSE)</f>
        <v>#N/A</v>
      </c>
      <c r="F1505" s="70" t="e">
        <f>VLOOKUP(A1505,'Crash Data'!$B$3:$C$32,2,FALSE)</f>
        <v>#N/A</v>
      </c>
      <c r="G1505" s="40">
        <v>230</v>
      </c>
      <c r="H1505" s="40">
        <v>177</v>
      </c>
      <c r="I1505" s="39">
        <v>177</v>
      </c>
      <c r="J1505" s="40">
        <v>177</v>
      </c>
      <c r="K1505" s="39">
        <v>177</v>
      </c>
      <c r="L1505" s="93">
        <f t="shared" si="325"/>
        <v>209</v>
      </c>
      <c r="M1505" s="93" t="str">
        <f t="shared" si="326"/>
        <v/>
      </c>
      <c r="N1505" s="99">
        <f t="shared" si="327"/>
        <v>165</v>
      </c>
      <c r="O1505" s="99" t="str">
        <f t="shared" si="328"/>
        <v/>
      </c>
      <c r="P1505" s="102">
        <f t="shared" si="329"/>
        <v>165</v>
      </c>
      <c r="Q1505" s="102" t="str">
        <f t="shared" si="330"/>
        <v/>
      </c>
      <c r="R1505" s="105">
        <f t="shared" si="331"/>
        <v>165</v>
      </c>
      <c r="S1505" s="105" t="str">
        <f t="shared" si="332"/>
        <v/>
      </c>
      <c r="T1505" s="69">
        <f t="shared" si="333"/>
        <v>107</v>
      </c>
      <c r="U1505" s="69" t="str">
        <f t="shared" si="334"/>
        <v/>
      </c>
      <c r="V1505" s="143">
        <f t="shared" si="335"/>
        <v>165</v>
      </c>
      <c r="W1505" s="143" t="str">
        <f t="shared" si="336"/>
        <v/>
      </c>
      <c r="X1505" s="109">
        <f t="shared" si="323"/>
        <v>0</v>
      </c>
      <c r="Y1505" s="110" t="e">
        <f t="shared" si="324"/>
        <v>#N/A</v>
      </c>
      <c r="Z1505" s="75" t="e">
        <f>NA()</f>
        <v>#N/A</v>
      </c>
    </row>
    <row r="1506" spans="1:26" x14ac:dyDescent="0.2">
      <c r="A1506" s="74">
        <v>24830</v>
      </c>
      <c r="B1506" s="68">
        <f>INDEX('A-B OSRoad'!$F$2:$F$21,MATCH(A1506,'A-B OSRoad'!$C$2:$C$21))</f>
        <v>0</v>
      </c>
      <c r="C1506" s="68" t="str">
        <f>IF(INDEX('A-B OSRoad'!$B$2:$B$21,MATCH(A1506,'A-B OSRoad'!$C$2:$C$21))="Straight","",RIGHT(INDEX('A-B OSRoad'!$B$2:$B$21,MATCH(A1506,'A-B OSRoad'!$C$2:$C$21)),LEN(INDEX('A-B OSRoad'!$B$2:$B$21,MATCH(A1506,'A-B OSRoad'!$C$2:$C$21)))-1))</f>
        <v/>
      </c>
      <c r="D1506" s="69">
        <f>(INDEX('A-B OSRoad'!$I$2:$I$21,MATCH(A1506,'A-B OSRoad'!$C$2:$C$21)))+$C$3+$C$4+$C$1</f>
        <v>110</v>
      </c>
      <c r="E1506" s="70" t="e">
        <f>VLOOKUP(A1506,'Crash Data'!$E$3:$F$6,2,FALSE)</f>
        <v>#N/A</v>
      </c>
      <c r="F1506" s="70" t="e">
        <f>VLOOKUP(A1506,'Crash Data'!$B$3:$C$32,2,FALSE)</f>
        <v>#N/A</v>
      </c>
      <c r="G1506" s="40">
        <v>230</v>
      </c>
      <c r="H1506" s="40">
        <v>177</v>
      </c>
      <c r="I1506" s="39">
        <v>177</v>
      </c>
      <c r="J1506" s="40">
        <v>177</v>
      </c>
      <c r="K1506" s="39">
        <v>177</v>
      </c>
      <c r="L1506" s="93">
        <f t="shared" si="325"/>
        <v>209</v>
      </c>
      <c r="M1506" s="93" t="str">
        <f t="shared" si="326"/>
        <v/>
      </c>
      <c r="N1506" s="99">
        <f t="shared" si="327"/>
        <v>165</v>
      </c>
      <c r="O1506" s="99" t="str">
        <f t="shared" si="328"/>
        <v/>
      </c>
      <c r="P1506" s="102">
        <f t="shared" si="329"/>
        <v>165</v>
      </c>
      <c r="Q1506" s="102" t="str">
        <f t="shared" si="330"/>
        <v/>
      </c>
      <c r="R1506" s="105">
        <f t="shared" si="331"/>
        <v>165</v>
      </c>
      <c r="S1506" s="105" t="str">
        <f t="shared" si="332"/>
        <v/>
      </c>
      <c r="T1506" s="69">
        <f t="shared" si="333"/>
        <v>107</v>
      </c>
      <c r="U1506" s="69" t="str">
        <f t="shared" si="334"/>
        <v/>
      </c>
      <c r="V1506" s="143">
        <f t="shared" si="335"/>
        <v>165</v>
      </c>
      <c r="W1506" s="143" t="str">
        <f t="shared" si="336"/>
        <v/>
      </c>
      <c r="X1506" s="109">
        <f t="shared" si="323"/>
        <v>0</v>
      </c>
      <c r="Y1506" s="110" t="e">
        <f t="shared" si="324"/>
        <v>#N/A</v>
      </c>
      <c r="Z1506" s="75" t="e">
        <f>NA()</f>
        <v>#N/A</v>
      </c>
    </row>
    <row r="1507" spans="1:26" x14ac:dyDescent="0.2">
      <c r="A1507" s="74">
        <v>24840</v>
      </c>
      <c r="B1507" s="68">
        <f>INDEX('A-B OSRoad'!$F$2:$F$21,MATCH(A1507,'A-B OSRoad'!$C$2:$C$21))</f>
        <v>0</v>
      </c>
      <c r="C1507" s="68" t="str">
        <f>IF(INDEX('A-B OSRoad'!$B$2:$B$21,MATCH(A1507,'A-B OSRoad'!$C$2:$C$21))="Straight","",RIGHT(INDEX('A-B OSRoad'!$B$2:$B$21,MATCH(A1507,'A-B OSRoad'!$C$2:$C$21)),LEN(INDEX('A-B OSRoad'!$B$2:$B$21,MATCH(A1507,'A-B OSRoad'!$C$2:$C$21)))-1))</f>
        <v/>
      </c>
      <c r="D1507" s="69">
        <f>(INDEX('A-B OSRoad'!$I$2:$I$21,MATCH(A1507,'A-B OSRoad'!$C$2:$C$21)))+$C$3+$C$4+$C$1</f>
        <v>110</v>
      </c>
      <c r="E1507" s="70" t="e">
        <f>VLOOKUP(A1507,'Crash Data'!$E$3:$F$6,2,FALSE)</f>
        <v>#N/A</v>
      </c>
      <c r="F1507" s="70" t="e">
        <f>VLOOKUP(A1507,'Crash Data'!$B$3:$C$32,2,FALSE)</f>
        <v>#N/A</v>
      </c>
      <c r="G1507" s="40">
        <v>230</v>
      </c>
      <c r="H1507" s="40">
        <v>177</v>
      </c>
      <c r="I1507" s="39">
        <v>177</v>
      </c>
      <c r="J1507" s="40">
        <v>177</v>
      </c>
      <c r="K1507" s="39">
        <v>177</v>
      </c>
      <c r="L1507" s="93">
        <f t="shared" si="325"/>
        <v>209</v>
      </c>
      <c r="M1507" s="93" t="str">
        <f t="shared" si="326"/>
        <v/>
      </c>
      <c r="N1507" s="99">
        <f t="shared" si="327"/>
        <v>165</v>
      </c>
      <c r="O1507" s="99" t="str">
        <f t="shared" si="328"/>
        <v/>
      </c>
      <c r="P1507" s="102">
        <f t="shared" si="329"/>
        <v>165</v>
      </c>
      <c r="Q1507" s="102" t="str">
        <f t="shared" si="330"/>
        <v/>
      </c>
      <c r="R1507" s="105">
        <f t="shared" si="331"/>
        <v>165</v>
      </c>
      <c r="S1507" s="105" t="str">
        <f t="shared" si="332"/>
        <v/>
      </c>
      <c r="T1507" s="69">
        <f t="shared" si="333"/>
        <v>107</v>
      </c>
      <c r="U1507" s="69" t="str">
        <f t="shared" si="334"/>
        <v/>
      </c>
      <c r="V1507" s="143">
        <f t="shared" si="335"/>
        <v>165</v>
      </c>
      <c r="W1507" s="143" t="str">
        <f t="shared" si="336"/>
        <v/>
      </c>
      <c r="X1507" s="109">
        <f t="shared" si="323"/>
        <v>0</v>
      </c>
      <c r="Y1507" s="110" t="e">
        <f t="shared" si="324"/>
        <v>#N/A</v>
      </c>
      <c r="Z1507" s="75" t="e">
        <f>NA()</f>
        <v>#N/A</v>
      </c>
    </row>
    <row r="1508" spans="1:26" x14ac:dyDescent="0.2">
      <c r="A1508" s="74">
        <v>24850</v>
      </c>
      <c r="B1508" s="68">
        <f>INDEX('A-B OSRoad'!$F$2:$F$21,MATCH(A1508,'A-B OSRoad'!$C$2:$C$21))</f>
        <v>0</v>
      </c>
      <c r="C1508" s="68" t="str">
        <f>IF(INDEX('A-B OSRoad'!$B$2:$B$21,MATCH(A1508,'A-B OSRoad'!$C$2:$C$21))="Straight","",RIGHT(INDEX('A-B OSRoad'!$B$2:$B$21,MATCH(A1508,'A-B OSRoad'!$C$2:$C$21)),LEN(INDEX('A-B OSRoad'!$B$2:$B$21,MATCH(A1508,'A-B OSRoad'!$C$2:$C$21)))-1))</f>
        <v/>
      </c>
      <c r="D1508" s="69">
        <f>(INDEX('A-B OSRoad'!$I$2:$I$21,MATCH(A1508,'A-B OSRoad'!$C$2:$C$21)))+$C$3+$C$4+$C$1</f>
        <v>110</v>
      </c>
      <c r="E1508" s="70" t="e">
        <f>VLOOKUP(A1508,'Crash Data'!$E$3:$F$6,2,FALSE)</f>
        <v>#N/A</v>
      </c>
      <c r="F1508" s="70" t="e">
        <f>VLOOKUP(A1508,'Crash Data'!$B$3:$C$32,2,FALSE)</f>
        <v>#N/A</v>
      </c>
      <c r="G1508" s="40">
        <v>230</v>
      </c>
      <c r="H1508" s="40">
        <v>177</v>
      </c>
      <c r="I1508" s="39">
        <v>177</v>
      </c>
      <c r="J1508" s="40">
        <v>177</v>
      </c>
      <c r="K1508" s="39">
        <v>177</v>
      </c>
      <c r="L1508" s="93">
        <f t="shared" si="325"/>
        <v>209</v>
      </c>
      <c r="M1508" s="93" t="str">
        <f t="shared" si="326"/>
        <v/>
      </c>
      <c r="N1508" s="99">
        <f t="shared" si="327"/>
        <v>165</v>
      </c>
      <c r="O1508" s="99" t="str">
        <f t="shared" si="328"/>
        <v/>
      </c>
      <c r="P1508" s="102">
        <f t="shared" si="329"/>
        <v>165</v>
      </c>
      <c r="Q1508" s="102" t="str">
        <f t="shared" si="330"/>
        <v/>
      </c>
      <c r="R1508" s="105">
        <f t="shared" si="331"/>
        <v>165</v>
      </c>
      <c r="S1508" s="105" t="str">
        <f t="shared" si="332"/>
        <v/>
      </c>
      <c r="T1508" s="69">
        <f t="shared" si="333"/>
        <v>107</v>
      </c>
      <c r="U1508" s="69" t="str">
        <f t="shared" si="334"/>
        <v/>
      </c>
      <c r="V1508" s="143">
        <f t="shared" si="335"/>
        <v>165</v>
      </c>
      <c r="W1508" s="143" t="str">
        <f t="shared" si="336"/>
        <v/>
      </c>
      <c r="X1508" s="109">
        <f t="shared" si="323"/>
        <v>0</v>
      </c>
      <c r="Y1508" s="110" t="e">
        <f t="shared" si="324"/>
        <v>#N/A</v>
      </c>
      <c r="Z1508" s="75" t="e">
        <f>NA()</f>
        <v>#N/A</v>
      </c>
    </row>
    <row r="1509" spans="1:26" x14ac:dyDescent="0.2">
      <c r="A1509" s="74">
        <v>24860</v>
      </c>
      <c r="B1509" s="68">
        <f>INDEX('A-B OSRoad'!$F$2:$F$21,MATCH(A1509,'A-B OSRoad'!$C$2:$C$21))</f>
        <v>0</v>
      </c>
      <c r="C1509" s="68" t="str">
        <f>IF(INDEX('A-B OSRoad'!$B$2:$B$21,MATCH(A1509,'A-B OSRoad'!$C$2:$C$21))="Straight","",RIGHT(INDEX('A-B OSRoad'!$B$2:$B$21,MATCH(A1509,'A-B OSRoad'!$C$2:$C$21)),LEN(INDEX('A-B OSRoad'!$B$2:$B$21,MATCH(A1509,'A-B OSRoad'!$C$2:$C$21)))-1))</f>
        <v/>
      </c>
      <c r="D1509" s="69">
        <f>(INDEX('A-B OSRoad'!$I$2:$I$21,MATCH(A1509,'A-B OSRoad'!$C$2:$C$21)))+$C$3+$C$4+$C$1</f>
        <v>110</v>
      </c>
      <c r="E1509" s="70" t="e">
        <f>VLOOKUP(A1509,'Crash Data'!$E$3:$F$6,2,FALSE)</f>
        <v>#N/A</v>
      </c>
      <c r="F1509" s="70" t="e">
        <f>VLOOKUP(A1509,'Crash Data'!$B$3:$C$32,2,FALSE)</f>
        <v>#N/A</v>
      </c>
      <c r="G1509" s="40">
        <v>230</v>
      </c>
      <c r="H1509" s="40">
        <v>177</v>
      </c>
      <c r="I1509" s="39">
        <v>177</v>
      </c>
      <c r="J1509" s="40">
        <v>177</v>
      </c>
      <c r="K1509" s="39">
        <v>177</v>
      </c>
      <c r="L1509" s="93">
        <f t="shared" si="325"/>
        <v>209</v>
      </c>
      <c r="M1509" s="93" t="str">
        <f t="shared" si="326"/>
        <v/>
      </c>
      <c r="N1509" s="99">
        <f t="shared" si="327"/>
        <v>165</v>
      </c>
      <c r="O1509" s="99" t="str">
        <f t="shared" si="328"/>
        <v/>
      </c>
      <c r="P1509" s="102">
        <f t="shared" si="329"/>
        <v>165</v>
      </c>
      <c r="Q1509" s="102" t="str">
        <f t="shared" si="330"/>
        <v/>
      </c>
      <c r="R1509" s="105">
        <f t="shared" si="331"/>
        <v>165</v>
      </c>
      <c r="S1509" s="105" t="str">
        <f t="shared" si="332"/>
        <v/>
      </c>
      <c r="T1509" s="69">
        <f t="shared" si="333"/>
        <v>107</v>
      </c>
      <c r="U1509" s="69" t="str">
        <f t="shared" si="334"/>
        <v/>
      </c>
      <c r="V1509" s="143">
        <f t="shared" si="335"/>
        <v>165</v>
      </c>
      <c r="W1509" s="143" t="str">
        <f t="shared" si="336"/>
        <v/>
      </c>
      <c r="X1509" s="109">
        <f t="shared" si="323"/>
        <v>0</v>
      </c>
      <c r="Y1509" s="110" t="e">
        <f t="shared" si="324"/>
        <v>#N/A</v>
      </c>
      <c r="Z1509" s="75" t="e">
        <f>NA()</f>
        <v>#N/A</v>
      </c>
    </row>
    <row r="1510" spans="1:26" x14ac:dyDescent="0.2">
      <c r="A1510" s="74">
        <v>24870</v>
      </c>
      <c r="B1510" s="68">
        <f>INDEX('A-B OSRoad'!$F$2:$F$21,MATCH(A1510,'A-B OSRoad'!$C$2:$C$21))</f>
        <v>0</v>
      </c>
      <c r="C1510" s="68" t="str">
        <f>IF(INDEX('A-B OSRoad'!$B$2:$B$21,MATCH(A1510,'A-B OSRoad'!$C$2:$C$21))="Straight","",RIGHT(INDEX('A-B OSRoad'!$B$2:$B$21,MATCH(A1510,'A-B OSRoad'!$C$2:$C$21)),LEN(INDEX('A-B OSRoad'!$B$2:$B$21,MATCH(A1510,'A-B OSRoad'!$C$2:$C$21)))-1))</f>
        <v/>
      </c>
      <c r="D1510" s="69">
        <f>(INDEX('A-B OSRoad'!$I$2:$I$21,MATCH(A1510,'A-B OSRoad'!$C$2:$C$21)))+$C$3+$C$4+$C$1</f>
        <v>110</v>
      </c>
      <c r="E1510" s="70" t="e">
        <f>VLOOKUP(A1510,'Crash Data'!$E$3:$F$6,2,FALSE)</f>
        <v>#N/A</v>
      </c>
      <c r="F1510" s="70" t="e">
        <f>VLOOKUP(A1510,'Crash Data'!$B$3:$C$32,2,FALSE)</f>
        <v>#N/A</v>
      </c>
      <c r="G1510" s="40">
        <v>230</v>
      </c>
      <c r="H1510" s="40">
        <v>177</v>
      </c>
      <c r="I1510" s="39">
        <v>177</v>
      </c>
      <c r="J1510" s="40">
        <v>177</v>
      </c>
      <c r="K1510" s="39">
        <v>177</v>
      </c>
      <c r="L1510" s="93">
        <f t="shared" si="325"/>
        <v>209</v>
      </c>
      <c r="M1510" s="93" t="str">
        <f t="shared" si="326"/>
        <v/>
      </c>
      <c r="N1510" s="99">
        <f t="shared" si="327"/>
        <v>165</v>
      </c>
      <c r="O1510" s="99" t="str">
        <f t="shared" si="328"/>
        <v/>
      </c>
      <c r="P1510" s="102">
        <f t="shared" si="329"/>
        <v>165</v>
      </c>
      <c r="Q1510" s="102" t="str">
        <f t="shared" si="330"/>
        <v/>
      </c>
      <c r="R1510" s="105">
        <f t="shared" si="331"/>
        <v>165</v>
      </c>
      <c r="S1510" s="105" t="str">
        <f t="shared" si="332"/>
        <v/>
      </c>
      <c r="T1510" s="69">
        <f t="shared" si="333"/>
        <v>107</v>
      </c>
      <c r="U1510" s="69" t="str">
        <f t="shared" si="334"/>
        <v/>
      </c>
      <c r="V1510" s="143">
        <f t="shared" si="335"/>
        <v>165</v>
      </c>
      <c r="W1510" s="143" t="str">
        <f t="shared" si="336"/>
        <v/>
      </c>
      <c r="X1510" s="109">
        <f t="shared" si="323"/>
        <v>0</v>
      </c>
      <c r="Y1510" s="110" t="e">
        <f t="shared" si="324"/>
        <v>#N/A</v>
      </c>
      <c r="Z1510" s="75" t="e">
        <f>NA()</f>
        <v>#N/A</v>
      </c>
    </row>
    <row r="1511" spans="1:26" x14ac:dyDescent="0.2">
      <c r="A1511" s="74">
        <v>24880</v>
      </c>
      <c r="B1511" s="68">
        <f>INDEX('A-B OSRoad'!$F$2:$F$21,MATCH(A1511,'A-B OSRoad'!$C$2:$C$21))</f>
        <v>0</v>
      </c>
      <c r="C1511" s="68" t="str">
        <f>IF(INDEX('A-B OSRoad'!$B$2:$B$21,MATCH(A1511,'A-B OSRoad'!$C$2:$C$21))="Straight","",RIGHT(INDEX('A-B OSRoad'!$B$2:$B$21,MATCH(A1511,'A-B OSRoad'!$C$2:$C$21)),LEN(INDEX('A-B OSRoad'!$B$2:$B$21,MATCH(A1511,'A-B OSRoad'!$C$2:$C$21)))-1))</f>
        <v/>
      </c>
      <c r="D1511" s="69">
        <f>(INDEX('A-B OSRoad'!$I$2:$I$21,MATCH(A1511,'A-B OSRoad'!$C$2:$C$21)))+$C$3+$C$4+$C$1</f>
        <v>110</v>
      </c>
      <c r="E1511" s="70" t="e">
        <f>VLOOKUP(A1511,'Crash Data'!$E$3:$F$6,2,FALSE)</f>
        <v>#N/A</v>
      </c>
      <c r="F1511" s="70" t="e">
        <f>VLOOKUP(A1511,'Crash Data'!$B$3:$C$32,2,FALSE)</f>
        <v>#N/A</v>
      </c>
      <c r="G1511" s="40">
        <v>230</v>
      </c>
      <c r="H1511" s="40">
        <v>177</v>
      </c>
      <c r="I1511" s="39">
        <v>177</v>
      </c>
      <c r="J1511" s="40">
        <v>177</v>
      </c>
      <c r="K1511" s="39">
        <v>177</v>
      </c>
      <c r="L1511" s="93">
        <f t="shared" si="325"/>
        <v>209</v>
      </c>
      <c r="M1511" s="93" t="str">
        <f t="shared" si="326"/>
        <v/>
      </c>
      <c r="N1511" s="99">
        <f t="shared" si="327"/>
        <v>165</v>
      </c>
      <c r="O1511" s="99" t="str">
        <f t="shared" si="328"/>
        <v/>
      </c>
      <c r="P1511" s="102">
        <f t="shared" si="329"/>
        <v>165</v>
      </c>
      <c r="Q1511" s="102" t="str">
        <f t="shared" si="330"/>
        <v/>
      </c>
      <c r="R1511" s="105">
        <f t="shared" si="331"/>
        <v>165</v>
      </c>
      <c r="S1511" s="105" t="str">
        <f t="shared" si="332"/>
        <v/>
      </c>
      <c r="T1511" s="69">
        <f t="shared" si="333"/>
        <v>107</v>
      </c>
      <c r="U1511" s="69" t="str">
        <f t="shared" si="334"/>
        <v/>
      </c>
      <c r="V1511" s="143">
        <f t="shared" si="335"/>
        <v>165</v>
      </c>
      <c r="W1511" s="143" t="str">
        <f t="shared" si="336"/>
        <v/>
      </c>
      <c r="X1511" s="109">
        <f t="shared" si="323"/>
        <v>0</v>
      </c>
      <c r="Y1511" s="110" t="e">
        <f t="shared" si="324"/>
        <v>#N/A</v>
      </c>
      <c r="Z1511" s="75" t="e">
        <f>NA()</f>
        <v>#N/A</v>
      </c>
    </row>
    <row r="1512" spans="1:26" x14ac:dyDescent="0.2">
      <c r="A1512" s="74">
        <v>24890</v>
      </c>
      <c r="B1512" s="68">
        <f>INDEX('A-B OSRoad'!$F$2:$F$21,MATCH(A1512,'A-B OSRoad'!$C$2:$C$21))</f>
        <v>0</v>
      </c>
      <c r="C1512" s="68" t="str">
        <f>IF(INDEX('A-B OSRoad'!$B$2:$B$21,MATCH(A1512,'A-B OSRoad'!$C$2:$C$21))="Straight","",RIGHT(INDEX('A-B OSRoad'!$B$2:$B$21,MATCH(A1512,'A-B OSRoad'!$C$2:$C$21)),LEN(INDEX('A-B OSRoad'!$B$2:$B$21,MATCH(A1512,'A-B OSRoad'!$C$2:$C$21)))-1))</f>
        <v/>
      </c>
      <c r="D1512" s="69">
        <f>(INDEX('A-B OSRoad'!$I$2:$I$21,MATCH(A1512,'A-B OSRoad'!$C$2:$C$21)))+$C$3+$C$4+$C$1</f>
        <v>110</v>
      </c>
      <c r="E1512" s="70" t="e">
        <f>VLOOKUP(A1512,'Crash Data'!$E$3:$F$6,2,FALSE)</f>
        <v>#N/A</v>
      </c>
      <c r="F1512" s="70" t="e">
        <f>VLOOKUP(A1512,'Crash Data'!$B$3:$C$32,2,FALSE)</f>
        <v>#N/A</v>
      </c>
      <c r="G1512" s="40">
        <v>230</v>
      </c>
      <c r="H1512" s="40">
        <v>177</v>
      </c>
      <c r="I1512" s="39">
        <v>177</v>
      </c>
      <c r="J1512" s="40">
        <v>177</v>
      </c>
      <c r="K1512" s="39">
        <v>177</v>
      </c>
      <c r="L1512" s="93">
        <f t="shared" si="325"/>
        <v>209</v>
      </c>
      <c r="M1512" s="93" t="str">
        <f t="shared" si="326"/>
        <v/>
      </c>
      <c r="N1512" s="99">
        <f t="shared" si="327"/>
        <v>165</v>
      </c>
      <c r="O1512" s="99" t="str">
        <f t="shared" si="328"/>
        <v/>
      </c>
      <c r="P1512" s="102">
        <f t="shared" si="329"/>
        <v>165</v>
      </c>
      <c r="Q1512" s="102" t="str">
        <f t="shared" si="330"/>
        <v/>
      </c>
      <c r="R1512" s="105">
        <f t="shared" si="331"/>
        <v>165</v>
      </c>
      <c r="S1512" s="105" t="str">
        <f t="shared" si="332"/>
        <v/>
      </c>
      <c r="T1512" s="69">
        <f t="shared" si="333"/>
        <v>107</v>
      </c>
      <c r="U1512" s="69" t="str">
        <f t="shared" si="334"/>
        <v/>
      </c>
      <c r="V1512" s="143">
        <f t="shared" si="335"/>
        <v>165</v>
      </c>
      <c r="W1512" s="143" t="str">
        <f t="shared" si="336"/>
        <v/>
      </c>
      <c r="X1512" s="109">
        <f t="shared" si="323"/>
        <v>0</v>
      </c>
      <c r="Y1512" s="110" t="e">
        <f t="shared" si="324"/>
        <v>#N/A</v>
      </c>
      <c r="Z1512" s="75" t="e">
        <f>NA()</f>
        <v>#N/A</v>
      </c>
    </row>
    <row r="1513" spans="1:26" x14ac:dyDescent="0.2">
      <c r="A1513" s="74">
        <v>24900</v>
      </c>
      <c r="B1513" s="68">
        <f>INDEX('A-B OSRoad'!$F$2:$F$21,MATCH(A1513,'A-B OSRoad'!$C$2:$C$21))</f>
        <v>0</v>
      </c>
      <c r="C1513" s="68" t="str">
        <f>IF(INDEX('A-B OSRoad'!$B$2:$B$21,MATCH(A1513,'A-B OSRoad'!$C$2:$C$21))="Straight","",RIGHT(INDEX('A-B OSRoad'!$B$2:$B$21,MATCH(A1513,'A-B OSRoad'!$C$2:$C$21)),LEN(INDEX('A-B OSRoad'!$B$2:$B$21,MATCH(A1513,'A-B OSRoad'!$C$2:$C$21)))-1))</f>
        <v/>
      </c>
      <c r="D1513" s="69">
        <f>(INDEX('A-B OSRoad'!$I$2:$I$21,MATCH(A1513,'A-B OSRoad'!$C$2:$C$21)))+$C$3+$C$4+$C$1</f>
        <v>110</v>
      </c>
      <c r="E1513" s="70" t="e">
        <f>VLOOKUP(A1513,'Crash Data'!$E$3:$F$6,2,FALSE)</f>
        <v>#N/A</v>
      </c>
      <c r="F1513" s="70">
        <f>VLOOKUP(A1513,'Crash Data'!$B$3:$C$32,2,FALSE)</f>
        <v>-4</v>
      </c>
      <c r="G1513" s="40">
        <v>230</v>
      </c>
      <c r="H1513" s="40">
        <v>177</v>
      </c>
      <c r="I1513" s="39">
        <v>177</v>
      </c>
      <c r="J1513" s="40">
        <v>177</v>
      </c>
      <c r="K1513" s="39">
        <v>177</v>
      </c>
      <c r="L1513" s="93">
        <f t="shared" si="325"/>
        <v>209</v>
      </c>
      <c r="M1513" s="93" t="str">
        <f t="shared" si="326"/>
        <v/>
      </c>
      <c r="N1513" s="99">
        <f t="shared" si="327"/>
        <v>165</v>
      </c>
      <c r="O1513" s="99" t="str">
        <f t="shared" si="328"/>
        <v/>
      </c>
      <c r="P1513" s="102">
        <f t="shared" si="329"/>
        <v>165</v>
      </c>
      <c r="Q1513" s="102" t="str">
        <f t="shared" si="330"/>
        <v/>
      </c>
      <c r="R1513" s="105">
        <f t="shared" si="331"/>
        <v>165</v>
      </c>
      <c r="S1513" s="105" t="str">
        <f t="shared" si="332"/>
        <v/>
      </c>
      <c r="T1513" s="69">
        <f t="shared" si="333"/>
        <v>107</v>
      </c>
      <c r="U1513" s="69" t="str">
        <f t="shared" si="334"/>
        <v/>
      </c>
      <c r="V1513" s="143">
        <f t="shared" si="335"/>
        <v>165</v>
      </c>
      <c r="W1513" s="143" t="str">
        <f t="shared" si="336"/>
        <v/>
      </c>
      <c r="X1513" s="109">
        <f t="shared" si="323"/>
        <v>0</v>
      </c>
      <c r="Y1513" s="110" t="e">
        <f t="shared" si="324"/>
        <v>#N/A</v>
      </c>
      <c r="Z1513" s="75" t="e">
        <f>NA()</f>
        <v>#N/A</v>
      </c>
    </row>
    <row r="1514" spans="1:26" x14ac:dyDescent="0.2">
      <c r="A1514" s="74">
        <v>24910</v>
      </c>
      <c r="B1514" s="68">
        <f>INDEX('A-B OSRoad'!$F$2:$F$21,MATCH(A1514,'A-B OSRoad'!$C$2:$C$21))</f>
        <v>0</v>
      </c>
      <c r="C1514" s="68" t="str">
        <f>IF(INDEX('A-B OSRoad'!$B$2:$B$21,MATCH(A1514,'A-B OSRoad'!$C$2:$C$21))="Straight","",RIGHT(INDEX('A-B OSRoad'!$B$2:$B$21,MATCH(A1514,'A-B OSRoad'!$C$2:$C$21)),LEN(INDEX('A-B OSRoad'!$B$2:$B$21,MATCH(A1514,'A-B OSRoad'!$C$2:$C$21)))-1))</f>
        <v/>
      </c>
      <c r="D1514" s="69">
        <f>(INDEX('A-B OSRoad'!$I$2:$I$21,MATCH(A1514,'A-B OSRoad'!$C$2:$C$21)))+$C$3+$C$4+$C$1</f>
        <v>110</v>
      </c>
      <c r="E1514" s="70" t="e">
        <f>VLOOKUP(A1514,'Crash Data'!$E$3:$F$6,2,FALSE)</f>
        <v>#N/A</v>
      </c>
      <c r="F1514" s="70" t="e">
        <f>VLOOKUP(A1514,'Crash Data'!$B$3:$C$32,2,FALSE)</f>
        <v>#N/A</v>
      </c>
      <c r="G1514" s="40">
        <v>230</v>
      </c>
      <c r="H1514" s="40">
        <v>177</v>
      </c>
      <c r="I1514" s="39">
        <v>177</v>
      </c>
      <c r="J1514" s="40">
        <v>177</v>
      </c>
      <c r="K1514" s="39">
        <v>177</v>
      </c>
      <c r="L1514" s="93">
        <f t="shared" si="325"/>
        <v>209</v>
      </c>
      <c r="M1514" s="93" t="str">
        <f t="shared" si="326"/>
        <v/>
      </c>
      <c r="N1514" s="99">
        <f t="shared" si="327"/>
        <v>165</v>
      </c>
      <c r="O1514" s="99" t="str">
        <f t="shared" si="328"/>
        <v/>
      </c>
      <c r="P1514" s="102">
        <f t="shared" si="329"/>
        <v>165</v>
      </c>
      <c r="Q1514" s="102" t="str">
        <f t="shared" si="330"/>
        <v/>
      </c>
      <c r="R1514" s="105">
        <f t="shared" si="331"/>
        <v>165</v>
      </c>
      <c r="S1514" s="105" t="str">
        <f t="shared" si="332"/>
        <v/>
      </c>
      <c r="T1514" s="69">
        <f t="shared" si="333"/>
        <v>107</v>
      </c>
      <c r="U1514" s="69" t="str">
        <f t="shared" si="334"/>
        <v/>
      </c>
      <c r="V1514" s="143">
        <f t="shared" si="335"/>
        <v>165</v>
      </c>
      <c r="W1514" s="143" t="str">
        <f t="shared" si="336"/>
        <v/>
      </c>
      <c r="X1514" s="109">
        <f t="shared" si="323"/>
        <v>0</v>
      </c>
      <c r="Y1514" s="110" t="e">
        <f t="shared" si="324"/>
        <v>#N/A</v>
      </c>
      <c r="Z1514" s="75" t="e">
        <f>NA()</f>
        <v>#N/A</v>
      </c>
    </row>
    <row r="1515" spans="1:26" x14ac:dyDescent="0.2">
      <c r="A1515" s="74">
        <v>24920</v>
      </c>
      <c r="B1515" s="68">
        <f>INDEX('A-B OSRoad'!$F$2:$F$21,MATCH(A1515,'A-B OSRoad'!$C$2:$C$21))</f>
        <v>0</v>
      </c>
      <c r="C1515" s="68" t="str">
        <f>IF(INDEX('A-B OSRoad'!$B$2:$B$21,MATCH(A1515,'A-B OSRoad'!$C$2:$C$21))="Straight","",RIGHT(INDEX('A-B OSRoad'!$B$2:$B$21,MATCH(A1515,'A-B OSRoad'!$C$2:$C$21)),LEN(INDEX('A-B OSRoad'!$B$2:$B$21,MATCH(A1515,'A-B OSRoad'!$C$2:$C$21)))-1))</f>
        <v/>
      </c>
      <c r="D1515" s="69">
        <f>(INDEX('A-B OSRoad'!$I$2:$I$21,MATCH(A1515,'A-B OSRoad'!$C$2:$C$21)))+$C$3+$C$4+$C$1</f>
        <v>110</v>
      </c>
      <c r="E1515" s="70" t="e">
        <f>VLOOKUP(A1515,'Crash Data'!$E$3:$F$6,2,FALSE)</f>
        <v>#N/A</v>
      </c>
      <c r="F1515" s="70" t="e">
        <f>VLOOKUP(A1515,'Crash Data'!$B$3:$C$32,2,FALSE)</f>
        <v>#N/A</v>
      </c>
      <c r="G1515" s="40">
        <v>230</v>
      </c>
      <c r="H1515" s="40">
        <v>177</v>
      </c>
      <c r="I1515" s="39">
        <v>177</v>
      </c>
      <c r="J1515" s="40">
        <v>177</v>
      </c>
      <c r="K1515" s="39">
        <v>177</v>
      </c>
      <c r="L1515" s="93">
        <f t="shared" si="325"/>
        <v>209</v>
      </c>
      <c r="M1515" s="93" t="str">
        <f t="shared" si="326"/>
        <v/>
      </c>
      <c r="N1515" s="99">
        <f t="shared" si="327"/>
        <v>165</v>
      </c>
      <c r="O1515" s="99" t="str">
        <f t="shared" si="328"/>
        <v/>
      </c>
      <c r="P1515" s="102">
        <f t="shared" si="329"/>
        <v>165</v>
      </c>
      <c r="Q1515" s="102" t="str">
        <f t="shared" si="330"/>
        <v/>
      </c>
      <c r="R1515" s="105">
        <f t="shared" si="331"/>
        <v>165</v>
      </c>
      <c r="S1515" s="105" t="str">
        <f t="shared" si="332"/>
        <v/>
      </c>
      <c r="T1515" s="69">
        <f t="shared" si="333"/>
        <v>107</v>
      </c>
      <c r="U1515" s="69" t="str">
        <f t="shared" si="334"/>
        <v/>
      </c>
      <c r="V1515" s="143">
        <f t="shared" si="335"/>
        <v>165</v>
      </c>
      <c r="W1515" s="143" t="str">
        <f t="shared" si="336"/>
        <v/>
      </c>
      <c r="X1515" s="109">
        <f t="shared" si="323"/>
        <v>0</v>
      </c>
      <c r="Y1515" s="110" t="e">
        <f t="shared" si="324"/>
        <v>#N/A</v>
      </c>
      <c r="Z1515" s="75" t="e">
        <f>NA()</f>
        <v>#N/A</v>
      </c>
    </row>
    <row r="1516" spans="1:26" x14ac:dyDescent="0.2">
      <c r="A1516" s="74">
        <v>24930</v>
      </c>
      <c r="B1516" s="68">
        <f>INDEX('A-B OSRoad'!$F$2:$F$21,MATCH(A1516,'A-B OSRoad'!$C$2:$C$21))</f>
        <v>0</v>
      </c>
      <c r="C1516" s="68" t="str">
        <f>IF(INDEX('A-B OSRoad'!$B$2:$B$21,MATCH(A1516,'A-B OSRoad'!$C$2:$C$21))="Straight","",RIGHT(INDEX('A-B OSRoad'!$B$2:$B$21,MATCH(A1516,'A-B OSRoad'!$C$2:$C$21)),LEN(INDEX('A-B OSRoad'!$B$2:$B$21,MATCH(A1516,'A-B OSRoad'!$C$2:$C$21)))-1))</f>
        <v/>
      </c>
      <c r="D1516" s="69">
        <f>(INDEX('A-B OSRoad'!$I$2:$I$21,MATCH(A1516,'A-B OSRoad'!$C$2:$C$21)))+$C$3+$C$4+$C$1</f>
        <v>110</v>
      </c>
      <c r="E1516" s="70" t="e">
        <f>VLOOKUP(A1516,'Crash Data'!$E$3:$F$6,2,FALSE)</f>
        <v>#N/A</v>
      </c>
      <c r="F1516" s="70" t="e">
        <f>VLOOKUP(A1516,'Crash Data'!$B$3:$C$32,2,FALSE)</f>
        <v>#N/A</v>
      </c>
      <c r="G1516" s="40">
        <v>230</v>
      </c>
      <c r="H1516" s="40">
        <v>177</v>
      </c>
      <c r="I1516" s="39">
        <v>177</v>
      </c>
      <c r="J1516" s="40">
        <v>177</v>
      </c>
      <c r="K1516" s="39">
        <v>177</v>
      </c>
      <c r="L1516" s="93">
        <f t="shared" si="325"/>
        <v>209</v>
      </c>
      <c r="M1516" s="93" t="str">
        <f t="shared" si="326"/>
        <v/>
      </c>
      <c r="N1516" s="99">
        <f t="shared" si="327"/>
        <v>165</v>
      </c>
      <c r="O1516" s="99" t="str">
        <f t="shared" si="328"/>
        <v/>
      </c>
      <c r="P1516" s="102">
        <f t="shared" si="329"/>
        <v>165</v>
      </c>
      <c r="Q1516" s="102" t="str">
        <f t="shared" si="330"/>
        <v/>
      </c>
      <c r="R1516" s="105">
        <f t="shared" si="331"/>
        <v>165</v>
      </c>
      <c r="S1516" s="105" t="str">
        <f t="shared" si="332"/>
        <v/>
      </c>
      <c r="T1516" s="69">
        <f t="shared" si="333"/>
        <v>107</v>
      </c>
      <c r="U1516" s="69" t="str">
        <f t="shared" si="334"/>
        <v/>
      </c>
      <c r="V1516" s="143">
        <f t="shared" si="335"/>
        <v>165</v>
      </c>
      <c r="W1516" s="143" t="str">
        <f t="shared" si="336"/>
        <v/>
      </c>
      <c r="X1516" s="109">
        <f t="shared" si="323"/>
        <v>0</v>
      </c>
      <c r="Y1516" s="110" t="e">
        <f t="shared" si="324"/>
        <v>#N/A</v>
      </c>
      <c r="Z1516" s="75" t="e">
        <f>NA()</f>
        <v>#N/A</v>
      </c>
    </row>
    <row r="1517" spans="1:26" x14ac:dyDescent="0.2">
      <c r="A1517" s="74">
        <v>24940</v>
      </c>
      <c r="B1517" s="68">
        <f>INDEX('A-B OSRoad'!$F$2:$F$21,MATCH(A1517,'A-B OSRoad'!$C$2:$C$21))</f>
        <v>0</v>
      </c>
      <c r="C1517" s="68" t="str">
        <f>IF(INDEX('A-B OSRoad'!$B$2:$B$21,MATCH(A1517,'A-B OSRoad'!$C$2:$C$21))="Straight","",RIGHT(INDEX('A-B OSRoad'!$B$2:$B$21,MATCH(A1517,'A-B OSRoad'!$C$2:$C$21)),LEN(INDEX('A-B OSRoad'!$B$2:$B$21,MATCH(A1517,'A-B OSRoad'!$C$2:$C$21)))-1))</f>
        <v/>
      </c>
      <c r="D1517" s="69">
        <f>(INDEX('A-B OSRoad'!$I$2:$I$21,MATCH(A1517,'A-B OSRoad'!$C$2:$C$21)))+$C$3+$C$4+$C$1</f>
        <v>110</v>
      </c>
      <c r="E1517" s="70" t="e">
        <f>VLOOKUP(A1517,'Crash Data'!$E$3:$F$6,2,FALSE)</f>
        <v>#N/A</v>
      </c>
      <c r="F1517" s="70" t="e">
        <f>VLOOKUP(A1517,'Crash Data'!$B$3:$C$32,2,FALSE)</f>
        <v>#N/A</v>
      </c>
      <c r="G1517" s="40">
        <v>230</v>
      </c>
      <c r="H1517" s="40">
        <v>177</v>
      </c>
      <c r="I1517" s="39">
        <v>177</v>
      </c>
      <c r="J1517" s="40">
        <v>177</v>
      </c>
      <c r="K1517" s="39">
        <v>177</v>
      </c>
      <c r="L1517" s="93">
        <f t="shared" si="325"/>
        <v>209</v>
      </c>
      <c r="M1517" s="93" t="str">
        <f t="shared" si="326"/>
        <v/>
      </c>
      <c r="N1517" s="99">
        <f t="shared" si="327"/>
        <v>165</v>
      </c>
      <c r="O1517" s="99" t="str">
        <f t="shared" si="328"/>
        <v/>
      </c>
      <c r="P1517" s="102">
        <f t="shared" si="329"/>
        <v>165</v>
      </c>
      <c r="Q1517" s="102" t="str">
        <f t="shared" si="330"/>
        <v/>
      </c>
      <c r="R1517" s="105">
        <f t="shared" si="331"/>
        <v>165</v>
      </c>
      <c r="S1517" s="105" t="str">
        <f t="shared" si="332"/>
        <v/>
      </c>
      <c r="T1517" s="69">
        <f t="shared" si="333"/>
        <v>107</v>
      </c>
      <c r="U1517" s="69" t="str">
        <f t="shared" si="334"/>
        <v/>
      </c>
      <c r="V1517" s="143">
        <f t="shared" si="335"/>
        <v>165</v>
      </c>
      <c r="W1517" s="143" t="str">
        <f t="shared" si="336"/>
        <v/>
      </c>
      <c r="X1517" s="109">
        <f t="shared" si="323"/>
        <v>0</v>
      </c>
      <c r="Y1517" s="110" t="e">
        <f t="shared" si="324"/>
        <v>#N/A</v>
      </c>
      <c r="Z1517" s="75" t="e">
        <f>NA()</f>
        <v>#N/A</v>
      </c>
    </row>
    <row r="1518" spans="1:26" x14ac:dyDescent="0.2">
      <c r="A1518" s="74">
        <v>24950</v>
      </c>
      <c r="B1518" s="68">
        <f>INDEX('A-B OSRoad'!$F$2:$F$21,MATCH(A1518,'A-B OSRoad'!$C$2:$C$21))</f>
        <v>0</v>
      </c>
      <c r="C1518" s="68" t="str">
        <f>IF(INDEX('A-B OSRoad'!$B$2:$B$21,MATCH(A1518,'A-B OSRoad'!$C$2:$C$21))="Straight","",RIGHT(INDEX('A-B OSRoad'!$B$2:$B$21,MATCH(A1518,'A-B OSRoad'!$C$2:$C$21)),LEN(INDEX('A-B OSRoad'!$B$2:$B$21,MATCH(A1518,'A-B OSRoad'!$C$2:$C$21)))-1))</f>
        <v/>
      </c>
      <c r="D1518" s="69">
        <f>(INDEX('A-B OSRoad'!$I$2:$I$21,MATCH(A1518,'A-B OSRoad'!$C$2:$C$21)))+$C$3+$C$4+$C$1</f>
        <v>110</v>
      </c>
      <c r="E1518" s="70" t="e">
        <f>VLOOKUP(A1518,'Crash Data'!$E$3:$F$6,2,FALSE)</f>
        <v>#N/A</v>
      </c>
      <c r="F1518" s="70" t="e">
        <f>VLOOKUP(A1518,'Crash Data'!$B$3:$C$32,2,FALSE)</f>
        <v>#N/A</v>
      </c>
      <c r="G1518" s="40">
        <v>230</v>
      </c>
      <c r="H1518" s="40">
        <v>177</v>
      </c>
      <c r="I1518" s="39">
        <v>177</v>
      </c>
      <c r="J1518" s="40">
        <v>177</v>
      </c>
      <c r="K1518" s="39">
        <v>177</v>
      </c>
      <c r="L1518" s="93">
        <f t="shared" si="325"/>
        <v>209</v>
      </c>
      <c r="M1518" s="93" t="str">
        <f t="shared" si="326"/>
        <v/>
      </c>
      <c r="N1518" s="99">
        <f t="shared" si="327"/>
        <v>165</v>
      </c>
      <c r="O1518" s="99" t="str">
        <f t="shared" si="328"/>
        <v/>
      </c>
      <c r="P1518" s="102">
        <f t="shared" si="329"/>
        <v>165</v>
      </c>
      <c r="Q1518" s="102" t="str">
        <f t="shared" si="330"/>
        <v/>
      </c>
      <c r="R1518" s="105">
        <f t="shared" si="331"/>
        <v>165</v>
      </c>
      <c r="S1518" s="105" t="str">
        <f t="shared" si="332"/>
        <v/>
      </c>
      <c r="T1518" s="69">
        <f t="shared" si="333"/>
        <v>107</v>
      </c>
      <c r="U1518" s="69" t="str">
        <f t="shared" si="334"/>
        <v/>
      </c>
      <c r="V1518" s="143">
        <f t="shared" si="335"/>
        <v>165</v>
      </c>
      <c r="W1518" s="143" t="str">
        <f t="shared" si="336"/>
        <v/>
      </c>
      <c r="X1518" s="109">
        <f t="shared" si="323"/>
        <v>0</v>
      </c>
      <c r="Y1518" s="110" t="e">
        <f t="shared" si="324"/>
        <v>#N/A</v>
      </c>
      <c r="Z1518" s="75" t="e">
        <f>NA()</f>
        <v>#N/A</v>
      </c>
    </row>
    <row r="1519" spans="1:26" x14ac:dyDescent="0.2">
      <c r="A1519" s="74">
        <v>24960</v>
      </c>
      <c r="B1519" s="68">
        <f>INDEX('A-B OSRoad'!$F$2:$F$21,MATCH(A1519,'A-B OSRoad'!$C$2:$C$21))</f>
        <v>0</v>
      </c>
      <c r="C1519" s="68" t="str">
        <f>IF(INDEX('A-B OSRoad'!$B$2:$B$21,MATCH(A1519,'A-B OSRoad'!$C$2:$C$21))="Straight","",RIGHT(INDEX('A-B OSRoad'!$B$2:$B$21,MATCH(A1519,'A-B OSRoad'!$C$2:$C$21)),LEN(INDEX('A-B OSRoad'!$B$2:$B$21,MATCH(A1519,'A-B OSRoad'!$C$2:$C$21)))-1))</f>
        <v/>
      </c>
      <c r="D1519" s="69">
        <f>(INDEX('A-B OSRoad'!$I$2:$I$21,MATCH(A1519,'A-B OSRoad'!$C$2:$C$21)))+$C$3+$C$4+$C$1</f>
        <v>110</v>
      </c>
      <c r="E1519" s="70" t="e">
        <f>VLOOKUP(A1519,'Crash Data'!$E$3:$F$6,2,FALSE)</f>
        <v>#N/A</v>
      </c>
      <c r="F1519" s="70" t="e">
        <f>VLOOKUP(A1519,'Crash Data'!$B$3:$C$32,2,FALSE)</f>
        <v>#N/A</v>
      </c>
      <c r="G1519" s="40">
        <v>230</v>
      </c>
      <c r="H1519" s="40">
        <v>177</v>
      </c>
      <c r="I1519" s="39">
        <v>177</v>
      </c>
      <c r="J1519" s="40">
        <v>177</v>
      </c>
      <c r="K1519" s="39">
        <v>177</v>
      </c>
      <c r="L1519" s="93">
        <f t="shared" si="325"/>
        <v>209</v>
      </c>
      <c r="M1519" s="93" t="str">
        <f t="shared" si="326"/>
        <v/>
      </c>
      <c r="N1519" s="99">
        <f t="shared" si="327"/>
        <v>165</v>
      </c>
      <c r="O1519" s="99" t="str">
        <f t="shared" si="328"/>
        <v/>
      </c>
      <c r="P1519" s="102">
        <f t="shared" si="329"/>
        <v>165</v>
      </c>
      <c r="Q1519" s="102" t="str">
        <f t="shared" si="330"/>
        <v/>
      </c>
      <c r="R1519" s="105">
        <f t="shared" si="331"/>
        <v>165</v>
      </c>
      <c r="S1519" s="105" t="str">
        <f t="shared" si="332"/>
        <v/>
      </c>
      <c r="T1519" s="69">
        <f t="shared" si="333"/>
        <v>107</v>
      </c>
      <c r="U1519" s="69" t="str">
        <f t="shared" si="334"/>
        <v/>
      </c>
      <c r="V1519" s="143">
        <f t="shared" si="335"/>
        <v>165</v>
      </c>
      <c r="W1519" s="143" t="str">
        <f t="shared" si="336"/>
        <v/>
      </c>
      <c r="X1519" s="109">
        <f t="shared" si="323"/>
        <v>0</v>
      </c>
      <c r="Y1519" s="110" t="e">
        <f t="shared" si="324"/>
        <v>#N/A</v>
      </c>
      <c r="Z1519" s="75" t="e">
        <f>NA()</f>
        <v>#N/A</v>
      </c>
    </row>
    <row r="1520" spans="1:26" x14ac:dyDescent="0.2">
      <c r="A1520" s="74">
        <v>24970</v>
      </c>
      <c r="B1520" s="68">
        <f>INDEX('A-B OSRoad'!$F$2:$F$21,MATCH(A1520,'A-B OSRoad'!$C$2:$C$21))</f>
        <v>0</v>
      </c>
      <c r="C1520" s="68" t="str">
        <f>IF(INDEX('A-B OSRoad'!$B$2:$B$21,MATCH(A1520,'A-B OSRoad'!$C$2:$C$21))="Straight","",RIGHT(INDEX('A-B OSRoad'!$B$2:$B$21,MATCH(A1520,'A-B OSRoad'!$C$2:$C$21)),LEN(INDEX('A-B OSRoad'!$B$2:$B$21,MATCH(A1520,'A-B OSRoad'!$C$2:$C$21)))-1))</f>
        <v/>
      </c>
      <c r="D1520" s="69">
        <f>(INDEX('A-B OSRoad'!$I$2:$I$21,MATCH(A1520,'A-B OSRoad'!$C$2:$C$21)))+$C$3+$C$4+$C$1</f>
        <v>110</v>
      </c>
      <c r="E1520" s="70" t="e">
        <f>VLOOKUP(A1520,'Crash Data'!$E$3:$F$6,2,FALSE)</f>
        <v>#N/A</v>
      </c>
      <c r="F1520" s="70" t="e">
        <f>VLOOKUP(A1520,'Crash Data'!$B$3:$C$32,2,FALSE)</f>
        <v>#N/A</v>
      </c>
      <c r="G1520" s="40">
        <v>230</v>
      </c>
      <c r="H1520" s="40">
        <v>177</v>
      </c>
      <c r="I1520" s="39">
        <v>177</v>
      </c>
      <c r="J1520" s="40">
        <v>177</v>
      </c>
      <c r="K1520" s="39">
        <v>177</v>
      </c>
      <c r="L1520" s="93">
        <f t="shared" si="325"/>
        <v>209</v>
      </c>
      <c r="M1520" s="93" t="str">
        <f t="shared" si="326"/>
        <v/>
      </c>
      <c r="N1520" s="99">
        <f t="shared" si="327"/>
        <v>165</v>
      </c>
      <c r="O1520" s="99" t="str">
        <f t="shared" si="328"/>
        <v/>
      </c>
      <c r="P1520" s="102">
        <f t="shared" si="329"/>
        <v>165</v>
      </c>
      <c r="Q1520" s="102" t="str">
        <f t="shared" si="330"/>
        <v/>
      </c>
      <c r="R1520" s="105">
        <f t="shared" si="331"/>
        <v>165</v>
      </c>
      <c r="S1520" s="105" t="str">
        <f t="shared" si="332"/>
        <v/>
      </c>
      <c r="T1520" s="69">
        <f t="shared" si="333"/>
        <v>107</v>
      </c>
      <c r="U1520" s="69" t="str">
        <f t="shared" si="334"/>
        <v/>
      </c>
      <c r="V1520" s="143">
        <f t="shared" si="335"/>
        <v>165</v>
      </c>
      <c r="W1520" s="143" t="str">
        <f t="shared" si="336"/>
        <v/>
      </c>
      <c r="X1520" s="109">
        <f t="shared" si="323"/>
        <v>0</v>
      </c>
      <c r="Y1520" s="110" t="e">
        <f t="shared" si="324"/>
        <v>#N/A</v>
      </c>
      <c r="Z1520" s="75" t="e">
        <f>NA()</f>
        <v>#N/A</v>
      </c>
    </row>
    <row r="1521" spans="1:26" x14ac:dyDescent="0.2">
      <c r="A1521" s="74">
        <v>24980</v>
      </c>
      <c r="B1521" s="68">
        <f>INDEX('A-B OSRoad'!$F$2:$F$21,MATCH(A1521,'A-B OSRoad'!$C$2:$C$21))</f>
        <v>0</v>
      </c>
      <c r="C1521" s="68" t="str">
        <f>IF(INDEX('A-B OSRoad'!$B$2:$B$21,MATCH(A1521,'A-B OSRoad'!$C$2:$C$21))="Straight","",RIGHT(INDEX('A-B OSRoad'!$B$2:$B$21,MATCH(A1521,'A-B OSRoad'!$C$2:$C$21)),LEN(INDEX('A-B OSRoad'!$B$2:$B$21,MATCH(A1521,'A-B OSRoad'!$C$2:$C$21)))-1))</f>
        <v/>
      </c>
      <c r="D1521" s="69">
        <f>(INDEX('A-B OSRoad'!$I$2:$I$21,MATCH(A1521,'A-B OSRoad'!$C$2:$C$21)))+$C$3+$C$4+$C$1</f>
        <v>110</v>
      </c>
      <c r="E1521" s="70" t="e">
        <f>VLOOKUP(A1521,'Crash Data'!$E$3:$F$6,2,FALSE)</f>
        <v>#N/A</v>
      </c>
      <c r="F1521" s="70" t="e">
        <f>VLOOKUP(A1521,'Crash Data'!$B$3:$C$32,2,FALSE)</f>
        <v>#N/A</v>
      </c>
      <c r="G1521" s="40">
        <v>230</v>
      </c>
      <c r="H1521" s="40">
        <v>177</v>
      </c>
      <c r="I1521" s="39">
        <v>177</v>
      </c>
      <c r="J1521" s="40">
        <v>177</v>
      </c>
      <c r="K1521" s="39">
        <v>177</v>
      </c>
      <c r="L1521" s="93">
        <f t="shared" si="325"/>
        <v>209</v>
      </c>
      <c r="M1521" s="93" t="str">
        <f t="shared" si="326"/>
        <v/>
      </c>
      <c r="N1521" s="99">
        <f t="shared" si="327"/>
        <v>165</v>
      </c>
      <c r="O1521" s="99" t="str">
        <f t="shared" si="328"/>
        <v/>
      </c>
      <c r="P1521" s="102">
        <f t="shared" si="329"/>
        <v>165</v>
      </c>
      <c r="Q1521" s="102" t="str">
        <f t="shared" si="330"/>
        <v/>
      </c>
      <c r="R1521" s="105">
        <f t="shared" si="331"/>
        <v>165</v>
      </c>
      <c r="S1521" s="105" t="str">
        <f t="shared" si="332"/>
        <v/>
      </c>
      <c r="T1521" s="69">
        <f t="shared" si="333"/>
        <v>107</v>
      </c>
      <c r="U1521" s="69" t="str">
        <f t="shared" si="334"/>
        <v/>
      </c>
      <c r="V1521" s="143">
        <f t="shared" si="335"/>
        <v>165</v>
      </c>
      <c r="W1521" s="143" t="str">
        <f t="shared" si="336"/>
        <v/>
      </c>
      <c r="X1521" s="109">
        <f t="shared" si="323"/>
        <v>0</v>
      </c>
      <c r="Y1521" s="110" t="e">
        <f t="shared" si="324"/>
        <v>#N/A</v>
      </c>
      <c r="Z1521" s="75" t="e">
        <f>NA()</f>
        <v>#N/A</v>
      </c>
    </row>
    <row r="1522" spans="1:26" x14ac:dyDescent="0.2">
      <c r="A1522" s="74">
        <v>24990</v>
      </c>
      <c r="B1522" s="68">
        <f>INDEX('A-B OSRoad'!$F$2:$F$21,MATCH(A1522,'A-B OSRoad'!$C$2:$C$21))</f>
        <v>0</v>
      </c>
      <c r="C1522" s="68" t="str">
        <f>IF(INDEX('A-B OSRoad'!$B$2:$B$21,MATCH(A1522,'A-B OSRoad'!$C$2:$C$21))="Straight","",RIGHT(INDEX('A-B OSRoad'!$B$2:$B$21,MATCH(A1522,'A-B OSRoad'!$C$2:$C$21)),LEN(INDEX('A-B OSRoad'!$B$2:$B$21,MATCH(A1522,'A-B OSRoad'!$C$2:$C$21)))-1))</f>
        <v/>
      </c>
      <c r="D1522" s="69">
        <f>(INDEX('A-B OSRoad'!$I$2:$I$21,MATCH(A1522,'A-B OSRoad'!$C$2:$C$21)))+$C$3+$C$4+$C$1</f>
        <v>110</v>
      </c>
      <c r="E1522" s="70" t="e">
        <f>VLOOKUP(A1522,'Crash Data'!$E$3:$F$6,2,FALSE)</f>
        <v>#N/A</v>
      </c>
      <c r="F1522" s="70" t="e">
        <f>VLOOKUP(A1522,'Crash Data'!$B$3:$C$32,2,FALSE)</f>
        <v>#N/A</v>
      </c>
      <c r="G1522" s="40">
        <v>230</v>
      </c>
      <c r="H1522" s="40">
        <v>177</v>
      </c>
      <c r="I1522" s="39">
        <v>177</v>
      </c>
      <c r="J1522" s="40">
        <v>177</v>
      </c>
      <c r="K1522" s="39">
        <v>177</v>
      </c>
      <c r="L1522" s="93">
        <f t="shared" si="325"/>
        <v>209</v>
      </c>
      <c r="M1522" s="93" t="str">
        <f t="shared" si="326"/>
        <v/>
      </c>
      <c r="N1522" s="99">
        <f t="shared" si="327"/>
        <v>165</v>
      </c>
      <c r="O1522" s="99" t="str">
        <f t="shared" si="328"/>
        <v/>
      </c>
      <c r="P1522" s="102">
        <f t="shared" si="329"/>
        <v>165</v>
      </c>
      <c r="Q1522" s="102" t="str">
        <f t="shared" si="330"/>
        <v/>
      </c>
      <c r="R1522" s="105">
        <f t="shared" si="331"/>
        <v>165</v>
      </c>
      <c r="S1522" s="105" t="str">
        <f t="shared" si="332"/>
        <v/>
      </c>
      <c r="T1522" s="69">
        <f t="shared" si="333"/>
        <v>107</v>
      </c>
      <c r="U1522" s="69" t="str">
        <f t="shared" si="334"/>
        <v/>
      </c>
      <c r="V1522" s="143">
        <f t="shared" si="335"/>
        <v>165</v>
      </c>
      <c r="W1522" s="143" t="str">
        <f t="shared" si="336"/>
        <v/>
      </c>
      <c r="X1522" s="109">
        <f t="shared" si="323"/>
        <v>0</v>
      </c>
      <c r="Y1522" s="110" t="e">
        <f t="shared" si="324"/>
        <v>#N/A</v>
      </c>
      <c r="Z1522" s="75" t="e">
        <f>NA()</f>
        <v>#N/A</v>
      </c>
    </row>
    <row r="1523" spans="1:26" x14ac:dyDescent="0.2">
      <c r="A1523" s="74">
        <v>25000</v>
      </c>
      <c r="B1523" s="68">
        <f>INDEX('A-B OSRoad'!$F$2:$F$21,MATCH(A1523,'A-B OSRoad'!$C$2:$C$21))</f>
        <v>0</v>
      </c>
      <c r="C1523" s="68" t="str">
        <f>IF(INDEX('A-B OSRoad'!$B$2:$B$21,MATCH(A1523,'A-B OSRoad'!$C$2:$C$21))="Straight","",RIGHT(INDEX('A-B OSRoad'!$B$2:$B$21,MATCH(A1523,'A-B OSRoad'!$C$2:$C$21)),LEN(INDEX('A-B OSRoad'!$B$2:$B$21,MATCH(A1523,'A-B OSRoad'!$C$2:$C$21)))-1))</f>
        <v/>
      </c>
      <c r="D1523" s="69">
        <f>(INDEX('A-B OSRoad'!$I$2:$I$21,MATCH(A1523,'A-B OSRoad'!$C$2:$C$21)))+$C$3+$C$4+$C$1</f>
        <v>110</v>
      </c>
      <c r="E1523" s="70" t="e">
        <f>VLOOKUP(A1523,'Crash Data'!$E$3:$F$6,2,FALSE)</f>
        <v>#N/A</v>
      </c>
      <c r="F1523" s="70" t="e">
        <f>VLOOKUP(A1523,'Crash Data'!$B$3:$C$32,2,FALSE)</f>
        <v>#N/A</v>
      </c>
      <c r="G1523" s="40">
        <v>230</v>
      </c>
      <c r="H1523" s="40">
        <v>177</v>
      </c>
      <c r="I1523" s="39">
        <v>177</v>
      </c>
      <c r="J1523" s="40">
        <v>177</v>
      </c>
      <c r="K1523" s="39">
        <v>177</v>
      </c>
      <c r="L1523" s="93">
        <f t="shared" si="325"/>
        <v>209</v>
      </c>
      <c r="M1523" s="93" t="str">
        <f t="shared" si="326"/>
        <v/>
      </c>
      <c r="N1523" s="99">
        <f t="shared" si="327"/>
        <v>165</v>
      </c>
      <c r="O1523" s="99" t="str">
        <f t="shared" si="328"/>
        <v/>
      </c>
      <c r="P1523" s="102">
        <f t="shared" si="329"/>
        <v>165</v>
      </c>
      <c r="Q1523" s="102" t="str">
        <f t="shared" si="330"/>
        <v/>
      </c>
      <c r="R1523" s="105">
        <f t="shared" si="331"/>
        <v>165</v>
      </c>
      <c r="S1523" s="105" t="str">
        <f t="shared" si="332"/>
        <v/>
      </c>
      <c r="T1523" s="69">
        <f t="shared" si="333"/>
        <v>107</v>
      </c>
      <c r="U1523" s="69" t="str">
        <f t="shared" si="334"/>
        <v/>
      </c>
      <c r="V1523" s="143">
        <f t="shared" si="335"/>
        <v>165</v>
      </c>
      <c r="W1523" s="143" t="str">
        <f t="shared" si="336"/>
        <v/>
      </c>
      <c r="X1523" s="109">
        <f t="shared" si="323"/>
        <v>0</v>
      </c>
      <c r="Y1523" s="110" t="e">
        <f t="shared" si="324"/>
        <v>#N/A</v>
      </c>
      <c r="Z1523" s="75" t="e">
        <f>NA()</f>
        <v>#N/A</v>
      </c>
    </row>
    <row r="1524" spans="1:26" x14ac:dyDescent="0.2">
      <c r="A1524" s="74">
        <v>25010</v>
      </c>
      <c r="B1524" s="68">
        <f>INDEX('A-B OSRoad'!$F$2:$F$21,MATCH(A1524,'A-B OSRoad'!$C$2:$C$21))</f>
        <v>0</v>
      </c>
      <c r="C1524" s="68" t="str">
        <f>IF(INDEX('A-B OSRoad'!$B$2:$B$21,MATCH(A1524,'A-B OSRoad'!$C$2:$C$21))="Straight","",RIGHT(INDEX('A-B OSRoad'!$B$2:$B$21,MATCH(A1524,'A-B OSRoad'!$C$2:$C$21)),LEN(INDEX('A-B OSRoad'!$B$2:$B$21,MATCH(A1524,'A-B OSRoad'!$C$2:$C$21)))-1))</f>
        <v/>
      </c>
      <c r="D1524" s="69">
        <f>(INDEX('A-B OSRoad'!$I$2:$I$21,MATCH(A1524,'A-B OSRoad'!$C$2:$C$21)))+$C$3+$C$4+$C$1</f>
        <v>110</v>
      </c>
      <c r="E1524" s="70" t="e">
        <f>VLOOKUP(A1524,'Crash Data'!$E$3:$F$6,2,FALSE)</f>
        <v>#N/A</v>
      </c>
      <c r="F1524" s="70" t="e">
        <f>VLOOKUP(A1524,'Crash Data'!$B$3:$C$32,2,FALSE)</f>
        <v>#N/A</v>
      </c>
      <c r="G1524" s="40">
        <v>230</v>
      </c>
      <c r="H1524" s="40">
        <v>177</v>
      </c>
      <c r="I1524" s="39">
        <v>177</v>
      </c>
      <c r="J1524" s="40">
        <v>177</v>
      </c>
      <c r="K1524" s="39">
        <v>177</v>
      </c>
      <c r="L1524" s="93">
        <f t="shared" si="325"/>
        <v>209</v>
      </c>
      <c r="M1524" s="93" t="str">
        <f t="shared" si="326"/>
        <v/>
      </c>
      <c r="N1524" s="99">
        <f t="shared" si="327"/>
        <v>165</v>
      </c>
      <c r="O1524" s="99" t="str">
        <f t="shared" si="328"/>
        <v/>
      </c>
      <c r="P1524" s="102">
        <f t="shared" si="329"/>
        <v>165</v>
      </c>
      <c r="Q1524" s="102" t="str">
        <f t="shared" si="330"/>
        <v/>
      </c>
      <c r="R1524" s="105">
        <f t="shared" si="331"/>
        <v>165</v>
      </c>
      <c r="S1524" s="105" t="str">
        <f t="shared" si="332"/>
        <v/>
      </c>
      <c r="T1524" s="69">
        <f t="shared" si="333"/>
        <v>107</v>
      </c>
      <c r="U1524" s="69" t="str">
        <f t="shared" si="334"/>
        <v/>
      </c>
      <c r="V1524" s="143">
        <f t="shared" si="335"/>
        <v>165</v>
      </c>
      <c r="W1524" s="143" t="str">
        <f t="shared" si="336"/>
        <v/>
      </c>
      <c r="X1524" s="109">
        <f t="shared" si="323"/>
        <v>0</v>
      </c>
      <c r="Y1524" s="110" t="e">
        <f t="shared" si="324"/>
        <v>#N/A</v>
      </c>
      <c r="Z1524" s="75" t="e">
        <f>NA()</f>
        <v>#N/A</v>
      </c>
    </row>
    <row r="1525" spans="1:26" x14ac:dyDescent="0.2">
      <c r="A1525" s="74">
        <v>25020</v>
      </c>
      <c r="B1525" s="68">
        <f>INDEX('A-B OSRoad'!$F$2:$F$21,MATCH(A1525,'A-B OSRoad'!$C$2:$C$21))</f>
        <v>0</v>
      </c>
      <c r="C1525" s="68" t="str">
        <f>IF(INDEX('A-B OSRoad'!$B$2:$B$21,MATCH(A1525,'A-B OSRoad'!$C$2:$C$21))="Straight","",RIGHT(INDEX('A-B OSRoad'!$B$2:$B$21,MATCH(A1525,'A-B OSRoad'!$C$2:$C$21)),LEN(INDEX('A-B OSRoad'!$B$2:$B$21,MATCH(A1525,'A-B OSRoad'!$C$2:$C$21)))-1))</f>
        <v/>
      </c>
      <c r="D1525" s="69">
        <f>(INDEX('A-B OSRoad'!$I$2:$I$21,MATCH(A1525,'A-B OSRoad'!$C$2:$C$21)))+$C$3+$C$4+$C$1</f>
        <v>110</v>
      </c>
      <c r="E1525" s="70" t="e">
        <f>VLOOKUP(A1525,'Crash Data'!$E$3:$F$6,2,FALSE)</f>
        <v>#N/A</v>
      </c>
      <c r="F1525" s="70" t="e">
        <f>VLOOKUP(A1525,'Crash Data'!$B$3:$C$32,2,FALSE)</f>
        <v>#N/A</v>
      </c>
      <c r="G1525" s="40">
        <v>230</v>
      </c>
      <c r="H1525" s="40">
        <v>177</v>
      </c>
      <c r="I1525" s="39">
        <v>177</v>
      </c>
      <c r="J1525" s="40">
        <v>177</v>
      </c>
      <c r="K1525" s="39">
        <v>177</v>
      </c>
      <c r="L1525" s="93">
        <f t="shared" si="325"/>
        <v>209</v>
      </c>
      <c r="M1525" s="93" t="str">
        <f t="shared" si="326"/>
        <v/>
      </c>
      <c r="N1525" s="99">
        <f t="shared" si="327"/>
        <v>165</v>
      </c>
      <c r="O1525" s="99" t="str">
        <f t="shared" si="328"/>
        <v/>
      </c>
      <c r="P1525" s="102">
        <f t="shared" si="329"/>
        <v>165</v>
      </c>
      <c r="Q1525" s="102" t="str">
        <f t="shared" si="330"/>
        <v/>
      </c>
      <c r="R1525" s="105">
        <f t="shared" si="331"/>
        <v>165</v>
      </c>
      <c r="S1525" s="105" t="str">
        <f t="shared" si="332"/>
        <v/>
      </c>
      <c r="T1525" s="69">
        <f t="shared" si="333"/>
        <v>107</v>
      </c>
      <c r="U1525" s="69" t="str">
        <f t="shared" si="334"/>
        <v/>
      </c>
      <c r="V1525" s="143">
        <f t="shared" si="335"/>
        <v>165</v>
      </c>
      <c r="W1525" s="143" t="str">
        <f t="shared" si="336"/>
        <v/>
      </c>
      <c r="X1525" s="109">
        <f t="shared" si="323"/>
        <v>0</v>
      </c>
      <c r="Y1525" s="110" t="e">
        <f t="shared" si="324"/>
        <v>#N/A</v>
      </c>
      <c r="Z1525" s="75" t="e">
        <f>NA()</f>
        <v>#N/A</v>
      </c>
    </row>
    <row r="1526" spans="1:26" x14ac:dyDescent="0.2">
      <c r="A1526" s="74">
        <v>25030</v>
      </c>
      <c r="B1526" s="68">
        <f>INDEX('A-B OSRoad'!$F$2:$F$21,MATCH(A1526,'A-B OSRoad'!$C$2:$C$21))</f>
        <v>0</v>
      </c>
      <c r="C1526" s="68" t="str">
        <f>IF(INDEX('A-B OSRoad'!$B$2:$B$21,MATCH(A1526,'A-B OSRoad'!$C$2:$C$21))="Straight","",RIGHT(INDEX('A-B OSRoad'!$B$2:$B$21,MATCH(A1526,'A-B OSRoad'!$C$2:$C$21)),LEN(INDEX('A-B OSRoad'!$B$2:$B$21,MATCH(A1526,'A-B OSRoad'!$C$2:$C$21)))-1))</f>
        <v/>
      </c>
      <c r="D1526" s="69">
        <f>(INDEX('A-B OSRoad'!$I$2:$I$21,MATCH(A1526,'A-B OSRoad'!$C$2:$C$21)))+$C$3+$C$4+$C$1</f>
        <v>110</v>
      </c>
      <c r="E1526" s="70" t="e">
        <f>VLOOKUP(A1526,'Crash Data'!$E$3:$F$6,2,FALSE)</f>
        <v>#N/A</v>
      </c>
      <c r="F1526" s="70" t="e">
        <f>VLOOKUP(A1526,'Crash Data'!$B$3:$C$32,2,FALSE)</f>
        <v>#N/A</v>
      </c>
      <c r="G1526" s="40">
        <v>230</v>
      </c>
      <c r="H1526" s="40">
        <v>177</v>
      </c>
      <c r="I1526" s="39">
        <v>177</v>
      </c>
      <c r="J1526" s="40">
        <v>177</v>
      </c>
      <c r="K1526" s="39">
        <v>177</v>
      </c>
      <c r="L1526" s="93">
        <f t="shared" si="325"/>
        <v>209</v>
      </c>
      <c r="M1526" s="93" t="str">
        <f t="shared" si="326"/>
        <v/>
      </c>
      <c r="N1526" s="99">
        <f t="shared" si="327"/>
        <v>165</v>
      </c>
      <c r="O1526" s="99" t="str">
        <f t="shared" si="328"/>
        <v/>
      </c>
      <c r="P1526" s="102">
        <f t="shared" si="329"/>
        <v>165</v>
      </c>
      <c r="Q1526" s="102" t="str">
        <f t="shared" si="330"/>
        <v/>
      </c>
      <c r="R1526" s="105">
        <f t="shared" si="331"/>
        <v>165</v>
      </c>
      <c r="S1526" s="105" t="str">
        <f t="shared" si="332"/>
        <v/>
      </c>
      <c r="T1526" s="69">
        <f t="shared" si="333"/>
        <v>107</v>
      </c>
      <c r="U1526" s="69" t="str">
        <f t="shared" si="334"/>
        <v/>
      </c>
      <c r="V1526" s="143">
        <f t="shared" si="335"/>
        <v>165</v>
      </c>
      <c r="W1526" s="143" t="str">
        <f t="shared" si="336"/>
        <v/>
      </c>
      <c r="X1526" s="109">
        <f t="shared" si="323"/>
        <v>0</v>
      </c>
      <c r="Y1526" s="110" t="e">
        <f t="shared" si="324"/>
        <v>#N/A</v>
      </c>
      <c r="Z1526" s="75" t="e">
        <f>NA()</f>
        <v>#N/A</v>
      </c>
    </row>
    <row r="1527" spans="1:26" x14ac:dyDescent="0.2">
      <c r="A1527" s="74">
        <v>25040</v>
      </c>
      <c r="B1527" s="68">
        <f>INDEX('A-B OSRoad'!$F$2:$F$21,MATCH(A1527,'A-B OSRoad'!$C$2:$C$21))</f>
        <v>0</v>
      </c>
      <c r="C1527" s="68" t="str">
        <f>IF(INDEX('A-B OSRoad'!$B$2:$B$21,MATCH(A1527,'A-B OSRoad'!$C$2:$C$21))="Straight","",RIGHT(INDEX('A-B OSRoad'!$B$2:$B$21,MATCH(A1527,'A-B OSRoad'!$C$2:$C$21)),LEN(INDEX('A-B OSRoad'!$B$2:$B$21,MATCH(A1527,'A-B OSRoad'!$C$2:$C$21)))-1))</f>
        <v/>
      </c>
      <c r="D1527" s="69">
        <f>(INDEX('A-B OSRoad'!$I$2:$I$21,MATCH(A1527,'A-B OSRoad'!$C$2:$C$21)))+$C$3+$C$4+$C$1</f>
        <v>110</v>
      </c>
      <c r="E1527" s="70" t="e">
        <f>VLOOKUP(A1527,'Crash Data'!$E$3:$F$6,2,FALSE)</f>
        <v>#N/A</v>
      </c>
      <c r="F1527" s="70" t="e">
        <f>VLOOKUP(A1527,'Crash Data'!$B$3:$C$32,2,FALSE)</f>
        <v>#N/A</v>
      </c>
      <c r="G1527" s="40">
        <v>230</v>
      </c>
      <c r="H1527" s="40">
        <v>177</v>
      </c>
      <c r="I1527" s="39">
        <v>177</v>
      </c>
      <c r="J1527" s="40">
        <v>177</v>
      </c>
      <c r="K1527" s="39">
        <v>177</v>
      </c>
      <c r="L1527" s="93">
        <f t="shared" si="325"/>
        <v>209</v>
      </c>
      <c r="M1527" s="93" t="str">
        <f t="shared" si="326"/>
        <v/>
      </c>
      <c r="N1527" s="99">
        <f t="shared" si="327"/>
        <v>165</v>
      </c>
      <c r="O1527" s="99" t="str">
        <f t="shared" si="328"/>
        <v/>
      </c>
      <c r="P1527" s="102">
        <f t="shared" si="329"/>
        <v>165</v>
      </c>
      <c r="Q1527" s="102" t="str">
        <f t="shared" si="330"/>
        <v/>
      </c>
      <c r="R1527" s="105">
        <f t="shared" si="331"/>
        <v>165</v>
      </c>
      <c r="S1527" s="105" t="str">
        <f t="shared" si="332"/>
        <v/>
      </c>
      <c r="T1527" s="69">
        <f t="shared" si="333"/>
        <v>107</v>
      </c>
      <c r="U1527" s="69" t="str">
        <f t="shared" si="334"/>
        <v/>
      </c>
      <c r="V1527" s="143">
        <f t="shared" si="335"/>
        <v>165</v>
      </c>
      <c r="W1527" s="143" t="str">
        <f t="shared" si="336"/>
        <v/>
      </c>
      <c r="X1527" s="109">
        <f t="shared" si="323"/>
        <v>0</v>
      </c>
      <c r="Y1527" s="110" t="e">
        <f t="shared" si="324"/>
        <v>#N/A</v>
      </c>
      <c r="Z1527" s="75" t="e">
        <f>NA()</f>
        <v>#N/A</v>
      </c>
    </row>
    <row r="1528" spans="1:26" x14ac:dyDescent="0.2">
      <c r="A1528" s="74">
        <v>25050</v>
      </c>
      <c r="B1528" s="68">
        <f>INDEX('A-B OSRoad'!$F$2:$F$21,MATCH(A1528,'A-B OSRoad'!$C$2:$C$21))</f>
        <v>0</v>
      </c>
      <c r="C1528" s="68" t="str">
        <f>IF(INDEX('A-B OSRoad'!$B$2:$B$21,MATCH(A1528,'A-B OSRoad'!$C$2:$C$21))="Straight","",RIGHT(INDEX('A-B OSRoad'!$B$2:$B$21,MATCH(A1528,'A-B OSRoad'!$C$2:$C$21)),LEN(INDEX('A-B OSRoad'!$B$2:$B$21,MATCH(A1528,'A-B OSRoad'!$C$2:$C$21)))-1))</f>
        <v/>
      </c>
      <c r="D1528" s="69">
        <f>(INDEX('A-B OSRoad'!$I$2:$I$21,MATCH(A1528,'A-B OSRoad'!$C$2:$C$21)))+$C$3+$C$4+$C$1</f>
        <v>110</v>
      </c>
      <c r="E1528" s="70" t="e">
        <f>VLOOKUP(A1528,'Crash Data'!$E$3:$F$6,2,FALSE)</f>
        <v>#N/A</v>
      </c>
      <c r="F1528" s="70" t="e">
        <f>VLOOKUP(A1528,'Crash Data'!$B$3:$C$32,2,FALSE)</f>
        <v>#N/A</v>
      </c>
      <c r="G1528" s="40">
        <v>230</v>
      </c>
      <c r="H1528" s="40">
        <v>177</v>
      </c>
      <c r="I1528" s="39">
        <v>177</v>
      </c>
      <c r="J1528" s="40">
        <v>177</v>
      </c>
      <c r="K1528" s="39">
        <v>177</v>
      </c>
      <c r="L1528" s="93">
        <f t="shared" si="325"/>
        <v>209</v>
      </c>
      <c r="M1528" s="93" t="str">
        <f t="shared" si="326"/>
        <v/>
      </c>
      <c r="N1528" s="99">
        <f t="shared" si="327"/>
        <v>165</v>
      </c>
      <c r="O1528" s="99" t="str">
        <f t="shared" si="328"/>
        <v/>
      </c>
      <c r="P1528" s="102">
        <f t="shared" si="329"/>
        <v>165</v>
      </c>
      <c r="Q1528" s="102" t="str">
        <f t="shared" si="330"/>
        <v/>
      </c>
      <c r="R1528" s="105">
        <f t="shared" si="331"/>
        <v>165</v>
      </c>
      <c r="S1528" s="105" t="str">
        <f t="shared" si="332"/>
        <v/>
      </c>
      <c r="T1528" s="69">
        <f t="shared" si="333"/>
        <v>107</v>
      </c>
      <c r="U1528" s="69" t="str">
        <f t="shared" si="334"/>
        <v/>
      </c>
      <c r="V1528" s="143">
        <f t="shared" si="335"/>
        <v>165</v>
      </c>
      <c r="W1528" s="143" t="str">
        <f t="shared" si="336"/>
        <v/>
      </c>
      <c r="X1528" s="109">
        <f t="shared" si="323"/>
        <v>0</v>
      </c>
      <c r="Y1528" s="110" t="e">
        <f t="shared" si="324"/>
        <v>#N/A</v>
      </c>
      <c r="Z1528" s="75" t="e">
        <f>NA()</f>
        <v>#N/A</v>
      </c>
    </row>
    <row r="1529" spans="1:26" x14ac:dyDescent="0.2">
      <c r="A1529" s="74">
        <v>25060</v>
      </c>
      <c r="B1529" s="68">
        <f>INDEX('A-B OSRoad'!$F$2:$F$21,MATCH(A1529,'A-B OSRoad'!$C$2:$C$21))</f>
        <v>0</v>
      </c>
      <c r="C1529" s="68" t="str">
        <f>IF(INDEX('A-B OSRoad'!$B$2:$B$21,MATCH(A1529,'A-B OSRoad'!$C$2:$C$21))="Straight","",RIGHT(INDEX('A-B OSRoad'!$B$2:$B$21,MATCH(A1529,'A-B OSRoad'!$C$2:$C$21)),LEN(INDEX('A-B OSRoad'!$B$2:$B$21,MATCH(A1529,'A-B OSRoad'!$C$2:$C$21)))-1))</f>
        <v/>
      </c>
      <c r="D1529" s="69">
        <f>(INDEX('A-B OSRoad'!$I$2:$I$21,MATCH(A1529,'A-B OSRoad'!$C$2:$C$21)))+$C$3+$C$4+$C$1</f>
        <v>110</v>
      </c>
      <c r="E1529" s="70" t="e">
        <f>VLOOKUP(A1529,'Crash Data'!$E$3:$F$6,2,FALSE)</f>
        <v>#N/A</v>
      </c>
      <c r="F1529" s="70" t="e">
        <f>VLOOKUP(A1529,'Crash Data'!$B$3:$C$32,2,FALSE)</f>
        <v>#N/A</v>
      </c>
      <c r="G1529" s="40">
        <v>230</v>
      </c>
      <c r="H1529" s="40">
        <v>177</v>
      </c>
      <c r="I1529" s="39">
        <v>177</v>
      </c>
      <c r="J1529" s="40">
        <v>177</v>
      </c>
      <c r="K1529" s="39">
        <v>177</v>
      </c>
      <c r="L1529" s="93">
        <f t="shared" si="325"/>
        <v>209</v>
      </c>
      <c r="M1529" s="93" t="str">
        <f t="shared" si="326"/>
        <v/>
      </c>
      <c r="N1529" s="99">
        <f t="shared" si="327"/>
        <v>165</v>
      </c>
      <c r="O1529" s="99" t="str">
        <f t="shared" si="328"/>
        <v/>
      </c>
      <c r="P1529" s="102">
        <f t="shared" si="329"/>
        <v>165</v>
      </c>
      <c r="Q1529" s="102" t="str">
        <f t="shared" si="330"/>
        <v/>
      </c>
      <c r="R1529" s="105">
        <f t="shared" si="331"/>
        <v>165</v>
      </c>
      <c r="S1529" s="105" t="str">
        <f t="shared" si="332"/>
        <v/>
      </c>
      <c r="T1529" s="69">
        <f t="shared" si="333"/>
        <v>107</v>
      </c>
      <c r="U1529" s="69" t="str">
        <f t="shared" si="334"/>
        <v/>
      </c>
      <c r="V1529" s="143">
        <f t="shared" si="335"/>
        <v>165</v>
      </c>
      <c r="W1529" s="143" t="str">
        <f t="shared" si="336"/>
        <v/>
      </c>
      <c r="X1529" s="109">
        <f t="shared" si="323"/>
        <v>0</v>
      </c>
      <c r="Y1529" s="110" t="e">
        <f t="shared" si="324"/>
        <v>#N/A</v>
      </c>
      <c r="Z1529" s="75" t="e">
        <f>NA()</f>
        <v>#N/A</v>
      </c>
    </row>
    <row r="1530" spans="1:26" x14ac:dyDescent="0.2">
      <c r="A1530" s="74">
        <v>25070</v>
      </c>
      <c r="B1530" s="68">
        <f>INDEX('A-B OSRoad'!$F$2:$F$21,MATCH(A1530,'A-B OSRoad'!$C$2:$C$21))</f>
        <v>0</v>
      </c>
      <c r="C1530" s="68" t="str">
        <f>IF(INDEX('A-B OSRoad'!$B$2:$B$21,MATCH(A1530,'A-B OSRoad'!$C$2:$C$21))="Straight","",RIGHT(INDEX('A-B OSRoad'!$B$2:$B$21,MATCH(A1530,'A-B OSRoad'!$C$2:$C$21)),LEN(INDEX('A-B OSRoad'!$B$2:$B$21,MATCH(A1530,'A-B OSRoad'!$C$2:$C$21)))-1))</f>
        <v/>
      </c>
      <c r="D1530" s="69">
        <f>(INDEX('A-B OSRoad'!$I$2:$I$21,MATCH(A1530,'A-B OSRoad'!$C$2:$C$21)))+$C$3+$C$4+$C$1</f>
        <v>110</v>
      </c>
      <c r="E1530" s="70" t="e">
        <f>VLOOKUP(A1530,'Crash Data'!$E$3:$F$6,2,FALSE)</f>
        <v>#N/A</v>
      </c>
      <c r="F1530" s="70" t="e">
        <f>VLOOKUP(A1530,'Crash Data'!$B$3:$C$32,2,FALSE)</f>
        <v>#N/A</v>
      </c>
      <c r="G1530" s="40">
        <v>230</v>
      </c>
      <c r="H1530" s="40">
        <v>177</v>
      </c>
      <c r="I1530" s="39">
        <v>177</v>
      </c>
      <c r="J1530" s="40">
        <v>177</v>
      </c>
      <c r="K1530" s="39">
        <v>177</v>
      </c>
      <c r="L1530" s="93">
        <f t="shared" si="325"/>
        <v>209</v>
      </c>
      <c r="M1530" s="93" t="str">
        <f t="shared" si="326"/>
        <v/>
      </c>
      <c r="N1530" s="99">
        <f t="shared" si="327"/>
        <v>165</v>
      </c>
      <c r="O1530" s="99" t="str">
        <f t="shared" si="328"/>
        <v/>
      </c>
      <c r="P1530" s="102">
        <f t="shared" si="329"/>
        <v>165</v>
      </c>
      <c r="Q1530" s="102" t="str">
        <f t="shared" si="330"/>
        <v/>
      </c>
      <c r="R1530" s="105">
        <f t="shared" si="331"/>
        <v>165</v>
      </c>
      <c r="S1530" s="105" t="str">
        <f t="shared" si="332"/>
        <v/>
      </c>
      <c r="T1530" s="69">
        <f t="shared" si="333"/>
        <v>107</v>
      </c>
      <c r="U1530" s="69" t="str">
        <f t="shared" si="334"/>
        <v/>
      </c>
      <c r="V1530" s="143">
        <f t="shared" si="335"/>
        <v>165</v>
      </c>
      <c r="W1530" s="143" t="str">
        <f t="shared" si="336"/>
        <v/>
      </c>
      <c r="X1530" s="109">
        <f t="shared" si="323"/>
        <v>0</v>
      </c>
      <c r="Y1530" s="110" t="e">
        <f t="shared" si="324"/>
        <v>#N/A</v>
      </c>
      <c r="Z1530" s="75" t="e">
        <f>NA()</f>
        <v>#N/A</v>
      </c>
    </row>
    <row r="1531" spans="1:26" x14ac:dyDescent="0.2">
      <c r="A1531" s="74">
        <v>25080</v>
      </c>
      <c r="B1531" s="68">
        <f>INDEX('A-B OSRoad'!$F$2:$F$21,MATCH(A1531,'A-B OSRoad'!$C$2:$C$21))</f>
        <v>0</v>
      </c>
      <c r="C1531" s="68" t="str">
        <f>IF(INDEX('A-B OSRoad'!$B$2:$B$21,MATCH(A1531,'A-B OSRoad'!$C$2:$C$21))="Straight","",RIGHT(INDEX('A-B OSRoad'!$B$2:$B$21,MATCH(A1531,'A-B OSRoad'!$C$2:$C$21)),LEN(INDEX('A-B OSRoad'!$B$2:$B$21,MATCH(A1531,'A-B OSRoad'!$C$2:$C$21)))-1))</f>
        <v/>
      </c>
      <c r="D1531" s="69">
        <f>(INDEX('A-B OSRoad'!$I$2:$I$21,MATCH(A1531,'A-B OSRoad'!$C$2:$C$21)))+$C$3+$C$4+$C$1</f>
        <v>110</v>
      </c>
      <c r="E1531" s="70" t="e">
        <f>VLOOKUP(A1531,'Crash Data'!$E$3:$F$6,2,FALSE)</f>
        <v>#N/A</v>
      </c>
      <c r="F1531" s="70" t="e">
        <f>VLOOKUP(A1531,'Crash Data'!$B$3:$C$32,2,FALSE)</f>
        <v>#N/A</v>
      </c>
      <c r="G1531" s="40">
        <v>230</v>
      </c>
      <c r="H1531" s="40">
        <v>177</v>
      </c>
      <c r="I1531" s="39">
        <v>177</v>
      </c>
      <c r="J1531" s="40">
        <v>177</v>
      </c>
      <c r="K1531" s="39">
        <v>177</v>
      </c>
      <c r="L1531" s="93">
        <f t="shared" si="325"/>
        <v>209</v>
      </c>
      <c r="M1531" s="93" t="str">
        <f t="shared" si="326"/>
        <v/>
      </c>
      <c r="N1531" s="99">
        <f t="shared" si="327"/>
        <v>165</v>
      </c>
      <c r="O1531" s="99" t="str">
        <f t="shared" si="328"/>
        <v/>
      </c>
      <c r="P1531" s="102">
        <f t="shared" si="329"/>
        <v>165</v>
      </c>
      <c r="Q1531" s="102" t="str">
        <f t="shared" si="330"/>
        <v/>
      </c>
      <c r="R1531" s="105">
        <f t="shared" si="331"/>
        <v>165</v>
      </c>
      <c r="S1531" s="105" t="str">
        <f t="shared" si="332"/>
        <v/>
      </c>
      <c r="T1531" s="69">
        <f t="shared" si="333"/>
        <v>107</v>
      </c>
      <c r="U1531" s="69" t="str">
        <f t="shared" si="334"/>
        <v/>
      </c>
      <c r="V1531" s="143">
        <f t="shared" si="335"/>
        <v>165</v>
      </c>
      <c r="W1531" s="143" t="str">
        <f t="shared" si="336"/>
        <v/>
      </c>
      <c r="X1531" s="109">
        <f t="shared" si="323"/>
        <v>0</v>
      </c>
      <c r="Y1531" s="110" t="e">
        <f t="shared" si="324"/>
        <v>#N/A</v>
      </c>
      <c r="Z1531" s="75" t="e">
        <f>NA()</f>
        <v>#N/A</v>
      </c>
    </row>
    <row r="1532" spans="1:26" x14ac:dyDescent="0.2">
      <c r="A1532" s="74">
        <v>25090</v>
      </c>
      <c r="B1532" s="68">
        <f>INDEX('A-B OSRoad'!$F$2:$F$21,MATCH(A1532,'A-B OSRoad'!$C$2:$C$21))</f>
        <v>0</v>
      </c>
      <c r="C1532" s="68" t="str">
        <f>IF(INDEX('A-B OSRoad'!$B$2:$B$21,MATCH(A1532,'A-B OSRoad'!$C$2:$C$21))="Straight","",RIGHT(INDEX('A-B OSRoad'!$B$2:$B$21,MATCH(A1532,'A-B OSRoad'!$C$2:$C$21)),LEN(INDEX('A-B OSRoad'!$B$2:$B$21,MATCH(A1532,'A-B OSRoad'!$C$2:$C$21)))-1))</f>
        <v/>
      </c>
      <c r="D1532" s="69">
        <f>(INDEX('A-B OSRoad'!$I$2:$I$21,MATCH(A1532,'A-B OSRoad'!$C$2:$C$21)))+$C$3+$C$4+$C$1</f>
        <v>110</v>
      </c>
      <c r="E1532" s="70" t="e">
        <f>VLOOKUP(A1532,'Crash Data'!$E$3:$F$6,2,FALSE)</f>
        <v>#N/A</v>
      </c>
      <c r="F1532" s="70" t="e">
        <f>VLOOKUP(A1532,'Crash Data'!$B$3:$C$32,2,FALSE)</f>
        <v>#N/A</v>
      </c>
      <c r="G1532" s="40">
        <v>230</v>
      </c>
      <c r="H1532" s="40">
        <v>177</v>
      </c>
      <c r="I1532" s="39">
        <v>177</v>
      </c>
      <c r="J1532" s="40">
        <v>177</v>
      </c>
      <c r="K1532" s="39">
        <v>177</v>
      </c>
      <c r="L1532" s="93">
        <f t="shared" si="325"/>
        <v>209</v>
      </c>
      <c r="M1532" s="93" t="str">
        <f t="shared" si="326"/>
        <v/>
      </c>
      <c r="N1532" s="99">
        <f t="shared" si="327"/>
        <v>165</v>
      </c>
      <c r="O1532" s="99" t="str">
        <f t="shared" si="328"/>
        <v/>
      </c>
      <c r="P1532" s="102">
        <f t="shared" si="329"/>
        <v>165</v>
      </c>
      <c r="Q1532" s="102" t="str">
        <f t="shared" si="330"/>
        <v/>
      </c>
      <c r="R1532" s="105">
        <f t="shared" si="331"/>
        <v>165</v>
      </c>
      <c r="S1532" s="105" t="str">
        <f t="shared" si="332"/>
        <v/>
      </c>
      <c r="T1532" s="69">
        <f t="shared" si="333"/>
        <v>107</v>
      </c>
      <c r="U1532" s="69" t="str">
        <f t="shared" si="334"/>
        <v/>
      </c>
      <c r="V1532" s="143">
        <f t="shared" si="335"/>
        <v>165</v>
      </c>
      <c r="W1532" s="143" t="str">
        <f t="shared" si="336"/>
        <v/>
      </c>
      <c r="X1532" s="109">
        <f t="shared" si="323"/>
        <v>0</v>
      </c>
      <c r="Y1532" s="110" t="e">
        <f t="shared" si="324"/>
        <v>#N/A</v>
      </c>
      <c r="Z1532" s="75" t="e">
        <f>NA()</f>
        <v>#N/A</v>
      </c>
    </row>
    <row r="1533" spans="1:26" x14ac:dyDescent="0.2">
      <c r="A1533" s="74">
        <v>25100</v>
      </c>
      <c r="B1533" s="68">
        <f>INDEX('A-B OSRoad'!$F$2:$F$21,MATCH(A1533,'A-B OSRoad'!$C$2:$C$21))</f>
        <v>0</v>
      </c>
      <c r="C1533" s="68" t="str">
        <f>IF(INDEX('A-B OSRoad'!$B$2:$B$21,MATCH(A1533,'A-B OSRoad'!$C$2:$C$21))="Straight","",RIGHT(INDEX('A-B OSRoad'!$B$2:$B$21,MATCH(A1533,'A-B OSRoad'!$C$2:$C$21)),LEN(INDEX('A-B OSRoad'!$B$2:$B$21,MATCH(A1533,'A-B OSRoad'!$C$2:$C$21)))-1))</f>
        <v/>
      </c>
      <c r="D1533" s="69">
        <f>(INDEX('A-B OSRoad'!$I$2:$I$21,MATCH(A1533,'A-B OSRoad'!$C$2:$C$21)))+$C$3+$C$4+$C$1</f>
        <v>110</v>
      </c>
      <c r="E1533" s="70" t="e">
        <f>VLOOKUP(A1533,'Crash Data'!$E$3:$F$6,2,FALSE)</f>
        <v>#N/A</v>
      </c>
      <c r="F1533" s="70" t="e">
        <f>VLOOKUP(A1533,'Crash Data'!$B$3:$C$32,2,FALSE)</f>
        <v>#N/A</v>
      </c>
      <c r="G1533" s="40">
        <v>230</v>
      </c>
      <c r="H1533" s="40">
        <v>177</v>
      </c>
      <c r="I1533" s="39">
        <v>177</v>
      </c>
      <c r="J1533" s="40">
        <v>177</v>
      </c>
      <c r="K1533" s="39">
        <v>177</v>
      </c>
      <c r="L1533" s="93">
        <f t="shared" si="325"/>
        <v>209</v>
      </c>
      <c r="M1533" s="93" t="str">
        <f t="shared" si="326"/>
        <v/>
      </c>
      <c r="N1533" s="99">
        <f t="shared" si="327"/>
        <v>165</v>
      </c>
      <c r="O1533" s="99" t="str">
        <f t="shared" si="328"/>
        <v/>
      </c>
      <c r="P1533" s="102">
        <f t="shared" si="329"/>
        <v>165</v>
      </c>
      <c r="Q1533" s="102" t="str">
        <f t="shared" si="330"/>
        <v/>
      </c>
      <c r="R1533" s="105">
        <f t="shared" si="331"/>
        <v>165</v>
      </c>
      <c r="S1533" s="105" t="str">
        <f t="shared" si="332"/>
        <v/>
      </c>
      <c r="T1533" s="69">
        <f t="shared" si="333"/>
        <v>107</v>
      </c>
      <c r="U1533" s="69" t="str">
        <f t="shared" si="334"/>
        <v/>
      </c>
      <c r="V1533" s="143">
        <f t="shared" si="335"/>
        <v>165</v>
      </c>
      <c r="W1533" s="143" t="str">
        <f t="shared" si="336"/>
        <v/>
      </c>
      <c r="X1533" s="109">
        <f t="shared" si="323"/>
        <v>0</v>
      </c>
      <c r="Y1533" s="110" t="e">
        <f t="shared" si="324"/>
        <v>#N/A</v>
      </c>
      <c r="Z1533" s="75" t="e">
        <f>NA()</f>
        <v>#N/A</v>
      </c>
    </row>
    <row r="1534" spans="1:26" x14ac:dyDescent="0.2">
      <c r="A1534" s="74">
        <v>25110</v>
      </c>
      <c r="B1534" s="68">
        <f>INDEX('A-B OSRoad'!$F$2:$F$21,MATCH(A1534,'A-B OSRoad'!$C$2:$C$21))</f>
        <v>0</v>
      </c>
      <c r="C1534" s="68" t="str">
        <f>IF(INDEX('A-B OSRoad'!$B$2:$B$21,MATCH(A1534,'A-B OSRoad'!$C$2:$C$21))="Straight","",RIGHT(INDEX('A-B OSRoad'!$B$2:$B$21,MATCH(A1534,'A-B OSRoad'!$C$2:$C$21)),LEN(INDEX('A-B OSRoad'!$B$2:$B$21,MATCH(A1534,'A-B OSRoad'!$C$2:$C$21)))-1))</f>
        <v/>
      </c>
      <c r="D1534" s="69">
        <f>(INDEX('A-B OSRoad'!$I$2:$I$21,MATCH(A1534,'A-B OSRoad'!$C$2:$C$21)))+$C$3+$C$4+$C$1</f>
        <v>110</v>
      </c>
      <c r="E1534" s="70" t="e">
        <f>VLOOKUP(A1534,'Crash Data'!$E$3:$F$6,2,FALSE)</f>
        <v>#N/A</v>
      </c>
      <c r="F1534" s="70" t="e">
        <f>VLOOKUP(A1534,'Crash Data'!$B$3:$C$32,2,FALSE)</f>
        <v>#N/A</v>
      </c>
      <c r="G1534" s="40">
        <v>230</v>
      </c>
      <c r="H1534" s="40">
        <v>177</v>
      </c>
      <c r="I1534" s="39">
        <v>177</v>
      </c>
      <c r="J1534" s="40">
        <v>177</v>
      </c>
      <c r="K1534" s="39">
        <v>177</v>
      </c>
      <c r="L1534" s="93">
        <f t="shared" si="325"/>
        <v>209</v>
      </c>
      <c r="M1534" s="93" t="str">
        <f t="shared" si="326"/>
        <v/>
      </c>
      <c r="N1534" s="99">
        <f t="shared" si="327"/>
        <v>165</v>
      </c>
      <c r="O1534" s="99" t="str">
        <f t="shared" si="328"/>
        <v/>
      </c>
      <c r="P1534" s="102">
        <f t="shared" si="329"/>
        <v>165</v>
      </c>
      <c r="Q1534" s="102" t="str">
        <f t="shared" si="330"/>
        <v/>
      </c>
      <c r="R1534" s="105">
        <f t="shared" si="331"/>
        <v>165</v>
      </c>
      <c r="S1534" s="105" t="str">
        <f t="shared" si="332"/>
        <v/>
      </c>
      <c r="T1534" s="69">
        <f t="shared" si="333"/>
        <v>107</v>
      </c>
      <c r="U1534" s="69" t="str">
        <f t="shared" si="334"/>
        <v/>
      </c>
      <c r="V1534" s="143">
        <f t="shared" si="335"/>
        <v>165</v>
      </c>
      <c r="W1534" s="143" t="str">
        <f t="shared" si="336"/>
        <v/>
      </c>
      <c r="X1534" s="109">
        <f t="shared" si="323"/>
        <v>0</v>
      </c>
      <c r="Y1534" s="110" t="e">
        <f t="shared" si="324"/>
        <v>#N/A</v>
      </c>
      <c r="Z1534" s="75" t="e">
        <f>NA()</f>
        <v>#N/A</v>
      </c>
    </row>
    <row r="1535" spans="1:26" x14ac:dyDescent="0.2">
      <c r="A1535" s="74">
        <v>25120</v>
      </c>
      <c r="B1535" s="68">
        <f>INDEX('A-B OSRoad'!$F$2:$F$21,MATCH(A1535,'A-B OSRoad'!$C$2:$C$21))</f>
        <v>0</v>
      </c>
      <c r="C1535" s="68" t="str">
        <f>IF(INDEX('A-B OSRoad'!$B$2:$B$21,MATCH(A1535,'A-B OSRoad'!$C$2:$C$21))="Straight","",RIGHT(INDEX('A-B OSRoad'!$B$2:$B$21,MATCH(A1535,'A-B OSRoad'!$C$2:$C$21)),LEN(INDEX('A-B OSRoad'!$B$2:$B$21,MATCH(A1535,'A-B OSRoad'!$C$2:$C$21)))-1))</f>
        <v/>
      </c>
      <c r="D1535" s="69">
        <f>(INDEX('A-B OSRoad'!$I$2:$I$21,MATCH(A1535,'A-B OSRoad'!$C$2:$C$21)))+$C$3+$C$4+$C$1</f>
        <v>110</v>
      </c>
      <c r="E1535" s="70" t="e">
        <f>VLOOKUP(A1535,'Crash Data'!$E$3:$F$6,2,FALSE)</f>
        <v>#N/A</v>
      </c>
      <c r="F1535" s="70" t="e">
        <f>VLOOKUP(A1535,'Crash Data'!$B$3:$C$32,2,FALSE)</f>
        <v>#N/A</v>
      </c>
      <c r="G1535" s="40">
        <v>230</v>
      </c>
      <c r="H1535" s="40">
        <v>177</v>
      </c>
      <c r="I1535" s="39">
        <v>177</v>
      </c>
      <c r="J1535" s="40">
        <v>177</v>
      </c>
      <c r="K1535" s="39">
        <v>177</v>
      </c>
      <c r="L1535" s="93">
        <f t="shared" si="325"/>
        <v>209</v>
      </c>
      <c r="M1535" s="93" t="str">
        <f t="shared" si="326"/>
        <v/>
      </c>
      <c r="N1535" s="99">
        <f t="shared" si="327"/>
        <v>165</v>
      </c>
      <c r="O1535" s="99" t="str">
        <f t="shared" si="328"/>
        <v/>
      </c>
      <c r="P1535" s="102">
        <f t="shared" si="329"/>
        <v>165</v>
      </c>
      <c r="Q1535" s="102" t="str">
        <f t="shared" si="330"/>
        <v/>
      </c>
      <c r="R1535" s="105">
        <f t="shared" si="331"/>
        <v>165</v>
      </c>
      <c r="S1535" s="105" t="str">
        <f t="shared" si="332"/>
        <v/>
      </c>
      <c r="T1535" s="69">
        <f t="shared" si="333"/>
        <v>107</v>
      </c>
      <c r="U1535" s="69" t="str">
        <f t="shared" si="334"/>
        <v/>
      </c>
      <c r="V1535" s="143">
        <f t="shared" si="335"/>
        <v>165</v>
      </c>
      <c r="W1535" s="143" t="str">
        <f t="shared" si="336"/>
        <v/>
      </c>
      <c r="X1535" s="109">
        <f t="shared" si="323"/>
        <v>0</v>
      </c>
      <c r="Y1535" s="110" t="e">
        <f t="shared" si="324"/>
        <v>#N/A</v>
      </c>
      <c r="Z1535" s="75" t="e">
        <f>NA()</f>
        <v>#N/A</v>
      </c>
    </row>
    <row r="1536" spans="1:26" x14ac:dyDescent="0.2">
      <c r="A1536" s="74">
        <v>25130</v>
      </c>
      <c r="B1536" s="68">
        <f>INDEX('A-B OSRoad'!$F$2:$F$21,MATCH(A1536,'A-B OSRoad'!$C$2:$C$21))</f>
        <v>0</v>
      </c>
      <c r="C1536" s="68" t="str">
        <f>IF(INDEX('A-B OSRoad'!$B$2:$B$21,MATCH(A1536,'A-B OSRoad'!$C$2:$C$21))="Straight","",RIGHT(INDEX('A-B OSRoad'!$B$2:$B$21,MATCH(A1536,'A-B OSRoad'!$C$2:$C$21)),LEN(INDEX('A-B OSRoad'!$B$2:$B$21,MATCH(A1536,'A-B OSRoad'!$C$2:$C$21)))-1))</f>
        <v/>
      </c>
      <c r="D1536" s="69">
        <f>(INDEX('A-B OSRoad'!$I$2:$I$21,MATCH(A1536,'A-B OSRoad'!$C$2:$C$21)))+$C$3+$C$4+$C$1</f>
        <v>110</v>
      </c>
      <c r="E1536" s="70" t="e">
        <f>VLOOKUP(A1536,'Crash Data'!$E$3:$F$6,2,FALSE)</f>
        <v>#N/A</v>
      </c>
      <c r="F1536" s="70" t="e">
        <f>VLOOKUP(A1536,'Crash Data'!$B$3:$C$32,2,FALSE)</f>
        <v>#N/A</v>
      </c>
      <c r="G1536" s="40">
        <v>230</v>
      </c>
      <c r="H1536" s="40">
        <v>177</v>
      </c>
      <c r="I1536" s="39">
        <v>177</v>
      </c>
      <c r="J1536" s="40">
        <v>177</v>
      </c>
      <c r="K1536" s="39">
        <v>177</v>
      </c>
      <c r="L1536" s="93">
        <f t="shared" si="325"/>
        <v>209</v>
      </c>
      <c r="M1536" s="93" t="str">
        <f t="shared" si="326"/>
        <v/>
      </c>
      <c r="N1536" s="99">
        <f t="shared" si="327"/>
        <v>165</v>
      </c>
      <c r="O1536" s="99" t="str">
        <f t="shared" si="328"/>
        <v/>
      </c>
      <c r="P1536" s="102">
        <f t="shared" si="329"/>
        <v>165</v>
      </c>
      <c r="Q1536" s="102" t="str">
        <f t="shared" si="330"/>
        <v/>
      </c>
      <c r="R1536" s="105">
        <f t="shared" si="331"/>
        <v>165</v>
      </c>
      <c r="S1536" s="105" t="str">
        <f t="shared" si="332"/>
        <v/>
      </c>
      <c r="T1536" s="69">
        <f t="shared" si="333"/>
        <v>107</v>
      </c>
      <c r="U1536" s="69" t="str">
        <f t="shared" si="334"/>
        <v/>
      </c>
      <c r="V1536" s="143">
        <f t="shared" si="335"/>
        <v>165</v>
      </c>
      <c r="W1536" s="143" t="str">
        <f t="shared" si="336"/>
        <v/>
      </c>
      <c r="X1536" s="109">
        <f t="shared" si="323"/>
        <v>0</v>
      </c>
      <c r="Y1536" s="110" t="e">
        <f t="shared" si="324"/>
        <v>#N/A</v>
      </c>
      <c r="Z1536" s="75" t="e">
        <f>NA()</f>
        <v>#N/A</v>
      </c>
    </row>
    <row r="1537" spans="1:26" x14ac:dyDescent="0.2">
      <c r="A1537" s="74">
        <v>25140</v>
      </c>
      <c r="B1537" s="68">
        <f>INDEX('A-B OSRoad'!$F$2:$F$21,MATCH(A1537,'A-B OSRoad'!$C$2:$C$21))</f>
        <v>0</v>
      </c>
      <c r="C1537" s="68" t="str">
        <f>IF(INDEX('A-B OSRoad'!$B$2:$B$21,MATCH(A1537,'A-B OSRoad'!$C$2:$C$21))="Straight","",RIGHT(INDEX('A-B OSRoad'!$B$2:$B$21,MATCH(A1537,'A-B OSRoad'!$C$2:$C$21)),LEN(INDEX('A-B OSRoad'!$B$2:$B$21,MATCH(A1537,'A-B OSRoad'!$C$2:$C$21)))-1))</f>
        <v/>
      </c>
      <c r="D1537" s="69">
        <f>(INDEX('A-B OSRoad'!$I$2:$I$21,MATCH(A1537,'A-B OSRoad'!$C$2:$C$21)))+$C$3+$C$4+$C$1</f>
        <v>110</v>
      </c>
      <c r="E1537" s="70" t="e">
        <f>VLOOKUP(A1537,'Crash Data'!$E$3:$F$6,2,FALSE)</f>
        <v>#N/A</v>
      </c>
      <c r="F1537" s="70" t="e">
        <f>VLOOKUP(A1537,'Crash Data'!$B$3:$C$32,2,FALSE)</f>
        <v>#N/A</v>
      </c>
      <c r="G1537" s="40">
        <v>230</v>
      </c>
      <c r="H1537" s="40">
        <v>177</v>
      </c>
      <c r="I1537" s="39">
        <v>177</v>
      </c>
      <c r="J1537" s="40">
        <v>177</v>
      </c>
      <c r="K1537" s="39">
        <v>177</v>
      </c>
      <c r="L1537" s="93">
        <f t="shared" si="325"/>
        <v>209</v>
      </c>
      <c r="M1537" s="93" t="str">
        <f t="shared" si="326"/>
        <v/>
      </c>
      <c r="N1537" s="99">
        <f t="shared" si="327"/>
        <v>165</v>
      </c>
      <c r="O1537" s="99" t="str">
        <f t="shared" si="328"/>
        <v/>
      </c>
      <c r="P1537" s="102">
        <f t="shared" si="329"/>
        <v>165</v>
      </c>
      <c r="Q1537" s="102" t="str">
        <f t="shared" si="330"/>
        <v/>
      </c>
      <c r="R1537" s="105">
        <f t="shared" si="331"/>
        <v>165</v>
      </c>
      <c r="S1537" s="105" t="str">
        <f t="shared" si="332"/>
        <v/>
      </c>
      <c r="T1537" s="69">
        <f t="shared" si="333"/>
        <v>107</v>
      </c>
      <c r="U1537" s="69" t="str">
        <f t="shared" si="334"/>
        <v/>
      </c>
      <c r="V1537" s="143">
        <f t="shared" si="335"/>
        <v>165</v>
      </c>
      <c r="W1537" s="143" t="str">
        <f t="shared" si="336"/>
        <v/>
      </c>
      <c r="X1537" s="109">
        <f t="shared" si="323"/>
        <v>0</v>
      </c>
      <c r="Y1537" s="110" t="e">
        <f t="shared" si="324"/>
        <v>#N/A</v>
      </c>
      <c r="Z1537" s="75" t="e">
        <f>NA()</f>
        <v>#N/A</v>
      </c>
    </row>
    <row r="1538" spans="1:26" x14ac:dyDescent="0.2">
      <c r="A1538" s="74">
        <v>25150</v>
      </c>
      <c r="B1538" s="68">
        <f>INDEX('A-B OSRoad'!$F$2:$F$21,MATCH(A1538,'A-B OSRoad'!$C$2:$C$21))</f>
        <v>0</v>
      </c>
      <c r="C1538" s="68" t="str">
        <f>IF(INDEX('A-B OSRoad'!$B$2:$B$21,MATCH(A1538,'A-B OSRoad'!$C$2:$C$21))="Straight","",RIGHT(INDEX('A-B OSRoad'!$B$2:$B$21,MATCH(A1538,'A-B OSRoad'!$C$2:$C$21)),LEN(INDEX('A-B OSRoad'!$B$2:$B$21,MATCH(A1538,'A-B OSRoad'!$C$2:$C$21)))-1))</f>
        <v/>
      </c>
      <c r="D1538" s="69">
        <f>(INDEX('A-B OSRoad'!$I$2:$I$21,MATCH(A1538,'A-B OSRoad'!$C$2:$C$21)))+$C$3+$C$4+$C$1</f>
        <v>110</v>
      </c>
      <c r="E1538" s="70" t="e">
        <f>VLOOKUP(A1538,'Crash Data'!$E$3:$F$6,2,FALSE)</f>
        <v>#N/A</v>
      </c>
      <c r="F1538" s="70" t="e">
        <f>VLOOKUP(A1538,'Crash Data'!$B$3:$C$32,2,FALSE)</f>
        <v>#N/A</v>
      </c>
      <c r="G1538" s="40">
        <v>230</v>
      </c>
      <c r="H1538" s="40">
        <v>177</v>
      </c>
      <c r="I1538" s="39">
        <v>177</v>
      </c>
      <c r="J1538" s="40">
        <v>177</v>
      </c>
      <c r="K1538" s="39">
        <v>177</v>
      </c>
      <c r="L1538" s="93">
        <f t="shared" si="325"/>
        <v>209</v>
      </c>
      <c r="M1538" s="93" t="str">
        <f t="shared" si="326"/>
        <v/>
      </c>
      <c r="N1538" s="99">
        <f t="shared" si="327"/>
        <v>165</v>
      </c>
      <c r="O1538" s="99" t="str">
        <f t="shared" si="328"/>
        <v/>
      </c>
      <c r="P1538" s="102">
        <f t="shared" si="329"/>
        <v>165</v>
      </c>
      <c r="Q1538" s="102" t="str">
        <f t="shared" si="330"/>
        <v/>
      </c>
      <c r="R1538" s="105">
        <f t="shared" si="331"/>
        <v>165</v>
      </c>
      <c r="S1538" s="105" t="str">
        <f t="shared" si="332"/>
        <v/>
      </c>
      <c r="T1538" s="69">
        <f t="shared" si="333"/>
        <v>107</v>
      </c>
      <c r="U1538" s="69" t="str">
        <f t="shared" si="334"/>
        <v/>
      </c>
      <c r="V1538" s="143">
        <f t="shared" si="335"/>
        <v>165</v>
      </c>
      <c r="W1538" s="143" t="str">
        <f t="shared" si="336"/>
        <v/>
      </c>
      <c r="X1538" s="109">
        <f t="shared" si="323"/>
        <v>0</v>
      </c>
      <c r="Y1538" s="110" t="e">
        <f t="shared" si="324"/>
        <v>#N/A</v>
      </c>
      <c r="Z1538" s="75" t="e">
        <f>NA()</f>
        <v>#N/A</v>
      </c>
    </row>
    <row r="1539" spans="1:26" x14ac:dyDescent="0.2">
      <c r="A1539" s="74">
        <v>25160</v>
      </c>
      <c r="B1539" s="68">
        <f>INDEX('A-B OSRoad'!$F$2:$F$21,MATCH(A1539,'A-B OSRoad'!$C$2:$C$21))</f>
        <v>0</v>
      </c>
      <c r="C1539" s="68" t="str">
        <f>IF(INDEX('A-B OSRoad'!$B$2:$B$21,MATCH(A1539,'A-B OSRoad'!$C$2:$C$21))="Straight","",RIGHT(INDEX('A-B OSRoad'!$B$2:$B$21,MATCH(A1539,'A-B OSRoad'!$C$2:$C$21)),LEN(INDEX('A-B OSRoad'!$B$2:$B$21,MATCH(A1539,'A-B OSRoad'!$C$2:$C$21)))-1))</f>
        <v/>
      </c>
      <c r="D1539" s="69">
        <f>(INDEX('A-B OSRoad'!$I$2:$I$21,MATCH(A1539,'A-B OSRoad'!$C$2:$C$21)))+$C$3+$C$4+$C$1</f>
        <v>110</v>
      </c>
      <c r="E1539" s="70" t="e">
        <f>VLOOKUP(A1539,'Crash Data'!$E$3:$F$6,2,FALSE)</f>
        <v>#N/A</v>
      </c>
      <c r="F1539" s="70" t="e">
        <f>VLOOKUP(A1539,'Crash Data'!$B$3:$C$32,2,FALSE)</f>
        <v>#N/A</v>
      </c>
      <c r="G1539" s="40">
        <v>230</v>
      </c>
      <c r="H1539" s="40">
        <v>177</v>
      </c>
      <c r="I1539" s="39">
        <v>177</v>
      </c>
      <c r="J1539" s="40">
        <v>177</v>
      </c>
      <c r="K1539" s="39">
        <v>177</v>
      </c>
      <c r="L1539" s="93">
        <f t="shared" si="325"/>
        <v>209</v>
      </c>
      <c r="M1539" s="93" t="str">
        <f t="shared" si="326"/>
        <v/>
      </c>
      <c r="N1539" s="99">
        <f t="shared" si="327"/>
        <v>165</v>
      </c>
      <c r="O1539" s="99" t="str">
        <f t="shared" si="328"/>
        <v/>
      </c>
      <c r="P1539" s="102">
        <f t="shared" si="329"/>
        <v>165</v>
      </c>
      <c r="Q1539" s="102" t="str">
        <f t="shared" si="330"/>
        <v/>
      </c>
      <c r="R1539" s="105">
        <f t="shared" si="331"/>
        <v>165</v>
      </c>
      <c r="S1539" s="105" t="str">
        <f t="shared" si="332"/>
        <v/>
      </c>
      <c r="T1539" s="69">
        <f t="shared" si="333"/>
        <v>107</v>
      </c>
      <c r="U1539" s="69" t="str">
        <f t="shared" si="334"/>
        <v/>
      </c>
      <c r="V1539" s="143">
        <f t="shared" si="335"/>
        <v>165</v>
      </c>
      <c r="W1539" s="143" t="str">
        <f t="shared" si="336"/>
        <v/>
      </c>
      <c r="X1539" s="109">
        <f t="shared" si="323"/>
        <v>0</v>
      </c>
      <c r="Y1539" s="110" t="e">
        <f t="shared" si="324"/>
        <v>#N/A</v>
      </c>
      <c r="Z1539" s="75" t="e">
        <f>NA()</f>
        <v>#N/A</v>
      </c>
    </row>
    <row r="1540" spans="1:26" x14ac:dyDescent="0.2">
      <c r="A1540" s="74">
        <v>25170</v>
      </c>
      <c r="B1540" s="68">
        <f>INDEX('A-B OSRoad'!$F$2:$F$21,MATCH(A1540,'A-B OSRoad'!$C$2:$C$21))</f>
        <v>0</v>
      </c>
      <c r="C1540" s="68" t="str">
        <f>IF(INDEX('A-B OSRoad'!$B$2:$B$21,MATCH(A1540,'A-B OSRoad'!$C$2:$C$21))="Straight","",RIGHT(INDEX('A-B OSRoad'!$B$2:$B$21,MATCH(A1540,'A-B OSRoad'!$C$2:$C$21)),LEN(INDEX('A-B OSRoad'!$B$2:$B$21,MATCH(A1540,'A-B OSRoad'!$C$2:$C$21)))-1))</f>
        <v/>
      </c>
      <c r="D1540" s="69">
        <f>(INDEX('A-B OSRoad'!$I$2:$I$21,MATCH(A1540,'A-B OSRoad'!$C$2:$C$21)))+$C$3+$C$4+$C$1</f>
        <v>110</v>
      </c>
      <c r="E1540" s="70" t="e">
        <f>VLOOKUP(A1540,'Crash Data'!$E$3:$F$6,2,FALSE)</f>
        <v>#N/A</v>
      </c>
      <c r="F1540" s="70" t="e">
        <f>VLOOKUP(A1540,'Crash Data'!$B$3:$C$32,2,FALSE)</f>
        <v>#N/A</v>
      </c>
      <c r="G1540" s="40">
        <v>230</v>
      </c>
      <c r="H1540" s="40">
        <v>177</v>
      </c>
      <c r="I1540" s="39">
        <v>177</v>
      </c>
      <c r="J1540" s="40">
        <v>177</v>
      </c>
      <c r="K1540" s="39">
        <v>177</v>
      </c>
      <c r="L1540" s="93">
        <f t="shared" si="325"/>
        <v>209</v>
      </c>
      <c r="M1540" s="93" t="str">
        <f t="shared" si="326"/>
        <v/>
      </c>
      <c r="N1540" s="99">
        <f t="shared" si="327"/>
        <v>165</v>
      </c>
      <c r="O1540" s="99" t="str">
        <f t="shared" si="328"/>
        <v/>
      </c>
      <c r="P1540" s="102">
        <f t="shared" si="329"/>
        <v>165</v>
      </c>
      <c r="Q1540" s="102" t="str">
        <f t="shared" si="330"/>
        <v/>
      </c>
      <c r="R1540" s="105">
        <f t="shared" si="331"/>
        <v>165</v>
      </c>
      <c r="S1540" s="105" t="str">
        <f t="shared" si="332"/>
        <v/>
      </c>
      <c r="T1540" s="69">
        <f t="shared" si="333"/>
        <v>107</v>
      </c>
      <c r="U1540" s="69" t="str">
        <f t="shared" si="334"/>
        <v/>
      </c>
      <c r="V1540" s="143">
        <f t="shared" si="335"/>
        <v>165</v>
      </c>
      <c r="W1540" s="143" t="str">
        <f t="shared" si="336"/>
        <v/>
      </c>
      <c r="X1540" s="109">
        <f t="shared" si="323"/>
        <v>0</v>
      </c>
      <c r="Y1540" s="110" t="e">
        <f t="shared" si="324"/>
        <v>#N/A</v>
      </c>
      <c r="Z1540" s="75" t="e">
        <f>NA()</f>
        <v>#N/A</v>
      </c>
    </row>
    <row r="1541" spans="1:26" x14ac:dyDescent="0.2">
      <c r="A1541" s="74">
        <v>25180</v>
      </c>
      <c r="B1541" s="68">
        <f>INDEX('A-B OSRoad'!$F$2:$F$21,MATCH(A1541,'A-B OSRoad'!$C$2:$C$21))</f>
        <v>0</v>
      </c>
      <c r="C1541" s="68" t="str">
        <f>IF(INDEX('A-B OSRoad'!$B$2:$B$21,MATCH(A1541,'A-B OSRoad'!$C$2:$C$21))="Straight","",RIGHT(INDEX('A-B OSRoad'!$B$2:$B$21,MATCH(A1541,'A-B OSRoad'!$C$2:$C$21)),LEN(INDEX('A-B OSRoad'!$B$2:$B$21,MATCH(A1541,'A-B OSRoad'!$C$2:$C$21)))-1))</f>
        <v/>
      </c>
      <c r="D1541" s="69">
        <f>(INDEX('A-B OSRoad'!$I$2:$I$21,MATCH(A1541,'A-B OSRoad'!$C$2:$C$21)))+$C$3+$C$4+$C$1</f>
        <v>110</v>
      </c>
      <c r="E1541" s="70" t="e">
        <f>VLOOKUP(A1541,'Crash Data'!$E$3:$F$6,2,FALSE)</f>
        <v>#N/A</v>
      </c>
      <c r="F1541" s="70" t="e">
        <f>VLOOKUP(A1541,'Crash Data'!$B$3:$C$32,2,FALSE)</f>
        <v>#N/A</v>
      </c>
      <c r="G1541" s="40">
        <v>230</v>
      </c>
      <c r="H1541" s="40">
        <v>177</v>
      </c>
      <c r="I1541" s="39">
        <v>177</v>
      </c>
      <c r="J1541" s="40">
        <v>177</v>
      </c>
      <c r="K1541" s="39">
        <v>177</v>
      </c>
      <c r="L1541" s="93">
        <f t="shared" si="325"/>
        <v>209</v>
      </c>
      <c r="M1541" s="93" t="str">
        <f t="shared" si="326"/>
        <v/>
      </c>
      <c r="N1541" s="99">
        <f t="shared" si="327"/>
        <v>165</v>
      </c>
      <c r="O1541" s="99" t="str">
        <f t="shared" si="328"/>
        <v/>
      </c>
      <c r="P1541" s="102">
        <f t="shared" si="329"/>
        <v>165</v>
      </c>
      <c r="Q1541" s="102" t="str">
        <f t="shared" si="330"/>
        <v/>
      </c>
      <c r="R1541" s="105">
        <f t="shared" si="331"/>
        <v>165</v>
      </c>
      <c r="S1541" s="105" t="str">
        <f t="shared" si="332"/>
        <v/>
      </c>
      <c r="T1541" s="69">
        <f t="shared" si="333"/>
        <v>107</v>
      </c>
      <c r="U1541" s="69" t="str">
        <f t="shared" si="334"/>
        <v/>
      </c>
      <c r="V1541" s="143">
        <f t="shared" si="335"/>
        <v>165</v>
      </c>
      <c r="W1541" s="143" t="str">
        <f t="shared" si="336"/>
        <v/>
      </c>
      <c r="X1541" s="109">
        <f t="shared" si="323"/>
        <v>0</v>
      </c>
      <c r="Y1541" s="110" t="e">
        <f t="shared" si="324"/>
        <v>#N/A</v>
      </c>
      <c r="Z1541" s="75" t="e">
        <f>NA()</f>
        <v>#N/A</v>
      </c>
    </row>
    <row r="1542" spans="1:26" x14ac:dyDescent="0.2">
      <c r="A1542" s="74">
        <v>25190</v>
      </c>
      <c r="B1542" s="68">
        <f>INDEX('A-B OSRoad'!$F$2:$F$21,MATCH(A1542,'A-B OSRoad'!$C$2:$C$21))</f>
        <v>0</v>
      </c>
      <c r="C1542" s="68" t="str">
        <f>IF(INDEX('A-B OSRoad'!$B$2:$B$21,MATCH(A1542,'A-B OSRoad'!$C$2:$C$21))="Straight","",RIGHT(INDEX('A-B OSRoad'!$B$2:$B$21,MATCH(A1542,'A-B OSRoad'!$C$2:$C$21)),LEN(INDEX('A-B OSRoad'!$B$2:$B$21,MATCH(A1542,'A-B OSRoad'!$C$2:$C$21)))-1))</f>
        <v/>
      </c>
      <c r="D1542" s="69">
        <f>(INDEX('A-B OSRoad'!$I$2:$I$21,MATCH(A1542,'A-B OSRoad'!$C$2:$C$21)))+$C$3+$C$4+$C$1</f>
        <v>110</v>
      </c>
      <c r="E1542" s="70" t="e">
        <f>VLOOKUP(A1542,'Crash Data'!$E$3:$F$6,2,FALSE)</f>
        <v>#N/A</v>
      </c>
      <c r="F1542" s="70" t="e">
        <f>VLOOKUP(A1542,'Crash Data'!$B$3:$C$32,2,FALSE)</f>
        <v>#N/A</v>
      </c>
      <c r="G1542" s="40">
        <v>230</v>
      </c>
      <c r="H1542" s="40">
        <v>177</v>
      </c>
      <c r="I1542" s="39">
        <v>177</v>
      </c>
      <c r="J1542" s="40">
        <v>177</v>
      </c>
      <c r="K1542" s="39">
        <v>177</v>
      </c>
      <c r="L1542" s="93">
        <f t="shared" si="325"/>
        <v>209</v>
      </c>
      <c r="M1542" s="93" t="str">
        <f t="shared" si="326"/>
        <v/>
      </c>
      <c r="N1542" s="99">
        <f t="shared" si="327"/>
        <v>165</v>
      </c>
      <c r="O1542" s="99" t="str">
        <f t="shared" si="328"/>
        <v/>
      </c>
      <c r="P1542" s="102">
        <f t="shared" si="329"/>
        <v>165</v>
      </c>
      <c r="Q1542" s="102" t="str">
        <f t="shared" si="330"/>
        <v/>
      </c>
      <c r="R1542" s="105">
        <f t="shared" si="331"/>
        <v>165</v>
      </c>
      <c r="S1542" s="105" t="str">
        <f t="shared" si="332"/>
        <v/>
      </c>
      <c r="T1542" s="69">
        <f t="shared" si="333"/>
        <v>107</v>
      </c>
      <c r="U1542" s="69" t="str">
        <f t="shared" si="334"/>
        <v/>
      </c>
      <c r="V1542" s="143">
        <f t="shared" si="335"/>
        <v>165</v>
      </c>
      <c r="W1542" s="143" t="str">
        <f t="shared" si="336"/>
        <v/>
      </c>
      <c r="X1542" s="109">
        <f t="shared" si="323"/>
        <v>0</v>
      </c>
      <c r="Y1542" s="110" t="e">
        <f t="shared" si="324"/>
        <v>#N/A</v>
      </c>
      <c r="Z1542" s="75" t="e">
        <f>NA()</f>
        <v>#N/A</v>
      </c>
    </row>
    <row r="1543" spans="1:26" x14ac:dyDescent="0.2">
      <c r="A1543" s="74">
        <v>25200</v>
      </c>
      <c r="B1543" s="68">
        <f>INDEX('A-B OSRoad'!$F$2:$F$21,MATCH(A1543,'A-B OSRoad'!$C$2:$C$21))</f>
        <v>0</v>
      </c>
      <c r="C1543" s="68" t="str">
        <f>IF(INDEX('A-B OSRoad'!$B$2:$B$21,MATCH(A1543,'A-B OSRoad'!$C$2:$C$21))="Straight","",RIGHT(INDEX('A-B OSRoad'!$B$2:$B$21,MATCH(A1543,'A-B OSRoad'!$C$2:$C$21)),LEN(INDEX('A-B OSRoad'!$B$2:$B$21,MATCH(A1543,'A-B OSRoad'!$C$2:$C$21)))-1))</f>
        <v/>
      </c>
      <c r="D1543" s="69">
        <f>(INDEX('A-B OSRoad'!$I$2:$I$21,MATCH(A1543,'A-B OSRoad'!$C$2:$C$21)))+$C$3+$C$4+$C$1</f>
        <v>110</v>
      </c>
      <c r="E1543" s="70" t="e">
        <f>VLOOKUP(A1543,'Crash Data'!$E$3:$F$6,2,FALSE)</f>
        <v>#N/A</v>
      </c>
      <c r="F1543" s="70" t="e">
        <f>VLOOKUP(A1543,'Crash Data'!$B$3:$C$32,2,FALSE)</f>
        <v>#N/A</v>
      </c>
      <c r="G1543" s="40">
        <v>230</v>
      </c>
      <c r="H1543" s="40">
        <v>177</v>
      </c>
      <c r="I1543" s="39">
        <v>177</v>
      </c>
      <c r="J1543" s="40">
        <v>177</v>
      </c>
      <c r="K1543" s="39">
        <v>177</v>
      </c>
      <c r="L1543" s="93">
        <f t="shared" si="325"/>
        <v>209</v>
      </c>
      <c r="M1543" s="93" t="str">
        <f t="shared" si="326"/>
        <v/>
      </c>
      <c r="N1543" s="99">
        <f t="shared" si="327"/>
        <v>165</v>
      </c>
      <c r="O1543" s="99" t="str">
        <f t="shared" si="328"/>
        <v/>
      </c>
      <c r="P1543" s="102">
        <f t="shared" si="329"/>
        <v>165</v>
      </c>
      <c r="Q1543" s="102" t="str">
        <f t="shared" si="330"/>
        <v/>
      </c>
      <c r="R1543" s="105">
        <f t="shared" si="331"/>
        <v>165</v>
      </c>
      <c r="S1543" s="105" t="str">
        <f t="shared" si="332"/>
        <v/>
      </c>
      <c r="T1543" s="69">
        <f t="shared" si="333"/>
        <v>107</v>
      </c>
      <c r="U1543" s="69" t="str">
        <f t="shared" si="334"/>
        <v/>
      </c>
      <c r="V1543" s="143">
        <f t="shared" si="335"/>
        <v>165</v>
      </c>
      <c r="W1543" s="143" t="str">
        <f t="shared" si="336"/>
        <v/>
      </c>
      <c r="X1543" s="109">
        <f t="shared" ref="X1543:X1606" si="337">IF(B1543=0,0,((VLOOKUP($C$2,MROSM,2))^2/(127*C1543)-(B1543/100))   )</f>
        <v>0</v>
      </c>
      <c r="Y1543" s="110" t="e">
        <f t="shared" ref="Y1543:Y1606" si="338">IF(X1543&gt;(VLOOKUP(D1543,SFF,3)),-20,  IF(X1543&gt;(VLOOKUP(D1543,SFF,2)),-15,NA()) )</f>
        <v>#N/A</v>
      </c>
      <c r="Z1543" s="75" t="e">
        <f>NA()</f>
        <v>#N/A</v>
      </c>
    </row>
    <row r="1544" spans="1:26" x14ac:dyDescent="0.2">
      <c r="A1544" s="74">
        <v>25210</v>
      </c>
      <c r="B1544" s="68">
        <f>INDEX('A-B OSRoad'!$F$2:$F$21,MATCH(A1544,'A-B OSRoad'!$C$2:$C$21))</f>
        <v>0</v>
      </c>
      <c r="C1544" s="68" t="str">
        <f>IF(INDEX('A-B OSRoad'!$B$2:$B$21,MATCH(A1544,'A-B OSRoad'!$C$2:$C$21))="Straight","",RIGHT(INDEX('A-B OSRoad'!$B$2:$B$21,MATCH(A1544,'A-B OSRoad'!$C$2:$C$21)),LEN(INDEX('A-B OSRoad'!$B$2:$B$21,MATCH(A1544,'A-B OSRoad'!$C$2:$C$21)))-1))</f>
        <v/>
      </c>
      <c r="D1544" s="69">
        <f>(INDEX('A-B OSRoad'!$I$2:$I$21,MATCH(A1544,'A-B OSRoad'!$C$2:$C$21)))+$C$3+$C$4+$C$1</f>
        <v>110</v>
      </c>
      <c r="E1544" s="70" t="e">
        <f>VLOOKUP(A1544,'Crash Data'!$E$3:$F$6,2,FALSE)</f>
        <v>#N/A</v>
      </c>
      <c r="F1544" s="70" t="e">
        <f>VLOOKUP(A1544,'Crash Data'!$B$3:$C$32,2,FALSE)</f>
        <v>#N/A</v>
      </c>
      <c r="G1544" s="40">
        <v>230</v>
      </c>
      <c r="H1544" s="40">
        <v>177</v>
      </c>
      <c r="I1544" s="39">
        <v>177</v>
      </c>
      <c r="J1544" s="40">
        <v>177</v>
      </c>
      <c r="K1544" s="39">
        <v>177</v>
      </c>
      <c r="L1544" s="93">
        <f t="shared" ref="L1544:L1607" si="339">IFERROR(IF(Y1544&lt;0,   (ROUND($M$2*$D1544/3.6+$D1544^2/(254*($M$3-0.05)),0))),   (ROUND($M$2*$D1544/3.6+$D1544^2/(254*$M$3),0)))</f>
        <v>209</v>
      </c>
      <c r="M1544" s="93" t="str">
        <f t="shared" ref="M1544:M1607" si="340">IF(  (L1544-$G1544)&lt;=0,"",(L1544-$G1544))</f>
        <v/>
      </c>
      <c r="N1544" s="99">
        <f t="shared" ref="N1544:N1607" si="341">IFERROR(IF(Y1544&lt;0,             (ROUND($O$2*$D1544/3.6+$D1544^2/(254*($O$3-0.05)),0))),   (ROUND($O$2*$D1544/3.6+$D1544^2/(254*$O$3),0)))</f>
        <v>165</v>
      </c>
      <c r="O1544" s="99" t="str">
        <f t="shared" ref="O1544:O1607" si="342">IF(  (N1544-$H1544)&lt;=0,"",(N1544-$H1544))</f>
        <v/>
      </c>
      <c r="P1544" s="102">
        <f t="shared" ref="P1544:P1607" si="343">IFERROR(IF(Y1544&lt;0,             (ROUND($Q$2*$D1544/3.6+$D1544^2/(254*($Q$3-0.05)),0))),   (ROUND($Q$2*$D1544/3.6+$D1544^2/(254*$Q$3),0)))</f>
        <v>165</v>
      </c>
      <c r="Q1544" s="102" t="str">
        <f t="shared" ref="Q1544:Q1607" si="344">IF(  (P1544-$I1544)&lt;=0,"",(P1544-$I1544))</f>
        <v/>
      </c>
      <c r="R1544" s="105">
        <f t="shared" ref="R1544:R1607" si="345">IFERROR(IF(Y1544&lt;0,             (ROUND($S$2*$D1544/3.6+$D1544^2/(254*($S$3-0.05)),0))),   (ROUND($S$2*$D1544/3.6+$D1544^2/(254*$S$3),0)))</f>
        <v>165</v>
      </c>
      <c r="S1544" s="105" t="str">
        <f t="shared" ref="S1544:S1607" si="346">IF(  (R1544-$J1544)&lt;=0,"",(R1544-$J1544))</f>
        <v/>
      </c>
      <c r="T1544" s="69">
        <f t="shared" ref="T1544:T1607" si="347">IFERROR(IF(Y1544&lt;0,     (ROUND(($U$2+$U$3+0.5)*$D1544/3.6,0))      ),         (ROUND(($U$2+$U$3)*$D1544/3.6,0)))</f>
        <v>107</v>
      </c>
      <c r="U1544" s="69" t="str">
        <f t="shared" ref="U1544:U1607" si="348">IF(  (T1544-$G1544)&lt;=0,"",(T1544-$G1544))</f>
        <v/>
      </c>
      <c r="V1544" s="143">
        <f t="shared" ref="V1544:V1607" si="349">IFERROR(IF(Y1544&lt;0,             (ROUND($W$2*$D1544/3.6+$D1544^2/(254*($W$3-0.05)),0))),   (ROUND($W$2*$D1544/3.6+$D1544^2/(254*$W$3),0)))</f>
        <v>165</v>
      </c>
      <c r="W1544" s="143" t="str">
        <f t="shared" ref="W1544:W1607" si="350">IF(  (V1544-$K1544)&lt;=0,"",(V1544-$K1544))</f>
        <v/>
      </c>
      <c r="X1544" s="109">
        <f t="shared" si="337"/>
        <v>0</v>
      </c>
      <c r="Y1544" s="110" t="e">
        <f t="shared" si="338"/>
        <v>#N/A</v>
      </c>
      <c r="Z1544" s="75" t="e">
        <f>NA()</f>
        <v>#N/A</v>
      </c>
    </row>
    <row r="1545" spans="1:26" x14ac:dyDescent="0.2">
      <c r="A1545" s="74">
        <v>25220</v>
      </c>
      <c r="B1545" s="68">
        <f>INDEX('A-B OSRoad'!$F$2:$F$21,MATCH(A1545,'A-B OSRoad'!$C$2:$C$21))</f>
        <v>0</v>
      </c>
      <c r="C1545" s="68" t="str">
        <f>IF(INDEX('A-B OSRoad'!$B$2:$B$21,MATCH(A1545,'A-B OSRoad'!$C$2:$C$21))="Straight","",RIGHT(INDEX('A-B OSRoad'!$B$2:$B$21,MATCH(A1545,'A-B OSRoad'!$C$2:$C$21)),LEN(INDEX('A-B OSRoad'!$B$2:$B$21,MATCH(A1545,'A-B OSRoad'!$C$2:$C$21)))-1))</f>
        <v/>
      </c>
      <c r="D1545" s="69">
        <f>(INDEX('A-B OSRoad'!$I$2:$I$21,MATCH(A1545,'A-B OSRoad'!$C$2:$C$21)))+$C$3+$C$4+$C$1</f>
        <v>110</v>
      </c>
      <c r="E1545" s="70" t="e">
        <f>VLOOKUP(A1545,'Crash Data'!$E$3:$F$6,2,FALSE)</f>
        <v>#N/A</v>
      </c>
      <c r="F1545" s="70" t="e">
        <f>VLOOKUP(A1545,'Crash Data'!$B$3:$C$32,2,FALSE)</f>
        <v>#N/A</v>
      </c>
      <c r="G1545" s="40">
        <v>230</v>
      </c>
      <c r="H1545" s="40">
        <v>177</v>
      </c>
      <c r="I1545" s="39">
        <v>177</v>
      </c>
      <c r="J1545" s="40">
        <v>177</v>
      </c>
      <c r="K1545" s="39">
        <v>177</v>
      </c>
      <c r="L1545" s="93">
        <f t="shared" si="339"/>
        <v>209</v>
      </c>
      <c r="M1545" s="93" t="str">
        <f t="shared" si="340"/>
        <v/>
      </c>
      <c r="N1545" s="99">
        <f t="shared" si="341"/>
        <v>165</v>
      </c>
      <c r="O1545" s="99" t="str">
        <f t="shared" si="342"/>
        <v/>
      </c>
      <c r="P1545" s="102">
        <f t="shared" si="343"/>
        <v>165</v>
      </c>
      <c r="Q1545" s="102" t="str">
        <f t="shared" si="344"/>
        <v/>
      </c>
      <c r="R1545" s="105">
        <f t="shared" si="345"/>
        <v>165</v>
      </c>
      <c r="S1545" s="105" t="str">
        <f t="shared" si="346"/>
        <v/>
      </c>
      <c r="T1545" s="69">
        <f t="shared" si="347"/>
        <v>107</v>
      </c>
      <c r="U1545" s="69" t="str">
        <f t="shared" si="348"/>
        <v/>
      </c>
      <c r="V1545" s="143">
        <f t="shared" si="349"/>
        <v>165</v>
      </c>
      <c r="W1545" s="143" t="str">
        <f t="shared" si="350"/>
        <v/>
      </c>
      <c r="X1545" s="109">
        <f t="shared" si="337"/>
        <v>0</v>
      </c>
      <c r="Y1545" s="110" t="e">
        <f t="shared" si="338"/>
        <v>#N/A</v>
      </c>
      <c r="Z1545" s="75" t="e">
        <f>NA()</f>
        <v>#N/A</v>
      </c>
    </row>
    <row r="1546" spans="1:26" x14ac:dyDescent="0.2">
      <c r="A1546" s="74">
        <v>25230</v>
      </c>
      <c r="B1546" s="68">
        <f>INDEX('A-B OSRoad'!$F$2:$F$21,MATCH(A1546,'A-B OSRoad'!$C$2:$C$21))</f>
        <v>0</v>
      </c>
      <c r="C1546" s="68" t="str">
        <f>IF(INDEX('A-B OSRoad'!$B$2:$B$21,MATCH(A1546,'A-B OSRoad'!$C$2:$C$21))="Straight","",RIGHT(INDEX('A-B OSRoad'!$B$2:$B$21,MATCH(A1546,'A-B OSRoad'!$C$2:$C$21)),LEN(INDEX('A-B OSRoad'!$B$2:$B$21,MATCH(A1546,'A-B OSRoad'!$C$2:$C$21)))-1))</f>
        <v/>
      </c>
      <c r="D1546" s="69">
        <f>(INDEX('A-B OSRoad'!$I$2:$I$21,MATCH(A1546,'A-B OSRoad'!$C$2:$C$21)))+$C$3+$C$4+$C$1</f>
        <v>110</v>
      </c>
      <c r="E1546" s="70" t="e">
        <f>VLOOKUP(A1546,'Crash Data'!$E$3:$F$6,2,FALSE)</f>
        <v>#N/A</v>
      </c>
      <c r="F1546" s="70" t="e">
        <f>VLOOKUP(A1546,'Crash Data'!$B$3:$C$32,2,FALSE)</f>
        <v>#N/A</v>
      </c>
      <c r="G1546" s="40">
        <v>230</v>
      </c>
      <c r="H1546" s="40">
        <v>177</v>
      </c>
      <c r="I1546" s="39">
        <v>177</v>
      </c>
      <c r="J1546" s="40">
        <v>177</v>
      </c>
      <c r="K1546" s="39">
        <v>177</v>
      </c>
      <c r="L1546" s="93">
        <f t="shared" si="339"/>
        <v>209</v>
      </c>
      <c r="M1546" s="93" t="str">
        <f t="shared" si="340"/>
        <v/>
      </c>
      <c r="N1546" s="99">
        <f t="shared" si="341"/>
        <v>165</v>
      </c>
      <c r="O1546" s="99" t="str">
        <f t="shared" si="342"/>
        <v/>
      </c>
      <c r="P1546" s="102">
        <f t="shared" si="343"/>
        <v>165</v>
      </c>
      <c r="Q1546" s="102" t="str">
        <f t="shared" si="344"/>
        <v/>
      </c>
      <c r="R1546" s="105">
        <f t="shared" si="345"/>
        <v>165</v>
      </c>
      <c r="S1546" s="105" t="str">
        <f t="shared" si="346"/>
        <v/>
      </c>
      <c r="T1546" s="69">
        <f t="shared" si="347"/>
        <v>107</v>
      </c>
      <c r="U1546" s="69" t="str">
        <f t="shared" si="348"/>
        <v/>
      </c>
      <c r="V1546" s="143">
        <f t="shared" si="349"/>
        <v>165</v>
      </c>
      <c r="W1546" s="143" t="str">
        <f t="shared" si="350"/>
        <v/>
      </c>
      <c r="X1546" s="109">
        <f t="shared" si="337"/>
        <v>0</v>
      </c>
      <c r="Y1546" s="110" t="e">
        <f t="shared" si="338"/>
        <v>#N/A</v>
      </c>
      <c r="Z1546" s="75" t="e">
        <f>NA()</f>
        <v>#N/A</v>
      </c>
    </row>
    <row r="1547" spans="1:26" x14ac:dyDescent="0.2">
      <c r="A1547" s="74">
        <v>25240</v>
      </c>
      <c r="B1547" s="68">
        <f>INDEX('A-B OSRoad'!$F$2:$F$21,MATCH(A1547,'A-B OSRoad'!$C$2:$C$21))</f>
        <v>0</v>
      </c>
      <c r="C1547" s="68" t="str">
        <f>IF(INDEX('A-B OSRoad'!$B$2:$B$21,MATCH(A1547,'A-B OSRoad'!$C$2:$C$21))="Straight","",RIGHT(INDEX('A-B OSRoad'!$B$2:$B$21,MATCH(A1547,'A-B OSRoad'!$C$2:$C$21)),LEN(INDEX('A-B OSRoad'!$B$2:$B$21,MATCH(A1547,'A-B OSRoad'!$C$2:$C$21)))-1))</f>
        <v/>
      </c>
      <c r="D1547" s="69">
        <f>(INDEX('A-B OSRoad'!$I$2:$I$21,MATCH(A1547,'A-B OSRoad'!$C$2:$C$21)))+$C$3+$C$4+$C$1</f>
        <v>110</v>
      </c>
      <c r="E1547" s="70" t="e">
        <f>VLOOKUP(A1547,'Crash Data'!$E$3:$F$6,2,FALSE)</f>
        <v>#N/A</v>
      </c>
      <c r="F1547" s="70" t="e">
        <f>VLOOKUP(A1547,'Crash Data'!$B$3:$C$32,2,FALSE)</f>
        <v>#N/A</v>
      </c>
      <c r="G1547" s="40">
        <v>230</v>
      </c>
      <c r="H1547" s="40">
        <v>177</v>
      </c>
      <c r="I1547" s="39">
        <v>177</v>
      </c>
      <c r="J1547" s="40">
        <v>177</v>
      </c>
      <c r="K1547" s="39">
        <v>177</v>
      </c>
      <c r="L1547" s="93">
        <f t="shared" si="339"/>
        <v>209</v>
      </c>
      <c r="M1547" s="93" t="str">
        <f t="shared" si="340"/>
        <v/>
      </c>
      <c r="N1547" s="99">
        <f t="shared" si="341"/>
        <v>165</v>
      </c>
      <c r="O1547" s="99" t="str">
        <f t="shared" si="342"/>
        <v/>
      </c>
      <c r="P1547" s="102">
        <f t="shared" si="343"/>
        <v>165</v>
      </c>
      <c r="Q1547" s="102" t="str">
        <f t="shared" si="344"/>
        <v/>
      </c>
      <c r="R1547" s="105">
        <f t="shared" si="345"/>
        <v>165</v>
      </c>
      <c r="S1547" s="105" t="str">
        <f t="shared" si="346"/>
        <v/>
      </c>
      <c r="T1547" s="69">
        <f t="shared" si="347"/>
        <v>107</v>
      </c>
      <c r="U1547" s="69" t="str">
        <f t="shared" si="348"/>
        <v/>
      </c>
      <c r="V1547" s="143">
        <f t="shared" si="349"/>
        <v>165</v>
      </c>
      <c r="W1547" s="143" t="str">
        <f t="shared" si="350"/>
        <v/>
      </c>
      <c r="X1547" s="109">
        <f t="shared" si="337"/>
        <v>0</v>
      </c>
      <c r="Y1547" s="110" t="e">
        <f t="shared" si="338"/>
        <v>#N/A</v>
      </c>
      <c r="Z1547" s="75" t="e">
        <f>NA()</f>
        <v>#N/A</v>
      </c>
    </row>
    <row r="1548" spans="1:26" x14ac:dyDescent="0.2">
      <c r="A1548" s="74">
        <v>25250</v>
      </c>
      <c r="B1548" s="68">
        <f>INDEX('A-B OSRoad'!$F$2:$F$21,MATCH(A1548,'A-B OSRoad'!$C$2:$C$21))</f>
        <v>0</v>
      </c>
      <c r="C1548" s="68" t="str">
        <f>IF(INDEX('A-B OSRoad'!$B$2:$B$21,MATCH(A1548,'A-B OSRoad'!$C$2:$C$21))="Straight","",RIGHT(INDEX('A-B OSRoad'!$B$2:$B$21,MATCH(A1548,'A-B OSRoad'!$C$2:$C$21)),LEN(INDEX('A-B OSRoad'!$B$2:$B$21,MATCH(A1548,'A-B OSRoad'!$C$2:$C$21)))-1))</f>
        <v/>
      </c>
      <c r="D1548" s="69">
        <f>(INDEX('A-B OSRoad'!$I$2:$I$21,MATCH(A1548,'A-B OSRoad'!$C$2:$C$21)))+$C$3+$C$4+$C$1</f>
        <v>110</v>
      </c>
      <c r="E1548" s="70" t="e">
        <f>VLOOKUP(A1548,'Crash Data'!$E$3:$F$6,2,FALSE)</f>
        <v>#N/A</v>
      </c>
      <c r="F1548" s="70" t="e">
        <f>VLOOKUP(A1548,'Crash Data'!$B$3:$C$32,2,FALSE)</f>
        <v>#N/A</v>
      </c>
      <c r="G1548" s="40">
        <v>230</v>
      </c>
      <c r="H1548" s="40">
        <v>177</v>
      </c>
      <c r="I1548" s="39">
        <v>177</v>
      </c>
      <c r="J1548" s="40">
        <v>177</v>
      </c>
      <c r="K1548" s="39">
        <v>177</v>
      </c>
      <c r="L1548" s="93">
        <f t="shared" si="339"/>
        <v>209</v>
      </c>
      <c r="M1548" s="93" t="str">
        <f t="shared" si="340"/>
        <v/>
      </c>
      <c r="N1548" s="99">
        <f t="shared" si="341"/>
        <v>165</v>
      </c>
      <c r="O1548" s="99" t="str">
        <f t="shared" si="342"/>
        <v/>
      </c>
      <c r="P1548" s="102">
        <f t="shared" si="343"/>
        <v>165</v>
      </c>
      <c r="Q1548" s="102" t="str">
        <f t="shared" si="344"/>
        <v/>
      </c>
      <c r="R1548" s="105">
        <f t="shared" si="345"/>
        <v>165</v>
      </c>
      <c r="S1548" s="105" t="str">
        <f t="shared" si="346"/>
        <v/>
      </c>
      <c r="T1548" s="69">
        <f t="shared" si="347"/>
        <v>107</v>
      </c>
      <c r="U1548" s="69" t="str">
        <f t="shared" si="348"/>
        <v/>
      </c>
      <c r="V1548" s="143">
        <f t="shared" si="349"/>
        <v>165</v>
      </c>
      <c r="W1548" s="143" t="str">
        <f t="shared" si="350"/>
        <v/>
      </c>
      <c r="X1548" s="109">
        <f t="shared" si="337"/>
        <v>0</v>
      </c>
      <c r="Y1548" s="110" t="e">
        <f t="shared" si="338"/>
        <v>#N/A</v>
      </c>
      <c r="Z1548" s="75" t="e">
        <f>NA()</f>
        <v>#N/A</v>
      </c>
    </row>
    <row r="1549" spans="1:26" x14ac:dyDescent="0.2">
      <c r="A1549" s="74">
        <v>25260</v>
      </c>
      <c r="B1549" s="68">
        <f>INDEX('A-B OSRoad'!$F$2:$F$21,MATCH(A1549,'A-B OSRoad'!$C$2:$C$21))</f>
        <v>0</v>
      </c>
      <c r="C1549" s="68" t="str">
        <f>IF(INDEX('A-B OSRoad'!$B$2:$B$21,MATCH(A1549,'A-B OSRoad'!$C$2:$C$21))="Straight","",RIGHT(INDEX('A-B OSRoad'!$B$2:$B$21,MATCH(A1549,'A-B OSRoad'!$C$2:$C$21)),LEN(INDEX('A-B OSRoad'!$B$2:$B$21,MATCH(A1549,'A-B OSRoad'!$C$2:$C$21)))-1))</f>
        <v/>
      </c>
      <c r="D1549" s="69">
        <f>(INDEX('A-B OSRoad'!$I$2:$I$21,MATCH(A1549,'A-B OSRoad'!$C$2:$C$21)))+$C$3+$C$4+$C$1</f>
        <v>110</v>
      </c>
      <c r="E1549" s="70" t="e">
        <f>VLOOKUP(A1549,'Crash Data'!$E$3:$F$6,2,FALSE)</f>
        <v>#N/A</v>
      </c>
      <c r="F1549" s="70" t="e">
        <f>VLOOKUP(A1549,'Crash Data'!$B$3:$C$32,2,FALSE)</f>
        <v>#N/A</v>
      </c>
      <c r="G1549" s="40">
        <v>230</v>
      </c>
      <c r="H1549" s="40">
        <v>177</v>
      </c>
      <c r="I1549" s="39">
        <v>177</v>
      </c>
      <c r="J1549" s="40">
        <v>177</v>
      </c>
      <c r="K1549" s="39">
        <v>177</v>
      </c>
      <c r="L1549" s="93">
        <f t="shared" si="339"/>
        <v>209</v>
      </c>
      <c r="M1549" s="93" t="str">
        <f t="shared" si="340"/>
        <v/>
      </c>
      <c r="N1549" s="99">
        <f t="shared" si="341"/>
        <v>165</v>
      </c>
      <c r="O1549" s="99" t="str">
        <f t="shared" si="342"/>
        <v/>
      </c>
      <c r="P1549" s="102">
        <f t="shared" si="343"/>
        <v>165</v>
      </c>
      <c r="Q1549" s="102" t="str">
        <f t="shared" si="344"/>
        <v/>
      </c>
      <c r="R1549" s="105">
        <f t="shared" si="345"/>
        <v>165</v>
      </c>
      <c r="S1549" s="105" t="str">
        <f t="shared" si="346"/>
        <v/>
      </c>
      <c r="T1549" s="69">
        <f t="shared" si="347"/>
        <v>107</v>
      </c>
      <c r="U1549" s="69" t="str">
        <f t="shared" si="348"/>
        <v/>
      </c>
      <c r="V1549" s="143">
        <f t="shared" si="349"/>
        <v>165</v>
      </c>
      <c r="W1549" s="143" t="str">
        <f t="shared" si="350"/>
        <v/>
      </c>
      <c r="X1549" s="109">
        <f t="shared" si="337"/>
        <v>0</v>
      </c>
      <c r="Y1549" s="110" t="e">
        <f t="shared" si="338"/>
        <v>#N/A</v>
      </c>
      <c r="Z1549" s="75" t="e">
        <f>NA()</f>
        <v>#N/A</v>
      </c>
    </row>
    <row r="1550" spans="1:26" x14ac:dyDescent="0.2">
      <c r="A1550" s="74">
        <v>25270</v>
      </c>
      <c r="B1550" s="68">
        <f>INDEX('A-B OSRoad'!$F$2:$F$21,MATCH(A1550,'A-B OSRoad'!$C$2:$C$21))</f>
        <v>0</v>
      </c>
      <c r="C1550" s="68" t="str">
        <f>IF(INDEX('A-B OSRoad'!$B$2:$B$21,MATCH(A1550,'A-B OSRoad'!$C$2:$C$21))="Straight","",RIGHT(INDEX('A-B OSRoad'!$B$2:$B$21,MATCH(A1550,'A-B OSRoad'!$C$2:$C$21)),LEN(INDEX('A-B OSRoad'!$B$2:$B$21,MATCH(A1550,'A-B OSRoad'!$C$2:$C$21)))-1))</f>
        <v/>
      </c>
      <c r="D1550" s="69">
        <f>(INDEX('A-B OSRoad'!$I$2:$I$21,MATCH(A1550,'A-B OSRoad'!$C$2:$C$21)))+$C$3+$C$4+$C$1</f>
        <v>110</v>
      </c>
      <c r="E1550" s="70" t="e">
        <f>VLOOKUP(A1550,'Crash Data'!$E$3:$F$6,2,FALSE)</f>
        <v>#N/A</v>
      </c>
      <c r="F1550" s="70" t="e">
        <f>VLOOKUP(A1550,'Crash Data'!$B$3:$C$32,2,FALSE)</f>
        <v>#N/A</v>
      </c>
      <c r="G1550" s="40">
        <v>230</v>
      </c>
      <c r="H1550" s="40">
        <v>177</v>
      </c>
      <c r="I1550" s="39">
        <v>177</v>
      </c>
      <c r="J1550" s="40">
        <v>177</v>
      </c>
      <c r="K1550" s="39">
        <v>177</v>
      </c>
      <c r="L1550" s="93">
        <f t="shared" si="339"/>
        <v>209</v>
      </c>
      <c r="M1550" s="93" t="str">
        <f t="shared" si="340"/>
        <v/>
      </c>
      <c r="N1550" s="99">
        <f t="shared" si="341"/>
        <v>165</v>
      </c>
      <c r="O1550" s="99" t="str">
        <f t="shared" si="342"/>
        <v/>
      </c>
      <c r="P1550" s="102">
        <f t="shared" si="343"/>
        <v>165</v>
      </c>
      <c r="Q1550" s="102" t="str">
        <f t="shared" si="344"/>
        <v/>
      </c>
      <c r="R1550" s="105">
        <f t="shared" si="345"/>
        <v>165</v>
      </c>
      <c r="S1550" s="105" t="str">
        <f t="shared" si="346"/>
        <v/>
      </c>
      <c r="T1550" s="69">
        <f t="shared" si="347"/>
        <v>107</v>
      </c>
      <c r="U1550" s="69" t="str">
        <f t="shared" si="348"/>
        <v/>
      </c>
      <c r="V1550" s="143">
        <f t="shared" si="349"/>
        <v>165</v>
      </c>
      <c r="W1550" s="143" t="str">
        <f t="shared" si="350"/>
        <v/>
      </c>
      <c r="X1550" s="109">
        <f t="shared" si="337"/>
        <v>0</v>
      </c>
      <c r="Y1550" s="110" t="e">
        <f t="shared" si="338"/>
        <v>#N/A</v>
      </c>
      <c r="Z1550" s="75" t="e">
        <f>NA()</f>
        <v>#N/A</v>
      </c>
    </row>
    <row r="1551" spans="1:26" x14ac:dyDescent="0.2">
      <c r="A1551" s="74">
        <v>25280</v>
      </c>
      <c r="B1551" s="68">
        <f>INDEX('A-B OSRoad'!$F$2:$F$21,MATCH(A1551,'A-B OSRoad'!$C$2:$C$21))</f>
        <v>0</v>
      </c>
      <c r="C1551" s="68" t="str">
        <f>IF(INDEX('A-B OSRoad'!$B$2:$B$21,MATCH(A1551,'A-B OSRoad'!$C$2:$C$21))="Straight","",RIGHT(INDEX('A-B OSRoad'!$B$2:$B$21,MATCH(A1551,'A-B OSRoad'!$C$2:$C$21)),LEN(INDEX('A-B OSRoad'!$B$2:$B$21,MATCH(A1551,'A-B OSRoad'!$C$2:$C$21)))-1))</f>
        <v/>
      </c>
      <c r="D1551" s="69">
        <f>(INDEX('A-B OSRoad'!$I$2:$I$21,MATCH(A1551,'A-B OSRoad'!$C$2:$C$21)))+$C$3+$C$4+$C$1</f>
        <v>110</v>
      </c>
      <c r="E1551" s="70" t="e">
        <f>VLOOKUP(A1551,'Crash Data'!$E$3:$F$6,2,FALSE)</f>
        <v>#N/A</v>
      </c>
      <c r="F1551" s="70" t="e">
        <f>VLOOKUP(A1551,'Crash Data'!$B$3:$C$32,2,FALSE)</f>
        <v>#N/A</v>
      </c>
      <c r="G1551" s="40">
        <v>230</v>
      </c>
      <c r="H1551" s="40">
        <v>177</v>
      </c>
      <c r="I1551" s="39">
        <v>177</v>
      </c>
      <c r="J1551" s="40">
        <v>177</v>
      </c>
      <c r="K1551" s="39">
        <v>177</v>
      </c>
      <c r="L1551" s="93">
        <f t="shared" si="339"/>
        <v>209</v>
      </c>
      <c r="M1551" s="93" t="str">
        <f t="shared" si="340"/>
        <v/>
      </c>
      <c r="N1551" s="99">
        <f t="shared" si="341"/>
        <v>165</v>
      </c>
      <c r="O1551" s="99" t="str">
        <f t="shared" si="342"/>
        <v/>
      </c>
      <c r="P1551" s="102">
        <f t="shared" si="343"/>
        <v>165</v>
      </c>
      <c r="Q1551" s="102" t="str">
        <f t="shared" si="344"/>
        <v/>
      </c>
      <c r="R1551" s="105">
        <f t="shared" si="345"/>
        <v>165</v>
      </c>
      <c r="S1551" s="105" t="str">
        <f t="shared" si="346"/>
        <v/>
      </c>
      <c r="T1551" s="69">
        <f t="shared" si="347"/>
        <v>107</v>
      </c>
      <c r="U1551" s="69" t="str">
        <f t="shared" si="348"/>
        <v/>
      </c>
      <c r="V1551" s="143">
        <f t="shared" si="349"/>
        <v>165</v>
      </c>
      <c r="W1551" s="143" t="str">
        <f t="shared" si="350"/>
        <v/>
      </c>
      <c r="X1551" s="109">
        <f t="shared" si="337"/>
        <v>0</v>
      </c>
      <c r="Y1551" s="110" t="e">
        <f t="shared" si="338"/>
        <v>#N/A</v>
      </c>
      <c r="Z1551" s="75" t="e">
        <f>NA()</f>
        <v>#N/A</v>
      </c>
    </row>
    <row r="1552" spans="1:26" x14ac:dyDescent="0.2">
      <c r="A1552" s="74">
        <v>25290</v>
      </c>
      <c r="B1552" s="68">
        <f>INDEX('A-B OSRoad'!$F$2:$F$21,MATCH(A1552,'A-B OSRoad'!$C$2:$C$21))</f>
        <v>0</v>
      </c>
      <c r="C1552" s="68" t="str">
        <f>IF(INDEX('A-B OSRoad'!$B$2:$B$21,MATCH(A1552,'A-B OSRoad'!$C$2:$C$21))="Straight","",RIGHT(INDEX('A-B OSRoad'!$B$2:$B$21,MATCH(A1552,'A-B OSRoad'!$C$2:$C$21)),LEN(INDEX('A-B OSRoad'!$B$2:$B$21,MATCH(A1552,'A-B OSRoad'!$C$2:$C$21)))-1))</f>
        <v/>
      </c>
      <c r="D1552" s="69">
        <f>(INDEX('A-B OSRoad'!$I$2:$I$21,MATCH(A1552,'A-B OSRoad'!$C$2:$C$21)))+$C$3+$C$4+$C$1</f>
        <v>110</v>
      </c>
      <c r="E1552" s="70" t="e">
        <f>VLOOKUP(A1552,'Crash Data'!$E$3:$F$6,2,FALSE)</f>
        <v>#N/A</v>
      </c>
      <c r="F1552" s="70" t="e">
        <f>VLOOKUP(A1552,'Crash Data'!$B$3:$C$32,2,FALSE)</f>
        <v>#N/A</v>
      </c>
      <c r="G1552" s="40">
        <v>230</v>
      </c>
      <c r="H1552" s="40">
        <v>177</v>
      </c>
      <c r="I1552" s="39">
        <v>177</v>
      </c>
      <c r="J1552" s="40">
        <v>177</v>
      </c>
      <c r="K1552" s="39">
        <v>177</v>
      </c>
      <c r="L1552" s="93">
        <f t="shared" si="339"/>
        <v>209</v>
      </c>
      <c r="M1552" s="93" t="str">
        <f t="shared" si="340"/>
        <v/>
      </c>
      <c r="N1552" s="99">
        <f t="shared" si="341"/>
        <v>165</v>
      </c>
      <c r="O1552" s="99" t="str">
        <f t="shared" si="342"/>
        <v/>
      </c>
      <c r="P1552" s="102">
        <f t="shared" si="343"/>
        <v>165</v>
      </c>
      <c r="Q1552" s="102" t="str">
        <f t="shared" si="344"/>
        <v/>
      </c>
      <c r="R1552" s="105">
        <f t="shared" si="345"/>
        <v>165</v>
      </c>
      <c r="S1552" s="105" t="str">
        <f t="shared" si="346"/>
        <v/>
      </c>
      <c r="T1552" s="69">
        <f t="shared" si="347"/>
        <v>107</v>
      </c>
      <c r="U1552" s="69" t="str">
        <f t="shared" si="348"/>
        <v/>
      </c>
      <c r="V1552" s="143">
        <f t="shared" si="349"/>
        <v>165</v>
      </c>
      <c r="W1552" s="143" t="str">
        <f t="shared" si="350"/>
        <v/>
      </c>
      <c r="X1552" s="109">
        <f t="shared" si="337"/>
        <v>0</v>
      </c>
      <c r="Y1552" s="110" t="e">
        <f t="shared" si="338"/>
        <v>#N/A</v>
      </c>
      <c r="Z1552" s="75" t="e">
        <f>NA()</f>
        <v>#N/A</v>
      </c>
    </row>
    <row r="1553" spans="1:26" x14ac:dyDescent="0.2">
      <c r="A1553" s="74">
        <v>25300</v>
      </c>
      <c r="B1553" s="68">
        <f>INDEX('A-B OSRoad'!$F$2:$F$21,MATCH(A1553,'A-B OSRoad'!$C$2:$C$21))</f>
        <v>0</v>
      </c>
      <c r="C1553" s="68" t="str">
        <f>IF(INDEX('A-B OSRoad'!$B$2:$B$21,MATCH(A1553,'A-B OSRoad'!$C$2:$C$21))="Straight","",RIGHT(INDEX('A-B OSRoad'!$B$2:$B$21,MATCH(A1553,'A-B OSRoad'!$C$2:$C$21)),LEN(INDEX('A-B OSRoad'!$B$2:$B$21,MATCH(A1553,'A-B OSRoad'!$C$2:$C$21)))-1))</f>
        <v/>
      </c>
      <c r="D1553" s="69">
        <f>(INDEX('A-B OSRoad'!$I$2:$I$21,MATCH(A1553,'A-B OSRoad'!$C$2:$C$21)))+$C$3+$C$4+$C$1</f>
        <v>110</v>
      </c>
      <c r="E1553" s="70" t="e">
        <f>VLOOKUP(A1553,'Crash Data'!$E$3:$F$6,2,FALSE)</f>
        <v>#N/A</v>
      </c>
      <c r="F1553" s="70" t="e">
        <f>VLOOKUP(A1553,'Crash Data'!$B$3:$C$32,2,FALSE)</f>
        <v>#N/A</v>
      </c>
      <c r="G1553" s="40">
        <v>230</v>
      </c>
      <c r="H1553" s="40">
        <v>177</v>
      </c>
      <c r="I1553" s="39">
        <v>177</v>
      </c>
      <c r="J1553" s="40">
        <v>177</v>
      </c>
      <c r="K1553" s="39">
        <v>177</v>
      </c>
      <c r="L1553" s="93">
        <f t="shared" si="339"/>
        <v>209</v>
      </c>
      <c r="M1553" s="93" t="str">
        <f t="shared" si="340"/>
        <v/>
      </c>
      <c r="N1553" s="99">
        <f t="shared" si="341"/>
        <v>165</v>
      </c>
      <c r="O1553" s="99" t="str">
        <f t="shared" si="342"/>
        <v/>
      </c>
      <c r="P1553" s="102">
        <f t="shared" si="343"/>
        <v>165</v>
      </c>
      <c r="Q1553" s="102" t="str">
        <f t="shared" si="344"/>
        <v/>
      </c>
      <c r="R1553" s="105">
        <f t="shared" si="345"/>
        <v>165</v>
      </c>
      <c r="S1553" s="105" t="str">
        <f t="shared" si="346"/>
        <v/>
      </c>
      <c r="T1553" s="69">
        <f t="shared" si="347"/>
        <v>107</v>
      </c>
      <c r="U1553" s="69" t="str">
        <f t="shared" si="348"/>
        <v/>
      </c>
      <c r="V1553" s="143">
        <f t="shared" si="349"/>
        <v>165</v>
      </c>
      <c r="W1553" s="143" t="str">
        <f t="shared" si="350"/>
        <v/>
      </c>
      <c r="X1553" s="109">
        <f t="shared" si="337"/>
        <v>0</v>
      </c>
      <c r="Y1553" s="110" t="e">
        <f t="shared" si="338"/>
        <v>#N/A</v>
      </c>
      <c r="Z1553" s="75" t="e">
        <f>NA()</f>
        <v>#N/A</v>
      </c>
    </row>
    <row r="1554" spans="1:26" x14ac:dyDescent="0.2">
      <c r="A1554" s="74">
        <v>25310</v>
      </c>
      <c r="B1554" s="68">
        <f>INDEX('A-B OSRoad'!$F$2:$F$21,MATCH(A1554,'A-B OSRoad'!$C$2:$C$21))</f>
        <v>0</v>
      </c>
      <c r="C1554" s="68" t="str">
        <f>IF(INDEX('A-B OSRoad'!$B$2:$B$21,MATCH(A1554,'A-B OSRoad'!$C$2:$C$21))="Straight","",RIGHT(INDEX('A-B OSRoad'!$B$2:$B$21,MATCH(A1554,'A-B OSRoad'!$C$2:$C$21)),LEN(INDEX('A-B OSRoad'!$B$2:$B$21,MATCH(A1554,'A-B OSRoad'!$C$2:$C$21)))-1))</f>
        <v/>
      </c>
      <c r="D1554" s="69">
        <f>(INDEX('A-B OSRoad'!$I$2:$I$21,MATCH(A1554,'A-B OSRoad'!$C$2:$C$21)))+$C$3+$C$4+$C$1</f>
        <v>110</v>
      </c>
      <c r="E1554" s="70" t="e">
        <f>VLOOKUP(A1554,'Crash Data'!$E$3:$F$6,2,FALSE)</f>
        <v>#N/A</v>
      </c>
      <c r="F1554" s="70" t="e">
        <f>VLOOKUP(A1554,'Crash Data'!$B$3:$C$32,2,FALSE)</f>
        <v>#N/A</v>
      </c>
      <c r="G1554" s="40">
        <v>230</v>
      </c>
      <c r="H1554" s="40">
        <v>177</v>
      </c>
      <c r="I1554" s="39">
        <v>177</v>
      </c>
      <c r="J1554" s="40">
        <v>177</v>
      </c>
      <c r="K1554" s="39">
        <v>177</v>
      </c>
      <c r="L1554" s="93">
        <f t="shared" si="339"/>
        <v>209</v>
      </c>
      <c r="M1554" s="93" t="str">
        <f t="shared" si="340"/>
        <v/>
      </c>
      <c r="N1554" s="99">
        <f t="shared" si="341"/>
        <v>165</v>
      </c>
      <c r="O1554" s="99" t="str">
        <f t="shared" si="342"/>
        <v/>
      </c>
      <c r="P1554" s="102">
        <f t="shared" si="343"/>
        <v>165</v>
      </c>
      <c r="Q1554" s="102" t="str">
        <f t="shared" si="344"/>
        <v/>
      </c>
      <c r="R1554" s="105">
        <f t="shared" si="345"/>
        <v>165</v>
      </c>
      <c r="S1554" s="105" t="str">
        <f t="shared" si="346"/>
        <v/>
      </c>
      <c r="T1554" s="69">
        <f t="shared" si="347"/>
        <v>107</v>
      </c>
      <c r="U1554" s="69" t="str">
        <f t="shared" si="348"/>
        <v/>
      </c>
      <c r="V1554" s="143">
        <f t="shared" si="349"/>
        <v>165</v>
      </c>
      <c r="W1554" s="143" t="str">
        <f t="shared" si="350"/>
        <v/>
      </c>
      <c r="X1554" s="109">
        <f t="shared" si="337"/>
        <v>0</v>
      </c>
      <c r="Y1554" s="110" t="e">
        <f t="shared" si="338"/>
        <v>#N/A</v>
      </c>
      <c r="Z1554" s="75" t="e">
        <f>NA()</f>
        <v>#N/A</v>
      </c>
    </row>
    <row r="1555" spans="1:26" x14ac:dyDescent="0.2">
      <c r="A1555" s="74">
        <v>25320</v>
      </c>
      <c r="B1555" s="68">
        <f>INDEX('A-B OSRoad'!$F$2:$F$21,MATCH(A1555,'A-B OSRoad'!$C$2:$C$21))</f>
        <v>0</v>
      </c>
      <c r="C1555" s="68" t="str">
        <f>IF(INDEX('A-B OSRoad'!$B$2:$B$21,MATCH(A1555,'A-B OSRoad'!$C$2:$C$21))="Straight","",RIGHT(INDEX('A-B OSRoad'!$B$2:$B$21,MATCH(A1555,'A-B OSRoad'!$C$2:$C$21)),LEN(INDEX('A-B OSRoad'!$B$2:$B$21,MATCH(A1555,'A-B OSRoad'!$C$2:$C$21)))-1))</f>
        <v/>
      </c>
      <c r="D1555" s="69">
        <f>(INDEX('A-B OSRoad'!$I$2:$I$21,MATCH(A1555,'A-B OSRoad'!$C$2:$C$21)))+$C$3+$C$4+$C$1</f>
        <v>110</v>
      </c>
      <c r="E1555" s="70" t="e">
        <f>VLOOKUP(A1555,'Crash Data'!$E$3:$F$6,2,FALSE)</f>
        <v>#N/A</v>
      </c>
      <c r="F1555" s="70" t="e">
        <f>VLOOKUP(A1555,'Crash Data'!$B$3:$C$32,2,FALSE)</f>
        <v>#N/A</v>
      </c>
      <c r="G1555" s="40">
        <v>230</v>
      </c>
      <c r="H1555" s="40">
        <v>177</v>
      </c>
      <c r="I1555" s="39">
        <v>177</v>
      </c>
      <c r="J1555" s="40">
        <v>177</v>
      </c>
      <c r="K1555" s="39">
        <v>177</v>
      </c>
      <c r="L1555" s="93">
        <f t="shared" si="339"/>
        <v>209</v>
      </c>
      <c r="M1555" s="93" t="str">
        <f t="shared" si="340"/>
        <v/>
      </c>
      <c r="N1555" s="99">
        <f t="shared" si="341"/>
        <v>165</v>
      </c>
      <c r="O1555" s="99" t="str">
        <f t="shared" si="342"/>
        <v/>
      </c>
      <c r="P1555" s="102">
        <f t="shared" si="343"/>
        <v>165</v>
      </c>
      <c r="Q1555" s="102" t="str">
        <f t="shared" si="344"/>
        <v/>
      </c>
      <c r="R1555" s="105">
        <f t="shared" si="345"/>
        <v>165</v>
      </c>
      <c r="S1555" s="105" t="str">
        <f t="shared" si="346"/>
        <v/>
      </c>
      <c r="T1555" s="69">
        <f t="shared" si="347"/>
        <v>107</v>
      </c>
      <c r="U1555" s="69" t="str">
        <f t="shared" si="348"/>
        <v/>
      </c>
      <c r="V1555" s="143">
        <f t="shared" si="349"/>
        <v>165</v>
      </c>
      <c r="W1555" s="143" t="str">
        <f t="shared" si="350"/>
        <v/>
      </c>
      <c r="X1555" s="109">
        <f t="shared" si="337"/>
        <v>0</v>
      </c>
      <c r="Y1555" s="110" t="e">
        <f t="shared" si="338"/>
        <v>#N/A</v>
      </c>
      <c r="Z1555" s="75" t="e">
        <f>NA()</f>
        <v>#N/A</v>
      </c>
    </row>
    <row r="1556" spans="1:26" x14ac:dyDescent="0.2">
      <c r="A1556" s="74">
        <v>25330</v>
      </c>
      <c r="B1556" s="68">
        <f>INDEX('A-B OSRoad'!$F$2:$F$21,MATCH(A1556,'A-B OSRoad'!$C$2:$C$21))</f>
        <v>0</v>
      </c>
      <c r="C1556" s="68" t="str">
        <f>IF(INDEX('A-B OSRoad'!$B$2:$B$21,MATCH(A1556,'A-B OSRoad'!$C$2:$C$21))="Straight","",RIGHT(INDEX('A-B OSRoad'!$B$2:$B$21,MATCH(A1556,'A-B OSRoad'!$C$2:$C$21)),LEN(INDEX('A-B OSRoad'!$B$2:$B$21,MATCH(A1556,'A-B OSRoad'!$C$2:$C$21)))-1))</f>
        <v/>
      </c>
      <c r="D1556" s="69">
        <f>(INDEX('A-B OSRoad'!$I$2:$I$21,MATCH(A1556,'A-B OSRoad'!$C$2:$C$21)))+$C$3+$C$4+$C$1</f>
        <v>110</v>
      </c>
      <c r="E1556" s="70" t="e">
        <f>VLOOKUP(A1556,'Crash Data'!$E$3:$F$6,2,FALSE)</f>
        <v>#N/A</v>
      </c>
      <c r="F1556" s="70" t="e">
        <f>VLOOKUP(A1556,'Crash Data'!$B$3:$C$32,2,FALSE)</f>
        <v>#N/A</v>
      </c>
      <c r="G1556" s="40">
        <v>230</v>
      </c>
      <c r="H1556" s="40">
        <v>177</v>
      </c>
      <c r="I1556" s="39">
        <v>177</v>
      </c>
      <c r="J1556" s="40">
        <v>177</v>
      </c>
      <c r="K1556" s="39">
        <v>177</v>
      </c>
      <c r="L1556" s="93">
        <f t="shared" si="339"/>
        <v>209</v>
      </c>
      <c r="M1556" s="93" t="str">
        <f t="shared" si="340"/>
        <v/>
      </c>
      <c r="N1556" s="99">
        <f t="shared" si="341"/>
        <v>165</v>
      </c>
      <c r="O1556" s="99" t="str">
        <f t="shared" si="342"/>
        <v/>
      </c>
      <c r="P1556" s="102">
        <f t="shared" si="343"/>
        <v>165</v>
      </c>
      <c r="Q1556" s="102" t="str">
        <f t="shared" si="344"/>
        <v/>
      </c>
      <c r="R1556" s="105">
        <f t="shared" si="345"/>
        <v>165</v>
      </c>
      <c r="S1556" s="105" t="str">
        <f t="shared" si="346"/>
        <v/>
      </c>
      <c r="T1556" s="69">
        <f t="shared" si="347"/>
        <v>107</v>
      </c>
      <c r="U1556" s="69" t="str">
        <f t="shared" si="348"/>
        <v/>
      </c>
      <c r="V1556" s="143">
        <f t="shared" si="349"/>
        <v>165</v>
      </c>
      <c r="W1556" s="143" t="str">
        <f t="shared" si="350"/>
        <v/>
      </c>
      <c r="X1556" s="109">
        <f t="shared" si="337"/>
        <v>0</v>
      </c>
      <c r="Y1556" s="110" t="e">
        <f t="shared" si="338"/>
        <v>#N/A</v>
      </c>
      <c r="Z1556" s="75" t="e">
        <f>NA()</f>
        <v>#N/A</v>
      </c>
    </row>
    <row r="1557" spans="1:26" x14ac:dyDescent="0.2">
      <c r="A1557" s="74">
        <v>25340</v>
      </c>
      <c r="B1557" s="68">
        <f>INDEX('A-B OSRoad'!$F$2:$F$21,MATCH(A1557,'A-B OSRoad'!$C$2:$C$21))</f>
        <v>0</v>
      </c>
      <c r="C1557" s="68" t="str">
        <f>IF(INDEX('A-B OSRoad'!$B$2:$B$21,MATCH(A1557,'A-B OSRoad'!$C$2:$C$21))="Straight","",RIGHT(INDEX('A-B OSRoad'!$B$2:$B$21,MATCH(A1557,'A-B OSRoad'!$C$2:$C$21)),LEN(INDEX('A-B OSRoad'!$B$2:$B$21,MATCH(A1557,'A-B OSRoad'!$C$2:$C$21)))-1))</f>
        <v/>
      </c>
      <c r="D1557" s="69">
        <f>(INDEX('A-B OSRoad'!$I$2:$I$21,MATCH(A1557,'A-B OSRoad'!$C$2:$C$21)))+$C$3+$C$4+$C$1</f>
        <v>110</v>
      </c>
      <c r="E1557" s="70" t="e">
        <f>VLOOKUP(A1557,'Crash Data'!$E$3:$F$6,2,FALSE)</f>
        <v>#N/A</v>
      </c>
      <c r="F1557" s="70" t="e">
        <f>VLOOKUP(A1557,'Crash Data'!$B$3:$C$32,2,FALSE)</f>
        <v>#N/A</v>
      </c>
      <c r="G1557" s="40">
        <v>230</v>
      </c>
      <c r="H1557" s="40">
        <v>177</v>
      </c>
      <c r="I1557" s="39">
        <v>177</v>
      </c>
      <c r="J1557" s="40">
        <v>177</v>
      </c>
      <c r="K1557" s="39">
        <v>177</v>
      </c>
      <c r="L1557" s="93">
        <f t="shared" si="339"/>
        <v>209</v>
      </c>
      <c r="M1557" s="93" t="str">
        <f t="shared" si="340"/>
        <v/>
      </c>
      <c r="N1557" s="99">
        <f t="shared" si="341"/>
        <v>165</v>
      </c>
      <c r="O1557" s="99" t="str">
        <f t="shared" si="342"/>
        <v/>
      </c>
      <c r="P1557" s="102">
        <f t="shared" si="343"/>
        <v>165</v>
      </c>
      <c r="Q1557" s="102" t="str">
        <f t="shared" si="344"/>
        <v/>
      </c>
      <c r="R1557" s="105">
        <f t="shared" si="345"/>
        <v>165</v>
      </c>
      <c r="S1557" s="105" t="str">
        <f t="shared" si="346"/>
        <v/>
      </c>
      <c r="T1557" s="69">
        <f t="shared" si="347"/>
        <v>107</v>
      </c>
      <c r="U1557" s="69" t="str">
        <f t="shared" si="348"/>
        <v/>
      </c>
      <c r="V1557" s="143">
        <f t="shared" si="349"/>
        <v>165</v>
      </c>
      <c r="W1557" s="143" t="str">
        <f t="shared" si="350"/>
        <v/>
      </c>
      <c r="X1557" s="109">
        <f t="shared" si="337"/>
        <v>0</v>
      </c>
      <c r="Y1557" s="110" t="e">
        <f t="shared" si="338"/>
        <v>#N/A</v>
      </c>
      <c r="Z1557" s="75" t="e">
        <f>NA()</f>
        <v>#N/A</v>
      </c>
    </row>
    <row r="1558" spans="1:26" x14ac:dyDescent="0.2">
      <c r="A1558" s="74">
        <v>25350</v>
      </c>
      <c r="B1558" s="68">
        <f>INDEX('A-B OSRoad'!$F$2:$F$21,MATCH(A1558,'A-B OSRoad'!$C$2:$C$21))</f>
        <v>0</v>
      </c>
      <c r="C1558" s="68" t="str">
        <f>IF(INDEX('A-B OSRoad'!$B$2:$B$21,MATCH(A1558,'A-B OSRoad'!$C$2:$C$21))="Straight","",RIGHT(INDEX('A-B OSRoad'!$B$2:$B$21,MATCH(A1558,'A-B OSRoad'!$C$2:$C$21)),LEN(INDEX('A-B OSRoad'!$B$2:$B$21,MATCH(A1558,'A-B OSRoad'!$C$2:$C$21)))-1))</f>
        <v/>
      </c>
      <c r="D1558" s="69">
        <f>(INDEX('A-B OSRoad'!$I$2:$I$21,MATCH(A1558,'A-B OSRoad'!$C$2:$C$21)))+$C$3+$C$4+$C$1</f>
        <v>110</v>
      </c>
      <c r="E1558" s="70" t="e">
        <f>VLOOKUP(A1558,'Crash Data'!$E$3:$F$6,2,FALSE)</f>
        <v>#N/A</v>
      </c>
      <c r="F1558" s="70" t="e">
        <f>VLOOKUP(A1558,'Crash Data'!$B$3:$C$32,2,FALSE)</f>
        <v>#N/A</v>
      </c>
      <c r="G1558" s="40">
        <v>230</v>
      </c>
      <c r="H1558" s="40">
        <v>177</v>
      </c>
      <c r="I1558" s="39">
        <v>177</v>
      </c>
      <c r="J1558" s="40">
        <v>177</v>
      </c>
      <c r="K1558" s="39">
        <v>177</v>
      </c>
      <c r="L1558" s="93">
        <f t="shared" si="339"/>
        <v>209</v>
      </c>
      <c r="M1558" s="93" t="str">
        <f t="shared" si="340"/>
        <v/>
      </c>
      <c r="N1558" s="99">
        <f t="shared" si="341"/>
        <v>165</v>
      </c>
      <c r="O1558" s="99" t="str">
        <f t="shared" si="342"/>
        <v/>
      </c>
      <c r="P1558" s="102">
        <f t="shared" si="343"/>
        <v>165</v>
      </c>
      <c r="Q1558" s="102" t="str">
        <f t="shared" si="344"/>
        <v/>
      </c>
      <c r="R1558" s="105">
        <f t="shared" si="345"/>
        <v>165</v>
      </c>
      <c r="S1558" s="105" t="str">
        <f t="shared" si="346"/>
        <v/>
      </c>
      <c r="T1558" s="69">
        <f t="shared" si="347"/>
        <v>107</v>
      </c>
      <c r="U1558" s="69" t="str">
        <f t="shared" si="348"/>
        <v/>
      </c>
      <c r="V1558" s="143">
        <f t="shared" si="349"/>
        <v>165</v>
      </c>
      <c r="W1558" s="143" t="str">
        <f t="shared" si="350"/>
        <v/>
      </c>
      <c r="X1558" s="109">
        <f t="shared" si="337"/>
        <v>0</v>
      </c>
      <c r="Y1558" s="110" t="e">
        <f t="shared" si="338"/>
        <v>#N/A</v>
      </c>
      <c r="Z1558" s="75" t="e">
        <f>NA()</f>
        <v>#N/A</v>
      </c>
    </row>
    <row r="1559" spans="1:26" x14ac:dyDescent="0.2">
      <c r="A1559" s="74">
        <v>25360</v>
      </c>
      <c r="B1559" s="68">
        <f>INDEX('A-B OSRoad'!$F$2:$F$21,MATCH(A1559,'A-B OSRoad'!$C$2:$C$21))</f>
        <v>0</v>
      </c>
      <c r="C1559" s="68" t="str">
        <f>IF(INDEX('A-B OSRoad'!$B$2:$B$21,MATCH(A1559,'A-B OSRoad'!$C$2:$C$21))="Straight","",RIGHT(INDEX('A-B OSRoad'!$B$2:$B$21,MATCH(A1559,'A-B OSRoad'!$C$2:$C$21)),LEN(INDEX('A-B OSRoad'!$B$2:$B$21,MATCH(A1559,'A-B OSRoad'!$C$2:$C$21)))-1))</f>
        <v/>
      </c>
      <c r="D1559" s="69">
        <f>(INDEX('A-B OSRoad'!$I$2:$I$21,MATCH(A1559,'A-B OSRoad'!$C$2:$C$21)))+$C$3+$C$4+$C$1</f>
        <v>110</v>
      </c>
      <c r="E1559" s="70" t="e">
        <f>VLOOKUP(A1559,'Crash Data'!$E$3:$F$6,2,FALSE)</f>
        <v>#N/A</v>
      </c>
      <c r="F1559" s="70" t="e">
        <f>VLOOKUP(A1559,'Crash Data'!$B$3:$C$32,2,FALSE)</f>
        <v>#N/A</v>
      </c>
      <c r="G1559" s="40">
        <v>230</v>
      </c>
      <c r="H1559" s="40">
        <v>177</v>
      </c>
      <c r="I1559" s="39">
        <v>177</v>
      </c>
      <c r="J1559" s="40">
        <v>177</v>
      </c>
      <c r="K1559" s="39">
        <v>177</v>
      </c>
      <c r="L1559" s="93">
        <f t="shared" si="339"/>
        <v>209</v>
      </c>
      <c r="M1559" s="93" t="str">
        <f t="shared" si="340"/>
        <v/>
      </c>
      <c r="N1559" s="99">
        <f t="shared" si="341"/>
        <v>165</v>
      </c>
      <c r="O1559" s="99" t="str">
        <f t="shared" si="342"/>
        <v/>
      </c>
      <c r="P1559" s="102">
        <f t="shared" si="343"/>
        <v>165</v>
      </c>
      <c r="Q1559" s="102" t="str">
        <f t="shared" si="344"/>
        <v/>
      </c>
      <c r="R1559" s="105">
        <f t="shared" si="345"/>
        <v>165</v>
      </c>
      <c r="S1559" s="105" t="str">
        <f t="shared" si="346"/>
        <v/>
      </c>
      <c r="T1559" s="69">
        <f t="shared" si="347"/>
        <v>107</v>
      </c>
      <c r="U1559" s="69" t="str">
        <f t="shared" si="348"/>
        <v/>
      </c>
      <c r="V1559" s="143">
        <f t="shared" si="349"/>
        <v>165</v>
      </c>
      <c r="W1559" s="143" t="str">
        <f t="shared" si="350"/>
        <v/>
      </c>
      <c r="X1559" s="109">
        <f t="shared" si="337"/>
        <v>0</v>
      </c>
      <c r="Y1559" s="110" t="e">
        <f t="shared" si="338"/>
        <v>#N/A</v>
      </c>
      <c r="Z1559" s="75" t="e">
        <f>NA()</f>
        <v>#N/A</v>
      </c>
    </row>
    <row r="1560" spans="1:26" x14ac:dyDescent="0.2">
      <c r="A1560" s="74">
        <v>25370</v>
      </c>
      <c r="B1560" s="68">
        <f>INDEX('A-B OSRoad'!$F$2:$F$21,MATCH(A1560,'A-B OSRoad'!$C$2:$C$21))</f>
        <v>0</v>
      </c>
      <c r="C1560" s="68" t="str">
        <f>IF(INDEX('A-B OSRoad'!$B$2:$B$21,MATCH(A1560,'A-B OSRoad'!$C$2:$C$21))="Straight","",RIGHT(INDEX('A-B OSRoad'!$B$2:$B$21,MATCH(A1560,'A-B OSRoad'!$C$2:$C$21)),LEN(INDEX('A-B OSRoad'!$B$2:$B$21,MATCH(A1560,'A-B OSRoad'!$C$2:$C$21)))-1))</f>
        <v/>
      </c>
      <c r="D1560" s="69">
        <f>(INDEX('A-B OSRoad'!$I$2:$I$21,MATCH(A1560,'A-B OSRoad'!$C$2:$C$21)))+$C$3+$C$4+$C$1</f>
        <v>110</v>
      </c>
      <c r="E1560" s="70" t="e">
        <f>VLOOKUP(A1560,'Crash Data'!$E$3:$F$6,2,FALSE)</f>
        <v>#N/A</v>
      </c>
      <c r="F1560" s="70" t="e">
        <f>VLOOKUP(A1560,'Crash Data'!$B$3:$C$32,2,FALSE)</f>
        <v>#N/A</v>
      </c>
      <c r="G1560" s="40">
        <v>230</v>
      </c>
      <c r="H1560" s="40">
        <v>177</v>
      </c>
      <c r="I1560" s="39">
        <v>177</v>
      </c>
      <c r="J1560" s="40">
        <v>177</v>
      </c>
      <c r="K1560" s="39">
        <v>177</v>
      </c>
      <c r="L1560" s="93">
        <f t="shared" si="339"/>
        <v>209</v>
      </c>
      <c r="M1560" s="93" t="str">
        <f t="shared" si="340"/>
        <v/>
      </c>
      <c r="N1560" s="99">
        <f t="shared" si="341"/>
        <v>165</v>
      </c>
      <c r="O1560" s="99" t="str">
        <f t="shared" si="342"/>
        <v/>
      </c>
      <c r="P1560" s="102">
        <f t="shared" si="343"/>
        <v>165</v>
      </c>
      <c r="Q1560" s="102" t="str">
        <f t="shared" si="344"/>
        <v/>
      </c>
      <c r="R1560" s="105">
        <f t="shared" si="345"/>
        <v>165</v>
      </c>
      <c r="S1560" s="105" t="str">
        <f t="shared" si="346"/>
        <v/>
      </c>
      <c r="T1560" s="69">
        <f t="shared" si="347"/>
        <v>107</v>
      </c>
      <c r="U1560" s="69" t="str">
        <f t="shared" si="348"/>
        <v/>
      </c>
      <c r="V1560" s="143">
        <f t="shared" si="349"/>
        <v>165</v>
      </c>
      <c r="W1560" s="143" t="str">
        <f t="shared" si="350"/>
        <v/>
      </c>
      <c r="X1560" s="109">
        <f t="shared" si="337"/>
        <v>0</v>
      </c>
      <c r="Y1560" s="110" t="e">
        <f t="shared" si="338"/>
        <v>#N/A</v>
      </c>
      <c r="Z1560" s="75" t="e">
        <f>NA()</f>
        <v>#N/A</v>
      </c>
    </row>
    <row r="1561" spans="1:26" x14ac:dyDescent="0.2">
      <c r="A1561" s="74">
        <v>25380</v>
      </c>
      <c r="B1561" s="68">
        <f>INDEX('A-B OSRoad'!$F$2:$F$21,MATCH(A1561,'A-B OSRoad'!$C$2:$C$21))</f>
        <v>0</v>
      </c>
      <c r="C1561" s="68" t="str">
        <f>IF(INDEX('A-B OSRoad'!$B$2:$B$21,MATCH(A1561,'A-B OSRoad'!$C$2:$C$21))="Straight","",RIGHT(INDEX('A-B OSRoad'!$B$2:$B$21,MATCH(A1561,'A-B OSRoad'!$C$2:$C$21)),LEN(INDEX('A-B OSRoad'!$B$2:$B$21,MATCH(A1561,'A-B OSRoad'!$C$2:$C$21)))-1))</f>
        <v/>
      </c>
      <c r="D1561" s="69">
        <f>(INDEX('A-B OSRoad'!$I$2:$I$21,MATCH(A1561,'A-B OSRoad'!$C$2:$C$21)))+$C$3+$C$4+$C$1</f>
        <v>110</v>
      </c>
      <c r="E1561" s="70" t="e">
        <f>VLOOKUP(A1561,'Crash Data'!$E$3:$F$6,2,FALSE)</f>
        <v>#N/A</v>
      </c>
      <c r="F1561" s="70" t="e">
        <f>VLOOKUP(A1561,'Crash Data'!$B$3:$C$32,2,FALSE)</f>
        <v>#N/A</v>
      </c>
      <c r="G1561" s="40">
        <v>230</v>
      </c>
      <c r="H1561" s="40">
        <v>177</v>
      </c>
      <c r="I1561" s="39">
        <v>177</v>
      </c>
      <c r="J1561" s="40">
        <v>177</v>
      </c>
      <c r="K1561" s="39">
        <v>177</v>
      </c>
      <c r="L1561" s="93">
        <f t="shared" si="339"/>
        <v>209</v>
      </c>
      <c r="M1561" s="93" t="str">
        <f t="shared" si="340"/>
        <v/>
      </c>
      <c r="N1561" s="99">
        <f t="shared" si="341"/>
        <v>165</v>
      </c>
      <c r="O1561" s="99" t="str">
        <f t="shared" si="342"/>
        <v/>
      </c>
      <c r="P1561" s="102">
        <f t="shared" si="343"/>
        <v>165</v>
      </c>
      <c r="Q1561" s="102" t="str">
        <f t="shared" si="344"/>
        <v/>
      </c>
      <c r="R1561" s="105">
        <f t="shared" si="345"/>
        <v>165</v>
      </c>
      <c r="S1561" s="105" t="str">
        <f t="shared" si="346"/>
        <v/>
      </c>
      <c r="T1561" s="69">
        <f t="shared" si="347"/>
        <v>107</v>
      </c>
      <c r="U1561" s="69" t="str">
        <f t="shared" si="348"/>
        <v/>
      </c>
      <c r="V1561" s="143">
        <f t="shared" si="349"/>
        <v>165</v>
      </c>
      <c r="W1561" s="143" t="str">
        <f t="shared" si="350"/>
        <v/>
      </c>
      <c r="X1561" s="109">
        <f t="shared" si="337"/>
        <v>0</v>
      </c>
      <c r="Y1561" s="110" t="e">
        <f t="shared" si="338"/>
        <v>#N/A</v>
      </c>
      <c r="Z1561" s="75" t="e">
        <f>NA()</f>
        <v>#N/A</v>
      </c>
    </row>
    <row r="1562" spans="1:26" x14ac:dyDescent="0.2">
      <c r="A1562" s="74">
        <v>25390</v>
      </c>
      <c r="B1562" s="68">
        <f>INDEX('A-B OSRoad'!$F$2:$F$21,MATCH(A1562,'A-B OSRoad'!$C$2:$C$21))</f>
        <v>0</v>
      </c>
      <c r="C1562" s="68" t="str">
        <f>IF(INDEX('A-B OSRoad'!$B$2:$B$21,MATCH(A1562,'A-B OSRoad'!$C$2:$C$21))="Straight","",RIGHT(INDEX('A-B OSRoad'!$B$2:$B$21,MATCH(A1562,'A-B OSRoad'!$C$2:$C$21)),LEN(INDEX('A-B OSRoad'!$B$2:$B$21,MATCH(A1562,'A-B OSRoad'!$C$2:$C$21)))-1))</f>
        <v/>
      </c>
      <c r="D1562" s="69">
        <f>(INDEX('A-B OSRoad'!$I$2:$I$21,MATCH(A1562,'A-B OSRoad'!$C$2:$C$21)))+$C$3+$C$4+$C$1</f>
        <v>110</v>
      </c>
      <c r="E1562" s="70" t="e">
        <f>VLOOKUP(A1562,'Crash Data'!$E$3:$F$6,2,FALSE)</f>
        <v>#N/A</v>
      </c>
      <c r="F1562" s="70" t="e">
        <f>VLOOKUP(A1562,'Crash Data'!$B$3:$C$32,2,FALSE)</f>
        <v>#N/A</v>
      </c>
      <c r="G1562" s="40">
        <v>230</v>
      </c>
      <c r="H1562" s="40">
        <v>177</v>
      </c>
      <c r="I1562" s="39">
        <v>177</v>
      </c>
      <c r="J1562" s="40">
        <v>177</v>
      </c>
      <c r="K1562" s="39">
        <v>177</v>
      </c>
      <c r="L1562" s="93">
        <f t="shared" si="339"/>
        <v>209</v>
      </c>
      <c r="M1562" s="93" t="str">
        <f t="shared" si="340"/>
        <v/>
      </c>
      <c r="N1562" s="99">
        <f t="shared" si="341"/>
        <v>165</v>
      </c>
      <c r="O1562" s="99" t="str">
        <f t="shared" si="342"/>
        <v/>
      </c>
      <c r="P1562" s="102">
        <f t="shared" si="343"/>
        <v>165</v>
      </c>
      <c r="Q1562" s="102" t="str">
        <f t="shared" si="344"/>
        <v/>
      </c>
      <c r="R1562" s="105">
        <f t="shared" si="345"/>
        <v>165</v>
      </c>
      <c r="S1562" s="105" t="str">
        <f t="shared" si="346"/>
        <v/>
      </c>
      <c r="T1562" s="69">
        <f t="shared" si="347"/>
        <v>107</v>
      </c>
      <c r="U1562" s="69" t="str">
        <f t="shared" si="348"/>
        <v/>
      </c>
      <c r="V1562" s="143">
        <f t="shared" si="349"/>
        <v>165</v>
      </c>
      <c r="W1562" s="143" t="str">
        <f t="shared" si="350"/>
        <v/>
      </c>
      <c r="X1562" s="109">
        <f t="shared" si="337"/>
        <v>0</v>
      </c>
      <c r="Y1562" s="110" t="e">
        <f t="shared" si="338"/>
        <v>#N/A</v>
      </c>
      <c r="Z1562" s="75" t="e">
        <f>NA()</f>
        <v>#N/A</v>
      </c>
    </row>
    <row r="1563" spans="1:26" x14ac:dyDescent="0.2">
      <c r="A1563" s="74">
        <v>25400</v>
      </c>
      <c r="B1563" s="68">
        <f>INDEX('A-B OSRoad'!$F$2:$F$21,MATCH(A1563,'A-B OSRoad'!$C$2:$C$21))</f>
        <v>0</v>
      </c>
      <c r="C1563" s="68" t="str">
        <f>IF(INDEX('A-B OSRoad'!$B$2:$B$21,MATCH(A1563,'A-B OSRoad'!$C$2:$C$21))="Straight","",RIGHT(INDEX('A-B OSRoad'!$B$2:$B$21,MATCH(A1563,'A-B OSRoad'!$C$2:$C$21)),LEN(INDEX('A-B OSRoad'!$B$2:$B$21,MATCH(A1563,'A-B OSRoad'!$C$2:$C$21)))-1))</f>
        <v/>
      </c>
      <c r="D1563" s="69">
        <f>(INDEX('A-B OSRoad'!$I$2:$I$21,MATCH(A1563,'A-B OSRoad'!$C$2:$C$21)))+$C$3+$C$4+$C$1</f>
        <v>110</v>
      </c>
      <c r="E1563" s="70" t="e">
        <f>VLOOKUP(A1563,'Crash Data'!$E$3:$F$6,2,FALSE)</f>
        <v>#N/A</v>
      </c>
      <c r="F1563" s="70" t="e">
        <f>VLOOKUP(A1563,'Crash Data'!$B$3:$C$32,2,FALSE)</f>
        <v>#N/A</v>
      </c>
      <c r="G1563" s="40">
        <v>230</v>
      </c>
      <c r="H1563" s="40">
        <v>177</v>
      </c>
      <c r="I1563" s="39">
        <v>177</v>
      </c>
      <c r="J1563" s="40">
        <v>177</v>
      </c>
      <c r="K1563" s="39">
        <v>177</v>
      </c>
      <c r="L1563" s="93">
        <f t="shared" si="339"/>
        <v>209</v>
      </c>
      <c r="M1563" s="93" t="str">
        <f t="shared" si="340"/>
        <v/>
      </c>
      <c r="N1563" s="99">
        <f t="shared" si="341"/>
        <v>165</v>
      </c>
      <c r="O1563" s="99" t="str">
        <f t="shared" si="342"/>
        <v/>
      </c>
      <c r="P1563" s="102">
        <f t="shared" si="343"/>
        <v>165</v>
      </c>
      <c r="Q1563" s="102" t="str">
        <f t="shared" si="344"/>
        <v/>
      </c>
      <c r="R1563" s="105">
        <f t="shared" si="345"/>
        <v>165</v>
      </c>
      <c r="S1563" s="105" t="str">
        <f t="shared" si="346"/>
        <v/>
      </c>
      <c r="T1563" s="69">
        <f t="shared" si="347"/>
        <v>107</v>
      </c>
      <c r="U1563" s="69" t="str">
        <f t="shared" si="348"/>
        <v/>
      </c>
      <c r="V1563" s="143">
        <f t="shared" si="349"/>
        <v>165</v>
      </c>
      <c r="W1563" s="143" t="str">
        <f t="shared" si="350"/>
        <v/>
      </c>
      <c r="X1563" s="109">
        <f t="shared" si="337"/>
        <v>0</v>
      </c>
      <c r="Y1563" s="110" t="e">
        <f t="shared" si="338"/>
        <v>#N/A</v>
      </c>
      <c r="Z1563" s="75" t="e">
        <f>NA()</f>
        <v>#N/A</v>
      </c>
    </row>
    <row r="1564" spans="1:26" x14ac:dyDescent="0.2">
      <c r="A1564" s="74">
        <v>25410</v>
      </c>
      <c r="B1564" s="68">
        <f>INDEX('A-B OSRoad'!$F$2:$F$21,MATCH(A1564,'A-B OSRoad'!$C$2:$C$21))</f>
        <v>0</v>
      </c>
      <c r="C1564" s="68" t="str">
        <f>IF(INDEX('A-B OSRoad'!$B$2:$B$21,MATCH(A1564,'A-B OSRoad'!$C$2:$C$21))="Straight","",RIGHT(INDEX('A-B OSRoad'!$B$2:$B$21,MATCH(A1564,'A-B OSRoad'!$C$2:$C$21)),LEN(INDEX('A-B OSRoad'!$B$2:$B$21,MATCH(A1564,'A-B OSRoad'!$C$2:$C$21)))-1))</f>
        <v/>
      </c>
      <c r="D1564" s="69">
        <f>(INDEX('A-B OSRoad'!$I$2:$I$21,MATCH(A1564,'A-B OSRoad'!$C$2:$C$21)))+$C$3+$C$4+$C$1</f>
        <v>110</v>
      </c>
      <c r="E1564" s="70" t="e">
        <f>VLOOKUP(A1564,'Crash Data'!$E$3:$F$6,2,FALSE)</f>
        <v>#N/A</v>
      </c>
      <c r="F1564" s="70" t="e">
        <f>VLOOKUP(A1564,'Crash Data'!$B$3:$C$32,2,FALSE)</f>
        <v>#N/A</v>
      </c>
      <c r="G1564" s="40">
        <v>205.708</v>
      </c>
      <c r="H1564" s="40">
        <v>177</v>
      </c>
      <c r="I1564" s="39">
        <v>177</v>
      </c>
      <c r="J1564" s="40">
        <v>177</v>
      </c>
      <c r="K1564" s="39">
        <v>177</v>
      </c>
      <c r="L1564" s="93">
        <f t="shared" si="339"/>
        <v>209</v>
      </c>
      <c r="M1564" s="93">
        <f t="shared" si="340"/>
        <v>3.2920000000000016</v>
      </c>
      <c r="N1564" s="99">
        <f t="shared" si="341"/>
        <v>165</v>
      </c>
      <c r="O1564" s="99" t="str">
        <f t="shared" si="342"/>
        <v/>
      </c>
      <c r="P1564" s="102">
        <f t="shared" si="343"/>
        <v>165</v>
      </c>
      <c r="Q1564" s="102" t="str">
        <f t="shared" si="344"/>
        <v/>
      </c>
      <c r="R1564" s="105">
        <f t="shared" si="345"/>
        <v>165</v>
      </c>
      <c r="S1564" s="105" t="str">
        <f t="shared" si="346"/>
        <v/>
      </c>
      <c r="T1564" s="69">
        <f t="shared" si="347"/>
        <v>107</v>
      </c>
      <c r="U1564" s="69" t="str">
        <f t="shared" si="348"/>
        <v/>
      </c>
      <c r="V1564" s="143">
        <f t="shared" si="349"/>
        <v>165</v>
      </c>
      <c r="W1564" s="143" t="str">
        <f t="shared" si="350"/>
        <v/>
      </c>
      <c r="X1564" s="109">
        <f t="shared" si="337"/>
        <v>0</v>
      </c>
      <c r="Y1564" s="110" t="e">
        <f t="shared" si="338"/>
        <v>#N/A</v>
      </c>
      <c r="Z1564" s="75" t="e">
        <f>NA()</f>
        <v>#N/A</v>
      </c>
    </row>
    <row r="1565" spans="1:26" x14ac:dyDescent="0.2">
      <c r="A1565" s="74">
        <v>25420</v>
      </c>
      <c r="B1565" s="68">
        <f>INDEX('A-B OSRoad'!$F$2:$F$21,MATCH(A1565,'A-B OSRoad'!$C$2:$C$21))</f>
        <v>0</v>
      </c>
      <c r="C1565" s="68" t="str">
        <f>IF(INDEX('A-B OSRoad'!$B$2:$B$21,MATCH(A1565,'A-B OSRoad'!$C$2:$C$21))="Straight","",RIGHT(INDEX('A-B OSRoad'!$B$2:$B$21,MATCH(A1565,'A-B OSRoad'!$C$2:$C$21)),LEN(INDEX('A-B OSRoad'!$B$2:$B$21,MATCH(A1565,'A-B OSRoad'!$C$2:$C$21)))-1))</f>
        <v/>
      </c>
      <c r="D1565" s="69">
        <f>(INDEX('A-B OSRoad'!$I$2:$I$21,MATCH(A1565,'A-B OSRoad'!$C$2:$C$21)))+$C$3+$C$4+$C$1</f>
        <v>110</v>
      </c>
      <c r="E1565" s="70" t="e">
        <f>VLOOKUP(A1565,'Crash Data'!$E$3:$F$6,2,FALSE)</f>
        <v>#N/A</v>
      </c>
      <c r="F1565" s="70" t="e">
        <f>VLOOKUP(A1565,'Crash Data'!$B$3:$C$32,2,FALSE)</f>
        <v>#N/A</v>
      </c>
      <c r="G1565" s="40">
        <v>196.083</v>
      </c>
      <c r="H1565" s="40">
        <v>177</v>
      </c>
      <c r="I1565" s="39">
        <v>177</v>
      </c>
      <c r="J1565" s="40">
        <v>177</v>
      </c>
      <c r="K1565" s="39">
        <v>177</v>
      </c>
      <c r="L1565" s="93">
        <f t="shared" si="339"/>
        <v>209</v>
      </c>
      <c r="M1565" s="93">
        <f t="shared" si="340"/>
        <v>12.917000000000002</v>
      </c>
      <c r="N1565" s="99">
        <f t="shared" si="341"/>
        <v>165</v>
      </c>
      <c r="O1565" s="99" t="str">
        <f t="shared" si="342"/>
        <v/>
      </c>
      <c r="P1565" s="102">
        <f t="shared" si="343"/>
        <v>165</v>
      </c>
      <c r="Q1565" s="102" t="str">
        <f t="shared" si="344"/>
        <v/>
      </c>
      <c r="R1565" s="105">
        <f t="shared" si="345"/>
        <v>165</v>
      </c>
      <c r="S1565" s="105" t="str">
        <f t="shared" si="346"/>
        <v/>
      </c>
      <c r="T1565" s="69">
        <f t="shared" si="347"/>
        <v>107</v>
      </c>
      <c r="U1565" s="69" t="str">
        <f t="shared" si="348"/>
        <v/>
      </c>
      <c r="V1565" s="143">
        <f t="shared" si="349"/>
        <v>165</v>
      </c>
      <c r="W1565" s="143" t="str">
        <f t="shared" si="350"/>
        <v/>
      </c>
      <c r="X1565" s="109">
        <f t="shared" si="337"/>
        <v>0</v>
      </c>
      <c r="Y1565" s="110" t="e">
        <f t="shared" si="338"/>
        <v>#N/A</v>
      </c>
      <c r="Z1565" s="75" t="e">
        <f>NA()</f>
        <v>#N/A</v>
      </c>
    </row>
    <row r="1566" spans="1:26" x14ac:dyDescent="0.2">
      <c r="A1566" s="74">
        <v>25430</v>
      </c>
      <c r="B1566" s="68">
        <f>INDEX('A-B OSRoad'!$F$2:$F$21,MATCH(A1566,'A-B OSRoad'!$C$2:$C$21))</f>
        <v>0</v>
      </c>
      <c r="C1566" s="68" t="str">
        <f>IF(INDEX('A-B OSRoad'!$B$2:$B$21,MATCH(A1566,'A-B OSRoad'!$C$2:$C$21))="Straight","",RIGHT(INDEX('A-B OSRoad'!$B$2:$B$21,MATCH(A1566,'A-B OSRoad'!$C$2:$C$21)),LEN(INDEX('A-B OSRoad'!$B$2:$B$21,MATCH(A1566,'A-B OSRoad'!$C$2:$C$21)))-1))</f>
        <v/>
      </c>
      <c r="D1566" s="69">
        <f>(INDEX('A-B OSRoad'!$I$2:$I$21,MATCH(A1566,'A-B OSRoad'!$C$2:$C$21)))+$C$3+$C$4+$C$1</f>
        <v>110</v>
      </c>
      <c r="E1566" s="70" t="e">
        <f>VLOOKUP(A1566,'Crash Data'!$E$3:$F$6,2,FALSE)</f>
        <v>#N/A</v>
      </c>
      <c r="F1566" s="70" t="e">
        <f>VLOOKUP(A1566,'Crash Data'!$B$3:$C$32,2,FALSE)</f>
        <v>#N/A</v>
      </c>
      <c r="G1566" s="40">
        <v>187.9</v>
      </c>
      <c r="H1566" s="40">
        <v>177</v>
      </c>
      <c r="I1566" s="39">
        <v>177</v>
      </c>
      <c r="J1566" s="40">
        <v>177</v>
      </c>
      <c r="K1566" s="39">
        <v>177</v>
      </c>
      <c r="L1566" s="93">
        <f t="shared" si="339"/>
        <v>209</v>
      </c>
      <c r="M1566" s="93">
        <f t="shared" si="340"/>
        <v>21.099999999999994</v>
      </c>
      <c r="N1566" s="99">
        <f t="shared" si="341"/>
        <v>165</v>
      </c>
      <c r="O1566" s="99" t="str">
        <f t="shared" si="342"/>
        <v/>
      </c>
      <c r="P1566" s="102">
        <f t="shared" si="343"/>
        <v>165</v>
      </c>
      <c r="Q1566" s="102" t="str">
        <f t="shared" si="344"/>
        <v/>
      </c>
      <c r="R1566" s="105">
        <f t="shared" si="345"/>
        <v>165</v>
      </c>
      <c r="S1566" s="105" t="str">
        <f t="shared" si="346"/>
        <v/>
      </c>
      <c r="T1566" s="69">
        <f t="shared" si="347"/>
        <v>107</v>
      </c>
      <c r="U1566" s="69" t="str">
        <f t="shared" si="348"/>
        <v/>
      </c>
      <c r="V1566" s="143">
        <f t="shared" si="349"/>
        <v>165</v>
      </c>
      <c r="W1566" s="143" t="str">
        <f t="shared" si="350"/>
        <v/>
      </c>
      <c r="X1566" s="109">
        <f t="shared" si="337"/>
        <v>0</v>
      </c>
      <c r="Y1566" s="110" t="e">
        <f t="shared" si="338"/>
        <v>#N/A</v>
      </c>
      <c r="Z1566" s="75" t="e">
        <f>NA()</f>
        <v>#N/A</v>
      </c>
    </row>
    <row r="1567" spans="1:26" x14ac:dyDescent="0.2">
      <c r="A1567" s="74">
        <v>25440</v>
      </c>
      <c r="B1567" s="68">
        <f>INDEX('A-B OSRoad'!$F$2:$F$21,MATCH(A1567,'A-B OSRoad'!$C$2:$C$21))</f>
        <v>0</v>
      </c>
      <c r="C1567" s="68" t="str">
        <f>IF(INDEX('A-B OSRoad'!$B$2:$B$21,MATCH(A1567,'A-B OSRoad'!$C$2:$C$21))="Straight","",RIGHT(INDEX('A-B OSRoad'!$B$2:$B$21,MATCH(A1567,'A-B OSRoad'!$C$2:$C$21)),LEN(INDEX('A-B OSRoad'!$B$2:$B$21,MATCH(A1567,'A-B OSRoad'!$C$2:$C$21)))-1))</f>
        <v/>
      </c>
      <c r="D1567" s="69">
        <f>(INDEX('A-B OSRoad'!$I$2:$I$21,MATCH(A1567,'A-B OSRoad'!$C$2:$C$21)))+$C$3+$C$4+$C$1</f>
        <v>110</v>
      </c>
      <c r="E1567" s="70" t="e">
        <f>VLOOKUP(A1567,'Crash Data'!$E$3:$F$6,2,FALSE)</f>
        <v>#N/A</v>
      </c>
      <c r="F1567" s="70" t="e">
        <f>VLOOKUP(A1567,'Crash Data'!$B$3:$C$32,2,FALSE)</f>
        <v>#N/A</v>
      </c>
      <c r="G1567" s="40">
        <v>175.60599999999999</v>
      </c>
      <c r="H1567" s="40">
        <v>177</v>
      </c>
      <c r="I1567" s="39">
        <v>177</v>
      </c>
      <c r="J1567" s="40">
        <v>177</v>
      </c>
      <c r="K1567" s="39">
        <v>177</v>
      </c>
      <c r="L1567" s="93">
        <f t="shared" si="339"/>
        <v>209</v>
      </c>
      <c r="M1567" s="93">
        <f t="shared" si="340"/>
        <v>33.394000000000005</v>
      </c>
      <c r="N1567" s="99">
        <f t="shared" si="341"/>
        <v>165</v>
      </c>
      <c r="O1567" s="99" t="str">
        <f t="shared" si="342"/>
        <v/>
      </c>
      <c r="P1567" s="102">
        <f t="shared" si="343"/>
        <v>165</v>
      </c>
      <c r="Q1567" s="102" t="str">
        <f t="shared" si="344"/>
        <v/>
      </c>
      <c r="R1567" s="105">
        <f t="shared" si="345"/>
        <v>165</v>
      </c>
      <c r="S1567" s="105" t="str">
        <f t="shared" si="346"/>
        <v/>
      </c>
      <c r="T1567" s="69">
        <f t="shared" si="347"/>
        <v>107</v>
      </c>
      <c r="U1567" s="69" t="str">
        <f t="shared" si="348"/>
        <v/>
      </c>
      <c r="V1567" s="143">
        <f t="shared" si="349"/>
        <v>165</v>
      </c>
      <c r="W1567" s="143" t="str">
        <f t="shared" si="350"/>
        <v/>
      </c>
      <c r="X1567" s="109">
        <f t="shared" si="337"/>
        <v>0</v>
      </c>
      <c r="Y1567" s="110" t="e">
        <f t="shared" si="338"/>
        <v>#N/A</v>
      </c>
      <c r="Z1567" s="75" t="e">
        <f>NA()</f>
        <v>#N/A</v>
      </c>
    </row>
    <row r="1568" spans="1:26" x14ac:dyDescent="0.2">
      <c r="A1568" s="74">
        <v>25450</v>
      </c>
      <c r="B1568" s="68">
        <f>INDEX('A-B OSRoad'!$F$2:$F$21,MATCH(A1568,'A-B OSRoad'!$C$2:$C$21))</f>
        <v>0</v>
      </c>
      <c r="C1568" s="68" t="str">
        <f>IF(INDEX('A-B OSRoad'!$B$2:$B$21,MATCH(A1568,'A-B OSRoad'!$C$2:$C$21))="Straight","",RIGHT(INDEX('A-B OSRoad'!$B$2:$B$21,MATCH(A1568,'A-B OSRoad'!$C$2:$C$21)),LEN(INDEX('A-B OSRoad'!$B$2:$B$21,MATCH(A1568,'A-B OSRoad'!$C$2:$C$21)))-1))</f>
        <v/>
      </c>
      <c r="D1568" s="69">
        <f>(INDEX('A-B OSRoad'!$I$2:$I$21,MATCH(A1568,'A-B OSRoad'!$C$2:$C$21)))+$C$3+$C$4+$C$1</f>
        <v>110</v>
      </c>
      <c r="E1568" s="70" t="e">
        <f>VLOOKUP(A1568,'Crash Data'!$E$3:$F$6,2,FALSE)</f>
        <v>#N/A</v>
      </c>
      <c r="F1568" s="70" t="e">
        <f>VLOOKUP(A1568,'Crash Data'!$B$3:$C$32,2,FALSE)</f>
        <v>#N/A</v>
      </c>
      <c r="G1568" s="40">
        <v>168.34700000000001</v>
      </c>
      <c r="H1568" s="40">
        <v>177</v>
      </c>
      <c r="I1568" s="39">
        <v>177</v>
      </c>
      <c r="J1568" s="40">
        <v>177</v>
      </c>
      <c r="K1568" s="39">
        <v>177</v>
      </c>
      <c r="L1568" s="93">
        <f t="shared" si="339"/>
        <v>209</v>
      </c>
      <c r="M1568" s="93">
        <f t="shared" si="340"/>
        <v>40.652999999999992</v>
      </c>
      <c r="N1568" s="99">
        <f t="shared" si="341"/>
        <v>165</v>
      </c>
      <c r="O1568" s="99" t="str">
        <f t="shared" si="342"/>
        <v/>
      </c>
      <c r="P1568" s="102">
        <f t="shared" si="343"/>
        <v>165</v>
      </c>
      <c r="Q1568" s="102" t="str">
        <f t="shared" si="344"/>
        <v/>
      </c>
      <c r="R1568" s="105">
        <f t="shared" si="345"/>
        <v>165</v>
      </c>
      <c r="S1568" s="105" t="str">
        <f t="shared" si="346"/>
        <v/>
      </c>
      <c r="T1568" s="69">
        <f t="shared" si="347"/>
        <v>107</v>
      </c>
      <c r="U1568" s="69" t="str">
        <f t="shared" si="348"/>
        <v/>
      </c>
      <c r="V1568" s="143">
        <f t="shared" si="349"/>
        <v>165</v>
      </c>
      <c r="W1568" s="143" t="str">
        <f t="shared" si="350"/>
        <v/>
      </c>
      <c r="X1568" s="109">
        <f t="shared" si="337"/>
        <v>0</v>
      </c>
      <c r="Y1568" s="110" t="e">
        <f t="shared" si="338"/>
        <v>#N/A</v>
      </c>
      <c r="Z1568" s="75" t="e">
        <f>NA()</f>
        <v>#N/A</v>
      </c>
    </row>
    <row r="1569" spans="1:26" x14ac:dyDescent="0.2">
      <c r="A1569" s="74">
        <v>25460</v>
      </c>
      <c r="B1569" s="68">
        <f>INDEX('A-B OSRoad'!$F$2:$F$21,MATCH(A1569,'A-B OSRoad'!$C$2:$C$21))</f>
        <v>0</v>
      </c>
      <c r="C1569" s="68" t="str">
        <f>IF(INDEX('A-B OSRoad'!$B$2:$B$21,MATCH(A1569,'A-B OSRoad'!$C$2:$C$21))="Straight","",RIGHT(INDEX('A-B OSRoad'!$B$2:$B$21,MATCH(A1569,'A-B OSRoad'!$C$2:$C$21)),LEN(INDEX('A-B OSRoad'!$B$2:$B$21,MATCH(A1569,'A-B OSRoad'!$C$2:$C$21)))-1))</f>
        <v/>
      </c>
      <c r="D1569" s="69">
        <f>(INDEX('A-B OSRoad'!$I$2:$I$21,MATCH(A1569,'A-B OSRoad'!$C$2:$C$21)))+$C$3+$C$4+$C$1</f>
        <v>110</v>
      </c>
      <c r="E1569" s="70" t="e">
        <f>VLOOKUP(A1569,'Crash Data'!$E$3:$F$6,2,FALSE)</f>
        <v>#N/A</v>
      </c>
      <c r="F1569" s="70" t="e">
        <f>VLOOKUP(A1569,'Crash Data'!$B$3:$C$32,2,FALSE)</f>
        <v>#N/A</v>
      </c>
      <c r="G1569" s="40">
        <v>163.69</v>
      </c>
      <c r="H1569" s="40">
        <v>177</v>
      </c>
      <c r="I1569" s="39">
        <v>177</v>
      </c>
      <c r="J1569" s="40">
        <v>177</v>
      </c>
      <c r="K1569" s="39">
        <v>164.70500000000001</v>
      </c>
      <c r="L1569" s="93">
        <f t="shared" si="339"/>
        <v>209</v>
      </c>
      <c r="M1569" s="93">
        <f t="shared" si="340"/>
        <v>45.31</v>
      </c>
      <c r="N1569" s="99">
        <f t="shared" si="341"/>
        <v>165</v>
      </c>
      <c r="O1569" s="99" t="str">
        <f t="shared" si="342"/>
        <v/>
      </c>
      <c r="P1569" s="102">
        <f t="shared" si="343"/>
        <v>165</v>
      </c>
      <c r="Q1569" s="102" t="str">
        <f t="shared" si="344"/>
        <v/>
      </c>
      <c r="R1569" s="105">
        <f t="shared" si="345"/>
        <v>165</v>
      </c>
      <c r="S1569" s="105" t="str">
        <f t="shared" si="346"/>
        <v/>
      </c>
      <c r="T1569" s="69">
        <f t="shared" si="347"/>
        <v>107</v>
      </c>
      <c r="U1569" s="69" t="str">
        <f t="shared" si="348"/>
        <v/>
      </c>
      <c r="V1569" s="143">
        <f t="shared" si="349"/>
        <v>165</v>
      </c>
      <c r="W1569" s="143">
        <f t="shared" si="350"/>
        <v>0.29499999999998749</v>
      </c>
      <c r="X1569" s="109">
        <f t="shared" si="337"/>
        <v>0</v>
      </c>
      <c r="Y1569" s="110" t="e">
        <f t="shared" si="338"/>
        <v>#N/A</v>
      </c>
      <c r="Z1569" s="75" t="e">
        <f>NA()</f>
        <v>#N/A</v>
      </c>
    </row>
    <row r="1570" spans="1:26" x14ac:dyDescent="0.2">
      <c r="A1570" s="74">
        <v>25470</v>
      </c>
      <c r="B1570" s="68">
        <f>INDEX('A-B OSRoad'!$F$2:$F$21,MATCH(A1570,'A-B OSRoad'!$C$2:$C$21))</f>
        <v>0</v>
      </c>
      <c r="C1570" s="68" t="str">
        <f>IF(INDEX('A-B OSRoad'!$B$2:$B$21,MATCH(A1570,'A-B OSRoad'!$C$2:$C$21))="Straight","",RIGHT(INDEX('A-B OSRoad'!$B$2:$B$21,MATCH(A1570,'A-B OSRoad'!$C$2:$C$21)),LEN(INDEX('A-B OSRoad'!$B$2:$B$21,MATCH(A1570,'A-B OSRoad'!$C$2:$C$21)))-1))</f>
        <v/>
      </c>
      <c r="D1570" s="69">
        <f>(INDEX('A-B OSRoad'!$I$2:$I$21,MATCH(A1570,'A-B OSRoad'!$C$2:$C$21)))+$C$3+$C$4+$C$1</f>
        <v>110</v>
      </c>
      <c r="E1570" s="70" t="e">
        <f>VLOOKUP(A1570,'Crash Data'!$E$3:$F$6,2,FALSE)</f>
        <v>#N/A</v>
      </c>
      <c r="F1570" s="70" t="e">
        <f>VLOOKUP(A1570,'Crash Data'!$B$3:$C$32,2,FALSE)</f>
        <v>#N/A</v>
      </c>
      <c r="G1570" s="40">
        <v>161.77600000000001</v>
      </c>
      <c r="H1570" s="40">
        <v>177</v>
      </c>
      <c r="I1570" s="39">
        <v>177</v>
      </c>
      <c r="J1570" s="40">
        <v>177</v>
      </c>
      <c r="K1570" s="39">
        <v>156.005</v>
      </c>
      <c r="L1570" s="93">
        <f t="shared" si="339"/>
        <v>209</v>
      </c>
      <c r="M1570" s="93">
        <f t="shared" si="340"/>
        <v>47.22399999999999</v>
      </c>
      <c r="N1570" s="99">
        <f t="shared" si="341"/>
        <v>165</v>
      </c>
      <c r="O1570" s="99" t="str">
        <f t="shared" si="342"/>
        <v/>
      </c>
      <c r="P1570" s="102">
        <f t="shared" si="343"/>
        <v>165</v>
      </c>
      <c r="Q1570" s="102" t="str">
        <f t="shared" si="344"/>
        <v/>
      </c>
      <c r="R1570" s="105">
        <f t="shared" si="345"/>
        <v>165</v>
      </c>
      <c r="S1570" s="105" t="str">
        <f t="shared" si="346"/>
        <v/>
      </c>
      <c r="T1570" s="69">
        <f t="shared" si="347"/>
        <v>107</v>
      </c>
      <c r="U1570" s="69" t="str">
        <f t="shared" si="348"/>
        <v/>
      </c>
      <c r="V1570" s="143">
        <f t="shared" si="349"/>
        <v>165</v>
      </c>
      <c r="W1570" s="143">
        <f t="shared" si="350"/>
        <v>8.9950000000000045</v>
      </c>
      <c r="X1570" s="109">
        <f t="shared" si="337"/>
        <v>0</v>
      </c>
      <c r="Y1570" s="110" t="e">
        <f t="shared" si="338"/>
        <v>#N/A</v>
      </c>
      <c r="Z1570" s="75" t="e">
        <f>NA()</f>
        <v>#N/A</v>
      </c>
    </row>
    <row r="1571" spans="1:26" x14ac:dyDescent="0.2">
      <c r="A1571" s="74">
        <v>25480</v>
      </c>
      <c r="B1571" s="68">
        <f>INDEX('A-B OSRoad'!$F$2:$F$21,MATCH(A1571,'A-B OSRoad'!$C$2:$C$21))</f>
        <v>0</v>
      </c>
      <c r="C1571" s="68" t="str">
        <f>IF(INDEX('A-B OSRoad'!$B$2:$B$21,MATCH(A1571,'A-B OSRoad'!$C$2:$C$21))="Straight","",RIGHT(INDEX('A-B OSRoad'!$B$2:$B$21,MATCH(A1571,'A-B OSRoad'!$C$2:$C$21)),LEN(INDEX('A-B OSRoad'!$B$2:$B$21,MATCH(A1571,'A-B OSRoad'!$C$2:$C$21)))-1))</f>
        <v/>
      </c>
      <c r="D1571" s="69">
        <f>(INDEX('A-B OSRoad'!$I$2:$I$21,MATCH(A1571,'A-B OSRoad'!$C$2:$C$21)))+$C$3+$C$4+$C$1</f>
        <v>110</v>
      </c>
      <c r="E1571" s="70" t="e">
        <f>VLOOKUP(A1571,'Crash Data'!$E$3:$F$6,2,FALSE)</f>
        <v>#N/A</v>
      </c>
      <c r="F1571" s="70" t="e">
        <f>VLOOKUP(A1571,'Crash Data'!$B$3:$C$32,2,FALSE)</f>
        <v>#N/A</v>
      </c>
      <c r="G1571" s="40">
        <v>159.33099999999999</v>
      </c>
      <c r="H1571" s="40">
        <v>177</v>
      </c>
      <c r="I1571" s="39">
        <v>177</v>
      </c>
      <c r="J1571" s="40">
        <v>177</v>
      </c>
      <c r="K1571" s="39">
        <v>155.25399999999999</v>
      </c>
      <c r="L1571" s="93">
        <f t="shared" si="339"/>
        <v>209</v>
      </c>
      <c r="M1571" s="93">
        <f t="shared" si="340"/>
        <v>49.669000000000011</v>
      </c>
      <c r="N1571" s="99">
        <f t="shared" si="341"/>
        <v>165</v>
      </c>
      <c r="O1571" s="99" t="str">
        <f t="shared" si="342"/>
        <v/>
      </c>
      <c r="P1571" s="102">
        <f t="shared" si="343"/>
        <v>165</v>
      </c>
      <c r="Q1571" s="102" t="str">
        <f t="shared" si="344"/>
        <v/>
      </c>
      <c r="R1571" s="105">
        <f t="shared" si="345"/>
        <v>165</v>
      </c>
      <c r="S1571" s="105" t="str">
        <f t="shared" si="346"/>
        <v/>
      </c>
      <c r="T1571" s="69">
        <f t="shared" si="347"/>
        <v>107</v>
      </c>
      <c r="U1571" s="69" t="str">
        <f t="shared" si="348"/>
        <v/>
      </c>
      <c r="V1571" s="143">
        <f t="shared" si="349"/>
        <v>165</v>
      </c>
      <c r="W1571" s="143">
        <f t="shared" si="350"/>
        <v>9.7460000000000093</v>
      </c>
      <c r="X1571" s="109">
        <f t="shared" si="337"/>
        <v>0</v>
      </c>
      <c r="Y1571" s="110" t="e">
        <f t="shared" si="338"/>
        <v>#N/A</v>
      </c>
      <c r="Z1571" s="75" t="e">
        <f>NA()</f>
        <v>#N/A</v>
      </c>
    </row>
    <row r="1572" spans="1:26" x14ac:dyDescent="0.2">
      <c r="A1572" s="74">
        <v>25490</v>
      </c>
      <c r="B1572" s="68">
        <f>INDEX('A-B OSRoad'!$F$2:$F$21,MATCH(A1572,'A-B OSRoad'!$C$2:$C$21))</f>
        <v>0</v>
      </c>
      <c r="C1572" s="68" t="str">
        <f>IF(INDEX('A-B OSRoad'!$B$2:$B$21,MATCH(A1572,'A-B OSRoad'!$C$2:$C$21))="Straight","",RIGHT(INDEX('A-B OSRoad'!$B$2:$B$21,MATCH(A1572,'A-B OSRoad'!$C$2:$C$21)),LEN(INDEX('A-B OSRoad'!$B$2:$B$21,MATCH(A1572,'A-B OSRoad'!$C$2:$C$21)))-1))</f>
        <v/>
      </c>
      <c r="D1572" s="69">
        <f>(INDEX('A-B OSRoad'!$I$2:$I$21,MATCH(A1572,'A-B OSRoad'!$C$2:$C$21)))+$C$3+$C$4+$C$1</f>
        <v>110</v>
      </c>
      <c r="E1572" s="70" t="e">
        <f>VLOOKUP(A1572,'Crash Data'!$E$3:$F$6,2,FALSE)</f>
        <v>#N/A</v>
      </c>
      <c r="F1572" s="70" t="e">
        <f>VLOOKUP(A1572,'Crash Data'!$B$3:$C$32,2,FALSE)</f>
        <v>#N/A</v>
      </c>
      <c r="G1572" s="40">
        <v>149.94499999999999</v>
      </c>
      <c r="H1572" s="40">
        <v>177</v>
      </c>
      <c r="I1572" s="39">
        <v>177</v>
      </c>
      <c r="J1572" s="40">
        <v>177</v>
      </c>
      <c r="K1572" s="39">
        <v>146.464</v>
      </c>
      <c r="L1572" s="93">
        <f t="shared" si="339"/>
        <v>209</v>
      </c>
      <c r="M1572" s="93">
        <f t="shared" si="340"/>
        <v>59.055000000000007</v>
      </c>
      <c r="N1572" s="99">
        <f t="shared" si="341"/>
        <v>165</v>
      </c>
      <c r="O1572" s="99" t="str">
        <f t="shared" si="342"/>
        <v/>
      </c>
      <c r="P1572" s="102">
        <f t="shared" si="343"/>
        <v>165</v>
      </c>
      <c r="Q1572" s="102" t="str">
        <f t="shared" si="344"/>
        <v/>
      </c>
      <c r="R1572" s="105">
        <f t="shared" si="345"/>
        <v>165</v>
      </c>
      <c r="S1572" s="105" t="str">
        <f t="shared" si="346"/>
        <v/>
      </c>
      <c r="T1572" s="69">
        <f t="shared" si="347"/>
        <v>107</v>
      </c>
      <c r="U1572" s="69" t="str">
        <f t="shared" si="348"/>
        <v/>
      </c>
      <c r="V1572" s="143">
        <f t="shared" si="349"/>
        <v>165</v>
      </c>
      <c r="W1572" s="143">
        <f t="shared" si="350"/>
        <v>18.536000000000001</v>
      </c>
      <c r="X1572" s="109">
        <f t="shared" si="337"/>
        <v>0</v>
      </c>
      <c r="Y1572" s="110" t="e">
        <f t="shared" si="338"/>
        <v>#N/A</v>
      </c>
      <c r="Z1572" s="75" t="e">
        <f>NA()</f>
        <v>#N/A</v>
      </c>
    </row>
    <row r="1573" spans="1:26" x14ac:dyDescent="0.2">
      <c r="A1573" s="74">
        <v>25500</v>
      </c>
      <c r="B1573" s="68">
        <f>INDEX('A-B OSRoad'!$F$2:$F$21,MATCH(A1573,'A-B OSRoad'!$C$2:$C$21))</f>
        <v>0</v>
      </c>
      <c r="C1573" s="68" t="str">
        <f>IF(INDEX('A-B OSRoad'!$B$2:$B$21,MATCH(A1573,'A-B OSRoad'!$C$2:$C$21))="Straight","",RIGHT(INDEX('A-B OSRoad'!$B$2:$B$21,MATCH(A1573,'A-B OSRoad'!$C$2:$C$21)),LEN(INDEX('A-B OSRoad'!$B$2:$B$21,MATCH(A1573,'A-B OSRoad'!$C$2:$C$21)))-1))</f>
        <v/>
      </c>
      <c r="D1573" s="69">
        <f>(INDEX('A-B OSRoad'!$I$2:$I$21,MATCH(A1573,'A-B OSRoad'!$C$2:$C$21)))+$C$3+$C$4+$C$1</f>
        <v>110</v>
      </c>
      <c r="E1573" s="70" t="e">
        <f>VLOOKUP(A1573,'Crash Data'!$E$3:$F$6,2,FALSE)</f>
        <v>#N/A</v>
      </c>
      <c r="F1573" s="70" t="e">
        <f>VLOOKUP(A1573,'Crash Data'!$B$3:$C$32,2,FALSE)</f>
        <v>#N/A</v>
      </c>
      <c r="G1573" s="40">
        <v>140.001</v>
      </c>
      <c r="H1573" s="40">
        <v>158.45400000000001</v>
      </c>
      <c r="I1573" s="39">
        <v>177</v>
      </c>
      <c r="J1573" s="40">
        <v>177</v>
      </c>
      <c r="K1573" s="39">
        <v>140.006</v>
      </c>
      <c r="L1573" s="93">
        <f t="shared" si="339"/>
        <v>209</v>
      </c>
      <c r="M1573" s="93">
        <f t="shared" si="340"/>
        <v>68.998999999999995</v>
      </c>
      <c r="N1573" s="99">
        <f t="shared" si="341"/>
        <v>165</v>
      </c>
      <c r="O1573" s="99">
        <f t="shared" si="342"/>
        <v>6.5459999999999923</v>
      </c>
      <c r="P1573" s="102">
        <f t="shared" si="343"/>
        <v>165</v>
      </c>
      <c r="Q1573" s="102" t="str">
        <f t="shared" si="344"/>
        <v/>
      </c>
      <c r="R1573" s="105">
        <f t="shared" si="345"/>
        <v>165</v>
      </c>
      <c r="S1573" s="105" t="str">
        <f t="shared" si="346"/>
        <v/>
      </c>
      <c r="T1573" s="69">
        <f t="shared" si="347"/>
        <v>107</v>
      </c>
      <c r="U1573" s="69" t="str">
        <f t="shared" si="348"/>
        <v/>
      </c>
      <c r="V1573" s="143">
        <f t="shared" si="349"/>
        <v>165</v>
      </c>
      <c r="W1573" s="143">
        <f t="shared" si="350"/>
        <v>24.994</v>
      </c>
      <c r="X1573" s="109">
        <f t="shared" si="337"/>
        <v>0</v>
      </c>
      <c r="Y1573" s="110" t="e">
        <f t="shared" si="338"/>
        <v>#N/A</v>
      </c>
      <c r="Z1573" s="75" t="e">
        <f>NA()</f>
        <v>#N/A</v>
      </c>
    </row>
    <row r="1574" spans="1:26" x14ac:dyDescent="0.2">
      <c r="A1574" s="74">
        <v>25510</v>
      </c>
      <c r="B1574" s="68">
        <f>INDEX('A-B OSRoad'!$F$2:$F$21,MATCH(A1574,'A-B OSRoad'!$C$2:$C$21))</f>
        <v>0</v>
      </c>
      <c r="C1574" s="68" t="str">
        <f>IF(INDEX('A-B OSRoad'!$B$2:$B$21,MATCH(A1574,'A-B OSRoad'!$C$2:$C$21))="Straight","",RIGHT(INDEX('A-B OSRoad'!$B$2:$B$21,MATCH(A1574,'A-B OSRoad'!$C$2:$C$21)),LEN(INDEX('A-B OSRoad'!$B$2:$B$21,MATCH(A1574,'A-B OSRoad'!$C$2:$C$21)))-1))</f>
        <v/>
      </c>
      <c r="D1574" s="69">
        <f>(INDEX('A-B OSRoad'!$I$2:$I$21,MATCH(A1574,'A-B OSRoad'!$C$2:$C$21)))+$C$3+$C$4+$C$1</f>
        <v>110</v>
      </c>
      <c r="E1574" s="70" t="e">
        <f>VLOOKUP(A1574,'Crash Data'!$E$3:$F$6,2,FALSE)</f>
        <v>#N/A</v>
      </c>
      <c r="F1574" s="70" t="e">
        <f>VLOOKUP(A1574,'Crash Data'!$B$3:$C$32,2,FALSE)</f>
        <v>#N/A</v>
      </c>
      <c r="G1574" s="40">
        <v>139.22900000000001</v>
      </c>
      <c r="H1574" s="40">
        <v>157.173</v>
      </c>
      <c r="I1574" s="39">
        <v>177</v>
      </c>
      <c r="J1574" s="40">
        <v>177</v>
      </c>
      <c r="K1574" s="39">
        <v>139.59299999999999</v>
      </c>
      <c r="L1574" s="93">
        <f t="shared" si="339"/>
        <v>209</v>
      </c>
      <c r="M1574" s="93">
        <f t="shared" si="340"/>
        <v>69.770999999999987</v>
      </c>
      <c r="N1574" s="99">
        <f t="shared" si="341"/>
        <v>165</v>
      </c>
      <c r="O1574" s="99">
        <f t="shared" si="342"/>
        <v>7.8269999999999982</v>
      </c>
      <c r="P1574" s="102">
        <f t="shared" si="343"/>
        <v>165</v>
      </c>
      <c r="Q1574" s="102" t="str">
        <f t="shared" si="344"/>
        <v/>
      </c>
      <c r="R1574" s="105">
        <f t="shared" si="345"/>
        <v>165</v>
      </c>
      <c r="S1574" s="105" t="str">
        <f t="shared" si="346"/>
        <v/>
      </c>
      <c r="T1574" s="69">
        <f t="shared" si="347"/>
        <v>107</v>
      </c>
      <c r="U1574" s="69" t="str">
        <f t="shared" si="348"/>
        <v/>
      </c>
      <c r="V1574" s="143">
        <f t="shared" si="349"/>
        <v>165</v>
      </c>
      <c r="W1574" s="143">
        <f t="shared" si="350"/>
        <v>25.407000000000011</v>
      </c>
      <c r="X1574" s="109">
        <f t="shared" si="337"/>
        <v>0</v>
      </c>
      <c r="Y1574" s="110" t="e">
        <f t="shared" si="338"/>
        <v>#N/A</v>
      </c>
      <c r="Z1574" s="75" t="e">
        <f>NA()</f>
        <v>#N/A</v>
      </c>
    </row>
    <row r="1575" spans="1:26" x14ac:dyDescent="0.2">
      <c r="A1575" s="74">
        <v>25520</v>
      </c>
      <c r="B1575" s="68">
        <f>INDEX('A-B OSRoad'!$F$2:$F$21,MATCH(A1575,'A-B OSRoad'!$C$2:$C$21))</f>
        <v>0</v>
      </c>
      <c r="C1575" s="68" t="str">
        <f>IF(INDEX('A-B OSRoad'!$B$2:$B$21,MATCH(A1575,'A-B OSRoad'!$C$2:$C$21))="Straight","",RIGHT(INDEX('A-B OSRoad'!$B$2:$B$21,MATCH(A1575,'A-B OSRoad'!$C$2:$C$21)),LEN(INDEX('A-B OSRoad'!$B$2:$B$21,MATCH(A1575,'A-B OSRoad'!$C$2:$C$21)))-1))</f>
        <v/>
      </c>
      <c r="D1575" s="69">
        <f>(INDEX('A-B OSRoad'!$I$2:$I$21,MATCH(A1575,'A-B OSRoad'!$C$2:$C$21)))+$C$3+$C$4+$C$1</f>
        <v>110</v>
      </c>
      <c r="E1575" s="70" t="e">
        <f>VLOOKUP(A1575,'Crash Data'!$E$3:$F$6,2,FALSE)</f>
        <v>#N/A</v>
      </c>
      <c r="F1575" s="70" t="e">
        <f>VLOOKUP(A1575,'Crash Data'!$B$3:$C$32,2,FALSE)</f>
        <v>#N/A</v>
      </c>
      <c r="G1575" s="40">
        <v>135.73099999999999</v>
      </c>
      <c r="H1575" s="40">
        <v>149.76499999999999</v>
      </c>
      <c r="I1575" s="39">
        <v>177</v>
      </c>
      <c r="J1575" s="40">
        <v>177</v>
      </c>
      <c r="K1575" s="39">
        <v>137.74600000000001</v>
      </c>
      <c r="L1575" s="93">
        <f t="shared" si="339"/>
        <v>209</v>
      </c>
      <c r="M1575" s="93">
        <f t="shared" si="340"/>
        <v>73.269000000000005</v>
      </c>
      <c r="N1575" s="99">
        <f t="shared" si="341"/>
        <v>165</v>
      </c>
      <c r="O1575" s="99">
        <f t="shared" si="342"/>
        <v>15.235000000000014</v>
      </c>
      <c r="P1575" s="102">
        <f t="shared" si="343"/>
        <v>165</v>
      </c>
      <c r="Q1575" s="102" t="str">
        <f t="shared" si="344"/>
        <v/>
      </c>
      <c r="R1575" s="105">
        <f t="shared" si="345"/>
        <v>165</v>
      </c>
      <c r="S1575" s="105" t="str">
        <f t="shared" si="346"/>
        <v/>
      </c>
      <c r="T1575" s="69">
        <f t="shared" si="347"/>
        <v>107</v>
      </c>
      <c r="U1575" s="69" t="str">
        <f t="shared" si="348"/>
        <v/>
      </c>
      <c r="V1575" s="143">
        <f t="shared" si="349"/>
        <v>165</v>
      </c>
      <c r="W1575" s="143">
        <f t="shared" si="350"/>
        <v>27.253999999999991</v>
      </c>
      <c r="X1575" s="109">
        <f t="shared" si="337"/>
        <v>0</v>
      </c>
      <c r="Y1575" s="110" t="e">
        <f t="shared" si="338"/>
        <v>#N/A</v>
      </c>
      <c r="Z1575" s="75" t="e">
        <f>NA()</f>
        <v>#N/A</v>
      </c>
    </row>
    <row r="1576" spans="1:26" x14ac:dyDescent="0.2">
      <c r="A1576" s="74">
        <v>25530</v>
      </c>
      <c r="B1576" s="68">
        <f>INDEX('A-B OSRoad'!$F$2:$F$21,MATCH(A1576,'A-B OSRoad'!$C$2:$C$21))</f>
        <v>0</v>
      </c>
      <c r="C1576" s="68" t="str">
        <f>IF(INDEX('A-B OSRoad'!$B$2:$B$21,MATCH(A1576,'A-B OSRoad'!$C$2:$C$21))="Straight","",RIGHT(INDEX('A-B OSRoad'!$B$2:$B$21,MATCH(A1576,'A-B OSRoad'!$C$2:$C$21)),LEN(INDEX('A-B OSRoad'!$B$2:$B$21,MATCH(A1576,'A-B OSRoad'!$C$2:$C$21)))-1))</f>
        <v/>
      </c>
      <c r="D1576" s="69">
        <f>(INDEX('A-B OSRoad'!$I$2:$I$21,MATCH(A1576,'A-B OSRoad'!$C$2:$C$21)))+$C$3+$C$4+$C$1</f>
        <v>110</v>
      </c>
      <c r="E1576" s="70" t="e">
        <f>VLOOKUP(A1576,'Crash Data'!$E$3:$F$6,2,FALSE)</f>
        <v>#N/A</v>
      </c>
      <c r="F1576" s="70" t="e">
        <f>VLOOKUP(A1576,'Crash Data'!$B$3:$C$32,2,FALSE)</f>
        <v>#N/A</v>
      </c>
      <c r="G1576" s="40">
        <v>129.374</v>
      </c>
      <c r="H1576" s="40">
        <v>149.917</v>
      </c>
      <c r="I1576" s="39">
        <v>177</v>
      </c>
      <c r="J1576" s="40">
        <v>177</v>
      </c>
      <c r="K1576" s="39">
        <v>128.84299999999999</v>
      </c>
      <c r="L1576" s="93">
        <f t="shared" si="339"/>
        <v>209</v>
      </c>
      <c r="M1576" s="93">
        <f t="shared" si="340"/>
        <v>79.626000000000005</v>
      </c>
      <c r="N1576" s="99">
        <f t="shared" si="341"/>
        <v>165</v>
      </c>
      <c r="O1576" s="99">
        <f t="shared" si="342"/>
        <v>15.082999999999998</v>
      </c>
      <c r="P1576" s="102">
        <f t="shared" si="343"/>
        <v>165</v>
      </c>
      <c r="Q1576" s="102" t="str">
        <f t="shared" si="344"/>
        <v/>
      </c>
      <c r="R1576" s="105">
        <f t="shared" si="345"/>
        <v>165</v>
      </c>
      <c r="S1576" s="105" t="str">
        <f t="shared" si="346"/>
        <v/>
      </c>
      <c r="T1576" s="69">
        <f t="shared" si="347"/>
        <v>107</v>
      </c>
      <c r="U1576" s="69" t="str">
        <f t="shared" si="348"/>
        <v/>
      </c>
      <c r="V1576" s="143">
        <f t="shared" si="349"/>
        <v>165</v>
      </c>
      <c r="W1576" s="143">
        <f t="shared" si="350"/>
        <v>36.157000000000011</v>
      </c>
      <c r="X1576" s="109">
        <f t="shared" si="337"/>
        <v>0</v>
      </c>
      <c r="Y1576" s="110" t="e">
        <f t="shared" si="338"/>
        <v>#N/A</v>
      </c>
      <c r="Z1576" s="75" t="e">
        <f>NA()</f>
        <v>#N/A</v>
      </c>
    </row>
    <row r="1577" spans="1:26" x14ac:dyDescent="0.2">
      <c r="A1577" s="74">
        <v>25540</v>
      </c>
      <c r="B1577" s="68">
        <f>INDEX('A-B OSRoad'!$F$2:$F$21,MATCH(A1577,'A-B OSRoad'!$C$2:$C$21))</f>
        <v>0</v>
      </c>
      <c r="C1577" s="68" t="str">
        <f>IF(INDEX('A-B OSRoad'!$B$2:$B$21,MATCH(A1577,'A-B OSRoad'!$C$2:$C$21))="Straight","",RIGHT(INDEX('A-B OSRoad'!$B$2:$B$21,MATCH(A1577,'A-B OSRoad'!$C$2:$C$21)),LEN(INDEX('A-B OSRoad'!$B$2:$B$21,MATCH(A1577,'A-B OSRoad'!$C$2:$C$21)))-1))</f>
        <v/>
      </c>
      <c r="D1577" s="69">
        <f>(INDEX('A-B OSRoad'!$I$2:$I$21,MATCH(A1577,'A-B OSRoad'!$C$2:$C$21)))+$C$3+$C$4+$C$1</f>
        <v>110</v>
      </c>
      <c r="E1577" s="70" t="e">
        <f>VLOOKUP(A1577,'Crash Data'!$E$3:$F$6,2,FALSE)</f>
        <v>#N/A</v>
      </c>
      <c r="F1577" s="70" t="e">
        <f>VLOOKUP(A1577,'Crash Data'!$B$3:$C$32,2,FALSE)</f>
        <v>#N/A</v>
      </c>
      <c r="G1577" s="40">
        <v>125.998</v>
      </c>
      <c r="H1577" s="40">
        <v>147.17099999999999</v>
      </c>
      <c r="I1577" s="39">
        <v>177</v>
      </c>
      <c r="J1577" s="40">
        <v>177</v>
      </c>
      <c r="K1577" s="39">
        <v>125.779</v>
      </c>
      <c r="L1577" s="93">
        <f t="shared" si="339"/>
        <v>209</v>
      </c>
      <c r="M1577" s="93">
        <f t="shared" si="340"/>
        <v>83.001999999999995</v>
      </c>
      <c r="N1577" s="99">
        <f t="shared" si="341"/>
        <v>165</v>
      </c>
      <c r="O1577" s="99">
        <f t="shared" si="342"/>
        <v>17.829000000000008</v>
      </c>
      <c r="P1577" s="102">
        <f t="shared" si="343"/>
        <v>165</v>
      </c>
      <c r="Q1577" s="102" t="str">
        <f t="shared" si="344"/>
        <v/>
      </c>
      <c r="R1577" s="105">
        <f t="shared" si="345"/>
        <v>165</v>
      </c>
      <c r="S1577" s="105" t="str">
        <f t="shared" si="346"/>
        <v/>
      </c>
      <c r="T1577" s="69">
        <f t="shared" si="347"/>
        <v>107</v>
      </c>
      <c r="U1577" s="69" t="str">
        <f t="shared" si="348"/>
        <v/>
      </c>
      <c r="V1577" s="143">
        <f t="shared" si="349"/>
        <v>165</v>
      </c>
      <c r="W1577" s="143">
        <f t="shared" si="350"/>
        <v>39.221000000000004</v>
      </c>
      <c r="X1577" s="109">
        <f t="shared" si="337"/>
        <v>0</v>
      </c>
      <c r="Y1577" s="110" t="e">
        <f t="shared" si="338"/>
        <v>#N/A</v>
      </c>
      <c r="Z1577" s="75" t="e">
        <f>NA()</f>
        <v>#N/A</v>
      </c>
    </row>
    <row r="1578" spans="1:26" x14ac:dyDescent="0.2">
      <c r="A1578" s="74">
        <v>25550</v>
      </c>
      <c r="B1578" s="68">
        <f>INDEX('A-B OSRoad'!$F$2:$F$21,MATCH(A1578,'A-B OSRoad'!$C$2:$C$21))</f>
        <v>0</v>
      </c>
      <c r="C1578" s="68" t="str">
        <f>IF(INDEX('A-B OSRoad'!$B$2:$B$21,MATCH(A1578,'A-B OSRoad'!$C$2:$C$21))="Straight","",RIGHT(INDEX('A-B OSRoad'!$B$2:$B$21,MATCH(A1578,'A-B OSRoad'!$C$2:$C$21)),LEN(INDEX('A-B OSRoad'!$B$2:$B$21,MATCH(A1578,'A-B OSRoad'!$C$2:$C$21)))-1))</f>
        <v/>
      </c>
      <c r="D1578" s="69">
        <f>(INDEX('A-B OSRoad'!$I$2:$I$21,MATCH(A1578,'A-B OSRoad'!$C$2:$C$21)))+$C$3+$C$4+$C$1</f>
        <v>110</v>
      </c>
      <c r="E1578" s="70" t="e">
        <f>VLOOKUP(A1578,'Crash Data'!$E$3:$F$6,2,FALSE)</f>
        <v>#N/A</v>
      </c>
      <c r="F1578" s="70" t="e">
        <f>VLOOKUP(A1578,'Crash Data'!$B$3:$C$32,2,FALSE)</f>
        <v>#N/A</v>
      </c>
      <c r="G1578" s="40">
        <v>129.39599999999999</v>
      </c>
      <c r="H1578" s="40">
        <v>149.02000000000001</v>
      </c>
      <c r="I1578" s="39">
        <v>177</v>
      </c>
      <c r="J1578" s="40">
        <v>177</v>
      </c>
      <c r="K1578" s="39">
        <v>127.57899999999999</v>
      </c>
      <c r="L1578" s="93">
        <f t="shared" si="339"/>
        <v>209</v>
      </c>
      <c r="M1578" s="93">
        <f t="shared" si="340"/>
        <v>79.604000000000013</v>
      </c>
      <c r="N1578" s="99">
        <f t="shared" si="341"/>
        <v>165</v>
      </c>
      <c r="O1578" s="99">
        <f t="shared" si="342"/>
        <v>15.97999999999999</v>
      </c>
      <c r="P1578" s="102">
        <f t="shared" si="343"/>
        <v>165</v>
      </c>
      <c r="Q1578" s="102" t="str">
        <f t="shared" si="344"/>
        <v/>
      </c>
      <c r="R1578" s="105">
        <f t="shared" si="345"/>
        <v>165</v>
      </c>
      <c r="S1578" s="105" t="str">
        <f t="shared" si="346"/>
        <v/>
      </c>
      <c r="T1578" s="69">
        <f t="shared" si="347"/>
        <v>107</v>
      </c>
      <c r="U1578" s="69" t="str">
        <f t="shared" si="348"/>
        <v/>
      </c>
      <c r="V1578" s="143">
        <f t="shared" si="349"/>
        <v>165</v>
      </c>
      <c r="W1578" s="143">
        <f t="shared" si="350"/>
        <v>37.421000000000006</v>
      </c>
      <c r="X1578" s="109">
        <f t="shared" si="337"/>
        <v>0</v>
      </c>
      <c r="Y1578" s="110" t="e">
        <f t="shared" si="338"/>
        <v>#N/A</v>
      </c>
      <c r="Z1578" s="75" t="e">
        <f>NA()</f>
        <v>#N/A</v>
      </c>
    </row>
    <row r="1579" spans="1:26" x14ac:dyDescent="0.2">
      <c r="A1579" s="74">
        <v>25560</v>
      </c>
      <c r="B1579" s="68">
        <f>INDEX('A-B OSRoad'!$F$2:$F$21,MATCH(A1579,'A-B OSRoad'!$C$2:$C$21))</f>
        <v>0</v>
      </c>
      <c r="C1579" s="68" t="str">
        <f>IF(INDEX('A-B OSRoad'!$B$2:$B$21,MATCH(A1579,'A-B OSRoad'!$C$2:$C$21))="Straight","",RIGHT(INDEX('A-B OSRoad'!$B$2:$B$21,MATCH(A1579,'A-B OSRoad'!$C$2:$C$21)),LEN(INDEX('A-B OSRoad'!$B$2:$B$21,MATCH(A1579,'A-B OSRoad'!$C$2:$C$21)))-1))</f>
        <v/>
      </c>
      <c r="D1579" s="69">
        <f>(INDEX('A-B OSRoad'!$I$2:$I$21,MATCH(A1579,'A-B OSRoad'!$C$2:$C$21)))+$C$3+$C$4+$C$1</f>
        <v>110</v>
      </c>
      <c r="E1579" s="70" t="e">
        <f>VLOOKUP(A1579,'Crash Data'!$E$3:$F$6,2,FALSE)</f>
        <v>#N/A</v>
      </c>
      <c r="F1579" s="70" t="e">
        <f>VLOOKUP(A1579,'Crash Data'!$B$3:$C$32,2,FALSE)</f>
        <v>#N/A</v>
      </c>
      <c r="G1579" s="40">
        <v>136.328</v>
      </c>
      <c r="H1579" s="40">
        <v>149.78399999999999</v>
      </c>
      <c r="I1579" s="39">
        <v>177</v>
      </c>
      <c r="J1579" s="40">
        <v>177</v>
      </c>
      <c r="K1579" s="39">
        <v>123.85599999999999</v>
      </c>
      <c r="L1579" s="93">
        <f t="shared" si="339"/>
        <v>209</v>
      </c>
      <c r="M1579" s="93">
        <f t="shared" si="340"/>
        <v>72.671999999999997</v>
      </c>
      <c r="N1579" s="99">
        <f t="shared" si="341"/>
        <v>165</v>
      </c>
      <c r="O1579" s="99">
        <f t="shared" si="342"/>
        <v>15.216000000000008</v>
      </c>
      <c r="P1579" s="102">
        <f t="shared" si="343"/>
        <v>165</v>
      </c>
      <c r="Q1579" s="102" t="str">
        <f t="shared" si="344"/>
        <v/>
      </c>
      <c r="R1579" s="105">
        <f t="shared" si="345"/>
        <v>165</v>
      </c>
      <c r="S1579" s="105" t="str">
        <f t="shared" si="346"/>
        <v/>
      </c>
      <c r="T1579" s="69">
        <f t="shared" si="347"/>
        <v>107</v>
      </c>
      <c r="U1579" s="69" t="str">
        <f t="shared" si="348"/>
        <v/>
      </c>
      <c r="V1579" s="143">
        <f t="shared" si="349"/>
        <v>165</v>
      </c>
      <c r="W1579" s="143">
        <f t="shared" si="350"/>
        <v>41.144000000000005</v>
      </c>
      <c r="X1579" s="109">
        <f t="shared" si="337"/>
        <v>0</v>
      </c>
      <c r="Y1579" s="110" t="e">
        <f t="shared" si="338"/>
        <v>#N/A</v>
      </c>
      <c r="Z1579" s="75" t="e">
        <f>NA()</f>
        <v>#N/A</v>
      </c>
    </row>
    <row r="1580" spans="1:26" x14ac:dyDescent="0.2">
      <c r="A1580" s="74">
        <v>25570</v>
      </c>
      <c r="B1580" s="68">
        <f>INDEX('A-B OSRoad'!$F$2:$F$21,MATCH(A1580,'A-B OSRoad'!$C$2:$C$21))</f>
        <v>0</v>
      </c>
      <c r="C1580" s="68" t="str">
        <f>IF(INDEX('A-B OSRoad'!$B$2:$B$21,MATCH(A1580,'A-B OSRoad'!$C$2:$C$21))="Straight","",RIGHT(INDEX('A-B OSRoad'!$B$2:$B$21,MATCH(A1580,'A-B OSRoad'!$C$2:$C$21)),LEN(INDEX('A-B OSRoad'!$B$2:$B$21,MATCH(A1580,'A-B OSRoad'!$C$2:$C$21)))-1))</f>
        <v/>
      </c>
      <c r="D1580" s="69">
        <f>(INDEX('A-B OSRoad'!$I$2:$I$21,MATCH(A1580,'A-B OSRoad'!$C$2:$C$21)))+$C$3+$C$4+$C$1</f>
        <v>110</v>
      </c>
      <c r="E1580" s="70" t="e">
        <f>VLOOKUP(A1580,'Crash Data'!$E$3:$F$6,2,FALSE)</f>
        <v>#N/A</v>
      </c>
      <c r="F1580" s="70" t="e">
        <f>VLOOKUP(A1580,'Crash Data'!$B$3:$C$32,2,FALSE)</f>
        <v>#N/A</v>
      </c>
      <c r="G1580" s="40">
        <v>134.03800000000001</v>
      </c>
      <c r="H1580" s="40">
        <v>149.30600000000001</v>
      </c>
      <c r="I1580" s="39">
        <v>177</v>
      </c>
      <c r="J1580" s="40">
        <v>177</v>
      </c>
      <c r="K1580" s="39">
        <v>128.25700000000001</v>
      </c>
      <c r="L1580" s="93">
        <f t="shared" si="339"/>
        <v>209</v>
      </c>
      <c r="M1580" s="93">
        <f t="shared" si="340"/>
        <v>74.961999999999989</v>
      </c>
      <c r="N1580" s="99">
        <f t="shared" si="341"/>
        <v>165</v>
      </c>
      <c r="O1580" s="99">
        <f t="shared" si="342"/>
        <v>15.693999999999988</v>
      </c>
      <c r="P1580" s="102">
        <f t="shared" si="343"/>
        <v>165</v>
      </c>
      <c r="Q1580" s="102" t="str">
        <f t="shared" si="344"/>
        <v/>
      </c>
      <c r="R1580" s="105">
        <f t="shared" si="345"/>
        <v>165</v>
      </c>
      <c r="S1580" s="105" t="str">
        <f t="shared" si="346"/>
        <v/>
      </c>
      <c r="T1580" s="69">
        <f t="shared" si="347"/>
        <v>107</v>
      </c>
      <c r="U1580" s="69" t="str">
        <f t="shared" si="348"/>
        <v/>
      </c>
      <c r="V1580" s="143">
        <f t="shared" si="349"/>
        <v>165</v>
      </c>
      <c r="W1580" s="143">
        <f t="shared" si="350"/>
        <v>36.742999999999995</v>
      </c>
      <c r="X1580" s="109">
        <f t="shared" si="337"/>
        <v>0</v>
      </c>
      <c r="Y1580" s="110" t="e">
        <f t="shared" si="338"/>
        <v>#N/A</v>
      </c>
      <c r="Z1580" s="75" t="e">
        <f>NA()</f>
        <v>#N/A</v>
      </c>
    </row>
    <row r="1581" spans="1:26" x14ac:dyDescent="0.2">
      <c r="A1581" s="74">
        <v>25580</v>
      </c>
      <c r="B1581" s="68">
        <f>INDEX('A-B OSRoad'!$F$2:$F$21,MATCH(A1581,'A-B OSRoad'!$C$2:$C$21))</f>
        <v>0</v>
      </c>
      <c r="C1581" s="68" t="str">
        <f>IF(INDEX('A-B OSRoad'!$B$2:$B$21,MATCH(A1581,'A-B OSRoad'!$C$2:$C$21))="Straight","",RIGHT(INDEX('A-B OSRoad'!$B$2:$B$21,MATCH(A1581,'A-B OSRoad'!$C$2:$C$21)),LEN(INDEX('A-B OSRoad'!$B$2:$B$21,MATCH(A1581,'A-B OSRoad'!$C$2:$C$21)))-1))</f>
        <v/>
      </c>
      <c r="D1581" s="69">
        <f>(INDEX('A-B OSRoad'!$I$2:$I$21,MATCH(A1581,'A-B OSRoad'!$C$2:$C$21)))+$C$3+$C$4+$C$1</f>
        <v>110</v>
      </c>
      <c r="E1581" s="70" t="e">
        <f>VLOOKUP(A1581,'Crash Data'!$E$3:$F$6,2,FALSE)</f>
        <v>#N/A</v>
      </c>
      <c r="F1581" s="70" t="e">
        <f>VLOOKUP(A1581,'Crash Data'!$B$3:$C$32,2,FALSE)</f>
        <v>#N/A</v>
      </c>
      <c r="G1581" s="40">
        <v>138.827</v>
      </c>
      <c r="H1581" s="40">
        <v>156.28100000000001</v>
      </c>
      <c r="I1581" s="39">
        <v>177</v>
      </c>
      <c r="J1581" s="40">
        <v>177</v>
      </c>
      <c r="K1581" s="39">
        <v>127.255</v>
      </c>
      <c r="L1581" s="93">
        <f t="shared" si="339"/>
        <v>209</v>
      </c>
      <c r="M1581" s="93">
        <f t="shared" si="340"/>
        <v>70.173000000000002</v>
      </c>
      <c r="N1581" s="99">
        <f t="shared" si="341"/>
        <v>165</v>
      </c>
      <c r="O1581" s="99">
        <f t="shared" si="342"/>
        <v>8.7189999999999941</v>
      </c>
      <c r="P1581" s="102">
        <f t="shared" si="343"/>
        <v>165</v>
      </c>
      <c r="Q1581" s="102" t="str">
        <f t="shared" si="344"/>
        <v/>
      </c>
      <c r="R1581" s="105">
        <f t="shared" si="345"/>
        <v>165</v>
      </c>
      <c r="S1581" s="105" t="str">
        <f t="shared" si="346"/>
        <v/>
      </c>
      <c r="T1581" s="69">
        <f t="shared" si="347"/>
        <v>107</v>
      </c>
      <c r="U1581" s="69" t="str">
        <f t="shared" si="348"/>
        <v/>
      </c>
      <c r="V1581" s="143">
        <f t="shared" si="349"/>
        <v>165</v>
      </c>
      <c r="W1581" s="143">
        <f t="shared" si="350"/>
        <v>37.745000000000005</v>
      </c>
      <c r="X1581" s="109">
        <f t="shared" si="337"/>
        <v>0</v>
      </c>
      <c r="Y1581" s="110" t="e">
        <f t="shared" si="338"/>
        <v>#N/A</v>
      </c>
      <c r="Z1581" s="75" t="e">
        <f>NA()</f>
        <v>#N/A</v>
      </c>
    </row>
    <row r="1582" spans="1:26" x14ac:dyDescent="0.2">
      <c r="A1582" s="74">
        <v>25590</v>
      </c>
      <c r="B1582" s="68">
        <f>INDEX('A-B OSRoad'!$F$2:$F$21,MATCH(A1582,'A-B OSRoad'!$C$2:$C$21))</f>
        <v>0</v>
      </c>
      <c r="C1582" s="68" t="str">
        <f>IF(INDEX('A-B OSRoad'!$B$2:$B$21,MATCH(A1582,'A-B OSRoad'!$C$2:$C$21))="Straight","",RIGHT(INDEX('A-B OSRoad'!$B$2:$B$21,MATCH(A1582,'A-B OSRoad'!$C$2:$C$21)),LEN(INDEX('A-B OSRoad'!$B$2:$B$21,MATCH(A1582,'A-B OSRoad'!$C$2:$C$21)))-1))</f>
        <v/>
      </c>
      <c r="D1582" s="69">
        <f>(INDEX('A-B OSRoad'!$I$2:$I$21,MATCH(A1582,'A-B OSRoad'!$C$2:$C$21)))+$C$3+$C$4+$C$1</f>
        <v>110</v>
      </c>
      <c r="E1582" s="70" t="e">
        <f>VLOOKUP(A1582,'Crash Data'!$E$3:$F$6,2,FALSE)</f>
        <v>#N/A</v>
      </c>
      <c r="F1582" s="70" t="e">
        <f>VLOOKUP(A1582,'Crash Data'!$B$3:$C$32,2,FALSE)</f>
        <v>#N/A</v>
      </c>
      <c r="G1582" s="40">
        <v>128.00299999999999</v>
      </c>
      <c r="H1582" s="40">
        <v>147.68700000000001</v>
      </c>
      <c r="I1582" s="39">
        <v>177</v>
      </c>
      <c r="J1582" s="40">
        <v>177</v>
      </c>
      <c r="K1582" s="39">
        <v>123.09399999999999</v>
      </c>
      <c r="L1582" s="93">
        <f t="shared" si="339"/>
        <v>209</v>
      </c>
      <c r="M1582" s="93">
        <f t="shared" si="340"/>
        <v>80.997000000000014</v>
      </c>
      <c r="N1582" s="99">
        <f t="shared" si="341"/>
        <v>165</v>
      </c>
      <c r="O1582" s="99">
        <f t="shared" si="342"/>
        <v>17.312999999999988</v>
      </c>
      <c r="P1582" s="102">
        <f t="shared" si="343"/>
        <v>165</v>
      </c>
      <c r="Q1582" s="102" t="str">
        <f t="shared" si="344"/>
        <v/>
      </c>
      <c r="R1582" s="105">
        <f t="shared" si="345"/>
        <v>165</v>
      </c>
      <c r="S1582" s="105" t="str">
        <f t="shared" si="346"/>
        <v/>
      </c>
      <c r="T1582" s="69">
        <f t="shared" si="347"/>
        <v>107</v>
      </c>
      <c r="U1582" s="69" t="str">
        <f t="shared" si="348"/>
        <v/>
      </c>
      <c r="V1582" s="143">
        <f t="shared" si="349"/>
        <v>165</v>
      </c>
      <c r="W1582" s="143">
        <f t="shared" si="350"/>
        <v>41.906000000000006</v>
      </c>
      <c r="X1582" s="109">
        <f t="shared" si="337"/>
        <v>0</v>
      </c>
      <c r="Y1582" s="110" t="e">
        <f t="shared" si="338"/>
        <v>#N/A</v>
      </c>
      <c r="Z1582" s="75" t="e">
        <f>NA()</f>
        <v>#N/A</v>
      </c>
    </row>
    <row r="1583" spans="1:26" x14ac:dyDescent="0.2">
      <c r="A1583" s="74">
        <v>25600</v>
      </c>
      <c r="B1583" s="68">
        <f>INDEX('A-B OSRoad'!$F$2:$F$21,MATCH(A1583,'A-B OSRoad'!$C$2:$C$21))</f>
        <v>0</v>
      </c>
      <c r="C1583" s="68" t="str">
        <f>IF(INDEX('A-B OSRoad'!$B$2:$B$21,MATCH(A1583,'A-B OSRoad'!$C$2:$C$21))="Straight","",RIGHT(INDEX('A-B OSRoad'!$B$2:$B$21,MATCH(A1583,'A-B OSRoad'!$C$2:$C$21)),LEN(INDEX('A-B OSRoad'!$B$2:$B$21,MATCH(A1583,'A-B OSRoad'!$C$2:$C$21)))-1))</f>
        <v/>
      </c>
      <c r="D1583" s="69">
        <f>(INDEX('A-B OSRoad'!$I$2:$I$21,MATCH(A1583,'A-B OSRoad'!$C$2:$C$21)))+$C$3+$C$4+$C$1</f>
        <v>110</v>
      </c>
      <c r="E1583" s="70" t="e">
        <f>VLOOKUP(A1583,'Crash Data'!$E$3:$F$6,2,FALSE)</f>
        <v>#N/A</v>
      </c>
      <c r="F1583" s="70" t="e">
        <f>VLOOKUP(A1583,'Crash Data'!$B$3:$C$32,2,FALSE)</f>
        <v>#N/A</v>
      </c>
      <c r="G1583" s="40">
        <v>138.50200000000001</v>
      </c>
      <c r="H1583" s="40">
        <v>146.852</v>
      </c>
      <c r="I1583" s="39">
        <v>177</v>
      </c>
      <c r="J1583" s="40">
        <v>177</v>
      </c>
      <c r="K1583" s="39">
        <v>132.12700000000001</v>
      </c>
      <c r="L1583" s="93">
        <f t="shared" si="339"/>
        <v>209</v>
      </c>
      <c r="M1583" s="93">
        <f t="shared" si="340"/>
        <v>70.49799999999999</v>
      </c>
      <c r="N1583" s="99">
        <f t="shared" si="341"/>
        <v>165</v>
      </c>
      <c r="O1583" s="99">
        <f t="shared" si="342"/>
        <v>18.147999999999996</v>
      </c>
      <c r="P1583" s="102">
        <f t="shared" si="343"/>
        <v>165</v>
      </c>
      <c r="Q1583" s="102" t="str">
        <f t="shared" si="344"/>
        <v/>
      </c>
      <c r="R1583" s="105">
        <f t="shared" si="345"/>
        <v>165</v>
      </c>
      <c r="S1583" s="105" t="str">
        <f t="shared" si="346"/>
        <v/>
      </c>
      <c r="T1583" s="69">
        <f t="shared" si="347"/>
        <v>107</v>
      </c>
      <c r="U1583" s="69" t="str">
        <f t="shared" si="348"/>
        <v/>
      </c>
      <c r="V1583" s="143">
        <f t="shared" si="349"/>
        <v>165</v>
      </c>
      <c r="W1583" s="143">
        <f t="shared" si="350"/>
        <v>32.87299999999999</v>
      </c>
      <c r="X1583" s="109">
        <f t="shared" si="337"/>
        <v>0</v>
      </c>
      <c r="Y1583" s="110" t="e">
        <f t="shared" si="338"/>
        <v>#N/A</v>
      </c>
      <c r="Z1583" s="75" t="e">
        <f>NA()</f>
        <v>#N/A</v>
      </c>
    </row>
    <row r="1584" spans="1:26" x14ac:dyDescent="0.2">
      <c r="A1584" s="74">
        <v>25610</v>
      </c>
      <c r="B1584" s="68">
        <f>INDEX('A-B OSRoad'!$F$2:$F$21,MATCH(A1584,'A-B OSRoad'!$C$2:$C$21))</f>
        <v>0</v>
      </c>
      <c r="C1584" s="68" t="str">
        <f>IF(INDEX('A-B OSRoad'!$B$2:$B$21,MATCH(A1584,'A-B OSRoad'!$C$2:$C$21))="Straight","",RIGHT(INDEX('A-B OSRoad'!$B$2:$B$21,MATCH(A1584,'A-B OSRoad'!$C$2:$C$21)),LEN(INDEX('A-B OSRoad'!$B$2:$B$21,MATCH(A1584,'A-B OSRoad'!$C$2:$C$21)))-1))</f>
        <v/>
      </c>
      <c r="D1584" s="69">
        <f>(INDEX('A-B OSRoad'!$I$2:$I$21,MATCH(A1584,'A-B OSRoad'!$C$2:$C$21)))+$C$3+$C$4+$C$1</f>
        <v>110</v>
      </c>
      <c r="E1584" s="70" t="e">
        <f>VLOOKUP(A1584,'Crash Data'!$E$3:$F$6,2,FALSE)</f>
        <v>#N/A</v>
      </c>
      <c r="F1584" s="70" t="e">
        <f>VLOOKUP(A1584,'Crash Data'!$B$3:$C$32,2,FALSE)</f>
        <v>#N/A</v>
      </c>
      <c r="G1584" s="40">
        <v>135.148</v>
      </c>
      <c r="H1584" s="40">
        <v>177</v>
      </c>
      <c r="I1584" s="39">
        <v>177</v>
      </c>
      <c r="J1584" s="40">
        <v>177</v>
      </c>
      <c r="K1584" s="39">
        <v>127.953</v>
      </c>
      <c r="L1584" s="93">
        <f t="shared" si="339"/>
        <v>209</v>
      </c>
      <c r="M1584" s="93">
        <f t="shared" si="340"/>
        <v>73.852000000000004</v>
      </c>
      <c r="N1584" s="99">
        <f t="shared" si="341"/>
        <v>165</v>
      </c>
      <c r="O1584" s="99" t="str">
        <f t="shared" si="342"/>
        <v/>
      </c>
      <c r="P1584" s="102">
        <f t="shared" si="343"/>
        <v>165</v>
      </c>
      <c r="Q1584" s="102" t="str">
        <f t="shared" si="344"/>
        <v/>
      </c>
      <c r="R1584" s="105">
        <f t="shared" si="345"/>
        <v>165</v>
      </c>
      <c r="S1584" s="105" t="str">
        <f t="shared" si="346"/>
        <v/>
      </c>
      <c r="T1584" s="69">
        <f t="shared" si="347"/>
        <v>107</v>
      </c>
      <c r="U1584" s="69" t="str">
        <f t="shared" si="348"/>
        <v/>
      </c>
      <c r="V1584" s="143">
        <f t="shared" si="349"/>
        <v>165</v>
      </c>
      <c r="W1584" s="143">
        <f t="shared" si="350"/>
        <v>37.046999999999997</v>
      </c>
      <c r="X1584" s="109">
        <f t="shared" si="337"/>
        <v>0</v>
      </c>
      <c r="Y1584" s="110" t="e">
        <f t="shared" si="338"/>
        <v>#N/A</v>
      </c>
      <c r="Z1584" s="75" t="e">
        <f>NA()</f>
        <v>#N/A</v>
      </c>
    </row>
    <row r="1585" spans="1:26" x14ac:dyDescent="0.2">
      <c r="A1585" s="74">
        <v>25620</v>
      </c>
      <c r="B1585" s="68">
        <f>INDEX('A-B OSRoad'!$F$2:$F$21,MATCH(A1585,'A-B OSRoad'!$C$2:$C$21))</f>
        <v>0</v>
      </c>
      <c r="C1585" s="68" t="str">
        <f>IF(INDEX('A-B OSRoad'!$B$2:$B$21,MATCH(A1585,'A-B OSRoad'!$C$2:$C$21))="Straight","",RIGHT(INDEX('A-B OSRoad'!$B$2:$B$21,MATCH(A1585,'A-B OSRoad'!$C$2:$C$21)),LEN(INDEX('A-B OSRoad'!$B$2:$B$21,MATCH(A1585,'A-B OSRoad'!$C$2:$C$21)))-1))</f>
        <v/>
      </c>
      <c r="D1585" s="69">
        <f>(INDEX('A-B OSRoad'!$I$2:$I$21,MATCH(A1585,'A-B OSRoad'!$C$2:$C$21)))+$C$3+$C$4+$C$1</f>
        <v>110</v>
      </c>
      <c r="E1585" s="70" t="e">
        <f>VLOOKUP(A1585,'Crash Data'!$E$3:$F$6,2,FALSE)</f>
        <v>#N/A</v>
      </c>
      <c r="F1585" s="70" t="e">
        <f>VLOOKUP(A1585,'Crash Data'!$B$3:$C$32,2,FALSE)</f>
        <v>#N/A</v>
      </c>
      <c r="G1585" s="40">
        <v>152.518</v>
      </c>
      <c r="H1585" s="40">
        <v>177</v>
      </c>
      <c r="I1585" s="39">
        <v>177</v>
      </c>
      <c r="J1585" s="40">
        <v>177</v>
      </c>
      <c r="K1585" s="39">
        <v>126.498</v>
      </c>
      <c r="L1585" s="93">
        <f t="shared" si="339"/>
        <v>209</v>
      </c>
      <c r="M1585" s="93">
        <f t="shared" si="340"/>
        <v>56.481999999999999</v>
      </c>
      <c r="N1585" s="99">
        <f t="shared" si="341"/>
        <v>165</v>
      </c>
      <c r="O1585" s="99" t="str">
        <f t="shared" si="342"/>
        <v/>
      </c>
      <c r="P1585" s="102">
        <f t="shared" si="343"/>
        <v>165</v>
      </c>
      <c r="Q1585" s="102" t="str">
        <f t="shared" si="344"/>
        <v/>
      </c>
      <c r="R1585" s="105">
        <f t="shared" si="345"/>
        <v>165</v>
      </c>
      <c r="S1585" s="105" t="str">
        <f t="shared" si="346"/>
        <v/>
      </c>
      <c r="T1585" s="69">
        <f t="shared" si="347"/>
        <v>107</v>
      </c>
      <c r="U1585" s="69" t="str">
        <f t="shared" si="348"/>
        <v/>
      </c>
      <c r="V1585" s="143">
        <f t="shared" si="349"/>
        <v>165</v>
      </c>
      <c r="W1585" s="143">
        <f t="shared" si="350"/>
        <v>38.501999999999995</v>
      </c>
      <c r="X1585" s="109">
        <f t="shared" si="337"/>
        <v>0</v>
      </c>
      <c r="Y1585" s="110" t="e">
        <f t="shared" si="338"/>
        <v>#N/A</v>
      </c>
      <c r="Z1585" s="75" t="e">
        <f>NA()</f>
        <v>#N/A</v>
      </c>
    </row>
    <row r="1586" spans="1:26" x14ac:dyDescent="0.2">
      <c r="A1586" s="74">
        <v>25630</v>
      </c>
      <c r="B1586" s="68">
        <f>INDEX('A-B OSRoad'!$F$2:$F$21,MATCH(A1586,'A-B OSRoad'!$C$2:$C$21))</f>
        <v>0</v>
      </c>
      <c r="C1586" s="68" t="str">
        <f>IF(INDEX('A-B OSRoad'!$B$2:$B$21,MATCH(A1586,'A-B OSRoad'!$C$2:$C$21))="Straight","",RIGHT(INDEX('A-B OSRoad'!$B$2:$B$21,MATCH(A1586,'A-B OSRoad'!$C$2:$C$21)),LEN(INDEX('A-B OSRoad'!$B$2:$B$21,MATCH(A1586,'A-B OSRoad'!$C$2:$C$21)))-1))</f>
        <v/>
      </c>
      <c r="D1586" s="69">
        <f>(INDEX('A-B OSRoad'!$I$2:$I$21,MATCH(A1586,'A-B OSRoad'!$C$2:$C$21)))+$C$3+$C$4+$C$1</f>
        <v>110</v>
      </c>
      <c r="E1586" s="70" t="e">
        <f>VLOOKUP(A1586,'Crash Data'!$E$3:$F$6,2,FALSE)</f>
        <v>#N/A</v>
      </c>
      <c r="F1586" s="70" t="e">
        <f>VLOOKUP(A1586,'Crash Data'!$B$3:$C$32,2,FALSE)</f>
        <v>#N/A</v>
      </c>
      <c r="G1586" s="40">
        <v>230</v>
      </c>
      <c r="H1586" s="40">
        <v>177</v>
      </c>
      <c r="I1586" s="39">
        <v>177</v>
      </c>
      <c r="J1586" s="40">
        <v>177</v>
      </c>
      <c r="K1586" s="39">
        <v>145.27799999999999</v>
      </c>
      <c r="L1586" s="93">
        <f t="shared" si="339"/>
        <v>209</v>
      </c>
      <c r="M1586" s="93" t="str">
        <f t="shared" si="340"/>
        <v/>
      </c>
      <c r="N1586" s="99">
        <f t="shared" si="341"/>
        <v>165</v>
      </c>
      <c r="O1586" s="99" t="str">
        <f t="shared" si="342"/>
        <v/>
      </c>
      <c r="P1586" s="102">
        <f t="shared" si="343"/>
        <v>165</v>
      </c>
      <c r="Q1586" s="102" t="str">
        <f t="shared" si="344"/>
        <v/>
      </c>
      <c r="R1586" s="105">
        <f t="shared" si="345"/>
        <v>165</v>
      </c>
      <c r="S1586" s="105" t="str">
        <f t="shared" si="346"/>
        <v/>
      </c>
      <c r="T1586" s="69">
        <f t="shared" si="347"/>
        <v>107</v>
      </c>
      <c r="U1586" s="69" t="str">
        <f t="shared" si="348"/>
        <v/>
      </c>
      <c r="V1586" s="143">
        <f t="shared" si="349"/>
        <v>165</v>
      </c>
      <c r="W1586" s="143">
        <f t="shared" si="350"/>
        <v>19.722000000000008</v>
      </c>
      <c r="X1586" s="109">
        <f t="shared" si="337"/>
        <v>0</v>
      </c>
      <c r="Y1586" s="110" t="e">
        <f t="shared" si="338"/>
        <v>#N/A</v>
      </c>
      <c r="Z1586" s="75" t="e">
        <f>NA()</f>
        <v>#N/A</v>
      </c>
    </row>
    <row r="1587" spans="1:26" x14ac:dyDescent="0.2">
      <c r="A1587" s="74">
        <v>25640</v>
      </c>
      <c r="B1587" s="68">
        <f>INDEX('A-B OSRoad'!$F$2:$F$21,MATCH(A1587,'A-B OSRoad'!$C$2:$C$21))</f>
        <v>0</v>
      </c>
      <c r="C1587" s="68" t="str">
        <f>IF(INDEX('A-B OSRoad'!$B$2:$B$21,MATCH(A1587,'A-B OSRoad'!$C$2:$C$21))="Straight","",RIGHT(INDEX('A-B OSRoad'!$B$2:$B$21,MATCH(A1587,'A-B OSRoad'!$C$2:$C$21)),LEN(INDEX('A-B OSRoad'!$B$2:$B$21,MATCH(A1587,'A-B OSRoad'!$C$2:$C$21)))-1))</f>
        <v/>
      </c>
      <c r="D1587" s="69">
        <f>(INDEX('A-B OSRoad'!$I$2:$I$21,MATCH(A1587,'A-B OSRoad'!$C$2:$C$21)))+$C$3+$C$4+$C$1</f>
        <v>110</v>
      </c>
      <c r="E1587" s="70" t="e">
        <f>VLOOKUP(A1587,'Crash Data'!$E$3:$F$6,2,FALSE)</f>
        <v>#N/A</v>
      </c>
      <c r="F1587" s="70" t="e">
        <f>VLOOKUP(A1587,'Crash Data'!$B$3:$C$32,2,FALSE)</f>
        <v>#N/A</v>
      </c>
      <c r="G1587" s="40">
        <v>230</v>
      </c>
      <c r="H1587" s="40">
        <v>177</v>
      </c>
      <c r="I1587" s="39">
        <v>177</v>
      </c>
      <c r="J1587" s="40">
        <v>177</v>
      </c>
      <c r="K1587" s="39">
        <v>177</v>
      </c>
      <c r="L1587" s="93">
        <f t="shared" si="339"/>
        <v>209</v>
      </c>
      <c r="M1587" s="93" t="str">
        <f t="shared" si="340"/>
        <v/>
      </c>
      <c r="N1587" s="99">
        <f t="shared" si="341"/>
        <v>165</v>
      </c>
      <c r="O1587" s="99" t="str">
        <f t="shared" si="342"/>
        <v/>
      </c>
      <c r="P1587" s="102">
        <f t="shared" si="343"/>
        <v>165</v>
      </c>
      <c r="Q1587" s="102" t="str">
        <f t="shared" si="344"/>
        <v/>
      </c>
      <c r="R1587" s="105">
        <f t="shared" si="345"/>
        <v>165</v>
      </c>
      <c r="S1587" s="105" t="str">
        <f t="shared" si="346"/>
        <v/>
      </c>
      <c r="T1587" s="69">
        <f t="shared" si="347"/>
        <v>107</v>
      </c>
      <c r="U1587" s="69" t="str">
        <f t="shared" si="348"/>
        <v/>
      </c>
      <c r="V1587" s="143">
        <f t="shared" si="349"/>
        <v>165</v>
      </c>
      <c r="W1587" s="143" t="str">
        <f t="shared" si="350"/>
        <v/>
      </c>
      <c r="X1587" s="109">
        <f t="shared" si="337"/>
        <v>0</v>
      </c>
      <c r="Y1587" s="110" t="e">
        <f t="shared" si="338"/>
        <v>#N/A</v>
      </c>
      <c r="Z1587" s="75" t="e">
        <f>NA()</f>
        <v>#N/A</v>
      </c>
    </row>
    <row r="1588" spans="1:26" x14ac:dyDescent="0.2">
      <c r="A1588" s="74">
        <v>25650</v>
      </c>
      <c r="B1588" s="68">
        <f>INDEX('A-B OSRoad'!$F$2:$F$21,MATCH(A1588,'A-B OSRoad'!$C$2:$C$21))</f>
        <v>0</v>
      </c>
      <c r="C1588" s="68" t="str">
        <f>IF(INDEX('A-B OSRoad'!$B$2:$B$21,MATCH(A1588,'A-B OSRoad'!$C$2:$C$21))="Straight","",RIGHT(INDEX('A-B OSRoad'!$B$2:$B$21,MATCH(A1588,'A-B OSRoad'!$C$2:$C$21)),LEN(INDEX('A-B OSRoad'!$B$2:$B$21,MATCH(A1588,'A-B OSRoad'!$C$2:$C$21)))-1))</f>
        <v/>
      </c>
      <c r="D1588" s="69">
        <f>(INDEX('A-B OSRoad'!$I$2:$I$21,MATCH(A1588,'A-B OSRoad'!$C$2:$C$21)))+$C$3+$C$4+$C$1</f>
        <v>110</v>
      </c>
      <c r="E1588" s="70" t="e">
        <f>VLOOKUP(A1588,'Crash Data'!$E$3:$F$6,2,FALSE)</f>
        <v>#N/A</v>
      </c>
      <c r="F1588" s="70" t="e">
        <f>VLOOKUP(A1588,'Crash Data'!$B$3:$C$32,2,FALSE)</f>
        <v>#N/A</v>
      </c>
      <c r="G1588" s="40">
        <v>230</v>
      </c>
      <c r="H1588" s="40">
        <v>177</v>
      </c>
      <c r="I1588" s="39">
        <v>177</v>
      </c>
      <c r="J1588" s="40">
        <v>177</v>
      </c>
      <c r="K1588" s="39">
        <v>177</v>
      </c>
      <c r="L1588" s="93">
        <f t="shared" si="339"/>
        <v>209</v>
      </c>
      <c r="M1588" s="93" t="str">
        <f t="shared" si="340"/>
        <v/>
      </c>
      <c r="N1588" s="99">
        <f t="shared" si="341"/>
        <v>165</v>
      </c>
      <c r="O1588" s="99" t="str">
        <f t="shared" si="342"/>
        <v/>
      </c>
      <c r="P1588" s="102">
        <f t="shared" si="343"/>
        <v>165</v>
      </c>
      <c r="Q1588" s="102" t="str">
        <f t="shared" si="344"/>
        <v/>
      </c>
      <c r="R1588" s="105">
        <f t="shared" si="345"/>
        <v>165</v>
      </c>
      <c r="S1588" s="105" t="str">
        <f t="shared" si="346"/>
        <v/>
      </c>
      <c r="T1588" s="69">
        <f t="shared" si="347"/>
        <v>107</v>
      </c>
      <c r="U1588" s="69" t="str">
        <f t="shared" si="348"/>
        <v/>
      </c>
      <c r="V1588" s="143">
        <f t="shared" si="349"/>
        <v>165</v>
      </c>
      <c r="W1588" s="143" t="str">
        <f t="shared" si="350"/>
        <v/>
      </c>
      <c r="X1588" s="109">
        <f t="shared" si="337"/>
        <v>0</v>
      </c>
      <c r="Y1588" s="110" t="e">
        <f t="shared" si="338"/>
        <v>#N/A</v>
      </c>
      <c r="Z1588" s="75" t="e">
        <f>NA()</f>
        <v>#N/A</v>
      </c>
    </row>
    <row r="1589" spans="1:26" x14ac:dyDescent="0.2">
      <c r="A1589" s="74">
        <v>25660</v>
      </c>
      <c r="B1589" s="68">
        <f>INDEX('A-B OSRoad'!$F$2:$F$21,MATCH(A1589,'A-B OSRoad'!$C$2:$C$21))</f>
        <v>0</v>
      </c>
      <c r="C1589" s="68" t="str">
        <f>IF(INDEX('A-B OSRoad'!$B$2:$B$21,MATCH(A1589,'A-B OSRoad'!$C$2:$C$21))="Straight","",RIGHT(INDEX('A-B OSRoad'!$B$2:$B$21,MATCH(A1589,'A-B OSRoad'!$C$2:$C$21)),LEN(INDEX('A-B OSRoad'!$B$2:$B$21,MATCH(A1589,'A-B OSRoad'!$C$2:$C$21)))-1))</f>
        <v/>
      </c>
      <c r="D1589" s="69">
        <f>(INDEX('A-B OSRoad'!$I$2:$I$21,MATCH(A1589,'A-B OSRoad'!$C$2:$C$21)))+$C$3+$C$4+$C$1</f>
        <v>110</v>
      </c>
      <c r="E1589" s="70" t="e">
        <f>VLOOKUP(A1589,'Crash Data'!$E$3:$F$6,2,FALSE)</f>
        <v>#N/A</v>
      </c>
      <c r="F1589" s="70" t="e">
        <f>VLOOKUP(A1589,'Crash Data'!$B$3:$C$32,2,FALSE)</f>
        <v>#N/A</v>
      </c>
      <c r="G1589" s="40">
        <v>230</v>
      </c>
      <c r="H1589" s="40">
        <v>177</v>
      </c>
      <c r="I1589" s="39">
        <v>177</v>
      </c>
      <c r="J1589" s="40">
        <v>177</v>
      </c>
      <c r="K1589" s="39">
        <v>177</v>
      </c>
      <c r="L1589" s="93">
        <f t="shared" si="339"/>
        <v>209</v>
      </c>
      <c r="M1589" s="93" t="str">
        <f t="shared" si="340"/>
        <v/>
      </c>
      <c r="N1589" s="99">
        <f t="shared" si="341"/>
        <v>165</v>
      </c>
      <c r="O1589" s="99" t="str">
        <f t="shared" si="342"/>
        <v/>
      </c>
      <c r="P1589" s="102">
        <f t="shared" si="343"/>
        <v>165</v>
      </c>
      <c r="Q1589" s="102" t="str">
        <f t="shared" si="344"/>
        <v/>
      </c>
      <c r="R1589" s="105">
        <f t="shared" si="345"/>
        <v>165</v>
      </c>
      <c r="S1589" s="105" t="str">
        <f t="shared" si="346"/>
        <v/>
      </c>
      <c r="T1589" s="69">
        <f t="shared" si="347"/>
        <v>107</v>
      </c>
      <c r="U1589" s="69" t="str">
        <f t="shared" si="348"/>
        <v/>
      </c>
      <c r="V1589" s="143">
        <f t="shared" si="349"/>
        <v>165</v>
      </c>
      <c r="W1589" s="143" t="str">
        <f t="shared" si="350"/>
        <v/>
      </c>
      <c r="X1589" s="109">
        <f t="shared" si="337"/>
        <v>0</v>
      </c>
      <c r="Y1589" s="110" t="e">
        <f t="shared" si="338"/>
        <v>#N/A</v>
      </c>
      <c r="Z1589" s="75" t="e">
        <f>NA()</f>
        <v>#N/A</v>
      </c>
    </row>
    <row r="1590" spans="1:26" x14ac:dyDescent="0.2">
      <c r="A1590" s="74">
        <v>25670</v>
      </c>
      <c r="B1590" s="68">
        <f>INDEX('A-B OSRoad'!$F$2:$F$21,MATCH(A1590,'A-B OSRoad'!$C$2:$C$21))</f>
        <v>0</v>
      </c>
      <c r="C1590" s="68" t="str">
        <f>IF(INDEX('A-B OSRoad'!$B$2:$B$21,MATCH(A1590,'A-B OSRoad'!$C$2:$C$21))="Straight","",RIGHT(INDEX('A-B OSRoad'!$B$2:$B$21,MATCH(A1590,'A-B OSRoad'!$C$2:$C$21)),LEN(INDEX('A-B OSRoad'!$B$2:$B$21,MATCH(A1590,'A-B OSRoad'!$C$2:$C$21)))-1))</f>
        <v/>
      </c>
      <c r="D1590" s="69">
        <f>(INDEX('A-B OSRoad'!$I$2:$I$21,MATCH(A1590,'A-B OSRoad'!$C$2:$C$21)))+$C$3+$C$4+$C$1</f>
        <v>110</v>
      </c>
      <c r="E1590" s="70" t="e">
        <f>VLOOKUP(A1590,'Crash Data'!$E$3:$F$6,2,FALSE)</f>
        <v>#N/A</v>
      </c>
      <c r="F1590" s="70" t="e">
        <f>VLOOKUP(A1590,'Crash Data'!$B$3:$C$32,2,FALSE)</f>
        <v>#N/A</v>
      </c>
      <c r="G1590" s="40">
        <v>230</v>
      </c>
      <c r="H1590" s="40">
        <v>177</v>
      </c>
      <c r="I1590" s="39">
        <v>177</v>
      </c>
      <c r="J1590" s="40">
        <v>177</v>
      </c>
      <c r="K1590" s="39">
        <v>177</v>
      </c>
      <c r="L1590" s="93">
        <f t="shared" si="339"/>
        <v>209</v>
      </c>
      <c r="M1590" s="93" t="str">
        <f t="shared" si="340"/>
        <v/>
      </c>
      <c r="N1590" s="99">
        <f t="shared" si="341"/>
        <v>165</v>
      </c>
      <c r="O1590" s="99" t="str">
        <f t="shared" si="342"/>
        <v/>
      </c>
      <c r="P1590" s="102">
        <f t="shared" si="343"/>
        <v>165</v>
      </c>
      <c r="Q1590" s="102" t="str">
        <f t="shared" si="344"/>
        <v/>
      </c>
      <c r="R1590" s="105">
        <f t="shared" si="345"/>
        <v>165</v>
      </c>
      <c r="S1590" s="105" t="str">
        <f t="shared" si="346"/>
        <v/>
      </c>
      <c r="T1590" s="69">
        <f t="shared" si="347"/>
        <v>107</v>
      </c>
      <c r="U1590" s="69" t="str">
        <f t="shared" si="348"/>
        <v/>
      </c>
      <c r="V1590" s="143">
        <f t="shared" si="349"/>
        <v>165</v>
      </c>
      <c r="W1590" s="143" t="str">
        <f t="shared" si="350"/>
        <v/>
      </c>
      <c r="X1590" s="109">
        <f t="shared" si="337"/>
        <v>0</v>
      </c>
      <c r="Y1590" s="110" t="e">
        <f t="shared" si="338"/>
        <v>#N/A</v>
      </c>
      <c r="Z1590" s="75" t="e">
        <f>NA()</f>
        <v>#N/A</v>
      </c>
    </row>
    <row r="1591" spans="1:26" x14ac:dyDescent="0.2">
      <c r="A1591" s="74">
        <v>25680</v>
      </c>
      <c r="B1591" s="68">
        <f>INDEX('A-B OSRoad'!$F$2:$F$21,MATCH(A1591,'A-B OSRoad'!$C$2:$C$21))</f>
        <v>0</v>
      </c>
      <c r="C1591" s="68" t="str">
        <f>IF(INDEX('A-B OSRoad'!$B$2:$B$21,MATCH(A1591,'A-B OSRoad'!$C$2:$C$21))="Straight","",RIGHT(INDEX('A-B OSRoad'!$B$2:$B$21,MATCH(A1591,'A-B OSRoad'!$C$2:$C$21)),LEN(INDEX('A-B OSRoad'!$B$2:$B$21,MATCH(A1591,'A-B OSRoad'!$C$2:$C$21)))-1))</f>
        <v/>
      </c>
      <c r="D1591" s="69">
        <f>(INDEX('A-B OSRoad'!$I$2:$I$21,MATCH(A1591,'A-B OSRoad'!$C$2:$C$21)))+$C$3+$C$4+$C$1</f>
        <v>110</v>
      </c>
      <c r="E1591" s="70" t="e">
        <f>VLOOKUP(A1591,'Crash Data'!$E$3:$F$6,2,FALSE)</f>
        <v>#N/A</v>
      </c>
      <c r="F1591" s="70" t="e">
        <f>VLOOKUP(A1591,'Crash Data'!$B$3:$C$32,2,FALSE)</f>
        <v>#N/A</v>
      </c>
      <c r="G1591" s="40">
        <v>230</v>
      </c>
      <c r="H1591" s="40">
        <v>177</v>
      </c>
      <c r="I1591" s="39">
        <v>177</v>
      </c>
      <c r="J1591" s="40">
        <v>177</v>
      </c>
      <c r="K1591" s="39">
        <v>177</v>
      </c>
      <c r="L1591" s="93">
        <f t="shared" si="339"/>
        <v>209</v>
      </c>
      <c r="M1591" s="93" t="str">
        <f t="shared" si="340"/>
        <v/>
      </c>
      <c r="N1591" s="99">
        <f t="shared" si="341"/>
        <v>165</v>
      </c>
      <c r="O1591" s="99" t="str">
        <f t="shared" si="342"/>
        <v/>
      </c>
      <c r="P1591" s="102">
        <f t="shared" si="343"/>
        <v>165</v>
      </c>
      <c r="Q1591" s="102" t="str">
        <f t="shared" si="344"/>
        <v/>
      </c>
      <c r="R1591" s="105">
        <f t="shared" si="345"/>
        <v>165</v>
      </c>
      <c r="S1591" s="105" t="str">
        <f t="shared" si="346"/>
        <v/>
      </c>
      <c r="T1591" s="69">
        <f t="shared" si="347"/>
        <v>107</v>
      </c>
      <c r="U1591" s="69" t="str">
        <f t="shared" si="348"/>
        <v/>
      </c>
      <c r="V1591" s="143">
        <f t="shared" si="349"/>
        <v>165</v>
      </c>
      <c r="W1591" s="143" t="str">
        <f t="shared" si="350"/>
        <v/>
      </c>
      <c r="X1591" s="109">
        <f t="shared" si="337"/>
        <v>0</v>
      </c>
      <c r="Y1591" s="110" t="e">
        <f t="shared" si="338"/>
        <v>#N/A</v>
      </c>
      <c r="Z1591" s="75" t="e">
        <f>NA()</f>
        <v>#N/A</v>
      </c>
    </row>
    <row r="1592" spans="1:26" x14ac:dyDescent="0.2">
      <c r="A1592" s="74">
        <v>25690</v>
      </c>
      <c r="B1592" s="68">
        <f>INDEX('A-B OSRoad'!$F$2:$F$21,MATCH(A1592,'A-B OSRoad'!$C$2:$C$21))</f>
        <v>0</v>
      </c>
      <c r="C1592" s="68" t="str">
        <f>IF(INDEX('A-B OSRoad'!$B$2:$B$21,MATCH(A1592,'A-B OSRoad'!$C$2:$C$21))="Straight","",RIGHT(INDEX('A-B OSRoad'!$B$2:$B$21,MATCH(A1592,'A-B OSRoad'!$C$2:$C$21)),LEN(INDEX('A-B OSRoad'!$B$2:$B$21,MATCH(A1592,'A-B OSRoad'!$C$2:$C$21)))-1))</f>
        <v/>
      </c>
      <c r="D1592" s="69">
        <f>(INDEX('A-B OSRoad'!$I$2:$I$21,MATCH(A1592,'A-B OSRoad'!$C$2:$C$21)))+$C$3+$C$4+$C$1</f>
        <v>110</v>
      </c>
      <c r="E1592" s="70" t="e">
        <f>VLOOKUP(A1592,'Crash Data'!$E$3:$F$6,2,FALSE)</f>
        <v>#N/A</v>
      </c>
      <c r="F1592" s="70" t="e">
        <f>VLOOKUP(A1592,'Crash Data'!$B$3:$C$32,2,FALSE)</f>
        <v>#N/A</v>
      </c>
      <c r="G1592" s="40">
        <v>230</v>
      </c>
      <c r="H1592" s="40">
        <v>177</v>
      </c>
      <c r="I1592" s="39">
        <v>177</v>
      </c>
      <c r="J1592" s="40">
        <v>177</v>
      </c>
      <c r="K1592" s="39">
        <v>177</v>
      </c>
      <c r="L1592" s="93">
        <f t="shared" si="339"/>
        <v>209</v>
      </c>
      <c r="M1592" s="93" t="str">
        <f t="shared" si="340"/>
        <v/>
      </c>
      <c r="N1592" s="99">
        <f t="shared" si="341"/>
        <v>165</v>
      </c>
      <c r="O1592" s="99" t="str">
        <f t="shared" si="342"/>
        <v/>
      </c>
      <c r="P1592" s="102">
        <f t="shared" si="343"/>
        <v>165</v>
      </c>
      <c r="Q1592" s="102" t="str">
        <f t="shared" si="344"/>
        <v/>
      </c>
      <c r="R1592" s="105">
        <f t="shared" si="345"/>
        <v>165</v>
      </c>
      <c r="S1592" s="105" t="str">
        <f t="shared" si="346"/>
        <v/>
      </c>
      <c r="T1592" s="69">
        <f t="shared" si="347"/>
        <v>107</v>
      </c>
      <c r="U1592" s="69" t="str">
        <f t="shared" si="348"/>
        <v/>
      </c>
      <c r="V1592" s="143">
        <f t="shared" si="349"/>
        <v>165</v>
      </c>
      <c r="W1592" s="143" t="str">
        <f t="shared" si="350"/>
        <v/>
      </c>
      <c r="X1592" s="109">
        <f t="shared" si="337"/>
        <v>0</v>
      </c>
      <c r="Y1592" s="110" t="e">
        <f t="shared" si="338"/>
        <v>#N/A</v>
      </c>
      <c r="Z1592" s="75" t="e">
        <f>NA()</f>
        <v>#N/A</v>
      </c>
    </row>
    <row r="1593" spans="1:26" x14ac:dyDescent="0.2">
      <c r="A1593" s="74">
        <v>25700</v>
      </c>
      <c r="B1593" s="68">
        <f>INDEX('A-B OSRoad'!$F$2:$F$21,MATCH(A1593,'A-B OSRoad'!$C$2:$C$21))</f>
        <v>0</v>
      </c>
      <c r="C1593" s="68" t="str">
        <f>IF(INDEX('A-B OSRoad'!$B$2:$B$21,MATCH(A1593,'A-B OSRoad'!$C$2:$C$21))="Straight","",RIGHT(INDEX('A-B OSRoad'!$B$2:$B$21,MATCH(A1593,'A-B OSRoad'!$C$2:$C$21)),LEN(INDEX('A-B OSRoad'!$B$2:$B$21,MATCH(A1593,'A-B OSRoad'!$C$2:$C$21)))-1))</f>
        <v/>
      </c>
      <c r="D1593" s="69">
        <f>(INDEX('A-B OSRoad'!$I$2:$I$21,MATCH(A1593,'A-B OSRoad'!$C$2:$C$21)))+$C$3+$C$4+$C$1</f>
        <v>110</v>
      </c>
      <c r="E1593" s="70" t="e">
        <f>VLOOKUP(A1593,'Crash Data'!$E$3:$F$6,2,FALSE)</f>
        <v>#N/A</v>
      </c>
      <c r="F1593" s="70" t="e">
        <f>VLOOKUP(A1593,'Crash Data'!$B$3:$C$32,2,FALSE)</f>
        <v>#N/A</v>
      </c>
      <c r="G1593" s="40">
        <v>230</v>
      </c>
      <c r="H1593" s="40">
        <v>177</v>
      </c>
      <c r="I1593" s="39">
        <v>177</v>
      </c>
      <c r="J1593" s="40">
        <v>177</v>
      </c>
      <c r="K1593" s="39">
        <v>177</v>
      </c>
      <c r="L1593" s="93">
        <f t="shared" si="339"/>
        <v>209</v>
      </c>
      <c r="M1593" s="93" t="str">
        <f t="shared" si="340"/>
        <v/>
      </c>
      <c r="N1593" s="99">
        <f t="shared" si="341"/>
        <v>165</v>
      </c>
      <c r="O1593" s="99" t="str">
        <f t="shared" si="342"/>
        <v/>
      </c>
      <c r="P1593" s="102">
        <f t="shared" si="343"/>
        <v>165</v>
      </c>
      <c r="Q1593" s="102" t="str">
        <f t="shared" si="344"/>
        <v/>
      </c>
      <c r="R1593" s="105">
        <f t="shared" si="345"/>
        <v>165</v>
      </c>
      <c r="S1593" s="105" t="str">
        <f t="shared" si="346"/>
        <v/>
      </c>
      <c r="T1593" s="69">
        <f t="shared" si="347"/>
        <v>107</v>
      </c>
      <c r="U1593" s="69" t="str">
        <f t="shared" si="348"/>
        <v/>
      </c>
      <c r="V1593" s="143">
        <f t="shared" si="349"/>
        <v>165</v>
      </c>
      <c r="W1593" s="143" t="str">
        <f t="shared" si="350"/>
        <v/>
      </c>
      <c r="X1593" s="109">
        <f t="shared" si="337"/>
        <v>0</v>
      </c>
      <c r="Y1593" s="110" t="e">
        <f t="shared" si="338"/>
        <v>#N/A</v>
      </c>
      <c r="Z1593" s="75" t="e">
        <f>NA()</f>
        <v>#N/A</v>
      </c>
    </row>
    <row r="1594" spans="1:26" x14ac:dyDescent="0.2">
      <c r="A1594" s="74">
        <v>25710</v>
      </c>
      <c r="B1594" s="68">
        <f>INDEX('A-B OSRoad'!$F$2:$F$21,MATCH(A1594,'A-B OSRoad'!$C$2:$C$21))</f>
        <v>0</v>
      </c>
      <c r="C1594" s="68" t="str">
        <f>IF(INDEX('A-B OSRoad'!$B$2:$B$21,MATCH(A1594,'A-B OSRoad'!$C$2:$C$21))="Straight","",RIGHT(INDEX('A-B OSRoad'!$B$2:$B$21,MATCH(A1594,'A-B OSRoad'!$C$2:$C$21)),LEN(INDEX('A-B OSRoad'!$B$2:$B$21,MATCH(A1594,'A-B OSRoad'!$C$2:$C$21)))-1))</f>
        <v/>
      </c>
      <c r="D1594" s="69">
        <f>(INDEX('A-B OSRoad'!$I$2:$I$21,MATCH(A1594,'A-B OSRoad'!$C$2:$C$21)))+$C$3+$C$4+$C$1</f>
        <v>110</v>
      </c>
      <c r="E1594" s="70" t="e">
        <f>VLOOKUP(A1594,'Crash Data'!$E$3:$F$6,2,FALSE)</f>
        <v>#N/A</v>
      </c>
      <c r="F1594" s="70" t="e">
        <f>VLOOKUP(A1594,'Crash Data'!$B$3:$C$32,2,FALSE)</f>
        <v>#N/A</v>
      </c>
      <c r="G1594" s="40">
        <v>230</v>
      </c>
      <c r="H1594" s="40">
        <v>177</v>
      </c>
      <c r="I1594" s="39">
        <v>177</v>
      </c>
      <c r="J1594" s="40">
        <v>177</v>
      </c>
      <c r="K1594" s="39">
        <v>177</v>
      </c>
      <c r="L1594" s="93">
        <f t="shared" si="339"/>
        <v>209</v>
      </c>
      <c r="M1594" s="93" t="str">
        <f t="shared" si="340"/>
        <v/>
      </c>
      <c r="N1594" s="99">
        <f t="shared" si="341"/>
        <v>165</v>
      </c>
      <c r="O1594" s="99" t="str">
        <f t="shared" si="342"/>
        <v/>
      </c>
      <c r="P1594" s="102">
        <f t="shared" si="343"/>
        <v>165</v>
      </c>
      <c r="Q1594" s="102" t="str">
        <f t="shared" si="344"/>
        <v/>
      </c>
      <c r="R1594" s="105">
        <f t="shared" si="345"/>
        <v>165</v>
      </c>
      <c r="S1594" s="105" t="str">
        <f t="shared" si="346"/>
        <v/>
      </c>
      <c r="T1594" s="69">
        <f t="shared" si="347"/>
        <v>107</v>
      </c>
      <c r="U1594" s="69" t="str">
        <f t="shared" si="348"/>
        <v/>
      </c>
      <c r="V1594" s="143">
        <f t="shared" si="349"/>
        <v>165</v>
      </c>
      <c r="W1594" s="143" t="str">
        <f t="shared" si="350"/>
        <v/>
      </c>
      <c r="X1594" s="109">
        <f t="shared" si="337"/>
        <v>0</v>
      </c>
      <c r="Y1594" s="110" t="e">
        <f t="shared" si="338"/>
        <v>#N/A</v>
      </c>
      <c r="Z1594" s="75" t="e">
        <f>NA()</f>
        <v>#N/A</v>
      </c>
    </row>
    <row r="1595" spans="1:26" x14ac:dyDescent="0.2">
      <c r="A1595" s="74">
        <v>25720</v>
      </c>
      <c r="B1595" s="68">
        <f>INDEX('A-B OSRoad'!$F$2:$F$21,MATCH(A1595,'A-B OSRoad'!$C$2:$C$21))</f>
        <v>0</v>
      </c>
      <c r="C1595" s="68" t="str">
        <f>IF(INDEX('A-B OSRoad'!$B$2:$B$21,MATCH(A1595,'A-B OSRoad'!$C$2:$C$21))="Straight","",RIGHT(INDEX('A-B OSRoad'!$B$2:$B$21,MATCH(A1595,'A-B OSRoad'!$C$2:$C$21)),LEN(INDEX('A-B OSRoad'!$B$2:$B$21,MATCH(A1595,'A-B OSRoad'!$C$2:$C$21)))-1))</f>
        <v/>
      </c>
      <c r="D1595" s="69">
        <f>(INDEX('A-B OSRoad'!$I$2:$I$21,MATCH(A1595,'A-B OSRoad'!$C$2:$C$21)))+$C$3+$C$4+$C$1</f>
        <v>110</v>
      </c>
      <c r="E1595" s="70" t="e">
        <f>VLOOKUP(A1595,'Crash Data'!$E$3:$F$6,2,FALSE)</f>
        <v>#N/A</v>
      </c>
      <c r="F1595" s="70" t="e">
        <f>VLOOKUP(A1595,'Crash Data'!$B$3:$C$32,2,FALSE)</f>
        <v>#N/A</v>
      </c>
      <c r="G1595" s="40">
        <v>230</v>
      </c>
      <c r="H1595" s="40">
        <v>177</v>
      </c>
      <c r="I1595" s="39">
        <v>177</v>
      </c>
      <c r="J1595" s="40">
        <v>177</v>
      </c>
      <c r="K1595" s="39">
        <v>177</v>
      </c>
      <c r="L1595" s="93">
        <f t="shared" si="339"/>
        <v>209</v>
      </c>
      <c r="M1595" s="93" t="str">
        <f t="shared" si="340"/>
        <v/>
      </c>
      <c r="N1595" s="99">
        <f t="shared" si="341"/>
        <v>165</v>
      </c>
      <c r="O1595" s="99" t="str">
        <f t="shared" si="342"/>
        <v/>
      </c>
      <c r="P1595" s="102">
        <f t="shared" si="343"/>
        <v>165</v>
      </c>
      <c r="Q1595" s="102" t="str">
        <f t="shared" si="344"/>
        <v/>
      </c>
      <c r="R1595" s="105">
        <f t="shared" si="345"/>
        <v>165</v>
      </c>
      <c r="S1595" s="105" t="str">
        <f t="shared" si="346"/>
        <v/>
      </c>
      <c r="T1595" s="69">
        <f t="shared" si="347"/>
        <v>107</v>
      </c>
      <c r="U1595" s="69" t="str">
        <f t="shared" si="348"/>
        <v/>
      </c>
      <c r="V1595" s="143">
        <f t="shared" si="349"/>
        <v>165</v>
      </c>
      <c r="W1595" s="143" t="str">
        <f t="shared" si="350"/>
        <v/>
      </c>
      <c r="X1595" s="109">
        <f t="shared" si="337"/>
        <v>0</v>
      </c>
      <c r="Y1595" s="110" t="e">
        <f t="shared" si="338"/>
        <v>#N/A</v>
      </c>
      <c r="Z1595" s="75" t="e">
        <f>NA()</f>
        <v>#N/A</v>
      </c>
    </row>
    <row r="1596" spans="1:26" x14ac:dyDescent="0.2">
      <c r="A1596" s="74">
        <v>25730</v>
      </c>
      <c r="B1596" s="68">
        <f>INDEX('A-B OSRoad'!$F$2:$F$21,MATCH(A1596,'A-B OSRoad'!$C$2:$C$21))</f>
        <v>0</v>
      </c>
      <c r="C1596" s="68" t="str">
        <f>IF(INDEX('A-B OSRoad'!$B$2:$B$21,MATCH(A1596,'A-B OSRoad'!$C$2:$C$21))="Straight","",RIGHT(INDEX('A-B OSRoad'!$B$2:$B$21,MATCH(A1596,'A-B OSRoad'!$C$2:$C$21)),LEN(INDEX('A-B OSRoad'!$B$2:$B$21,MATCH(A1596,'A-B OSRoad'!$C$2:$C$21)))-1))</f>
        <v/>
      </c>
      <c r="D1596" s="69">
        <f>(INDEX('A-B OSRoad'!$I$2:$I$21,MATCH(A1596,'A-B OSRoad'!$C$2:$C$21)))+$C$3+$C$4+$C$1</f>
        <v>110</v>
      </c>
      <c r="E1596" s="70" t="e">
        <f>VLOOKUP(A1596,'Crash Data'!$E$3:$F$6,2,FALSE)</f>
        <v>#N/A</v>
      </c>
      <c r="F1596" s="70" t="e">
        <f>VLOOKUP(A1596,'Crash Data'!$B$3:$C$32,2,FALSE)</f>
        <v>#N/A</v>
      </c>
      <c r="G1596" s="40">
        <v>230</v>
      </c>
      <c r="H1596" s="40">
        <v>177</v>
      </c>
      <c r="I1596" s="39">
        <v>177</v>
      </c>
      <c r="J1596" s="40">
        <v>177</v>
      </c>
      <c r="K1596" s="39">
        <v>177</v>
      </c>
      <c r="L1596" s="93">
        <f t="shared" si="339"/>
        <v>209</v>
      </c>
      <c r="M1596" s="93" t="str">
        <f t="shared" si="340"/>
        <v/>
      </c>
      <c r="N1596" s="99">
        <f t="shared" si="341"/>
        <v>165</v>
      </c>
      <c r="O1596" s="99" t="str">
        <f t="shared" si="342"/>
        <v/>
      </c>
      <c r="P1596" s="102">
        <f t="shared" si="343"/>
        <v>165</v>
      </c>
      <c r="Q1596" s="102" t="str">
        <f t="shared" si="344"/>
        <v/>
      </c>
      <c r="R1596" s="105">
        <f t="shared" si="345"/>
        <v>165</v>
      </c>
      <c r="S1596" s="105" t="str">
        <f t="shared" si="346"/>
        <v/>
      </c>
      <c r="T1596" s="69">
        <f t="shared" si="347"/>
        <v>107</v>
      </c>
      <c r="U1596" s="69" t="str">
        <f t="shared" si="348"/>
        <v/>
      </c>
      <c r="V1596" s="143">
        <f t="shared" si="349"/>
        <v>165</v>
      </c>
      <c r="W1596" s="143" t="str">
        <f t="shared" si="350"/>
        <v/>
      </c>
      <c r="X1596" s="109">
        <f t="shared" si="337"/>
        <v>0</v>
      </c>
      <c r="Y1596" s="110" t="e">
        <f t="shared" si="338"/>
        <v>#N/A</v>
      </c>
      <c r="Z1596" s="75" t="e">
        <f>NA()</f>
        <v>#N/A</v>
      </c>
    </row>
    <row r="1597" spans="1:26" x14ac:dyDescent="0.2">
      <c r="A1597" s="74">
        <v>25740</v>
      </c>
      <c r="B1597" s="68">
        <f>INDEX('A-B OSRoad'!$F$2:$F$21,MATCH(A1597,'A-B OSRoad'!$C$2:$C$21))</f>
        <v>0</v>
      </c>
      <c r="C1597" s="68" t="str">
        <f>IF(INDEX('A-B OSRoad'!$B$2:$B$21,MATCH(A1597,'A-B OSRoad'!$C$2:$C$21))="Straight","",RIGHT(INDEX('A-B OSRoad'!$B$2:$B$21,MATCH(A1597,'A-B OSRoad'!$C$2:$C$21)),LEN(INDEX('A-B OSRoad'!$B$2:$B$21,MATCH(A1597,'A-B OSRoad'!$C$2:$C$21)))-1))</f>
        <v/>
      </c>
      <c r="D1597" s="69">
        <f>(INDEX('A-B OSRoad'!$I$2:$I$21,MATCH(A1597,'A-B OSRoad'!$C$2:$C$21)))+$C$3+$C$4+$C$1</f>
        <v>110</v>
      </c>
      <c r="E1597" s="70" t="e">
        <f>VLOOKUP(A1597,'Crash Data'!$E$3:$F$6,2,FALSE)</f>
        <v>#N/A</v>
      </c>
      <c r="F1597" s="70" t="e">
        <f>VLOOKUP(A1597,'Crash Data'!$B$3:$C$32,2,FALSE)</f>
        <v>#N/A</v>
      </c>
      <c r="G1597" s="40">
        <v>230</v>
      </c>
      <c r="H1597" s="40">
        <v>177</v>
      </c>
      <c r="I1597" s="39">
        <v>177</v>
      </c>
      <c r="J1597" s="40">
        <v>177</v>
      </c>
      <c r="K1597" s="39">
        <v>177</v>
      </c>
      <c r="L1597" s="93">
        <f t="shared" si="339"/>
        <v>209</v>
      </c>
      <c r="M1597" s="93" t="str">
        <f t="shared" si="340"/>
        <v/>
      </c>
      <c r="N1597" s="99">
        <f t="shared" si="341"/>
        <v>165</v>
      </c>
      <c r="O1597" s="99" t="str">
        <f t="shared" si="342"/>
        <v/>
      </c>
      <c r="P1597" s="102">
        <f t="shared" si="343"/>
        <v>165</v>
      </c>
      <c r="Q1597" s="102" t="str">
        <f t="shared" si="344"/>
        <v/>
      </c>
      <c r="R1597" s="105">
        <f t="shared" si="345"/>
        <v>165</v>
      </c>
      <c r="S1597" s="105" t="str">
        <f t="shared" si="346"/>
        <v/>
      </c>
      <c r="T1597" s="69">
        <f t="shared" si="347"/>
        <v>107</v>
      </c>
      <c r="U1597" s="69" t="str">
        <f t="shared" si="348"/>
        <v/>
      </c>
      <c r="V1597" s="143">
        <f t="shared" si="349"/>
        <v>165</v>
      </c>
      <c r="W1597" s="143" t="str">
        <f t="shared" si="350"/>
        <v/>
      </c>
      <c r="X1597" s="109">
        <f t="shared" si="337"/>
        <v>0</v>
      </c>
      <c r="Y1597" s="110" t="e">
        <f t="shared" si="338"/>
        <v>#N/A</v>
      </c>
      <c r="Z1597" s="75" t="e">
        <f>NA()</f>
        <v>#N/A</v>
      </c>
    </row>
    <row r="1598" spans="1:26" x14ac:dyDescent="0.2">
      <c r="A1598" s="74">
        <v>25750</v>
      </c>
      <c r="B1598" s="68">
        <f>INDEX('A-B OSRoad'!$F$2:$F$21,MATCH(A1598,'A-B OSRoad'!$C$2:$C$21))</f>
        <v>0</v>
      </c>
      <c r="C1598" s="68" t="str">
        <f>IF(INDEX('A-B OSRoad'!$B$2:$B$21,MATCH(A1598,'A-B OSRoad'!$C$2:$C$21))="Straight","",RIGHT(INDEX('A-B OSRoad'!$B$2:$B$21,MATCH(A1598,'A-B OSRoad'!$C$2:$C$21)),LEN(INDEX('A-B OSRoad'!$B$2:$B$21,MATCH(A1598,'A-B OSRoad'!$C$2:$C$21)))-1))</f>
        <v/>
      </c>
      <c r="D1598" s="69">
        <f>(INDEX('A-B OSRoad'!$I$2:$I$21,MATCH(A1598,'A-B OSRoad'!$C$2:$C$21)))+$C$3+$C$4+$C$1</f>
        <v>110</v>
      </c>
      <c r="E1598" s="70" t="e">
        <f>VLOOKUP(A1598,'Crash Data'!$E$3:$F$6,2,FALSE)</f>
        <v>#N/A</v>
      </c>
      <c r="F1598" s="70" t="e">
        <f>VLOOKUP(A1598,'Crash Data'!$B$3:$C$32,2,FALSE)</f>
        <v>#N/A</v>
      </c>
      <c r="G1598" s="40">
        <v>230</v>
      </c>
      <c r="H1598" s="40">
        <v>177</v>
      </c>
      <c r="I1598" s="39">
        <v>177</v>
      </c>
      <c r="J1598" s="40">
        <v>177</v>
      </c>
      <c r="K1598" s="39">
        <v>177</v>
      </c>
      <c r="L1598" s="93">
        <f t="shared" si="339"/>
        <v>209</v>
      </c>
      <c r="M1598" s="93" t="str">
        <f t="shared" si="340"/>
        <v/>
      </c>
      <c r="N1598" s="99">
        <f t="shared" si="341"/>
        <v>165</v>
      </c>
      <c r="O1598" s="99" t="str">
        <f t="shared" si="342"/>
        <v/>
      </c>
      <c r="P1598" s="102">
        <f t="shared" si="343"/>
        <v>165</v>
      </c>
      <c r="Q1598" s="102" t="str">
        <f t="shared" si="344"/>
        <v/>
      </c>
      <c r="R1598" s="105">
        <f t="shared" si="345"/>
        <v>165</v>
      </c>
      <c r="S1598" s="105" t="str">
        <f t="shared" si="346"/>
        <v/>
      </c>
      <c r="T1598" s="69">
        <f t="shared" si="347"/>
        <v>107</v>
      </c>
      <c r="U1598" s="69" t="str">
        <f t="shared" si="348"/>
        <v/>
      </c>
      <c r="V1598" s="143">
        <f t="shared" si="349"/>
        <v>165</v>
      </c>
      <c r="W1598" s="143" t="str">
        <f t="shared" si="350"/>
        <v/>
      </c>
      <c r="X1598" s="109">
        <f t="shared" si="337"/>
        <v>0</v>
      </c>
      <c r="Y1598" s="110" t="e">
        <f t="shared" si="338"/>
        <v>#N/A</v>
      </c>
      <c r="Z1598" s="75" t="e">
        <f>NA()</f>
        <v>#N/A</v>
      </c>
    </row>
    <row r="1599" spans="1:26" x14ac:dyDescent="0.2">
      <c r="A1599" s="74">
        <v>25760</v>
      </c>
      <c r="B1599" s="68">
        <f>INDEX('A-B OSRoad'!$F$2:$F$21,MATCH(A1599,'A-B OSRoad'!$C$2:$C$21))</f>
        <v>0</v>
      </c>
      <c r="C1599" s="68" t="str">
        <f>IF(INDEX('A-B OSRoad'!$B$2:$B$21,MATCH(A1599,'A-B OSRoad'!$C$2:$C$21))="Straight","",RIGHT(INDEX('A-B OSRoad'!$B$2:$B$21,MATCH(A1599,'A-B OSRoad'!$C$2:$C$21)),LEN(INDEX('A-B OSRoad'!$B$2:$B$21,MATCH(A1599,'A-B OSRoad'!$C$2:$C$21)))-1))</f>
        <v/>
      </c>
      <c r="D1599" s="69">
        <f>(INDEX('A-B OSRoad'!$I$2:$I$21,MATCH(A1599,'A-B OSRoad'!$C$2:$C$21)))+$C$3+$C$4+$C$1</f>
        <v>110</v>
      </c>
      <c r="E1599" s="70" t="e">
        <f>VLOOKUP(A1599,'Crash Data'!$E$3:$F$6,2,FALSE)</f>
        <v>#N/A</v>
      </c>
      <c r="F1599" s="70" t="e">
        <f>VLOOKUP(A1599,'Crash Data'!$B$3:$C$32,2,FALSE)</f>
        <v>#N/A</v>
      </c>
      <c r="G1599" s="40">
        <v>230</v>
      </c>
      <c r="H1599" s="40">
        <v>177</v>
      </c>
      <c r="I1599" s="39">
        <v>177</v>
      </c>
      <c r="J1599" s="40">
        <v>177</v>
      </c>
      <c r="K1599" s="39">
        <v>177</v>
      </c>
      <c r="L1599" s="93">
        <f t="shared" si="339"/>
        <v>209</v>
      </c>
      <c r="M1599" s="93" t="str">
        <f t="shared" si="340"/>
        <v/>
      </c>
      <c r="N1599" s="99">
        <f t="shared" si="341"/>
        <v>165</v>
      </c>
      <c r="O1599" s="99" t="str">
        <f t="shared" si="342"/>
        <v/>
      </c>
      <c r="P1599" s="102">
        <f t="shared" si="343"/>
        <v>165</v>
      </c>
      <c r="Q1599" s="102" t="str">
        <f t="shared" si="344"/>
        <v/>
      </c>
      <c r="R1599" s="105">
        <f t="shared" si="345"/>
        <v>165</v>
      </c>
      <c r="S1599" s="105" t="str">
        <f t="shared" si="346"/>
        <v/>
      </c>
      <c r="T1599" s="69">
        <f t="shared" si="347"/>
        <v>107</v>
      </c>
      <c r="U1599" s="69" t="str">
        <f t="shared" si="348"/>
        <v/>
      </c>
      <c r="V1599" s="143">
        <f t="shared" si="349"/>
        <v>165</v>
      </c>
      <c r="W1599" s="143" t="str">
        <f t="shared" si="350"/>
        <v/>
      </c>
      <c r="X1599" s="109">
        <f t="shared" si="337"/>
        <v>0</v>
      </c>
      <c r="Y1599" s="110" t="e">
        <f t="shared" si="338"/>
        <v>#N/A</v>
      </c>
      <c r="Z1599" s="75" t="e">
        <f>NA()</f>
        <v>#N/A</v>
      </c>
    </row>
    <row r="1600" spans="1:26" x14ac:dyDescent="0.2">
      <c r="A1600" s="74">
        <v>25770</v>
      </c>
      <c r="B1600" s="68">
        <f>INDEX('A-B OSRoad'!$F$2:$F$21,MATCH(A1600,'A-B OSRoad'!$C$2:$C$21))</f>
        <v>0</v>
      </c>
      <c r="C1600" s="68" t="str">
        <f>IF(INDEX('A-B OSRoad'!$B$2:$B$21,MATCH(A1600,'A-B OSRoad'!$C$2:$C$21))="Straight","",RIGHT(INDEX('A-B OSRoad'!$B$2:$B$21,MATCH(A1600,'A-B OSRoad'!$C$2:$C$21)),LEN(INDEX('A-B OSRoad'!$B$2:$B$21,MATCH(A1600,'A-B OSRoad'!$C$2:$C$21)))-1))</f>
        <v/>
      </c>
      <c r="D1600" s="69">
        <f>(INDEX('A-B OSRoad'!$I$2:$I$21,MATCH(A1600,'A-B OSRoad'!$C$2:$C$21)))+$C$3+$C$4+$C$1</f>
        <v>110</v>
      </c>
      <c r="E1600" s="70" t="e">
        <f>VLOOKUP(A1600,'Crash Data'!$E$3:$F$6,2,FALSE)</f>
        <v>#N/A</v>
      </c>
      <c r="F1600" s="70" t="e">
        <f>VLOOKUP(A1600,'Crash Data'!$B$3:$C$32,2,FALSE)</f>
        <v>#N/A</v>
      </c>
      <c r="G1600" s="40">
        <v>230</v>
      </c>
      <c r="H1600" s="40">
        <v>177</v>
      </c>
      <c r="I1600" s="39">
        <v>177</v>
      </c>
      <c r="J1600" s="40">
        <v>177</v>
      </c>
      <c r="K1600" s="39">
        <v>177</v>
      </c>
      <c r="L1600" s="93">
        <f t="shared" si="339"/>
        <v>209</v>
      </c>
      <c r="M1600" s="93" t="str">
        <f t="shared" si="340"/>
        <v/>
      </c>
      <c r="N1600" s="99">
        <f t="shared" si="341"/>
        <v>165</v>
      </c>
      <c r="O1600" s="99" t="str">
        <f t="shared" si="342"/>
        <v/>
      </c>
      <c r="P1600" s="102">
        <f t="shared" si="343"/>
        <v>165</v>
      </c>
      <c r="Q1600" s="102" t="str">
        <f t="shared" si="344"/>
        <v/>
      </c>
      <c r="R1600" s="105">
        <f t="shared" si="345"/>
        <v>165</v>
      </c>
      <c r="S1600" s="105" t="str">
        <f t="shared" si="346"/>
        <v/>
      </c>
      <c r="T1600" s="69">
        <f t="shared" si="347"/>
        <v>107</v>
      </c>
      <c r="U1600" s="69" t="str">
        <f t="shared" si="348"/>
        <v/>
      </c>
      <c r="V1600" s="143">
        <f t="shared" si="349"/>
        <v>165</v>
      </c>
      <c r="W1600" s="143" t="str">
        <f t="shared" si="350"/>
        <v/>
      </c>
      <c r="X1600" s="109">
        <f t="shared" si="337"/>
        <v>0</v>
      </c>
      <c r="Y1600" s="110" t="e">
        <f t="shared" si="338"/>
        <v>#N/A</v>
      </c>
      <c r="Z1600" s="75" t="e">
        <f>NA()</f>
        <v>#N/A</v>
      </c>
    </row>
    <row r="1601" spans="1:26" x14ac:dyDescent="0.2">
      <c r="A1601" s="74">
        <v>25780</v>
      </c>
      <c r="B1601" s="68">
        <f>INDEX('A-B OSRoad'!$F$2:$F$21,MATCH(A1601,'A-B OSRoad'!$C$2:$C$21))</f>
        <v>0</v>
      </c>
      <c r="C1601" s="68" t="str">
        <f>IF(INDEX('A-B OSRoad'!$B$2:$B$21,MATCH(A1601,'A-B OSRoad'!$C$2:$C$21))="Straight","",RIGHT(INDEX('A-B OSRoad'!$B$2:$B$21,MATCH(A1601,'A-B OSRoad'!$C$2:$C$21)),LEN(INDEX('A-B OSRoad'!$B$2:$B$21,MATCH(A1601,'A-B OSRoad'!$C$2:$C$21)))-1))</f>
        <v/>
      </c>
      <c r="D1601" s="69">
        <f>(INDEX('A-B OSRoad'!$I$2:$I$21,MATCH(A1601,'A-B OSRoad'!$C$2:$C$21)))+$C$3+$C$4+$C$1</f>
        <v>110</v>
      </c>
      <c r="E1601" s="70" t="e">
        <f>VLOOKUP(A1601,'Crash Data'!$E$3:$F$6,2,FALSE)</f>
        <v>#N/A</v>
      </c>
      <c r="F1601" s="70" t="e">
        <f>VLOOKUP(A1601,'Crash Data'!$B$3:$C$32,2,FALSE)</f>
        <v>#N/A</v>
      </c>
      <c r="G1601" s="40">
        <v>230</v>
      </c>
      <c r="H1601" s="40">
        <v>177</v>
      </c>
      <c r="I1601" s="39">
        <v>177</v>
      </c>
      <c r="J1601" s="40">
        <v>177</v>
      </c>
      <c r="K1601" s="39">
        <v>177</v>
      </c>
      <c r="L1601" s="93">
        <f t="shared" si="339"/>
        <v>209</v>
      </c>
      <c r="M1601" s="93" t="str">
        <f t="shared" si="340"/>
        <v/>
      </c>
      <c r="N1601" s="99">
        <f t="shared" si="341"/>
        <v>165</v>
      </c>
      <c r="O1601" s="99" t="str">
        <f t="shared" si="342"/>
        <v/>
      </c>
      <c r="P1601" s="102">
        <f t="shared" si="343"/>
        <v>165</v>
      </c>
      <c r="Q1601" s="102" t="str">
        <f t="shared" si="344"/>
        <v/>
      </c>
      <c r="R1601" s="105">
        <f t="shared" si="345"/>
        <v>165</v>
      </c>
      <c r="S1601" s="105" t="str">
        <f t="shared" si="346"/>
        <v/>
      </c>
      <c r="T1601" s="69">
        <f t="shared" si="347"/>
        <v>107</v>
      </c>
      <c r="U1601" s="69" t="str">
        <f t="shared" si="348"/>
        <v/>
      </c>
      <c r="V1601" s="143">
        <f t="shared" si="349"/>
        <v>165</v>
      </c>
      <c r="W1601" s="143" t="str">
        <f t="shared" si="350"/>
        <v/>
      </c>
      <c r="X1601" s="109">
        <f t="shared" si="337"/>
        <v>0</v>
      </c>
      <c r="Y1601" s="110" t="e">
        <f t="shared" si="338"/>
        <v>#N/A</v>
      </c>
      <c r="Z1601" s="75" t="e">
        <f>NA()</f>
        <v>#N/A</v>
      </c>
    </row>
    <row r="1602" spans="1:26" x14ac:dyDescent="0.2">
      <c r="A1602" s="74">
        <v>25790</v>
      </c>
      <c r="B1602" s="68">
        <f>INDEX('A-B OSRoad'!$F$2:$F$21,MATCH(A1602,'A-B OSRoad'!$C$2:$C$21))</f>
        <v>0</v>
      </c>
      <c r="C1602" s="68" t="str">
        <f>IF(INDEX('A-B OSRoad'!$B$2:$B$21,MATCH(A1602,'A-B OSRoad'!$C$2:$C$21))="Straight","",RIGHT(INDEX('A-B OSRoad'!$B$2:$B$21,MATCH(A1602,'A-B OSRoad'!$C$2:$C$21)),LEN(INDEX('A-B OSRoad'!$B$2:$B$21,MATCH(A1602,'A-B OSRoad'!$C$2:$C$21)))-1))</f>
        <v/>
      </c>
      <c r="D1602" s="69">
        <f>(INDEX('A-B OSRoad'!$I$2:$I$21,MATCH(A1602,'A-B OSRoad'!$C$2:$C$21)))+$C$3+$C$4+$C$1</f>
        <v>110</v>
      </c>
      <c r="E1602" s="70" t="e">
        <f>VLOOKUP(A1602,'Crash Data'!$E$3:$F$6,2,FALSE)</f>
        <v>#N/A</v>
      </c>
      <c r="F1602" s="70" t="e">
        <f>VLOOKUP(A1602,'Crash Data'!$B$3:$C$32,2,FALSE)</f>
        <v>#N/A</v>
      </c>
      <c r="G1602" s="40">
        <v>230</v>
      </c>
      <c r="H1602" s="40">
        <v>177</v>
      </c>
      <c r="I1602" s="39">
        <v>177</v>
      </c>
      <c r="J1602" s="40">
        <v>177</v>
      </c>
      <c r="K1602" s="39">
        <v>177</v>
      </c>
      <c r="L1602" s="93">
        <f t="shared" si="339"/>
        <v>209</v>
      </c>
      <c r="M1602" s="93" t="str">
        <f t="shared" si="340"/>
        <v/>
      </c>
      <c r="N1602" s="99">
        <f t="shared" si="341"/>
        <v>165</v>
      </c>
      <c r="O1602" s="99" t="str">
        <f t="shared" si="342"/>
        <v/>
      </c>
      <c r="P1602" s="102">
        <f t="shared" si="343"/>
        <v>165</v>
      </c>
      <c r="Q1602" s="102" t="str">
        <f t="shared" si="344"/>
        <v/>
      </c>
      <c r="R1602" s="105">
        <f t="shared" si="345"/>
        <v>165</v>
      </c>
      <c r="S1602" s="105" t="str">
        <f t="shared" si="346"/>
        <v/>
      </c>
      <c r="T1602" s="69">
        <f t="shared" si="347"/>
        <v>107</v>
      </c>
      <c r="U1602" s="69" t="str">
        <f t="shared" si="348"/>
        <v/>
      </c>
      <c r="V1602" s="143">
        <f t="shared" si="349"/>
        <v>165</v>
      </c>
      <c r="W1602" s="143" t="str">
        <f t="shared" si="350"/>
        <v/>
      </c>
      <c r="X1602" s="109">
        <f t="shared" si="337"/>
        <v>0</v>
      </c>
      <c r="Y1602" s="110" t="e">
        <f t="shared" si="338"/>
        <v>#N/A</v>
      </c>
      <c r="Z1602" s="75" t="e">
        <f>NA()</f>
        <v>#N/A</v>
      </c>
    </row>
    <row r="1603" spans="1:26" x14ac:dyDescent="0.2">
      <c r="A1603" s="74">
        <v>25800</v>
      </c>
      <c r="B1603" s="68">
        <f>INDEX('A-B OSRoad'!$F$2:$F$21,MATCH(A1603,'A-B OSRoad'!$C$2:$C$21))</f>
        <v>0</v>
      </c>
      <c r="C1603" s="68" t="str">
        <f>IF(INDEX('A-B OSRoad'!$B$2:$B$21,MATCH(A1603,'A-B OSRoad'!$C$2:$C$21))="Straight","",RIGHT(INDEX('A-B OSRoad'!$B$2:$B$21,MATCH(A1603,'A-B OSRoad'!$C$2:$C$21)),LEN(INDEX('A-B OSRoad'!$B$2:$B$21,MATCH(A1603,'A-B OSRoad'!$C$2:$C$21)))-1))</f>
        <v/>
      </c>
      <c r="D1603" s="69">
        <f>(INDEX('A-B OSRoad'!$I$2:$I$21,MATCH(A1603,'A-B OSRoad'!$C$2:$C$21)))+$C$3+$C$4+$C$1</f>
        <v>110</v>
      </c>
      <c r="E1603" s="70" t="e">
        <f>VLOOKUP(A1603,'Crash Data'!$E$3:$F$6,2,FALSE)</f>
        <v>#N/A</v>
      </c>
      <c r="F1603" s="70" t="e">
        <f>VLOOKUP(A1603,'Crash Data'!$B$3:$C$32,2,FALSE)</f>
        <v>#N/A</v>
      </c>
      <c r="G1603" s="40">
        <v>230</v>
      </c>
      <c r="H1603" s="40">
        <v>177</v>
      </c>
      <c r="I1603" s="39">
        <v>177</v>
      </c>
      <c r="J1603" s="40">
        <v>177</v>
      </c>
      <c r="K1603" s="39">
        <v>177</v>
      </c>
      <c r="L1603" s="93">
        <f t="shared" si="339"/>
        <v>209</v>
      </c>
      <c r="M1603" s="93" t="str">
        <f t="shared" si="340"/>
        <v/>
      </c>
      <c r="N1603" s="99">
        <f t="shared" si="341"/>
        <v>165</v>
      </c>
      <c r="O1603" s="99" t="str">
        <f t="shared" si="342"/>
        <v/>
      </c>
      <c r="P1603" s="102">
        <f t="shared" si="343"/>
        <v>165</v>
      </c>
      <c r="Q1603" s="102" t="str">
        <f t="shared" si="344"/>
        <v/>
      </c>
      <c r="R1603" s="105">
        <f t="shared" si="345"/>
        <v>165</v>
      </c>
      <c r="S1603" s="105" t="str">
        <f t="shared" si="346"/>
        <v/>
      </c>
      <c r="T1603" s="69">
        <f t="shared" si="347"/>
        <v>107</v>
      </c>
      <c r="U1603" s="69" t="str">
        <f t="shared" si="348"/>
        <v/>
      </c>
      <c r="V1603" s="143">
        <f t="shared" si="349"/>
        <v>165</v>
      </c>
      <c r="W1603" s="143" t="str">
        <f t="shared" si="350"/>
        <v/>
      </c>
      <c r="X1603" s="109">
        <f t="shared" si="337"/>
        <v>0</v>
      </c>
      <c r="Y1603" s="110" t="e">
        <f t="shared" si="338"/>
        <v>#N/A</v>
      </c>
      <c r="Z1603" s="75" t="e">
        <f>NA()</f>
        <v>#N/A</v>
      </c>
    </row>
    <row r="1604" spans="1:26" x14ac:dyDescent="0.2">
      <c r="A1604" s="74">
        <v>25810</v>
      </c>
      <c r="B1604" s="68">
        <f>INDEX('A-B OSRoad'!$F$2:$F$21,MATCH(A1604,'A-B OSRoad'!$C$2:$C$21))</f>
        <v>0</v>
      </c>
      <c r="C1604" s="68" t="str">
        <f>IF(INDEX('A-B OSRoad'!$B$2:$B$21,MATCH(A1604,'A-B OSRoad'!$C$2:$C$21))="Straight","",RIGHT(INDEX('A-B OSRoad'!$B$2:$B$21,MATCH(A1604,'A-B OSRoad'!$C$2:$C$21)),LEN(INDEX('A-B OSRoad'!$B$2:$B$21,MATCH(A1604,'A-B OSRoad'!$C$2:$C$21)))-1))</f>
        <v/>
      </c>
      <c r="D1604" s="69">
        <f>(INDEX('A-B OSRoad'!$I$2:$I$21,MATCH(A1604,'A-B OSRoad'!$C$2:$C$21)))+$C$3+$C$4+$C$1</f>
        <v>110</v>
      </c>
      <c r="E1604" s="70" t="e">
        <f>VLOOKUP(A1604,'Crash Data'!$E$3:$F$6,2,FALSE)</f>
        <v>#N/A</v>
      </c>
      <c r="F1604" s="70" t="e">
        <f>VLOOKUP(A1604,'Crash Data'!$B$3:$C$32,2,FALSE)</f>
        <v>#N/A</v>
      </c>
      <c r="G1604" s="40">
        <v>230</v>
      </c>
      <c r="H1604" s="40">
        <v>177</v>
      </c>
      <c r="I1604" s="39">
        <v>177</v>
      </c>
      <c r="J1604" s="40">
        <v>177</v>
      </c>
      <c r="K1604" s="39">
        <v>177</v>
      </c>
      <c r="L1604" s="93">
        <f t="shared" si="339"/>
        <v>209</v>
      </c>
      <c r="M1604" s="93" t="str">
        <f t="shared" si="340"/>
        <v/>
      </c>
      <c r="N1604" s="99">
        <f t="shared" si="341"/>
        <v>165</v>
      </c>
      <c r="O1604" s="99" t="str">
        <f t="shared" si="342"/>
        <v/>
      </c>
      <c r="P1604" s="102">
        <f t="shared" si="343"/>
        <v>165</v>
      </c>
      <c r="Q1604" s="102" t="str">
        <f t="shared" si="344"/>
        <v/>
      </c>
      <c r="R1604" s="105">
        <f t="shared" si="345"/>
        <v>165</v>
      </c>
      <c r="S1604" s="105" t="str">
        <f t="shared" si="346"/>
        <v/>
      </c>
      <c r="T1604" s="69">
        <f t="shared" si="347"/>
        <v>107</v>
      </c>
      <c r="U1604" s="69" t="str">
        <f t="shared" si="348"/>
        <v/>
      </c>
      <c r="V1604" s="143">
        <f t="shared" si="349"/>
        <v>165</v>
      </c>
      <c r="W1604" s="143" t="str">
        <f t="shared" si="350"/>
        <v/>
      </c>
      <c r="X1604" s="109">
        <f t="shared" si="337"/>
        <v>0</v>
      </c>
      <c r="Y1604" s="110" t="e">
        <f t="shared" si="338"/>
        <v>#N/A</v>
      </c>
      <c r="Z1604" s="75" t="e">
        <f>NA()</f>
        <v>#N/A</v>
      </c>
    </row>
    <row r="1605" spans="1:26" x14ac:dyDescent="0.2">
      <c r="A1605" s="74">
        <v>25820</v>
      </c>
      <c r="B1605" s="68">
        <f>INDEX('A-B OSRoad'!$F$2:$F$21,MATCH(A1605,'A-B OSRoad'!$C$2:$C$21))</f>
        <v>0</v>
      </c>
      <c r="C1605" s="68" t="str">
        <f>IF(INDEX('A-B OSRoad'!$B$2:$B$21,MATCH(A1605,'A-B OSRoad'!$C$2:$C$21))="Straight","",RIGHT(INDEX('A-B OSRoad'!$B$2:$B$21,MATCH(A1605,'A-B OSRoad'!$C$2:$C$21)),LEN(INDEX('A-B OSRoad'!$B$2:$B$21,MATCH(A1605,'A-B OSRoad'!$C$2:$C$21)))-1))</f>
        <v/>
      </c>
      <c r="D1605" s="69">
        <f>(INDEX('A-B OSRoad'!$I$2:$I$21,MATCH(A1605,'A-B OSRoad'!$C$2:$C$21)))+$C$3+$C$4+$C$1</f>
        <v>110</v>
      </c>
      <c r="E1605" s="70" t="e">
        <f>VLOOKUP(A1605,'Crash Data'!$E$3:$F$6,2,FALSE)</f>
        <v>#N/A</v>
      </c>
      <c r="F1605" s="70" t="e">
        <f>VLOOKUP(A1605,'Crash Data'!$B$3:$C$32,2,FALSE)</f>
        <v>#N/A</v>
      </c>
      <c r="G1605" s="40">
        <v>230</v>
      </c>
      <c r="H1605" s="40">
        <v>177</v>
      </c>
      <c r="I1605" s="39">
        <v>177</v>
      </c>
      <c r="J1605" s="40">
        <v>177</v>
      </c>
      <c r="K1605" s="39">
        <v>177</v>
      </c>
      <c r="L1605" s="93">
        <f t="shared" si="339"/>
        <v>209</v>
      </c>
      <c r="M1605" s="93" t="str">
        <f t="shared" si="340"/>
        <v/>
      </c>
      <c r="N1605" s="99">
        <f t="shared" si="341"/>
        <v>165</v>
      </c>
      <c r="O1605" s="99" t="str">
        <f t="shared" si="342"/>
        <v/>
      </c>
      <c r="P1605" s="102">
        <f t="shared" si="343"/>
        <v>165</v>
      </c>
      <c r="Q1605" s="102" t="str">
        <f t="shared" si="344"/>
        <v/>
      </c>
      <c r="R1605" s="105">
        <f t="shared" si="345"/>
        <v>165</v>
      </c>
      <c r="S1605" s="105" t="str">
        <f t="shared" si="346"/>
        <v/>
      </c>
      <c r="T1605" s="69">
        <f t="shared" si="347"/>
        <v>107</v>
      </c>
      <c r="U1605" s="69" t="str">
        <f t="shared" si="348"/>
        <v/>
      </c>
      <c r="V1605" s="143">
        <f t="shared" si="349"/>
        <v>165</v>
      </c>
      <c r="W1605" s="143" t="str">
        <f t="shared" si="350"/>
        <v/>
      </c>
      <c r="X1605" s="109">
        <f t="shared" si="337"/>
        <v>0</v>
      </c>
      <c r="Y1605" s="110" t="e">
        <f t="shared" si="338"/>
        <v>#N/A</v>
      </c>
      <c r="Z1605" s="75" t="e">
        <f>NA()</f>
        <v>#N/A</v>
      </c>
    </row>
    <row r="1606" spans="1:26" x14ac:dyDescent="0.2">
      <c r="A1606" s="74">
        <v>25830</v>
      </c>
      <c r="B1606" s="68">
        <f>INDEX('A-B OSRoad'!$F$2:$F$21,MATCH(A1606,'A-B OSRoad'!$C$2:$C$21))</f>
        <v>0</v>
      </c>
      <c r="C1606" s="68" t="str">
        <f>IF(INDEX('A-B OSRoad'!$B$2:$B$21,MATCH(A1606,'A-B OSRoad'!$C$2:$C$21))="Straight","",RIGHT(INDEX('A-B OSRoad'!$B$2:$B$21,MATCH(A1606,'A-B OSRoad'!$C$2:$C$21)),LEN(INDEX('A-B OSRoad'!$B$2:$B$21,MATCH(A1606,'A-B OSRoad'!$C$2:$C$21)))-1))</f>
        <v/>
      </c>
      <c r="D1606" s="69">
        <f>(INDEX('A-B OSRoad'!$I$2:$I$21,MATCH(A1606,'A-B OSRoad'!$C$2:$C$21)))+$C$3+$C$4+$C$1</f>
        <v>110</v>
      </c>
      <c r="E1606" s="70" t="e">
        <f>VLOOKUP(A1606,'Crash Data'!$E$3:$F$6,2,FALSE)</f>
        <v>#N/A</v>
      </c>
      <c r="F1606" s="70" t="e">
        <f>VLOOKUP(A1606,'Crash Data'!$B$3:$C$32,2,FALSE)</f>
        <v>#N/A</v>
      </c>
      <c r="G1606" s="40">
        <v>230</v>
      </c>
      <c r="H1606" s="40">
        <v>177</v>
      </c>
      <c r="I1606" s="39">
        <v>177</v>
      </c>
      <c r="J1606" s="40">
        <v>177</v>
      </c>
      <c r="K1606" s="39">
        <v>177</v>
      </c>
      <c r="L1606" s="93">
        <f t="shared" si="339"/>
        <v>209</v>
      </c>
      <c r="M1606" s="93" t="str">
        <f t="shared" si="340"/>
        <v/>
      </c>
      <c r="N1606" s="99">
        <f t="shared" si="341"/>
        <v>165</v>
      </c>
      <c r="O1606" s="99" t="str">
        <f t="shared" si="342"/>
        <v/>
      </c>
      <c r="P1606" s="102">
        <f t="shared" si="343"/>
        <v>165</v>
      </c>
      <c r="Q1606" s="102" t="str">
        <f t="shared" si="344"/>
        <v/>
      </c>
      <c r="R1606" s="105">
        <f t="shared" si="345"/>
        <v>165</v>
      </c>
      <c r="S1606" s="105" t="str">
        <f t="shared" si="346"/>
        <v/>
      </c>
      <c r="T1606" s="69">
        <f t="shared" si="347"/>
        <v>107</v>
      </c>
      <c r="U1606" s="69" t="str">
        <f t="shared" si="348"/>
        <v/>
      </c>
      <c r="V1606" s="143">
        <f t="shared" si="349"/>
        <v>165</v>
      </c>
      <c r="W1606" s="143" t="str">
        <f t="shared" si="350"/>
        <v/>
      </c>
      <c r="X1606" s="109">
        <f t="shared" si="337"/>
        <v>0</v>
      </c>
      <c r="Y1606" s="110" t="e">
        <f t="shared" si="338"/>
        <v>#N/A</v>
      </c>
      <c r="Z1606" s="75" t="e">
        <f>NA()</f>
        <v>#N/A</v>
      </c>
    </row>
    <row r="1607" spans="1:26" x14ac:dyDescent="0.2">
      <c r="A1607" s="74">
        <v>25840</v>
      </c>
      <c r="B1607" s="68">
        <f>INDEX('A-B OSRoad'!$F$2:$F$21,MATCH(A1607,'A-B OSRoad'!$C$2:$C$21))</f>
        <v>0</v>
      </c>
      <c r="C1607" s="68" t="str">
        <f>IF(INDEX('A-B OSRoad'!$B$2:$B$21,MATCH(A1607,'A-B OSRoad'!$C$2:$C$21))="Straight","",RIGHT(INDEX('A-B OSRoad'!$B$2:$B$21,MATCH(A1607,'A-B OSRoad'!$C$2:$C$21)),LEN(INDEX('A-B OSRoad'!$B$2:$B$21,MATCH(A1607,'A-B OSRoad'!$C$2:$C$21)))-1))</f>
        <v/>
      </c>
      <c r="D1607" s="69">
        <f>(INDEX('A-B OSRoad'!$I$2:$I$21,MATCH(A1607,'A-B OSRoad'!$C$2:$C$21)))+$C$3+$C$4+$C$1</f>
        <v>110</v>
      </c>
      <c r="E1607" s="70" t="e">
        <f>VLOOKUP(A1607,'Crash Data'!$E$3:$F$6,2,FALSE)</f>
        <v>#N/A</v>
      </c>
      <c r="F1607" s="70" t="e">
        <f>VLOOKUP(A1607,'Crash Data'!$B$3:$C$32,2,FALSE)</f>
        <v>#N/A</v>
      </c>
      <c r="G1607" s="40">
        <v>230</v>
      </c>
      <c r="H1607" s="40">
        <v>177</v>
      </c>
      <c r="I1607" s="39">
        <v>177</v>
      </c>
      <c r="J1607" s="40">
        <v>177</v>
      </c>
      <c r="K1607" s="39">
        <v>177</v>
      </c>
      <c r="L1607" s="93">
        <f t="shared" si="339"/>
        <v>209</v>
      </c>
      <c r="M1607" s="93" t="str">
        <f t="shared" si="340"/>
        <v/>
      </c>
      <c r="N1607" s="99">
        <f t="shared" si="341"/>
        <v>165</v>
      </c>
      <c r="O1607" s="99" t="str">
        <f t="shared" si="342"/>
        <v/>
      </c>
      <c r="P1607" s="102">
        <f t="shared" si="343"/>
        <v>165</v>
      </c>
      <c r="Q1607" s="102" t="str">
        <f t="shared" si="344"/>
        <v/>
      </c>
      <c r="R1607" s="105">
        <f t="shared" si="345"/>
        <v>165</v>
      </c>
      <c r="S1607" s="105" t="str">
        <f t="shared" si="346"/>
        <v/>
      </c>
      <c r="T1607" s="69">
        <f t="shared" si="347"/>
        <v>107</v>
      </c>
      <c r="U1607" s="69" t="str">
        <f t="shared" si="348"/>
        <v/>
      </c>
      <c r="V1607" s="143">
        <f t="shared" si="349"/>
        <v>165</v>
      </c>
      <c r="W1607" s="143" t="str">
        <f t="shared" si="350"/>
        <v/>
      </c>
      <c r="X1607" s="109">
        <f t="shared" ref="X1607:X1670" si="351">IF(B1607=0,0,((VLOOKUP($C$2,MROSM,2))^2/(127*C1607)-(B1607/100))   )</f>
        <v>0</v>
      </c>
      <c r="Y1607" s="110" t="e">
        <f t="shared" ref="Y1607:Y1670" si="352">IF(X1607&gt;(VLOOKUP(D1607,SFF,3)),-20,  IF(X1607&gt;(VLOOKUP(D1607,SFF,2)),-15,NA()) )</f>
        <v>#N/A</v>
      </c>
      <c r="Z1607" s="75" t="e">
        <f>NA()</f>
        <v>#N/A</v>
      </c>
    </row>
    <row r="1608" spans="1:26" x14ac:dyDescent="0.2">
      <c r="A1608" s="74">
        <v>25850</v>
      </c>
      <c r="B1608" s="68">
        <f>INDEX('A-B OSRoad'!$F$2:$F$21,MATCH(A1608,'A-B OSRoad'!$C$2:$C$21))</f>
        <v>0</v>
      </c>
      <c r="C1608" s="68" t="str">
        <f>IF(INDEX('A-B OSRoad'!$B$2:$B$21,MATCH(A1608,'A-B OSRoad'!$C$2:$C$21))="Straight","",RIGHT(INDEX('A-B OSRoad'!$B$2:$B$21,MATCH(A1608,'A-B OSRoad'!$C$2:$C$21)),LEN(INDEX('A-B OSRoad'!$B$2:$B$21,MATCH(A1608,'A-B OSRoad'!$C$2:$C$21)))-1))</f>
        <v/>
      </c>
      <c r="D1608" s="69">
        <f>(INDEX('A-B OSRoad'!$I$2:$I$21,MATCH(A1608,'A-B OSRoad'!$C$2:$C$21)))+$C$3+$C$4+$C$1</f>
        <v>110</v>
      </c>
      <c r="E1608" s="70" t="e">
        <f>VLOOKUP(A1608,'Crash Data'!$E$3:$F$6,2,FALSE)</f>
        <v>#N/A</v>
      </c>
      <c r="F1608" s="70" t="e">
        <f>VLOOKUP(A1608,'Crash Data'!$B$3:$C$32,2,FALSE)</f>
        <v>#N/A</v>
      </c>
      <c r="G1608" s="40">
        <v>230</v>
      </c>
      <c r="H1608" s="40">
        <v>177</v>
      </c>
      <c r="I1608" s="39">
        <v>177</v>
      </c>
      <c r="J1608" s="40">
        <v>177</v>
      </c>
      <c r="K1608" s="39">
        <v>177</v>
      </c>
      <c r="L1608" s="93">
        <f t="shared" ref="L1608:L1671" si="353">IFERROR(IF(Y1608&lt;0,   (ROUND($M$2*$D1608/3.6+$D1608^2/(254*($M$3-0.05)),0))),   (ROUND($M$2*$D1608/3.6+$D1608^2/(254*$M$3),0)))</f>
        <v>209</v>
      </c>
      <c r="M1608" s="93" t="str">
        <f t="shared" ref="M1608:M1671" si="354">IF(  (L1608-$G1608)&lt;=0,"",(L1608-$G1608))</f>
        <v/>
      </c>
      <c r="N1608" s="99">
        <f t="shared" ref="N1608:N1671" si="355">IFERROR(IF(Y1608&lt;0,             (ROUND($O$2*$D1608/3.6+$D1608^2/(254*($O$3-0.05)),0))),   (ROUND($O$2*$D1608/3.6+$D1608^2/(254*$O$3),0)))</f>
        <v>165</v>
      </c>
      <c r="O1608" s="99" t="str">
        <f t="shared" ref="O1608:O1671" si="356">IF(  (N1608-$H1608)&lt;=0,"",(N1608-$H1608))</f>
        <v/>
      </c>
      <c r="P1608" s="102">
        <f t="shared" ref="P1608:P1671" si="357">IFERROR(IF(Y1608&lt;0,             (ROUND($Q$2*$D1608/3.6+$D1608^2/(254*($Q$3-0.05)),0))),   (ROUND($Q$2*$D1608/3.6+$D1608^2/(254*$Q$3),0)))</f>
        <v>165</v>
      </c>
      <c r="Q1608" s="102" t="str">
        <f t="shared" ref="Q1608:Q1671" si="358">IF(  (P1608-$I1608)&lt;=0,"",(P1608-$I1608))</f>
        <v/>
      </c>
      <c r="R1608" s="105">
        <f t="shared" ref="R1608:R1671" si="359">IFERROR(IF(Y1608&lt;0,             (ROUND($S$2*$D1608/3.6+$D1608^2/(254*($S$3-0.05)),0))),   (ROUND($S$2*$D1608/3.6+$D1608^2/(254*$S$3),0)))</f>
        <v>165</v>
      </c>
      <c r="S1608" s="105" t="str">
        <f t="shared" ref="S1608:S1671" si="360">IF(  (R1608-$J1608)&lt;=0,"",(R1608-$J1608))</f>
        <v/>
      </c>
      <c r="T1608" s="69">
        <f t="shared" ref="T1608:T1671" si="361">IFERROR(IF(Y1608&lt;0,     (ROUND(($U$2+$U$3+0.5)*$D1608/3.6,0))      ),         (ROUND(($U$2+$U$3)*$D1608/3.6,0)))</f>
        <v>107</v>
      </c>
      <c r="U1608" s="69" t="str">
        <f t="shared" ref="U1608:U1671" si="362">IF(  (T1608-$G1608)&lt;=0,"",(T1608-$G1608))</f>
        <v/>
      </c>
      <c r="V1608" s="143">
        <f t="shared" ref="V1608:V1671" si="363">IFERROR(IF(Y1608&lt;0,             (ROUND($W$2*$D1608/3.6+$D1608^2/(254*($W$3-0.05)),0))),   (ROUND($W$2*$D1608/3.6+$D1608^2/(254*$W$3),0)))</f>
        <v>165</v>
      </c>
      <c r="W1608" s="143" t="str">
        <f t="shared" ref="W1608:W1671" si="364">IF(  (V1608-$K1608)&lt;=0,"",(V1608-$K1608))</f>
        <v/>
      </c>
      <c r="X1608" s="109">
        <f t="shared" si="351"/>
        <v>0</v>
      </c>
      <c r="Y1608" s="110" t="e">
        <f t="shared" si="352"/>
        <v>#N/A</v>
      </c>
      <c r="Z1608" s="75" t="e">
        <f>NA()</f>
        <v>#N/A</v>
      </c>
    </row>
    <row r="1609" spans="1:26" x14ac:dyDescent="0.2">
      <c r="A1609" s="74">
        <v>25860</v>
      </c>
      <c r="B1609" s="68">
        <f>INDEX('A-B OSRoad'!$F$2:$F$21,MATCH(A1609,'A-B OSRoad'!$C$2:$C$21))</f>
        <v>0</v>
      </c>
      <c r="C1609" s="68" t="str">
        <f>IF(INDEX('A-B OSRoad'!$B$2:$B$21,MATCH(A1609,'A-B OSRoad'!$C$2:$C$21))="Straight","",RIGHT(INDEX('A-B OSRoad'!$B$2:$B$21,MATCH(A1609,'A-B OSRoad'!$C$2:$C$21)),LEN(INDEX('A-B OSRoad'!$B$2:$B$21,MATCH(A1609,'A-B OSRoad'!$C$2:$C$21)))-1))</f>
        <v/>
      </c>
      <c r="D1609" s="69">
        <f>(INDEX('A-B OSRoad'!$I$2:$I$21,MATCH(A1609,'A-B OSRoad'!$C$2:$C$21)))+$C$3+$C$4+$C$1</f>
        <v>110</v>
      </c>
      <c r="E1609" s="70" t="e">
        <f>VLOOKUP(A1609,'Crash Data'!$E$3:$F$6,2,FALSE)</f>
        <v>#N/A</v>
      </c>
      <c r="F1609" s="70" t="e">
        <f>VLOOKUP(A1609,'Crash Data'!$B$3:$C$32,2,FALSE)</f>
        <v>#N/A</v>
      </c>
      <c r="G1609" s="40">
        <v>230</v>
      </c>
      <c r="H1609" s="40">
        <v>177</v>
      </c>
      <c r="I1609" s="39">
        <v>177</v>
      </c>
      <c r="J1609" s="40">
        <v>177</v>
      </c>
      <c r="K1609" s="39">
        <v>177</v>
      </c>
      <c r="L1609" s="93">
        <f t="shared" si="353"/>
        <v>209</v>
      </c>
      <c r="M1609" s="93" t="str">
        <f t="shared" si="354"/>
        <v/>
      </c>
      <c r="N1609" s="99">
        <f t="shared" si="355"/>
        <v>165</v>
      </c>
      <c r="O1609" s="99" t="str">
        <f t="shared" si="356"/>
        <v/>
      </c>
      <c r="P1609" s="102">
        <f t="shared" si="357"/>
        <v>165</v>
      </c>
      <c r="Q1609" s="102" t="str">
        <f t="shared" si="358"/>
        <v/>
      </c>
      <c r="R1609" s="105">
        <f t="shared" si="359"/>
        <v>165</v>
      </c>
      <c r="S1609" s="105" t="str">
        <f t="shared" si="360"/>
        <v/>
      </c>
      <c r="T1609" s="69">
        <f t="shared" si="361"/>
        <v>107</v>
      </c>
      <c r="U1609" s="69" t="str">
        <f t="shared" si="362"/>
        <v/>
      </c>
      <c r="V1609" s="143">
        <f t="shared" si="363"/>
        <v>165</v>
      </c>
      <c r="W1609" s="143" t="str">
        <f t="shared" si="364"/>
        <v/>
      </c>
      <c r="X1609" s="109">
        <f t="shared" si="351"/>
        <v>0</v>
      </c>
      <c r="Y1609" s="110" t="e">
        <f t="shared" si="352"/>
        <v>#N/A</v>
      </c>
      <c r="Z1609" s="75" t="e">
        <f>NA()</f>
        <v>#N/A</v>
      </c>
    </row>
    <row r="1610" spans="1:26" x14ac:dyDescent="0.2">
      <c r="A1610" s="74">
        <v>25870</v>
      </c>
      <c r="B1610" s="68">
        <f>INDEX('A-B OSRoad'!$F$2:$F$21,MATCH(A1610,'A-B OSRoad'!$C$2:$C$21))</f>
        <v>0</v>
      </c>
      <c r="C1610" s="68" t="str">
        <f>IF(INDEX('A-B OSRoad'!$B$2:$B$21,MATCH(A1610,'A-B OSRoad'!$C$2:$C$21))="Straight","",RIGHT(INDEX('A-B OSRoad'!$B$2:$B$21,MATCH(A1610,'A-B OSRoad'!$C$2:$C$21)),LEN(INDEX('A-B OSRoad'!$B$2:$B$21,MATCH(A1610,'A-B OSRoad'!$C$2:$C$21)))-1))</f>
        <v/>
      </c>
      <c r="D1610" s="69">
        <f>(INDEX('A-B OSRoad'!$I$2:$I$21,MATCH(A1610,'A-B OSRoad'!$C$2:$C$21)))+$C$3+$C$4+$C$1</f>
        <v>110</v>
      </c>
      <c r="E1610" s="70" t="e">
        <f>VLOOKUP(A1610,'Crash Data'!$E$3:$F$6,2,FALSE)</f>
        <v>#N/A</v>
      </c>
      <c r="F1610" s="70" t="e">
        <f>VLOOKUP(A1610,'Crash Data'!$B$3:$C$32,2,FALSE)</f>
        <v>#N/A</v>
      </c>
      <c r="G1610" s="40">
        <v>230</v>
      </c>
      <c r="H1610" s="40">
        <v>177</v>
      </c>
      <c r="I1610" s="39">
        <v>177</v>
      </c>
      <c r="J1610" s="40">
        <v>177</v>
      </c>
      <c r="K1610" s="39">
        <v>177</v>
      </c>
      <c r="L1610" s="93">
        <f t="shared" si="353"/>
        <v>209</v>
      </c>
      <c r="M1610" s="93" t="str">
        <f t="shared" si="354"/>
        <v/>
      </c>
      <c r="N1610" s="99">
        <f t="shared" si="355"/>
        <v>165</v>
      </c>
      <c r="O1610" s="99" t="str">
        <f t="shared" si="356"/>
        <v/>
      </c>
      <c r="P1610" s="102">
        <f t="shared" si="357"/>
        <v>165</v>
      </c>
      <c r="Q1610" s="102" t="str">
        <f t="shared" si="358"/>
        <v/>
      </c>
      <c r="R1610" s="105">
        <f t="shared" si="359"/>
        <v>165</v>
      </c>
      <c r="S1610" s="105" t="str">
        <f t="shared" si="360"/>
        <v/>
      </c>
      <c r="T1610" s="69">
        <f t="shared" si="361"/>
        <v>107</v>
      </c>
      <c r="U1610" s="69" t="str">
        <f t="shared" si="362"/>
        <v/>
      </c>
      <c r="V1610" s="143">
        <f t="shared" si="363"/>
        <v>165</v>
      </c>
      <c r="W1610" s="143" t="str">
        <f t="shared" si="364"/>
        <v/>
      </c>
      <c r="X1610" s="109">
        <f t="shared" si="351"/>
        <v>0</v>
      </c>
      <c r="Y1610" s="110" t="e">
        <f t="shared" si="352"/>
        <v>#N/A</v>
      </c>
      <c r="Z1610" s="75" t="e">
        <f>NA()</f>
        <v>#N/A</v>
      </c>
    </row>
    <row r="1611" spans="1:26" x14ac:dyDescent="0.2">
      <c r="A1611" s="74">
        <v>25880</v>
      </c>
      <c r="B1611" s="68">
        <f>INDEX('A-B OSRoad'!$F$2:$F$21,MATCH(A1611,'A-B OSRoad'!$C$2:$C$21))</f>
        <v>0</v>
      </c>
      <c r="C1611" s="68" t="str">
        <f>IF(INDEX('A-B OSRoad'!$B$2:$B$21,MATCH(A1611,'A-B OSRoad'!$C$2:$C$21))="Straight","",RIGHT(INDEX('A-B OSRoad'!$B$2:$B$21,MATCH(A1611,'A-B OSRoad'!$C$2:$C$21)),LEN(INDEX('A-B OSRoad'!$B$2:$B$21,MATCH(A1611,'A-B OSRoad'!$C$2:$C$21)))-1))</f>
        <v/>
      </c>
      <c r="D1611" s="69">
        <f>(INDEX('A-B OSRoad'!$I$2:$I$21,MATCH(A1611,'A-B OSRoad'!$C$2:$C$21)))+$C$3+$C$4+$C$1</f>
        <v>110</v>
      </c>
      <c r="E1611" s="70" t="e">
        <f>VLOOKUP(A1611,'Crash Data'!$E$3:$F$6,2,FALSE)</f>
        <v>#N/A</v>
      </c>
      <c r="F1611" s="70" t="e">
        <f>VLOOKUP(A1611,'Crash Data'!$B$3:$C$32,2,FALSE)</f>
        <v>#N/A</v>
      </c>
      <c r="G1611" s="40">
        <v>230</v>
      </c>
      <c r="H1611" s="40">
        <v>177</v>
      </c>
      <c r="I1611" s="39">
        <v>177</v>
      </c>
      <c r="J1611" s="40">
        <v>177</v>
      </c>
      <c r="K1611" s="39">
        <v>177</v>
      </c>
      <c r="L1611" s="93">
        <f t="shared" si="353"/>
        <v>209</v>
      </c>
      <c r="M1611" s="93" t="str">
        <f t="shared" si="354"/>
        <v/>
      </c>
      <c r="N1611" s="99">
        <f t="shared" si="355"/>
        <v>165</v>
      </c>
      <c r="O1611" s="99" t="str">
        <f t="shared" si="356"/>
        <v/>
      </c>
      <c r="P1611" s="102">
        <f t="shared" si="357"/>
        <v>165</v>
      </c>
      <c r="Q1611" s="102" t="str">
        <f t="shared" si="358"/>
        <v/>
      </c>
      <c r="R1611" s="105">
        <f t="shared" si="359"/>
        <v>165</v>
      </c>
      <c r="S1611" s="105" t="str">
        <f t="shared" si="360"/>
        <v/>
      </c>
      <c r="T1611" s="69">
        <f t="shared" si="361"/>
        <v>107</v>
      </c>
      <c r="U1611" s="69" t="str">
        <f t="shared" si="362"/>
        <v/>
      </c>
      <c r="V1611" s="143">
        <f t="shared" si="363"/>
        <v>165</v>
      </c>
      <c r="W1611" s="143" t="str">
        <f t="shared" si="364"/>
        <v/>
      </c>
      <c r="X1611" s="109">
        <f t="shared" si="351"/>
        <v>0</v>
      </c>
      <c r="Y1611" s="110" t="e">
        <f t="shared" si="352"/>
        <v>#N/A</v>
      </c>
      <c r="Z1611" s="75" t="e">
        <f>NA()</f>
        <v>#N/A</v>
      </c>
    </row>
    <row r="1612" spans="1:26" x14ac:dyDescent="0.2">
      <c r="A1612" s="74">
        <v>25890</v>
      </c>
      <c r="B1612" s="68">
        <f>INDEX('A-B OSRoad'!$F$2:$F$21,MATCH(A1612,'A-B OSRoad'!$C$2:$C$21))</f>
        <v>0</v>
      </c>
      <c r="C1612" s="68" t="str">
        <f>IF(INDEX('A-B OSRoad'!$B$2:$B$21,MATCH(A1612,'A-B OSRoad'!$C$2:$C$21))="Straight","",RIGHT(INDEX('A-B OSRoad'!$B$2:$B$21,MATCH(A1612,'A-B OSRoad'!$C$2:$C$21)),LEN(INDEX('A-B OSRoad'!$B$2:$B$21,MATCH(A1612,'A-B OSRoad'!$C$2:$C$21)))-1))</f>
        <v/>
      </c>
      <c r="D1612" s="69">
        <f>(INDEX('A-B OSRoad'!$I$2:$I$21,MATCH(A1612,'A-B OSRoad'!$C$2:$C$21)))+$C$3+$C$4+$C$1</f>
        <v>110</v>
      </c>
      <c r="E1612" s="70" t="e">
        <f>VLOOKUP(A1612,'Crash Data'!$E$3:$F$6,2,FALSE)</f>
        <v>#N/A</v>
      </c>
      <c r="F1612" s="70" t="e">
        <f>VLOOKUP(A1612,'Crash Data'!$B$3:$C$32,2,FALSE)</f>
        <v>#N/A</v>
      </c>
      <c r="G1612" s="40">
        <v>230</v>
      </c>
      <c r="H1612" s="40">
        <v>177</v>
      </c>
      <c r="I1612" s="39">
        <v>177</v>
      </c>
      <c r="J1612" s="40">
        <v>177</v>
      </c>
      <c r="K1612" s="39">
        <v>177</v>
      </c>
      <c r="L1612" s="93">
        <f t="shared" si="353"/>
        <v>209</v>
      </c>
      <c r="M1612" s="93" t="str">
        <f t="shared" si="354"/>
        <v/>
      </c>
      <c r="N1612" s="99">
        <f t="shared" si="355"/>
        <v>165</v>
      </c>
      <c r="O1612" s="99" t="str">
        <f t="shared" si="356"/>
        <v/>
      </c>
      <c r="P1612" s="102">
        <f t="shared" si="357"/>
        <v>165</v>
      </c>
      <c r="Q1612" s="102" t="str">
        <f t="shared" si="358"/>
        <v/>
      </c>
      <c r="R1612" s="105">
        <f t="shared" si="359"/>
        <v>165</v>
      </c>
      <c r="S1612" s="105" t="str">
        <f t="shared" si="360"/>
        <v/>
      </c>
      <c r="T1612" s="69">
        <f t="shared" si="361"/>
        <v>107</v>
      </c>
      <c r="U1612" s="69" t="str">
        <f t="shared" si="362"/>
        <v/>
      </c>
      <c r="V1612" s="143">
        <f t="shared" si="363"/>
        <v>165</v>
      </c>
      <c r="W1612" s="143" t="str">
        <f t="shared" si="364"/>
        <v/>
      </c>
      <c r="X1612" s="109">
        <f t="shared" si="351"/>
        <v>0</v>
      </c>
      <c r="Y1612" s="110" t="e">
        <f t="shared" si="352"/>
        <v>#N/A</v>
      </c>
      <c r="Z1612" s="75" t="e">
        <f>NA()</f>
        <v>#N/A</v>
      </c>
    </row>
    <row r="1613" spans="1:26" x14ac:dyDescent="0.2">
      <c r="A1613" s="74">
        <v>25900</v>
      </c>
      <c r="B1613" s="68">
        <f>INDEX('A-B OSRoad'!$F$2:$F$21,MATCH(A1613,'A-B OSRoad'!$C$2:$C$21))</f>
        <v>0</v>
      </c>
      <c r="C1613" s="68" t="str">
        <f>IF(INDEX('A-B OSRoad'!$B$2:$B$21,MATCH(A1613,'A-B OSRoad'!$C$2:$C$21))="Straight","",RIGHT(INDEX('A-B OSRoad'!$B$2:$B$21,MATCH(A1613,'A-B OSRoad'!$C$2:$C$21)),LEN(INDEX('A-B OSRoad'!$B$2:$B$21,MATCH(A1613,'A-B OSRoad'!$C$2:$C$21)))-1))</f>
        <v/>
      </c>
      <c r="D1613" s="69">
        <f>(INDEX('A-B OSRoad'!$I$2:$I$21,MATCH(A1613,'A-B OSRoad'!$C$2:$C$21)))+$C$3+$C$4+$C$1</f>
        <v>110</v>
      </c>
      <c r="E1613" s="70" t="e">
        <f>VLOOKUP(A1613,'Crash Data'!$E$3:$F$6,2,FALSE)</f>
        <v>#N/A</v>
      </c>
      <c r="F1613" s="70" t="e">
        <f>VLOOKUP(A1613,'Crash Data'!$B$3:$C$32,2,FALSE)</f>
        <v>#N/A</v>
      </c>
      <c r="G1613" s="40">
        <v>230</v>
      </c>
      <c r="H1613" s="40">
        <v>177</v>
      </c>
      <c r="I1613" s="39">
        <v>177</v>
      </c>
      <c r="J1613" s="40">
        <v>177</v>
      </c>
      <c r="K1613" s="39">
        <v>177</v>
      </c>
      <c r="L1613" s="93">
        <f t="shared" si="353"/>
        <v>209</v>
      </c>
      <c r="M1613" s="93" t="str">
        <f t="shared" si="354"/>
        <v/>
      </c>
      <c r="N1613" s="99">
        <f t="shared" si="355"/>
        <v>165</v>
      </c>
      <c r="O1613" s="99" t="str">
        <f t="shared" si="356"/>
        <v/>
      </c>
      <c r="P1613" s="102">
        <f t="shared" si="357"/>
        <v>165</v>
      </c>
      <c r="Q1613" s="102" t="str">
        <f t="shared" si="358"/>
        <v/>
      </c>
      <c r="R1613" s="105">
        <f t="shared" si="359"/>
        <v>165</v>
      </c>
      <c r="S1613" s="105" t="str">
        <f t="shared" si="360"/>
        <v/>
      </c>
      <c r="T1613" s="69">
        <f t="shared" si="361"/>
        <v>107</v>
      </c>
      <c r="U1613" s="69" t="str">
        <f t="shared" si="362"/>
        <v/>
      </c>
      <c r="V1613" s="143">
        <f t="shared" si="363"/>
        <v>165</v>
      </c>
      <c r="W1613" s="143" t="str">
        <f t="shared" si="364"/>
        <v/>
      </c>
      <c r="X1613" s="109">
        <f t="shared" si="351"/>
        <v>0</v>
      </c>
      <c r="Y1613" s="110" t="e">
        <f t="shared" si="352"/>
        <v>#N/A</v>
      </c>
      <c r="Z1613" s="75" t="e">
        <f>NA()</f>
        <v>#N/A</v>
      </c>
    </row>
    <row r="1614" spans="1:26" x14ac:dyDescent="0.2">
      <c r="A1614" s="74">
        <v>25910</v>
      </c>
      <c r="B1614" s="68">
        <f>INDEX('A-B OSRoad'!$F$2:$F$21,MATCH(A1614,'A-B OSRoad'!$C$2:$C$21))</f>
        <v>0</v>
      </c>
      <c r="C1614" s="68" t="str">
        <f>IF(INDEX('A-B OSRoad'!$B$2:$B$21,MATCH(A1614,'A-B OSRoad'!$C$2:$C$21))="Straight","",RIGHT(INDEX('A-B OSRoad'!$B$2:$B$21,MATCH(A1614,'A-B OSRoad'!$C$2:$C$21)),LEN(INDEX('A-B OSRoad'!$B$2:$B$21,MATCH(A1614,'A-B OSRoad'!$C$2:$C$21)))-1))</f>
        <v/>
      </c>
      <c r="D1614" s="69">
        <f>(INDEX('A-B OSRoad'!$I$2:$I$21,MATCH(A1614,'A-B OSRoad'!$C$2:$C$21)))+$C$3+$C$4+$C$1</f>
        <v>110</v>
      </c>
      <c r="E1614" s="70" t="e">
        <f>VLOOKUP(A1614,'Crash Data'!$E$3:$F$6,2,FALSE)</f>
        <v>#N/A</v>
      </c>
      <c r="F1614" s="70" t="e">
        <f>VLOOKUP(A1614,'Crash Data'!$B$3:$C$32,2,FALSE)</f>
        <v>#N/A</v>
      </c>
      <c r="G1614" s="40">
        <v>230</v>
      </c>
      <c r="H1614" s="40">
        <v>177</v>
      </c>
      <c r="I1614" s="39">
        <v>177</v>
      </c>
      <c r="J1614" s="40">
        <v>177</v>
      </c>
      <c r="K1614" s="39">
        <v>177</v>
      </c>
      <c r="L1614" s="93">
        <f t="shared" si="353"/>
        <v>209</v>
      </c>
      <c r="M1614" s="93" t="str">
        <f t="shared" si="354"/>
        <v/>
      </c>
      <c r="N1614" s="99">
        <f t="shared" si="355"/>
        <v>165</v>
      </c>
      <c r="O1614" s="99" t="str">
        <f t="shared" si="356"/>
        <v/>
      </c>
      <c r="P1614" s="102">
        <f t="shared" si="357"/>
        <v>165</v>
      </c>
      <c r="Q1614" s="102" t="str">
        <f t="shared" si="358"/>
        <v/>
      </c>
      <c r="R1614" s="105">
        <f t="shared" si="359"/>
        <v>165</v>
      </c>
      <c r="S1614" s="105" t="str">
        <f t="shared" si="360"/>
        <v/>
      </c>
      <c r="T1614" s="69">
        <f t="shared" si="361"/>
        <v>107</v>
      </c>
      <c r="U1614" s="69" t="str">
        <f t="shared" si="362"/>
        <v/>
      </c>
      <c r="V1614" s="143">
        <f t="shared" si="363"/>
        <v>165</v>
      </c>
      <c r="W1614" s="143" t="str">
        <f t="shared" si="364"/>
        <v/>
      </c>
      <c r="X1614" s="109">
        <f t="shared" si="351"/>
        <v>0</v>
      </c>
      <c r="Y1614" s="110" t="e">
        <f t="shared" si="352"/>
        <v>#N/A</v>
      </c>
      <c r="Z1614" s="75" t="e">
        <f>NA()</f>
        <v>#N/A</v>
      </c>
    </row>
    <row r="1615" spans="1:26" x14ac:dyDescent="0.2">
      <c r="A1615" s="74">
        <v>25920</v>
      </c>
      <c r="B1615" s="68">
        <f>INDEX('A-B OSRoad'!$F$2:$F$21,MATCH(A1615,'A-B OSRoad'!$C$2:$C$21))</f>
        <v>0</v>
      </c>
      <c r="C1615" s="68" t="str">
        <f>IF(INDEX('A-B OSRoad'!$B$2:$B$21,MATCH(A1615,'A-B OSRoad'!$C$2:$C$21))="Straight","",RIGHT(INDEX('A-B OSRoad'!$B$2:$B$21,MATCH(A1615,'A-B OSRoad'!$C$2:$C$21)),LEN(INDEX('A-B OSRoad'!$B$2:$B$21,MATCH(A1615,'A-B OSRoad'!$C$2:$C$21)))-1))</f>
        <v/>
      </c>
      <c r="D1615" s="69">
        <f>(INDEX('A-B OSRoad'!$I$2:$I$21,MATCH(A1615,'A-B OSRoad'!$C$2:$C$21)))+$C$3+$C$4+$C$1</f>
        <v>110</v>
      </c>
      <c r="E1615" s="70" t="e">
        <f>VLOOKUP(A1615,'Crash Data'!$E$3:$F$6,2,FALSE)</f>
        <v>#N/A</v>
      </c>
      <c r="F1615" s="70" t="e">
        <f>VLOOKUP(A1615,'Crash Data'!$B$3:$C$32,2,FALSE)</f>
        <v>#N/A</v>
      </c>
      <c r="G1615" s="40">
        <v>230</v>
      </c>
      <c r="H1615" s="40">
        <v>177</v>
      </c>
      <c r="I1615" s="39">
        <v>177</v>
      </c>
      <c r="J1615" s="40">
        <v>177</v>
      </c>
      <c r="K1615" s="39">
        <v>177</v>
      </c>
      <c r="L1615" s="93">
        <f t="shared" si="353"/>
        <v>209</v>
      </c>
      <c r="M1615" s="93" t="str">
        <f t="shared" si="354"/>
        <v/>
      </c>
      <c r="N1615" s="99">
        <f t="shared" si="355"/>
        <v>165</v>
      </c>
      <c r="O1615" s="99" t="str">
        <f t="shared" si="356"/>
        <v/>
      </c>
      <c r="P1615" s="102">
        <f t="shared" si="357"/>
        <v>165</v>
      </c>
      <c r="Q1615" s="102" t="str">
        <f t="shared" si="358"/>
        <v/>
      </c>
      <c r="R1615" s="105">
        <f t="shared" si="359"/>
        <v>165</v>
      </c>
      <c r="S1615" s="105" t="str">
        <f t="shared" si="360"/>
        <v/>
      </c>
      <c r="T1615" s="69">
        <f t="shared" si="361"/>
        <v>107</v>
      </c>
      <c r="U1615" s="69" t="str">
        <f t="shared" si="362"/>
        <v/>
      </c>
      <c r="V1615" s="143">
        <f t="shared" si="363"/>
        <v>165</v>
      </c>
      <c r="W1615" s="143" t="str">
        <f t="shared" si="364"/>
        <v/>
      </c>
      <c r="X1615" s="109">
        <f t="shared" si="351"/>
        <v>0</v>
      </c>
      <c r="Y1615" s="110" t="e">
        <f t="shared" si="352"/>
        <v>#N/A</v>
      </c>
      <c r="Z1615" s="75" t="e">
        <f>NA()</f>
        <v>#N/A</v>
      </c>
    </row>
    <row r="1616" spans="1:26" x14ac:dyDescent="0.2">
      <c r="A1616" s="74">
        <v>25930</v>
      </c>
      <c r="B1616" s="68">
        <f>INDEX('A-B OSRoad'!$F$2:$F$21,MATCH(A1616,'A-B OSRoad'!$C$2:$C$21))</f>
        <v>0</v>
      </c>
      <c r="C1616" s="68" t="str">
        <f>IF(INDEX('A-B OSRoad'!$B$2:$B$21,MATCH(A1616,'A-B OSRoad'!$C$2:$C$21))="Straight","",RIGHT(INDEX('A-B OSRoad'!$B$2:$B$21,MATCH(A1616,'A-B OSRoad'!$C$2:$C$21)),LEN(INDEX('A-B OSRoad'!$B$2:$B$21,MATCH(A1616,'A-B OSRoad'!$C$2:$C$21)))-1))</f>
        <v/>
      </c>
      <c r="D1616" s="69">
        <f>(INDEX('A-B OSRoad'!$I$2:$I$21,MATCH(A1616,'A-B OSRoad'!$C$2:$C$21)))+$C$3+$C$4+$C$1</f>
        <v>110</v>
      </c>
      <c r="E1616" s="70" t="e">
        <f>VLOOKUP(A1616,'Crash Data'!$E$3:$F$6,2,FALSE)</f>
        <v>#N/A</v>
      </c>
      <c r="F1616" s="70" t="e">
        <f>VLOOKUP(A1616,'Crash Data'!$B$3:$C$32,2,FALSE)</f>
        <v>#N/A</v>
      </c>
      <c r="G1616" s="40">
        <v>230</v>
      </c>
      <c r="H1616" s="40">
        <v>177</v>
      </c>
      <c r="I1616" s="39">
        <v>177</v>
      </c>
      <c r="J1616" s="40">
        <v>177</v>
      </c>
      <c r="K1616" s="39">
        <v>177</v>
      </c>
      <c r="L1616" s="93">
        <f t="shared" si="353"/>
        <v>209</v>
      </c>
      <c r="M1616" s="93" t="str">
        <f t="shared" si="354"/>
        <v/>
      </c>
      <c r="N1616" s="99">
        <f t="shared" si="355"/>
        <v>165</v>
      </c>
      <c r="O1616" s="99" t="str">
        <f t="shared" si="356"/>
        <v/>
      </c>
      <c r="P1616" s="102">
        <f t="shared" si="357"/>
        <v>165</v>
      </c>
      <c r="Q1616" s="102" t="str">
        <f t="shared" si="358"/>
        <v/>
      </c>
      <c r="R1616" s="105">
        <f t="shared" si="359"/>
        <v>165</v>
      </c>
      <c r="S1616" s="105" t="str">
        <f t="shared" si="360"/>
        <v/>
      </c>
      <c r="T1616" s="69">
        <f t="shared" si="361"/>
        <v>107</v>
      </c>
      <c r="U1616" s="69" t="str">
        <f t="shared" si="362"/>
        <v/>
      </c>
      <c r="V1616" s="143">
        <f t="shared" si="363"/>
        <v>165</v>
      </c>
      <c r="W1616" s="143" t="str">
        <f t="shared" si="364"/>
        <v/>
      </c>
      <c r="X1616" s="109">
        <f t="shared" si="351"/>
        <v>0</v>
      </c>
      <c r="Y1616" s="110" t="e">
        <f t="shared" si="352"/>
        <v>#N/A</v>
      </c>
      <c r="Z1616" s="75" t="e">
        <f>NA()</f>
        <v>#N/A</v>
      </c>
    </row>
    <row r="1617" spans="1:26" x14ac:dyDescent="0.2">
      <c r="A1617" s="74">
        <v>25940</v>
      </c>
      <c r="B1617" s="68">
        <f>INDEX('A-B OSRoad'!$F$2:$F$21,MATCH(A1617,'A-B OSRoad'!$C$2:$C$21))</f>
        <v>0</v>
      </c>
      <c r="C1617" s="68" t="str">
        <f>IF(INDEX('A-B OSRoad'!$B$2:$B$21,MATCH(A1617,'A-B OSRoad'!$C$2:$C$21))="Straight","",RIGHT(INDEX('A-B OSRoad'!$B$2:$B$21,MATCH(A1617,'A-B OSRoad'!$C$2:$C$21)),LEN(INDEX('A-B OSRoad'!$B$2:$B$21,MATCH(A1617,'A-B OSRoad'!$C$2:$C$21)))-1))</f>
        <v/>
      </c>
      <c r="D1617" s="69">
        <f>(INDEX('A-B OSRoad'!$I$2:$I$21,MATCH(A1617,'A-B OSRoad'!$C$2:$C$21)))+$C$3+$C$4+$C$1</f>
        <v>110</v>
      </c>
      <c r="E1617" s="70" t="e">
        <f>VLOOKUP(A1617,'Crash Data'!$E$3:$F$6,2,FALSE)</f>
        <v>#N/A</v>
      </c>
      <c r="F1617" s="70" t="e">
        <f>VLOOKUP(A1617,'Crash Data'!$B$3:$C$32,2,FALSE)</f>
        <v>#N/A</v>
      </c>
      <c r="G1617" s="40">
        <v>200</v>
      </c>
      <c r="H1617" s="40">
        <v>177</v>
      </c>
      <c r="I1617" s="39">
        <v>177</v>
      </c>
      <c r="J1617" s="40">
        <v>177</v>
      </c>
      <c r="K1617" s="39">
        <v>177</v>
      </c>
      <c r="L1617" s="93">
        <f t="shared" si="353"/>
        <v>209</v>
      </c>
      <c r="M1617" s="93">
        <f t="shared" si="354"/>
        <v>9</v>
      </c>
      <c r="N1617" s="99">
        <f t="shared" si="355"/>
        <v>165</v>
      </c>
      <c r="O1617" s="99" t="str">
        <f t="shared" si="356"/>
        <v/>
      </c>
      <c r="P1617" s="102">
        <f t="shared" si="357"/>
        <v>165</v>
      </c>
      <c r="Q1617" s="102" t="str">
        <f t="shared" si="358"/>
        <v/>
      </c>
      <c r="R1617" s="105">
        <f t="shared" si="359"/>
        <v>165</v>
      </c>
      <c r="S1617" s="105" t="str">
        <f t="shared" si="360"/>
        <v/>
      </c>
      <c r="T1617" s="69">
        <f t="shared" si="361"/>
        <v>107</v>
      </c>
      <c r="U1617" s="69" t="str">
        <f t="shared" si="362"/>
        <v/>
      </c>
      <c r="V1617" s="143">
        <f t="shared" si="363"/>
        <v>165</v>
      </c>
      <c r="W1617" s="143" t="str">
        <f t="shared" si="364"/>
        <v/>
      </c>
      <c r="X1617" s="109">
        <f t="shared" si="351"/>
        <v>0</v>
      </c>
      <c r="Y1617" s="110" t="e">
        <f t="shared" si="352"/>
        <v>#N/A</v>
      </c>
      <c r="Z1617" s="75" t="e">
        <f>NA()</f>
        <v>#N/A</v>
      </c>
    </row>
    <row r="1618" spans="1:26" x14ac:dyDescent="0.2">
      <c r="A1618" s="74">
        <v>25950</v>
      </c>
      <c r="B1618" s="68">
        <f>INDEX('A-B OSRoad'!$F$2:$F$21,MATCH(A1618,'A-B OSRoad'!$C$2:$C$21))</f>
        <v>0</v>
      </c>
      <c r="C1618" s="68" t="str">
        <f>IF(INDEX('A-B OSRoad'!$B$2:$B$21,MATCH(A1618,'A-B OSRoad'!$C$2:$C$21))="Straight","",RIGHT(INDEX('A-B OSRoad'!$B$2:$B$21,MATCH(A1618,'A-B OSRoad'!$C$2:$C$21)),LEN(INDEX('A-B OSRoad'!$B$2:$B$21,MATCH(A1618,'A-B OSRoad'!$C$2:$C$21)))-1))</f>
        <v/>
      </c>
      <c r="D1618" s="69">
        <f>(INDEX('A-B OSRoad'!$I$2:$I$21,MATCH(A1618,'A-B OSRoad'!$C$2:$C$21)))+$C$3+$C$4+$C$1</f>
        <v>110</v>
      </c>
      <c r="E1618" s="70" t="e">
        <f>VLOOKUP(A1618,'Crash Data'!$E$3:$F$6,2,FALSE)</f>
        <v>#N/A</v>
      </c>
      <c r="F1618" s="70" t="e">
        <f>VLOOKUP(A1618,'Crash Data'!$B$3:$C$32,2,FALSE)</f>
        <v>#N/A</v>
      </c>
      <c r="G1618" s="40">
        <v>230</v>
      </c>
      <c r="H1618" s="40">
        <v>177</v>
      </c>
      <c r="I1618" s="39">
        <v>177</v>
      </c>
      <c r="J1618" s="40">
        <v>177</v>
      </c>
      <c r="K1618" s="39">
        <v>177</v>
      </c>
      <c r="L1618" s="93">
        <f t="shared" si="353"/>
        <v>209</v>
      </c>
      <c r="M1618" s="93" t="str">
        <f t="shared" si="354"/>
        <v/>
      </c>
      <c r="N1618" s="99">
        <f t="shared" si="355"/>
        <v>165</v>
      </c>
      <c r="O1618" s="99" t="str">
        <f t="shared" si="356"/>
        <v/>
      </c>
      <c r="P1618" s="102">
        <f t="shared" si="357"/>
        <v>165</v>
      </c>
      <c r="Q1618" s="102" t="str">
        <f t="shared" si="358"/>
        <v/>
      </c>
      <c r="R1618" s="105">
        <f t="shared" si="359"/>
        <v>165</v>
      </c>
      <c r="S1618" s="105" t="str">
        <f t="shared" si="360"/>
        <v/>
      </c>
      <c r="T1618" s="69">
        <f t="shared" si="361"/>
        <v>107</v>
      </c>
      <c r="U1618" s="69" t="str">
        <f t="shared" si="362"/>
        <v/>
      </c>
      <c r="V1618" s="143">
        <f t="shared" si="363"/>
        <v>165</v>
      </c>
      <c r="W1618" s="143" t="str">
        <f t="shared" si="364"/>
        <v/>
      </c>
      <c r="X1618" s="109">
        <f t="shared" si="351"/>
        <v>0</v>
      </c>
      <c r="Y1618" s="110" t="e">
        <f t="shared" si="352"/>
        <v>#N/A</v>
      </c>
      <c r="Z1618" s="75" t="e">
        <f>NA()</f>
        <v>#N/A</v>
      </c>
    </row>
    <row r="1619" spans="1:26" x14ac:dyDescent="0.2">
      <c r="A1619" s="74">
        <v>25960</v>
      </c>
      <c r="B1619" s="68">
        <f>INDEX('A-B OSRoad'!$F$2:$F$21,MATCH(A1619,'A-B OSRoad'!$C$2:$C$21))</f>
        <v>0</v>
      </c>
      <c r="C1619" s="68" t="str">
        <f>IF(INDEX('A-B OSRoad'!$B$2:$B$21,MATCH(A1619,'A-B OSRoad'!$C$2:$C$21))="Straight","",RIGHT(INDEX('A-B OSRoad'!$B$2:$B$21,MATCH(A1619,'A-B OSRoad'!$C$2:$C$21)),LEN(INDEX('A-B OSRoad'!$B$2:$B$21,MATCH(A1619,'A-B OSRoad'!$C$2:$C$21)))-1))</f>
        <v/>
      </c>
      <c r="D1619" s="69">
        <f>(INDEX('A-B OSRoad'!$I$2:$I$21,MATCH(A1619,'A-B OSRoad'!$C$2:$C$21)))+$C$3+$C$4+$C$1</f>
        <v>110</v>
      </c>
      <c r="E1619" s="70" t="e">
        <f>VLOOKUP(A1619,'Crash Data'!$E$3:$F$6,2,FALSE)</f>
        <v>#N/A</v>
      </c>
      <c r="F1619" s="70" t="e">
        <f>VLOOKUP(A1619,'Crash Data'!$B$3:$C$32,2,FALSE)</f>
        <v>#N/A</v>
      </c>
      <c r="G1619" s="40">
        <v>196.249</v>
      </c>
      <c r="H1619" s="40">
        <v>177</v>
      </c>
      <c r="I1619" s="39">
        <v>177</v>
      </c>
      <c r="J1619" s="40">
        <v>177</v>
      </c>
      <c r="K1619" s="39">
        <v>177</v>
      </c>
      <c r="L1619" s="93">
        <f t="shared" si="353"/>
        <v>209</v>
      </c>
      <c r="M1619" s="93">
        <f t="shared" si="354"/>
        <v>12.751000000000005</v>
      </c>
      <c r="N1619" s="99">
        <f t="shared" si="355"/>
        <v>165</v>
      </c>
      <c r="O1619" s="99" t="str">
        <f t="shared" si="356"/>
        <v/>
      </c>
      <c r="P1619" s="102">
        <f t="shared" si="357"/>
        <v>165</v>
      </c>
      <c r="Q1619" s="102" t="str">
        <f t="shared" si="358"/>
        <v/>
      </c>
      <c r="R1619" s="105">
        <f t="shared" si="359"/>
        <v>165</v>
      </c>
      <c r="S1619" s="105" t="str">
        <f t="shared" si="360"/>
        <v/>
      </c>
      <c r="T1619" s="69">
        <f t="shared" si="361"/>
        <v>107</v>
      </c>
      <c r="U1619" s="69" t="str">
        <f t="shared" si="362"/>
        <v/>
      </c>
      <c r="V1619" s="143">
        <f t="shared" si="363"/>
        <v>165</v>
      </c>
      <c r="W1619" s="143" t="str">
        <f t="shared" si="364"/>
        <v/>
      </c>
      <c r="X1619" s="109">
        <f t="shared" si="351"/>
        <v>0</v>
      </c>
      <c r="Y1619" s="110" t="e">
        <f t="shared" si="352"/>
        <v>#N/A</v>
      </c>
      <c r="Z1619" s="75" t="e">
        <f>NA()</f>
        <v>#N/A</v>
      </c>
    </row>
    <row r="1620" spans="1:26" x14ac:dyDescent="0.2">
      <c r="A1620" s="74">
        <v>25970</v>
      </c>
      <c r="B1620" s="68">
        <f>INDEX('A-B OSRoad'!$F$2:$F$21,MATCH(A1620,'A-B OSRoad'!$C$2:$C$21))</f>
        <v>0</v>
      </c>
      <c r="C1620" s="68" t="str">
        <f>IF(INDEX('A-B OSRoad'!$B$2:$B$21,MATCH(A1620,'A-B OSRoad'!$C$2:$C$21))="Straight","",RIGHT(INDEX('A-B OSRoad'!$B$2:$B$21,MATCH(A1620,'A-B OSRoad'!$C$2:$C$21)),LEN(INDEX('A-B OSRoad'!$B$2:$B$21,MATCH(A1620,'A-B OSRoad'!$C$2:$C$21)))-1))</f>
        <v/>
      </c>
      <c r="D1620" s="69">
        <f>(INDEX('A-B OSRoad'!$I$2:$I$21,MATCH(A1620,'A-B OSRoad'!$C$2:$C$21)))+$C$3+$C$4+$C$1</f>
        <v>110</v>
      </c>
      <c r="E1620" s="70" t="e">
        <f>VLOOKUP(A1620,'Crash Data'!$E$3:$F$6,2,FALSE)</f>
        <v>#N/A</v>
      </c>
      <c r="F1620" s="70" t="e">
        <f>VLOOKUP(A1620,'Crash Data'!$B$3:$C$32,2,FALSE)</f>
        <v>#N/A</v>
      </c>
      <c r="G1620" s="40">
        <v>198.43299999999999</v>
      </c>
      <c r="H1620" s="40">
        <v>177</v>
      </c>
      <c r="I1620" s="39">
        <v>177</v>
      </c>
      <c r="J1620" s="40">
        <v>177</v>
      </c>
      <c r="K1620" s="39">
        <v>177</v>
      </c>
      <c r="L1620" s="93">
        <f t="shared" si="353"/>
        <v>209</v>
      </c>
      <c r="M1620" s="93">
        <f t="shared" si="354"/>
        <v>10.567000000000007</v>
      </c>
      <c r="N1620" s="99">
        <f t="shared" si="355"/>
        <v>165</v>
      </c>
      <c r="O1620" s="99" t="str">
        <f t="shared" si="356"/>
        <v/>
      </c>
      <c r="P1620" s="102">
        <f t="shared" si="357"/>
        <v>165</v>
      </c>
      <c r="Q1620" s="102" t="str">
        <f t="shared" si="358"/>
        <v/>
      </c>
      <c r="R1620" s="105">
        <f t="shared" si="359"/>
        <v>165</v>
      </c>
      <c r="S1620" s="105" t="str">
        <f t="shared" si="360"/>
        <v/>
      </c>
      <c r="T1620" s="69">
        <f t="shared" si="361"/>
        <v>107</v>
      </c>
      <c r="U1620" s="69" t="str">
        <f t="shared" si="362"/>
        <v/>
      </c>
      <c r="V1620" s="143">
        <f t="shared" si="363"/>
        <v>165</v>
      </c>
      <c r="W1620" s="143" t="str">
        <f t="shared" si="364"/>
        <v/>
      </c>
      <c r="X1620" s="109">
        <f t="shared" si="351"/>
        <v>0</v>
      </c>
      <c r="Y1620" s="110" t="e">
        <f t="shared" si="352"/>
        <v>#N/A</v>
      </c>
      <c r="Z1620" s="75" t="e">
        <f>NA()</f>
        <v>#N/A</v>
      </c>
    </row>
    <row r="1621" spans="1:26" x14ac:dyDescent="0.2">
      <c r="A1621" s="74">
        <v>25980</v>
      </c>
      <c r="B1621" s="68">
        <f>INDEX('A-B OSRoad'!$F$2:$F$21,MATCH(A1621,'A-B OSRoad'!$C$2:$C$21))</f>
        <v>0</v>
      </c>
      <c r="C1621" s="68" t="str">
        <f>IF(INDEX('A-B OSRoad'!$B$2:$B$21,MATCH(A1621,'A-B OSRoad'!$C$2:$C$21))="Straight","",RIGHT(INDEX('A-B OSRoad'!$B$2:$B$21,MATCH(A1621,'A-B OSRoad'!$C$2:$C$21)),LEN(INDEX('A-B OSRoad'!$B$2:$B$21,MATCH(A1621,'A-B OSRoad'!$C$2:$C$21)))-1))</f>
        <v/>
      </c>
      <c r="D1621" s="69">
        <f>(INDEX('A-B OSRoad'!$I$2:$I$21,MATCH(A1621,'A-B OSRoad'!$C$2:$C$21)))+$C$3+$C$4+$C$1</f>
        <v>110</v>
      </c>
      <c r="E1621" s="70" t="e">
        <f>VLOOKUP(A1621,'Crash Data'!$E$3:$F$6,2,FALSE)</f>
        <v>#N/A</v>
      </c>
      <c r="F1621" s="70" t="e">
        <f>VLOOKUP(A1621,'Crash Data'!$B$3:$C$32,2,FALSE)</f>
        <v>#N/A</v>
      </c>
      <c r="G1621" s="40">
        <v>188.34700000000001</v>
      </c>
      <c r="H1621" s="40">
        <v>177</v>
      </c>
      <c r="I1621" s="39">
        <v>177</v>
      </c>
      <c r="J1621" s="40">
        <v>177</v>
      </c>
      <c r="K1621" s="39">
        <v>177</v>
      </c>
      <c r="L1621" s="93">
        <f t="shared" si="353"/>
        <v>209</v>
      </c>
      <c r="M1621" s="93">
        <f t="shared" si="354"/>
        <v>20.652999999999992</v>
      </c>
      <c r="N1621" s="99">
        <f t="shared" si="355"/>
        <v>165</v>
      </c>
      <c r="O1621" s="99" t="str">
        <f t="shared" si="356"/>
        <v/>
      </c>
      <c r="P1621" s="102">
        <f t="shared" si="357"/>
        <v>165</v>
      </c>
      <c r="Q1621" s="102" t="str">
        <f t="shared" si="358"/>
        <v/>
      </c>
      <c r="R1621" s="105">
        <f t="shared" si="359"/>
        <v>165</v>
      </c>
      <c r="S1621" s="105" t="str">
        <f t="shared" si="360"/>
        <v/>
      </c>
      <c r="T1621" s="69">
        <f t="shared" si="361"/>
        <v>107</v>
      </c>
      <c r="U1621" s="69" t="str">
        <f t="shared" si="362"/>
        <v/>
      </c>
      <c r="V1621" s="143">
        <f t="shared" si="363"/>
        <v>165</v>
      </c>
      <c r="W1621" s="143" t="str">
        <f t="shared" si="364"/>
        <v/>
      </c>
      <c r="X1621" s="109">
        <f t="shared" si="351"/>
        <v>0</v>
      </c>
      <c r="Y1621" s="110" t="e">
        <f t="shared" si="352"/>
        <v>#N/A</v>
      </c>
      <c r="Z1621" s="75" t="e">
        <f>NA()</f>
        <v>#N/A</v>
      </c>
    </row>
    <row r="1622" spans="1:26" x14ac:dyDescent="0.2">
      <c r="A1622" s="74">
        <v>25990</v>
      </c>
      <c r="B1622" s="68">
        <f>INDEX('A-B OSRoad'!$F$2:$F$21,MATCH(A1622,'A-B OSRoad'!$C$2:$C$21))</f>
        <v>0</v>
      </c>
      <c r="C1622" s="68" t="str">
        <f>IF(INDEX('A-B OSRoad'!$B$2:$B$21,MATCH(A1622,'A-B OSRoad'!$C$2:$C$21))="Straight","",RIGHT(INDEX('A-B OSRoad'!$B$2:$B$21,MATCH(A1622,'A-B OSRoad'!$C$2:$C$21)),LEN(INDEX('A-B OSRoad'!$B$2:$B$21,MATCH(A1622,'A-B OSRoad'!$C$2:$C$21)))-1))</f>
        <v/>
      </c>
      <c r="D1622" s="69">
        <f>(INDEX('A-B OSRoad'!$I$2:$I$21,MATCH(A1622,'A-B OSRoad'!$C$2:$C$21)))+$C$3+$C$4+$C$1</f>
        <v>110</v>
      </c>
      <c r="E1622" s="70" t="e">
        <f>VLOOKUP(A1622,'Crash Data'!$E$3:$F$6,2,FALSE)</f>
        <v>#N/A</v>
      </c>
      <c r="F1622" s="70" t="e">
        <f>VLOOKUP(A1622,'Crash Data'!$B$3:$C$32,2,FALSE)</f>
        <v>#N/A</v>
      </c>
      <c r="G1622" s="40">
        <v>178.875</v>
      </c>
      <c r="H1622" s="40">
        <v>177</v>
      </c>
      <c r="I1622" s="39">
        <v>177</v>
      </c>
      <c r="J1622" s="40">
        <v>177</v>
      </c>
      <c r="K1622" s="39">
        <v>177</v>
      </c>
      <c r="L1622" s="93">
        <f t="shared" si="353"/>
        <v>209</v>
      </c>
      <c r="M1622" s="93">
        <f t="shared" si="354"/>
        <v>30.125</v>
      </c>
      <c r="N1622" s="99">
        <f t="shared" si="355"/>
        <v>165</v>
      </c>
      <c r="O1622" s="99" t="str">
        <f t="shared" si="356"/>
        <v/>
      </c>
      <c r="P1622" s="102">
        <f t="shared" si="357"/>
        <v>165</v>
      </c>
      <c r="Q1622" s="102" t="str">
        <f t="shared" si="358"/>
        <v/>
      </c>
      <c r="R1622" s="105">
        <f t="shared" si="359"/>
        <v>165</v>
      </c>
      <c r="S1622" s="105" t="str">
        <f t="shared" si="360"/>
        <v/>
      </c>
      <c r="T1622" s="69">
        <f t="shared" si="361"/>
        <v>107</v>
      </c>
      <c r="U1622" s="69" t="str">
        <f t="shared" si="362"/>
        <v/>
      </c>
      <c r="V1622" s="143">
        <f t="shared" si="363"/>
        <v>165</v>
      </c>
      <c r="W1622" s="143" t="str">
        <f t="shared" si="364"/>
        <v/>
      </c>
      <c r="X1622" s="109">
        <f t="shared" si="351"/>
        <v>0</v>
      </c>
      <c r="Y1622" s="110" t="e">
        <f t="shared" si="352"/>
        <v>#N/A</v>
      </c>
      <c r="Z1622" s="75" t="e">
        <f>NA()</f>
        <v>#N/A</v>
      </c>
    </row>
    <row r="1623" spans="1:26" x14ac:dyDescent="0.2">
      <c r="A1623" s="74">
        <v>26000</v>
      </c>
      <c r="B1623" s="68">
        <f>INDEX('A-B OSRoad'!$F$2:$F$21,MATCH(A1623,'A-B OSRoad'!$C$2:$C$21))</f>
        <v>0</v>
      </c>
      <c r="C1623" s="68" t="str">
        <f>IF(INDEX('A-B OSRoad'!$B$2:$B$21,MATCH(A1623,'A-B OSRoad'!$C$2:$C$21))="Straight","",RIGHT(INDEX('A-B OSRoad'!$B$2:$B$21,MATCH(A1623,'A-B OSRoad'!$C$2:$C$21)),LEN(INDEX('A-B OSRoad'!$B$2:$B$21,MATCH(A1623,'A-B OSRoad'!$C$2:$C$21)))-1))</f>
        <v/>
      </c>
      <c r="D1623" s="69">
        <f>(INDEX('A-B OSRoad'!$I$2:$I$21,MATCH(A1623,'A-B OSRoad'!$C$2:$C$21)))+$C$3+$C$4+$C$1</f>
        <v>110</v>
      </c>
      <c r="E1623" s="70" t="e">
        <f>VLOOKUP(A1623,'Crash Data'!$E$3:$F$6,2,FALSE)</f>
        <v>#N/A</v>
      </c>
      <c r="F1623" s="70" t="e">
        <f>VLOOKUP(A1623,'Crash Data'!$B$3:$C$32,2,FALSE)</f>
        <v>#N/A</v>
      </c>
      <c r="G1623" s="40">
        <v>169.53299999999999</v>
      </c>
      <c r="H1623" s="40">
        <v>177</v>
      </c>
      <c r="I1623" s="39">
        <v>177</v>
      </c>
      <c r="J1623" s="40">
        <v>177</v>
      </c>
      <c r="K1623" s="39">
        <v>177</v>
      </c>
      <c r="L1623" s="93">
        <f t="shared" si="353"/>
        <v>209</v>
      </c>
      <c r="M1623" s="93">
        <f t="shared" si="354"/>
        <v>39.467000000000013</v>
      </c>
      <c r="N1623" s="99">
        <f t="shared" si="355"/>
        <v>165</v>
      </c>
      <c r="O1623" s="99" t="str">
        <f t="shared" si="356"/>
        <v/>
      </c>
      <c r="P1623" s="102">
        <f t="shared" si="357"/>
        <v>165</v>
      </c>
      <c r="Q1623" s="102" t="str">
        <f t="shared" si="358"/>
        <v/>
      </c>
      <c r="R1623" s="105">
        <f t="shared" si="359"/>
        <v>165</v>
      </c>
      <c r="S1623" s="105" t="str">
        <f t="shared" si="360"/>
        <v/>
      </c>
      <c r="T1623" s="69">
        <f t="shared" si="361"/>
        <v>107</v>
      </c>
      <c r="U1623" s="69" t="str">
        <f t="shared" si="362"/>
        <v/>
      </c>
      <c r="V1623" s="143">
        <f t="shared" si="363"/>
        <v>165</v>
      </c>
      <c r="W1623" s="143" t="str">
        <f t="shared" si="364"/>
        <v/>
      </c>
      <c r="X1623" s="109">
        <f t="shared" si="351"/>
        <v>0</v>
      </c>
      <c r="Y1623" s="110" t="e">
        <f t="shared" si="352"/>
        <v>#N/A</v>
      </c>
      <c r="Z1623" s="75" t="e">
        <f>NA()</f>
        <v>#N/A</v>
      </c>
    </row>
    <row r="1624" spans="1:26" x14ac:dyDescent="0.2">
      <c r="A1624" s="74">
        <v>26010</v>
      </c>
      <c r="B1624" s="68">
        <f>INDEX('A-B OSRoad'!$F$2:$F$21,MATCH(A1624,'A-B OSRoad'!$C$2:$C$21))</f>
        <v>0</v>
      </c>
      <c r="C1624" s="68" t="str">
        <f>IF(INDEX('A-B OSRoad'!$B$2:$B$21,MATCH(A1624,'A-B OSRoad'!$C$2:$C$21))="Straight","",RIGHT(INDEX('A-B OSRoad'!$B$2:$B$21,MATCH(A1624,'A-B OSRoad'!$C$2:$C$21)),LEN(INDEX('A-B OSRoad'!$B$2:$B$21,MATCH(A1624,'A-B OSRoad'!$C$2:$C$21)))-1))</f>
        <v/>
      </c>
      <c r="D1624" s="69">
        <f>(INDEX('A-B OSRoad'!$I$2:$I$21,MATCH(A1624,'A-B OSRoad'!$C$2:$C$21)))+$C$3+$C$4+$C$1</f>
        <v>110</v>
      </c>
      <c r="E1624" s="70" t="e">
        <f>VLOOKUP(A1624,'Crash Data'!$E$3:$F$6,2,FALSE)</f>
        <v>#N/A</v>
      </c>
      <c r="F1624" s="70" t="e">
        <f>VLOOKUP(A1624,'Crash Data'!$B$3:$C$32,2,FALSE)</f>
        <v>#N/A</v>
      </c>
      <c r="G1624" s="40">
        <v>166.82900000000001</v>
      </c>
      <c r="H1624" s="40">
        <v>177</v>
      </c>
      <c r="I1624" s="39">
        <v>177</v>
      </c>
      <c r="J1624" s="40">
        <v>177</v>
      </c>
      <c r="K1624" s="39">
        <v>162.41499999999999</v>
      </c>
      <c r="L1624" s="93">
        <f t="shared" si="353"/>
        <v>209</v>
      </c>
      <c r="M1624" s="93">
        <f t="shared" si="354"/>
        <v>42.170999999999992</v>
      </c>
      <c r="N1624" s="99">
        <f t="shared" si="355"/>
        <v>165</v>
      </c>
      <c r="O1624" s="99" t="str">
        <f t="shared" si="356"/>
        <v/>
      </c>
      <c r="P1624" s="102">
        <f t="shared" si="357"/>
        <v>165</v>
      </c>
      <c r="Q1624" s="102" t="str">
        <f t="shared" si="358"/>
        <v/>
      </c>
      <c r="R1624" s="105">
        <f t="shared" si="359"/>
        <v>165</v>
      </c>
      <c r="S1624" s="105" t="str">
        <f t="shared" si="360"/>
        <v/>
      </c>
      <c r="T1624" s="69">
        <f t="shared" si="361"/>
        <v>107</v>
      </c>
      <c r="U1624" s="69" t="str">
        <f t="shared" si="362"/>
        <v/>
      </c>
      <c r="V1624" s="143">
        <f t="shared" si="363"/>
        <v>165</v>
      </c>
      <c r="W1624" s="143">
        <f t="shared" si="364"/>
        <v>2.585000000000008</v>
      </c>
      <c r="X1624" s="109">
        <f t="shared" si="351"/>
        <v>0</v>
      </c>
      <c r="Y1624" s="110" t="e">
        <f t="shared" si="352"/>
        <v>#N/A</v>
      </c>
      <c r="Z1624" s="75" t="e">
        <f>NA()</f>
        <v>#N/A</v>
      </c>
    </row>
    <row r="1625" spans="1:26" x14ac:dyDescent="0.2">
      <c r="A1625" s="74">
        <v>26020</v>
      </c>
      <c r="B1625" s="68">
        <f>INDEX('A-B OSRoad'!$F$2:$F$21,MATCH(A1625,'A-B OSRoad'!$C$2:$C$21))</f>
        <v>0</v>
      </c>
      <c r="C1625" s="68" t="str">
        <f>IF(INDEX('A-B OSRoad'!$B$2:$B$21,MATCH(A1625,'A-B OSRoad'!$C$2:$C$21))="Straight","",RIGHT(INDEX('A-B OSRoad'!$B$2:$B$21,MATCH(A1625,'A-B OSRoad'!$C$2:$C$21)),LEN(INDEX('A-B OSRoad'!$B$2:$B$21,MATCH(A1625,'A-B OSRoad'!$C$2:$C$21)))-1))</f>
        <v/>
      </c>
      <c r="D1625" s="69">
        <f>(INDEX('A-B OSRoad'!$I$2:$I$21,MATCH(A1625,'A-B OSRoad'!$C$2:$C$21)))+$C$3+$C$4+$C$1</f>
        <v>110</v>
      </c>
      <c r="E1625" s="70" t="e">
        <f>VLOOKUP(A1625,'Crash Data'!$E$3:$F$6,2,FALSE)</f>
        <v>#N/A</v>
      </c>
      <c r="F1625" s="70" t="e">
        <f>VLOOKUP(A1625,'Crash Data'!$B$3:$C$32,2,FALSE)</f>
        <v>#N/A</v>
      </c>
      <c r="G1625" s="40">
        <v>159.935</v>
      </c>
      <c r="H1625" s="40">
        <v>177</v>
      </c>
      <c r="I1625" s="39">
        <v>177</v>
      </c>
      <c r="J1625" s="40">
        <v>177</v>
      </c>
      <c r="K1625" s="39">
        <v>159.56399999999999</v>
      </c>
      <c r="L1625" s="93">
        <f t="shared" si="353"/>
        <v>209</v>
      </c>
      <c r="M1625" s="93">
        <f t="shared" si="354"/>
        <v>49.064999999999998</v>
      </c>
      <c r="N1625" s="99">
        <f t="shared" si="355"/>
        <v>165</v>
      </c>
      <c r="O1625" s="99" t="str">
        <f t="shared" si="356"/>
        <v/>
      </c>
      <c r="P1625" s="102">
        <f t="shared" si="357"/>
        <v>165</v>
      </c>
      <c r="Q1625" s="102" t="str">
        <f t="shared" si="358"/>
        <v/>
      </c>
      <c r="R1625" s="105">
        <f t="shared" si="359"/>
        <v>165</v>
      </c>
      <c r="S1625" s="105" t="str">
        <f t="shared" si="360"/>
        <v/>
      </c>
      <c r="T1625" s="69">
        <f t="shared" si="361"/>
        <v>107</v>
      </c>
      <c r="U1625" s="69" t="str">
        <f t="shared" si="362"/>
        <v/>
      </c>
      <c r="V1625" s="143">
        <f t="shared" si="363"/>
        <v>165</v>
      </c>
      <c r="W1625" s="143">
        <f t="shared" si="364"/>
        <v>5.436000000000007</v>
      </c>
      <c r="X1625" s="109">
        <f t="shared" si="351"/>
        <v>0</v>
      </c>
      <c r="Y1625" s="110" t="e">
        <f t="shared" si="352"/>
        <v>#N/A</v>
      </c>
      <c r="Z1625" s="75" t="e">
        <f>NA()</f>
        <v>#N/A</v>
      </c>
    </row>
    <row r="1626" spans="1:26" x14ac:dyDescent="0.2">
      <c r="A1626" s="74">
        <v>26030</v>
      </c>
      <c r="B1626" s="68">
        <f>INDEX('A-B OSRoad'!$F$2:$F$21,MATCH(A1626,'A-B OSRoad'!$C$2:$C$21))</f>
        <v>0</v>
      </c>
      <c r="C1626" s="68" t="str">
        <f>IF(INDEX('A-B OSRoad'!$B$2:$B$21,MATCH(A1626,'A-B OSRoad'!$C$2:$C$21))="Straight","",RIGHT(INDEX('A-B OSRoad'!$B$2:$B$21,MATCH(A1626,'A-B OSRoad'!$C$2:$C$21)),LEN(INDEX('A-B OSRoad'!$B$2:$B$21,MATCH(A1626,'A-B OSRoad'!$C$2:$C$21)))-1))</f>
        <v/>
      </c>
      <c r="D1626" s="69">
        <f>(INDEX('A-B OSRoad'!$I$2:$I$21,MATCH(A1626,'A-B OSRoad'!$C$2:$C$21)))+$C$3+$C$4+$C$1</f>
        <v>110</v>
      </c>
      <c r="E1626" s="70" t="e">
        <f>VLOOKUP(A1626,'Crash Data'!$E$3:$F$6,2,FALSE)</f>
        <v>#N/A</v>
      </c>
      <c r="F1626" s="70" t="e">
        <f>VLOOKUP(A1626,'Crash Data'!$B$3:$C$32,2,FALSE)</f>
        <v>#N/A</v>
      </c>
      <c r="G1626" s="40">
        <v>150.00800000000001</v>
      </c>
      <c r="H1626" s="40">
        <v>177</v>
      </c>
      <c r="I1626" s="39">
        <v>177</v>
      </c>
      <c r="J1626" s="40">
        <v>177</v>
      </c>
      <c r="K1626" s="39">
        <v>150.00299999999999</v>
      </c>
      <c r="L1626" s="93">
        <f t="shared" si="353"/>
        <v>209</v>
      </c>
      <c r="M1626" s="93">
        <f t="shared" si="354"/>
        <v>58.99199999999999</v>
      </c>
      <c r="N1626" s="99">
        <f t="shared" si="355"/>
        <v>165</v>
      </c>
      <c r="O1626" s="99" t="str">
        <f t="shared" si="356"/>
        <v/>
      </c>
      <c r="P1626" s="102">
        <f t="shared" si="357"/>
        <v>165</v>
      </c>
      <c r="Q1626" s="102" t="str">
        <f t="shared" si="358"/>
        <v/>
      </c>
      <c r="R1626" s="105">
        <f t="shared" si="359"/>
        <v>165</v>
      </c>
      <c r="S1626" s="105" t="str">
        <f t="shared" si="360"/>
        <v/>
      </c>
      <c r="T1626" s="69">
        <f t="shared" si="361"/>
        <v>107</v>
      </c>
      <c r="U1626" s="69" t="str">
        <f t="shared" si="362"/>
        <v/>
      </c>
      <c r="V1626" s="143">
        <f t="shared" si="363"/>
        <v>165</v>
      </c>
      <c r="W1626" s="143">
        <f t="shared" si="364"/>
        <v>14.997000000000014</v>
      </c>
      <c r="X1626" s="109">
        <f t="shared" si="351"/>
        <v>0</v>
      </c>
      <c r="Y1626" s="110" t="e">
        <f t="shared" si="352"/>
        <v>#N/A</v>
      </c>
      <c r="Z1626" s="75" t="e">
        <f>NA()</f>
        <v>#N/A</v>
      </c>
    </row>
    <row r="1627" spans="1:26" x14ac:dyDescent="0.2">
      <c r="A1627" s="74">
        <v>26040</v>
      </c>
      <c r="B1627" s="68">
        <f>INDEX('A-B OSRoad'!$F$2:$F$21,MATCH(A1627,'A-B OSRoad'!$C$2:$C$21))</f>
        <v>0</v>
      </c>
      <c r="C1627" s="68" t="str">
        <f>IF(INDEX('A-B OSRoad'!$B$2:$B$21,MATCH(A1627,'A-B OSRoad'!$C$2:$C$21))="Straight","",RIGHT(INDEX('A-B OSRoad'!$B$2:$B$21,MATCH(A1627,'A-B OSRoad'!$C$2:$C$21)),LEN(INDEX('A-B OSRoad'!$B$2:$B$21,MATCH(A1627,'A-B OSRoad'!$C$2:$C$21)))-1))</f>
        <v/>
      </c>
      <c r="D1627" s="69">
        <f>(INDEX('A-B OSRoad'!$I$2:$I$21,MATCH(A1627,'A-B OSRoad'!$C$2:$C$21)))+$C$3+$C$4+$C$1</f>
        <v>110</v>
      </c>
      <c r="E1627" s="70" t="e">
        <f>VLOOKUP(A1627,'Crash Data'!$E$3:$F$6,2,FALSE)</f>
        <v>#N/A</v>
      </c>
      <c r="F1627" s="70" t="e">
        <f>VLOOKUP(A1627,'Crash Data'!$B$3:$C$32,2,FALSE)</f>
        <v>#N/A</v>
      </c>
      <c r="G1627" s="40">
        <v>140.01</v>
      </c>
      <c r="H1627" s="40">
        <v>177</v>
      </c>
      <c r="I1627" s="39">
        <v>177</v>
      </c>
      <c r="J1627" s="40">
        <v>177</v>
      </c>
      <c r="K1627" s="39">
        <v>150.005</v>
      </c>
      <c r="L1627" s="93">
        <f t="shared" si="353"/>
        <v>209</v>
      </c>
      <c r="M1627" s="93">
        <f t="shared" si="354"/>
        <v>68.990000000000009</v>
      </c>
      <c r="N1627" s="99">
        <f t="shared" si="355"/>
        <v>165</v>
      </c>
      <c r="O1627" s="99" t="str">
        <f t="shared" si="356"/>
        <v/>
      </c>
      <c r="P1627" s="102">
        <f t="shared" si="357"/>
        <v>165</v>
      </c>
      <c r="Q1627" s="102" t="str">
        <f t="shared" si="358"/>
        <v/>
      </c>
      <c r="R1627" s="105">
        <f t="shared" si="359"/>
        <v>165</v>
      </c>
      <c r="S1627" s="105" t="str">
        <f t="shared" si="360"/>
        <v/>
      </c>
      <c r="T1627" s="69">
        <f t="shared" si="361"/>
        <v>107</v>
      </c>
      <c r="U1627" s="69" t="str">
        <f t="shared" si="362"/>
        <v/>
      </c>
      <c r="V1627" s="143">
        <f t="shared" si="363"/>
        <v>165</v>
      </c>
      <c r="W1627" s="143">
        <f t="shared" si="364"/>
        <v>14.995000000000005</v>
      </c>
      <c r="X1627" s="109">
        <f t="shared" si="351"/>
        <v>0</v>
      </c>
      <c r="Y1627" s="110" t="e">
        <f t="shared" si="352"/>
        <v>#N/A</v>
      </c>
      <c r="Z1627" s="75" t="e">
        <f>NA()</f>
        <v>#N/A</v>
      </c>
    </row>
    <row r="1628" spans="1:26" x14ac:dyDescent="0.2">
      <c r="A1628" s="74">
        <v>26050</v>
      </c>
      <c r="B1628" s="68">
        <f>INDEX('A-B OSRoad'!$F$2:$F$21,MATCH(A1628,'A-B OSRoad'!$C$2:$C$21))</f>
        <v>0</v>
      </c>
      <c r="C1628" s="68" t="str">
        <f>IF(INDEX('A-B OSRoad'!$B$2:$B$21,MATCH(A1628,'A-B OSRoad'!$C$2:$C$21))="Straight","",RIGHT(INDEX('A-B OSRoad'!$B$2:$B$21,MATCH(A1628,'A-B OSRoad'!$C$2:$C$21)),LEN(INDEX('A-B OSRoad'!$B$2:$B$21,MATCH(A1628,'A-B OSRoad'!$C$2:$C$21)))-1))</f>
        <v/>
      </c>
      <c r="D1628" s="69">
        <f>(INDEX('A-B OSRoad'!$I$2:$I$21,MATCH(A1628,'A-B OSRoad'!$C$2:$C$21)))+$C$3+$C$4+$C$1</f>
        <v>110</v>
      </c>
      <c r="E1628" s="70" t="e">
        <f>VLOOKUP(A1628,'Crash Data'!$E$3:$F$6,2,FALSE)</f>
        <v>#N/A</v>
      </c>
      <c r="F1628" s="70" t="e">
        <f>VLOOKUP(A1628,'Crash Data'!$B$3:$C$32,2,FALSE)</f>
        <v>#N/A</v>
      </c>
      <c r="G1628" s="40">
        <v>147.22</v>
      </c>
      <c r="H1628" s="40">
        <v>177</v>
      </c>
      <c r="I1628" s="39">
        <v>177</v>
      </c>
      <c r="J1628" s="40">
        <v>177</v>
      </c>
      <c r="K1628" s="39">
        <v>148.946</v>
      </c>
      <c r="L1628" s="93">
        <f t="shared" si="353"/>
        <v>209</v>
      </c>
      <c r="M1628" s="93">
        <f t="shared" si="354"/>
        <v>61.78</v>
      </c>
      <c r="N1628" s="99">
        <f t="shared" si="355"/>
        <v>165</v>
      </c>
      <c r="O1628" s="99" t="str">
        <f t="shared" si="356"/>
        <v/>
      </c>
      <c r="P1628" s="102">
        <f t="shared" si="357"/>
        <v>165</v>
      </c>
      <c r="Q1628" s="102" t="str">
        <f t="shared" si="358"/>
        <v/>
      </c>
      <c r="R1628" s="105">
        <f t="shared" si="359"/>
        <v>165</v>
      </c>
      <c r="S1628" s="105" t="str">
        <f t="shared" si="360"/>
        <v/>
      </c>
      <c r="T1628" s="69">
        <f t="shared" si="361"/>
        <v>107</v>
      </c>
      <c r="U1628" s="69" t="str">
        <f t="shared" si="362"/>
        <v/>
      </c>
      <c r="V1628" s="143">
        <f t="shared" si="363"/>
        <v>165</v>
      </c>
      <c r="W1628" s="143">
        <f t="shared" si="364"/>
        <v>16.054000000000002</v>
      </c>
      <c r="X1628" s="109">
        <f t="shared" si="351"/>
        <v>0</v>
      </c>
      <c r="Y1628" s="110" t="e">
        <f t="shared" si="352"/>
        <v>#N/A</v>
      </c>
      <c r="Z1628" s="75" t="e">
        <f>NA()</f>
        <v>#N/A</v>
      </c>
    </row>
    <row r="1629" spans="1:26" x14ac:dyDescent="0.2">
      <c r="A1629" s="74">
        <v>26060</v>
      </c>
      <c r="B1629" s="68">
        <f>INDEX('A-B OSRoad'!$F$2:$F$21,MATCH(A1629,'A-B OSRoad'!$C$2:$C$21))</f>
        <v>0</v>
      </c>
      <c r="C1629" s="68" t="str">
        <f>IF(INDEX('A-B OSRoad'!$B$2:$B$21,MATCH(A1629,'A-B OSRoad'!$C$2:$C$21))="Straight","",RIGHT(INDEX('A-B OSRoad'!$B$2:$B$21,MATCH(A1629,'A-B OSRoad'!$C$2:$C$21)),LEN(INDEX('A-B OSRoad'!$B$2:$B$21,MATCH(A1629,'A-B OSRoad'!$C$2:$C$21)))-1))</f>
        <v/>
      </c>
      <c r="D1629" s="69">
        <f>(INDEX('A-B OSRoad'!$I$2:$I$21,MATCH(A1629,'A-B OSRoad'!$C$2:$C$21)))+$C$3+$C$4+$C$1</f>
        <v>110</v>
      </c>
      <c r="E1629" s="70" t="e">
        <f>VLOOKUP(A1629,'Crash Data'!$E$3:$F$6,2,FALSE)</f>
        <v>#N/A</v>
      </c>
      <c r="F1629" s="70" t="e">
        <f>VLOOKUP(A1629,'Crash Data'!$B$3:$C$32,2,FALSE)</f>
        <v>#N/A</v>
      </c>
      <c r="G1629" s="40">
        <v>150.80500000000001</v>
      </c>
      <c r="H1629" s="40">
        <v>177</v>
      </c>
      <c r="I1629" s="39">
        <v>177</v>
      </c>
      <c r="J1629" s="40">
        <v>177</v>
      </c>
      <c r="K1629" s="39">
        <v>148.47</v>
      </c>
      <c r="L1629" s="93">
        <f t="shared" si="353"/>
        <v>209</v>
      </c>
      <c r="M1629" s="93">
        <f t="shared" si="354"/>
        <v>58.194999999999993</v>
      </c>
      <c r="N1629" s="99">
        <f t="shared" si="355"/>
        <v>165</v>
      </c>
      <c r="O1629" s="99" t="str">
        <f t="shared" si="356"/>
        <v/>
      </c>
      <c r="P1629" s="102">
        <f t="shared" si="357"/>
        <v>165</v>
      </c>
      <c r="Q1629" s="102" t="str">
        <f t="shared" si="358"/>
        <v/>
      </c>
      <c r="R1629" s="105">
        <f t="shared" si="359"/>
        <v>165</v>
      </c>
      <c r="S1629" s="105" t="str">
        <f t="shared" si="360"/>
        <v/>
      </c>
      <c r="T1629" s="69">
        <f t="shared" si="361"/>
        <v>107</v>
      </c>
      <c r="U1629" s="69" t="str">
        <f t="shared" si="362"/>
        <v/>
      </c>
      <c r="V1629" s="143">
        <f t="shared" si="363"/>
        <v>165</v>
      </c>
      <c r="W1629" s="143">
        <f t="shared" si="364"/>
        <v>16.53</v>
      </c>
      <c r="X1629" s="109">
        <f t="shared" si="351"/>
        <v>0</v>
      </c>
      <c r="Y1629" s="110" t="e">
        <f t="shared" si="352"/>
        <v>#N/A</v>
      </c>
      <c r="Z1629" s="75" t="e">
        <f>NA()</f>
        <v>#N/A</v>
      </c>
    </row>
    <row r="1630" spans="1:26" x14ac:dyDescent="0.2">
      <c r="A1630" s="74">
        <v>26070</v>
      </c>
      <c r="B1630" s="68">
        <f>INDEX('A-B OSRoad'!$F$2:$F$21,MATCH(A1630,'A-B OSRoad'!$C$2:$C$21))</f>
        <v>0</v>
      </c>
      <c r="C1630" s="68" t="str">
        <f>IF(INDEX('A-B OSRoad'!$B$2:$B$21,MATCH(A1630,'A-B OSRoad'!$C$2:$C$21))="Straight","",RIGHT(INDEX('A-B OSRoad'!$B$2:$B$21,MATCH(A1630,'A-B OSRoad'!$C$2:$C$21)),LEN(INDEX('A-B OSRoad'!$B$2:$B$21,MATCH(A1630,'A-B OSRoad'!$C$2:$C$21)))-1))</f>
        <v/>
      </c>
      <c r="D1630" s="69">
        <f>(INDEX('A-B OSRoad'!$I$2:$I$21,MATCH(A1630,'A-B OSRoad'!$C$2:$C$21)))+$C$3+$C$4+$C$1</f>
        <v>110</v>
      </c>
      <c r="E1630" s="70" t="e">
        <f>VLOOKUP(A1630,'Crash Data'!$E$3:$F$6,2,FALSE)</f>
        <v>#N/A</v>
      </c>
      <c r="F1630" s="70">
        <f>VLOOKUP(A1630,'Crash Data'!$B$3:$C$32,2,FALSE)</f>
        <v>-4</v>
      </c>
      <c r="G1630" s="40">
        <v>157.34200000000001</v>
      </c>
      <c r="H1630" s="40">
        <v>177</v>
      </c>
      <c r="I1630" s="39">
        <v>177</v>
      </c>
      <c r="J1630" s="40">
        <v>177</v>
      </c>
      <c r="K1630" s="39">
        <v>140.011</v>
      </c>
      <c r="L1630" s="93">
        <f t="shared" si="353"/>
        <v>209</v>
      </c>
      <c r="M1630" s="93">
        <f t="shared" si="354"/>
        <v>51.657999999999987</v>
      </c>
      <c r="N1630" s="99">
        <f t="shared" si="355"/>
        <v>165</v>
      </c>
      <c r="O1630" s="99" t="str">
        <f t="shared" si="356"/>
        <v/>
      </c>
      <c r="P1630" s="102">
        <f t="shared" si="357"/>
        <v>165</v>
      </c>
      <c r="Q1630" s="102" t="str">
        <f t="shared" si="358"/>
        <v/>
      </c>
      <c r="R1630" s="105">
        <f t="shared" si="359"/>
        <v>165</v>
      </c>
      <c r="S1630" s="105" t="str">
        <f t="shared" si="360"/>
        <v/>
      </c>
      <c r="T1630" s="69">
        <f t="shared" si="361"/>
        <v>107</v>
      </c>
      <c r="U1630" s="69" t="str">
        <f t="shared" si="362"/>
        <v/>
      </c>
      <c r="V1630" s="143">
        <f t="shared" si="363"/>
        <v>165</v>
      </c>
      <c r="W1630" s="143">
        <f t="shared" si="364"/>
        <v>24.989000000000004</v>
      </c>
      <c r="X1630" s="109">
        <f t="shared" si="351"/>
        <v>0</v>
      </c>
      <c r="Y1630" s="110" t="e">
        <f t="shared" si="352"/>
        <v>#N/A</v>
      </c>
      <c r="Z1630" s="75" t="e">
        <f>NA()</f>
        <v>#N/A</v>
      </c>
    </row>
    <row r="1631" spans="1:26" x14ac:dyDescent="0.2">
      <c r="A1631" s="74">
        <v>26080</v>
      </c>
      <c r="B1631" s="68">
        <f>INDEX('A-B OSRoad'!$F$2:$F$21,MATCH(A1631,'A-B OSRoad'!$C$2:$C$21))</f>
        <v>0</v>
      </c>
      <c r="C1631" s="68" t="str">
        <f>IF(INDEX('A-B OSRoad'!$B$2:$B$21,MATCH(A1631,'A-B OSRoad'!$C$2:$C$21))="Straight","",RIGHT(INDEX('A-B OSRoad'!$B$2:$B$21,MATCH(A1631,'A-B OSRoad'!$C$2:$C$21)),LEN(INDEX('A-B OSRoad'!$B$2:$B$21,MATCH(A1631,'A-B OSRoad'!$C$2:$C$21)))-1))</f>
        <v/>
      </c>
      <c r="D1631" s="69">
        <f>(INDEX('A-B OSRoad'!$I$2:$I$21,MATCH(A1631,'A-B OSRoad'!$C$2:$C$21)))+$C$3+$C$4+$C$1</f>
        <v>110</v>
      </c>
      <c r="E1631" s="70" t="e">
        <f>VLOOKUP(A1631,'Crash Data'!$E$3:$F$6,2,FALSE)</f>
        <v>#N/A</v>
      </c>
      <c r="F1631" s="70" t="e">
        <f>VLOOKUP(A1631,'Crash Data'!$B$3:$C$32,2,FALSE)</f>
        <v>#N/A</v>
      </c>
      <c r="G1631" s="40">
        <v>158.58600000000001</v>
      </c>
      <c r="H1631" s="40">
        <v>177</v>
      </c>
      <c r="I1631" s="39">
        <v>177</v>
      </c>
      <c r="J1631" s="40">
        <v>177</v>
      </c>
      <c r="K1631" s="39">
        <v>130.012</v>
      </c>
      <c r="L1631" s="93">
        <f t="shared" si="353"/>
        <v>209</v>
      </c>
      <c r="M1631" s="93">
        <f t="shared" si="354"/>
        <v>50.413999999999987</v>
      </c>
      <c r="N1631" s="99">
        <f t="shared" si="355"/>
        <v>165</v>
      </c>
      <c r="O1631" s="99" t="str">
        <f t="shared" si="356"/>
        <v/>
      </c>
      <c r="P1631" s="102">
        <f t="shared" si="357"/>
        <v>165</v>
      </c>
      <c r="Q1631" s="102" t="str">
        <f t="shared" si="358"/>
        <v/>
      </c>
      <c r="R1631" s="105">
        <f t="shared" si="359"/>
        <v>165</v>
      </c>
      <c r="S1631" s="105" t="str">
        <f t="shared" si="360"/>
        <v/>
      </c>
      <c r="T1631" s="69">
        <f t="shared" si="361"/>
        <v>107</v>
      </c>
      <c r="U1631" s="69" t="str">
        <f t="shared" si="362"/>
        <v/>
      </c>
      <c r="V1631" s="143">
        <f t="shared" si="363"/>
        <v>165</v>
      </c>
      <c r="W1631" s="143">
        <f t="shared" si="364"/>
        <v>34.988</v>
      </c>
      <c r="X1631" s="109">
        <f t="shared" si="351"/>
        <v>0</v>
      </c>
      <c r="Y1631" s="110" t="e">
        <f t="shared" si="352"/>
        <v>#N/A</v>
      </c>
      <c r="Z1631" s="75" t="e">
        <f>NA()</f>
        <v>#N/A</v>
      </c>
    </row>
    <row r="1632" spans="1:26" x14ac:dyDescent="0.2">
      <c r="A1632" s="74">
        <v>26090</v>
      </c>
      <c r="B1632" s="68">
        <f>INDEX('A-B OSRoad'!$F$2:$F$21,MATCH(A1632,'A-B OSRoad'!$C$2:$C$21))</f>
        <v>0</v>
      </c>
      <c r="C1632" s="68" t="str">
        <f>IF(INDEX('A-B OSRoad'!$B$2:$B$21,MATCH(A1632,'A-B OSRoad'!$C$2:$C$21))="Straight","",RIGHT(INDEX('A-B OSRoad'!$B$2:$B$21,MATCH(A1632,'A-B OSRoad'!$C$2:$C$21)),LEN(INDEX('A-B OSRoad'!$B$2:$B$21,MATCH(A1632,'A-B OSRoad'!$C$2:$C$21)))-1))</f>
        <v/>
      </c>
      <c r="D1632" s="69">
        <f>(INDEX('A-B OSRoad'!$I$2:$I$21,MATCH(A1632,'A-B OSRoad'!$C$2:$C$21)))+$C$3+$C$4+$C$1</f>
        <v>110</v>
      </c>
      <c r="E1632" s="70" t="e">
        <f>VLOOKUP(A1632,'Crash Data'!$E$3:$F$6,2,FALSE)</f>
        <v>#N/A</v>
      </c>
      <c r="F1632" s="70" t="e">
        <f>VLOOKUP(A1632,'Crash Data'!$B$3:$C$32,2,FALSE)</f>
        <v>#N/A</v>
      </c>
      <c r="G1632" s="40">
        <v>230</v>
      </c>
      <c r="H1632" s="40">
        <v>177</v>
      </c>
      <c r="I1632" s="39">
        <v>177</v>
      </c>
      <c r="J1632" s="40">
        <v>177</v>
      </c>
      <c r="K1632" s="39">
        <v>155.51</v>
      </c>
      <c r="L1632" s="93">
        <f t="shared" si="353"/>
        <v>209</v>
      </c>
      <c r="M1632" s="93" t="str">
        <f t="shared" si="354"/>
        <v/>
      </c>
      <c r="N1632" s="99">
        <f t="shared" si="355"/>
        <v>165</v>
      </c>
      <c r="O1632" s="99" t="str">
        <f t="shared" si="356"/>
        <v/>
      </c>
      <c r="P1632" s="102">
        <f t="shared" si="357"/>
        <v>165</v>
      </c>
      <c r="Q1632" s="102" t="str">
        <f t="shared" si="358"/>
        <v/>
      </c>
      <c r="R1632" s="105">
        <f t="shared" si="359"/>
        <v>165</v>
      </c>
      <c r="S1632" s="105" t="str">
        <f t="shared" si="360"/>
        <v/>
      </c>
      <c r="T1632" s="69">
        <f t="shared" si="361"/>
        <v>107</v>
      </c>
      <c r="U1632" s="69" t="str">
        <f t="shared" si="362"/>
        <v/>
      </c>
      <c r="V1632" s="143">
        <f t="shared" si="363"/>
        <v>165</v>
      </c>
      <c r="W1632" s="143">
        <f t="shared" si="364"/>
        <v>9.4900000000000091</v>
      </c>
      <c r="X1632" s="109">
        <f t="shared" si="351"/>
        <v>0</v>
      </c>
      <c r="Y1632" s="110" t="e">
        <f t="shared" si="352"/>
        <v>#N/A</v>
      </c>
      <c r="Z1632" s="75" t="e">
        <f>NA()</f>
        <v>#N/A</v>
      </c>
    </row>
    <row r="1633" spans="1:26" x14ac:dyDescent="0.2">
      <c r="A1633" s="74">
        <v>26100</v>
      </c>
      <c r="B1633" s="68">
        <f>INDEX('A-B OSRoad'!$F$2:$F$21,MATCH(A1633,'A-B OSRoad'!$C$2:$C$21))</f>
        <v>0</v>
      </c>
      <c r="C1633" s="68" t="str">
        <f>IF(INDEX('A-B OSRoad'!$B$2:$B$21,MATCH(A1633,'A-B OSRoad'!$C$2:$C$21))="Straight","",RIGHT(INDEX('A-B OSRoad'!$B$2:$B$21,MATCH(A1633,'A-B OSRoad'!$C$2:$C$21)),LEN(INDEX('A-B OSRoad'!$B$2:$B$21,MATCH(A1633,'A-B OSRoad'!$C$2:$C$21)))-1))</f>
        <v/>
      </c>
      <c r="D1633" s="69">
        <f>(INDEX('A-B OSRoad'!$I$2:$I$21,MATCH(A1633,'A-B OSRoad'!$C$2:$C$21)))+$C$3+$C$4+$C$1</f>
        <v>110</v>
      </c>
      <c r="E1633" s="70" t="e">
        <f>VLOOKUP(A1633,'Crash Data'!$E$3:$F$6,2,FALSE)</f>
        <v>#N/A</v>
      </c>
      <c r="F1633" s="70" t="e">
        <f>VLOOKUP(A1633,'Crash Data'!$B$3:$C$32,2,FALSE)</f>
        <v>#N/A</v>
      </c>
      <c r="G1633" s="40">
        <v>230</v>
      </c>
      <c r="H1633" s="40">
        <v>177</v>
      </c>
      <c r="I1633" s="39">
        <v>177</v>
      </c>
      <c r="J1633" s="40">
        <v>177</v>
      </c>
      <c r="K1633" s="39">
        <v>177</v>
      </c>
      <c r="L1633" s="93">
        <f t="shared" si="353"/>
        <v>209</v>
      </c>
      <c r="M1633" s="93" t="str">
        <f t="shared" si="354"/>
        <v/>
      </c>
      <c r="N1633" s="99">
        <f t="shared" si="355"/>
        <v>165</v>
      </c>
      <c r="O1633" s="99" t="str">
        <f t="shared" si="356"/>
        <v/>
      </c>
      <c r="P1633" s="102">
        <f t="shared" si="357"/>
        <v>165</v>
      </c>
      <c r="Q1633" s="102" t="str">
        <f t="shared" si="358"/>
        <v/>
      </c>
      <c r="R1633" s="105">
        <f t="shared" si="359"/>
        <v>165</v>
      </c>
      <c r="S1633" s="105" t="str">
        <f t="shared" si="360"/>
        <v/>
      </c>
      <c r="T1633" s="69">
        <f t="shared" si="361"/>
        <v>107</v>
      </c>
      <c r="U1633" s="69" t="str">
        <f t="shared" si="362"/>
        <v/>
      </c>
      <c r="V1633" s="143">
        <f t="shared" si="363"/>
        <v>165</v>
      </c>
      <c r="W1633" s="143" t="str">
        <f t="shared" si="364"/>
        <v/>
      </c>
      <c r="X1633" s="109">
        <f t="shared" si="351"/>
        <v>0</v>
      </c>
      <c r="Y1633" s="110" t="e">
        <f t="shared" si="352"/>
        <v>#N/A</v>
      </c>
      <c r="Z1633" s="75" t="e">
        <f>NA()</f>
        <v>#N/A</v>
      </c>
    </row>
    <row r="1634" spans="1:26" x14ac:dyDescent="0.2">
      <c r="A1634" s="74">
        <v>26110</v>
      </c>
      <c r="B1634" s="68">
        <f>INDEX('A-B OSRoad'!$F$2:$F$21,MATCH(A1634,'A-B OSRoad'!$C$2:$C$21))</f>
        <v>0</v>
      </c>
      <c r="C1634" s="68" t="str">
        <f>IF(INDEX('A-B OSRoad'!$B$2:$B$21,MATCH(A1634,'A-B OSRoad'!$C$2:$C$21))="Straight","",RIGHT(INDEX('A-B OSRoad'!$B$2:$B$21,MATCH(A1634,'A-B OSRoad'!$C$2:$C$21)),LEN(INDEX('A-B OSRoad'!$B$2:$B$21,MATCH(A1634,'A-B OSRoad'!$C$2:$C$21)))-1))</f>
        <v/>
      </c>
      <c r="D1634" s="69">
        <f>(INDEX('A-B OSRoad'!$I$2:$I$21,MATCH(A1634,'A-B OSRoad'!$C$2:$C$21)))+$C$3+$C$4+$C$1</f>
        <v>110</v>
      </c>
      <c r="E1634" s="70" t="e">
        <f>VLOOKUP(A1634,'Crash Data'!$E$3:$F$6,2,FALSE)</f>
        <v>#N/A</v>
      </c>
      <c r="F1634" s="70" t="e">
        <f>VLOOKUP(A1634,'Crash Data'!$B$3:$C$32,2,FALSE)</f>
        <v>#N/A</v>
      </c>
      <c r="G1634" s="40">
        <v>230</v>
      </c>
      <c r="H1634" s="40">
        <v>177</v>
      </c>
      <c r="I1634" s="39">
        <v>177</v>
      </c>
      <c r="J1634" s="40">
        <v>177</v>
      </c>
      <c r="K1634" s="39">
        <v>177</v>
      </c>
      <c r="L1634" s="93">
        <f t="shared" si="353"/>
        <v>209</v>
      </c>
      <c r="M1634" s="93" t="str">
        <f t="shared" si="354"/>
        <v/>
      </c>
      <c r="N1634" s="99">
        <f t="shared" si="355"/>
        <v>165</v>
      </c>
      <c r="O1634" s="99" t="str">
        <f t="shared" si="356"/>
        <v/>
      </c>
      <c r="P1634" s="102">
        <f t="shared" si="357"/>
        <v>165</v>
      </c>
      <c r="Q1634" s="102" t="str">
        <f t="shared" si="358"/>
        <v/>
      </c>
      <c r="R1634" s="105">
        <f t="shared" si="359"/>
        <v>165</v>
      </c>
      <c r="S1634" s="105" t="str">
        <f t="shared" si="360"/>
        <v/>
      </c>
      <c r="T1634" s="69">
        <f t="shared" si="361"/>
        <v>107</v>
      </c>
      <c r="U1634" s="69" t="str">
        <f t="shared" si="362"/>
        <v/>
      </c>
      <c r="V1634" s="143">
        <f t="shared" si="363"/>
        <v>165</v>
      </c>
      <c r="W1634" s="143" t="str">
        <f t="shared" si="364"/>
        <v/>
      </c>
      <c r="X1634" s="109">
        <f t="shared" si="351"/>
        <v>0</v>
      </c>
      <c r="Y1634" s="110" t="e">
        <f t="shared" si="352"/>
        <v>#N/A</v>
      </c>
      <c r="Z1634" s="75" t="e">
        <f>NA()</f>
        <v>#N/A</v>
      </c>
    </row>
    <row r="1635" spans="1:26" x14ac:dyDescent="0.2">
      <c r="A1635" s="74">
        <v>26120</v>
      </c>
      <c r="B1635" s="68">
        <f>INDEX('A-B OSRoad'!$F$2:$F$21,MATCH(A1635,'A-B OSRoad'!$C$2:$C$21))</f>
        <v>0</v>
      </c>
      <c r="C1635" s="68" t="str">
        <f>IF(INDEX('A-B OSRoad'!$B$2:$B$21,MATCH(A1635,'A-B OSRoad'!$C$2:$C$21))="Straight","",RIGHT(INDEX('A-B OSRoad'!$B$2:$B$21,MATCH(A1635,'A-B OSRoad'!$C$2:$C$21)),LEN(INDEX('A-B OSRoad'!$B$2:$B$21,MATCH(A1635,'A-B OSRoad'!$C$2:$C$21)))-1))</f>
        <v/>
      </c>
      <c r="D1635" s="69">
        <f>(INDEX('A-B OSRoad'!$I$2:$I$21,MATCH(A1635,'A-B OSRoad'!$C$2:$C$21)))+$C$3+$C$4+$C$1</f>
        <v>110</v>
      </c>
      <c r="E1635" s="70" t="e">
        <f>VLOOKUP(A1635,'Crash Data'!$E$3:$F$6,2,FALSE)</f>
        <v>#N/A</v>
      </c>
      <c r="F1635" s="70" t="e">
        <f>VLOOKUP(A1635,'Crash Data'!$B$3:$C$32,2,FALSE)</f>
        <v>#N/A</v>
      </c>
      <c r="G1635" s="40">
        <v>230</v>
      </c>
      <c r="H1635" s="40">
        <v>177</v>
      </c>
      <c r="I1635" s="39">
        <v>177</v>
      </c>
      <c r="J1635" s="40">
        <v>177</v>
      </c>
      <c r="K1635" s="39">
        <v>177</v>
      </c>
      <c r="L1635" s="93">
        <f t="shared" si="353"/>
        <v>209</v>
      </c>
      <c r="M1635" s="93" t="str">
        <f t="shared" si="354"/>
        <v/>
      </c>
      <c r="N1635" s="99">
        <f t="shared" si="355"/>
        <v>165</v>
      </c>
      <c r="O1635" s="99" t="str">
        <f t="shared" si="356"/>
        <v/>
      </c>
      <c r="P1635" s="102">
        <f t="shared" si="357"/>
        <v>165</v>
      </c>
      <c r="Q1635" s="102" t="str">
        <f t="shared" si="358"/>
        <v/>
      </c>
      <c r="R1635" s="105">
        <f t="shared" si="359"/>
        <v>165</v>
      </c>
      <c r="S1635" s="105" t="str">
        <f t="shared" si="360"/>
        <v/>
      </c>
      <c r="T1635" s="69">
        <f t="shared" si="361"/>
        <v>107</v>
      </c>
      <c r="U1635" s="69" t="str">
        <f t="shared" si="362"/>
        <v/>
      </c>
      <c r="V1635" s="143">
        <f t="shared" si="363"/>
        <v>165</v>
      </c>
      <c r="W1635" s="143" t="str">
        <f t="shared" si="364"/>
        <v/>
      </c>
      <c r="X1635" s="109">
        <f t="shared" si="351"/>
        <v>0</v>
      </c>
      <c r="Y1635" s="110" t="e">
        <f t="shared" si="352"/>
        <v>#N/A</v>
      </c>
      <c r="Z1635" s="75" t="e">
        <f>NA()</f>
        <v>#N/A</v>
      </c>
    </row>
    <row r="1636" spans="1:26" x14ac:dyDescent="0.2">
      <c r="A1636" s="74">
        <v>26130</v>
      </c>
      <c r="B1636" s="68">
        <f>INDEX('A-B OSRoad'!$F$2:$F$21,MATCH(A1636,'A-B OSRoad'!$C$2:$C$21))</f>
        <v>0</v>
      </c>
      <c r="C1636" s="68" t="str">
        <f>IF(INDEX('A-B OSRoad'!$B$2:$B$21,MATCH(A1636,'A-B OSRoad'!$C$2:$C$21))="Straight","",RIGHT(INDEX('A-B OSRoad'!$B$2:$B$21,MATCH(A1636,'A-B OSRoad'!$C$2:$C$21)),LEN(INDEX('A-B OSRoad'!$B$2:$B$21,MATCH(A1636,'A-B OSRoad'!$C$2:$C$21)))-1))</f>
        <v/>
      </c>
      <c r="D1636" s="69">
        <f>(INDEX('A-B OSRoad'!$I$2:$I$21,MATCH(A1636,'A-B OSRoad'!$C$2:$C$21)))+$C$3+$C$4+$C$1</f>
        <v>110</v>
      </c>
      <c r="E1636" s="70" t="e">
        <f>VLOOKUP(A1636,'Crash Data'!$E$3:$F$6,2,FALSE)</f>
        <v>#N/A</v>
      </c>
      <c r="F1636" s="70" t="e">
        <f>VLOOKUP(A1636,'Crash Data'!$B$3:$C$32,2,FALSE)</f>
        <v>#N/A</v>
      </c>
      <c r="G1636" s="40">
        <v>230</v>
      </c>
      <c r="H1636" s="40">
        <v>177</v>
      </c>
      <c r="I1636" s="39">
        <v>177</v>
      </c>
      <c r="J1636" s="40">
        <v>177</v>
      </c>
      <c r="K1636" s="39">
        <v>177</v>
      </c>
      <c r="L1636" s="93">
        <f t="shared" si="353"/>
        <v>209</v>
      </c>
      <c r="M1636" s="93" t="str">
        <f t="shared" si="354"/>
        <v/>
      </c>
      <c r="N1636" s="99">
        <f t="shared" si="355"/>
        <v>165</v>
      </c>
      <c r="O1636" s="99" t="str">
        <f t="shared" si="356"/>
        <v/>
      </c>
      <c r="P1636" s="102">
        <f t="shared" si="357"/>
        <v>165</v>
      </c>
      <c r="Q1636" s="102" t="str">
        <f t="shared" si="358"/>
        <v/>
      </c>
      <c r="R1636" s="105">
        <f t="shared" si="359"/>
        <v>165</v>
      </c>
      <c r="S1636" s="105" t="str">
        <f t="shared" si="360"/>
        <v/>
      </c>
      <c r="T1636" s="69">
        <f t="shared" si="361"/>
        <v>107</v>
      </c>
      <c r="U1636" s="69" t="str">
        <f t="shared" si="362"/>
        <v/>
      </c>
      <c r="V1636" s="143">
        <f t="shared" si="363"/>
        <v>165</v>
      </c>
      <c r="W1636" s="143" t="str">
        <f t="shared" si="364"/>
        <v/>
      </c>
      <c r="X1636" s="109">
        <f t="shared" si="351"/>
        <v>0</v>
      </c>
      <c r="Y1636" s="110" t="e">
        <f t="shared" si="352"/>
        <v>#N/A</v>
      </c>
      <c r="Z1636" s="75" t="e">
        <f>NA()</f>
        <v>#N/A</v>
      </c>
    </row>
    <row r="1637" spans="1:26" x14ac:dyDescent="0.2">
      <c r="A1637" s="74">
        <v>26140</v>
      </c>
      <c r="B1637" s="68">
        <f>INDEX('A-B OSRoad'!$F$2:$F$21,MATCH(A1637,'A-B OSRoad'!$C$2:$C$21))</f>
        <v>0</v>
      </c>
      <c r="C1637" s="68" t="str">
        <f>IF(INDEX('A-B OSRoad'!$B$2:$B$21,MATCH(A1637,'A-B OSRoad'!$C$2:$C$21))="Straight","",RIGHT(INDEX('A-B OSRoad'!$B$2:$B$21,MATCH(A1637,'A-B OSRoad'!$C$2:$C$21)),LEN(INDEX('A-B OSRoad'!$B$2:$B$21,MATCH(A1637,'A-B OSRoad'!$C$2:$C$21)))-1))</f>
        <v/>
      </c>
      <c r="D1637" s="69">
        <f>(INDEX('A-B OSRoad'!$I$2:$I$21,MATCH(A1637,'A-B OSRoad'!$C$2:$C$21)))+$C$3+$C$4+$C$1</f>
        <v>110</v>
      </c>
      <c r="E1637" s="70" t="e">
        <f>VLOOKUP(A1637,'Crash Data'!$E$3:$F$6,2,FALSE)</f>
        <v>#N/A</v>
      </c>
      <c r="F1637" s="70" t="e">
        <f>VLOOKUP(A1637,'Crash Data'!$B$3:$C$32,2,FALSE)</f>
        <v>#N/A</v>
      </c>
      <c r="G1637" s="40">
        <v>230</v>
      </c>
      <c r="H1637" s="40">
        <v>177</v>
      </c>
      <c r="I1637" s="39">
        <v>177</v>
      </c>
      <c r="J1637" s="40">
        <v>177</v>
      </c>
      <c r="K1637" s="39">
        <v>177</v>
      </c>
      <c r="L1637" s="93">
        <f t="shared" si="353"/>
        <v>209</v>
      </c>
      <c r="M1637" s="93" t="str">
        <f t="shared" si="354"/>
        <v/>
      </c>
      <c r="N1637" s="99">
        <f t="shared" si="355"/>
        <v>165</v>
      </c>
      <c r="O1637" s="99" t="str">
        <f t="shared" si="356"/>
        <v/>
      </c>
      <c r="P1637" s="102">
        <f t="shared" si="357"/>
        <v>165</v>
      </c>
      <c r="Q1637" s="102" t="str">
        <f t="shared" si="358"/>
        <v/>
      </c>
      <c r="R1637" s="105">
        <f t="shared" si="359"/>
        <v>165</v>
      </c>
      <c r="S1637" s="105" t="str">
        <f t="shared" si="360"/>
        <v/>
      </c>
      <c r="T1637" s="69">
        <f t="shared" si="361"/>
        <v>107</v>
      </c>
      <c r="U1637" s="69" t="str">
        <f t="shared" si="362"/>
        <v/>
      </c>
      <c r="V1637" s="143">
        <f t="shared" si="363"/>
        <v>165</v>
      </c>
      <c r="W1637" s="143" t="str">
        <f t="shared" si="364"/>
        <v/>
      </c>
      <c r="X1637" s="109">
        <f t="shared" si="351"/>
        <v>0</v>
      </c>
      <c r="Y1637" s="110" t="e">
        <f t="shared" si="352"/>
        <v>#N/A</v>
      </c>
      <c r="Z1637" s="75" t="e">
        <f>NA()</f>
        <v>#N/A</v>
      </c>
    </row>
    <row r="1638" spans="1:26" x14ac:dyDescent="0.2">
      <c r="A1638" s="74">
        <v>26150</v>
      </c>
      <c r="B1638" s="68">
        <f>INDEX('A-B OSRoad'!$F$2:$F$21,MATCH(A1638,'A-B OSRoad'!$C$2:$C$21))</f>
        <v>0</v>
      </c>
      <c r="C1638" s="68" t="str">
        <f>IF(INDEX('A-B OSRoad'!$B$2:$B$21,MATCH(A1638,'A-B OSRoad'!$C$2:$C$21))="Straight","",RIGHT(INDEX('A-B OSRoad'!$B$2:$B$21,MATCH(A1638,'A-B OSRoad'!$C$2:$C$21)),LEN(INDEX('A-B OSRoad'!$B$2:$B$21,MATCH(A1638,'A-B OSRoad'!$C$2:$C$21)))-1))</f>
        <v/>
      </c>
      <c r="D1638" s="69">
        <f>(INDEX('A-B OSRoad'!$I$2:$I$21,MATCH(A1638,'A-B OSRoad'!$C$2:$C$21)))+$C$3+$C$4+$C$1</f>
        <v>110</v>
      </c>
      <c r="E1638" s="70" t="e">
        <f>VLOOKUP(A1638,'Crash Data'!$E$3:$F$6,2,FALSE)</f>
        <v>#N/A</v>
      </c>
      <c r="F1638" s="70" t="e">
        <f>VLOOKUP(A1638,'Crash Data'!$B$3:$C$32,2,FALSE)</f>
        <v>#N/A</v>
      </c>
      <c r="G1638" s="40">
        <v>230</v>
      </c>
      <c r="H1638" s="40">
        <v>177</v>
      </c>
      <c r="I1638" s="39">
        <v>177</v>
      </c>
      <c r="J1638" s="40">
        <v>177</v>
      </c>
      <c r="K1638" s="39">
        <v>177</v>
      </c>
      <c r="L1638" s="93">
        <f t="shared" si="353"/>
        <v>209</v>
      </c>
      <c r="M1638" s="93" t="str">
        <f t="shared" si="354"/>
        <v/>
      </c>
      <c r="N1638" s="99">
        <f t="shared" si="355"/>
        <v>165</v>
      </c>
      <c r="O1638" s="99" t="str">
        <f t="shared" si="356"/>
        <v/>
      </c>
      <c r="P1638" s="102">
        <f t="shared" si="357"/>
        <v>165</v>
      </c>
      <c r="Q1638" s="102" t="str">
        <f t="shared" si="358"/>
        <v/>
      </c>
      <c r="R1638" s="105">
        <f t="shared" si="359"/>
        <v>165</v>
      </c>
      <c r="S1638" s="105" t="str">
        <f t="shared" si="360"/>
        <v/>
      </c>
      <c r="T1638" s="69">
        <f t="shared" si="361"/>
        <v>107</v>
      </c>
      <c r="U1638" s="69" t="str">
        <f t="shared" si="362"/>
        <v/>
      </c>
      <c r="V1638" s="143">
        <f t="shared" si="363"/>
        <v>165</v>
      </c>
      <c r="W1638" s="143" t="str">
        <f t="shared" si="364"/>
        <v/>
      </c>
      <c r="X1638" s="109">
        <f t="shared" si="351"/>
        <v>0</v>
      </c>
      <c r="Y1638" s="110" t="e">
        <f t="shared" si="352"/>
        <v>#N/A</v>
      </c>
      <c r="Z1638" s="75" t="e">
        <f>NA()</f>
        <v>#N/A</v>
      </c>
    </row>
    <row r="1639" spans="1:26" x14ac:dyDescent="0.2">
      <c r="A1639" s="74">
        <v>26160</v>
      </c>
      <c r="B1639" s="68">
        <f>INDEX('A-B OSRoad'!$F$2:$F$21,MATCH(A1639,'A-B OSRoad'!$C$2:$C$21))</f>
        <v>0</v>
      </c>
      <c r="C1639" s="68" t="str">
        <f>IF(INDEX('A-B OSRoad'!$B$2:$B$21,MATCH(A1639,'A-B OSRoad'!$C$2:$C$21))="Straight","",RIGHT(INDEX('A-B OSRoad'!$B$2:$B$21,MATCH(A1639,'A-B OSRoad'!$C$2:$C$21)),LEN(INDEX('A-B OSRoad'!$B$2:$B$21,MATCH(A1639,'A-B OSRoad'!$C$2:$C$21)))-1))</f>
        <v/>
      </c>
      <c r="D1639" s="69">
        <f>(INDEX('A-B OSRoad'!$I$2:$I$21,MATCH(A1639,'A-B OSRoad'!$C$2:$C$21)))+$C$3+$C$4+$C$1</f>
        <v>110</v>
      </c>
      <c r="E1639" s="70" t="e">
        <f>VLOOKUP(A1639,'Crash Data'!$E$3:$F$6,2,FALSE)</f>
        <v>#N/A</v>
      </c>
      <c r="F1639" s="70" t="e">
        <f>VLOOKUP(A1639,'Crash Data'!$B$3:$C$32,2,FALSE)</f>
        <v>#N/A</v>
      </c>
      <c r="G1639" s="40">
        <v>230</v>
      </c>
      <c r="H1639" s="40">
        <v>177</v>
      </c>
      <c r="I1639" s="39">
        <v>177</v>
      </c>
      <c r="J1639" s="40">
        <v>177</v>
      </c>
      <c r="K1639" s="39">
        <v>177</v>
      </c>
      <c r="L1639" s="93">
        <f t="shared" si="353"/>
        <v>209</v>
      </c>
      <c r="M1639" s="93" t="str">
        <f t="shared" si="354"/>
        <v/>
      </c>
      <c r="N1639" s="99">
        <f t="shared" si="355"/>
        <v>165</v>
      </c>
      <c r="O1639" s="99" t="str">
        <f t="shared" si="356"/>
        <v/>
      </c>
      <c r="P1639" s="102">
        <f t="shared" si="357"/>
        <v>165</v>
      </c>
      <c r="Q1639" s="102" t="str">
        <f t="shared" si="358"/>
        <v/>
      </c>
      <c r="R1639" s="105">
        <f t="shared" si="359"/>
        <v>165</v>
      </c>
      <c r="S1639" s="105" t="str">
        <f t="shared" si="360"/>
        <v/>
      </c>
      <c r="T1639" s="69">
        <f t="shared" si="361"/>
        <v>107</v>
      </c>
      <c r="U1639" s="69" t="str">
        <f t="shared" si="362"/>
        <v/>
      </c>
      <c r="V1639" s="143">
        <f t="shared" si="363"/>
        <v>165</v>
      </c>
      <c r="W1639" s="143" t="str">
        <f t="shared" si="364"/>
        <v/>
      </c>
      <c r="X1639" s="109">
        <f t="shared" si="351"/>
        <v>0</v>
      </c>
      <c r="Y1639" s="110" t="e">
        <f t="shared" si="352"/>
        <v>#N/A</v>
      </c>
      <c r="Z1639" s="75" t="e">
        <f>NA()</f>
        <v>#N/A</v>
      </c>
    </row>
    <row r="1640" spans="1:26" x14ac:dyDescent="0.2">
      <c r="A1640" s="74">
        <v>26170</v>
      </c>
      <c r="B1640" s="68">
        <f>INDEX('A-B OSRoad'!$F$2:$F$21,MATCH(A1640,'A-B OSRoad'!$C$2:$C$21))</f>
        <v>0</v>
      </c>
      <c r="C1640" s="68" t="str">
        <f>IF(INDEX('A-B OSRoad'!$B$2:$B$21,MATCH(A1640,'A-B OSRoad'!$C$2:$C$21))="Straight","",RIGHT(INDEX('A-B OSRoad'!$B$2:$B$21,MATCH(A1640,'A-B OSRoad'!$C$2:$C$21)),LEN(INDEX('A-B OSRoad'!$B$2:$B$21,MATCH(A1640,'A-B OSRoad'!$C$2:$C$21)))-1))</f>
        <v/>
      </c>
      <c r="D1640" s="69">
        <f>(INDEX('A-B OSRoad'!$I$2:$I$21,MATCH(A1640,'A-B OSRoad'!$C$2:$C$21)))+$C$3+$C$4+$C$1</f>
        <v>110</v>
      </c>
      <c r="E1640" s="70" t="e">
        <f>VLOOKUP(A1640,'Crash Data'!$E$3:$F$6,2,FALSE)</f>
        <v>#N/A</v>
      </c>
      <c r="F1640" s="70" t="e">
        <f>VLOOKUP(A1640,'Crash Data'!$B$3:$C$32,2,FALSE)</f>
        <v>#N/A</v>
      </c>
      <c r="G1640" s="40">
        <v>230</v>
      </c>
      <c r="H1640" s="40">
        <v>177</v>
      </c>
      <c r="I1640" s="39">
        <v>177</v>
      </c>
      <c r="J1640" s="40">
        <v>177</v>
      </c>
      <c r="K1640" s="39">
        <v>177</v>
      </c>
      <c r="L1640" s="93">
        <f t="shared" si="353"/>
        <v>209</v>
      </c>
      <c r="M1640" s="93" t="str">
        <f t="shared" si="354"/>
        <v/>
      </c>
      <c r="N1640" s="99">
        <f t="shared" si="355"/>
        <v>165</v>
      </c>
      <c r="O1640" s="99" t="str">
        <f t="shared" si="356"/>
        <v/>
      </c>
      <c r="P1640" s="102">
        <f t="shared" si="357"/>
        <v>165</v>
      </c>
      <c r="Q1640" s="102" t="str">
        <f t="shared" si="358"/>
        <v/>
      </c>
      <c r="R1640" s="105">
        <f t="shared" si="359"/>
        <v>165</v>
      </c>
      <c r="S1640" s="105" t="str">
        <f t="shared" si="360"/>
        <v/>
      </c>
      <c r="T1640" s="69">
        <f t="shared" si="361"/>
        <v>107</v>
      </c>
      <c r="U1640" s="69" t="str">
        <f t="shared" si="362"/>
        <v/>
      </c>
      <c r="V1640" s="143">
        <f t="shared" si="363"/>
        <v>165</v>
      </c>
      <c r="W1640" s="143" t="str">
        <f t="shared" si="364"/>
        <v/>
      </c>
      <c r="X1640" s="109">
        <f t="shared" si="351"/>
        <v>0</v>
      </c>
      <c r="Y1640" s="110" t="e">
        <f t="shared" si="352"/>
        <v>#N/A</v>
      </c>
      <c r="Z1640" s="75" t="e">
        <f>NA()</f>
        <v>#N/A</v>
      </c>
    </row>
    <row r="1641" spans="1:26" x14ac:dyDescent="0.2">
      <c r="A1641" s="74">
        <v>26180</v>
      </c>
      <c r="B1641" s="68">
        <f>INDEX('A-B OSRoad'!$F$2:$F$21,MATCH(A1641,'A-B OSRoad'!$C$2:$C$21))</f>
        <v>0</v>
      </c>
      <c r="C1641" s="68" t="str">
        <f>IF(INDEX('A-B OSRoad'!$B$2:$B$21,MATCH(A1641,'A-B OSRoad'!$C$2:$C$21))="Straight","",RIGHT(INDEX('A-B OSRoad'!$B$2:$B$21,MATCH(A1641,'A-B OSRoad'!$C$2:$C$21)),LEN(INDEX('A-B OSRoad'!$B$2:$B$21,MATCH(A1641,'A-B OSRoad'!$C$2:$C$21)))-1))</f>
        <v/>
      </c>
      <c r="D1641" s="69">
        <f>(INDEX('A-B OSRoad'!$I$2:$I$21,MATCH(A1641,'A-B OSRoad'!$C$2:$C$21)))+$C$3+$C$4+$C$1</f>
        <v>110</v>
      </c>
      <c r="E1641" s="70" t="e">
        <f>VLOOKUP(A1641,'Crash Data'!$E$3:$F$6,2,FALSE)</f>
        <v>#N/A</v>
      </c>
      <c r="F1641" s="70" t="e">
        <f>VLOOKUP(A1641,'Crash Data'!$B$3:$C$32,2,FALSE)</f>
        <v>#N/A</v>
      </c>
      <c r="G1641" s="40">
        <v>230</v>
      </c>
      <c r="H1641" s="40">
        <v>177</v>
      </c>
      <c r="I1641" s="39">
        <v>177</v>
      </c>
      <c r="J1641" s="40">
        <v>177</v>
      </c>
      <c r="K1641" s="39">
        <v>177</v>
      </c>
      <c r="L1641" s="93">
        <f t="shared" si="353"/>
        <v>209</v>
      </c>
      <c r="M1641" s="93" t="str">
        <f t="shared" si="354"/>
        <v/>
      </c>
      <c r="N1641" s="99">
        <f t="shared" si="355"/>
        <v>165</v>
      </c>
      <c r="O1641" s="99" t="str">
        <f t="shared" si="356"/>
        <v/>
      </c>
      <c r="P1641" s="102">
        <f t="shared" si="357"/>
        <v>165</v>
      </c>
      <c r="Q1641" s="102" t="str">
        <f t="shared" si="358"/>
        <v/>
      </c>
      <c r="R1641" s="105">
        <f t="shared" si="359"/>
        <v>165</v>
      </c>
      <c r="S1641" s="105" t="str">
        <f t="shared" si="360"/>
        <v/>
      </c>
      <c r="T1641" s="69">
        <f t="shared" si="361"/>
        <v>107</v>
      </c>
      <c r="U1641" s="69" t="str">
        <f t="shared" si="362"/>
        <v/>
      </c>
      <c r="V1641" s="143">
        <f t="shared" si="363"/>
        <v>165</v>
      </c>
      <c r="W1641" s="143" t="str">
        <f t="shared" si="364"/>
        <v/>
      </c>
      <c r="X1641" s="109">
        <f t="shared" si="351"/>
        <v>0</v>
      </c>
      <c r="Y1641" s="110" t="e">
        <f t="shared" si="352"/>
        <v>#N/A</v>
      </c>
      <c r="Z1641" s="75" t="e">
        <f>NA()</f>
        <v>#N/A</v>
      </c>
    </row>
    <row r="1642" spans="1:26" x14ac:dyDescent="0.2">
      <c r="A1642" s="74">
        <v>26190</v>
      </c>
      <c r="B1642" s="68">
        <f>INDEX('A-B OSRoad'!$F$2:$F$21,MATCH(A1642,'A-B OSRoad'!$C$2:$C$21))</f>
        <v>0</v>
      </c>
      <c r="C1642" s="68" t="str">
        <f>IF(INDEX('A-B OSRoad'!$B$2:$B$21,MATCH(A1642,'A-B OSRoad'!$C$2:$C$21))="Straight","",RIGHT(INDEX('A-B OSRoad'!$B$2:$B$21,MATCH(A1642,'A-B OSRoad'!$C$2:$C$21)),LEN(INDEX('A-B OSRoad'!$B$2:$B$21,MATCH(A1642,'A-B OSRoad'!$C$2:$C$21)))-1))</f>
        <v/>
      </c>
      <c r="D1642" s="69">
        <f>(INDEX('A-B OSRoad'!$I$2:$I$21,MATCH(A1642,'A-B OSRoad'!$C$2:$C$21)))+$C$3+$C$4+$C$1</f>
        <v>110</v>
      </c>
      <c r="E1642" s="70" t="e">
        <f>VLOOKUP(A1642,'Crash Data'!$E$3:$F$6,2,FALSE)</f>
        <v>#N/A</v>
      </c>
      <c r="F1642" s="70" t="e">
        <f>VLOOKUP(A1642,'Crash Data'!$B$3:$C$32,2,FALSE)</f>
        <v>#N/A</v>
      </c>
      <c r="G1642" s="40">
        <v>230</v>
      </c>
      <c r="H1642" s="40">
        <v>177</v>
      </c>
      <c r="I1642" s="39">
        <v>177</v>
      </c>
      <c r="J1642" s="40">
        <v>177</v>
      </c>
      <c r="K1642" s="39">
        <v>177</v>
      </c>
      <c r="L1642" s="93">
        <f t="shared" si="353"/>
        <v>209</v>
      </c>
      <c r="M1642" s="93" t="str">
        <f t="shared" si="354"/>
        <v/>
      </c>
      <c r="N1642" s="99">
        <f t="shared" si="355"/>
        <v>165</v>
      </c>
      <c r="O1642" s="99" t="str">
        <f t="shared" si="356"/>
        <v/>
      </c>
      <c r="P1642" s="102">
        <f t="shared" si="357"/>
        <v>165</v>
      </c>
      <c r="Q1642" s="102" t="str">
        <f t="shared" si="358"/>
        <v/>
      </c>
      <c r="R1642" s="105">
        <f t="shared" si="359"/>
        <v>165</v>
      </c>
      <c r="S1642" s="105" t="str">
        <f t="shared" si="360"/>
        <v/>
      </c>
      <c r="T1642" s="69">
        <f t="shared" si="361"/>
        <v>107</v>
      </c>
      <c r="U1642" s="69" t="str">
        <f t="shared" si="362"/>
        <v/>
      </c>
      <c r="V1642" s="143">
        <f t="shared" si="363"/>
        <v>165</v>
      </c>
      <c r="W1642" s="143" t="str">
        <f t="shared" si="364"/>
        <v/>
      </c>
      <c r="X1642" s="109">
        <f t="shared" si="351"/>
        <v>0</v>
      </c>
      <c r="Y1642" s="110" t="e">
        <f t="shared" si="352"/>
        <v>#N/A</v>
      </c>
      <c r="Z1642" s="75" t="e">
        <f>NA()</f>
        <v>#N/A</v>
      </c>
    </row>
    <row r="1643" spans="1:26" x14ac:dyDescent="0.2">
      <c r="A1643" s="74">
        <v>26200</v>
      </c>
      <c r="B1643" s="68">
        <f>INDEX('A-B OSRoad'!$F$2:$F$21,MATCH(A1643,'A-B OSRoad'!$C$2:$C$21))</f>
        <v>0</v>
      </c>
      <c r="C1643" s="68" t="str">
        <f>IF(INDEX('A-B OSRoad'!$B$2:$B$21,MATCH(A1643,'A-B OSRoad'!$C$2:$C$21))="Straight","",RIGHT(INDEX('A-B OSRoad'!$B$2:$B$21,MATCH(A1643,'A-B OSRoad'!$C$2:$C$21)),LEN(INDEX('A-B OSRoad'!$B$2:$B$21,MATCH(A1643,'A-B OSRoad'!$C$2:$C$21)))-1))</f>
        <v/>
      </c>
      <c r="D1643" s="69">
        <f>(INDEX('A-B OSRoad'!$I$2:$I$21,MATCH(A1643,'A-B OSRoad'!$C$2:$C$21)))+$C$3+$C$4+$C$1</f>
        <v>110</v>
      </c>
      <c r="E1643" s="70" t="e">
        <f>VLOOKUP(A1643,'Crash Data'!$E$3:$F$6,2,FALSE)</f>
        <v>#N/A</v>
      </c>
      <c r="F1643" s="70" t="e">
        <f>VLOOKUP(A1643,'Crash Data'!$B$3:$C$32,2,FALSE)</f>
        <v>#N/A</v>
      </c>
      <c r="G1643" s="40">
        <v>230</v>
      </c>
      <c r="H1643" s="40">
        <v>177</v>
      </c>
      <c r="I1643" s="39">
        <v>177</v>
      </c>
      <c r="J1643" s="40">
        <v>177</v>
      </c>
      <c r="K1643" s="39">
        <v>177</v>
      </c>
      <c r="L1643" s="93">
        <f t="shared" si="353"/>
        <v>209</v>
      </c>
      <c r="M1643" s="93" t="str">
        <f t="shared" si="354"/>
        <v/>
      </c>
      <c r="N1643" s="99">
        <f t="shared" si="355"/>
        <v>165</v>
      </c>
      <c r="O1643" s="99" t="str">
        <f t="shared" si="356"/>
        <v/>
      </c>
      <c r="P1643" s="102">
        <f t="shared" si="357"/>
        <v>165</v>
      </c>
      <c r="Q1643" s="102" t="str">
        <f t="shared" si="358"/>
        <v/>
      </c>
      <c r="R1643" s="105">
        <f t="shared" si="359"/>
        <v>165</v>
      </c>
      <c r="S1643" s="105" t="str">
        <f t="shared" si="360"/>
        <v/>
      </c>
      <c r="T1643" s="69">
        <f t="shared" si="361"/>
        <v>107</v>
      </c>
      <c r="U1643" s="69" t="str">
        <f t="shared" si="362"/>
        <v/>
      </c>
      <c r="V1643" s="143">
        <f t="shared" si="363"/>
        <v>165</v>
      </c>
      <c r="W1643" s="143" t="str">
        <f t="shared" si="364"/>
        <v/>
      </c>
      <c r="X1643" s="109">
        <f t="shared" si="351"/>
        <v>0</v>
      </c>
      <c r="Y1643" s="110" t="e">
        <f t="shared" si="352"/>
        <v>#N/A</v>
      </c>
      <c r="Z1643" s="75" t="e">
        <f>NA()</f>
        <v>#N/A</v>
      </c>
    </row>
    <row r="1644" spans="1:26" x14ac:dyDescent="0.2">
      <c r="A1644" s="74">
        <v>26210</v>
      </c>
      <c r="B1644" s="68">
        <f>INDEX('A-B OSRoad'!$F$2:$F$21,MATCH(A1644,'A-B OSRoad'!$C$2:$C$21))</f>
        <v>0</v>
      </c>
      <c r="C1644" s="68" t="str">
        <f>IF(INDEX('A-B OSRoad'!$B$2:$B$21,MATCH(A1644,'A-B OSRoad'!$C$2:$C$21))="Straight","",RIGHT(INDEX('A-B OSRoad'!$B$2:$B$21,MATCH(A1644,'A-B OSRoad'!$C$2:$C$21)),LEN(INDEX('A-B OSRoad'!$B$2:$B$21,MATCH(A1644,'A-B OSRoad'!$C$2:$C$21)))-1))</f>
        <v/>
      </c>
      <c r="D1644" s="69">
        <f>(INDEX('A-B OSRoad'!$I$2:$I$21,MATCH(A1644,'A-B OSRoad'!$C$2:$C$21)))+$C$3+$C$4+$C$1</f>
        <v>110</v>
      </c>
      <c r="E1644" s="70" t="e">
        <f>VLOOKUP(A1644,'Crash Data'!$E$3:$F$6,2,FALSE)</f>
        <v>#N/A</v>
      </c>
      <c r="F1644" s="70" t="e">
        <f>VLOOKUP(A1644,'Crash Data'!$B$3:$C$32,2,FALSE)</f>
        <v>#N/A</v>
      </c>
      <c r="G1644" s="40">
        <v>230</v>
      </c>
      <c r="H1644" s="40">
        <v>177</v>
      </c>
      <c r="I1644" s="39">
        <v>177</v>
      </c>
      <c r="J1644" s="40">
        <v>177</v>
      </c>
      <c r="K1644" s="39">
        <v>177</v>
      </c>
      <c r="L1644" s="93">
        <f t="shared" si="353"/>
        <v>209</v>
      </c>
      <c r="M1644" s="93" t="str">
        <f t="shared" si="354"/>
        <v/>
      </c>
      <c r="N1644" s="99">
        <f t="shared" si="355"/>
        <v>165</v>
      </c>
      <c r="O1644" s="99" t="str">
        <f t="shared" si="356"/>
        <v/>
      </c>
      <c r="P1644" s="102">
        <f t="shared" si="357"/>
        <v>165</v>
      </c>
      <c r="Q1644" s="102" t="str">
        <f t="shared" si="358"/>
        <v/>
      </c>
      <c r="R1644" s="105">
        <f t="shared" si="359"/>
        <v>165</v>
      </c>
      <c r="S1644" s="105" t="str">
        <f t="shared" si="360"/>
        <v/>
      </c>
      <c r="T1644" s="69">
        <f t="shared" si="361"/>
        <v>107</v>
      </c>
      <c r="U1644" s="69" t="str">
        <f t="shared" si="362"/>
        <v/>
      </c>
      <c r="V1644" s="143">
        <f t="shared" si="363"/>
        <v>165</v>
      </c>
      <c r="W1644" s="143" t="str">
        <f t="shared" si="364"/>
        <v/>
      </c>
      <c r="X1644" s="109">
        <f t="shared" si="351"/>
        <v>0</v>
      </c>
      <c r="Y1644" s="110" t="e">
        <f t="shared" si="352"/>
        <v>#N/A</v>
      </c>
      <c r="Z1644" s="75" t="e">
        <f>NA()</f>
        <v>#N/A</v>
      </c>
    </row>
    <row r="1645" spans="1:26" x14ac:dyDescent="0.2">
      <c r="A1645" s="74">
        <v>26220</v>
      </c>
      <c r="B1645" s="68">
        <f>INDEX('A-B OSRoad'!$F$2:$F$21,MATCH(A1645,'A-B OSRoad'!$C$2:$C$21))</f>
        <v>0</v>
      </c>
      <c r="C1645" s="68" t="str">
        <f>IF(INDEX('A-B OSRoad'!$B$2:$B$21,MATCH(A1645,'A-B OSRoad'!$C$2:$C$21))="Straight","",RIGHT(INDEX('A-B OSRoad'!$B$2:$B$21,MATCH(A1645,'A-B OSRoad'!$C$2:$C$21)),LEN(INDEX('A-B OSRoad'!$B$2:$B$21,MATCH(A1645,'A-B OSRoad'!$C$2:$C$21)))-1))</f>
        <v/>
      </c>
      <c r="D1645" s="69">
        <f>(INDEX('A-B OSRoad'!$I$2:$I$21,MATCH(A1645,'A-B OSRoad'!$C$2:$C$21)))+$C$3+$C$4+$C$1</f>
        <v>110</v>
      </c>
      <c r="E1645" s="70" t="e">
        <f>VLOOKUP(A1645,'Crash Data'!$E$3:$F$6,2,FALSE)</f>
        <v>#N/A</v>
      </c>
      <c r="F1645" s="70" t="e">
        <f>VLOOKUP(A1645,'Crash Data'!$B$3:$C$32,2,FALSE)</f>
        <v>#N/A</v>
      </c>
      <c r="G1645" s="40">
        <v>230</v>
      </c>
      <c r="H1645" s="40">
        <v>177</v>
      </c>
      <c r="I1645" s="39">
        <v>177</v>
      </c>
      <c r="J1645" s="40">
        <v>177</v>
      </c>
      <c r="K1645" s="39">
        <v>177</v>
      </c>
      <c r="L1645" s="93">
        <f t="shared" si="353"/>
        <v>209</v>
      </c>
      <c r="M1645" s="93" t="str">
        <f t="shared" si="354"/>
        <v/>
      </c>
      <c r="N1645" s="99">
        <f t="shared" si="355"/>
        <v>165</v>
      </c>
      <c r="O1645" s="99" t="str">
        <f t="shared" si="356"/>
        <v/>
      </c>
      <c r="P1645" s="102">
        <f t="shared" si="357"/>
        <v>165</v>
      </c>
      <c r="Q1645" s="102" t="str">
        <f t="shared" si="358"/>
        <v/>
      </c>
      <c r="R1645" s="105">
        <f t="shared" si="359"/>
        <v>165</v>
      </c>
      <c r="S1645" s="105" t="str">
        <f t="shared" si="360"/>
        <v/>
      </c>
      <c r="T1645" s="69">
        <f t="shared" si="361"/>
        <v>107</v>
      </c>
      <c r="U1645" s="69" t="str">
        <f t="shared" si="362"/>
        <v/>
      </c>
      <c r="V1645" s="143">
        <f t="shared" si="363"/>
        <v>165</v>
      </c>
      <c r="W1645" s="143" t="str">
        <f t="shared" si="364"/>
        <v/>
      </c>
      <c r="X1645" s="109">
        <f t="shared" si="351"/>
        <v>0</v>
      </c>
      <c r="Y1645" s="110" t="e">
        <f t="shared" si="352"/>
        <v>#N/A</v>
      </c>
      <c r="Z1645" s="75" t="e">
        <f>NA()</f>
        <v>#N/A</v>
      </c>
    </row>
    <row r="1646" spans="1:26" x14ac:dyDescent="0.2">
      <c r="A1646" s="74">
        <v>26230</v>
      </c>
      <c r="B1646" s="68">
        <f>INDEX('A-B OSRoad'!$F$2:$F$21,MATCH(A1646,'A-B OSRoad'!$C$2:$C$21))</f>
        <v>0</v>
      </c>
      <c r="C1646" s="68" t="str">
        <f>IF(INDEX('A-B OSRoad'!$B$2:$B$21,MATCH(A1646,'A-B OSRoad'!$C$2:$C$21))="Straight","",RIGHT(INDEX('A-B OSRoad'!$B$2:$B$21,MATCH(A1646,'A-B OSRoad'!$C$2:$C$21)),LEN(INDEX('A-B OSRoad'!$B$2:$B$21,MATCH(A1646,'A-B OSRoad'!$C$2:$C$21)))-1))</f>
        <v/>
      </c>
      <c r="D1646" s="69">
        <f>(INDEX('A-B OSRoad'!$I$2:$I$21,MATCH(A1646,'A-B OSRoad'!$C$2:$C$21)))+$C$3+$C$4+$C$1</f>
        <v>110</v>
      </c>
      <c r="E1646" s="70" t="e">
        <f>VLOOKUP(A1646,'Crash Data'!$E$3:$F$6,2,FALSE)</f>
        <v>#N/A</v>
      </c>
      <c r="F1646" s="70" t="e">
        <f>VLOOKUP(A1646,'Crash Data'!$B$3:$C$32,2,FALSE)</f>
        <v>#N/A</v>
      </c>
      <c r="G1646" s="40">
        <v>230</v>
      </c>
      <c r="H1646" s="40">
        <v>177</v>
      </c>
      <c r="I1646" s="39">
        <v>177</v>
      </c>
      <c r="J1646" s="40">
        <v>177</v>
      </c>
      <c r="K1646" s="39">
        <v>177</v>
      </c>
      <c r="L1646" s="93">
        <f t="shared" si="353"/>
        <v>209</v>
      </c>
      <c r="M1646" s="93" t="str">
        <f t="shared" si="354"/>
        <v/>
      </c>
      <c r="N1646" s="99">
        <f t="shared" si="355"/>
        <v>165</v>
      </c>
      <c r="O1646" s="99" t="str">
        <f t="shared" si="356"/>
        <v/>
      </c>
      <c r="P1646" s="102">
        <f t="shared" si="357"/>
        <v>165</v>
      </c>
      <c r="Q1646" s="102" t="str">
        <f t="shared" si="358"/>
        <v/>
      </c>
      <c r="R1646" s="105">
        <f t="shared" si="359"/>
        <v>165</v>
      </c>
      <c r="S1646" s="105" t="str">
        <f t="shared" si="360"/>
        <v/>
      </c>
      <c r="T1646" s="69">
        <f t="shared" si="361"/>
        <v>107</v>
      </c>
      <c r="U1646" s="69" t="str">
        <f t="shared" si="362"/>
        <v/>
      </c>
      <c r="V1646" s="143">
        <f t="shared" si="363"/>
        <v>165</v>
      </c>
      <c r="W1646" s="143" t="str">
        <f t="shared" si="364"/>
        <v/>
      </c>
      <c r="X1646" s="109">
        <f t="shared" si="351"/>
        <v>0</v>
      </c>
      <c r="Y1646" s="110" t="e">
        <f t="shared" si="352"/>
        <v>#N/A</v>
      </c>
      <c r="Z1646" s="75" t="e">
        <f>NA()</f>
        <v>#N/A</v>
      </c>
    </row>
    <row r="1647" spans="1:26" x14ac:dyDescent="0.2">
      <c r="A1647" s="74">
        <v>26240</v>
      </c>
      <c r="B1647" s="68">
        <f>INDEX('A-B OSRoad'!$F$2:$F$21,MATCH(A1647,'A-B OSRoad'!$C$2:$C$21))</f>
        <v>0</v>
      </c>
      <c r="C1647" s="68" t="str">
        <f>IF(INDEX('A-B OSRoad'!$B$2:$B$21,MATCH(A1647,'A-B OSRoad'!$C$2:$C$21))="Straight","",RIGHT(INDEX('A-B OSRoad'!$B$2:$B$21,MATCH(A1647,'A-B OSRoad'!$C$2:$C$21)),LEN(INDEX('A-B OSRoad'!$B$2:$B$21,MATCH(A1647,'A-B OSRoad'!$C$2:$C$21)))-1))</f>
        <v/>
      </c>
      <c r="D1647" s="69">
        <f>(INDEX('A-B OSRoad'!$I$2:$I$21,MATCH(A1647,'A-B OSRoad'!$C$2:$C$21)))+$C$3+$C$4+$C$1</f>
        <v>110</v>
      </c>
      <c r="E1647" s="70" t="e">
        <f>VLOOKUP(A1647,'Crash Data'!$E$3:$F$6,2,FALSE)</f>
        <v>#N/A</v>
      </c>
      <c r="F1647" s="70" t="e">
        <f>VLOOKUP(A1647,'Crash Data'!$B$3:$C$32,2,FALSE)</f>
        <v>#N/A</v>
      </c>
      <c r="G1647" s="40">
        <v>230</v>
      </c>
      <c r="H1647" s="40">
        <v>177</v>
      </c>
      <c r="I1647" s="39">
        <v>177</v>
      </c>
      <c r="J1647" s="40">
        <v>177</v>
      </c>
      <c r="K1647" s="39">
        <v>177</v>
      </c>
      <c r="L1647" s="93">
        <f t="shared" si="353"/>
        <v>209</v>
      </c>
      <c r="M1647" s="93" t="str">
        <f t="shared" si="354"/>
        <v/>
      </c>
      <c r="N1647" s="99">
        <f t="shared" si="355"/>
        <v>165</v>
      </c>
      <c r="O1647" s="99" t="str">
        <f t="shared" si="356"/>
        <v/>
      </c>
      <c r="P1647" s="102">
        <f t="shared" si="357"/>
        <v>165</v>
      </c>
      <c r="Q1647" s="102" t="str">
        <f t="shared" si="358"/>
        <v/>
      </c>
      <c r="R1647" s="105">
        <f t="shared" si="359"/>
        <v>165</v>
      </c>
      <c r="S1647" s="105" t="str">
        <f t="shared" si="360"/>
        <v/>
      </c>
      <c r="T1647" s="69">
        <f t="shared" si="361"/>
        <v>107</v>
      </c>
      <c r="U1647" s="69" t="str">
        <f t="shared" si="362"/>
        <v/>
      </c>
      <c r="V1647" s="143">
        <f t="shared" si="363"/>
        <v>165</v>
      </c>
      <c r="W1647" s="143" t="str">
        <f t="shared" si="364"/>
        <v/>
      </c>
      <c r="X1647" s="109">
        <f t="shared" si="351"/>
        <v>0</v>
      </c>
      <c r="Y1647" s="110" t="e">
        <f t="shared" si="352"/>
        <v>#N/A</v>
      </c>
      <c r="Z1647" s="75" t="e">
        <f>NA()</f>
        <v>#N/A</v>
      </c>
    </row>
    <row r="1648" spans="1:26" x14ac:dyDescent="0.2">
      <c r="A1648" s="74">
        <v>26250</v>
      </c>
      <c r="B1648" s="68">
        <f>INDEX('A-B OSRoad'!$F$2:$F$21,MATCH(A1648,'A-B OSRoad'!$C$2:$C$21))</f>
        <v>0</v>
      </c>
      <c r="C1648" s="68" t="str">
        <f>IF(INDEX('A-B OSRoad'!$B$2:$B$21,MATCH(A1648,'A-B OSRoad'!$C$2:$C$21))="Straight","",RIGHT(INDEX('A-B OSRoad'!$B$2:$B$21,MATCH(A1648,'A-B OSRoad'!$C$2:$C$21)),LEN(INDEX('A-B OSRoad'!$B$2:$B$21,MATCH(A1648,'A-B OSRoad'!$C$2:$C$21)))-1))</f>
        <v/>
      </c>
      <c r="D1648" s="69">
        <f>(INDEX('A-B OSRoad'!$I$2:$I$21,MATCH(A1648,'A-B OSRoad'!$C$2:$C$21)))+$C$3+$C$4+$C$1</f>
        <v>110</v>
      </c>
      <c r="E1648" s="70" t="e">
        <f>VLOOKUP(A1648,'Crash Data'!$E$3:$F$6,2,FALSE)</f>
        <v>#N/A</v>
      </c>
      <c r="F1648" s="70" t="e">
        <f>VLOOKUP(A1648,'Crash Data'!$B$3:$C$32,2,FALSE)</f>
        <v>#N/A</v>
      </c>
      <c r="G1648" s="40">
        <v>230</v>
      </c>
      <c r="H1648" s="40">
        <v>177</v>
      </c>
      <c r="I1648" s="39">
        <v>177</v>
      </c>
      <c r="J1648" s="40">
        <v>177</v>
      </c>
      <c r="K1648" s="39">
        <v>177</v>
      </c>
      <c r="L1648" s="93">
        <f t="shared" si="353"/>
        <v>209</v>
      </c>
      <c r="M1648" s="93" t="str">
        <f t="shared" si="354"/>
        <v/>
      </c>
      <c r="N1648" s="99">
        <f t="shared" si="355"/>
        <v>165</v>
      </c>
      <c r="O1648" s="99" t="str">
        <f t="shared" si="356"/>
        <v/>
      </c>
      <c r="P1648" s="102">
        <f t="shared" si="357"/>
        <v>165</v>
      </c>
      <c r="Q1648" s="102" t="str">
        <f t="shared" si="358"/>
        <v/>
      </c>
      <c r="R1648" s="105">
        <f t="shared" si="359"/>
        <v>165</v>
      </c>
      <c r="S1648" s="105" t="str">
        <f t="shared" si="360"/>
        <v/>
      </c>
      <c r="T1648" s="69">
        <f t="shared" si="361"/>
        <v>107</v>
      </c>
      <c r="U1648" s="69" t="str">
        <f t="shared" si="362"/>
        <v/>
      </c>
      <c r="V1648" s="143">
        <f t="shared" si="363"/>
        <v>165</v>
      </c>
      <c r="W1648" s="143" t="str">
        <f t="shared" si="364"/>
        <v/>
      </c>
      <c r="X1648" s="109">
        <f t="shared" si="351"/>
        <v>0</v>
      </c>
      <c r="Y1648" s="110" t="e">
        <f t="shared" si="352"/>
        <v>#N/A</v>
      </c>
      <c r="Z1648" s="75" t="e">
        <f>NA()</f>
        <v>#N/A</v>
      </c>
    </row>
    <row r="1649" spans="1:26" x14ac:dyDescent="0.2">
      <c r="A1649" s="74">
        <v>26260</v>
      </c>
      <c r="B1649" s="68">
        <f>INDEX('A-B OSRoad'!$F$2:$F$21,MATCH(A1649,'A-B OSRoad'!$C$2:$C$21))</f>
        <v>0</v>
      </c>
      <c r="C1649" s="68" t="str">
        <f>IF(INDEX('A-B OSRoad'!$B$2:$B$21,MATCH(A1649,'A-B OSRoad'!$C$2:$C$21))="Straight","",RIGHT(INDEX('A-B OSRoad'!$B$2:$B$21,MATCH(A1649,'A-B OSRoad'!$C$2:$C$21)),LEN(INDEX('A-B OSRoad'!$B$2:$B$21,MATCH(A1649,'A-B OSRoad'!$C$2:$C$21)))-1))</f>
        <v/>
      </c>
      <c r="D1649" s="69">
        <f>(INDEX('A-B OSRoad'!$I$2:$I$21,MATCH(A1649,'A-B OSRoad'!$C$2:$C$21)))+$C$3+$C$4+$C$1</f>
        <v>110</v>
      </c>
      <c r="E1649" s="70" t="e">
        <f>VLOOKUP(A1649,'Crash Data'!$E$3:$F$6,2,FALSE)</f>
        <v>#N/A</v>
      </c>
      <c r="F1649" s="70" t="e">
        <f>VLOOKUP(A1649,'Crash Data'!$B$3:$C$32,2,FALSE)</f>
        <v>#N/A</v>
      </c>
      <c r="G1649" s="40">
        <v>230</v>
      </c>
      <c r="H1649" s="40">
        <v>177</v>
      </c>
      <c r="I1649" s="39">
        <v>177</v>
      </c>
      <c r="J1649" s="40">
        <v>177</v>
      </c>
      <c r="K1649" s="39">
        <v>177</v>
      </c>
      <c r="L1649" s="93">
        <f t="shared" si="353"/>
        <v>209</v>
      </c>
      <c r="M1649" s="93" t="str">
        <f t="shared" si="354"/>
        <v/>
      </c>
      <c r="N1649" s="99">
        <f t="shared" si="355"/>
        <v>165</v>
      </c>
      <c r="O1649" s="99" t="str">
        <f t="shared" si="356"/>
        <v/>
      </c>
      <c r="P1649" s="102">
        <f t="shared" si="357"/>
        <v>165</v>
      </c>
      <c r="Q1649" s="102" t="str">
        <f t="shared" si="358"/>
        <v/>
      </c>
      <c r="R1649" s="105">
        <f t="shared" si="359"/>
        <v>165</v>
      </c>
      <c r="S1649" s="105" t="str">
        <f t="shared" si="360"/>
        <v/>
      </c>
      <c r="T1649" s="69">
        <f t="shared" si="361"/>
        <v>107</v>
      </c>
      <c r="U1649" s="69" t="str">
        <f t="shared" si="362"/>
        <v/>
      </c>
      <c r="V1649" s="143">
        <f t="shared" si="363"/>
        <v>165</v>
      </c>
      <c r="W1649" s="143" t="str">
        <f t="shared" si="364"/>
        <v/>
      </c>
      <c r="X1649" s="109">
        <f t="shared" si="351"/>
        <v>0</v>
      </c>
      <c r="Y1649" s="110" t="e">
        <f t="shared" si="352"/>
        <v>#N/A</v>
      </c>
      <c r="Z1649" s="75" t="e">
        <f>NA()</f>
        <v>#N/A</v>
      </c>
    </row>
    <row r="1650" spans="1:26" x14ac:dyDescent="0.2">
      <c r="A1650" s="74">
        <v>26270</v>
      </c>
      <c r="B1650" s="68">
        <f>INDEX('A-B OSRoad'!$F$2:$F$21,MATCH(A1650,'A-B OSRoad'!$C$2:$C$21))</f>
        <v>0</v>
      </c>
      <c r="C1650" s="68" t="str">
        <f>IF(INDEX('A-B OSRoad'!$B$2:$B$21,MATCH(A1650,'A-B OSRoad'!$C$2:$C$21))="Straight","",RIGHT(INDEX('A-B OSRoad'!$B$2:$B$21,MATCH(A1650,'A-B OSRoad'!$C$2:$C$21)),LEN(INDEX('A-B OSRoad'!$B$2:$B$21,MATCH(A1650,'A-B OSRoad'!$C$2:$C$21)))-1))</f>
        <v/>
      </c>
      <c r="D1650" s="69">
        <f>(INDEX('A-B OSRoad'!$I$2:$I$21,MATCH(A1650,'A-B OSRoad'!$C$2:$C$21)))+$C$3+$C$4+$C$1</f>
        <v>110</v>
      </c>
      <c r="E1650" s="70" t="e">
        <f>VLOOKUP(A1650,'Crash Data'!$E$3:$F$6,2,FALSE)</f>
        <v>#N/A</v>
      </c>
      <c r="F1650" s="70" t="e">
        <f>VLOOKUP(A1650,'Crash Data'!$B$3:$C$32,2,FALSE)</f>
        <v>#N/A</v>
      </c>
      <c r="G1650" s="40">
        <v>230</v>
      </c>
      <c r="H1650" s="40">
        <v>177</v>
      </c>
      <c r="I1650" s="39">
        <v>177</v>
      </c>
      <c r="J1650" s="40">
        <v>177</v>
      </c>
      <c r="K1650" s="39">
        <v>177</v>
      </c>
      <c r="L1650" s="93">
        <f t="shared" si="353"/>
        <v>209</v>
      </c>
      <c r="M1650" s="93" t="str">
        <f t="shared" si="354"/>
        <v/>
      </c>
      <c r="N1650" s="99">
        <f t="shared" si="355"/>
        <v>165</v>
      </c>
      <c r="O1650" s="99" t="str">
        <f t="shared" si="356"/>
        <v/>
      </c>
      <c r="P1650" s="102">
        <f t="shared" si="357"/>
        <v>165</v>
      </c>
      <c r="Q1650" s="102" t="str">
        <f t="shared" si="358"/>
        <v/>
      </c>
      <c r="R1650" s="105">
        <f t="shared" si="359"/>
        <v>165</v>
      </c>
      <c r="S1650" s="105" t="str">
        <f t="shared" si="360"/>
        <v/>
      </c>
      <c r="T1650" s="69">
        <f t="shared" si="361"/>
        <v>107</v>
      </c>
      <c r="U1650" s="69" t="str">
        <f t="shared" si="362"/>
        <v/>
      </c>
      <c r="V1650" s="143">
        <f t="shared" si="363"/>
        <v>165</v>
      </c>
      <c r="W1650" s="143" t="str">
        <f t="shared" si="364"/>
        <v/>
      </c>
      <c r="X1650" s="109">
        <f t="shared" si="351"/>
        <v>0</v>
      </c>
      <c r="Y1650" s="110" t="e">
        <f t="shared" si="352"/>
        <v>#N/A</v>
      </c>
      <c r="Z1650" s="75" t="e">
        <f>NA()</f>
        <v>#N/A</v>
      </c>
    </row>
    <row r="1651" spans="1:26" x14ac:dyDescent="0.2">
      <c r="A1651" s="74">
        <v>26280</v>
      </c>
      <c r="B1651" s="68">
        <f>INDEX('A-B OSRoad'!$F$2:$F$21,MATCH(A1651,'A-B OSRoad'!$C$2:$C$21))</f>
        <v>0</v>
      </c>
      <c r="C1651" s="68" t="str">
        <f>IF(INDEX('A-B OSRoad'!$B$2:$B$21,MATCH(A1651,'A-B OSRoad'!$C$2:$C$21))="Straight","",RIGHT(INDEX('A-B OSRoad'!$B$2:$B$21,MATCH(A1651,'A-B OSRoad'!$C$2:$C$21)),LEN(INDEX('A-B OSRoad'!$B$2:$B$21,MATCH(A1651,'A-B OSRoad'!$C$2:$C$21)))-1))</f>
        <v/>
      </c>
      <c r="D1651" s="69">
        <f>(INDEX('A-B OSRoad'!$I$2:$I$21,MATCH(A1651,'A-B OSRoad'!$C$2:$C$21)))+$C$3+$C$4+$C$1</f>
        <v>110</v>
      </c>
      <c r="E1651" s="70" t="e">
        <f>VLOOKUP(A1651,'Crash Data'!$E$3:$F$6,2,FALSE)</f>
        <v>#N/A</v>
      </c>
      <c r="F1651" s="70" t="e">
        <f>VLOOKUP(A1651,'Crash Data'!$B$3:$C$32,2,FALSE)</f>
        <v>#N/A</v>
      </c>
      <c r="G1651" s="40">
        <v>208.42400000000001</v>
      </c>
      <c r="H1651" s="40">
        <v>177</v>
      </c>
      <c r="I1651" s="39">
        <v>177</v>
      </c>
      <c r="J1651" s="40">
        <v>177</v>
      </c>
      <c r="K1651" s="39">
        <v>177</v>
      </c>
      <c r="L1651" s="93">
        <f t="shared" si="353"/>
        <v>209</v>
      </c>
      <c r="M1651" s="93">
        <f t="shared" si="354"/>
        <v>0.57599999999999341</v>
      </c>
      <c r="N1651" s="99">
        <f t="shared" si="355"/>
        <v>165</v>
      </c>
      <c r="O1651" s="99" t="str">
        <f t="shared" si="356"/>
        <v/>
      </c>
      <c r="P1651" s="102">
        <f t="shared" si="357"/>
        <v>165</v>
      </c>
      <c r="Q1651" s="102" t="str">
        <f t="shared" si="358"/>
        <v/>
      </c>
      <c r="R1651" s="105">
        <f t="shared" si="359"/>
        <v>165</v>
      </c>
      <c r="S1651" s="105" t="str">
        <f t="shared" si="360"/>
        <v/>
      </c>
      <c r="T1651" s="69">
        <f t="shared" si="361"/>
        <v>107</v>
      </c>
      <c r="U1651" s="69" t="str">
        <f t="shared" si="362"/>
        <v/>
      </c>
      <c r="V1651" s="143">
        <f t="shared" si="363"/>
        <v>165</v>
      </c>
      <c r="W1651" s="143" t="str">
        <f t="shared" si="364"/>
        <v/>
      </c>
      <c r="X1651" s="109">
        <f t="shared" si="351"/>
        <v>0</v>
      </c>
      <c r="Y1651" s="110" t="e">
        <f t="shared" si="352"/>
        <v>#N/A</v>
      </c>
      <c r="Z1651" s="75" t="e">
        <f>NA()</f>
        <v>#N/A</v>
      </c>
    </row>
    <row r="1652" spans="1:26" x14ac:dyDescent="0.2">
      <c r="A1652" s="74">
        <v>26290</v>
      </c>
      <c r="B1652" s="68">
        <f>INDEX('A-B OSRoad'!$F$2:$F$21,MATCH(A1652,'A-B OSRoad'!$C$2:$C$21))</f>
        <v>0</v>
      </c>
      <c r="C1652" s="68" t="str">
        <f>IF(INDEX('A-B OSRoad'!$B$2:$B$21,MATCH(A1652,'A-B OSRoad'!$C$2:$C$21))="Straight","",RIGHT(INDEX('A-B OSRoad'!$B$2:$B$21,MATCH(A1652,'A-B OSRoad'!$C$2:$C$21)),LEN(INDEX('A-B OSRoad'!$B$2:$B$21,MATCH(A1652,'A-B OSRoad'!$C$2:$C$21)))-1))</f>
        <v/>
      </c>
      <c r="D1652" s="69">
        <f>(INDEX('A-B OSRoad'!$I$2:$I$21,MATCH(A1652,'A-B OSRoad'!$C$2:$C$21)))+$C$3+$C$4+$C$1</f>
        <v>110</v>
      </c>
      <c r="E1652" s="70" t="e">
        <f>VLOOKUP(A1652,'Crash Data'!$E$3:$F$6,2,FALSE)</f>
        <v>#N/A</v>
      </c>
      <c r="F1652" s="70" t="e">
        <f>VLOOKUP(A1652,'Crash Data'!$B$3:$C$32,2,FALSE)</f>
        <v>#N/A</v>
      </c>
      <c r="G1652" s="40">
        <v>198.96600000000001</v>
      </c>
      <c r="H1652" s="40">
        <v>177</v>
      </c>
      <c r="I1652" s="39">
        <v>177</v>
      </c>
      <c r="J1652" s="40">
        <v>177</v>
      </c>
      <c r="K1652" s="39">
        <v>177</v>
      </c>
      <c r="L1652" s="93">
        <f t="shared" si="353"/>
        <v>209</v>
      </c>
      <c r="M1652" s="93">
        <f t="shared" si="354"/>
        <v>10.033999999999992</v>
      </c>
      <c r="N1652" s="99">
        <f t="shared" si="355"/>
        <v>165</v>
      </c>
      <c r="O1652" s="99" t="str">
        <f t="shared" si="356"/>
        <v/>
      </c>
      <c r="P1652" s="102">
        <f t="shared" si="357"/>
        <v>165</v>
      </c>
      <c r="Q1652" s="102" t="str">
        <f t="shared" si="358"/>
        <v/>
      </c>
      <c r="R1652" s="105">
        <f t="shared" si="359"/>
        <v>165</v>
      </c>
      <c r="S1652" s="105" t="str">
        <f t="shared" si="360"/>
        <v/>
      </c>
      <c r="T1652" s="69">
        <f t="shared" si="361"/>
        <v>107</v>
      </c>
      <c r="U1652" s="69" t="str">
        <f t="shared" si="362"/>
        <v/>
      </c>
      <c r="V1652" s="143">
        <f t="shared" si="363"/>
        <v>165</v>
      </c>
      <c r="W1652" s="143" t="str">
        <f t="shared" si="364"/>
        <v/>
      </c>
      <c r="X1652" s="109">
        <f t="shared" si="351"/>
        <v>0</v>
      </c>
      <c r="Y1652" s="110" t="e">
        <f t="shared" si="352"/>
        <v>#N/A</v>
      </c>
      <c r="Z1652" s="75" t="e">
        <f>NA()</f>
        <v>#N/A</v>
      </c>
    </row>
    <row r="1653" spans="1:26" x14ac:dyDescent="0.2">
      <c r="A1653" s="74">
        <v>26300</v>
      </c>
      <c r="B1653" s="68">
        <f>INDEX('A-B OSRoad'!$F$2:$F$21,MATCH(A1653,'A-B OSRoad'!$C$2:$C$21))</f>
        <v>0</v>
      </c>
      <c r="C1653" s="68" t="str">
        <f>IF(INDEX('A-B OSRoad'!$B$2:$B$21,MATCH(A1653,'A-B OSRoad'!$C$2:$C$21))="Straight","",RIGHT(INDEX('A-B OSRoad'!$B$2:$B$21,MATCH(A1653,'A-B OSRoad'!$C$2:$C$21)),LEN(INDEX('A-B OSRoad'!$B$2:$B$21,MATCH(A1653,'A-B OSRoad'!$C$2:$C$21)))-1))</f>
        <v/>
      </c>
      <c r="D1653" s="69">
        <f>(INDEX('A-B OSRoad'!$I$2:$I$21,MATCH(A1653,'A-B OSRoad'!$C$2:$C$21)))+$C$3+$C$4+$C$1</f>
        <v>110</v>
      </c>
      <c r="E1653" s="70" t="e">
        <f>VLOOKUP(A1653,'Crash Data'!$E$3:$F$6,2,FALSE)</f>
        <v>#N/A</v>
      </c>
      <c r="F1653" s="70" t="e">
        <f>VLOOKUP(A1653,'Crash Data'!$B$3:$C$32,2,FALSE)</f>
        <v>#N/A</v>
      </c>
      <c r="G1653" s="40">
        <v>187.42599999999999</v>
      </c>
      <c r="H1653" s="40">
        <v>177</v>
      </c>
      <c r="I1653" s="39">
        <v>177</v>
      </c>
      <c r="J1653" s="40">
        <v>177</v>
      </c>
      <c r="K1653" s="39">
        <v>177</v>
      </c>
      <c r="L1653" s="93">
        <f t="shared" si="353"/>
        <v>209</v>
      </c>
      <c r="M1653" s="93">
        <f t="shared" si="354"/>
        <v>21.574000000000012</v>
      </c>
      <c r="N1653" s="99">
        <f t="shared" si="355"/>
        <v>165</v>
      </c>
      <c r="O1653" s="99" t="str">
        <f t="shared" si="356"/>
        <v/>
      </c>
      <c r="P1653" s="102">
        <f t="shared" si="357"/>
        <v>165</v>
      </c>
      <c r="Q1653" s="102" t="str">
        <f t="shared" si="358"/>
        <v/>
      </c>
      <c r="R1653" s="105">
        <f t="shared" si="359"/>
        <v>165</v>
      </c>
      <c r="S1653" s="105" t="str">
        <f t="shared" si="360"/>
        <v/>
      </c>
      <c r="T1653" s="69">
        <f t="shared" si="361"/>
        <v>107</v>
      </c>
      <c r="U1653" s="69" t="str">
        <f t="shared" si="362"/>
        <v/>
      </c>
      <c r="V1653" s="143">
        <f t="shared" si="363"/>
        <v>165</v>
      </c>
      <c r="W1653" s="143" t="str">
        <f t="shared" si="364"/>
        <v/>
      </c>
      <c r="X1653" s="109">
        <f t="shared" si="351"/>
        <v>0</v>
      </c>
      <c r="Y1653" s="110" t="e">
        <f t="shared" si="352"/>
        <v>#N/A</v>
      </c>
      <c r="Z1653" s="75" t="e">
        <f>NA()</f>
        <v>#N/A</v>
      </c>
    </row>
    <row r="1654" spans="1:26" x14ac:dyDescent="0.2">
      <c r="A1654" s="74">
        <v>26310</v>
      </c>
      <c r="B1654" s="68">
        <f>INDEX('A-B OSRoad'!$F$2:$F$21,MATCH(A1654,'A-B OSRoad'!$C$2:$C$21))</f>
        <v>0</v>
      </c>
      <c r="C1654" s="68" t="str">
        <f>IF(INDEX('A-B OSRoad'!$B$2:$B$21,MATCH(A1654,'A-B OSRoad'!$C$2:$C$21))="Straight","",RIGHT(INDEX('A-B OSRoad'!$B$2:$B$21,MATCH(A1654,'A-B OSRoad'!$C$2:$C$21)),LEN(INDEX('A-B OSRoad'!$B$2:$B$21,MATCH(A1654,'A-B OSRoad'!$C$2:$C$21)))-1))</f>
        <v/>
      </c>
      <c r="D1654" s="69">
        <f>(INDEX('A-B OSRoad'!$I$2:$I$21,MATCH(A1654,'A-B OSRoad'!$C$2:$C$21)))+$C$3+$C$4+$C$1</f>
        <v>110</v>
      </c>
      <c r="E1654" s="70" t="e">
        <f>VLOOKUP(A1654,'Crash Data'!$E$3:$F$6,2,FALSE)</f>
        <v>#N/A</v>
      </c>
      <c r="F1654" s="70" t="e">
        <f>VLOOKUP(A1654,'Crash Data'!$B$3:$C$32,2,FALSE)</f>
        <v>#N/A</v>
      </c>
      <c r="G1654" s="40">
        <v>174.45500000000001</v>
      </c>
      <c r="H1654" s="40">
        <v>177</v>
      </c>
      <c r="I1654" s="39">
        <v>177</v>
      </c>
      <c r="J1654" s="40">
        <v>177</v>
      </c>
      <c r="K1654" s="39">
        <v>177</v>
      </c>
      <c r="L1654" s="93">
        <f t="shared" si="353"/>
        <v>209</v>
      </c>
      <c r="M1654" s="93">
        <f t="shared" si="354"/>
        <v>34.544999999999987</v>
      </c>
      <c r="N1654" s="99">
        <f t="shared" si="355"/>
        <v>165</v>
      </c>
      <c r="O1654" s="99" t="str">
        <f t="shared" si="356"/>
        <v/>
      </c>
      <c r="P1654" s="102">
        <f t="shared" si="357"/>
        <v>165</v>
      </c>
      <c r="Q1654" s="102" t="str">
        <f t="shared" si="358"/>
        <v/>
      </c>
      <c r="R1654" s="105">
        <f t="shared" si="359"/>
        <v>165</v>
      </c>
      <c r="S1654" s="105" t="str">
        <f t="shared" si="360"/>
        <v/>
      </c>
      <c r="T1654" s="69">
        <f t="shared" si="361"/>
        <v>107</v>
      </c>
      <c r="U1654" s="69" t="str">
        <f t="shared" si="362"/>
        <v/>
      </c>
      <c r="V1654" s="143">
        <f t="shared" si="363"/>
        <v>165</v>
      </c>
      <c r="W1654" s="143" t="str">
        <f t="shared" si="364"/>
        <v/>
      </c>
      <c r="X1654" s="109">
        <f t="shared" si="351"/>
        <v>0</v>
      </c>
      <c r="Y1654" s="110" t="e">
        <f t="shared" si="352"/>
        <v>#N/A</v>
      </c>
      <c r="Z1654" s="75" t="e">
        <f>NA()</f>
        <v>#N/A</v>
      </c>
    </row>
    <row r="1655" spans="1:26" x14ac:dyDescent="0.2">
      <c r="A1655" s="74">
        <v>26320</v>
      </c>
      <c r="B1655" s="68">
        <f>INDEX('A-B OSRoad'!$F$2:$F$21,MATCH(A1655,'A-B OSRoad'!$C$2:$C$21))</f>
        <v>0</v>
      </c>
      <c r="C1655" s="68" t="str">
        <f>IF(INDEX('A-B OSRoad'!$B$2:$B$21,MATCH(A1655,'A-B OSRoad'!$C$2:$C$21))="Straight","",RIGHT(INDEX('A-B OSRoad'!$B$2:$B$21,MATCH(A1655,'A-B OSRoad'!$C$2:$C$21)),LEN(INDEX('A-B OSRoad'!$B$2:$B$21,MATCH(A1655,'A-B OSRoad'!$C$2:$C$21)))-1))</f>
        <v/>
      </c>
      <c r="D1655" s="69">
        <f>(INDEX('A-B OSRoad'!$I$2:$I$21,MATCH(A1655,'A-B OSRoad'!$C$2:$C$21)))+$C$3+$C$4+$C$1</f>
        <v>110</v>
      </c>
      <c r="E1655" s="70" t="e">
        <f>VLOOKUP(A1655,'Crash Data'!$E$3:$F$6,2,FALSE)</f>
        <v>#N/A</v>
      </c>
      <c r="F1655" s="70" t="e">
        <f>VLOOKUP(A1655,'Crash Data'!$B$3:$C$32,2,FALSE)</f>
        <v>#N/A</v>
      </c>
      <c r="G1655" s="40">
        <v>163.18700000000001</v>
      </c>
      <c r="H1655" s="40">
        <v>177</v>
      </c>
      <c r="I1655" s="39">
        <v>177</v>
      </c>
      <c r="J1655" s="40">
        <v>177</v>
      </c>
      <c r="K1655" s="39">
        <v>177</v>
      </c>
      <c r="L1655" s="93">
        <f t="shared" si="353"/>
        <v>209</v>
      </c>
      <c r="M1655" s="93">
        <f t="shared" si="354"/>
        <v>45.812999999999988</v>
      </c>
      <c r="N1655" s="99">
        <f t="shared" si="355"/>
        <v>165</v>
      </c>
      <c r="O1655" s="99" t="str">
        <f t="shared" si="356"/>
        <v/>
      </c>
      <c r="P1655" s="102">
        <f t="shared" si="357"/>
        <v>165</v>
      </c>
      <c r="Q1655" s="102" t="str">
        <f t="shared" si="358"/>
        <v/>
      </c>
      <c r="R1655" s="105">
        <f t="shared" si="359"/>
        <v>165</v>
      </c>
      <c r="S1655" s="105" t="str">
        <f t="shared" si="360"/>
        <v/>
      </c>
      <c r="T1655" s="69">
        <f t="shared" si="361"/>
        <v>107</v>
      </c>
      <c r="U1655" s="69" t="str">
        <f t="shared" si="362"/>
        <v/>
      </c>
      <c r="V1655" s="143">
        <f t="shared" si="363"/>
        <v>165</v>
      </c>
      <c r="W1655" s="143" t="str">
        <f t="shared" si="364"/>
        <v/>
      </c>
      <c r="X1655" s="109">
        <f t="shared" si="351"/>
        <v>0</v>
      </c>
      <c r="Y1655" s="110" t="e">
        <f t="shared" si="352"/>
        <v>#N/A</v>
      </c>
      <c r="Z1655" s="75" t="e">
        <f>NA()</f>
        <v>#N/A</v>
      </c>
    </row>
    <row r="1656" spans="1:26" x14ac:dyDescent="0.2">
      <c r="A1656" s="74">
        <v>26330</v>
      </c>
      <c r="B1656" s="68">
        <f>INDEX('A-B OSRoad'!$F$2:$F$21,MATCH(A1656,'A-B OSRoad'!$C$2:$C$21))</f>
        <v>0</v>
      </c>
      <c r="C1656" s="68" t="str">
        <f>IF(INDEX('A-B OSRoad'!$B$2:$B$21,MATCH(A1656,'A-B OSRoad'!$C$2:$C$21))="Straight","",RIGHT(INDEX('A-B OSRoad'!$B$2:$B$21,MATCH(A1656,'A-B OSRoad'!$C$2:$C$21)),LEN(INDEX('A-B OSRoad'!$B$2:$B$21,MATCH(A1656,'A-B OSRoad'!$C$2:$C$21)))-1))</f>
        <v/>
      </c>
      <c r="D1656" s="69">
        <f>(INDEX('A-B OSRoad'!$I$2:$I$21,MATCH(A1656,'A-B OSRoad'!$C$2:$C$21)))+$C$3+$C$4+$C$1</f>
        <v>110</v>
      </c>
      <c r="E1656" s="70" t="e">
        <f>VLOOKUP(A1656,'Crash Data'!$E$3:$F$6,2,FALSE)</f>
        <v>#N/A</v>
      </c>
      <c r="F1656" s="70" t="e">
        <f>VLOOKUP(A1656,'Crash Data'!$B$3:$C$32,2,FALSE)</f>
        <v>#N/A</v>
      </c>
      <c r="G1656" s="40">
        <v>155.01900000000001</v>
      </c>
      <c r="H1656" s="40">
        <v>177</v>
      </c>
      <c r="I1656" s="39">
        <v>177</v>
      </c>
      <c r="J1656" s="40">
        <v>177</v>
      </c>
      <c r="K1656" s="39">
        <v>157.797</v>
      </c>
      <c r="L1656" s="93">
        <f t="shared" si="353"/>
        <v>209</v>
      </c>
      <c r="M1656" s="93">
        <f t="shared" si="354"/>
        <v>53.980999999999995</v>
      </c>
      <c r="N1656" s="99">
        <f t="shared" si="355"/>
        <v>165</v>
      </c>
      <c r="O1656" s="99" t="str">
        <f t="shared" si="356"/>
        <v/>
      </c>
      <c r="P1656" s="102">
        <f t="shared" si="357"/>
        <v>165</v>
      </c>
      <c r="Q1656" s="102" t="str">
        <f t="shared" si="358"/>
        <v/>
      </c>
      <c r="R1656" s="105">
        <f t="shared" si="359"/>
        <v>165</v>
      </c>
      <c r="S1656" s="105" t="str">
        <f t="shared" si="360"/>
        <v/>
      </c>
      <c r="T1656" s="69">
        <f t="shared" si="361"/>
        <v>107</v>
      </c>
      <c r="U1656" s="69" t="str">
        <f t="shared" si="362"/>
        <v/>
      </c>
      <c r="V1656" s="143">
        <f t="shared" si="363"/>
        <v>165</v>
      </c>
      <c r="W1656" s="143">
        <f t="shared" si="364"/>
        <v>7.203000000000003</v>
      </c>
      <c r="X1656" s="109">
        <f t="shared" si="351"/>
        <v>0</v>
      </c>
      <c r="Y1656" s="110" t="e">
        <f t="shared" si="352"/>
        <v>#N/A</v>
      </c>
      <c r="Z1656" s="75" t="e">
        <f>NA()</f>
        <v>#N/A</v>
      </c>
    </row>
    <row r="1657" spans="1:26" x14ac:dyDescent="0.2">
      <c r="A1657" s="74">
        <v>26340</v>
      </c>
      <c r="B1657" s="68">
        <f>INDEX('A-B OSRoad'!$F$2:$F$21,MATCH(A1657,'A-B OSRoad'!$C$2:$C$21))</f>
        <v>0</v>
      </c>
      <c r="C1657" s="68" t="str">
        <f>IF(INDEX('A-B OSRoad'!$B$2:$B$21,MATCH(A1657,'A-B OSRoad'!$C$2:$C$21))="Straight","",RIGHT(INDEX('A-B OSRoad'!$B$2:$B$21,MATCH(A1657,'A-B OSRoad'!$C$2:$C$21)),LEN(INDEX('A-B OSRoad'!$B$2:$B$21,MATCH(A1657,'A-B OSRoad'!$C$2:$C$21)))-1))</f>
        <v/>
      </c>
      <c r="D1657" s="69">
        <f>(INDEX('A-B OSRoad'!$I$2:$I$21,MATCH(A1657,'A-B OSRoad'!$C$2:$C$21)))+$C$3+$C$4+$C$1</f>
        <v>110</v>
      </c>
      <c r="E1657" s="70" t="e">
        <f>VLOOKUP(A1657,'Crash Data'!$E$3:$F$6,2,FALSE)</f>
        <v>#N/A</v>
      </c>
      <c r="F1657" s="70" t="e">
        <f>VLOOKUP(A1657,'Crash Data'!$B$3:$C$32,2,FALSE)</f>
        <v>#N/A</v>
      </c>
      <c r="G1657" s="40">
        <v>148.71700000000001</v>
      </c>
      <c r="H1657" s="40">
        <v>177</v>
      </c>
      <c r="I1657" s="39">
        <v>177</v>
      </c>
      <c r="J1657" s="40">
        <v>177</v>
      </c>
      <c r="K1657" s="39">
        <v>149.14400000000001</v>
      </c>
      <c r="L1657" s="93">
        <f t="shared" si="353"/>
        <v>209</v>
      </c>
      <c r="M1657" s="93">
        <f t="shared" si="354"/>
        <v>60.282999999999987</v>
      </c>
      <c r="N1657" s="99">
        <f t="shared" si="355"/>
        <v>165</v>
      </c>
      <c r="O1657" s="99" t="str">
        <f t="shared" si="356"/>
        <v/>
      </c>
      <c r="P1657" s="102">
        <f t="shared" si="357"/>
        <v>165</v>
      </c>
      <c r="Q1657" s="102" t="str">
        <f t="shared" si="358"/>
        <v/>
      </c>
      <c r="R1657" s="105">
        <f t="shared" si="359"/>
        <v>165</v>
      </c>
      <c r="S1657" s="105" t="str">
        <f t="shared" si="360"/>
        <v/>
      </c>
      <c r="T1657" s="69">
        <f t="shared" si="361"/>
        <v>107</v>
      </c>
      <c r="U1657" s="69" t="str">
        <f t="shared" si="362"/>
        <v/>
      </c>
      <c r="V1657" s="143">
        <f t="shared" si="363"/>
        <v>165</v>
      </c>
      <c r="W1657" s="143">
        <f t="shared" si="364"/>
        <v>15.855999999999995</v>
      </c>
      <c r="X1657" s="109">
        <f t="shared" si="351"/>
        <v>0</v>
      </c>
      <c r="Y1657" s="110" t="e">
        <f t="shared" si="352"/>
        <v>#N/A</v>
      </c>
      <c r="Z1657" s="75" t="e">
        <f>NA()</f>
        <v>#N/A</v>
      </c>
    </row>
    <row r="1658" spans="1:26" x14ac:dyDescent="0.2">
      <c r="A1658" s="74">
        <v>26350</v>
      </c>
      <c r="B1658" s="68">
        <f>INDEX('A-B OSRoad'!$F$2:$F$21,MATCH(A1658,'A-B OSRoad'!$C$2:$C$21))</f>
        <v>0</v>
      </c>
      <c r="C1658" s="68" t="str">
        <f>IF(INDEX('A-B OSRoad'!$B$2:$B$21,MATCH(A1658,'A-B OSRoad'!$C$2:$C$21))="Straight","",RIGHT(INDEX('A-B OSRoad'!$B$2:$B$21,MATCH(A1658,'A-B OSRoad'!$C$2:$C$21)),LEN(INDEX('A-B OSRoad'!$B$2:$B$21,MATCH(A1658,'A-B OSRoad'!$C$2:$C$21)))-1))</f>
        <v/>
      </c>
      <c r="D1658" s="69">
        <f>(INDEX('A-B OSRoad'!$I$2:$I$21,MATCH(A1658,'A-B OSRoad'!$C$2:$C$21)))+$C$3+$C$4+$C$1</f>
        <v>110</v>
      </c>
      <c r="E1658" s="70" t="e">
        <f>VLOOKUP(A1658,'Crash Data'!$E$3:$F$6,2,FALSE)</f>
        <v>#N/A</v>
      </c>
      <c r="F1658" s="70" t="e">
        <f>VLOOKUP(A1658,'Crash Data'!$B$3:$C$32,2,FALSE)</f>
        <v>#N/A</v>
      </c>
      <c r="G1658" s="40">
        <v>148.41900000000001</v>
      </c>
      <c r="H1658" s="40">
        <v>164.762</v>
      </c>
      <c r="I1658" s="39">
        <v>177</v>
      </c>
      <c r="J1658" s="40">
        <v>177</v>
      </c>
      <c r="K1658" s="39">
        <v>145.06800000000001</v>
      </c>
      <c r="L1658" s="93">
        <f t="shared" si="353"/>
        <v>209</v>
      </c>
      <c r="M1658" s="93">
        <f t="shared" si="354"/>
        <v>60.580999999999989</v>
      </c>
      <c r="N1658" s="99">
        <f t="shared" si="355"/>
        <v>165</v>
      </c>
      <c r="O1658" s="99">
        <f t="shared" si="356"/>
        <v>0.23799999999999955</v>
      </c>
      <c r="P1658" s="102">
        <f t="shared" si="357"/>
        <v>165</v>
      </c>
      <c r="Q1658" s="102" t="str">
        <f t="shared" si="358"/>
        <v/>
      </c>
      <c r="R1658" s="105">
        <f t="shared" si="359"/>
        <v>165</v>
      </c>
      <c r="S1658" s="105" t="str">
        <f t="shared" si="360"/>
        <v/>
      </c>
      <c r="T1658" s="69">
        <f t="shared" si="361"/>
        <v>107</v>
      </c>
      <c r="U1658" s="69" t="str">
        <f t="shared" si="362"/>
        <v/>
      </c>
      <c r="V1658" s="143">
        <f t="shared" si="363"/>
        <v>165</v>
      </c>
      <c r="W1658" s="143">
        <f t="shared" si="364"/>
        <v>19.931999999999988</v>
      </c>
      <c r="X1658" s="109">
        <f t="shared" si="351"/>
        <v>0</v>
      </c>
      <c r="Y1658" s="110" t="e">
        <f t="shared" si="352"/>
        <v>#N/A</v>
      </c>
      <c r="Z1658" s="75" t="e">
        <f>NA()</f>
        <v>#N/A</v>
      </c>
    </row>
    <row r="1659" spans="1:26" x14ac:dyDescent="0.2">
      <c r="A1659" s="74">
        <v>26360</v>
      </c>
      <c r="B1659" s="68">
        <f>INDEX('A-B OSRoad'!$F$2:$F$21,MATCH(A1659,'A-B OSRoad'!$C$2:$C$21))</f>
        <v>0</v>
      </c>
      <c r="C1659" s="68" t="str">
        <f>IF(INDEX('A-B OSRoad'!$B$2:$B$21,MATCH(A1659,'A-B OSRoad'!$C$2:$C$21))="Straight","",RIGHT(INDEX('A-B OSRoad'!$B$2:$B$21,MATCH(A1659,'A-B OSRoad'!$C$2:$C$21)),LEN(INDEX('A-B OSRoad'!$B$2:$B$21,MATCH(A1659,'A-B OSRoad'!$C$2:$C$21)))-1))</f>
        <v/>
      </c>
      <c r="D1659" s="69">
        <f>(INDEX('A-B OSRoad'!$I$2:$I$21,MATCH(A1659,'A-B OSRoad'!$C$2:$C$21)))+$C$3+$C$4+$C$1</f>
        <v>110</v>
      </c>
      <c r="E1659" s="70" t="e">
        <f>VLOOKUP(A1659,'Crash Data'!$E$3:$F$6,2,FALSE)</f>
        <v>#N/A</v>
      </c>
      <c r="F1659" s="70" t="e">
        <f>VLOOKUP(A1659,'Crash Data'!$B$3:$C$32,2,FALSE)</f>
        <v>#N/A</v>
      </c>
      <c r="G1659" s="40">
        <v>139.84399999999999</v>
      </c>
      <c r="H1659" s="40">
        <v>160.012</v>
      </c>
      <c r="I1659" s="39">
        <v>177</v>
      </c>
      <c r="J1659" s="40">
        <v>177</v>
      </c>
      <c r="K1659" s="39">
        <v>139.89099999999999</v>
      </c>
      <c r="L1659" s="93">
        <f t="shared" si="353"/>
        <v>209</v>
      </c>
      <c r="M1659" s="93">
        <f t="shared" si="354"/>
        <v>69.156000000000006</v>
      </c>
      <c r="N1659" s="99">
        <f t="shared" si="355"/>
        <v>165</v>
      </c>
      <c r="O1659" s="99">
        <f t="shared" si="356"/>
        <v>4.9879999999999995</v>
      </c>
      <c r="P1659" s="102">
        <f t="shared" si="357"/>
        <v>165</v>
      </c>
      <c r="Q1659" s="102" t="str">
        <f t="shared" si="358"/>
        <v/>
      </c>
      <c r="R1659" s="105">
        <f t="shared" si="359"/>
        <v>165</v>
      </c>
      <c r="S1659" s="105" t="str">
        <f t="shared" si="360"/>
        <v/>
      </c>
      <c r="T1659" s="69">
        <f t="shared" si="361"/>
        <v>107</v>
      </c>
      <c r="U1659" s="69" t="str">
        <f t="shared" si="362"/>
        <v/>
      </c>
      <c r="V1659" s="143">
        <f t="shared" si="363"/>
        <v>165</v>
      </c>
      <c r="W1659" s="143">
        <f t="shared" si="364"/>
        <v>25.109000000000009</v>
      </c>
      <c r="X1659" s="109">
        <f t="shared" si="351"/>
        <v>0</v>
      </c>
      <c r="Y1659" s="110" t="e">
        <f t="shared" si="352"/>
        <v>#N/A</v>
      </c>
      <c r="Z1659" s="75" t="e">
        <f>NA()</f>
        <v>#N/A</v>
      </c>
    </row>
    <row r="1660" spans="1:26" x14ac:dyDescent="0.2">
      <c r="A1660" s="74">
        <v>26370</v>
      </c>
      <c r="B1660" s="68">
        <f>INDEX('A-B OSRoad'!$F$2:$F$21,MATCH(A1660,'A-B OSRoad'!$C$2:$C$21))</f>
        <v>0</v>
      </c>
      <c r="C1660" s="68" t="str">
        <f>IF(INDEX('A-B OSRoad'!$B$2:$B$21,MATCH(A1660,'A-B OSRoad'!$C$2:$C$21))="Straight","",RIGHT(INDEX('A-B OSRoad'!$B$2:$B$21,MATCH(A1660,'A-B OSRoad'!$C$2:$C$21)),LEN(INDEX('A-B OSRoad'!$B$2:$B$21,MATCH(A1660,'A-B OSRoad'!$C$2:$C$21)))-1))</f>
        <v/>
      </c>
      <c r="D1660" s="69">
        <f>(INDEX('A-B OSRoad'!$I$2:$I$21,MATCH(A1660,'A-B OSRoad'!$C$2:$C$21)))+$C$3+$C$4+$C$1</f>
        <v>110</v>
      </c>
      <c r="E1660" s="70" t="e">
        <f>VLOOKUP(A1660,'Crash Data'!$E$3:$F$6,2,FALSE)</f>
        <v>#N/A</v>
      </c>
      <c r="F1660" s="70" t="e">
        <f>VLOOKUP(A1660,'Crash Data'!$B$3:$C$32,2,FALSE)</f>
        <v>#N/A</v>
      </c>
      <c r="G1660" s="40">
        <v>136.267</v>
      </c>
      <c r="H1660" s="40">
        <v>177</v>
      </c>
      <c r="I1660" s="39">
        <v>177</v>
      </c>
      <c r="J1660" s="40">
        <v>177</v>
      </c>
      <c r="K1660" s="39">
        <v>139.584</v>
      </c>
      <c r="L1660" s="93">
        <f t="shared" si="353"/>
        <v>209</v>
      </c>
      <c r="M1660" s="93">
        <f t="shared" si="354"/>
        <v>72.733000000000004</v>
      </c>
      <c r="N1660" s="99">
        <f t="shared" si="355"/>
        <v>165</v>
      </c>
      <c r="O1660" s="99" t="str">
        <f t="shared" si="356"/>
        <v/>
      </c>
      <c r="P1660" s="102">
        <f t="shared" si="357"/>
        <v>165</v>
      </c>
      <c r="Q1660" s="102" t="str">
        <f t="shared" si="358"/>
        <v/>
      </c>
      <c r="R1660" s="105">
        <f t="shared" si="359"/>
        <v>165</v>
      </c>
      <c r="S1660" s="105" t="str">
        <f t="shared" si="360"/>
        <v/>
      </c>
      <c r="T1660" s="69">
        <f t="shared" si="361"/>
        <v>107</v>
      </c>
      <c r="U1660" s="69" t="str">
        <f t="shared" si="362"/>
        <v/>
      </c>
      <c r="V1660" s="143">
        <f t="shared" si="363"/>
        <v>165</v>
      </c>
      <c r="W1660" s="143">
        <f t="shared" si="364"/>
        <v>25.415999999999997</v>
      </c>
      <c r="X1660" s="109">
        <f t="shared" si="351"/>
        <v>0</v>
      </c>
      <c r="Y1660" s="110" t="e">
        <f t="shared" si="352"/>
        <v>#N/A</v>
      </c>
      <c r="Z1660" s="75" t="e">
        <f>NA()</f>
        <v>#N/A</v>
      </c>
    </row>
    <row r="1661" spans="1:26" x14ac:dyDescent="0.2">
      <c r="A1661" s="74">
        <v>26380</v>
      </c>
      <c r="B1661" s="68">
        <f>INDEX('A-B OSRoad'!$F$2:$F$21,MATCH(A1661,'A-B OSRoad'!$C$2:$C$21))</f>
        <v>0</v>
      </c>
      <c r="C1661" s="68" t="str">
        <f>IF(INDEX('A-B OSRoad'!$B$2:$B$21,MATCH(A1661,'A-B OSRoad'!$C$2:$C$21))="Straight","",RIGHT(INDEX('A-B OSRoad'!$B$2:$B$21,MATCH(A1661,'A-B OSRoad'!$C$2:$C$21)),LEN(INDEX('A-B OSRoad'!$B$2:$B$21,MATCH(A1661,'A-B OSRoad'!$C$2:$C$21)))-1))</f>
        <v/>
      </c>
      <c r="D1661" s="69">
        <f>(INDEX('A-B OSRoad'!$I$2:$I$21,MATCH(A1661,'A-B OSRoad'!$C$2:$C$21)))+$C$3+$C$4+$C$1</f>
        <v>110</v>
      </c>
      <c r="E1661" s="70" t="e">
        <f>VLOOKUP(A1661,'Crash Data'!$E$3:$F$6,2,FALSE)</f>
        <v>#N/A</v>
      </c>
      <c r="F1661" s="70" t="e">
        <f>VLOOKUP(A1661,'Crash Data'!$B$3:$C$32,2,FALSE)</f>
        <v>#N/A</v>
      </c>
      <c r="G1661" s="40">
        <v>151.70400000000001</v>
      </c>
      <c r="H1661" s="40">
        <v>177</v>
      </c>
      <c r="I1661" s="39">
        <v>177</v>
      </c>
      <c r="J1661" s="40">
        <v>177</v>
      </c>
      <c r="K1661" s="39">
        <v>128.999</v>
      </c>
      <c r="L1661" s="93">
        <f t="shared" si="353"/>
        <v>209</v>
      </c>
      <c r="M1661" s="93">
        <f t="shared" si="354"/>
        <v>57.295999999999992</v>
      </c>
      <c r="N1661" s="99">
        <f t="shared" si="355"/>
        <v>165</v>
      </c>
      <c r="O1661" s="99" t="str">
        <f t="shared" si="356"/>
        <v/>
      </c>
      <c r="P1661" s="102">
        <f t="shared" si="357"/>
        <v>165</v>
      </c>
      <c r="Q1661" s="102" t="str">
        <f t="shared" si="358"/>
        <v/>
      </c>
      <c r="R1661" s="105">
        <f t="shared" si="359"/>
        <v>165</v>
      </c>
      <c r="S1661" s="105" t="str">
        <f t="shared" si="360"/>
        <v/>
      </c>
      <c r="T1661" s="69">
        <f t="shared" si="361"/>
        <v>107</v>
      </c>
      <c r="U1661" s="69" t="str">
        <f t="shared" si="362"/>
        <v/>
      </c>
      <c r="V1661" s="143">
        <f t="shared" si="363"/>
        <v>165</v>
      </c>
      <c r="W1661" s="143">
        <f t="shared" si="364"/>
        <v>36.001000000000005</v>
      </c>
      <c r="X1661" s="109">
        <f t="shared" si="351"/>
        <v>0</v>
      </c>
      <c r="Y1661" s="110" t="e">
        <f t="shared" si="352"/>
        <v>#N/A</v>
      </c>
      <c r="Z1661" s="75" t="e">
        <f>NA()</f>
        <v>#N/A</v>
      </c>
    </row>
    <row r="1662" spans="1:26" x14ac:dyDescent="0.2">
      <c r="A1662" s="74">
        <v>26390</v>
      </c>
      <c r="B1662" s="68">
        <f>INDEX('A-B OSRoad'!$F$2:$F$21,MATCH(A1662,'A-B OSRoad'!$C$2:$C$21))</f>
        <v>0</v>
      </c>
      <c r="C1662" s="68" t="str">
        <f>IF(INDEX('A-B OSRoad'!$B$2:$B$21,MATCH(A1662,'A-B OSRoad'!$C$2:$C$21))="Straight","",RIGHT(INDEX('A-B OSRoad'!$B$2:$B$21,MATCH(A1662,'A-B OSRoad'!$C$2:$C$21)),LEN(INDEX('A-B OSRoad'!$B$2:$B$21,MATCH(A1662,'A-B OSRoad'!$C$2:$C$21)))-1))</f>
        <v/>
      </c>
      <c r="D1662" s="69">
        <f>(INDEX('A-B OSRoad'!$I$2:$I$21,MATCH(A1662,'A-B OSRoad'!$C$2:$C$21)))+$C$3+$C$4+$C$1</f>
        <v>110</v>
      </c>
      <c r="E1662" s="70" t="e">
        <f>VLOOKUP(A1662,'Crash Data'!$E$3:$F$6,2,FALSE)</f>
        <v>#N/A</v>
      </c>
      <c r="F1662" s="70" t="e">
        <f>VLOOKUP(A1662,'Crash Data'!$B$3:$C$32,2,FALSE)</f>
        <v>#N/A</v>
      </c>
      <c r="G1662" s="40">
        <v>188.57599999999999</v>
      </c>
      <c r="H1662" s="40">
        <v>177</v>
      </c>
      <c r="I1662" s="39">
        <v>177</v>
      </c>
      <c r="J1662" s="40">
        <v>177</v>
      </c>
      <c r="K1662" s="39">
        <v>129.75399999999999</v>
      </c>
      <c r="L1662" s="93">
        <f t="shared" si="353"/>
        <v>209</v>
      </c>
      <c r="M1662" s="93">
        <f t="shared" si="354"/>
        <v>20.424000000000007</v>
      </c>
      <c r="N1662" s="99">
        <f t="shared" si="355"/>
        <v>165</v>
      </c>
      <c r="O1662" s="99" t="str">
        <f t="shared" si="356"/>
        <v/>
      </c>
      <c r="P1662" s="102">
        <f t="shared" si="357"/>
        <v>165</v>
      </c>
      <c r="Q1662" s="102" t="str">
        <f t="shared" si="358"/>
        <v/>
      </c>
      <c r="R1662" s="105">
        <f t="shared" si="359"/>
        <v>165</v>
      </c>
      <c r="S1662" s="105" t="str">
        <f t="shared" si="360"/>
        <v/>
      </c>
      <c r="T1662" s="69">
        <f t="shared" si="361"/>
        <v>107</v>
      </c>
      <c r="U1662" s="69" t="str">
        <f t="shared" si="362"/>
        <v/>
      </c>
      <c r="V1662" s="143">
        <f t="shared" si="363"/>
        <v>165</v>
      </c>
      <c r="W1662" s="143">
        <f t="shared" si="364"/>
        <v>35.246000000000009</v>
      </c>
      <c r="X1662" s="109">
        <f t="shared" si="351"/>
        <v>0</v>
      </c>
      <c r="Y1662" s="110" t="e">
        <f t="shared" si="352"/>
        <v>#N/A</v>
      </c>
      <c r="Z1662" s="75" t="e">
        <f>NA()</f>
        <v>#N/A</v>
      </c>
    </row>
    <row r="1663" spans="1:26" x14ac:dyDescent="0.2">
      <c r="A1663" s="74">
        <v>26400</v>
      </c>
      <c r="B1663" s="68">
        <f>INDEX('A-B OSRoad'!$F$2:$F$21,MATCH(A1663,'A-B OSRoad'!$C$2:$C$21))</f>
        <v>0</v>
      </c>
      <c r="C1663" s="68" t="str">
        <f>IF(INDEX('A-B OSRoad'!$B$2:$B$21,MATCH(A1663,'A-B OSRoad'!$C$2:$C$21))="Straight","",RIGHT(INDEX('A-B OSRoad'!$B$2:$B$21,MATCH(A1663,'A-B OSRoad'!$C$2:$C$21)),LEN(INDEX('A-B OSRoad'!$B$2:$B$21,MATCH(A1663,'A-B OSRoad'!$C$2:$C$21)))-1))</f>
        <v/>
      </c>
      <c r="D1663" s="69">
        <f>(INDEX('A-B OSRoad'!$I$2:$I$21,MATCH(A1663,'A-B OSRoad'!$C$2:$C$21)))+$C$3+$C$4+$C$1</f>
        <v>110</v>
      </c>
      <c r="E1663" s="70" t="e">
        <f>VLOOKUP(A1663,'Crash Data'!$E$3:$F$6,2,FALSE)</f>
        <v>#N/A</v>
      </c>
      <c r="F1663" s="70" t="e">
        <f>VLOOKUP(A1663,'Crash Data'!$B$3:$C$32,2,FALSE)</f>
        <v>#N/A</v>
      </c>
      <c r="G1663" s="40">
        <v>230</v>
      </c>
      <c r="H1663" s="40">
        <v>177</v>
      </c>
      <c r="I1663" s="39">
        <v>177</v>
      </c>
      <c r="J1663" s="40">
        <v>177</v>
      </c>
      <c r="K1663" s="39">
        <v>144.05799999999999</v>
      </c>
      <c r="L1663" s="93">
        <f t="shared" si="353"/>
        <v>209</v>
      </c>
      <c r="M1663" s="93" t="str">
        <f t="shared" si="354"/>
        <v/>
      </c>
      <c r="N1663" s="99">
        <f t="shared" si="355"/>
        <v>165</v>
      </c>
      <c r="O1663" s="99" t="str">
        <f t="shared" si="356"/>
        <v/>
      </c>
      <c r="P1663" s="102">
        <f t="shared" si="357"/>
        <v>165</v>
      </c>
      <c r="Q1663" s="102" t="str">
        <f t="shared" si="358"/>
        <v/>
      </c>
      <c r="R1663" s="105">
        <f t="shared" si="359"/>
        <v>165</v>
      </c>
      <c r="S1663" s="105" t="str">
        <f t="shared" si="360"/>
        <v/>
      </c>
      <c r="T1663" s="69">
        <f t="shared" si="361"/>
        <v>107</v>
      </c>
      <c r="U1663" s="69" t="str">
        <f t="shared" si="362"/>
        <v/>
      </c>
      <c r="V1663" s="143">
        <f t="shared" si="363"/>
        <v>165</v>
      </c>
      <c r="W1663" s="143">
        <f t="shared" si="364"/>
        <v>20.942000000000007</v>
      </c>
      <c r="X1663" s="109">
        <f t="shared" si="351"/>
        <v>0</v>
      </c>
      <c r="Y1663" s="110" t="e">
        <f t="shared" si="352"/>
        <v>#N/A</v>
      </c>
      <c r="Z1663" s="75" t="e">
        <f>NA()</f>
        <v>#N/A</v>
      </c>
    </row>
    <row r="1664" spans="1:26" x14ac:dyDescent="0.2">
      <c r="A1664" s="74">
        <v>26410</v>
      </c>
      <c r="B1664" s="68">
        <f>INDEX('A-B OSRoad'!$F$2:$F$21,MATCH(A1664,'A-B OSRoad'!$C$2:$C$21))</f>
        <v>0</v>
      </c>
      <c r="C1664" s="68" t="str">
        <f>IF(INDEX('A-B OSRoad'!$B$2:$B$21,MATCH(A1664,'A-B OSRoad'!$C$2:$C$21))="Straight","",RIGHT(INDEX('A-B OSRoad'!$B$2:$B$21,MATCH(A1664,'A-B OSRoad'!$C$2:$C$21)),LEN(INDEX('A-B OSRoad'!$B$2:$B$21,MATCH(A1664,'A-B OSRoad'!$C$2:$C$21)))-1))</f>
        <v/>
      </c>
      <c r="D1664" s="69">
        <f>(INDEX('A-B OSRoad'!$I$2:$I$21,MATCH(A1664,'A-B OSRoad'!$C$2:$C$21)))+$C$3+$C$4+$C$1</f>
        <v>110</v>
      </c>
      <c r="E1664" s="70" t="e">
        <f>VLOOKUP(A1664,'Crash Data'!$E$3:$F$6,2,FALSE)</f>
        <v>#N/A</v>
      </c>
      <c r="F1664" s="70" t="e">
        <f>VLOOKUP(A1664,'Crash Data'!$B$3:$C$32,2,FALSE)</f>
        <v>#N/A</v>
      </c>
      <c r="G1664" s="40">
        <v>230</v>
      </c>
      <c r="H1664" s="40">
        <v>177</v>
      </c>
      <c r="I1664" s="39">
        <v>177</v>
      </c>
      <c r="J1664" s="40">
        <v>177</v>
      </c>
      <c r="K1664" s="39">
        <v>177</v>
      </c>
      <c r="L1664" s="93">
        <f t="shared" si="353"/>
        <v>209</v>
      </c>
      <c r="M1664" s="93" t="str">
        <f t="shared" si="354"/>
        <v/>
      </c>
      <c r="N1664" s="99">
        <f t="shared" si="355"/>
        <v>165</v>
      </c>
      <c r="O1664" s="99" t="str">
        <f t="shared" si="356"/>
        <v/>
      </c>
      <c r="P1664" s="102">
        <f t="shared" si="357"/>
        <v>165</v>
      </c>
      <c r="Q1664" s="102" t="str">
        <f t="shared" si="358"/>
        <v/>
      </c>
      <c r="R1664" s="105">
        <f t="shared" si="359"/>
        <v>165</v>
      </c>
      <c r="S1664" s="105" t="str">
        <f t="shared" si="360"/>
        <v/>
      </c>
      <c r="T1664" s="69">
        <f t="shared" si="361"/>
        <v>107</v>
      </c>
      <c r="U1664" s="69" t="str">
        <f t="shared" si="362"/>
        <v/>
      </c>
      <c r="V1664" s="143">
        <f t="shared" si="363"/>
        <v>165</v>
      </c>
      <c r="W1664" s="143" t="str">
        <f t="shared" si="364"/>
        <v/>
      </c>
      <c r="X1664" s="109">
        <f t="shared" si="351"/>
        <v>0</v>
      </c>
      <c r="Y1664" s="110" t="e">
        <f t="shared" si="352"/>
        <v>#N/A</v>
      </c>
      <c r="Z1664" s="75" t="e">
        <f>NA()</f>
        <v>#N/A</v>
      </c>
    </row>
    <row r="1665" spans="1:26" x14ac:dyDescent="0.2">
      <c r="A1665" s="74">
        <v>26420</v>
      </c>
      <c r="B1665" s="68">
        <f>INDEX('A-B OSRoad'!$F$2:$F$21,MATCH(A1665,'A-B OSRoad'!$C$2:$C$21))</f>
        <v>0</v>
      </c>
      <c r="C1665" s="68" t="str">
        <f>IF(INDEX('A-B OSRoad'!$B$2:$B$21,MATCH(A1665,'A-B OSRoad'!$C$2:$C$21))="Straight","",RIGHT(INDEX('A-B OSRoad'!$B$2:$B$21,MATCH(A1665,'A-B OSRoad'!$C$2:$C$21)),LEN(INDEX('A-B OSRoad'!$B$2:$B$21,MATCH(A1665,'A-B OSRoad'!$C$2:$C$21)))-1))</f>
        <v/>
      </c>
      <c r="D1665" s="69">
        <f>(INDEX('A-B OSRoad'!$I$2:$I$21,MATCH(A1665,'A-B OSRoad'!$C$2:$C$21)))+$C$3+$C$4+$C$1</f>
        <v>110</v>
      </c>
      <c r="E1665" s="70" t="e">
        <f>VLOOKUP(A1665,'Crash Data'!$E$3:$F$6,2,FALSE)</f>
        <v>#N/A</v>
      </c>
      <c r="F1665" s="70" t="e">
        <f>VLOOKUP(A1665,'Crash Data'!$B$3:$C$32,2,FALSE)</f>
        <v>#N/A</v>
      </c>
      <c r="G1665" s="40">
        <v>230</v>
      </c>
      <c r="H1665" s="40">
        <v>177</v>
      </c>
      <c r="I1665" s="39">
        <v>177</v>
      </c>
      <c r="J1665" s="40">
        <v>177</v>
      </c>
      <c r="K1665" s="39">
        <v>177</v>
      </c>
      <c r="L1665" s="93">
        <f t="shared" si="353"/>
        <v>209</v>
      </c>
      <c r="M1665" s="93" t="str">
        <f t="shared" si="354"/>
        <v/>
      </c>
      <c r="N1665" s="99">
        <f t="shared" si="355"/>
        <v>165</v>
      </c>
      <c r="O1665" s="99" t="str">
        <f t="shared" si="356"/>
        <v/>
      </c>
      <c r="P1665" s="102">
        <f t="shared" si="357"/>
        <v>165</v>
      </c>
      <c r="Q1665" s="102" t="str">
        <f t="shared" si="358"/>
        <v/>
      </c>
      <c r="R1665" s="105">
        <f t="shared" si="359"/>
        <v>165</v>
      </c>
      <c r="S1665" s="105" t="str">
        <f t="shared" si="360"/>
        <v/>
      </c>
      <c r="T1665" s="69">
        <f t="shared" si="361"/>
        <v>107</v>
      </c>
      <c r="U1665" s="69" t="str">
        <f t="shared" si="362"/>
        <v/>
      </c>
      <c r="V1665" s="143">
        <f t="shared" si="363"/>
        <v>165</v>
      </c>
      <c r="W1665" s="143" t="str">
        <f t="shared" si="364"/>
        <v/>
      </c>
      <c r="X1665" s="109">
        <f t="shared" si="351"/>
        <v>0</v>
      </c>
      <c r="Y1665" s="110" t="e">
        <f t="shared" si="352"/>
        <v>#N/A</v>
      </c>
      <c r="Z1665" s="75" t="e">
        <f>NA()</f>
        <v>#N/A</v>
      </c>
    </row>
    <row r="1666" spans="1:26" x14ac:dyDescent="0.2">
      <c r="A1666" s="74">
        <v>26430</v>
      </c>
      <c r="B1666" s="68">
        <f>INDEX('A-B OSRoad'!$F$2:$F$21,MATCH(A1666,'A-B OSRoad'!$C$2:$C$21))</f>
        <v>0</v>
      </c>
      <c r="C1666" s="68" t="str">
        <f>IF(INDEX('A-B OSRoad'!$B$2:$B$21,MATCH(A1666,'A-B OSRoad'!$C$2:$C$21))="Straight","",RIGHT(INDEX('A-B OSRoad'!$B$2:$B$21,MATCH(A1666,'A-B OSRoad'!$C$2:$C$21)),LEN(INDEX('A-B OSRoad'!$B$2:$B$21,MATCH(A1666,'A-B OSRoad'!$C$2:$C$21)))-1))</f>
        <v/>
      </c>
      <c r="D1666" s="69">
        <f>(INDEX('A-B OSRoad'!$I$2:$I$21,MATCH(A1666,'A-B OSRoad'!$C$2:$C$21)))+$C$3+$C$4+$C$1</f>
        <v>110</v>
      </c>
      <c r="E1666" s="70" t="e">
        <f>VLOOKUP(A1666,'Crash Data'!$E$3:$F$6,2,FALSE)</f>
        <v>#N/A</v>
      </c>
      <c r="F1666" s="70" t="e">
        <f>VLOOKUP(A1666,'Crash Data'!$B$3:$C$32,2,FALSE)</f>
        <v>#N/A</v>
      </c>
      <c r="G1666" s="40">
        <v>230</v>
      </c>
      <c r="H1666" s="40">
        <v>177</v>
      </c>
      <c r="I1666" s="39">
        <v>177</v>
      </c>
      <c r="J1666" s="40">
        <v>177</v>
      </c>
      <c r="K1666" s="39">
        <v>177</v>
      </c>
      <c r="L1666" s="93">
        <f t="shared" si="353"/>
        <v>209</v>
      </c>
      <c r="M1666" s="93" t="str">
        <f t="shared" si="354"/>
        <v/>
      </c>
      <c r="N1666" s="99">
        <f t="shared" si="355"/>
        <v>165</v>
      </c>
      <c r="O1666" s="99" t="str">
        <f t="shared" si="356"/>
        <v/>
      </c>
      <c r="P1666" s="102">
        <f t="shared" si="357"/>
        <v>165</v>
      </c>
      <c r="Q1666" s="102" t="str">
        <f t="shared" si="358"/>
        <v/>
      </c>
      <c r="R1666" s="105">
        <f t="shared" si="359"/>
        <v>165</v>
      </c>
      <c r="S1666" s="105" t="str">
        <f t="shared" si="360"/>
        <v/>
      </c>
      <c r="T1666" s="69">
        <f t="shared" si="361"/>
        <v>107</v>
      </c>
      <c r="U1666" s="69" t="str">
        <f t="shared" si="362"/>
        <v/>
      </c>
      <c r="V1666" s="143">
        <f t="shared" si="363"/>
        <v>165</v>
      </c>
      <c r="W1666" s="143" t="str">
        <f t="shared" si="364"/>
        <v/>
      </c>
      <c r="X1666" s="109">
        <f t="shared" si="351"/>
        <v>0</v>
      </c>
      <c r="Y1666" s="110" t="e">
        <f t="shared" si="352"/>
        <v>#N/A</v>
      </c>
      <c r="Z1666" s="75" t="e">
        <f>NA()</f>
        <v>#N/A</v>
      </c>
    </row>
    <row r="1667" spans="1:26" x14ac:dyDescent="0.2">
      <c r="A1667" s="74">
        <v>26440</v>
      </c>
      <c r="B1667" s="68">
        <f>INDEX('A-B OSRoad'!$F$2:$F$21,MATCH(A1667,'A-B OSRoad'!$C$2:$C$21))</f>
        <v>0</v>
      </c>
      <c r="C1667" s="68" t="str">
        <f>IF(INDEX('A-B OSRoad'!$B$2:$B$21,MATCH(A1667,'A-B OSRoad'!$C$2:$C$21))="Straight","",RIGHT(INDEX('A-B OSRoad'!$B$2:$B$21,MATCH(A1667,'A-B OSRoad'!$C$2:$C$21)),LEN(INDEX('A-B OSRoad'!$B$2:$B$21,MATCH(A1667,'A-B OSRoad'!$C$2:$C$21)))-1))</f>
        <v/>
      </c>
      <c r="D1667" s="69">
        <f>(INDEX('A-B OSRoad'!$I$2:$I$21,MATCH(A1667,'A-B OSRoad'!$C$2:$C$21)))+$C$3+$C$4+$C$1</f>
        <v>110</v>
      </c>
      <c r="E1667" s="70" t="e">
        <f>VLOOKUP(A1667,'Crash Data'!$E$3:$F$6,2,FALSE)</f>
        <v>#N/A</v>
      </c>
      <c r="F1667" s="70" t="e">
        <f>VLOOKUP(A1667,'Crash Data'!$B$3:$C$32,2,FALSE)</f>
        <v>#N/A</v>
      </c>
      <c r="G1667" s="40">
        <v>230</v>
      </c>
      <c r="H1667" s="40">
        <v>177</v>
      </c>
      <c r="I1667" s="39">
        <v>177</v>
      </c>
      <c r="J1667" s="40">
        <v>177</v>
      </c>
      <c r="K1667" s="39">
        <v>177</v>
      </c>
      <c r="L1667" s="93">
        <f t="shared" si="353"/>
        <v>209</v>
      </c>
      <c r="M1667" s="93" t="str">
        <f t="shared" si="354"/>
        <v/>
      </c>
      <c r="N1667" s="99">
        <f t="shared" si="355"/>
        <v>165</v>
      </c>
      <c r="O1667" s="99" t="str">
        <f t="shared" si="356"/>
        <v/>
      </c>
      <c r="P1667" s="102">
        <f t="shared" si="357"/>
        <v>165</v>
      </c>
      <c r="Q1667" s="102" t="str">
        <f t="shared" si="358"/>
        <v/>
      </c>
      <c r="R1667" s="105">
        <f t="shared" si="359"/>
        <v>165</v>
      </c>
      <c r="S1667" s="105" t="str">
        <f t="shared" si="360"/>
        <v/>
      </c>
      <c r="T1667" s="69">
        <f t="shared" si="361"/>
        <v>107</v>
      </c>
      <c r="U1667" s="69" t="str">
        <f t="shared" si="362"/>
        <v/>
      </c>
      <c r="V1667" s="143">
        <f t="shared" si="363"/>
        <v>165</v>
      </c>
      <c r="W1667" s="143" t="str">
        <f t="shared" si="364"/>
        <v/>
      </c>
      <c r="X1667" s="109">
        <f t="shared" si="351"/>
        <v>0</v>
      </c>
      <c r="Y1667" s="110" t="e">
        <f t="shared" si="352"/>
        <v>#N/A</v>
      </c>
      <c r="Z1667" s="75" t="e">
        <f>NA()</f>
        <v>#N/A</v>
      </c>
    </row>
    <row r="1668" spans="1:26" x14ac:dyDescent="0.2">
      <c r="A1668" s="74">
        <v>26450</v>
      </c>
      <c r="B1668" s="68">
        <f>INDEX('A-B OSRoad'!$F$2:$F$21,MATCH(A1668,'A-B OSRoad'!$C$2:$C$21))</f>
        <v>0</v>
      </c>
      <c r="C1668" s="68" t="str">
        <f>IF(INDEX('A-B OSRoad'!$B$2:$B$21,MATCH(A1668,'A-B OSRoad'!$C$2:$C$21))="Straight","",RIGHT(INDEX('A-B OSRoad'!$B$2:$B$21,MATCH(A1668,'A-B OSRoad'!$C$2:$C$21)),LEN(INDEX('A-B OSRoad'!$B$2:$B$21,MATCH(A1668,'A-B OSRoad'!$C$2:$C$21)))-1))</f>
        <v/>
      </c>
      <c r="D1668" s="69">
        <f>(INDEX('A-B OSRoad'!$I$2:$I$21,MATCH(A1668,'A-B OSRoad'!$C$2:$C$21)))+$C$3+$C$4+$C$1</f>
        <v>110</v>
      </c>
      <c r="E1668" s="70" t="e">
        <f>VLOOKUP(A1668,'Crash Data'!$E$3:$F$6,2,FALSE)</f>
        <v>#N/A</v>
      </c>
      <c r="F1668" s="70" t="e">
        <f>VLOOKUP(A1668,'Crash Data'!$B$3:$C$32,2,FALSE)</f>
        <v>#N/A</v>
      </c>
      <c r="G1668" s="40">
        <v>230</v>
      </c>
      <c r="H1668" s="40">
        <v>177</v>
      </c>
      <c r="I1668" s="39">
        <v>177</v>
      </c>
      <c r="J1668" s="40">
        <v>177</v>
      </c>
      <c r="K1668" s="39">
        <v>177</v>
      </c>
      <c r="L1668" s="93">
        <f t="shared" si="353"/>
        <v>209</v>
      </c>
      <c r="M1668" s="93" t="str">
        <f t="shared" si="354"/>
        <v/>
      </c>
      <c r="N1668" s="99">
        <f t="shared" si="355"/>
        <v>165</v>
      </c>
      <c r="O1668" s="99" t="str">
        <f t="shared" si="356"/>
        <v/>
      </c>
      <c r="P1668" s="102">
        <f t="shared" si="357"/>
        <v>165</v>
      </c>
      <c r="Q1668" s="102" t="str">
        <f t="shared" si="358"/>
        <v/>
      </c>
      <c r="R1668" s="105">
        <f t="shared" si="359"/>
        <v>165</v>
      </c>
      <c r="S1668" s="105" t="str">
        <f t="shared" si="360"/>
        <v/>
      </c>
      <c r="T1668" s="69">
        <f t="shared" si="361"/>
        <v>107</v>
      </c>
      <c r="U1668" s="69" t="str">
        <f t="shared" si="362"/>
        <v/>
      </c>
      <c r="V1668" s="143">
        <f t="shared" si="363"/>
        <v>165</v>
      </c>
      <c r="W1668" s="143" t="str">
        <f t="shared" si="364"/>
        <v/>
      </c>
      <c r="X1668" s="109">
        <f t="shared" si="351"/>
        <v>0</v>
      </c>
      <c r="Y1668" s="110" t="e">
        <f t="shared" si="352"/>
        <v>#N/A</v>
      </c>
      <c r="Z1668" s="75" t="e">
        <f>NA()</f>
        <v>#N/A</v>
      </c>
    </row>
    <row r="1669" spans="1:26" x14ac:dyDescent="0.2">
      <c r="A1669" s="74">
        <v>26460</v>
      </c>
      <c r="B1669" s="68">
        <f>INDEX('A-B OSRoad'!$F$2:$F$21,MATCH(A1669,'A-B OSRoad'!$C$2:$C$21))</f>
        <v>0</v>
      </c>
      <c r="C1669" s="68" t="str">
        <f>IF(INDEX('A-B OSRoad'!$B$2:$B$21,MATCH(A1669,'A-B OSRoad'!$C$2:$C$21))="Straight","",RIGHT(INDEX('A-B OSRoad'!$B$2:$B$21,MATCH(A1669,'A-B OSRoad'!$C$2:$C$21)),LEN(INDEX('A-B OSRoad'!$B$2:$B$21,MATCH(A1669,'A-B OSRoad'!$C$2:$C$21)))-1))</f>
        <v/>
      </c>
      <c r="D1669" s="69">
        <f>(INDEX('A-B OSRoad'!$I$2:$I$21,MATCH(A1669,'A-B OSRoad'!$C$2:$C$21)))+$C$3+$C$4+$C$1</f>
        <v>110</v>
      </c>
      <c r="E1669" s="70" t="e">
        <f>VLOOKUP(A1669,'Crash Data'!$E$3:$F$6,2,FALSE)</f>
        <v>#N/A</v>
      </c>
      <c r="F1669" s="70" t="e">
        <f>VLOOKUP(A1669,'Crash Data'!$B$3:$C$32,2,FALSE)</f>
        <v>#N/A</v>
      </c>
      <c r="G1669" s="40">
        <v>230</v>
      </c>
      <c r="H1669" s="40">
        <v>177</v>
      </c>
      <c r="I1669" s="39">
        <v>177</v>
      </c>
      <c r="J1669" s="40">
        <v>177</v>
      </c>
      <c r="K1669" s="39">
        <v>177</v>
      </c>
      <c r="L1669" s="93">
        <f t="shared" si="353"/>
        <v>209</v>
      </c>
      <c r="M1669" s="93" t="str">
        <f t="shared" si="354"/>
        <v/>
      </c>
      <c r="N1669" s="99">
        <f t="shared" si="355"/>
        <v>165</v>
      </c>
      <c r="O1669" s="99" t="str">
        <f t="shared" si="356"/>
        <v/>
      </c>
      <c r="P1669" s="102">
        <f t="shared" si="357"/>
        <v>165</v>
      </c>
      <c r="Q1669" s="102" t="str">
        <f t="shared" si="358"/>
        <v/>
      </c>
      <c r="R1669" s="105">
        <f t="shared" si="359"/>
        <v>165</v>
      </c>
      <c r="S1669" s="105" t="str">
        <f t="shared" si="360"/>
        <v/>
      </c>
      <c r="T1669" s="69">
        <f t="shared" si="361"/>
        <v>107</v>
      </c>
      <c r="U1669" s="69" t="str">
        <f t="shared" si="362"/>
        <v/>
      </c>
      <c r="V1669" s="143">
        <f t="shared" si="363"/>
        <v>165</v>
      </c>
      <c r="W1669" s="143" t="str">
        <f t="shared" si="364"/>
        <v/>
      </c>
      <c r="X1669" s="109">
        <f t="shared" si="351"/>
        <v>0</v>
      </c>
      <c r="Y1669" s="110" t="e">
        <f t="shared" si="352"/>
        <v>#N/A</v>
      </c>
      <c r="Z1669" s="75" t="e">
        <f>NA()</f>
        <v>#N/A</v>
      </c>
    </row>
    <row r="1670" spans="1:26" x14ac:dyDescent="0.2">
      <c r="A1670" s="74">
        <v>26470</v>
      </c>
      <c r="B1670" s="68">
        <f>INDEX('A-B OSRoad'!$F$2:$F$21,MATCH(A1670,'A-B OSRoad'!$C$2:$C$21))</f>
        <v>0</v>
      </c>
      <c r="C1670" s="68" t="str">
        <f>IF(INDEX('A-B OSRoad'!$B$2:$B$21,MATCH(A1670,'A-B OSRoad'!$C$2:$C$21))="Straight","",RIGHT(INDEX('A-B OSRoad'!$B$2:$B$21,MATCH(A1670,'A-B OSRoad'!$C$2:$C$21)),LEN(INDEX('A-B OSRoad'!$B$2:$B$21,MATCH(A1670,'A-B OSRoad'!$C$2:$C$21)))-1))</f>
        <v/>
      </c>
      <c r="D1670" s="69">
        <f>(INDEX('A-B OSRoad'!$I$2:$I$21,MATCH(A1670,'A-B OSRoad'!$C$2:$C$21)))+$C$3+$C$4+$C$1</f>
        <v>110</v>
      </c>
      <c r="E1670" s="70" t="e">
        <f>VLOOKUP(A1670,'Crash Data'!$E$3:$F$6,2,FALSE)</f>
        <v>#N/A</v>
      </c>
      <c r="F1670" s="70" t="e">
        <f>VLOOKUP(A1670,'Crash Data'!$B$3:$C$32,2,FALSE)</f>
        <v>#N/A</v>
      </c>
      <c r="G1670" s="40">
        <v>230</v>
      </c>
      <c r="H1670" s="40">
        <v>177</v>
      </c>
      <c r="I1670" s="39">
        <v>177</v>
      </c>
      <c r="J1670" s="40">
        <v>177</v>
      </c>
      <c r="K1670" s="39">
        <v>177</v>
      </c>
      <c r="L1670" s="93">
        <f t="shared" si="353"/>
        <v>209</v>
      </c>
      <c r="M1670" s="93" t="str">
        <f t="shared" si="354"/>
        <v/>
      </c>
      <c r="N1670" s="99">
        <f t="shared" si="355"/>
        <v>165</v>
      </c>
      <c r="O1670" s="99" t="str">
        <f t="shared" si="356"/>
        <v/>
      </c>
      <c r="P1670" s="102">
        <f t="shared" si="357"/>
        <v>165</v>
      </c>
      <c r="Q1670" s="102" t="str">
        <f t="shared" si="358"/>
        <v/>
      </c>
      <c r="R1670" s="105">
        <f t="shared" si="359"/>
        <v>165</v>
      </c>
      <c r="S1670" s="105" t="str">
        <f t="shared" si="360"/>
        <v/>
      </c>
      <c r="T1670" s="69">
        <f t="shared" si="361"/>
        <v>107</v>
      </c>
      <c r="U1670" s="69" t="str">
        <f t="shared" si="362"/>
        <v/>
      </c>
      <c r="V1670" s="143">
        <f t="shared" si="363"/>
        <v>165</v>
      </c>
      <c r="W1670" s="143" t="str">
        <f t="shared" si="364"/>
        <v/>
      </c>
      <c r="X1670" s="109">
        <f t="shared" si="351"/>
        <v>0</v>
      </c>
      <c r="Y1670" s="110" t="e">
        <f t="shared" si="352"/>
        <v>#N/A</v>
      </c>
      <c r="Z1670" s="75" t="e">
        <f>NA()</f>
        <v>#N/A</v>
      </c>
    </row>
    <row r="1671" spans="1:26" x14ac:dyDescent="0.2">
      <c r="A1671" s="74">
        <v>26480</v>
      </c>
      <c r="B1671" s="68">
        <f>INDEX('A-B OSRoad'!$F$2:$F$21,MATCH(A1671,'A-B OSRoad'!$C$2:$C$21))</f>
        <v>0</v>
      </c>
      <c r="C1671" s="68" t="str">
        <f>IF(INDEX('A-B OSRoad'!$B$2:$B$21,MATCH(A1671,'A-B OSRoad'!$C$2:$C$21))="Straight","",RIGHT(INDEX('A-B OSRoad'!$B$2:$B$21,MATCH(A1671,'A-B OSRoad'!$C$2:$C$21)),LEN(INDEX('A-B OSRoad'!$B$2:$B$21,MATCH(A1671,'A-B OSRoad'!$C$2:$C$21)))-1))</f>
        <v/>
      </c>
      <c r="D1671" s="69">
        <f>(INDEX('A-B OSRoad'!$I$2:$I$21,MATCH(A1671,'A-B OSRoad'!$C$2:$C$21)))+$C$3+$C$4+$C$1</f>
        <v>110</v>
      </c>
      <c r="E1671" s="70" t="e">
        <f>VLOOKUP(A1671,'Crash Data'!$E$3:$F$6,2,FALSE)</f>
        <v>#N/A</v>
      </c>
      <c r="F1671" s="70" t="e">
        <f>VLOOKUP(A1671,'Crash Data'!$B$3:$C$32,2,FALSE)</f>
        <v>#N/A</v>
      </c>
      <c r="G1671" s="40">
        <v>230</v>
      </c>
      <c r="H1671" s="40">
        <v>177</v>
      </c>
      <c r="I1671" s="39">
        <v>177</v>
      </c>
      <c r="J1671" s="40">
        <v>177</v>
      </c>
      <c r="K1671" s="39">
        <v>177</v>
      </c>
      <c r="L1671" s="93">
        <f t="shared" si="353"/>
        <v>209</v>
      </c>
      <c r="M1671" s="93" t="str">
        <f t="shared" si="354"/>
        <v/>
      </c>
      <c r="N1671" s="99">
        <f t="shared" si="355"/>
        <v>165</v>
      </c>
      <c r="O1671" s="99" t="str">
        <f t="shared" si="356"/>
        <v/>
      </c>
      <c r="P1671" s="102">
        <f t="shared" si="357"/>
        <v>165</v>
      </c>
      <c r="Q1671" s="102" t="str">
        <f t="shared" si="358"/>
        <v/>
      </c>
      <c r="R1671" s="105">
        <f t="shared" si="359"/>
        <v>165</v>
      </c>
      <c r="S1671" s="105" t="str">
        <f t="shared" si="360"/>
        <v/>
      </c>
      <c r="T1671" s="69">
        <f t="shared" si="361"/>
        <v>107</v>
      </c>
      <c r="U1671" s="69" t="str">
        <f t="shared" si="362"/>
        <v/>
      </c>
      <c r="V1671" s="143">
        <f t="shared" si="363"/>
        <v>165</v>
      </c>
      <c r="W1671" s="143" t="str">
        <f t="shared" si="364"/>
        <v/>
      </c>
      <c r="X1671" s="109">
        <f t="shared" ref="X1671:X1734" si="365">IF(B1671=0,0,((VLOOKUP($C$2,MROSM,2))^2/(127*C1671)-(B1671/100))   )</f>
        <v>0</v>
      </c>
      <c r="Y1671" s="110" t="e">
        <f t="shared" ref="Y1671:Y1734" si="366">IF(X1671&gt;(VLOOKUP(D1671,SFF,3)),-20,  IF(X1671&gt;(VLOOKUP(D1671,SFF,2)),-15,NA()) )</f>
        <v>#N/A</v>
      </c>
      <c r="Z1671" s="75" t="e">
        <f>NA()</f>
        <v>#N/A</v>
      </c>
    </row>
    <row r="1672" spans="1:26" x14ac:dyDescent="0.2">
      <c r="A1672" s="74">
        <v>26490</v>
      </c>
      <c r="B1672" s="68">
        <f>INDEX('A-B OSRoad'!$F$2:$F$21,MATCH(A1672,'A-B OSRoad'!$C$2:$C$21))</f>
        <v>0</v>
      </c>
      <c r="C1672" s="68" t="str">
        <f>IF(INDEX('A-B OSRoad'!$B$2:$B$21,MATCH(A1672,'A-B OSRoad'!$C$2:$C$21))="Straight","",RIGHT(INDEX('A-B OSRoad'!$B$2:$B$21,MATCH(A1672,'A-B OSRoad'!$C$2:$C$21)),LEN(INDEX('A-B OSRoad'!$B$2:$B$21,MATCH(A1672,'A-B OSRoad'!$C$2:$C$21)))-1))</f>
        <v/>
      </c>
      <c r="D1672" s="69">
        <f>(INDEX('A-B OSRoad'!$I$2:$I$21,MATCH(A1672,'A-B OSRoad'!$C$2:$C$21)))+$C$3+$C$4+$C$1</f>
        <v>110</v>
      </c>
      <c r="E1672" s="70" t="e">
        <f>VLOOKUP(A1672,'Crash Data'!$E$3:$F$6,2,FALSE)</f>
        <v>#N/A</v>
      </c>
      <c r="F1672" s="70" t="e">
        <f>VLOOKUP(A1672,'Crash Data'!$B$3:$C$32,2,FALSE)</f>
        <v>#N/A</v>
      </c>
      <c r="G1672" s="40">
        <v>230</v>
      </c>
      <c r="H1672" s="40">
        <v>177</v>
      </c>
      <c r="I1672" s="39">
        <v>177</v>
      </c>
      <c r="J1672" s="40">
        <v>177</v>
      </c>
      <c r="K1672" s="39">
        <v>177</v>
      </c>
      <c r="L1672" s="93">
        <f t="shared" ref="L1672:L1735" si="367">IFERROR(IF(Y1672&lt;0,   (ROUND($M$2*$D1672/3.6+$D1672^2/(254*($M$3-0.05)),0))),   (ROUND($M$2*$D1672/3.6+$D1672^2/(254*$M$3),0)))</f>
        <v>209</v>
      </c>
      <c r="M1672" s="93" t="str">
        <f t="shared" ref="M1672:M1735" si="368">IF(  (L1672-$G1672)&lt;=0,"",(L1672-$G1672))</f>
        <v/>
      </c>
      <c r="N1672" s="99">
        <f t="shared" ref="N1672:N1735" si="369">IFERROR(IF(Y1672&lt;0,             (ROUND($O$2*$D1672/3.6+$D1672^2/(254*($O$3-0.05)),0))),   (ROUND($O$2*$D1672/3.6+$D1672^2/(254*$O$3),0)))</f>
        <v>165</v>
      </c>
      <c r="O1672" s="99" t="str">
        <f t="shared" ref="O1672:O1735" si="370">IF(  (N1672-$H1672)&lt;=0,"",(N1672-$H1672))</f>
        <v/>
      </c>
      <c r="P1672" s="102">
        <f t="shared" ref="P1672:P1735" si="371">IFERROR(IF(Y1672&lt;0,             (ROUND($Q$2*$D1672/3.6+$D1672^2/(254*($Q$3-0.05)),0))),   (ROUND($Q$2*$D1672/3.6+$D1672^2/(254*$Q$3),0)))</f>
        <v>165</v>
      </c>
      <c r="Q1672" s="102" t="str">
        <f t="shared" ref="Q1672:Q1735" si="372">IF(  (P1672-$I1672)&lt;=0,"",(P1672-$I1672))</f>
        <v/>
      </c>
      <c r="R1672" s="105">
        <f t="shared" ref="R1672:R1735" si="373">IFERROR(IF(Y1672&lt;0,             (ROUND($S$2*$D1672/3.6+$D1672^2/(254*($S$3-0.05)),0))),   (ROUND($S$2*$D1672/3.6+$D1672^2/(254*$S$3),0)))</f>
        <v>165</v>
      </c>
      <c r="S1672" s="105" t="str">
        <f t="shared" ref="S1672:S1735" si="374">IF(  (R1672-$J1672)&lt;=0,"",(R1672-$J1672))</f>
        <v/>
      </c>
      <c r="T1672" s="69">
        <f t="shared" ref="T1672:T1735" si="375">IFERROR(IF(Y1672&lt;0,     (ROUND(($U$2+$U$3+0.5)*$D1672/3.6,0))      ),         (ROUND(($U$2+$U$3)*$D1672/3.6,0)))</f>
        <v>107</v>
      </c>
      <c r="U1672" s="69" t="str">
        <f t="shared" ref="U1672:U1735" si="376">IF(  (T1672-$G1672)&lt;=0,"",(T1672-$G1672))</f>
        <v/>
      </c>
      <c r="V1672" s="143">
        <f t="shared" ref="V1672:V1735" si="377">IFERROR(IF(Y1672&lt;0,             (ROUND($W$2*$D1672/3.6+$D1672^2/(254*($W$3-0.05)),0))),   (ROUND($W$2*$D1672/3.6+$D1672^2/(254*$W$3),0)))</f>
        <v>165</v>
      </c>
      <c r="W1672" s="143" t="str">
        <f t="shared" ref="W1672:W1735" si="378">IF(  (V1672-$K1672)&lt;=0,"",(V1672-$K1672))</f>
        <v/>
      </c>
      <c r="X1672" s="109">
        <f t="shared" si="365"/>
        <v>0</v>
      </c>
      <c r="Y1672" s="110" t="e">
        <f t="shared" si="366"/>
        <v>#N/A</v>
      </c>
      <c r="Z1672" s="75" t="e">
        <f>NA()</f>
        <v>#N/A</v>
      </c>
    </row>
    <row r="1673" spans="1:26" x14ac:dyDescent="0.2">
      <c r="A1673" s="74">
        <v>26500</v>
      </c>
      <c r="B1673" s="68">
        <f>INDEX('A-B OSRoad'!$F$2:$F$21,MATCH(A1673,'A-B OSRoad'!$C$2:$C$21))</f>
        <v>0</v>
      </c>
      <c r="C1673" s="68" t="str">
        <f>IF(INDEX('A-B OSRoad'!$B$2:$B$21,MATCH(A1673,'A-B OSRoad'!$C$2:$C$21))="Straight","",RIGHT(INDEX('A-B OSRoad'!$B$2:$B$21,MATCH(A1673,'A-B OSRoad'!$C$2:$C$21)),LEN(INDEX('A-B OSRoad'!$B$2:$B$21,MATCH(A1673,'A-B OSRoad'!$C$2:$C$21)))-1))</f>
        <v/>
      </c>
      <c r="D1673" s="69">
        <f>(INDEX('A-B OSRoad'!$I$2:$I$21,MATCH(A1673,'A-B OSRoad'!$C$2:$C$21)))+$C$3+$C$4+$C$1</f>
        <v>110</v>
      </c>
      <c r="E1673" s="70" t="e">
        <f>VLOOKUP(A1673,'Crash Data'!$E$3:$F$6,2,FALSE)</f>
        <v>#N/A</v>
      </c>
      <c r="F1673" s="70" t="e">
        <f>VLOOKUP(A1673,'Crash Data'!$B$3:$C$32,2,FALSE)</f>
        <v>#N/A</v>
      </c>
      <c r="G1673" s="40">
        <v>230</v>
      </c>
      <c r="H1673" s="40">
        <v>177</v>
      </c>
      <c r="I1673" s="39">
        <v>177</v>
      </c>
      <c r="J1673" s="40">
        <v>177</v>
      </c>
      <c r="K1673" s="39">
        <v>177</v>
      </c>
      <c r="L1673" s="93">
        <f t="shared" si="367"/>
        <v>209</v>
      </c>
      <c r="M1673" s="93" t="str">
        <f t="shared" si="368"/>
        <v/>
      </c>
      <c r="N1673" s="99">
        <f t="shared" si="369"/>
        <v>165</v>
      </c>
      <c r="O1673" s="99" t="str">
        <f t="shared" si="370"/>
        <v/>
      </c>
      <c r="P1673" s="102">
        <f t="shared" si="371"/>
        <v>165</v>
      </c>
      <c r="Q1673" s="102" t="str">
        <f t="shared" si="372"/>
        <v/>
      </c>
      <c r="R1673" s="105">
        <f t="shared" si="373"/>
        <v>165</v>
      </c>
      <c r="S1673" s="105" t="str">
        <f t="shared" si="374"/>
        <v/>
      </c>
      <c r="T1673" s="69">
        <f t="shared" si="375"/>
        <v>107</v>
      </c>
      <c r="U1673" s="69" t="str">
        <f t="shared" si="376"/>
        <v/>
      </c>
      <c r="V1673" s="143">
        <f t="shared" si="377"/>
        <v>165</v>
      </c>
      <c r="W1673" s="143" t="str">
        <f t="shared" si="378"/>
        <v/>
      </c>
      <c r="X1673" s="109">
        <f t="shared" si="365"/>
        <v>0</v>
      </c>
      <c r="Y1673" s="110" t="e">
        <f t="shared" si="366"/>
        <v>#N/A</v>
      </c>
      <c r="Z1673" s="75" t="e">
        <f>NA()</f>
        <v>#N/A</v>
      </c>
    </row>
    <row r="1674" spans="1:26" x14ac:dyDescent="0.2">
      <c r="A1674" s="74">
        <v>26510</v>
      </c>
      <c r="B1674" s="68">
        <f>INDEX('A-B OSRoad'!$F$2:$F$21,MATCH(A1674,'A-B OSRoad'!$C$2:$C$21))</f>
        <v>0</v>
      </c>
      <c r="C1674" s="68" t="str">
        <f>IF(INDEX('A-B OSRoad'!$B$2:$B$21,MATCH(A1674,'A-B OSRoad'!$C$2:$C$21))="Straight","",RIGHT(INDEX('A-B OSRoad'!$B$2:$B$21,MATCH(A1674,'A-B OSRoad'!$C$2:$C$21)),LEN(INDEX('A-B OSRoad'!$B$2:$B$21,MATCH(A1674,'A-B OSRoad'!$C$2:$C$21)))-1))</f>
        <v/>
      </c>
      <c r="D1674" s="69">
        <f>(INDEX('A-B OSRoad'!$I$2:$I$21,MATCH(A1674,'A-B OSRoad'!$C$2:$C$21)))+$C$3+$C$4+$C$1</f>
        <v>110</v>
      </c>
      <c r="E1674" s="70" t="e">
        <f>VLOOKUP(A1674,'Crash Data'!$E$3:$F$6,2,FALSE)</f>
        <v>#N/A</v>
      </c>
      <c r="F1674" s="70" t="e">
        <f>VLOOKUP(A1674,'Crash Data'!$B$3:$C$32,2,FALSE)</f>
        <v>#N/A</v>
      </c>
      <c r="G1674" s="40">
        <v>230</v>
      </c>
      <c r="H1674" s="40">
        <v>177</v>
      </c>
      <c r="I1674" s="39">
        <v>177</v>
      </c>
      <c r="J1674" s="40">
        <v>177</v>
      </c>
      <c r="K1674" s="39">
        <v>177</v>
      </c>
      <c r="L1674" s="93">
        <f t="shared" si="367"/>
        <v>209</v>
      </c>
      <c r="M1674" s="93" t="str">
        <f t="shared" si="368"/>
        <v/>
      </c>
      <c r="N1674" s="99">
        <f t="shared" si="369"/>
        <v>165</v>
      </c>
      <c r="O1674" s="99" t="str">
        <f t="shared" si="370"/>
        <v/>
      </c>
      <c r="P1674" s="102">
        <f t="shared" si="371"/>
        <v>165</v>
      </c>
      <c r="Q1674" s="102" t="str">
        <f t="shared" si="372"/>
        <v/>
      </c>
      <c r="R1674" s="105">
        <f t="shared" si="373"/>
        <v>165</v>
      </c>
      <c r="S1674" s="105" t="str">
        <f t="shared" si="374"/>
        <v/>
      </c>
      <c r="T1674" s="69">
        <f t="shared" si="375"/>
        <v>107</v>
      </c>
      <c r="U1674" s="69" t="str">
        <f t="shared" si="376"/>
        <v/>
      </c>
      <c r="V1674" s="143">
        <f t="shared" si="377"/>
        <v>165</v>
      </c>
      <c r="W1674" s="143" t="str">
        <f t="shared" si="378"/>
        <v/>
      </c>
      <c r="X1674" s="109">
        <f t="shared" si="365"/>
        <v>0</v>
      </c>
      <c r="Y1674" s="110" t="e">
        <f t="shared" si="366"/>
        <v>#N/A</v>
      </c>
      <c r="Z1674" s="75" t="e">
        <f>NA()</f>
        <v>#N/A</v>
      </c>
    </row>
    <row r="1675" spans="1:26" x14ac:dyDescent="0.2">
      <c r="A1675" s="74">
        <v>26520</v>
      </c>
      <c r="B1675" s="68">
        <f>INDEX('A-B OSRoad'!$F$2:$F$21,MATCH(A1675,'A-B OSRoad'!$C$2:$C$21))</f>
        <v>0</v>
      </c>
      <c r="C1675" s="68" t="str">
        <f>IF(INDEX('A-B OSRoad'!$B$2:$B$21,MATCH(A1675,'A-B OSRoad'!$C$2:$C$21))="Straight","",RIGHT(INDEX('A-B OSRoad'!$B$2:$B$21,MATCH(A1675,'A-B OSRoad'!$C$2:$C$21)),LEN(INDEX('A-B OSRoad'!$B$2:$B$21,MATCH(A1675,'A-B OSRoad'!$C$2:$C$21)))-1))</f>
        <v/>
      </c>
      <c r="D1675" s="69">
        <f>(INDEX('A-B OSRoad'!$I$2:$I$21,MATCH(A1675,'A-B OSRoad'!$C$2:$C$21)))+$C$3+$C$4+$C$1</f>
        <v>110</v>
      </c>
      <c r="E1675" s="70" t="e">
        <f>VLOOKUP(A1675,'Crash Data'!$E$3:$F$6,2,FALSE)</f>
        <v>#N/A</v>
      </c>
      <c r="F1675" s="70" t="e">
        <f>VLOOKUP(A1675,'Crash Data'!$B$3:$C$32,2,FALSE)</f>
        <v>#N/A</v>
      </c>
      <c r="G1675" s="40">
        <v>230</v>
      </c>
      <c r="H1675" s="40">
        <v>177</v>
      </c>
      <c r="I1675" s="39">
        <v>177</v>
      </c>
      <c r="J1675" s="40">
        <v>177</v>
      </c>
      <c r="K1675" s="39">
        <v>177</v>
      </c>
      <c r="L1675" s="93">
        <f t="shared" si="367"/>
        <v>209</v>
      </c>
      <c r="M1675" s="93" t="str">
        <f t="shared" si="368"/>
        <v/>
      </c>
      <c r="N1675" s="99">
        <f t="shared" si="369"/>
        <v>165</v>
      </c>
      <c r="O1675" s="99" t="str">
        <f t="shared" si="370"/>
        <v/>
      </c>
      <c r="P1675" s="102">
        <f t="shared" si="371"/>
        <v>165</v>
      </c>
      <c r="Q1675" s="102" t="str">
        <f t="shared" si="372"/>
        <v/>
      </c>
      <c r="R1675" s="105">
        <f t="shared" si="373"/>
        <v>165</v>
      </c>
      <c r="S1675" s="105" t="str">
        <f t="shared" si="374"/>
        <v/>
      </c>
      <c r="T1675" s="69">
        <f t="shared" si="375"/>
        <v>107</v>
      </c>
      <c r="U1675" s="69" t="str">
        <f t="shared" si="376"/>
        <v/>
      </c>
      <c r="V1675" s="143">
        <f t="shared" si="377"/>
        <v>165</v>
      </c>
      <c r="W1675" s="143" t="str">
        <f t="shared" si="378"/>
        <v/>
      </c>
      <c r="X1675" s="109">
        <f t="shared" si="365"/>
        <v>0</v>
      </c>
      <c r="Y1675" s="110" t="e">
        <f t="shared" si="366"/>
        <v>#N/A</v>
      </c>
      <c r="Z1675" s="75" t="e">
        <f>NA()</f>
        <v>#N/A</v>
      </c>
    </row>
    <row r="1676" spans="1:26" x14ac:dyDescent="0.2">
      <c r="A1676" s="74">
        <v>26530</v>
      </c>
      <c r="B1676" s="68">
        <f>INDEX('A-B OSRoad'!$F$2:$F$21,MATCH(A1676,'A-B OSRoad'!$C$2:$C$21))</f>
        <v>0</v>
      </c>
      <c r="C1676" s="68" t="str">
        <f>IF(INDEX('A-B OSRoad'!$B$2:$B$21,MATCH(A1676,'A-B OSRoad'!$C$2:$C$21))="Straight","",RIGHT(INDEX('A-B OSRoad'!$B$2:$B$21,MATCH(A1676,'A-B OSRoad'!$C$2:$C$21)),LEN(INDEX('A-B OSRoad'!$B$2:$B$21,MATCH(A1676,'A-B OSRoad'!$C$2:$C$21)))-1))</f>
        <v/>
      </c>
      <c r="D1676" s="69">
        <f>(INDEX('A-B OSRoad'!$I$2:$I$21,MATCH(A1676,'A-B OSRoad'!$C$2:$C$21)))+$C$3+$C$4+$C$1</f>
        <v>110</v>
      </c>
      <c r="E1676" s="70" t="e">
        <f>VLOOKUP(A1676,'Crash Data'!$E$3:$F$6,2,FALSE)</f>
        <v>#N/A</v>
      </c>
      <c r="F1676" s="70" t="e">
        <f>VLOOKUP(A1676,'Crash Data'!$B$3:$C$32,2,FALSE)</f>
        <v>#N/A</v>
      </c>
      <c r="G1676" s="40">
        <v>230</v>
      </c>
      <c r="H1676" s="40">
        <v>177</v>
      </c>
      <c r="I1676" s="39">
        <v>177</v>
      </c>
      <c r="J1676" s="40">
        <v>177</v>
      </c>
      <c r="K1676" s="39">
        <v>177</v>
      </c>
      <c r="L1676" s="93">
        <f t="shared" si="367"/>
        <v>209</v>
      </c>
      <c r="M1676" s="93" t="str">
        <f t="shared" si="368"/>
        <v/>
      </c>
      <c r="N1676" s="99">
        <f t="shared" si="369"/>
        <v>165</v>
      </c>
      <c r="O1676" s="99" t="str">
        <f t="shared" si="370"/>
        <v/>
      </c>
      <c r="P1676" s="102">
        <f t="shared" si="371"/>
        <v>165</v>
      </c>
      <c r="Q1676" s="102" t="str">
        <f t="shared" si="372"/>
        <v/>
      </c>
      <c r="R1676" s="105">
        <f t="shared" si="373"/>
        <v>165</v>
      </c>
      <c r="S1676" s="105" t="str">
        <f t="shared" si="374"/>
        <v/>
      </c>
      <c r="T1676" s="69">
        <f t="shared" si="375"/>
        <v>107</v>
      </c>
      <c r="U1676" s="69" t="str">
        <f t="shared" si="376"/>
        <v/>
      </c>
      <c r="V1676" s="143">
        <f t="shared" si="377"/>
        <v>165</v>
      </c>
      <c r="W1676" s="143" t="str">
        <f t="shared" si="378"/>
        <v/>
      </c>
      <c r="X1676" s="109">
        <f t="shared" si="365"/>
        <v>0</v>
      </c>
      <c r="Y1676" s="110" t="e">
        <f t="shared" si="366"/>
        <v>#N/A</v>
      </c>
      <c r="Z1676" s="75" t="e">
        <f>NA()</f>
        <v>#N/A</v>
      </c>
    </row>
    <row r="1677" spans="1:26" x14ac:dyDescent="0.2">
      <c r="A1677" s="74">
        <v>26540</v>
      </c>
      <c r="B1677" s="68">
        <f>INDEX('A-B OSRoad'!$F$2:$F$21,MATCH(A1677,'A-B OSRoad'!$C$2:$C$21))</f>
        <v>0</v>
      </c>
      <c r="C1677" s="68" t="str">
        <f>IF(INDEX('A-B OSRoad'!$B$2:$B$21,MATCH(A1677,'A-B OSRoad'!$C$2:$C$21))="Straight","",RIGHT(INDEX('A-B OSRoad'!$B$2:$B$21,MATCH(A1677,'A-B OSRoad'!$C$2:$C$21)),LEN(INDEX('A-B OSRoad'!$B$2:$B$21,MATCH(A1677,'A-B OSRoad'!$C$2:$C$21)))-1))</f>
        <v/>
      </c>
      <c r="D1677" s="69">
        <f>(INDEX('A-B OSRoad'!$I$2:$I$21,MATCH(A1677,'A-B OSRoad'!$C$2:$C$21)))+$C$3+$C$4+$C$1</f>
        <v>110</v>
      </c>
      <c r="E1677" s="70" t="e">
        <f>VLOOKUP(A1677,'Crash Data'!$E$3:$F$6,2,FALSE)</f>
        <v>#N/A</v>
      </c>
      <c r="F1677" s="70" t="e">
        <f>VLOOKUP(A1677,'Crash Data'!$B$3:$C$32,2,FALSE)</f>
        <v>#N/A</v>
      </c>
      <c r="G1677" s="40">
        <v>230</v>
      </c>
      <c r="H1677" s="40">
        <v>177</v>
      </c>
      <c r="I1677" s="39">
        <v>177</v>
      </c>
      <c r="J1677" s="40">
        <v>177</v>
      </c>
      <c r="K1677" s="39">
        <v>177</v>
      </c>
      <c r="L1677" s="93">
        <f t="shared" si="367"/>
        <v>209</v>
      </c>
      <c r="M1677" s="93" t="str">
        <f t="shared" si="368"/>
        <v/>
      </c>
      <c r="N1677" s="99">
        <f t="shared" si="369"/>
        <v>165</v>
      </c>
      <c r="O1677" s="99" t="str">
        <f t="shared" si="370"/>
        <v/>
      </c>
      <c r="P1677" s="102">
        <f t="shared" si="371"/>
        <v>165</v>
      </c>
      <c r="Q1677" s="102" t="str">
        <f t="shared" si="372"/>
        <v/>
      </c>
      <c r="R1677" s="105">
        <f t="shared" si="373"/>
        <v>165</v>
      </c>
      <c r="S1677" s="105" t="str">
        <f t="shared" si="374"/>
        <v/>
      </c>
      <c r="T1677" s="69">
        <f t="shared" si="375"/>
        <v>107</v>
      </c>
      <c r="U1677" s="69" t="str">
        <f t="shared" si="376"/>
        <v/>
      </c>
      <c r="V1677" s="143">
        <f t="shared" si="377"/>
        <v>165</v>
      </c>
      <c r="W1677" s="143" t="str">
        <f t="shared" si="378"/>
        <v/>
      </c>
      <c r="X1677" s="109">
        <f t="shared" si="365"/>
        <v>0</v>
      </c>
      <c r="Y1677" s="110" t="e">
        <f t="shared" si="366"/>
        <v>#N/A</v>
      </c>
      <c r="Z1677" s="75" t="e">
        <f>NA()</f>
        <v>#N/A</v>
      </c>
    </row>
    <row r="1678" spans="1:26" x14ac:dyDescent="0.2">
      <c r="A1678" s="74">
        <v>26550</v>
      </c>
      <c r="B1678" s="68">
        <f>INDEX('A-B OSRoad'!$F$2:$F$21,MATCH(A1678,'A-B OSRoad'!$C$2:$C$21))</f>
        <v>0</v>
      </c>
      <c r="C1678" s="68" t="str">
        <f>IF(INDEX('A-B OSRoad'!$B$2:$B$21,MATCH(A1678,'A-B OSRoad'!$C$2:$C$21))="Straight","",RIGHT(INDEX('A-B OSRoad'!$B$2:$B$21,MATCH(A1678,'A-B OSRoad'!$C$2:$C$21)),LEN(INDEX('A-B OSRoad'!$B$2:$B$21,MATCH(A1678,'A-B OSRoad'!$C$2:$C$21)))-1))</f>
        <v/>
      </c>
      <c r="D1678" s="69">
        <f>(INDEX('A-B OSRoad'!$I$2:$I$21,MATCH(A1678,'A-B OSRoad'!$C$2:$C$21)))+$C$3+$C$4+$C$1</f>
        <v>110</v>
      </c>
      <c r="E1678" s="70" t="e">
        <f>VLOOKUP(A1678,'Crash Data'!$E$3:$F$6,2,FALSE)</f>
        <v>#N/A</v>
      </c>
      <c r="F1678" s="70" t="e">
        <f>VLOOKUP(A1678,'Crash Data'!$B$3:$C$32,2,FALSE)</f>
        <v>#N/A</v>
      </c>
      <c r="G1678" s="40">
        <v>230</v>
      </c>
      <c r="H1678" s="40">
        <v>177</v>
      </c>
      <c r="I1678" s="39">
        <v>177</v>
      </c>
      <c r="J1678" s="40">
        <v>177</v>
      </c>
      <c r="K1678" s="39">
        <v>177</v>
      </c>
      <c r="L1678" s="93">
        <f t="shared" si="367"/>
        <v>209</v>
      </c>
      <c r="M1678" s="93" t="str">
        <f t="shared" si="368"/>
        <v/>
      </c>
      <c r="N1678" s="99">
        <f t="shared" si="369"/>
        <v>165</v>
      </c>
      <c r="O1678" s="99" t="str">
        <f t="shared" si="370"/>
        <v/>
      </c>
      <c r="P1678" s="102">
        <f t="shared" si="371"/>
        <v>165</v>
      </c>
      <c r="Q1678" s="102" t="str">
        <f t="shared" si="372"/>
        <v/>
      </c>
      <c r="R1678" s="105">
        <f t="shared" si="373"/>
        <v>165</v>
      </c>
      <c r="S1678" s="105" t="str">
        <f t="shared" si="374"/>
        <v/>
      </c>
      <c r="T1678" s="69">
        <f t="shared" si="375"/>
        <v>107</v>
      </c>
      <c r="U1678" s="69" t="str">
        <f t="shared" si="376"/>
        <v/>
      </c>
      <c r="V1678" s="143">
        <f t="shared" si="377"/>
        <v>165</v>
      </c>
      <c r="W1678" s="143" t="str">
        <f t="shared" si="378"/>
        <v/>
      </c>
      <c r="X1678" s="109">
        <f t="shared" si="365"/>
        <v>0</v>
      </c>
      <c r="Y1678" s="110" t="e">
        <f t="shared" si="366"/>
        <v>#N/A</v>
      </c>
      <c r="Z1678" s="75" t="e">
        <f>NA()</f>
        <v>#N/A</v>
      </c>
    </row>
    <row r="1679" spans="1:26" x14ac:dyDescent="0.2">
      <c r="A1679" s="74">
        <v>26560</v>
      </c>
      <c r="B1679" s="68">
        <f>INDEX('A-B OSRoad'!$F$2:$F$21,MATCH(A1679,'A-B OSRoad'!$C$2:$C$21))</f>
        <v>0</v>
      </c>
      <c r="C1679" s="68" t="str">
        <f>IF(INDEX('A-B OSRoad'!$B$2:$B$21,MATCH(A1679,'A-B OSRoad'!$C$2:$C$21))="Straight","",RIGHT(INDEX('A-B OSRoad'!$B$2:$B$21,MATCH(A1679,'A-B OSRoad'!$C$2:$C$21)),LEN(INDEX('A-B OSRoad'!$B$2:$B$21,MATCH(A1679,'A-B OSRoad'!$C$2:$C$21)))-1))</f>
        <v/>
      </c>
      <c r="D1679" s="69">
        <f>(INDEX('A-B OSRoad'!$I$2:$I$21,MATCH(A1679,'A-B OSRoad'!$C$2:$C$21)))+$C$3+$C$4+$C$1</f>
        <v>110</v>
      </c>
      <c r="E1679" s="70" t="e">
        <f>VLOOKUP(A1679,'Crash Data'!$E$3:$F$6,2,FALSE)</f>
        <v>#N/A</v>
      </c>
      <c r="F1679" s="70" t="e">
        <f>VLOOKUP(A1679,'Crash Data'!$B$3:$C$32,2,FALSE)</f>
        <v>#N/A</v>
      </c>
      <c r="G1679" s="40">
        <v>230</v>
      </c>
      <c r="H1679" s="40">
        <v>177</v>
      </c>
      <c r="I1679" s="39">
        <v>177</v>
      </c>
      <c r="J1679" s="40">
        <v>177</v>
      </c>
      <c r="K1679" s="39">
        <v>177</v>
      </c>
      <c r="L1679" s="93">
        <f t="shared" si="367"/>
        <v>209</v>
      </c>
      <c r="M1679" s="93" t="str">
        <f t="shared" si="368"/>
        <v/>
      </c>
      <c r="N1679" s="99">
        <f t="shared" si="369"/>
        <v>165</v>
      </c>
      <c r="O1679" s="99" t="str">
        <f t="shared" si="370"/>
        <v/>
      </c>
      <c r="P1679" s="102">
        <f t="shared" si="371"/>
        <v>165</v>
      </c>
      <c r="Q1679" s="102" t="str">
        <f t="shared" si="372"/>
        <v/>
      </c>
      <c r="R1679" s="105">
        <f t="shared" si="373"/>
        <v>165</v>
      </c>
      <c r="S1679" s="105" t="str">
        <f t="shared" si="374"/>
        <v/>
      </c>
      <c r="T1679" s="69">
        <f t="shared" si="375"/>
        <v>107</v>
      </c>
      <c r="U1679" s="69" t="str">
        <f t="shared" si="376"/>
        <v/>
      </c>
      <c r="V1679" s="143">
        <f t="shared" si="377"/>
        <v>165</v>
      </c>
      <c r="W1679" s="143" t="str">
        <f t="shared" si="378"/>
        <v/>
      </c>
      <c r="X1679" s="109">
        <f t="shared" si="365"/>
        <v>0</v>
      </c>
      <c r="Y1679" s="110" t="e">
        <f t="shared" si="366"/>
        <v>#N/A</v>
      </c>
      <c r="Z1679" s="75" t="e">
        <f>NA()</f>
        <v>#N/A</v>
      </c>
    </row>
    <row r="1680" spans="1:26" x14ac:dyDescent="0.2">
      <c r="A1680" s="74">
        <v>26570</v>
      </c>
      <c r="B1680" s="68">
        <f>INDEX('A-B OSRoad'!$F$2:$F$21,MATCH(A1680,'A-B OSRoad'!$C$2:$C$21))</f>
        <v>0</v>
      </c>
      <c r="C1680" s="68" t="str">
        <f>IF(INDEX('A-B OSRoad'!$B$2:$B$21,MATCH(A1680,'A-B OSRoad'!$C$2:$C$21))="Straight","",RIGHT(INDEX('A-B OSRoad'!$B$2:$B$21,MATCH(A1680,'A-B OSRoad'!$C$2:$C$21)),LEN(INDEX('A-B OSRoad'!$B$2:$B$21,MATCH(A1680,'A-B OSRoad'!$C$2:$C$21)))-1))</f>
        <v/>
      </c>
      <c r="D1680" s="69">
        <f>(INDEX('A-B OSRoad'!$I$2:$I$21,MATCH(A1680,'A-B OSRoad'!$C$2:$C$21)))+$C$3+$C$4+$C$1</f>
        <v>110</v>
      </c>
      <c r="E1680" s="70" t="e">
        <f>VLOOKUP(A1680,'Crash Data'!$E$3:$F$6,2,FALSE)</f>
        <v>#N/A</v>
      </c>
      <c r="F1680" s="70" t="e">
        <f>VLOOKUP(A1680,'Crash Data'!$B$3:$C$32,2,FALSE)</f>
        <v>#N/A</v>
      </c>
      <c r="G1680" s="40">
        <v>230</v>
      </c>
      <c r="H1680" s="40">
        <v>177</v>
      </c>
      <c r="I1680" s="39">
        <v>177</v>
      </c>
      <c r="J1680" s="40">
        <v>177</v>
      </c>
      <c r="K1680" s="39">
        <v>177</v>
      </c>
      <c r="L1680" s="93">
        <f t="shared" si="367"/>
        <v>209</v>
      </c>
      <c r="M1680" s="93" t="str">
        <f t="shared" si="368"/>
        <v/>
      </c>
      <c r="N1680" s="99">
        <f t="shared" si="369"/>
        <v>165</v>
      </c>
      <c r="O1680" s="99" t="str">
        <f t="shared" si="370"/>
        <v/>
      </c>
      <c r="P1680" s="102">
        <f t="shared" si="371"/>
        <v>165</v>
      </c>
      <c r="Q1680" s="102" t="str">
        <f t="shared" si="372"/>
        <v/>
      </c>
      <c r="R1680" s="105">
        <f t="shared" si="373"/>
        <v>165</v>
      </c>
      <c r="S1680" s="105" t="str">
        <f t="shared" si="374"/>
        <v/>
      </c>
      <c r="T1680" s="69">
        <f t="shared" si="375"/>
        <v>107</v>
      </c>
      <c r="U1680" s="69" t="str">
        <f t="shared" si="376"/>
        <v/>
      </c>
      <c r="V1680" s="143">
        <f t="shared" si="377"/>
        <v>165</v>
      </c>
      <c r="W1680" s="143" t="str">
        <f t="shared" si="378"/>
        <v/>
      </c>
      <c r="X1680" s="109">
        <f t="shared" si="365"/>
        <v>0</v>
      </c>
      <c r="Y1680" s="110" t="e">
        <f t="shared" si="366"/>
        <v>#N/A</v>
      </c>
      <c r="Z1680" s="75" t="e">
        <f>NA()</f>
        <v>#N/A</v>
      </c>
    </row>
    <row r="1681" spans="1:26" x14ac:dyDescent="0.2">
      <c r="A1681" s="74">
        <v>26580</v>
      </c>
      <c r="B1681" s="68">
        <f>INDEX('A-B OSRoad'!$F$2:$F$21,MATCH(A1681,'A-B OSRoad'!$C$2:$C$21))</f>
        <v>0</v>
      </c>
      <c r="C1681" s="68" t="str">
        <f>IF(INDEX('A-B OSRoad'!$B$2:$B$21,MATCH(A1681,'A-B OSRoad'!$C$2:$C$21))="Straight","",RIGHT(INDEX('A-B OSRoad'!$B$2:$B$21,MATCH(A1681,'A-B OSRoad'!$C$2:$C$21)),LEN(INDEX('A-B OSRoad'!$B$2:$B$21,MATCH(A1681,'A-B OSRoad'!$C$2:$C$21)))-1))</f>
        <v/>
      </c>
      <c r="D1681" s="69">
        <f>(INDEX('A-B OSRoad'!$I$2:$I$21,MATCH(A1681,'A-B OSRoad'!$C$2:$C$21)))+$C$3+$C$4+$C$1</f>
        <v>110</v>
      </c>
      <c r="E1681" s="70" t="e">
        <f>VLOOKUP(A1681,'Crash Data'!$E$3:$F$6,2,FALSE)</f>
        <v>#N/A</v>
      </c>
      <c r="F1681" s="70" t="e">
        <f>VLOOKUP(A1681,'Crash Data'!$B$3:$C$32,2,FALSE)</f>
        <v>#N/A</v>
      </c>
      <c r="G1681" s="40">
        <v>230</v>
      </c>
      <c r="H1681" s="40">
        <v>177</v>
      </c>
      <c r="I1681" s="39">
        <v>177</v>
      </c>
      <c r="J1681" s="40">
        <v>177</v>
      </c>
      <c r="K1681" s="39">
        <v>177</v>
      </c>
      <c r="L1681" s="93">
        <f t="shared" si="367"/>
        <v>209</v>
      </c>
      <c r="M1681" s="93" t="str">
        <f t="shared" si="368"/>
        <v/>
      </c>
      <c r="N1681" s="99">
        <f t="shared" si="369"/>
        <v>165</v>
      </c>
      <c r="O1681" s="99" t="str">
        <f t="shared" si="370"/>
        <v/>
      </c>
      <c r="P1681" s="102">
        <f t="shared" si="371"/>
        <v>165</v>
      </c>
      <c r="Q1681" s="102" t="str">
        <f t="shared" si="372"/>
        <v/>
      </c>
      <c r="R1681" s="105">
        <f t="shared" si="373"/>
        <v>165</v>
      </c>
      <c r="S1681" s="105" t="str">
        <f t="shared" si="374"/>
        <v/>
      </c>
      <c r="T1681" s="69">
        <f t="shared" si="375"/>
        <v>107</v>
      </c>
      <c r="U1681" s="69" t="str">
        <f t="shared" si="376"/>
        <v/>
      </c>
      <c r="V1681" s="143">
        <f t="shared" si="377"/>
        <v>165</v>
      </c>
      <c r="W1681" s="143" t="str">
        <f t="shared" si="378"/>
        <v/>
      </c>
      <c r="X1681" s="109">
        <f t="shared" si="365"/>
        <v>0</v>
      </c>
      <c r="Y1681" s="110" t="e">
        <f t="shared" si="366"/>
        <v>#N/A</v>
      </c>
      <c r="Z1681" s="75" t="e">
        <f>NA()</f>
        <v>#N/A</v>
      </c>
    </row>
    <row r="1682" spans="1:26" x14ac:dyDescent="0.2">
      <c r="A1682" s="74">
        <v>26590</v>
      </c>
      <c r="B1682" s="68">
        <f>INDEX('A-B OSRoad'!$F$2:$F$21,MATCH(A1682,'A-B OSRoad'!$C$2:$C$21))</f>
        <v>0</v>
      </c>
      <c r="C1682" s="68" t="str">
        <f>IF(INDEX('A-B OSRoad'!$B$2:$B$21,MATCH(A1682,'A-B OSRoad'!$C$2:$C$21))="Straight","",RIGHT(INDEX('A-B OSRoad'!$B$2:$B$21,MATCH(A1682,'A-B OSRoad'!$C$2:$C$21)),LEN(INDEX('A-B OSRoad'!$B$2:$B$21,MATCH(A1682,'A-B OSRoad'!$C$2:$C$21)))-1))</f>
        <v/>
      </c>
      <c r="D1682" s="69">
        <f>(INDEX('A-B OSRoad'!$I$2:$I$21,MATCH(A1682,'A-B OSRoad'!$C$2:$C$21)))+$C$3+$C$4+$C$1</f>
        <v>110</v>
      </c>
      <c r="E1682" s="70" t="e">
        <f>VLOOKUP(A1682,'Crash Data'!$E$3:$F$6,2,FALSE)</f>
        <v>#N/A</v>
      </c>
      <c r="F1682" s="70" t="e">
        <f>VLOOKUP(A1682,'Crash Data'!$B$3:$C$32,2,FALSE)</f>
        <v>#N/A</v>
      </c>
      <c r="G1682" s="40">
        <v>230</v>
      </c>
      <c r="H1682" s="40">
        <v>177</v>
      </c>
      <c r="I1682" s="39">
        <v>177</v>
      </c>
      <c r="J1682" s="40">
        <v>177</v>
      </c>
      <c r="K1682" s="39">
        <v>177</v>
      </c>
      <c r="L1682" s="93">
        <f t="shared" si="367"/>
        <v>209</v>
      </c>
      <c r="M1682" s="93" t="str">
        <f t="shared" si="368"/>
        <v/>
      </c>
      <c r="N1682" s="99">
        <f t="shared" si="369"/>
        <v>165</v>
      </c>
      <c r="O1682" s="99" t="str">
        <f t="shared" si="370"/>
        <v/>
      </c>
      <c r="P1682" s="102">
        <f t="shared" si="371"/>
        <v>165</v>
      </c>
      <c r="Q1682" s="102" t="str">
        <f t="shared" si="372"/>
        <v/>
      </c>
      <c r="R1682" s="105">
        <f t="shared" si="373"/>
        <v>165</v>
      </c>
      <c r="S1682" s="105" t="str">
        <f t="shared" si="374"/>
        <v/>
      </c>
      <c r="T1682" s="69">
        <f t="shared" si="375"/>
        <v>107</v>
      </c>
      <c r="U1682" s="69" t="str">
        <f t="shared" si="376"/>
        <v/>
      </c>
      <c r="V1682" s="143">
        <f t="shared" si="377"/>
        <v>165</v>
      </c>
      <c r="W1682" s="143" t="str">
        <f t="shared" si="378"/>
        <v/>
      </c>
      <c r="X1682" s="109">
        <f t="shared" si="365"/>
        <v>0</v>
      </c>
      <c r="Y1682" s="110" t="e">
        <f t="shared" si="366"/>
        <v>#N/A</v>
      </c>
      <c r="Z1682" s="75" t="e">
        <f>NA()</f>
        <v>#N/A</v>
      </c>
    </row>
    <row r="1683" spans="1:26" x14ac:dyDescent="0.2">
      <c r="A1683" s="74">
        <v>26600</v>
      </c>
      <c r="B1683" s="68">
        <f>INDEX('A-B OSRoad'!$F$2:$F$21,MATCH(A1683,'A-B OSRoad'!$C$2:$C$21))</f>
        <v>0</v>
      </c>
      <c r="C1683" s="68" t="str">
        <f>IF(INDEX('A-B OSRoad'!$B$2:$B$21,MATCH(A1683,'A-B OSRoad'!$C$2:$C$21))="Straight","",RIGHT(INDEX('A-B OSRoad'!$B$2:$B$21,MATCH(A1683,'A-B OSRoad'!$C$2:$C$21)),LEN(INDEX('A-B OSRoad'!$B$2:$B$21,MATCH(A1683,'A-B OSRoad'!$C$2:$C$21)))-1))</f>
        <v/>
      </c>
      <c r="D1683" s="69">
        <f>(INDEX('A-B OSRoad'!$I$2:$I$21,MATCH(A1683,'A-B OSRoad'!$C$2:$C$21)))+$C$3+$C$4+$C$1</f>
        <v>110</v>
      </c>
      <c r="E1683" s="70" t="e">
        <f>VLOOKUP(A1683,'Crash Data'!$E$3:$F$6,2,FALSE)</f>
        <v>#N/A</v>
      </c>
      <c r="F1683" s="70" t="e">
        <f>VLOOKUP(A1683,'Crash Data'!$B$3:$C$32,2,FALSE)</f>
        <v>#N/A</v>
      </c>
      <c r="G1683" s="40">
        <v>230</v>
      </c>
      <c r="H1683" s="40">
        <v>177</v>
      </c>
      <c r="I1683" s="39">
        <v>177</v>
      </c>
      <c r="J1683" s="40">
        <v>177</v>
      </c>
      <c r="K1683" s="39">
        <v>177</v>
      </c>
      <c r="L1683" s="93">
        <f t="shared" si="367"/>
        <v>209</v>
      </c>
      <c r="M1683" s="93" t="str">
        <f t="shared" si="368"/>
        <v/>
      </c>
      <c r="N1683" s="99">
        <f t="shared" si="369"/>
        <v>165</v>
      </c>
      <c r="O1683" s="99" t="str">
        <f t="shared" si="370"/>
        <v/>
      </c>
      <c r="P1683" s="102">
        <f t="shared" si="371"/>
        <v>165</v>
      </c>
      <c r="Q1683" s="102" t="str">
        <f t="shared" si="372"/>
        <v/>
      </c>
      <c r="R1683" s="105">
        <f t="shared" si="373"/>
        <v>165</v>
      </c>
      <c r="S1683" s="105" t="str">
        <f t="shared" si="374"/>
        <v/>
      </c>
      <c r="T1683" s="69">
        <f t="shared" si="375"/>
        <v>107</v>
      </c>
      <c r="U1683" s="69" t="str">
        <f t="shared" si="376"/>
        <v/>
      </c>
      <c r="V1683" s="143">
        <f t="shared" si="377"/>
        <v>165</v>
      </c>
      <c r="W1683" s="143" t="str">
        <f t="shared" si="378"/>
        <v/>
      </c>
      <c r="X1683" s="109">
        <f t="shared" si="365"/>
        <v>0</v>
      </c>
      <c r="Y1683" s="110" t="e">
        <f t="shared" si="366"/>
        <v>#N/A</v>
      </c>
      <c r="Z1683" s="75" t="e">
        <f>NA()</f>
        <v>#N/A</v>
      </c>
    </row>
    <row r="1684" spans="1:26" x14ac:dyDescent="0.2">
      <c r="A1684" s="74">
        <v>26610</v>
      </c>
      <c r="B1684" s="68">
        <f>INDEX('A-B OSRoad'!$F$2:$F$21,MATCH(A1684,'A-B OSRoad'!$C$2:$C$21))</f>
        <v>0</v>
      </c>
      <c r="C1684" s="68" t="str">
        <f>IF(INDEX('A-B OSRoad'!$B$2:$B$21,MATCH(A1684,'A-B OSRoad'!$C$2:$C$21))="Straight","",RIGHT(INDEX('A-B OSRoad'!$B$2:$B$21,MATCH(A1684,'A-B OSRoad'!$C$2:$C$21)),LEN(INDEX('A-B OSRoad'!$B$2:$B$21,MATCH(A1684,'A-B OSRoad'!$C$2:$C$21)))-1))</f>
        <v/>
      </c>
      <c r="D1684" s="69">
        <f>(INDEX('A-B OSRoad'!$I$2:$I$21,MATCH(A1684,'A-B OSRoad'!$C$2:$C$21)))+$C$3+$C$4+$C$1</f>
        <v>110</v>
      </c>
      <c r="E1684" s="70" t="e">
        <f>VLOOKUP(A1684,'Crash Data'!$E$3:$F$6,2,FALSE)</f>
        <v>#N/A</v>
      </c>
      <c r="F1684" s="70" t="e">
        <f>VLOOKUP(A1684,'Crash Data'!$B$3:$C$32,2,FALSE)</f>
        <v>#N/A</v>
      </c>
      <c r="G1684" s="40">
        <v>230</v>
      </c>
      <c r="H1684" s="40">
        <v>177</v>
      </c>
      <c r="I1684" s="39">
        <v>177</v>
      </c>
      <c r="J1684" s="40">
        <v>177</v>
      </c>
      <c r="K1684" s="39">
        <v>177</v>
      </c>
      <c r="L1684" s="93">
        <f t="shared" si="367"/>
        <v>209</v>
      </c>
      <c r="M1684" s="93" t="str">
        <f t="shared" si="368"/>
        <v/>
      </c>
      <c r="N1684" s="99">
        <f t="shared" si="369"/>
        <v>165</v>
      </c>
      <c r="O1684" s="99" t="str">
        <f t="shared" si="370"/>
        <v/>
      </c>
      <c r="P1684" s="102">
        <f t="shared" si="371"/>
        <v>165</v>
      </c>
      <c r="Q1684" s="102" t="str">
        <f t="shared" si="372"/>
        <v/>
      </c>
      <c r="R1684" s="105">
        <f t="shared" si="373"/>
        <v>165</v>
      </c>
      <c r="S1684" s="105" t="str">
        <f t="shared" si="374"/>
        <v/>
      </c>
      <c r="T1684" s="69">
        <f t="shared" si="375"/>
        <v>107</v>
      </c>
      <c r="U1684" s="69" t="str">
        <f t="shared" si="376"/>
        <v/>
      </c>
      <c r="V1684" s="143">
        <f t="shared" si="377"/>
        <v>165</v>
      </c>
      <c r="W1684" s="143" t="str">
        <f t="shared" si="378"/>
        <v/>
      </c>
      <c r="X1684" s="109">
        <f t="shared" si="365"/>
        <v>0</v>
      </c>
      <c r="Y1684" s="110" t="e">
        <f t="shared" si="366"/>
        <v>#N/A</v>
      </c>
      <c r="Z1684" s="75" t="e">
        <f>NA()</f>
        <v>#N/A</v>
      </c>
    </row>
    <row r="1685" spans="1:26" x14ac:dyDescent="0.2">
      <c r="A1685" s="74">
        <v>26620</v>
      </c>
      <c r="B1685" s="68">
        <f>INDEX('A-B OSRoad'!$F$2:$F$21,MATCH(A1685,'A-B OSRoad'!$C$2:$C$21))</f>
        <v>0</v>
      </c>
      <c r="C1685" s="68" t="str">
        <f>IF(INDEX('A-B OSRoad'!$B$2:$B$21,MATCH(A1685,'A-B OSRoad'!$C$2:$C$21))="Straight","",RIGHT(INDEX('A-B OSRoad'!$B$2:$B$21,MATCH(A1685,'A-B OSRoad'!$C$2:$C$21)),LEN(INDEX('A-B OSRoad'!$B$2:$B$21,MATCH(A1685,'A-B OSRoad'!$C$2:$C$21)))-1))</f>
        <v/>
      </c>
      <c r="D1685" s="69">
        <f>(INDEX('A-B OSRoad'!$I$2:$I$21,MATCH(A1685,'A-B OSRoad'!$C$2:$C$21)))+$C$3+$C$4+$C$1</f>
        <v>110</v>
      </c>
      <c r="E1685" s="70" t="e">
        <f>VLOOKUP(A1685,'Crash Data'!$E$3:$F$6,2,FALSE)</f>
        <v>#N/A</v>
      </c>
      <c r="F1685" s="70" t="e">
        <f>VLOOKUP(A1685,'Crash Data'!$B$3:$C$32,2,FALSE)</f>
        <v>#N/A</v>
      </c>
      <c r="G1685" s="40">
        <v>230</v>
      </c>
      <c r="H1685" s="40">
        <v>177</v>
      </c>
      <c r="I1685" s="39">
        <v>177</v>
      </c>
      <c r="J1685" s="40">
        <v>177</v>
      </c>
      <c r="K1685" s="39">
        <v>177</v>
      </c>
      <c r="L1685" s="93">
        <f t="shared" si="367"/>
        <v>209</v>
      </c>
      <c r="M1685" s="93" t="str">
        <f t="shared" si="368"/>
        <v/>
      </c>
      <c r="N1685" s="99">
        <f t="shared" si="369"/>
        <v>165</v>
      </c>
      <c r="O1685" s="99" t="str">
        <f t="shared" si="370"/>
        <v/>
      </c>
      <c r="P1685" s="102">
        <f t="shared" si="371"/>
        <v>165</v>
      </c>
      <c r="Q1685" s="102" t="str">
        <f t="shared" si="372"/>
        <v/>
      </c>
      <c r="R1685" s="105">
        <f t="shared" si="373"/>
        <v>165</v>
      </c>
      <c r="S1685" s="105" t="str">
        <f t="shared" si="374"/>
        <v/>
      </c>
      <c r="T1685" s="69">
        <f t="shared" si="375"/>
        <v>107</v>
      </c>
      <c r="U1685" s="69" t="str">
        <f t="shared" si="376"/>
        <v/>
      </c>
      <c r="V1685" s="143">
        <f t="shared" si="377"/>
        <v>165</v>
      </c>
      <c r="W1685" s="143" t="str">
        <f t="shared" si="378"/>
        <v/>
      </c>
      <c r="X1685" s="109">
        <f t="shared" si="365"/>
        <v>0</v>
      </c>
      <c r="Y1685" s="110" t="e">
        <f t="shared" si="366"/>
        <v>#N/A</v>
      </c>
      <c r="Z1685" s="75" t="e">
        <f>NA()</f>
        <v>#N/A</v>
      </c>
    </row>
    <row r="1686" spans="1:26" x14ac:dyDescent="0.2">
      <c r="A1686" s="74">
        <v>26630</v>
      </c>
      <c r="B1686" s="68">
        <f>INDEX('A-B OSRoad'!$F$2:$F$21,MATCH(A1686,'A-B OSRoad'!$C$2:$C$21))</f>
        <v>0</v>
      </c>
      <c r="C1686" s="68" t="str">
        <f>IF(INDEX('A-B OSRoad'!$B$2:$B$21,MATCH(A1686,'A-B OSRoad'!$C$2:$C$21))="Straight","",RIGHT(INDEX('A-B OSRoad'!$B$2:$B$21,MATCH(A1686,'A-B OSRoad'!$C$2:$C$21)),LEN(INDEX('A-B OSRoad'!$B$2:$B$21,MATCH(A1686,'A-B OSRoad'!$C$2:$C$21)))-1))</f>
        <v/>
      </c>
      <c r="D1686" s="69">
        <f>(INDEX('A-B OSRoad'!$I$2:$I$21,MATCH(A1686,'A-B OSRoad'!$C$2:$C$21)))+$C$3+$C$4+$C$1</f>
        <v>110</v>
      </c>
      <c r="E1686" s="70" t="e">
        <f>VLOOKUP(A1686,'Crash Data'!$E$3:$F$6,2,FALSE)</f>
        <v>#N/A</v>
      </c>
      <c r="F1686" s="70" t="e">
        <f>VLOOKUP(A1686,'Crash Data'!$B$3:$C$32,2,FALSE)</f>
        <v>#N/A</v>
      </c>
      <c r="G1686" s="40">
        <v>230</v>
      </c>
      <c r="H1686" s="40">
        <v>177</v>
      </c>
      <c r="I1686" s="39">
        <v>177</v>
      </c>
      <c r="J1686" s="40">
        <v>177</v>
      </c>
      <c r="K1686" s="39">
        <v>177</v>
      </c>
      <c r="L1686" s="93">
        <f t="shared" si="367"/>
        <v>209</v>
      </c>
      <c r="M1686" s="93" t="str">
        <f t="shared" si="368"/>
        <v/>
      </c>
      <c r="N1686" s="99">
        <f t="shared" si="369"/>
        <v>165</v>
      </c>
      <c r="O1686" s="99" t="str">
        <f t="shared" si="370"/>
        <v/>
      </c>
      <c r="P1686" s="102">
        <f t="shared" si="371"/>
        <v>165</v>
      </c>
      <c r="Q1686" s="102" t="str">
        <f t="shared" si="372"/>
        <v/>
      </c>
      <c r="R1686" s="105">
        <f t="shared" si="373"/>
        <v>165</v>
      </c>
      <c r="S1686" s="105" t="str">
        <f t="shared" si="374"/>
        <v/>
      </c>
      <c r="T1686" s="69">
        <f t="shared" si="375"/>
        <v>107</v>
      </c>
      <c r="U1686" s="69" t="str">
        <f t="shared" si="376"/>
        <v/>
      </c>
      <c r="V1686" s="143">
        <f t="shared" si="377"/>
        <v>165</v>
      </c>
      <c r="W1686" s="143" t="str">
        <f t="shared" si="378"/>
        <v/>
      </c>
      <c r="X1686" s="109">
        <f t="shared" si="365"/>
        <v>0</v>
      </c>
      <c r="Y1686" s="110" t="e">
        <f t="shared" si="366"/>
        <v>#N/A</v>
      </c>
      <c r="Z1686" s="75" t="e">
        <f>NA()</f>
        <v>#N/A</v>
      </c>
    </row>
    <row r="1687" spans="1:26" x14ac:dyDescent="0.2">
      <c r="A1687" s="74">
        <v>26640</v>
      </c>
      <c r="B1687" s="68">
        <f>INDEX('A-B OSRoad'!$F$2:$F$21,MATCH(A1687,'A-B OSRoad'!$C$2:$C$21))</f>
        <v>0</v>
      </c>
      <c r="C1687" s="68" t="str">
        <f>IF(INDEX('A-B OSRoad'!$B$2:$B$21,MATCH(A1687,'A-B OSRoad'!$C$2:$C$21))="Straight","",RIGHT(INDEX('A-B OSRoad'!$B$2:$B$21,MATCH(A1687,'A-B OSRoad'!$C$2:$C$21)),LEN(INDEX('A-B OSRoad'!$B$2:$B$21,MATCH(A1687,'A-B OSRoad'!$C$2:$C$21)))-1))</f>
        <v/>
      </c>
      <c r="D1687" s="69">
        <f>(INDEX('A-B OSRoad'!$I$2:$I$21,MATCH(A1687,'A-B OSRoad'!$C$2:$C$21)))+$C$3+$C$4+$C$1</f>
        <v>110</v>
      </c>
      <c r="E1687" s="70" t="e">
        <f>VLOOKUP(A1687,'Crash Data'!$E$3:$F$6,2,FALSE)</f>
        <v>#N/A</v>
      </c>
      <c r="F1687" s="70" t="e">
        <f>VLOOKUP(A1687,'Crash Data'!$B$3:$C$32,2,FALSE)</f>
        <v>#N/A</v>
      </c>
      <c r="G1687" s="40">
        <v>230</v>
      </c>
      <c r="H1687" s="40">
        <v>177</v>
      </c>
      <c r="I1687" s="39">
        <v>177</v>
      </c>
      <c r="J1687" s="40">
        <v>177</v>
      </c>
      <c r="K1687" s="39">
        <v>177</v>
      </c>
      <c r="L1687" s="93">
        <f t="shared" si="367"/>
        <v>209</v>
      </c>
      <c r="M1687" s="93" t="str">
        <f t="shared" si="368"/>
        <v/>
      </c>
      <c r="N1687" s="99">
        <f t="shared" si="369"/>
        <v>165</v>
      </c>
      <c r="O1687" s="99" t="str">
        <f t="shared" si="370"/>
        <v/>
      </c>
      <c r="P1687" s="102">
        <f t="shared" si="371"/>
        <v>165</v>
      </c>
      <c r="Q1687" s="102" t="str">
        <f t="shared" si="372"/>
        <v/>
      </c>
      <c r="R1687" s="105">
        <f t="shared" si="373"/>
        <v>165</v>
      </c>
      <c r="S1687" s="105" t="str">
        <f t="shared" si="374"/>
        <v/>
      </c>
      <c r="T1687" s="69">
        <f t="shared" si="375"/>
        <v>107</v>
      </c>
      <c r="U1687" s="69" t="str">
        <f t="shared" si="376"/>
        <v/>
      </c>
      <c r="V1687" s="143">
        <f t="shared" si="377"/>
        <v>165</v>
      </c>
      <c r="W1687" s="143" t="str">
        <f t="shared" si="378"/>
        <v/>
      </c>
      <c r="X1687" s="109">
        <f t="shared" si="365"/>
        <v>0</v>
      </c>
      <c r="Y1687" s="110" t="e">
        <f t="shared" si="366"/>
        <v>#N/A</v>
      </c>
      <c r="Z1687" s="75" t="e">
        <f>NA()</f>
        <v>#N/A</v>
      </c>
    </row>
    <row r="1688" spans="1:26" x14ac:dyDescent="0.2">
      <c r="A1688" s="74">
        <v>26650</v>
      </c>
      <c r="B1688" s="68">
        <f>INDEX('A-B OSRoad'!$F$2:$F$21,MATCH(A1688,'A-B OSRoad'!$C$2:$C$21))</f>
        <v>0</v>
      </c>
      <c r="C1688" s="68" t="str">
        <f>IF(INDEX('A-B OSRoad'!$B$2:$B$21,MATCH(A1688,'A-B OSRoad'!$C$2:$C$21))="Straight","",RIGHT(INDEX('A-B OSRoad'!$B$2:$B$21,MATCH(A1688,'A-B OSRoad'!$C$2:$C$21)),LEN(INDEX('A-B OSRoad'!$B$2:$B$21,MATCH(A1688,'A-B OSRoad'!$C$2:$C$21)))-1))</f>
        <v/>
      </c>
      <c r="D1688" s="69">
        <f>(INDEX('A-B OSRoad'!$I$2:$I$21,MATCH(A1688,'A-B OSRoad'!$C$2:$C$21)))+$C$3+$C$4+$C$1</f>
        <v>110</v>
      </c>
      <c r="E1688" s="70" t="e">
        <f>VLOOKUP(A1688,'Crash Data'!$E$3:$F$6,2,FALSE)</f>
        <v>#N/A</v>
      </c>
      <c r="F1688" s="70" t="e">
        <f>VLOOKUP(A1688,'Crash Data'!$B$3:$C$32,2,FALSE)</f>
        <v>#N/A</v>
      </c>
      <c r="G1688" s="40">
        <v>230</v>
      </c>
      <c r="H1688" s="40">
        <v>177</v>
      </c>
      <c r="I1688" s="39">
        <v>177</v>
      </c>
      <c r="J1688" s="40">
        <v>177</v>
      </c>
      <c r="K1688" s="39">
        <v>177</v>
      </c>
      <c r="L1688" s="93">
        <f t="shared" si="367"/>
        <v>209</v>
      </c>
      <c r="M1688" s="93" t="str">
        <f t="shared" si="368"/>
        <v/>
      </c>
      <c r="N1688" s="99">
        <f t="shared" si="369"/>
        <v>165</v>
      </c>
      <c r="O1688" s="99" t="str">
        <f t="shared" si="370"/>
        <v/>
      </c>
      <c r="P1688" s="102">
        <f t="shared" si="371"/>
        <v>165</v>
      </c>
      <c r="Q1688" s="102" t="str">
        <f t="shared" si="372"/>
        <v/>
      </c>
      <c r="R1688" s="105">
        <f t="shared" si="373"/>
        <v>165</v>
      </c>
      <c r="S1688" s="105" t="str">
        <f t="shared" si="374"/>
        <v/>
      </c>
      <c r="T1688" s="69">
        <f t="shared" si="375"/>
        <v>107</v>
      </c>
      <c r="U1688" s="69" t="str">
        <f t="shared" si="376"/>
        <v/>
      </c>
      <c r="V1688" s="143">
        <f t="shared" si="377"/>
        <v>165</v>
      </c>
      <c r="W1688" s="143" t="str">
        <f t="shared" si="378"/>
        <v/>
      </c>
      <c r="X1688" s="109">
        <f t="shared" si="365"/>
        <v>0</v>
      </c>
      <c r="Y1688" s="110" t="e">
        <f t="shared" si="366"/>
        <v>#N/A</v>
      </c>
      <c r="Z1688" s="75" t="e">
        <f>NA()</f>
        <v>#N/A</v>
      </c>
    </row>
    <row r="1689" spans="1:26" x14ac:dyDescent="0.2">
      <c r="A1689" s="74">
        <v>26660</v>
      </c>
      <c r="B1689" s="68">
        <f>INDEX('A-B OSRoad'!$F$2:$F$21,MATCH(A1689,'A-B OSRoad'!$C$2:$C$21))</f>
        <v>0</v>
      </c>
      <c r="C1689" s="68" t="str">
        <f>IF(INDEX('A-B OSRoad'!$B$2:$B$21,MATCH(A1689,'A-B OSRoad'!$C$2:$C$21))="Straight","",RIGHT(INDEX('A-B OSRoad'!$B$2:$B$21,MATCH(A1689,'A-B OSRoad'!$C$2:$C$21)),LEN(INDEX('A-B OSRoad'!$B$2:$B$21,MATCH(A1689,'A-B OSRoad'!$C$2:$C$21)))-1))</f>
        <v/>
      </c>
      <c r="D1689" s="69">
        <f>(INDEX('A-B OSRoad'!$I$2:$I$21,MATCH(A1689,'A-B OSRoad'!$C$2:$C$21)))+$C$3+$C$4+$C$1</f>
        <v>110</v>
      </c>
      <c r="E1689" s="70" t="e">
        <f>VLOOKUP(A1689,'Crash Data'!$E$3:$F$6,2,FALSE)</f>
        <v>#N/A</v>
      </c>
      <c r="F1689" s="70" t="e">
        <f>VLOOKUP(A1689,'Crash Data'!$B$3:$C$32,2,FALSE)</f>
        <v>#N/A</v>
      </c>
      <c r="G1689" s="40">
        <v>230</v>
      </c>
      <c r="H1689" s="40">
        <v>177</v>
      </c>
      <c r="I1689" s="39">
        <v>177</v>
      </c>
      <c r="J1689" s="40">
        <v>177</v>
      </c>
      <c r="K1689" s="39">
        <v>177</v>
      </c>
      <c r="L1689" s="93">
        <f t="shared" si="367"/>
        <v>209</v>
      </c>
      <c r="M1689" s="93" t="str">
        <f t="shared" si="368"/>
        <v/>
      </c>
      <c r="N1689" s="99">
        <f t="shared" si="369"/>
        <v>165</v>
      </c>
      <c r="O1689" s="99" t="str">
        <f t="shared" si="370"/>
        <v/>
      </c>
      <c r="P1689" s="102">
        <f t="shared" si="371"/>
        <v>165</v>
      </c>
      <c r="Q1689" s="102" t="str">
        <f t="shared" si="372"/>
        <v/>
      </c>
      <c r="R1689" s="105">
        <f t="shared" si="373"/>
        <v>165</v>
      </c>
      <c r="S1689" s="105" t="str">
        <f t="shared" si="374"/>
        <v/>
      </c>
      <c r="T1689" s="69">
        <f t="shared" si="375"/>
        <v>107</v>
      </c>
      <c r="U1689" s="69" t="str">
        <f t="shared" si="376"/>
        <v/>
      </c>
      <c r="V1689" s="143">
        <f t="shared" si="377"/>
        <v>165</v>
      </c>
      <c r="W1689" s="143" t="str">
        <f t="shared" si="378"/>
        <v/>
      </c>
      <c r="X1689" s="109">
        <f t="shared" si="365"/>
        <v>0</v>
      </c>
      <c r="Y1689" s="110" t="e">
        <f t="shared" si="366"/>
        <v>#N/A</v>
      </c>
      <c r="Z1689" s="75" t="e">
        <f>NA()</f>
        <v>#N/A</v>
      </c>
    </row>
    <row r="1690" spans="1:26" x14ac:dyDescent="0.2">
      <c r="A1690" s="74">
        <v>26670</v>
      </c>
      <c r="B1690" s="68">
        <f>INDEX('A-B OSRoad'!$F$2:$F$21,MATCH(A1690,'A-B OSRoad'!$C$2:$C$21))</f>
        <v>0</v>
      </c>
      <c r="C1690" s="68" t="str">
        <f>IF(INDEX('A-B OSRoad'!$B$2:$B$21,MATCH(A1690,'A-B OSRoad'!$C$2:$C$21))="Straight","",RIGHT(INDEX('A-B OSRoad'!$B$2:$B$21,MATCH(A1690,'A-B OSRoad'!$C$2:$C$21)),LEN(INDEX('A-B OSRoad'!$B$2:$B$21,MATCH(A1690,'A-B OSRoad'!$C$2:$C$21)))-1))</f>
        <v/>
      </c>
      <c r="D1690" s="69">
        <f>(INDEX('A-B OSRoad'!$I$2:$I$21,MATCH(A1690,'A-B OSRoad'!$C$2:$C$21)))+$C$3+$C$4+$C$1</f>
        <v>110</v>
      </c>
      <c r="E1690" s="70" t="e">
        <f>VLOOKUP(A1690,'Crash Data'!$E$3:$F$6,2,FALSE)</f>
        <v>#N/A</v>
      </c>
      <c r="F1690" s="70" t="e">
        <f>VLOOKUP(A1690,'Crash Data'!$B$3:$C$32,2,FALSE)</f>
        <v>#N/A</v>
      </c>
      <c r="G1690" s="40">
        <v>230</v>
      </c>
      <c r="H1690" s="40">
        <v>177</v>
      </c>
      <c r="I1690" s="39">
        <v>177</v>
      </c>
      <c r="J1690" s="40">
        <v>177</v>
      </c>
      <c r="K1690" s="39">
        <v>177</v>
      </c>
      <c r="L1690" s="93">
        <f t="shared" si="367"/>
        <v>209</v>
      </c>
      <c r="M1690" s="93" t="str">
        <f t="shared" si="368"/>
        <v/>
      </c>
      <c r="N1690" s="99">
        <f t="shared" si="369"/>
        <v>165</v>
      </c>
      <c r="O1690" s="99" t="str">
        <f t="shared" si="370"/>
        <v/>
      </c>
      <c r="P1690" s="102">
        <f t="shared" si="371"/>
        <v>165</v>
      </c>
      <c r="Q1690" s="102" t="str">
        <f t="shared" si="372"/>
        <v/>
      </c>
      <c r="R1690" s="105">
        <f t="shared" si="373"/>
        <v>165</v>
      </c>
      <c r="S1690" s="105" t="str">
        <f t="shared" si="374"/>
        <v/>
      </c>
      <c r="T1690" s="69">
        <f t="shared" si="375"/>
        <v>107</v>
      </c>
      <c r="U1690" s="69" t="str">
        <f t="shared" si="376"/>
        <v/>
      </c>
      <c r="V1690" s="143">
        <f t="shared" si="377"/>
        <v>165</v>
      </c>
      <c r="W1690" s="143" t="str">
        <f t="shared" si="378"/>
        <v/>
      </c>
      <c r="X1690" s="109">
        <f t="shared" si="365"/>
        <v>0</v>
      </c>
      <c r="Y1690" s="110" t="e">
        <f t="shared" si="366"/>
        <v>#N/A</v>
      </c>
      <c r="Z1690" s="75" t="e">
        <f>NA()</f>
        <v>#N/A</v>
      </c>
    </row>
    <row r="1691" spans="1:26" x14ac:dyDescent="0.2">
      <c r="A1691" s="74">
        <v>26680</v>
      </c>
      <c r="B1691" s="68">
        <f>INDEX('A-B OSRoad'!$F$2:$F$21,MATCH(A1691,'A-B OSRoad'!$C$2:$C$21))</f>
        <v>0</v>
      </c>
      <c r="C1691" s="68" t="str">
        <f>IF(INDEX('A-B OSRoad'!$B$2:$B$21,MATCH(A1691,'A-B OSRoad'!$C$2:$C$21))="Straight","",RIGHT(INDEX('A-B OSRoad'!$B$2:$B$21,MATCH(A1691,'A-B OSRoad'!$C$2:$C$21)),LEN(INDEX('A-B OSRoad'!$B$2:$B$21,MATCH(A1691,'A-B OSRoad'!$C$2:$C$21)))-1))</f>
        <v/>
      </c>
      <c r="D1691" s="69">
        <f>(INDEX('A-B OSRoad'!$I$2:$I$21,MATCH(A1691,'A-B OSRoad'!$C$2:$C$21)))+$C$3+$C$4+$C$1</f>
        <v>110</v>
      </c>
      <c r="E1691" s="70" t="e">
        <f>VLOOKUP(A1691,'Crash Data'!$E$3:$F$6,2,FALSE)</f>
        <v>#N/A</v>
      </c>
      <c r="F1691" s="70" t="e">
        <f>VLOOKUP(A1691,'Crash Data'!$B$3:$C$32,2,FALSE)</f>
        <v>#N/A</v>
      </c>
      <c r="G1691" s="40">
        <v>230</v>
      </c>
      <c r="H1691" s="40">
        <v>177</v>
      </c>
      <c r="I1691" s="39">
        <v>177</v>
      </c>
      <c r="J1691" s="40">
        <v>177</v>
      </c>
      <c r="K1691" s="39">
        <v>177</v>
      </c>
      <c r="L1691" s="93">
        <f t="shared" si="367"/>
        <v>209</v>
      </c>
      <c r="M1691" s="93" t="str">
        <f t="shared" si="368"/>
        <v/>
      </c>
      <c r="N1691" s="99">
        <f t="shared" si="369"/>
        <v>165</v>
      </c>
      <c r="O1691" s="99" t="str">
        <f t="shared" si="370"/>
        <v/>
      </c>
      <c r="P1691" s="102">
        <f t="shared" si="371"/>
        <v>165</v>
      </c>
      <c r="Q1691" s="102" t="str">
        <f t="shared" si="372"/>
        <v/>
      </c>
      <c r="R1691" s="105">
        <f t="shared" si="373"/>
        <v>165</v>
      </c>
      <c r="S1691" s="105" t="str">
        <f t="shared" si="374"/>
        <v/>
      </c>
      <c r="T1691" s="69">
        <f t="shared" si="375"/>
        <v>107</v>
      </c>
      <c r="U1691" s="69" t="str">
        <f t="shared" si="376"/>
        <v/>
      </c>
      <c r="V1691" s="143">
        <f t="shared" si="377"/>
        <v>165</v>
      </c>
      <c r="W1691" s="143" t="str">
        <f t="shared" si="378"/>
        <v/>
      </c>
      <c r="X1691" s="109">
        <f t="shared" si="365"/>
        <v>0</v>
      </c>
      <c r="Y1691" s="110" t="e">
        <f t="shared" si="366"/>
        <v>#N/A</v>
      </c>
      <c r="Z1691" s="75" t="e">
        <f>NA()</f>
        <v>#N/A</v>
      </c>
    </row>
    <row r="1692" spans="1:26" x14ac:dyDescent="0.2">
      <c r="A1692" s="74">
        <v>26690</v>
      </c>
      <c r="B1692" s="68">
        <f>INDEX('A-B OSRoad'!$F$2:$F$21,MATCH(A1692,'A-B OSRoad'!$C$2:$C$21))</f>
        <v>0</v>
      </c>
      <c r="C1692" s="68" t="str">
        <f>IF(INDEX('A-B OSRoad'!$B$2:$B$21,MATCH(A1692,'A-B OSRoad'!$C$2:$C$21))="Straight","",RIGHT(INDEX('A-B OSRoad'!$B$2:$B$21,MATCH(A1692,'A-B OSRoad'!$C$2:$C$21)),LEN(INDEX('A-B OSRoad'!$B$2:$B$21,MATCH(A1692,'A-B OSRoad'!$C$2:$C$21)))-1))</f>
        <v/>
      </c>
      <c r="D1692" s="69">
        <f>(INDEX('A-B OSRoad'!$I$2:$I$21,MATCH(A1692,'A-B OSRoad'!$C$2:$C$21)))+$C$3+$C$4+$C$1</f>
        <v>110</v>
      </c>
      <c r="E1692" s="70" t="e">
        <f>VLOOKUP(A1692,'Crash Data'!$E$3:$F$6,2,FALSE)</f>
        <v>#N/A</v>
      </c>
      <c r="F1692" s="70" t="e">
        <f>VLOOKUP(A1692,'Crash Data'!$B$3:$C$32,2,FALSE)</f>
        <v>#N/A</v>
      </c>
      <c r="G1692" s="40">
        <v>230</v>
      </c>
      <c r="H1692" s="40">
        <v>177</v>
      </c>
      <c r="I1692" s="39">
        <v>177</v>
      </c>
      <c r="J1692" s="40">
        <v>177</v>
      </c>
      <c r="K1692" s="39">
        <v>177</v>
      </c>
      <c r="L1692" s="93">
        <f t="shared" si="367"/>
        <v>209</v>
      </c>
      <c r="M1692" s="93" t="str">
        <f t="shared" si="368"/>
        <v/>
      </c>
      <c r="N1692" s="99">
        <f t="shared" si="369"/>
        <v>165</v>
      </c>
      <c r="O1692" s="99" t="str">
        <f t="shared" si="370"/>
        <v/>
      </c>
      <c r="P1692" s="102">
        <f t="shared" si="371"/>
        <v>165</v>
      </c>
      <c r="Q1692" s="102" t="str">
        <f t="shared" si="372"/>
        <v/>
      </c>
      <c r="R1692" s="105">
        <f t="shared" si="373"/>
        <v>165</v>
      </c>
      <c r="S1692" s="105" t="str">
        <f t="shared" si="374"/>
        <v/>
      </c>
      <c r="T1692" s="69">
        <f t="shared" si="375"/>
        <v>107</v>
      </c>
      <c r="U1692" s="69" t="str">
        <f t="shared" si="376"/>
        <v/>
      </c>
      <c r="V1692" s="143">
        <f t="shared" si="377"/>
        <v>165</v>
      </c>
      <c r="W1692" s="143" t="str">
        <f t="shared" si="378"/>
        <v/>
      </c>
      <c r="X1692" s="109">
        <f t="shared" si="365"/>
        <v>0</v>
      </c>
      <c r="Y1692" s="110" t="e">
        <f t="shared" si="366"/>
        <v>#N/A</v>
      </c>
      <c r="Z1692" s="75" t="e">
        <f>NA()</f>
        <v>#N/A</v>
      </c>
    </row>
    <row r="1693" spans="1:26" x14ac:dyDescent="0.2">
      <c r="A1693" s="74">
        <v>26700</v>
      </c>
      <c r="B1693" s="68">
        <f>INDEX('A-B OSRoad'!$F$2:$F$21,MATCH(A1693,'A-B OSRoad'!$C$2:$C$21))</f>
        <v>3</v>
      </c>
      <c r="C1693" s="68" t="str">
        <f>IF(INDEX('A-B OSRoad'!$B$2:$B$21,MATCH(A1693,'A-B OSRoad'!$C$2:$C$21))="Straight","",RIGHT(INDEX('A-B OSRoad'!$B$2:$B$21,MATCH(A1693,'A-B OSRoad'!$C$2:$C$21)),LEN(INDEX('A-B OSRoad'!$B$2:$B$21,MATCH(A1693,'A-B OSRoad'!$C$2:$C$21)))-1))</f>
        <v>520</v>
      </c>
      <c r="D1693" s="69">
        <f>(INDEX('A-B OSRoad'!$I$2:$I$21,MATCH(A1693,'A-B OSRoad'!$C$2:$C$21)))+$C$3+$C$4+$C$1</f>
        <v>107</v>
      </c>
      <c r="E1693" s="70" t="e">
        <f>VLOOKUP(A1693,'Crash Data'!$E$3:$F$6,2,FALSE)</f>
        <v>#N/A</v>
      </c>
      <c r="F1693" s="70" t="e">
        <f>VLOOKUP(A1693,'Crash Data'!$B$3:$C$32,2,FALSE)</f>
        <v>#N/A</v>
      </c>
      <c r="G1693" s="40">
        <v>220</v>
      </c>
      <c r="H1693" s="40">
        <v>169</v>
      </c>
      <c r="I1693" s="40">
        <v>169</v>
      </c>
      <c r="J1693" s="40">
        <v>169</v>
      </c>
      <c r="K1693" s="40">
        <v>169</v>
      </c>
      <c r="L1693" s="93">
        <f t="shared" si="367"/>
        <v>220</v>
      </c>
      <c r="M1693" s="93" t="str">
        <f t="shared" si="368"/>
        <v/>
      </c>
      <c r="N1693" s="99">
        <f t="shared" si="369"/>
        <v>169</v>
      </c>
      <c r="O1693" s="99" t="str">
        <f t="shared" si="370"/>
        <v/>
      </c>
      <c r="P1693" s="102">
        <f t="shared" si="371"/>
        <v>169</v>
      </c>
      <c r="Q1693" s="102" t="str">
        <f t="shared" si="372"/>
        <v/>
      </c>
      <c r="R1693" s="105">
        <f t="shared" si="373"/>
        <v>169</v>
      </c>
      <c r="S1693" s="105" t="str">
        <f t="shared" si="374"/>
        <v/>
      </c>
      <c r="T1693" s="69">
        <f t="shared" si="375"/>
        <v>119</v>
      </c>
      <c r="U1693" s="69" t="str">
        <f t="shared" si="376"/>
        <v/>
      </c>
      <c r="V1693" s="143">
        <f t="shared" si="377"/>
        <v>169</v>
      </c>
      <c r="W1693" s="143" t="str">
        <f t="shared" si="378"/>
        <v/>
      </c>
      <c r="X1693" s="109">
        <f t="shared" si="365"/>
        <v>0.15322228952150213</v>
      </c>
      <c r="Y1693" s="110">
        <f t="shared" si="366"/>
        <v>-15</v>
      </c>
      <c r="Z1693" s="75" t="e">
        <f>NA()</f>
        <v>#N/A</v>
      </c>
    </row>
    <row r="1694" spans="1:26" x14ac:dyDescent="0.2">
      <c r="A1694" s="74">
        <v>26710</v>
      </c>
      <c r="B1694" s="68">
        <f>INDEX('A-B OSRoad'!$F$2:$F$21,MATCH(A1694,'A-B OSRoad'!$C$2:$C$21))</f>
        <v>3</v>
      </c>
      <c r="C1694" s="68" t="str">
        <f>IF(INDEX('A-B OSRoad'!$B$2:$B$21,MATCH(A1694,'A-B OSRoad'!$C$2:$C$21))="Straight","",RIGHT(INDEX('A-B OSRoad'!$B$2:$B$21,MATCH(A1694,'A-B OSRoad'!$C$2:$C$21)),LEN(INDEX('A-B OSRoad'!$B$2:$B$21,MATCH(A1694,'A-B OSRoad'!$C$2:$C$21)))-1))</f>
        <v>520</v>
      </c>
      <c r="D1694" s="69">
        <f>(INDEX('A-B OSRoad'!$I$2:$I$21,MATCH(A1694,'A-B OSRoad'!$C$2:$C$21)))+$C$3+$C$4+$C$1</f>
        <v>107</v>
      </c>
      <c r="E1694" s="70" t="e">
        <f>VLOOKUP(A1694,'Crash Data'!$E$3:$F$6,2,FALSE)</f>
        <v>#N/A</v>
      </c>
      <c r="F1694" s="70" t="e">
        <f>VLOOKUP(A1694,'Crash Data'!$B$3:$C$32,2,FALSE)</f>
        <v>#N/A</v>
      </c>
      <c r="G1694" s="40">
        <v>220</v>
      </c>
      <c r="H1694" s="40">
        <v>169</v>
      </c>
      <c r="I1694" s="40">
        <v>169</v>
      </c>
      <c r="J1694" s="40">
        <v>169</v>
      </c>
      <c r="K1694" s="40">
        <v>169</v>
      </c>
      <c r="L1694" s="93">
        <f t="shared" si="367"/>
        <v>220</v>
      </c>
      <c r="M1694" s="93" t="str">
        <f t="shared" si="368"/>
        <v/>
      </c>
      <c r="N1694" s="99">
        <f t="shared" si="369"/>
        <v>169</v>
      </c>
      <c r="O1694" s="99" t="str">
        <f t="shared" si="370"/>
        <v/>
      </c>
      <c r="P1694" s="102">
        <f t="shared" si="371"/>
        <v>169</v>
      </c>
      <c r="Q1694" s="102" t="str">
        <f t="shared" si="372"/>
        <v/>
      </c>
      <c r="R1694" s="105">
        <f t="shared" si="373"/>
        <v>169</v>
      </c>
      <c r="S1694" s="105" t="str">
        <f t="shared" si="374"/>
        <v/>
      </c>
      <c r="T1694" s="69">
        <f t="shared" si="375"/>
        <v>119</v>
      </c>
      <c r="U1694" s="69" t="str">
        <f t="shared" si="376"/>
        <v/>
      </c>
      <c r="V1694" s="143">
        <f t="shared" si="377"/>
        <v>169</v>
      </c>
      <c r="W1694" s="143" t="str">
        <f t="shared" si="378"/>
        <v/>
      </c>
      <c r="X1694" s="109">
        <f t="shared" si="365"/>
        <v>0.15322228952150213</v>
      </c>
      <c r="Y1694" s="110">
        <f t="shared" si="366"/>
        <v>-15</v>
      </c>
      <c r="Z1694" s="75" t="e">
        <f>NA()</f>
        <v>#N/A</v>
      </c>
    </row>
    <row r="1695" spans="1:26" x14ac:dyDescent="0.2">
      <c r="A1695" s="74">
        <v>26720</v>
      </c>
      <c r="B1695" s="68">
        <f>INDEX('A-B OSRoad'!$F$2:$F$21,MATCH(A1695,'A-B OSRoad'!$C$2:$C$21))</f>
        <v>3</v>
      </c>
      <c r="C1695" s="68" t="str">
        <f>IF(INDEX('A-B OSRoad'!$B$2:$B$21,MATCH(A1695,'A-B OSRoad'!$C$2:$C$21))="Straight","",RIGHT(INDEX('A-B OSRoad'!$B$2:$B$21,MATCH(A1695,'A-B OSRoad'!$C$2:$C$21)),LEN(INDEX('A-B OSRoad'!$B$2:$B$21,MATCH(A1695,'A-B OSRoad'!$C$2:$C$21)))-1))</f>
        <v>520</v>
      </c>
      <c r="D1695" s="69">
        <f>(INDEX('A-B OSRoad'!$I$2:$I$21,MATCH(A1695,'A-B OSRoad'!$C$2:$C$21)))+$C$3+$C$4+$C$1</f>
        <v>107</v>
      </c>
      <c r="E1695" s="70" t="e">
        <f>VLOOKUP(A1695,'Crash Data'!$E$3:$F$6,2,FALSE)</f>
        <v>#N/A</v>
      </c>
      <c r="F1695" s="70" t="e">
        <f>VLOOKUP(A1695,'Crash Data'!$B$3:$C$32,2,FALSE)</f>
        <v>#N/A</v>
      </c>
      <c r="G1695" s="40">
        <v>220</v>
      </c>
      <c r="H1695" s="40">
        <v>169</v>
      </c>
      <c r="I1695" s="40">
        <v>169</v>
      </c>
      <c r="J1695" s="40">
        <v>169</v>
      </c>
      <c r="K1695" s="40">
        <v>169</v>
      </c>
      <c r="L1695" s="93">
        <f t="shared" si="367"/>
        <v>220</v>
      </c>
      <c r="M1695" s="93" t="str">
        <f t="shared" si="368"/>
        <v/>
      </c>
      <c r="N1695" s="99">
        <f t="shared" si="369"/>
        <v>169</v>
      </c>
      <c r="O1695" s="99" t="str">
        <f t="shared" si="370"/>
        <v/>
      </c>
      <c r="P1695" s="102">
        <f t="shared" si="371"/>
        <v>169</v>
      </c>
      <c r="Q1695" s="102" t="str">
        <f t="shared" si="372"/>
        <v/>
      </c>
      <c r="R1695" s="105">
        <f t="shared" si="373"/>
        <v>169</v>
      </c>
      <c r="S1695" s="105" t="str">
        <f t="shared" si="374"/>
        <v/>
      </c>
      <c r="T1695" s="69">
        <f t="shared" si="375"/>
        <v>119</v>
      </c>
      <c r="U1695" s="69" t="str">
        <f t="shared" si="376"/>
        <v/>
      </c>
      <c r="V1695" s="143">
        <f t="shared" si="377"/>
        <v>169</v>
      </c>
      <c r="W1695" s="143" t="str">
        <f t="shared" si="378"/>
        <v/>
      </c>
      <c r="X1695" s="109">
        <f t="shared" si="365"/>
        <v>0.15322228952150213</v>
      </c>
      <c r="Y1695" s="110">
        <f t="shared" si="366"/>
        <v>-15</v>
      </c>
      <c r="Z1695" s="75" t="e">
        <f>NA()</f>
        <v>#N/A</v>
      </c>
    </row>
    <row r="1696" spans="1:26" x14ac:dyDescent="0.2">
      <c r="A1696" s="74">
        <v>26730</v>
      </c>
      <c r="B1696" s="68">
        <f>INDEX('A-B OSRoad'!$F$2:$F$21,MATCH(A1696,'A-B OSRoad'!$C$2:$C$21))</f>
        <v>3</v>
      </c>
      <c r="C1696" s="68" t="str">
        <f>IF(INDEX('A-B OSRoad'!$B$2:$B$21,MATCH(A1696,'A-B OSRoad'!$C$2:$C$21))="Straight","",RIGHT(INDEX('A-B OSRoad'!$B$2:$B$21,MATCH(A1696,'A-B OSRoad'!$C$2:$C$21)),LEN(INDEX('A-B OSRoad'!$B$2:$B$21,MATCH(A1696,'A-B OSRoad'!$C$2:$C$21)))-1))</f>
        <v>520</v>
      </c>
      <c r="D1696" s="69">
        <f>(INDEX('A-B OSRoad'!$I$2:$I$21,MATCH(A1696,'A-B OSRoad'!$C$2:$C$21)))+$C$3+$C$4+$C$1</f>
        <v>107</v>
      </c>
      <c r="E1696" s="70" t="e">
        <f>VLOOKUP(A1696,'Crash Data'!$E$3:$F$6,2,FALSE)</f>
        <v>#N/A</v>
      </c>
      <c r="F1696" s="70" t="e">
        <f>VLOOKUP(A1696,'Crash Data'!$B$3:$C$32,2,FALSE)</f>
        <v>#N/A</v>
      </c>
      <c r="G1696" s="40">
        <v>220</v>
      </c>
      <c r="H1696" s="40">
        <v>169</v>
      </c>
      <c r="I1696" s="40">
        <v>169</v>
      </c>
      <c r="J1696" s="40">
        <v>169</v>
      </c>
      <c r="K1696" s="40">
        <v>169</v>
      </c>
      <c r="L1696" s="93">
        <f t="shared" si="367"/>
        <v>220</v>
      </c>
      <c r="M1696" s="93" t="str">
        <f t="shared" si="368"/>
        <v/>
      </c>
      <c r="N1696" s="99">
        <f t="shared" si="369"/>
        <v>169</v>
      </c>
      <c r="O1696" s="99" t="str">
        <f t="shared" si="370"/>
        <v/>
      </c>
      <c r="P1696" s="102">
        <f t="shared" si="371"/>
        <v>169</v>
      </c>
      <c r="Q1696" s="102" t="str">
        <f t="shared" si="372"/>
        <v/>
      </c>
      <c r="R1696" s="105">
        <f t="shared" si="373"/>
        <v>169</v>
      </c>
      <c r="S1696" s="105" t="str">
        <f t="shared" si="374"/>
        <v/>
      </c>
      <c r="T1696" s="69">
        <f t="shared" si="375"/>
        <v>119</v>
      </c>
      <c r="U1696" s="69" t="str">
        <f t="shared" si="376"/>
        <v/>
      </c>
      <c r="V1696" s="143">
        <f t="shared" si="377"/>
        <v>169</v>
      </c>
      <c r="W1696" s="143" t="str">
        <f t="shared" si="378"/>
        <v/>
      </c>
      <c r="X1696" s="109">
        <f t="shared" si="365"/>
        <v>0.15322228952150213</v>
      </c>
      <c r="Y1696" s="110">
        <f t="shared" si="366"/>
        <v>-15</v>
      </c>
      <c r="Z1696" s="75" t="e">
        <f>NA()</f>
        <v>#N/A</v>
      </c>
    </row>
    <row r="1697" spans="1:26" x14ac:dyDescent="0.2">
      <c r="A1697" s="74">
        <v>26740</v>
      </c>
      <c r="B1697" s="68">
        <f>INDEX('A-B OSRoad'!$F$2:$F$21,MATCH(A1697,'A-B OSRoad'!$C$2:$C$21))</f>
        <v>3</v>
      </c>
      <c r="C1697" s="68" t="str">
        <f>IF(INDEX('A-B OSRoad'!$B$2:$B$21,MATCH(A1697,'A-B OSRoad'!$C$2:$C$21))="Straight","",RIGHT(INDEX('A-B OSRoad'!$B$2:$B$21,MATCH(A1697,'A-B OSRoad'!$C$2:$C$21)),LEN(INDEX('A-B OSRoad'!$B$2:$B$21,MATCH(A1697,'A-B OSRoad'!$C$2:$C$21)))-1))</f>
        <v>520</v>
      </c>
      <c r="D1697" s="69">
        <f>(INDEX('A-B OSRoad'!$I$2:$I$21,MATCH(A1697,'A-B OSRoad'!$C$2:$C$21)))+$C$3+$C$4+$C$1</f>
        <v>107</v>
      </c>
      <c r="E1697" s="70" t="e">
        <f>VLOOKUP(A1697,'Crash Data'!$E$3:$F$6,2,FALSE)</f>
        <v>#N/A</v>
      </c>
      <c r="F1697" s="70" t="e">
        <f>VLOOKUP(A1697,'Crash Data'!$B$3:$C$32,2,FALSE)</f>
        <v>#N/A</v>
      </c>
      <c r="G1697" s="40">
        <v>220</v>
      </c>
      <c r="H1697" s="40">
        <v>169</v>
      </c>
      <c r="I1697" s="40">
        <v>169</v>
      </c>
      <c r="J1697" s="40">
        <v>169</v>
      </c>
      <c r="K1697" s="40">
        <v>169</v>
      </c>
      <c r="L1697" s="93">
        <f t="shared" si="367"/>
        <v>220</v>
      </c>
      <c r="M1697" s="93" t="str">
        <f t="shared" si="368"/>
        <v/>
      </c>
      <c r="N1697" s="99">
        <f t="shared" si="369"/>
        <v>169</v>
      </c>
      <c r="O1697" s="99" t="str">
        <f t="shared" si="370"/>
        <v/>
      </c>
      <c r="P1697" s="102">
        <f t="shared" si="371"/>
        <v>169</v>
      </c>
      <c r="Q1697" s="102" t="str">
        <f t="shared" si="372"/>
        <v/>
      </c>
      <c r="R1697" s="105">
        <f t="shared" si="373"/>
        <v>169</v>
      </c>
      <c r="S1697" s="105" t="str">
        <f t="shared" si="374"/>
        <v/>
      </c>
      <c r="T1697" s="69">
        <f t="shared" si="375"/>
        <v>119</v>
      </c>
      <c r="U1697" s="69" t="str">
        <f t="shared" si="376"/>
        <v/>
      </c>
      <c r="V1697" s="143">
        <f t="shared" si="377"/>
        <v>169</v>
      </c>
      <c r="W1697" s="143" t="str">
        <f t="shared" si="378"/>
        <v/>
      </c>
      <c r="X1697" s="109">
        <f t="shared" si="365"/>
        <v>0.15322228952150213</v>
      </c>
      <c r="Y1697" s="110">
        <f t="shared" si="366"/>
        <v>-15</v>
      </c>
      <c r="Z1697" s="75" t="e">
        <f>NA()</f>
        <v>#N/A</v>
      </c>
    </row>
    <row r="1698" spans="1:26" x14ac:dyDescent="0.2">
      <c r="A1698" s="74">
        <v>26750</v>
      </c>
      <c r="B1698" s="68">
        <f>INDEX('A-B OSRoad'!$F$2:$F$21,MATCH(A1698,'A-B OSRoad'!$C$2:$C$21))</f>
        <v>3</v>
      </c>
      <c r="C1698" s="68" t="str">
        <f>IF(INDEX('A-B OSRoad'!$B$2:$B$21,MATCH(A1698,'A-B OSRoad'!$C$2:$C$21))="Straight","",RIGHT(INDEX('A-B OSRoad'!$B$2:$B$21,MATCH(A1698,'A-B OSRoad'!$C$2:$C$21)),LEN(INDEX('A-B OSRoad'!$B$2:$B$21,MATCH(A1698,'A-B OSRoad'!$C$2:$C$21)))-1))</f>
        <v>520</v>
      </c>
      <c r="D1698" s="69">
        <f>(INDEX('A-B OSRoad'!$I$2:$I$21,MATCH(A1698,'A-B OSRoad'!$C$2:$C$21)))+$C$3+$C$4+$C$1</f>
        <v>107</v>
      </c>
      <c r="E1698" s="70" t="e">
        <f>VLOOKUP(A1698,'Crash Data'!$E$3:$F$6,2,FALSE)</f>
        <v>#N/A</v>
      </c>
      <c r="F1698" s="70" t="e">
        <f>VLOOKUP(A1698,'Crash Data'!$B$3:$C$32,2,FALSE)</f>
        <v>#N/A</v>
      </c>
      <c r="G1698" s="40">
        <v>220</v>
      </c>
      <c r="H1698" s="40">
        <v>169</v>
      </c>
      <c r="I1698" s="40">
        <v>169</v>
      </c>
      <c r="J1698" s="40">
        <v>169</v>
      </c>
      <c r="K1698" s="40">
        <v>169</v>
      </c>
      <c r="L1698" s="93">
        <f t="shared" si="367"/>
        <v>220</v>
      </c>
      <c r="M1698" s="93" t="str">
        <f t="shared" si="368"/>
        <v/>
      </c>
      <c r="N1698" s="99">
        <f t="shared" si="369"/>
        <v>169</v>
      </c>
      <c r="O1698" s="99" t="str">
        <f t="shared" si="370"/>
        <v/>
      </c>
      <c r="P1698" s="102">
        <f t="shared" si="371"/>
        <v>169</v>
      </c>
      <c r="Q1698" s="102" t="str">
        <f t="shared" si="372"/>
        <v/>
      </c>
      <c r="R1698" s="105">
        <f t="shared" si="373"/>
        <v>169</v>
      </c>
      <c r="S1698" s="105" t="str">
        <f t="shared" si="374"/>
        <v/>
      </c>
      <c r="T1698" s="69">
        <f t="shared" si="375"/>
        <v>119</v>
      </c>
      <c r="U1698" s="69" t="str">
        <f t="shared" si="376"/>
        <v/>
      </c>
      <c r="V1698" s="143">
        <f t="shared" si="377"/>
        <v>169</v>
      </c>
      <c r="W1698" s="143" t="str">
        <f t="shared" si="378"/>
        <v/>
      </c>
      <c r="X1698" s="109">
        <f t="shared" si="365"/>
        <v>0.15322228952150213</v>
      </c>
      <c r="Y1698" s="110">
        <f t="shared" si="366"/>
        <v>-15</v>
      </c>
      <c r="Z1698" s="75" t="e">
        <f>NA()</f>
        <v>#N/A</v>
      </c>
    </row>
    <row r="1699" spans="1:26" x14ac:dyDescent="0.2">
      <c r="A1699" s="74">
        <v>26760</v>
      </c>
      <c r="B1699" s="68">
        <f>INDEX('A-B OSRoad'!$F$2:$F$21,MATCH(A1699,'A-B OSRoad'!$C$2:$C$21))</f>
        <v>3</v>
      </c>
      <c r="C1699" s="68" t="str">
        <f>IF(INDEX('A-B OSRoad'!$B$2:$B$21,MATCH(A1699,'A-B OSRoad'!$C$2:$C$21))="Straight","",RIGHT(INDEX('A-B OSRoad'!$B$2:$B$21,MATCH(A1699,'A-B OSRoad'!$C$2:$C$21)),LEN(INDEX('A-B OSRoad'!$B$2:$B$21,MATCH(A1699,'A-B OSRoad'!$C$2:$C$21)))-1))</f>
        <v>520</v>
      </c>
      <c r="D1699" s="69">
        <f>(INDEX('A-B OSRoad'!$I$2:$I$21,MATCH(A1699,'A-B OSRoad'!$C$2:$C$21)))+$C$3+$C$4+$C$1</f>
        <v>107</v>
      </c>
      <c r="E1699" s="70" t="e">
        <f>VLOOKUP(A1699,'Crash Data'!$E$3:$F$6,2,FALSE)</f>
        <v>#N/A</v>
      </c>
      <c r="F1699" s="70" t="e">
        <f>VLOOKUP(A1699,'Crash Data'!$B$3:$C$32,2,FALSE)</f>
        <v>#N/A</v>
      </c>
      <c r="G1699" s="40">
        <v>220</v>
      </c>
      <c r="H1699" s="40">
        <v>169</v>
      </c>
      <c r="I1699" s="40">
        <v>169</v>
      </c>
      <c r="J1699" s="40">
        <v>169</v>
      </c>
      <c r="K1699" s="40">
        <v>169</v>
      </c>
      <c r="L1699" s="93">
        <f t="shared" si="367"/>
        <v>220</v>
      </c>
      <c r="M1699" s="93" t="str">
        <f t="shared" si="368"/>
        <v/>
      </c>
      <c r="N1699" s="99">
        <f t="shared" si="369"/>
        <v>169</v>
      </c>
      <c r="O1699" s="99" t="str">
        <f t="shared" si="370"/>
        <v/>
      </c>
      <c r="P1699" s="102">
        <f t="shared" si="371"/>
        <v>169</v>
      </c>
      <c r="Q1699" s="102" t="str">
        <f t="shared" si="372"/>
        <v/>
      </c>
      <c r="R1699" s="105">
        <f t="shared" si="373"/>
        <v>169</v>
      </c>
      <c r="S1699" s="105" t="str">
        <f t="shared" si="374"/>
        <v/>
      </c>
      <c r="T1699" s="69">
        <f t="shared" si="375"/>
        <v>119</v>
      </c>
      <c r="U1699" s="69" t="str">
        <f t="shared" si="376"/>
        <v/>
      </c>
      <c r="V1699" s="143">
        <f t="shared" si="377"/>
        <v>169</v>
      </c>
      <c r="W1699" s="143" t="str">
        <f t="shared" si="378"/>
        <v/>
      </c>
      <c r="X1699" s="109">
        <f t="shared" si="365"/>
        <v>0.15322228952150213</v>
      </c>
      <c r="Y1699" s="110">
        <f t="shared" si="366"/>
        <v>-15</v>
      </c>
      <c r="Z1699" s="75" t="e">
        <f>NA()</f>
        <v>#N/A</v>
      </c>
    </row>
    <row r="1700" spans="1:26" x14ac:dyDescent="0.2">
      <c r="A1700" s="74">
        <v>26770</v>
      </c>
      <c r="B1700" s="68">
        <f>INDEX('A-B OSRoad'!$F$2:$F$21,MATCH(A1700,'A-B OSRoad'!$C$2:$C$21))</f>
        <v>3</v>
      </c>
      <c r="C1700" s="68" t="str">
        <f>IF(INDEX('A-B OSRoad'!$B$2:$B$21,MATCH(A1700,'A-B OSRoad'!$C$2:$C$21))="Straight","",RIGHT(INDEX('A-B OSRoad'!$B$2:$B$21,MATCH(A1700,'A-B OSRoad'!$C$2:$C$21)),LEN(INDEX('A-B OSRoad'!$B$2:$B$21,MATCH(A1700,'A-B OSRoad'!$C$2:$C$21)))-1))</f>
        <v>520</v>
      </c>
      <c r="D1700" s="69">
        <f>(INDEX('A-B OSRoad'!$I$2:$I$21,MATCH(A1700,'A-B OSRoad'!$C$2:$C$21)))+$C$3+$C$4+$C$1</f>
        <v>107</v>
      </c>
      <c r="E1700" s="70" t="e">
        <f>VLOOKUP(A1700,'Crash Data'!$E$3:$F$6,2,FALSE)</f>
        <v>#N/A</v>
      </c>
      <c r="F1700" s="70" t="e">
        <f>VLOOKUP(A1700,'Crash Data'!$B$3:$C$32,2,FALSE)</f>
        <v>#N/A</v>
      </c>
      <c r="G1700" s="40">
        <v>220</v>
      </c>
      <c r="H1700" s="40">
        <v>169</v>
      </c>
      <c r="I1700" s="40">
        <v>169</v>
      </c>
      <c r="J1700" s="40">
        <v>169</v>
      </c>
      <c r="K1700" s="40">
        <v>169</v>
      </c>
      <c r="L1700" s="93">
        <f t="shared" si="367"/>
        <v>220</v>
      </c>
      <c r="M1700" s="93" t="str">
        <f t="shared" si="368"/>
        <v/>
      </c>
      <c r="N1700" s="99">
        <f t="shared" si="369"/>
        <v>169</v>
      </c>
      <c r="O1700" s="99" t="str">
        <f t="shared" si="370"/>
        <v/>
      </c>
      <c r="P1700" s="102">
        <f t="shared" si="371"/>
        <v>169</v>
      </c>
      <c r="Q1700" s="102" t="str">
        <f t="shared" si="372"/>
        <v/>
      </c>
      <c r="R1700" s="105">
        <f t="shared" si="373"/>
        <v>169</v>
      </c>
      <c r="S1700" s="105" t="str">
        <f t="shared" si="374"/>
        <v/>
      </c>
      <c r="T1700" s="69">
        <f t="shared" si="375"/>
        <v>119</v>
      </c>
      <c r="U1700" s="69" t="str">
        <f t="shared" si="376"/>
        <v/>
      </c>
      <c r="V1700" s="143">
        <f t="shared" si="377"/>
        <v>169</v>
      </c>
      <c r="W1700" s="143" t="str">
        <f t="shared" si="378"/>
        <v/>
      </c>
      <c r="X1700" s="109">
        <f t="shared" si="365"/>
        <v>0.15322228952150213</v>
      </c>
      <c r="Y1700" s="110">
        <f t="shared" si="366"/>
        <v>-15</v>
      </c>
      <c r="Z1700" s="75" t="e">
        <f>NA()</f>
        <v>#N/A</v>
      </c>
    </row>
    <row r="1701" spans="1:26" x14ac:dyDescent="0.2">
      <c r="A1701" s="74">
        <v>26780</v>
      </c>
      <c r="B1701" s="68">
        <f>INDEX('A-B OSRoad'!$F$2:$F$21,MATCH(A1701,'A-B OSRoad'!$C$2:$C$21))</f>
        <v>3</v>
      </c>
      <c r="C1701" s="68" t="str">
        <f>IF(INDEX('A-B OSRoad'!$B$2:$B$21,MATCH(A1701,'A-B OSRoad'!$C$2:$C$21))="Straight","",RIGHT(INDEX('A-B OSRoad'!$B$2:$B$21,MATCH(A1701,'A-B OSRoad'!$C$2:$C$21)),LEN(INDEX('A-B OSRoad'!$B$2:$B$21,MATCH(A1701,'A-B OSRoad'!$C$2:$C$21)))-1))</f>
        <v>520</v>
      </c>
      <c r="D1701" s="69">
        <f>(INDEX('A-B OSRoad'!$I$2:$I$21,MATCH(A1701,'A-B OSRoad'!$C$2:$C$21)))+$C$3+$C$4+$C$1</f>
        <v>107</v>
      </c>
      <c r="E1701" s="70" t="e">
        <f>VLOOKUP(A1701,'Crash Data'!$E$3:$F$6,2,FALSE)</f>
        <v>#N/A</v>
      </c>
      <c r="F1701" s="70" t="e">
        <f>VLOOKUP(A1701,'Crash Data'!$B$3:$C$32,2,FALSE)</f>
        <v>#N/A</v>
      </c>
      <c r="G1701" s="40">
        <v>220</v>
      </c>
      <c r="H1701" s="40">
        <v>169</v>
      </c>
      <c r="I1701" s="40">
        <v>169</v>
      </c>
      <c r="J1701" s="40">
        <v>169</v>
      </c>
      <c r="K1701" s="40">
        <v>169</v>
      </c>
      <c r="L1701" s="93">
        <f t="shared" si="367"/>
        <v>220</v>
      </c>
      <c r="M1701" s="93" t="str">
        <f t="shared" si="368"/>
        <v/>
      </c>
      <c r="N1701" s="99">
        <f t="shared" si="369"/>
        <v>169</v>
      </c>
      <c r="O1701" s="99" t="str">
        <f t="shared" si="370"/>
        <v/>
      </c>
      <c r="P1701" s="102">
        <f t="shared" si="371"/>
        <v>169</v>
      </c>
      <c r="Q1701" s="102" t="str">
        <f t="shared" si="372"/>
        <v/>
      </c>
      <c r="R1701" s="105">
        <f t="shared" si="373"/>
        <v>169</v>
      </c>
      <c r="S1701" s="105" t="str">
        <f t="shared" si="374"/>
        <v/>
      </c>
      <c r="T1701" s="69">
        <f t="shared" si="375"/>
        <v>119</v>
      </c>
      <c r="U1701" s="69" t="str">
        <f t="shared" si="376"/>
        <v/>
      </c>
      <c r="V1701" s="143">
        <f t="shared" si="377"/>
        <v>169</v>
      </c>
      <c r="W1701" s="143" t="str">
        <f t="shared" si="378"/>
        <v/>
      </c>
      <c r="X1701" s="109">
        <f t="shared" si="365"/>
        <v>0.15322228952150213</v>
      </c>
      <c r="Y1701" s="110">
        <f t="shared" si="366"/>
        <v>-15</v>
      </c>
      <c r="Z1701" s="75" t="e">
        <f>NA()</f>
        <v>#N/A</v>
      </c>
    </row>
    <row r="1702" spans="1:26" x14ac:dyDescent="0.2">
      <c r="A1702" s="74">
        <v>26790</v>
      </c>
      <c r="B1702" s="68">
        <f>INDEX('A-B OSRoad'!$F$2:$F$21,MATCH(A1702,'A-B OSRoad'!$C$2:$C$21))</f>
        <v>3</v>
      </c>
      <c r="C1702" s="68" t="str">
        <f>IF(INDEX('A-B OSRoad'!$B$2:$B$21,MATCH(A1702,'A-B OSRoad'!$C$2:$C$21))="Straight","",RIGHT(INDEX('A-B OSRoad'!$B$2:$B$21,MATCH(A1702,'A-B OSRoad'!$C$2:$C$21)),LEN(INDEX('A-B OSRoad'!$B$2:$B$21,MATCH(A1702,'A-B OSRoad'!$C$2:$C$21)))-1))</f>
        <v>520</v>
      </c>
      <c r="D1702" s="69">
        <f>(INDEX('A-B OSRoad'!$I$2:$I$21,MATCH(A1702,'A-B OSRoad'!$C$2:$C$21)))+$C$3+$C$4+$C$1</f>
        <v>107</v>
      </c>
      <c r="E1702" s="70" t="e">
        <f>VLOOKUP(A1702,'Crash Data'!$E$3:$F$6,2,FALSE)</f>
        <v>#N/A</v>
      </c>
      <c r="F1702" s="70" t="e">
        <f>VLOOKUP(A1702,'Crash Data'!$B$3:$C$32,2,FALSE)</f>
        <v>#N/A</v>
      </c>
      <c r="G1702" s="40">
        <v>220</v>
      </c>
      <c r="H1702" s="40">
        <v>169</v>
      </c>
      <c r="I1702" s="40">
        <v>169</v>
      </c>
      <c r="J1702" s="40">
        <v>169</v>
      </c>
      <c r="K1702" s="40">
        <v>169</v>
      </c>
      <c r="L1702" s="93">
        <f t="shared" si="367"/>
        <v>220</v>
      </c>
      <c r="M1702" s="93" t="str">
        <f t="shared" si="368"/>
        <v/>
      </c>
      <c r="N1702" s="99">
        <f t="shared" si="369"/>
        <v>169</v>
      </c>
      <c r="O1702" s="99" t="str">
        <f t="shared" si="370"/>
        <v/>
      </c>
      <c r="P1702" s="102">
        <f t="shared" si="371"/>
        <v>169</v>
      </c>
      <c r="Q1702" s="102" t="str">
        <f t="shared" si="372"/>
        <v/>
      </c>
      <c r="R1702" s="105">
        <f t="shared" si="373"/>
        <v>169</v>
      </c>
      <c r="S1702" s="105" t="str">
        <f t="shared" si="374"/>
        <v/>
      </c>
      <c r="T1702" s="69">
        <f t="shared" si="375"/>
        <v>119</v>
      </c>
      <c r="U1702" s="69" t="str">
        <f t="shared" si="376"/>
        <v/>
      </c>
      <c r="V1702" s="143">
        <f t="shared" si="377"/>
        <v>169</v>
      </c>
      <c r="W1702" s="143" t="str">
        <f t="shared" si="378"/>
        <v/>
      </c>
      <c r="X1702" s="109">
        <f t="shared" si="365"/>
        <v>0.15322228952150213</v>
      </c>
      <c r="Y1702" s="110">
        <f t="shared" si="366"/>
        <v>-15</v>
      </c>
      <c r="Z1702" s="75" t="e">
        <f>NA()</f>
        <v>#N/A</v>
      </c>
    </row>
    <row r="1703" spans="1:26" x14ac:dyDescent="0.2">
      <c r="A1703" s="74">
        <v>26800</v>
      </c>
      <c r="B1703" s="68">
        <f>INDEX('A-B OSRoad'!$F$2:$F$21,MATCH(A1703,'A-B OSRoad'!$C$2:$C$21))</f>
        <v>3</v>
      </c>
      <c r="C1703" s="68" t="str">
        <f>IF(INDEX('A-B OSRoad'!$B$2:$B$21,MATCH(A1703,'A-B OSRoad'!$C$2:$C$21))="Straight","",RIGHT(INDEX('A-B OSRoad'!$B$2:$B$21,MATCH(A1703,'A-B OSRoad'!$C$2:$C$21)),LEN(INDEX('A-B OSRoad'!$B$2:$B$21,MATCH(A1703,'A-B OSRoad'!$C$2:$C$21)))-1))</f>
        <v>520</v>
      </c>
      <c r="D1703" s="69">
        <f>(INDEX('A-B OSRoad'!$I$2:$I$21,MATCH(A1703,'A-B OSRoad'!$C$2:$C$21)))+$C$3+$C$4+$C$1</f>
        <v>107</v>
      </c>
      <c r="E1703" s="70" t="e">
        <f>VLOOKUP(A1703,'Crash Data'!$E$3:$F$6,2,FALSE)</f>
        <v>#N/A</v>
      </c>
      <c r="F1703" s="70" t="e">
        <f>VLOOKUP(A1703,'Crash Data'!$B$3:$C$32,2,FALSE)</f>
        <v>#N/A</v>
      </c>
      <c r="G1703" s="40">
        <v>220</v>
      </c>
      <c r="H1703" s="40">
        <v>169</v>
      </c>
      <c r="I1703" s="40">
        <v>169</v>
      </c>
      <c r="J1703" s="40">
        <v>169</v>
      </c>
      <c r="K1703" s="40">
        <v>169</v>
      </c>
      <c r="L1703" s="93">
        <f t="shared" si="367"/>
        <v>220</v>
      </c>
      <c r="M1703" s="93" t="str">
        <f t="shared" si="368"/>
        <v/>
      </c>
      <c r="N1703" s="99">
        <f t="shared" si="369"/>
        <v>169</v>
      </c>
      <c r="O1703" s="99" t="str">
        <f t="shared" si="370"/>
        <v/>
      </c>
      <c r="P1703" s="102">
        <f t="shared" si="371"/>
        <v>169</v>
      </c>
      <c r="Q1703" s="102" t="str">
        <f t="shared" si="372"/>
        <v/>
      </c>
      <c r="R1703" s="105">
        <f t="shared" si="373"/>
        <v>169</v>
      </c>
      <c r="S1703" s="105" t="str">
        <f t="shared" si="374"/>
        <v/>
      </c>
      <c r="T1703" s="69">
        <f t="shared" si="375"/>
        <v>119</v>
      </c>
      <c r="U1703" s="69" t="str">
        <f t="shared" si="376"/>
        <v/>
      </c>
      <c r="V1703" s="143">
        <f t="shared" si="377"/>
        <v>169</v>
      </c>
      <c r="W1703" s="143" t="str">
        <f t="shared" si="378"/>
        <v/>
      </c>
      <c r="X1703" s="109">
        <f t="shared" si="365"/>
        <v>0.15322228952150213</v>
      </c>
      <c r="Y1703" s="110">
        <f t="shared" si="366"/>
        <v>-15</v>
      </c>
      <c r="Z1703" s="75" t="e">
        <f>NA()</f>
        <v>#N/A</v>
      </c>
    </row>
    <row r="1704" spans="1:26" x14ac:dyDescent="0.2">
      <c r="A1704" s="74">
        <v>26810</v>
      </c>
      <c r="B1704" s="68">
        <f>INDEX('A-B OSRoad'!$F$2:$F$21,MATCH(A1704,'A-B OSRoad'!$C$2:$C$21))</f>
        <v>3</v>
      </c>
      <c r="C1704" s="68" t="str">
        <f>IF(INDEX('A-B OSRoad'!$B$2:$B$21,MATCH(A1704,'A-B OSRoad'!$C$2:$C$21))="Straight","",RIGHT(INDEX('A-B OSRoad'!$B$2:$B$21,MATCH(A1704,'A-B OSRoad'!$C$2:$C$21)),LEN(INDEX('A-B OSRoad'!$B$2:$B$21,MATCH(A1704,'A-B OSRoad'!$C$2:$C$21)))-1))</f>
        <v>520</v>
      </c>
      <c r="D1704" s="69">
        <f>(INDEX('A-B OSRoad'!$I$2:$I$21,MATCH(A1704,'A-B OSRoad'!$C$2:$C$21)))+$C$3+$C$4+$C$1</f>
        <v>107</v>
      </c>
      <c r="E1704" s="70" t="e">
        <f>VLOOKUP(A1704,'Crash Data'!$E$3:$F$6,2,FALSE)</f>
        <v>#N/A</v>
      </c>
      <c r="F1704" s="70" t="e">
        <f>VLOOKUP(A1704,'Crash Data'!$B$3:$C$32,2,FALSE)</f>
        <v>#N/A</v>
      </c>
      <c r="G1704" s="40">
        <v>220</v>
      </c>
      <c r="H1704" s="40">
        <v>169</v>
      </c>
      <c r="I1704" s="40">
        <v>169</v>
      </c>
      <c r="J1704" s="40">
        <v>169</v>
      </c>
      <c r="K1704" s="40">
        <v>169</v>
      </c>
      <c r="L1704" s="93">
        <f t="shared" si="367"/>
        <v>220</v>
      </c>
      <c r="M1704" s="93" t="str">
        <f t="shared" si="368"/>
        <v/>
      </c>
      <c r="N1704" s="99">
        <f t="shared" si="369"/>
        <v>169</v>
      </c>
      <c r="O1704" s="99" t="str">
        <f t="shared" si="370"/>
        <v/>
      </c>
      <c r="P1704" s="102">
        <f t="shared" si="371"/>
        <v>169</v>
      </c>
      <c r="Q1704" s="102" t="str">
        <f t="shared" si="372"/>
        <v/>
      </c>
      <c r="R1704" s="105">
        <f t="shared" si="373"/>
        <v>169</v>
      </c>
      <c r="S1704" s="105" t="str">
        <f t="shared" si="374"/>
        <v/>
      </c>
      <c r="T1704" s="69">
        <f t="shared" si="375"/>
        <v>119</v>
      </c>
      <c r="U1704" s="69" t="str">
        <f t="shared" si="376"/>
        <v/>
      </c>
      <c r="V1704" s="143">
        <f t="shared" si="377"/>
        <v>169</v>
      </c>
      <c r="W1704" s="143" t="str">
        <f t="shared" si="378"/>
        <v/>
      </c>
      <c r="X1704" s="109">
        <f t="shared" si="365"/>
        <v>0.15322228952150213</v>
      </c>
      <c r="Y1704" s="110">
        <f t="shared" si="366"/>
        <v>-15</v>
      </c>
      <c r="Z1704" s="75" t="e">
        <f>NA()</f>
        <v>#N/A</v>
      </c>
    </row>
    <row r="1705" spans="1:26" x14ac:dyDescent="0.2">
      <c r="A1705" s="74">
        <v>26820</v>
      </c>
      <c r="B1705" s="68">
        <f>INDEX('A-B OSRoad'!$F$2:$F$21,MATCH(A1705,'A-B OSRoad'!$C$2:$C$21))</f>
        <v>3</v>
      </c>
      <c r="C1705" s="68" t="str">
        <f>IF(INDEX('A-B OSRoad'!$B$2:$B$21,MATCH(A1705,'A-B OSRoad'!$C$2:$C$21))="Straight","",RIGHT(INDEX('A-B OSRoad'!$B$2:$B$21,MATCH(A1705,'A-B OSRoad'!$C$2:$C$21)),LEN(INDEX('A-B OSRoad'!$B$2:$B$21,MATCH(A1705,'A-B OSRoad'!$C$2:$C$21)))-1))</f>
        <v>520</v>
      </c>
      <c r="D1705" s="69">
        <f>(INDEX('A-B OSRoad'!$I$2:$I$21,MATCH(A1705,'A-B OSRoad'!$C$2:$C$21)))+$C$3+$C$4+$C$1</f>
        <v>107</v>
      </c>
      <c r="E1705" s="70" t="e">
        <f>VLOOKUP(A1705,'Crash Data'!$E$3:$F$6,2,FALSE)</f>
        <v>#N/A</v>
      </c>
      <c r="F1705" s="70">
        <f>VLOOKUP(A1705,'Crash Data'!$B$3:$C$32,2,FALSE)</f>
        <v>-4</v>
      </c>
      <c r="G1705" s="40">
        <v>220</v>
      </c>
      <c r="H1705" s="40">
        <v>169</v>
      </c>
      <c r="I1705" s="40">
        <v>169</v>
      </c>
      <c r="J1705" s="40">
        <v>169</v>
      </c>
      <c r="K1705" s="40">
        <v>169</v>
      </c>
      <c r="L1705" s="93">
        <f t="shared" si="367"/>
        <v>220</v>
      </c>
      <c r="M1705" s="93" t="str">
        <f t="shared" si="368"/>
        <v/>
      </c>
      <c r="N1705" s="99">
        <f t="shared" si="369"/>
        <v>169</v>
      </c>
      <c r="O1705" s="99" t="str">
        <f t="shared" si="370"/>
        <v/>
      </c>
      <c r="P1705" s="102">
        <f t="shared" si="371"/>
        <v>169</v>
      </c>
      <c r="Q1705" s="102" t="str">
        <f t="shared" si="372"/>
        <v/>
      </c>
      <c r="R1705" s="105">
        <f t="shared" si="373"/>
        <v>169</v>
      </c>
      <c r="S1705" s="105" t="str">
        <f t="shared" si="374"/>
        <v/>
      </c>
      <c r="T1705" s="69">
        <f t="shared" si="375"/>
        <v>119</v>
      </c>
      <c r="U1705" s="69" t="str">
        <f t="shared" si="376"/>
        <v/>
      </c>
      <c r="V1705" s="143">
        <f t="shared" si="377"/>
        <v>169</v>
      </c>
      <c r="W1705" s="143" t="str">
        <f t="shared" si="378"/>
        <v/>
      </c>
      <c r="X1705" s="109">
        <f t="shared" si="365"/>
        <v>0.15322228952150213</v>
      </c>
      <c r="Y1705" s="110">
        <f t="shared" si="366"/>
        <v>-15</v>
      </c>
      <c r="Z1705" s="75" t="e">
        <f>NA()</f>
        <v>#N/A</v>
      </c>
    </row>
    <row r="1706" spans="1:26" x14ac:dyDescent="0.2">
      <c r="A1706" s="74">
        <v>26830</v>
      </c>
      <c r="B1706" s="68">
        <f>INDEX('A-B OSRoad'!$F$2:$F$21,MATCH(A1706,'A-B OSRoad'!$C$2:$C$21))</f>
        <v>3</v>
      </c>
      <c r="C1706" s="68" t="str">
        <f>IF(INDEX('A-B OSRoad'!$B$2:$B$21,MATCH(A1706,'A-B OSRoad'!$C$2:$C$21))="Straight","",RIGHT(INDEX('A-B OSRoad'!$B$2:$B$21,MATCH(A1706,'A-B OSRoad'!$C$2:$C$21)),LEN(INDEX('A-B OSRoad'!$B$2:$B$21,MATCH(A1706,'A-B OSRoad'!$C$2:$C$21)))-1))</f>
        <v>520</v>
      </c>
      <c r="D1706" s="69">
        <f>(INDEX('A-B OSRoad'!$I$2:$I$21,MATCH(A1706,'A-B OSRoad'!$C$2:$C$21)))+$C$3+$C$4+$C$1</f>
        <v>107</v>
      </c>
      <c r="E1706" s="70" t="e">
        <f>VLOOKUP(A1706,'Crash Data'!$E$3:$F$6,2,FALSE)</f>
        <v>#N/A</v>
      </c>
      <c r="F1706" s="70" t="e">
        <f>VLOOKUP(A1706,'Crash Data'!$B$3:$C$32,2,FALSE)</f>
        <v>#N/A</v>
      </c>
      <c r="G1706" s="40">
        <v>220</v>
      </c>
      <c r="H1706" s="40">
        <v>169</v>
      </c>
      <c r="I1706" s="40">
        <v>169</v>
      </c>
      <c r="J1706" s="40">
        <v>169</v>
      </c>
      <c r="K1706" s="40">
        <v>169</v>
      </c>
      <c r="L1706" s="93">
        <f t="shared" si="367"/>
        <v>220</v>
      </c>
      <c r="M1706" s="93" t="str">
        <f t="shared" si="368"/>
        <v/>
      </c>
      <c r="N1706" s="99">
        <f t="shared" si="369"/>
        <v>169</v>
      </c>
      <c r="O1706" s="99" t="str">
        <f t="shared" si="370"/>
        <v/>
      </c>
      <c r="P1706" s="102">
        <f t="shared" si="371"/>
        <v>169</v>
      </c>
      <c r="Q1706" s="102" t="str">
        <f t="shared" si="372"/>
        <v/>
      </c>
      <c r="R1706" s="105">
        <f t="shared" si="373"/>
        <v>169</v>
      </c>
      <c r="S1706" s="105" t="str">
        <f t="shared" si="374"/>
        <v/>
      </c>
      <c r="T1706" s="69">
        <f t="shared" si="375"/>
        <v>119</v>
      </c>
      <c r="U1706" s="69" t="str">
        <f t="shared" si="376"/>
        <v/>
      </c>
      <c r="V1706" s="143">
        <f t="shared" si="377"/>
        <v>169</v>
      </c>
      <c r="W1706" s="143" t="str">
        <f t="shared" si="378"/>
        <v/>
      </c>
      <c r="X1706" s="109">
        <f t="shared" si="365"/>
        <v>0.15322228952150213</v>
      </c>
      <c r="Y1706" s="110">
        <f t="shared" si="366"/>
        <v>-15</v>
      </c>
      <c r="Z1706" s="75" t="e">
        <f>NA()</f>
        <v>#N/A</v>
      </c>
    </row>
    <row r="1707" spans="1:26" x14ac:dyDescent="0.2">
      <c r="A1707" s="74">
        <v>26840</v>
      </c>
      <c r="B1707" s="68">
        <f>INDEX('A-B OSRoad'!$F$2:$F$21,MATCH(A1707,'A-B OSRoad'!$C$2:$C$21))</f>
        <v>3</v>
      </c>
      <c r="C1707" s="68" t="str">
        <f>IF(INDEX('A-B OSRoad'!$B$2:$B$21,MATCH(A1707,'A-B OSRoad'!$C$2:$C$21))="Straight","",RIGHT(INDEX('A-B OSRoad'!$B$2:$B$21,MATCH(A1707,'A-B OSRoad'!$C$2:$C$21)),LEN(INDEX('A-B OSRoad'!$B$2:$B$21,MATCH(A1707,'A-B OSRoad'!$C$2:$C$21)))-1))</f>
        <v>520</v>
      </c>
      <c r="D1707" s="69">
        <f>(INDEX('A-B OSRoad'!$I$2:$I$21,MATCH(A1707,'A-B OSRoad'!$C$2:$C$21)))+$C$3+$C$4+$C$1</f>
        <v>107</v>
      </c>
      <c r="E1707" s="70" t="e">
        <f>VLOOKUP(A1707,'Crash Data'!$E$3:$F$6,2,FALSE)</f>
        <v>#N/A</v>
      </c>
      <c r="F1707" s="70" t="e">
        <f>VLOOKUP(A1707,'Crash Data'!$B$3:$C$32,2,FALSE)</f>
        <v>#N/A</v>
      </c>
      <c r="G1707" s="40">
        <v>220</v>
      </c>
      <c r="H1707" s="40">
        <v>169</v>
      </c>
      <c r="I1707" s="40">
        <v>169</v>
      </c>
      <c r="J1707" s="40">
        <v>169</v>
      </c>
      <c r="K1707" s="40">
        <v>169</v>
      </c>
      <c r="L1707" s="93">
        <f t="shared" si="367"/>
        <v>220</v>
      </c>
      <c r="M1707" s="93" t="str">
        <f t="shared" si="368"/>
        <v/>
      </c>
      <c r="N1707" s="99">
        <f t="shared" si="369"/>
        <v>169</v>
      </c>
      <c r="O1707" s="99" t="str">
        <f t="shared" si="370"/>
        <v/>
      </c>
      <c r="P1707" s="102">
        <f t="shared" si="371"/>
        <v>169</v>
      </c>
      <c r="Q1707" s="102" t="str">
        <f t="shared" si="372"/>
        <v/>
      </c>
      <c r="R1707" s="105">
        <f t="shared" si="373"/>
        <v>169</v>
      </c>
      <c r="S1707" s="105" t="str">
        <f t="shared" si="374"/>
        <v/>
      </c>
      <c r="T1707" s="69">
        <f t="shared" si="375"/>
        <v>119</v>
      </c>
      <c r="U1707" s="69" t="str">
        <f t="shared" si="376"/>
        <v/>
      </c>
      <c r="V1707" s="143">
        <f t="shared" si="377"/>
        <v>169</v>
      </c>
      <c r="W1707" s="143" t="str">
        <f t="shared" si="378"/>
        <v/>
      </c>
      <c r="X1707" s="109">
        <f t="shared" si="365"/>
        <v>0.15322228952150213</v>
      </c>
      <c r="Y1707" s="110">
        <f t="shared" si="366"/>
        <v>-15</v>
      </c>
      <c r="Z1707" s="75" t="e">
        <f>NA()</f>
        <v>#N/A</v>
      </c>
    </row>
    <row r="1708" spans="1:26" x14ac:dyDescent="0.2">
      <c r="A1708" s="74">
        <v>26850</v>
      </c>
      <c r="B1708" s="68">
        <f>INDEX('A-B OSRoad'!$F$2:$F$21,MATCH(A1708,'A-B OSRoad'!$C$2:$C$21))</f>
        <v>3</v>
      </c>
      <c r="C1708" s="68" t="str">
        <f>IF(INDEX('A-B OSRoad'!$B$2:$B$21,MATCH(A1708,'A-B OSRoad'!$C$2:$C$21))="Straight","",RIGHT(INDEX('A-B OSRoad'!$B$2:$B$21,MATCH(A1708,'A-B OSRoad'!$C$2:$C$21)),LEN(INDEX('A-B OSRoad'!$B$2:$B$21,MATCH(A1708,'A-B OSRoad'!$C$2:$C$21)))-1))</f>
        <v>520</v>
      </c>
      <c r="D1708" s="69">
        <f>(INDEX('A-B OSRoad'!$I$2:$I$21,MATCH(A1708,'A-B OSRoad'!$C$2:$C$21)))+$C$3+$C$4+$C$1</f>
        <v>107</v>
      </c>
      <c r="E1708" s="70" t="e">
        <f>VLOOKUP(A1708,'Crash Data'!$E$3:$F$6,2,FALSE)</f>
        <v>#N/A</v>
      </c>
      <c r="F1708" s="70" t="e">
        <f>VLOOKUP(A1708,'Crash Data'!$B$3:$C$32,2,FALSE)</f>
        <v>#N/A</v>
      </c>
      <c r="G1708" s="40">
        <v>220</v>
      </c>
      <c r="H1708" s="40">
        <v>169</v>
      </c>
      <c r="I1708" s="40">
        <v>169</v>
      </c>
      <c r="J1708" s="40">
        <v>169</v>
      </c>
      <c r="K1708" s="40">
        <v>169</v>
      </c>
      <c r="L1708" s="93">
        <f t="shared" si="367"/>
        <v>220</v>
      </c>
      <c r="M1708" s="93" t="str">
        <f t="shared" si="368"/>
        <v/>
      </c>
      <c r="N1708" s="99">
        <f t="shared" si="369"/>
        <v>169</v>
      </c>
      <c r="O1708" s="99" t="str">
        <f t="shared" si="370"/>
        <v/>
      </c>
      <c r="P1708" s="102">
        <f t="shared" si="371"/>
        <v>169</v>
      </c>
      <c r="Q1708" s="102" t="str">
        <f t="shared" si="372"/>
        <v/>
      </c>
      <c r="R1708" s="105">
        <f t="shared" si="373"/>
        <v>169</v>
      </c>
      <c r="S1708" s="105" t="str">
        <f t="shared" si="374"/>
        <v/>
      </c>
      <c r="T1708" s="69">
        <f t="shared" si="375"/>
        <v>119</v>
      </c>
      <c r="U1708" s="69" t="str">
        <f t="shared" si="376"/>
        <v/>
      </c>
      <c r="V1708" s="143">
        <f t="shared" si="377"/>
        <v>169</v>
      </c>
      <c r="W1708" s="143" t="str">
        <f t="shared" si="378"/>
        <v/>
      </c>
      <c r="X1708" s="109">
        <f t="shared" si="365"/>
        <v>0.15322228952150213</v>
      </c>
      <c r="Y1708" s="110">
        <f t="shared" si="366"/>
        <v>-15</v>
      </c>
      <c r="Z1708" s="75" t="e">
        <f>NA()</f>
        <v>#N/A</v>
      </c>
    </row>
    <row r="1709" spans="1:26" x14ac:dyDescent="0.2">
      <c r="A1709" s="74">
        <v>26860</v>
      </c>
      <c r="B1709" s="68">
        <f>INDEX('A-B OSRoad'!$F$2:$F$21,MATCH(A1709,'A-B OSRoad'!$C$2:$C$21))</f>
        <v>3</v>
      </c>
      <c r="C1709" s="68" t="str">
        <f>IF(INDEX('A-B OSRoad'!$B$2:$B$21,MATCH(A1709,'A-B OSRoad'!$C$2:$C$21))="Straight","",RIGHT(INDEX('A-B OSRoad'!$B$2:$B$21,MATCH(A1709,'A-B OSRoad'!$C$2:$C$21)),LEN(INDEX('A-B OSRoad'!$B$2:$B$21,MATCH(A1709,'A-B OSRoad'!$C$2:$C$21)))-1))</f>
        <v>520</v>
      </c>
      <c r="D1709" s="69">
        <f>(INDEX('A-B OSRoad'!$I$2:$I$21,MATCH(A1709,'A-B OSRoad'!$C$2:$C$21)))+$C$3+$C$4+$C$1</f>
        <v>107</v>
      </c>
      <c r="E1709" s="70" t="e">
        <f>VLOOKUP(A1709,'Crash Data'!$E$3:$F$6,2,FALSE)</f>
        <v>#N/A</v>
      </c>
      <c r="F1709" s="70" t="e">
        <f>VLOOKUP(A1709,'Crash Data'!$B$3:$C$32,2,FALSE)</f>
        <v>#N/A</v>
      </c>
      <c r="G1709" s="40">
        <v>220</v>
      </c>
      <c r="H1709" s="40">
        <v>169</v>
      </c>
      <c r="I1709" s="40">
        <v>169</v>
      </c>
      <c r="J1709" s="40">
        <v>169</v>
      </c>
      <c r="K1709" s="40">
        <v>169</v>
      </c>
      <c r="L1709" s="93">
        <f t="shared" si="367"/>
        <v>220</v>
      </c>
      <c r="M1709" s="93" t="str">
        <f t="shared" si="368"/>
        <v/>
      </c>
      <c r="N1709" s="99">
        <f t="shared" si="369"/>
        <v>169</v>
      </c>
      <c r="O1709" s="99" t="str">
        <f t="shared" si="370"/>
        <v/>
      </c>
      <c r="P1709" s="102">
        <f t="shared" si="371"/>
        <v>169</v>
      </c>
      <c r="Q1709" s="102" t="str">
        <f t="shared" si="372"/>
        <v/>
      </c>
      <c r="R1709" s="105">
        <f t="shared" si="373"/>
        <v>169</v>
      </c>
      <c r="S1709" s="105" t="str">
        <f t="shared" si="374"/>
        <v/>
      </c>
      <c r="T1709" s="69">
        <f t="shared" si="375"/>
        <v>119</v>
      </c>
      <c r="U1709" s="69" t="str">
        <f t="shared" si="376"/>
        <v/>
      </c>
      <c r="V1709" s="143">
        <f t="shared" si="377"/>
        <v>169</v>
      </c>
      <c r="W1709" s="143" t="str">
        <f t="shared" si="378"/>
        <v/>
      </c>
      <c r="X1709" s="109">
        <f t="shared" si="365"/>
        <v>0.15322228952150213</v>
      </c>
      <c r="Y1709" s="110">
        <f t="shared" si="366"/>
        <v>-15</v>
      </c>
      <c r="Z1709" s="75" t="e">
        <f>NA()</f>
        <v>#N/A</v>
      </c>
    </row>
    <row r="1710" spans="1:26" x14ac:dyDescent="0.2">
      <c r="A1710" s="74">
        <v>26870</v>
      </c>
      <c r="B1710" s="68">
        <f>INDEX('A-B OSRoad'!$F$2:$F$21,MATCH(A1710,'A-B OSRoad'!$C$2:$C$21))</f>
        <v>3</v>
      </c>
      <c r="C1710" s="68" t="str">
        <f>IF(INDEX('A-B OSRoad'!$B$2:$B$21,MATCH(A1710,'A-B OSRoad'!$C$2:$C$21))="Straight","",RIGHT(INDEX('A-B OSRoad'!$B$2:$B$21,MATCH(A1710,'A-B OSRoad'!$C$2:$C$21)),LEN(INDEX('A-B OSRoad'!$B$2:$B$21,MATCH(A1710,'A-B OSRoad'!$C$2:$C$21)))-1))</f>
        <v>520</v>
      </c>
      <c r="D1710" s="69">
        <f>(INDEX('A-B OSRoad'!$I$2:$I$21,MATCH(A1710,'A-B OSRoad'!$C$2:$C$21)))+$C$3+$C$4+$C$1</f>
        <v>107</v>
      </c>
      <c r="E1710" s="70" t="e">
        <f>VLOOKUP(A1710,'Crash Data'!$E$3:$F$6,2,FALSE)</f>
        <v>#N/A</v>
      </c>
      <c r="F1710" s="70" t="e">
        <f>VLOOKUP(A1710,'Crash Data'!$B$3:$C$32,2,FALSE)</f>
        <v>#N/A</v>
      </c>
      <c r="G1710" s="40">
        <v>220</v>
      </c>
      <c r="H1710" s="40">
        <v>169</v>
      </c>
      <c r="I1710" s="40">
        <v>169</v>
      </c>
      <c r="J1710" s="40">
        <v>169</v>
      </c>
      <c r="K1710" s="40">
        <v>169</v>
      </c>
      <c r="L1710" s="93">
        <f t="shared" si="367"/>
        <v>220</v>
      </c>
      <c r="M1710" s="93" t="str">
        <f t="shared" si="368"/>
        <v/>
      </c>
      <c r="N1710" s="99">
        <f t="shared" si="369"/>
        <v>169</v>
      </c>
      <c r="O1710" s="99" t="str">
        <f t="shared" si="370"/>
        <v/>
      </c>
      <c r="P1710" s="102">
        <f t="shared" si="371"/>
        <v>169</v>
      </c>
      <c r="Q1710" s="102" t="str">
        <f t="shared" si="372"/>
        <v/>
      </c>
      <c r="R1710" s="105">
        <f t="shared" si="373"/>
        <v>169</v>
      </c>
      <c r="S1710" s="105" t="str">
        <f t="shared" si="374"/>
        <v/>
      </c>
      <c r="T1710" s="69">
        <f t="shared" si="375"/>
        <v>119</v>
      </c>
      <c r="U1710" s="69" t="str">
        <f t="shared" si="376"/>
        <v/>
      </c>
      <c r="V1710" s="143">
        <f t="shared" si="377"/>
        <v>169</v>
      </c>
      <c r="W1710" s="143" t="str">
        <f t="shared" si="378"/>
        <v/>
      </c>
      <c r="X1710" s="109">
        <f t="shared" si="365"/>
        <v>0.15322228952150213</v>
      </c>
      <c r="Y1710" s="110">
        <f t="shared" si="366"/>
        <v>-15</v>
      </c>
      <c r="Z1710" s="75" t="e">
        <f>NA()</f>
        <v>#N/A</v>
      </c>
    </row>
    <row r="1711" spans="1:26" x14ac:dyDescent="0.2">
      <c r="A1711" s="74">
        <v>26880</v>
      </c>
      <c r="B1711" s="68">
        <f>INDEX('A-B OSRoad'!$F$2:$F$21,MATCH(A1711,'A-B OSRoad'!$C$2:$C$21))</f>
        <v>3</v>
      </c>
      <c r="C1711" s="68" t="str">
        <f>IF(INDEX('A-B OSRoad'!$B$2:$B$21,MATCH(A1711,'A-B OSRoad'!$C$2:$C$21))="Straight","",RIGHT(INDEX('A-B OSRoad'!$B$2:$B$21,MATCH(A1711,'A-B OSRoad'!$C$2:$C$21)),LEN(INDEX('A-B OSRoad'!$B$2:$B$21,MATCH(A1711,'A-B OSRoad'!$C$2:$C$21)))-1))</f>
        <v>520</v>
      </c>
      <c r="D1711" s="69">
        <f>(INDEX('A-B OSRoad'!$I$2:$I$21,MATCH(A1711,'A-B OSRoad'!$C$2:$C$21)))+$C$3+$C$4+$C$1</f>
        <v>107</v>
      </c>
      <c r="E1711" s="70" t="e">
        <f>VLOOKUP(A1711,'Crash Data'!$E$3:$F$6,2,FALSE)</f>
        <v>#N/A</v>
      </c>
      <c r="F1711" s="70" t="e">
        <f>VLOOKUP(A1711,'Crash Data'!$B$3:$C$32,2,FALSE)</f>
        <v>#N/A</v>
      </c>
      <c r="G1711" s="40">
        <v>220</v>
      </c>
      <c r="H1711" s="40">
        <v>169</v>
      </c>
      <c r="I1711" s="40">
        <v>169</v>
      </c>
      <c r="J1711" s="40">
        <v>169</v>
      </c>
      <c r="K1711" s="40">
        <v>169</v>
      </c>
      <c r="L1711" s="93">
        <f t="shared" si="367"/>
        <v>220</v>
      </c>
      <c r="M1711" s="93" t="str">
        <f t="shared" si="368"/>
        <v/>
      </c>
      <c r="N1711" s="99">
        <f t="shared" si="369"/>
        <v>169</v>
      </c>
      <c r="O1711" s="99" t="str">
        <f t="shared" si="370"/>
        <v/>
      </c>
      <c r="P1711" s="102">
        <f t="shared" si="371"/>
        <v>169</v>
      </c>
      <c r="Q1711" s="102" t="str">
        <f t="shared" si="372"/>
        <v/>
      </c>
      <c r="R1711" s="105">
        <f t="shared" si="373"/>
        <v>169</v>
      </c>
      <c r="S1711" s="105" t="str">
        <f t="shared" si="374"/>
        <v/>
      </c>
      <c r="T1711" s="69">
        <f t="shared" si="375"/>
        <v>119</v>
      </c>
      <c r="U1711" s="69" t="str">
        <f t="shared" si="376"/>
        <v/>
      </c>
      <c r="V1711" s="143">
        <f t="shared" si="377"/>
        <v>169</v>
      </c>
      <c r="W1711" s="143" t="str">
        <f t="shared" si="378"/>
        <v/>
      </c>
      <c r="X1711" s="109">
        <f t="shared" si="365"/>
        <v>0.15322228952150213</v>
      </c>
      <c r="Y1711" s="110">
        <f t="shared" si="366"/>
        <v>-15</v>
      </c>
      <c r="Z1711" s="75" t="e">
        <f>NA()</f>
        <v>#N/A</v>
      </c>
    </row>
    <row r="1712" spans="1:26" x14ac:dyDescent="0.2">
      <c r="A1712" s="74">
        <v>26890</v>
      </c>
      <c r="B1712" s="68">
        <f>INDEX('A-B OSRoad'!$F$2:$F$21,MATCH(A1712,'A-B OSRoad'!$C$2:$C$21))</f>
        <v>3</v>
      </c>
      <c r="C1712" s="68" t="str">
        <f>IF(INDEX('A-B OSRoad'!$B$2:$B$21,MATCH(A1712,'A-B OSRoad'!$C$2:$C$21))="Straight","",RIGHT(INDEX('A-B OSRoad'!$B$2:$B$21,MATCH(A1712,'A-B OSRoad'!$C$2:$C$21)),LEN(INDEX('A-B OSRoad'!$B$2:$B$21,MATCH(A1712,'A-B OSRoad'!$C$2:$C$21)))-1))</f>
        <v>520</v>
      </c>
      <c r="D1712" s="69">
        <f>(INDEX('A-B OSRoad'!$I$2:$I$21,MATCH(A1712,'A-B OSRoad'!$C$2:$C$21)))+$C$3+$C$4+$C$1</f>
        <v>107</v>
      </c>
      <c r="E1712" s="70" t="e">
        <f>VLOOKUP(A1712,'Crash Data'!$E$3:$F$6,2,FALSE)</f>
        <v>#N/A</v>
      </c>
      <c r="F1712" s="70" t="e">
        <f>VLOOKUP(A1712,'Crash Data'!$B$3:$C$32,2,FALSE)</f>
        <v>#N/A</v>
      </c>
      <c r="G1712" s="40">
        <v>220</v>
      </c>
      <c r="H1712" s="40">
        <v>169</v>
      </c>
      <c r="I1712" s="40">
        <v>169</v>
      </c>
      <c r="J1712" s="40">
        <v>169</v>
      </c>
      <c r="K1712" s="40">
        <v>169</v>
      </c>
      <c r="L1712" s="93">
        <f t="shared" si="367"/>
        <v>220</v>
      </c>
      <c r="M1712" s="93" t="str">
        <f t="shared" si="368"/>
        <v/>
      </c>
      <c r="N1712" s="99">
        <f t="shared" si="369"/>
        <v>169</v>
      </c>
      <c r="O1712" s="99" t="str">
        <f t="shared" si="370"/>
        <v/>
      </c>
      <c r="P1712" s="102">
        <f t="shared" si="371"/>
        <v>169</v>
      </c>
      <c r="Q1712" s="102" t="str">
        <f t="shared" si="372"/>
        <v/>
      </c>
      <c r="R1712" s="105">
        <f t="shared" si="373"/>
        <v>169</v>
      </c>
      <c r="S1712" s="105" t="str">
        <f t="shared" si="374"/>
        <v/>
      </c>
      <c r="T1712" s="69">
        <f t="shared" si="375"/>
        <v>119</v>
      </c>
      <c r="U1712" s="69" t="str">
        <f t="shared" si="376"/>
        <v/>
      </c>
      <c r="V1712" s="143">
        <f t="shared" si="377"/>
        <v>169</v>
      </c>
      <c r="W1712" s="143" t="str">
        <f t="shared" si="378"/>
        <v/>
      </c>
      <c r="X1712" s="109">
        <f t="shared" si="365"/>
        <v>0.15322228952150213</v>
      </c>
      <c r="Y1712" s="110">
        <f t="shared" si="366"/>
        <v>-15</v>
      </c>
      <c r="Z1712" s="75" t="e">
        <f>NA()</f>
        <v>#N/A</v>
      </c>
    </row>
    <row r="1713" spans="1:26" x14ac:dyDescent="0.2">
      <c r="A1713" s="74">
        <v>26900</v>
      </c>
      <c r="B1713" s="68">
        <f>INDEX('A-B OSRoad'!$F$2:$F$21,MATCH(A1713,'A-B OSRoad'!$C$2:$C$21))</f>
        <v>3</v>
      </c>
      <c r="C1713" s="68" t="str">
        <f>IF(INDEX('A-B OSRoad'!$B$2:$B$21,MATCH(A1713,'A-B OSRoad'!$C$2:$C$21))="Straight","",RIGHT(INDEX('A-B OSRoad'!$B$2:$B$21,MATCH(A1713,'A-B OSRoad'!$C$2:$C$21)),LEN(INDEX('A-B OSRoad'!$B$2:$B$21,MATCH(A1713,'A-B OSRoad'!$C$2:$C$21)))-1))</f>
        <v>520</v>
      </c>
      <c r="D1713" s="69">
        <f>(INDEX('A-B OSRoad'!$I$2:$I$21,MATCH(A1713,'A-B OSRoad'!$C$2:$C$21)))+$C$3+$C$4+$C$1</f>
        <v>107</v>
      </c>
      <c r="E1713" s="70" t="e">
        <f>VLOOKUP(A1713,'Crash Data'!$E$3:$F$6,2,FALSE)</f>
        <v>#N/A</v>
      </c>
      <c r="F1713" s="70" t="e">
        <f>VLOOKUP(A1713,'Crash Data'!$B$3:$C$32,2,FALSE)</f>
        <v>#N/A</v>
      </c>
      <c r="G1713" s="40">
        <v>220</v>
      </c>
      <c r="H1713" s="40">
        <v>169</v>
      </c>
      <c r="I1713" s="40">
        <v>169</v>
      </c>
      <c r="J1713" s="40">
        <v>169</v>
      </c>
      <c r="K1713" s="40">
        <v>169</v>
      </c>
      <c r="L1713" s="93">
        <f t="shared" si="367"/>
        <v>220</v>
      </c>
      <c r="M1713" s="93" t="str">
        <f t="shared" si="368"/>
        <v/>
      </c>
      <c r="N1713" s="99">
        <f t="shared" si="369"/>
        <v>169</v>
      </c>
      <c r="O1713" s="99" t="str">
        <f t="shared" si="370"/>
        <v/>
      </c>
      <c r="P1713" s="102">
        <f t="shared" si="371"/>
        <v>169</v>
      </c>
      <c r="Q1713" s="102" t="str">
        <f t="shared" si="372"/>
        <v/>
      </c>
      <c r="R1713" s="105">
        <f t="shared" si="373"/>
        <v>169</v>
      </c>
      <c r="S1713" s="105" t="str">
        <f t="shared" si="374"/>
        <v/>
      </c>
      <c r="T1713" s="69">
        <f t="shared" si="375"/>
        <v>119</v>
      </c>
      <c r="U1713" s="69" t="str">
        <f t="shared" si="376"/>
        <v/>
      </c>
      <c r="V1713" s="143">
        <f t="shared" si="377"/>
        <v>169</v>
      </c>
      <c r="W1713" s="143" t="str">
        <f t="shared" si="378"/>
        <v/>
      </c>
      <c r="X1713" s="109">
        <f t="shared" si="365"/>
        <v>0.15322228952150213</v>
      </c>
      <c r="Y1713" s="110">
        <f t="shared" si="366"/>
        <v>-15</v>
      </c>
      <c r="Z1713" s="75" t="e">
        <f>NA()</f>
        <v>#N/A</v>
      </c>
    </row>
    <row r="1714" spans="1:26" x14ac:dyDescent="0.2">
      <c r="A1714" s="74">
        <v>26910</v>
      </c>
      <c r="B1714" s="68">
        <f>INDEX('A-B OSRoad'!$F$2:$F$21,MATCH(A1714,'A-B OSRoad'!$C$2:$C$21))</f>
        <v>3</v>
      </c>
      <c r="C1714" s="68" t="str">
        <f>IF(INDEX('A-B OSRoad'!$B$2:$B$21,MATCH(A1714,'A-B OSRoad'!$C$2:$C$21))="Straight","",RIGHT(INDEX('A-B OSRoad'!$B$2:$B$21,MATCH(A1714,'A-B OSRoad'!$C$2:$C$21)),LEN(INDEX('A-B OSRoad'!$B$2:$B$21,MATCH(A1714,'A-B OSRoad'!$C$2:$C$21)))-1))</f>
        <v>520</v>
      </c>
      <c r="D1714" s="69">
        <f>(INDEX('A-B OSRoad'!$I$2:$I$21,MATCH(A1714,'A-B OSRoad'!$C$2:$C$21)))+$C$3+$C$4+$C$1</f>
        <v>107</v>
      </c>
      <c r="E1714" s="70" t="e">
        <f>VLOOKUP(A1714,'Crash Data'!$E$3:$F$6,2,FALSE)</f>
        <v>#N/A</v>
      </c>
      <c r="F1714" s="70" t="e">
        <f>VLOOKUP(A1714,'Crash Data'!$B$3:$C$32,2,FALSE)</f>
        <v>#N/A</v>
      </c>
      <c r="G1714" s="40">
        <v>220</v>
      </c>
      <c r="H1714" s="40">
        <v>169</v>
      </c>
      <c r="I1714" s="40">
        <v>169</v>
      </c>
      <c r="J1714" s="40">
        <v>169</v>
      </c>
      <c r="K1714" s="40">
        <v>169</v>
      </c>
      <c r="L1714" s="93">
        <f t="shared" si="367"/>
        <v>220</v>
      </c>
      <c r="M1714" s="93" t="str">
        <f t="shared" si="368"/>
        <v/>
      </c>
      <c r="N1714" s="99">
        <f t="shared" si="369"/>
        <v>169</v>
      </c>
      <c r="O1714" s="99" t="str">
        <f t="shared" si="370"/>
        <v/>
      </c>
      <c r="P1714" s="102">
        <f t="shared" si="371"/>
        <v>169</v>
      </c>
      <c r="Q1714" s="102" t="str">
        <f t="shared" si="372"/>
        <v/>
      </c>
      <c r="R1714" s="105">
        <f t="shared" si="373"/>
        <v>169</v>
      </c>
      <c r="S1714" s="105" t="str">
        <f t="shared" si="374"/>
        <v/>
      </c>
      <c r="T1714" s="69">
        <f t="shared" si="375"/>
        <v>119</v>
      </c>
      <c r="U1714" s="69" t="str">
        <f t="shared" si="376"/>
        <v/>
      </c>
      <c r="V1714" s="143">
        <f t="shared" si="377"/>
        <v>169</v>
      </c>
      <c r="W1714" s="143" t="str">
        <f t="shared" si="378"/>
        <v/>
      </c>
      <c r="X1714" s="109">
        <f t="shared" si="365"/>
        <v>0.15322228952150213</v>
      </c>
      <c r="Y1714" s="110">
        <f t="shared" si="366"/>
        <v>-15</v>
      </c>
      <c r="Z1714" s="75" t="e">
        <f>NA()</f>
        <v>#N/A</v>
      </c>
    </row>
    <row r="1715" spans="1:26" x14ac:dyDescent="0.2">
      <c r="A1715" s="74">
        <v>26920</v>
      </c>
      <c r="B1715" s="68">
        <f>INDEX('A-B OSRoad'!$F$2:$F$21,MATCH(A1715,'A-B OSRoad'!$C$2:$C$21))</f>
        <v>3</v>
      </c>
      <c r="C1715" s="68" t="str">
        <f>IF(INDEX('A-B OSRoad'!$B$2:$B$21,MATCH(A1715,'A-B OSRoad'!$C$2:$C$21))="Straight","",RIGHT(INDEX('A-B OSRoad'!$B$2:$B$21,MATCH(A1715,'A-B OSRoad'!$C$2:$C$21)),LEN(INDEX('A-B OSRoad'!$B$2:$B$21,MATCH(A1715,'A-B OSRoad'!$C$2:$C$21)))-1))</f>
        <v>520</v>
      </c>
      <c r="D1715" s="69">
        <f>(INDEX('A-B OSRoad'!$I$2:$I$21,MATCH(A1715,'A-B OSRoad'!$C$2:$C$21)))+$C$3+$C$4+$C$1</f>
        <v>107</v>
      </c>
      <c r="E1715" s="70" t="e">
        <f>VLOOKUP(A1715,'Crash Data'!$E$3:$F$6,2,FALSE)</f>
        <v>#N/A</v>
      </c>
      <c r="F1715" s="70" t="e">
        <f>VLOOKUP(A1715,'Crash Data'!$B$3:$C$32,2,FALSE)</f>
        <v>#N/A</v>
      </c>
      <c r="G1715" s="40">
        <v>220</v>
      </c>
      <c r="H1715" s="40">
        <v>169</v>
      </c>
      <c r="I1715" s="40">
        <v>169</v>
      </c>
      <c r="J1715" s="40">
        <v>169</v>
      </c>
      <c r="K1715" s="40">
        <v>169</v>
      </c>
      <c r="L1715" s="93">
        <f t="shared" si="367"/>
        <v>220</v>
      </c>
      <c r="M1715" s="93" t="str">
        <f t="shared" si="368"/>
        <v/>
      </c>
      <c r="N1715" s="99">
        <f t="shared" si="369"/>
        <v>169</v>
      </c>
      <c r="O1715" s="99" t="str">
        <f t="shared" si="370"/>
        <v/>
      </c>
      <c r="P1715" s="102">
        <f t="shared" si="371"/>
        <v>169</v>
      </c>
      <c r="Q1715" s="102" t="str">
        <f t="shared" si="372"/>
        <v/>
      </c>
      <c r="R1715" s="105">
        <f t="shared" si="373"/>
        <v>169</v>
      </c>
      <c r="S1715" s="105" t="str">
        <f t="shared" si="374"/>
        <v/>
      </c>
      <c r="T1715" s="69">
        <f t="shared" si="375"/>
        <v>119</v>
      </c>
      <c r="U1715" s="69" t="str">
        <f t="shared" si="376"/>
        <v/>
      </c>
      <c r="V1715" s="143">
        <f t="shared" si="377"/>
        <v>169</v>
      </c>
      <c r="W1715" s="143" t="str">
        <f t="shared" si="378"/>
        <v/>
      </c>
      <c r="X1715" s="109">
        <f t="shared" si="365"/>
        <v>0.15322228952150213</v>
      </c>
      <c r="Y1715" s="110">
        <f t="shared" si="366"/>
        <v>-15</v>
      </c>
      <c r="Z1715" s="75" t="e">
        <f>NA()</f>
        <v>#N/A</v>
      </c>
    </row>
    <row r="1716" spans="1:26" x14ac:dyDescent="0.2">
      <c r="A1716" s="74">
        <v>26930</v>
      </c>
      <c r="B1716" s="68">
        <f>INDEX('A-B OSRoad'!$F$2:$F$21,MATCH(A1716,'A-B OSRoad'!$C$2:$C$21))</f>
        <v>0</v>
      </c>
      <c r="C1716" s="68" t="str">
        <f>IF(INDEX('A-B OSRoad'!$B$2:$B$21,MATCH(A1716,'A-B OSRoad'!$C$2:$C$21))="Straight","",RIGHT(INDEX('A-B OSRoad'!$B$2:$B$21,MATCH(A1716,'A-B OSRoad'!$C$2:$C$21)),LEN(INDEX('A-B OSRoad'!$B$2:$B$21,MATCH(A1716,'A-B OSRoad'!$C$2:$C$21)))-1))</f>
        <v/>
      </c>
      <c r="D1716" s="69">
        <f>(INDEX('A-B OSRoad'!$I$2:$I$21,MATCH(A1716,'A-B OSRoad'!$C$2:$C$21)))+$C$3+$C$4+$C$1</f>
        <v>110</v>
      </c>
      <c r="E1716" s="70" t="e">
        <f>VLOOKUP(A1716,'Crash Data'!$E$3:$F$6,2,FALSE)</f>
        <v>#N/A</v>
      </c>
      <c r="F1716" s="70" t="e">
        <f>VLOOKUP(A1716,'Crash Data'!$B$3:$C$32,2,FALSE)</f>
        <v>#N/A</v>
      </c>
      <c r="G1716" s="40">
        <v>230</v>
      </c>
      <c r="H1716" s="40">
        <v>177</v>
      </c>
      <c r="I1716" s="39">
        <v>177</v>
      </c>
      <c r="J1716" s="40">
        <v>177</v>
      </c>
      <c r="K1716" s="39">
        <v>177</v>
      </c>
      <c r="L1716" s="93">
        <f t="shared" si="367"/>
        <v>209</v>
      </c>
      <c r="M1716" s="93" t="str">
        <f t="shared" si="368"/>
        <v/>
      </c>
      <c r="N1716" s="99">
        <f t="shared" si="369"/>
        <v>165</v>
      </c>
      <c r="O1716" s="99" t="str">
        <f t="shared" si="370"/>
        <v/>
      </c>
      <c r="P1716" s="102">
        <f t="shared" si="371"/>
        <v>165</v>
      </c>
      <c r="Q1716" s="102" t="str">
        <f t="shared" si="372"/>
        <v/>
      </c>
      <c r="R1716" s="105">
        <f t="shared" si="373"/>
        <v>165</v>
      </c>
      <c r="S1716" s="105" t="str">
        <f t="shared" si="374"/>
        <v/>
      </c>
      <c r="T1716" s="69">
        <f t="shared" si="375"/>
        <v>107</v>
      </c>
      <c r="U1716" s="69" t="str">
        <f t="shared" si="376"/>
        <v/>
      </c>
      <c r="V1716" s="143">
        <f t="shared" si="377"/>
        <v>165</v>
      </c>
      <c r="W1716" s="143" t="str">
        <f t="shared" si="378"/>
        <v/>
      </c>
      <c r="X1716" s="109">
        <f t="shared" si="365"/>
        <v>0</v>
      </c>
      <c r="Y1716" s="110" t="e">
        <f t="shared" si="366"/>
        <v>#N/A</v>
      </c>
      <c r="Z1716" s="75" t="e">
        <f>NA()</f>
        <v>#N/A</v>
      </c>
    </row>
    <row r="1717" spans="1:26" x14ac:dyDescent="0.2">
      <c r="A1717" s="74">
        <v>26940</v>
      </c>
      <c r="B1717" s="68">
        <f>INDEX('A-B OSRoad'!$F$2:$F$21,MATCH(A1717,'A-B OSRoad'!$C$2:$C$21))</f>
        <v>0</v>
      </c>
      <c r="C1717" s="68" t="str">
        <f>IF(INDEX('A-B OSRoad'!$B$2:$B$21,MATCH(A1717,'A-B OSRoad'!$C$2:$C$21))="Straight","",RIGHT(INDEX('A-B OSRoad'!$B$2:$B$21,MATCH(A1717,'A-B OSRoad'!$C$2:$C$21)),LEN(INDEX('A-B OSRoad'!$B$2:$B$21,MATCH(A1717,'A-B OSRoad'!$C$2:$C$21)))-1))</f>
        <v/>
      </c>
      <c r="D1717" s="69">
        <f>(INDEX('A-B OSRoad'!$I$2:$I$21,MATCH(A1717,'A-B OSRoad'!$C$2:$C$21)))+$C$3+$C$4+$C$1</f>
        <v>110</v>
      </c>
      <c r="E1717" s="70" t="e">
        <f>VLOOKUP(A1717,'Crash Data'!$E$3:$F$6,2,FALSE)</f>
        <v>#N/A</v>
      </c>
      <c r="F1717" s="70" t="e">
        <f>VLOOKUP(A1717,'Crash Data'!$B$3:$C$32,2,FALSE)</f>
        <v>#N/A</v>
      </c>
      <c r="G1717" s="40">
        <v>230</v>
      </c>
      <c r="H1717" s="40">
        <v>177</v>
      </c>
      <c r="I1717" s="39">
        <v>177</v>
      </c>
      <c r="J1717" s="40">
        <v>177</v>
      </c>
      <c r="K1717" s="39">
        <v>177</v>
      </c>
      <c r="L1717" s="93">
        <f t="shared" si="367"/>
        <v>209</v>
      </c>
      <c r="M1717" s="93" t="str">
        <f t="shared" si="368"/>
        <v/>
      </c>
      <c r="N1717" s="99">
        <f t="shared" si="369"/>
        <v>165</v>
      </c>
      <c r="O1717" s="99" t="str">
        <f t="shared" si="370"/>
        <v/>
      </c>
      <c r="P1717" s="102">
        <f t="shared" si="371"/>
        <v>165</v>
      </c>
      <c r="Q1717" s="102" t="str">
        <f t="shared" si="372"/>
        <v/>
      </c>
      <c r="R1717" s="105">
        <f t="shared" si="373"/>
        <v>165</v>
      </c>
      <c r="S1717" s="105" t="str">
        <f t="shared" si="374"/>
        <v/>
      </c>
      <c r="T1717" s="69">
        <f t="shared" si="375"/>
        <v>107</v>
      </c>
      <c r="U1717" s="69" t="str">
        <f t="shared" si="376"/>
        <v/>
      </c>
      <c r="V1717" s="143">
        <f t="shared" si="377"/>
        <v>165</v>
      </c>
      <c r="W1717" s="143" t="str">
        <f t="shared" si="378"/>
        <v/>
      </c>
      <c r="X1717" s="109">
        <f t="shared" si="365"/>
        <v>0</v>
      </c>
      <c r="Y1717" s="110" t="e">
        <f t="shared" si="366"/>
        <v>#N/A</v>
      </c>
      <c r="Z1717" s="75" t="e">
        <f>NA()</f>
        <v>#N/A</v>
      </c>
    </row>
    <row r="1718" spans="1:26" x14ac:dyDescent="0.2">
      <c r="A1718" s="74">
        <v>26950</v>
      </c>
      <c r="B1718" s="68">
        <f>INDEX('A-B OSRoad'!$F$2:$F$21,MATCH(A1718,'A-B OSRoad'!$C$2:$C$21))</f>
        <v>0</v>
      </c>
      <c r="C1718" s="68" t="str">
        <f>IF(INDEX('A-B OSRoad'!$B$2:$B$21,MATCH(A1718,'A-B OSRoad'!$C$2:$C$21))="Straight","",RIGHT(INDEX('A-B OSRoad'!$B$2:$B$21,MATCH(A1718,'A-B OSRoad'!$C$2:$C$21)),LEN(INDEX('A-B OSRoad'!$B$2:$B$21,MATCH(A1718,'A-B OSRoad'!$C$2:$C$21)))-1))</f>
        <v/>
      </c>
      <c r="D1718" s="69">
        <f>(INDEX('A-B OSRoad'!$I$2:$I$21,MATCH(A1718,'A-B OSRoad'!$C$2:$C$21)))+$C$3+$C$4+$C$1</f>
        <v>110</v>
      </c>
      <c r="E1718" s="70" t="e">
        <f>VLOOKUP(A1718,'Crash Data'!$E$3:$F$6,2,FALSE)</f>
        <v>#N/A</v>
      </c>
      <c r="F1718" s="70" t="e">
        <f>VLOOKUP(A1718,'Crash Data'!$B$3:$C$32,2,FALSE)</f>
        <v>#N/A</v>
      </c>
      <c r="G1718" s="40">
        <v>230</v>
      </c>
      <c r="H1718" s="40">
        <v>177</v>
      </c>
      <c r="I1718" s="39">
        <v>177</v>
      </c>
      <c r="J1718" s="40">
        <v>177</v>
      </c>
      <c r="K1718" s="39">
        <v>177</v>
      </c>
      <c r="L1718" s="93">
        <f t="shared" si="367"/>
        <v>209</v>
      </c>
      <c r="M1718" s="93" t="str">
        <f t="shared" si="368"/>
        <v/>
      </c>
      <c r="N1718" s="99">
        <f t="shared" si="369"/>
        <v>165</v>
      </c>
      <c r="O1718" s="99" t="str">
        <f t="shared" si="370"/>
        <v/>
      </c>
      <c r="P1718" s="102">
        <f t="shared" si="371"/>
        <v>165</v>
      </c>
      <c r="Q1718" s="102" t="str">
        <f t="shared" si="372"/>
        <v/>
      </c>
      <c r="R1718" s="105">
        <f t="shared" si="373"/>
        <v>165</v>
      </c>
      <c r="S1718" s="105" t="str">
        <f t="shared" si="374"/>
        <v/>
      </c>
      <c r="T1718" s="69">
        <f t="shared" si="375"/>
        <v>107</v>
      </c>
      <c r="U1718" s="69" t="str">
        <f t="shared" si="376"/>
        <v/>
      </c>
      <c r="V1718" s="143">
        <f t="shared" si="377"/>
        <v>165</v>
      </c>
      <c r="W1718" s="143" t="str">
        <f t="shared" si="378"/>
        <v/>
      </c>
      <c r="X1718" s="109">
        <f t="shared" si="365"/>
        <v>0</v>
      </c>
      <c r="Y1718" s="110" t="e">
        <f t="shared" si="366"/>
        <v>#N/A</v>
      </c>
      <c r="Z1718" s="75" t="e">
        <f>NA()</f>
        <v>#N/A</v>
      </c>
    </row>
    <row r="1719" spans="1:26" x14ac:dyDescent="0.2">
      <c r="A1719" s="74">
        <v>26960</v>
      </c>
      <c r="B1719" s="68">
        <f>INDEX('A-B OSRoad'!$F$2:$F$21,MATCH(A1719,'A-B OSRoad'!$C$2:$C$21))</f>
        <v>0</v>
      </c>
      <c r="C1719" s="68" t="str">
        <f>IF(INDEX('A-B OSRoad'!$B$2:$B$21,MATCH(A1719,'A-B OSRoad'!$C$2:$C$21))="Straight","",RIGHT(INDEX('A-B OSRoad'!$B$2:$B$21,MATCH(A1719,'A-B OSRoad'!$C$2:$C$21)),LEN(INDEX('A-B OSRoad'!$B$2:$B$21,MATCH(A1719,'A-B OSRoad'!$C$2:$C$21)))-1))</f>
        <v/>
      </c>
      <c r="D1719" s="69">
        <f>(INDEX('A-B OSRoad'!$I$2:$I$21,MATCH(A1719,'A-B OSRoad'!$C$2:$C$21)))+$C$3+$C$4+$C$1</f>
        <v>110</v>
      </c>
      <c r="E1719" s="70" t="e">
        <f>VLOOKUP(A1719,'Crash Data'!$E$3:$F$6,2,FALSE)</f>
        <v>#N/A</v>
      </c>
      <c r="F1719" s="70" t="e">
        <f>VLOOKUP(A1719,'Crash Data'!$B$3:$C$32,2,FALSE)</f>
        <v>#N/A</v>
      </c>
      <c r="G1719" s="40">
        <v>230</v>
      </c>
      <c r="H1719" s="40">
        <v>177</v>
      </c>
      <c r="I1719" s="39">
        <v>177</v>
      </c>
      <c r="J1719" s="40">
        <v>177</v>
      </c>
      <c r="K1719" s="39">
        <v>177</v>
      </c>
      <c r="L1719" s="93">
        <f t="shared" si="367"/>
        <v>209</v>
      </c>
      <c r="M1719" s="93" t="str">
        <f t="shared" si="368"/>
        <v/>
      </c>
      <c r="N1719" s="99">
        <f t="shared" si="369"/>
        <v>165</v>
      </c>
      <c r="O1719" s="99" t="str">
        <f t="shared" si="370"/>
        <v/>
      </c>
      <c r="P1719" s="102">
        <f t="shared" si="371"/>
        <v>165</v>
      </c>
      <c r="Q1719" s="102" t="str">
        <f t="shared" si="372"/>
        <v/>
      </c>
      <c r="R1719" s="105">
        <f t="shared" si="373"/>
        <v>165</v>
      </c>
      <c r="S1719" s="105" t="str">
        <f t="shared" si="374"/>
        <v/>
      </c>
      <c r="T1719" s="69">
        <f t="shared" si="375"/>
        <v>107</v>
      </c>
      <c r="U1719" s="69" t="str">
        <f t="shared" si="376"/>
        <v/>
      </c>
      <c r="V1719" s="143">
        <f t="shared" si="377"/>
        <v>165</v>
      </c>
      <c r="W1719" s="143" t="str">
        <f t="shared" si="378"/>
        <v/>
      </c>
      <c r="X1719" s="109">
        <f t="shared" si="365"/>
        <v>0</v>
      </c>
      <c r="Y1719" s="110" t="e">
        <f t="shared" si="366"/>
        <v>#N/A</v>
      </c>
      <c r="Z1719" s="75" t="e">
        <f>NA()</f>
        <v>#N/A</v>
      </c>
    </row>
    <row r="1720" spans="1:26" x14ac:dyDescent="0.2">
      <c r="A1720" s="74">
        <v>26970</v>
      </c>
      <c r="B1720" s="68">
        <f>INDEX('A-B OSRoad'!$F$2:$F$21,MATCH(A1720,'A-B OSRoad'!$C$2:$C$21))</f>
        <v>0</v>
      </c>
      <c r="C1720" s="68" t="str">
        <f>IF(INDEX('A-B OSRoad'!$B$2:$B$21,MATCH(A1720,'A-B OSRoad'!$C$2:$C$21))="Straight","",RIGHT(INDEX('A-B OSRoad'!$B$2:$B$21,MATCH(A1720,'A-B OSRoad'!$C$2:$C$21)),LEN(INDEX('A-B OSRoad'!$B$2:$B$21,MATCH(A1720,'A-B OSRoad'!$C$2:$C$21)))-1))</f>
        <v/>
      </c>
      <c r="D1720" s="69">
        <f>(INDEX('A-B OSRoad'!$I$2:$I$21,MATCH(A1720,'A-B OSRoad'!$C$2:$C$21)))+$C$3+$C$4+$C$1</f>
        <v>110</v>
      </c>
      <c r="E1720" s="70" t="e">
        <f>VLOOKUP(A1720,'Crash Data'!$E$3:$F$6,2,FALSE)</f>
        <v>#N/A</v>
      </c>
      <c r="F1720" s="70" t="e">
        <f>VLOOKUP(A1720,'Crash Data'!$B$3:$C$32,2,FALSE)</f>
        <v>#N/A</v>
      </c>
      <c r="G1720" s="40">
        <v>230</v>
      </c>
      <c r="H1720" s="40">
        <v>177</v>
      </c>
      <c r="I1720" s="39">
        <v>177</v>
      </c>
      <c r="J1720" s="40">
        <v>177</v>
      </c>
      <c r="K1720" s="39">
        <v>177</v>
      </c>
      <c r="L1720" s="93">
        <f t="shared" si="367"/>
        <v>209</v>
      </c>
      <c r="M1720" s="93" t="str">
        <f t="shared" si="368"/>
        <v/>
      </c>
      <c r="N1720" s="99">
        <f t="shared" si="369"/>
        <v>165</v>
      </c>
      <c r="O1720" s="99" t="str">
        <f t="shared" si="370"/>
        <v/>
      </c>
      <c r="P1720" s="102">
        <f t="shared" si="371"/>
        <v>165</v>
      </c>
      <c r="Q1720" s="102" t="str">
        <f t="shared" si="372"/>
        <v/>
      </c>
      <c r="R1720" s="105">
        <f t="shared" si="373"/>
        <v>165</v>
      </c>
      <c r="S1720" s="105" t="str">
        <f t="shared" si="374"/>
        <v/>
      </c>
      <c r="T1720" s="69">
        <f t="shared" si="375"/>
        <v>107</v>
      </c>
      <c r="U1720" s="69" t="str">
        <f t="shared" si="376"/>
        <v/>
      </c>
      <c r="V1720" s="143">
        <f t="shared" si="377"/>
        <v>165</v>
      </c>
      <c r="W1720" s="143" t="str">
        <f t="shared" si="378"/>
        <v/>
      </c>
      <c r="X1720" s="109">
        <f t="shared" si="365"/>
        <v>0</v>
      </c>
      <c r="Y1720" s="110" t="e">
        <f t="shared" si="366"/>
        <v>#N/A</v>
      </c>
      <c r="Z1720" s="75" t="e">
        <f>NA()</f>
        <v>#N/A</v>
      </c>
    </row>
    <row r="1721" spans="1:26" x14ac:dyDescent="0.2">
      <c r="A1721" s="74">
        <v>26980</v>
      </c>
      <c r="B1721" s="68">
        <f>INDEX('A-B OSRoad'!$F$2:$F$21,MATCH(A1721,'A-B OSRoad'!$C$2:$C$21))</f>
        <v>0</v>
      </c>
      <c r="C1721" s="68" t="str">
        <f>IF(INDEX('A-B OSRoad'!$B$2:$B$21,MATCH(A1721,'A-B OSRoad'!$C$2:$C$21))="Straight","",RIGHT(INDEX('A-B OSRoad'!$B$2:$B$21,MATCH(A1721,'A-B OSRoad'!$C$2:$C$21)),LEN(INDEX('A-B OSRoad'!$B$2:$B$21,MATCH(A1721,'A-B OSRoad'!$C$2:$C$21)))-1))</f>
        <v/>
      </c>
      <c r="D1721" s="69">
        <f>(INDEX('A-B OSRoad'!$I$2:$I$21,MATCH(A1721,'A-B OSRoad'!$C$2:$C$21)))+$C$3+$C$4+$C$1</f>
        <v>110</v>
      </c>
      <c r="E1721" s="70" t="e">
        <f>VLOOKUP(A1721,'Crash Data'!$E$3:$F$6,2,FALSE)</f>
        <v>#N/A</v>
      </c>
      <c r="F1721" s="70" t="e">
        <f>VLOOKUP(A1721,'Crash Data'!$B$3:$C$32,2,FALSE)</f>
        <v>#N/A</v>
      </c>
      <c r="G1721" s="40">
        <v>230</v>
      </c>
      <c r="H1721" s="40">
        <v>177</v>
      </c>
      <c r="I1721" s="39">
        <v>177</v>
      </c>
      <c r="J1721" s="40">
        <v>177</v>
      </c>
      <c r="K1721" s="39">
        <v>177</v>
      </c>
      <c r="L1721" s="93">
        <f t="shared" si="367"/>
        <v>209</v>
      </c>
      <c r="M1721" s="93" t="str">
        <f t="shared" si="368"/>
        <v/>
      </c>
      <c r="N1721" s="99">
        <f t="shared" si="369"/>
        <v>165</v>
      </c>
      <c r="O1721" s="99" t="str">
        <f t="shared" si="370"/>
        <v/>
      </c>
      <c r="P1721" s="102">
        <f t="shared" si="371"/>
        <v>165</v>
      </c>
      <c r="Q1721" s="102" t="str">
        <f t="shared" si="372"/>
        <v/>
      </c>
      <c r="R1721" s="105">
        <f t="shared" si="373"/>
        <v>165</v>
      </c>
      <c r="S1721" s="105" t="str">
        <f t="shared" si="374"/>
        <v/>
      </c>
      <c r="T1721" s="69">
        <f t="shared" si="375"/>
        <v>107</v>
      </c>
      <c r="U1721" s="69" t="str">
        <f t="shared" si="376"/>
        <v/>
      </c>
      <c r="V1721" s="143">
        <f t="shared" si="377"/>
        <v>165</v>
      </c>
      <c r="W1721" s="143" t="str">
        <f t="shared" si="378"/>
        <v/>
      </c>
      <c r="X1721" s="109">
        <f t="shared" si="365"/>
        <v>0</v>
      </c>
      <c r="Y1721" s="110" t="e">
        <f t="shared" si="366"/>
        <v>#N/A</v>
      </c>
      <c r="Z1721" s="75" t="e">
        <f>NA()</f>
        <v>#N/A</v>
      </c>
    </row>
    <row r="1722" spans="1:26" x14ac:dyDescent="0.2">
      <c r="A1722" s="74">
        <v>26990</v>
      </c>
      <c r="B1722" s="68">
        <f>INDEX('A-B OSRoad'!$F$2:$F$21,MATCH(A1722,'A-B OSRoad'!$C$2:$C$21))</f>
        <v>0</v>
      </c>
      <c r="C1722" s="68" t="str">
        <f>IF(INDEX('A-B OSRoad'!$B$2:$B$21,MATCH(A1722,'A-B OSRoad'!$C$2:$C$21))="Straight","",RIGHT(INDEX('A-B OSRoad'!$B$2:$B$21,MATCH(A1722,'A-B OSRoad'!$C$2:$C$21)),LEN(INDEX('A-B OSRoad'!$B$2:$B$21,MATCH(A1722,'A-B OSRoad'!$C$2:$C$21)))-1))</f>
        <v/>
      </c>
      <c r="D1722" s="69">
        <f>(INDEX('A-B OSRoad'!$I$2:$I$21,MATCH(A1722,'A-B OSRoad'!$C$2:$C$21)))+$C$3+$C$4+$C$1</f>
        <v>110</v>
      </c>
      <c r="E1722" s="70" t="e">
        <f>VLOOKUP(A1722,'Crash Data'!$E$3:$F$6,2,FALSE)</f>
        <v>#N/A</v>
      </c>
      <c r="F1722" s="70" t="e">
        <f>VLOOKUP(A1722,'Crash Data'!$B$3:$C$32,2,FALSE)</f>
        <v>#N/A</v>
      </c>
      <c r="G1722" s="40">
        <v>230</v>
      </c>
      <c r="H1722" s="40">
        <v>177</v>
      </c>
      <c r="I1722" s="39">
        <v>177</v>
      </c>
      <c r="J1722" s="40">
        <v>177</v>
      </c>
      <c r="K1722" s="39">
        <v>177</v>
      </c>
      <c r="L1722" s="93">
        <f t="shared" si="367"/>
        <v>209</v>
      </c>
      <c r="M1722" s="93" t="str">
        <f t="shared" si="368"/>
        <v/>
      </c>
      <c r="N1722" s="99">
        <f t="shared" si="369"/>
        <v>165</v>
      </c>
      <c r="O1722" s="99" t="str">
        <f t="shared" si="370"/>
        <v/>
      </c>
      <c r="P1722" s="102">
        <f t="shared" si="371"/>
        <v>165</v>
      </c>
      <c r="Q1722" s="102" t="str">
        <f t="shared" si="372"/>
        <v/>
      </c>
      <c r="R1722" s="105">
        <f t="shared" si="373"/>
        <v>165</v>
      </c>
      <c r="S1722" s="105" t="str">
        <f t="shared" si="374"/>
        <v/>
      </c>
      <c r="T1722" s="69">
        <f t="shared" si="375"/>
        <v>107</v>
      </c>
      <c r="U1722" s="69" t="str">
        <f t="shared" si="376"/>
        <v/>
      </c>
      <c r="V1722" s="143">
        <f t="shared" si="377"/>
        <v>165</v>
      </c>
      <c r="W1722" s="143" t="str">
        <f t="shared" si="378"/>
        <v/>
      </c>
      <c r="X1722" s="109">
        <f t="shared" si="365"/>
        <v>0</v>
      </c>
      <c r="Y1722" s="110" t="e">
        <f t="shared" si="366"/>
        <v>#N/A</v>
      </c>
      <c r="Z1722" s="75" t="e">
        <f>NA()</f>
        <v>#N/A</v>
      </c>
    </row>
    <row r="1723" spans="1:26" x14ac:dyDescent="0.2">
      <c r="A1723" s="74">
        <v>27000</v>
      </c>
      <c r="B1723" s="68">
        <f>INDEX('A-B OSRoad'!$F$2:$F$21,MATCH(A1723,'A-B OSRoad'!$C$2:$C$21))</f>
        <v>0</v>
      </c>
      <c r="C1723" s="68" t="str">
        <f>IF(INDEX('A-B OSRoad'!$B$2:$B$21,MATCH(A1723,'A-B OSRoad'!$C$2:$C$21))="Straight","",RIGHT(INDEX('A-B OSRoad'!$B$2:$B$21,MATCH(A1723,'A-B OSRoad'!$C$2:$C$21)),LEN(INDEX('A-B OSRoad'!$B$2:$B$21,MATCH(A1723,'A-B OSRoad'!$C$2:$C$21)))-1))</f>
        <v/>
      </c>
      <c r="D1723" s="69">
        <f>(INDEX('A-B OSRoad'!$I$2:$I$21,MATCH(A1723,'A-B OSRoad'!$C$2:$C$21)))+$C$3+$C$4+$C$1</f>
        <v>110</v>
      </c>
      <c r="E1723" s="70" t="e">
        <f>VLOOKUP(A1723,'Crash Data'!$E$3:$F$6,2,FALSE)</f>
        <v>#N/A</v>
      </c>
      <c r="F1723" s="70" t="e">
        <f>VLOOKUP(A1723,'Crash Data'!$B$3:$C$32,2,FALSE)</f>
        <v>#N/A</v>
      </c>
      <c r="G1723" s="40">
        <v>230</v>
      </c>
      <c r="H1723" s="40">
        <v>177</v>
      </c>
      <c r="I1723" s="39">
        <v>177</v>
      </c>
      <c r="J1723" s="40">
        <v>177</v>
      </c>
      <c r="K1723" s="39">
        <v>177</v>
      </c>
      <c r="L1723" s="93">
        <f t="shared" si="367"/>
        <v>209</v>
      </c>
      <c r="M1723" s="93" t="str">
        <f t="shared" si="368"/>
        <v/>
      </c>
      <c r="N1723" s="99">
        <f t="shared" si="369"/>
        <v>165</v>
      </c>
      <c r="O1723" s="99" t="str">
        <f t="shared" si="370"/>
        <v/>
      </c>
      <c r="P1723" s="102">
        <f t="shared" si="371"/>
        <v>165</v>
      </c>
      <c r="Q1723" s="102" t="str">
        <f t="shared" si="372"/>
        <v/>
      </c>
      <c r="R1723" s="105">
        <f t="shared" si="373"/>
        <v>165</v>
      </c>
      <c r="S1723" s="105" t="str">
        <f t="shared" si="374"/>
        <v/>
      </c>
      <c r="T1723" s="69">
        <f t="shared" si="375"/>
        <v>107</v>
      </c>
      <c r="U1723" s="69" t="str">
        <f t="shared" si="376"/>
        <v/>
      </c>
      <c r="V1723" s="143">
        <f t="shared" si="377"/>
        <v>165</v>
      </c>
      <c r="W1723" s="143" t="str">
        <f t="shared" si="378"/>
        <v/>
      </c>
      <c r="X1723" s="109">
        <f t="shared" si="365"/>
        <v>0</v>
      </c>
      <c r="Y1723" s="110" t="e">
        <f t="shared" si="366"/>
        <v>#N/A</v>
      </c>
      <c r="Z1723" s="75" t="e">
        <f>NA()</f>
        <v>#N/A</v>
      </c>
    </row>
    <row r="1724" spans="1:26" x14ac:dyDescent="0.2">
      <c r="A1724" s="74">
        <v>27010</v>
      </c>
      <c r="B1724" s="68">
        <f>INDEX('A-B OSRoad'!$F$2:$F$21,MATCH(A1724,'A-B OSRoad'!$C$2:$C$21))</f>
        <v>0</v>
      </c>
      <c r="C1724" s="68" t="str">
        <f>IF(INDEX('A-B OSRoad'!$B$2:$B$21,MATCH(A1724,'A-B OSRoad'!$C$2:$C$21))="Straight","",RIGHT(INDEX('A-B OSRoad'!$B$2:$B$21,MATCH(A1724,'A-B OSRoad'!$C$2:$C$21)),LEN(INDEX('A-B OSRoad'!$B$2:$B$21,MATCH(A1724,'A-B OSRoad'!$C$2:$C$21)))-1))</f>
        <v/>
      </c>
      <c r="D1724" s="69">
        <f>(INDEX('A-B OSRoad'!$I$2:$I$21,MATCH(A1724,'A-B OSRoad'!$C$2:$C$21)))+$C$3+$C$4+$C$1</f>
        <v>110</v>
      </c>
      <c r="E1724" s="70" t="e">
        <f>VLOOKUP(A1724,'Crash Data'!$E$3:$F$6,2,FALSE)</f>
        <v>#N/A</v>
      </c>
      <c r="F1724" s="70" t="e">
        <f>VLOOKUP(A1724,'Crash Data'!$B$3:$C$32,2,FALSE)</f>
        <v>#N/A</v>
      </c>
      <c r="G1724" s="40">
        <v>230</v>
      </c>
      <c r="H1724" s="40">
        <v>177</v>
      </c>
      <c r="I1724" s="39">
        <v>177</v>
      </c>
      <c r="J1724" s="40">
        <v>177</v>
      </c>
      <c r="K1724" s="39">
        <v>177</v>
      </c>
      <c r="L1724" s="93">
        <f t="shared" si="367"/>
        <v>209</v>
      </c>
      <c r="M1724" s="93" t="str">
        <f t="shared" si="368"/>
        <v/>
      </c>
      <c r="N1724" s="99">
        <f t="shared" si="369"/>
        <v>165</v>
      </c>
      <c r="O1724" s="99" t="str">
        <f t="shared" si="370"/>
        <v/>
      </c>
      <c r="P1724" s="102">
        <f t="shared" si="371"/>
        <v>165</v>
      </c>
      <c r="Q1724" s="102" t="str">
        <f t="shared" si="372"/>
        <v/>
      </c>
      <c r="R1724" s="105">
        <f t="shared" si="373"/>
        <v>165</v>
      </c>
      <c r="S1724" s="105" t="str">
        <f t="shared" si="374"/>
        <v/>
      </c>
      <c r="T1724" s="69">
        <f t="shared" si="375"/>
        <v>107</v>
      </c>
      <c r="U1724" s="69" t="str">
        <f t="shared" si="376"/>
        <v/>
      </c>
      <c r="V1724" s="143">
        <f t="shared" si="377"/>
        <v>165</v>
      </c>
      <c r="W1724" s="143" t="str">
        <f t="shared" si="378"/>
        <v/>
      </c>
      <c r="X1724" s="109">
        <f t="shared" si="365"/>
        <v>0</v>
      </c>
      <c r="Y1724" s="110" t="e">
        <f t="shared" si="366"/>
        <v>#N/A</v>
      </c>
      <c r="Z1724" s="75" t="e">
        <f>NA()</f>
        <v>#N/A</v>
      </c>
    </row>
    <row r="1725" spans="1:26" x14ac:dyDescent="0.2">
      <c r="A1725" s="74">
        <v>27020</v>
      </c>
      <c r="B1725" s="68">
        <f>INDEX('A-B OSRoad'!$F$2:$F$21,MATCH(A1725,'A-B OSRoad'!$C$2:$C$21))</f>
        <v>0</v>
      </c>
      <c r="C1725" s="68" t="str">
        <f>IF(INDEX('A-B OSRoad'!$B$2:$B$21,MATCH(A1725,'A-B OSRoad'!$C$2:$C$21))="Straight","",RIGHT(INDEX('A-B OSRoad'!$B$2:$B$21,MATCH(A1725,'A-B OSRoad'!$C$2:$C$21)),LEN(INDEX('A-B OSRoad'!$B$2:$B$21,MATCH(A1725,'A-B OSRoad'!$C$2:$C$21)))-1))</f>
        <v/>
      </c>
      <c r="D1725" s="69">
        <f>(INDEX('A-B OSRoad'!$I$2:$I$21,MATCH(A1725,'A-B OSRoad'!$C$2:$C$21)))+$C$3+$C$4+$C$1</f>
        <v>110</v>
      </c>
      <c r="E1725" s="70" t="e">
        <f>VLOOKUP(A1725,'Crash Data'!$E$3:$F$6,2,FALSE)</f>
        <v>#N/A</v>
      </c>
      <c r="F1725" s="70" t="e">
        <f>VLOOKUP(A1725,'Crash Data'!$B$3:$C$32,2,FALSE)</f>
        <v>#N/A</v>
      </c>
      <c r="G1725" s="40">
        <v>230</v>
      </c>
      <c r="H1725" s="40">
        <v>177</v>
      </c>
      <c r="I1725" s="39">
        <v>177</v>
      </c>
      <c r="J1725" s="40">
        <v>177</v>
      </c>
      <c r="K1725" s="39">
        <v>177</v>
      </c>
      <c r="L1725" s="93">
        <f t="shared" si="367"/>
        <v>209</v>
      </c>
      <c r="M1725" s="93" t="str">
        <f t="shared" si="368"/>
        <v/>
      </c>
      <c r="N1725" s="99">
        <f t="shared" si="369"/>
        <v>165</v>
      </c>
      <c r="O1725" s="99" t="str">
        <f t="shared" si="370"/>
        <v/>
      </c>
      <c r="P1725" s="102">
        <f t="shared" si="371"/>
        <v>165</v>
      </c>
      <c r="Q1725" s="102" t="str">
        <f t="shared" si="372"/>
        <v/>
      </c>
      <c r="R1725" s="105">
        <f t="shared" si="373"/>
        <v>165</v>
      </c>
      <c r="S1725" s="105" t="str">
        <f t="shared" si="374"/>
        <v/>
      </c>
      <c r="T1725" s="69">
        <f t="shared" si="375"/>
        <v>107</v>
      </c>
      <c r="U1725" s="69" t="str">
        <f t="shared" si="376"/>
        <v/>
      </c>
      <c r="V1725" s="143">
        <f t="shared" si="377"/>
        <v>165</v>
      </c>
      <c r="W1725" s="143" t="str">
        <f t="shared" si="378"/>
        <v/>
      </c>
      <c r="X1725" s="109">
        <f t="shared" si="365"/>
        <v>0</v>
      </c>
      <c r="Y1725" s="110" t="e">
        <f t="shared" si="366"/>
        <v>#N/A</v>
      </c>
      <c r="Z1725" s="75" t="e">
        <f>NA()</f>
        <v>#N/A</v>
      </c>
    </row>
    <row r="1726" spans="1:26" x14ac:dyDescent="0.2">
      <c r="A1726" s="74">
        <v>27030</v>
      </c>
      <c r="B1726" s="68">
        <f>INDEX('A-B OSRoad'!$F$2:$F$21,MATCH(A1726,'A-B OSRoad'!$C$2:$C$21))</f>
        <v>0</v>
      </c>
      <c r="C1726" s="68" t="str">
        <f>IF(INDEX('A-B OSRoad'!$B$2:$B$21,MATCH(A1726,'A-B OSRoad'!$C$2:$C$21))="Straight","",RIGHT(INDEX('A-B OSRoad'!$B$2:$B$21,MATCH(A1726,'A-B OSRoad'!$C$2:$C$21)),LEN(INDEX('A-B OSRoad'!$B$2:$B$21,MATCH(A1726,'A-B OSRoad'!$C$2:$C$21)))-1))</f>
        <v/>
      </c>
      <c r="D1726" s="69">
        <f>(INDEX('A-B OSRoad'!$I$2:$I$21,MATCH(A1726,'A-B OSRoad'!$C$2:$C$21)))+$C$3+$C$4+$C$1</f>
        <v>110</v>
      </c>
      <c r="E1726" s="70" t="e">
        <f>VLOOKUP(A1726,'Crash Data'!$E$3:$F$6,2,FALSE)</f>
        <v>#N/A</v>
      </c>
      <c r="F1726" s="70" t="e">
        <f>VLOOKUP(A1726,'Crash Data'!$B$3:$C$32,2,FALSE)</f>
        <v>#N/A</v>
      </c>
      <c r="G1726" s="40">
        <v>230</v>
      </c>
      <c r="H1726" s="40">
        <v>177</v>
      </c>
      <c r="I1726" s="39">
        <v>177</v>
      </c>
      <c r="J1726" s="40">
        <v>177</v>
      </c>
      <c r="K1726" s="39">
        <v>177</v>
      </c>
      <c r="L1726" s="93">
        <f t="shared" si="367"/>
        <v>209</v>
      </c>
      <c r="M1726" s="93" t="str">
        <f t="shared" si="368"/>
        <v/>
      </c>
      <c r="N1726" s="99">
        <f t="shared" si="369"/>
        <v>165</v>
      </c>
      <c r="O1726" s="99" t="str">
        <f t="shared" si="370"/>
        <v/>
      </c>
      <c r="P1726" s="102">
        <f t="shared" si="371"/>
        <v>165</v>
      </c>
      <c r="Q1726" s="102" t="str">
        <f t="shared" si="372"/>
        <v/>
      </c>
      <c r="R1726" s="105">
        <f t="shared" si="373"/>
        <v>165</v>
      </c>
      <c r="S1726" s="105" t="str">
        <f t="shared" si="374"/>
        <v/>
      </c>
      <c r="T1726" s="69">
        <f t="shared" si="375"/>
        <v>107</v>
      </c>
      <c r="U1726" s="69" t="str">
        <f t="shared" si="376"/>
        <v/>
      </c>
      <c r="V1726" s="143">
        <f t="shared" si="377"/>
        <v>165</v>
      </c>
      <c r="W1726" s="143" t="str">
        <f t="shared" si="378"/>
        <v/>
      </c>
      <c r="X1726" s="109">
        <f t="shared" si="365"/>
        <v>0</v>
      </c>
      <c r="Y1726" s="110" t="e">
        <f t="shared" si="366"/>
        <v>#N/A</v>
      </c>
      <c r="Z1726" s="75" t="e">
        <f>NA()</f>
        <v>#N/A</v>
      </c>
    </row>
    <row r="1727" spans="1:26" x14ac:dyDescent="0.2">
      <c r="A1727" s="74">
        <v>27040</v>
      </c>
      <c r="B1727" s="68">
        <f>INDEX('A-B OSRoad'!$F$2:$F$21,MATCH(A1727,'A-B OSRoad'!$C$2:$C$21))</f>
        <v>0</v>
      </c>
      <c r="C1727" s="68" t="str">
        <f>IF(INDEX('A-B OSRoad'!$B$2:$B$21,MATCH(A1727,'A-B OSRoad'!$C$2:$C$21))="Straight","",RIGHT(INDEX('A-B OSRoad'!$B$2:$B$21,MATCH(A1727,'A-B OSRoad'!$C$2:$C$21)),LEN(INDEX('A-B OSRoad'!$B$2:$B$21,MATCH(A1727,'A-B OSRoad'!$C$2:$C$21)))-1))</f>
        <v/>
      </c>
      <c r="D1727" s="69">
        <f>(INDEX('A-B OSRoad'!$I$2:$I$21,MATCH(A1727,'A-B OSRoad'!$C$2:$C$21)))+$C$3+$C$4+$C$1</f>
        <v>110</v>
      </c>
      <c r="E1727" s="70" t="e">
        <f>VLOOKUP(A1727,'Crash Data'!$E$3:$F$6,2,FALSE)</f>
        <v>#N/A</v>
      </c>
      <c r="F1727" s="70" t="e">
        <f>VLOOKUP(A1727,'Crash Data'!$B$3:$C$32,2,FALSE)</f>
        <v>#N/A</v>
      </c>
      <c r="G1727" s="40">
        <v>230</v>
      </c>
      <c r="H1727" s="40">
        <v>177</v>
      </c>
      <c r="I1727" s="39">
        <v>177</v>
      </c>
      <c r="J1727" s="40">
        <v>177</v>
      </c>
      <c r="K1727" s="39">
        <v>177</v>
      </c>
      <c r="L1727" s="93">
        <f t="shared" si="367"/>
        <v>209</v>
      </c>
      <c r="M1727" s="93" t="str">
        <f t="shared" si="368"/>
        <v/>
      </c>
      <c r="N1727" s="99">
        <f t="shared" si="369"/>
        <v>165</v>
      </c>
      <c r="O1727" s="99" t="str">
        <f t="shared" si="370"/>
        <v/>
      </c>
      <c r="P1727" s="102">
        <f t="shared" si="371"/>
        <v>165</v>
      </c>
      <c r="Q1727" s="102" t="str">
        <f t="shared" si="372"/>
        <v/>
      </c>
      <c r="R1727" s="105">
        <f t="shared" si="373"/>
        <v>165</v>
      </c>
      <c r="S1727" s="105" t="str">
        <f t="shared" si="374"/>
        <v/>
      </c>
      <c r="T1727" s="69">
        <f t="shared" si="375"/>
        <v>107</v>
      </c>
      <c r="U1727" s="69" t="str">
        <f t="shared" si="376"/>
        <v/>
      </c>
      <c r="V1727" s="143">
        <f t="shared" si="377"/>
        <v>165</v>
      </c>
      <c r="W1727" s="143" t="str">
        <f t="shared" si="378"/>
        <v/>
      </c>
      <c r="X1727" s="109">
        <f t="shared" si="365"/>
        <v>0</v>
      </c>
      <c r="Y1727" s="110" t="e">
        <f t="shared" si="366"/>
        <v>#N/A</v>
      </c>
      <c r="Z1727" s="75" t="e">
        <f>NA()</f>
        <v>#N/A</v>
      </c>
    </row>
    <row r="1728" spans="1:26" x14ac:dyDescent="0.2">
      <c r="A1728" s="74">
        <v>27050</v>
      </c>
      <c r="B1728" s="68">
        <f>INDEX('A-B OSRoad'!$F$2:$F$21,MATCH(A1728,'A-B OSRoad'!$C$2:$C$21))</f>
        <v>0</v>
      </c>
      <c r="C1728" s="68" t="str">
        <f>IF(INDEX('A-B OSRoad'!$B$2:$B$21,MATCH(A1728,'A-B OSRoad'!$C$2:$C$21))="Straight","",RIGHT(INDEX('A-B OSRoad'!$B$2:$B$21,MATCH(A1728,'A-B OSRoad'!$C$2:$C$21)),LEN(INDEX('A-B OSRoad'!$B$2:$B$21,MATCH(A1728,'A-B OSRoad'!$C$2:$C$21)))-1))</f>
        <v/>
      </c>
      <c r="D1728" s="69">
        <f>(INDEX('A-B OSRoad'!$I$2:$I$21,MATCH(A1728,'A-B OSRoad'!$C$2:$C$21)))+$C$3+$C$4+$C$1</f>
        <v>110</v>
      </c>
      <c r="E1728" s="70" t="e">
        <f>VLOOKUP(A1728,'Crash Data'!$E$3:$F$6,2,FALSE)</f>
        <v>#N/A</v>
      </c>
      <c r="F1728" s="70" t="e">
        <f>VLOOKUP(A1728,'Crash Data'!$B$3:$C$32,2,FALSE)</f>
        <v>#N/A</v>
      </c>
      <c r="G1728" s="40">
        <v>205.34399999999999</v>
      </c>
      <c r="H1728" s="40">
        <v>177</v>
      </c>
      <c r="I1728" s="39">
        <v>177</v>
      </c>
      <c r="J1728" s="40">
        <v>177</v>
      </c>
      <c r="K1728" s="39">
        <v>177</v>
      </c>
      <c r="L1728" s="93">
        <f t="shared" si="367"/>
        <v>209</v>
      </c>
      <c r="M1728" s="93">
        <f t="shared" si="368"/>
        <v>3.6560000000000059</v>
      </c>
      <c r="N1728" s="99">
        <f t="shared" si="369"/>
        <v>165</v>
      </c>
      <c r="O1728" s="99" t="str">
        <f t="shared" si="370"/>
        <v/>
      </c>
      <c r="P1728" s="102">
        <f t="shared" si="371"/>
        <v>165</v>
      </c>
      <c r="Q1728" s="102" t="str">
        <f t="shared" si="372"/>
        <v/>
      </c>
      <c r="R1728" s="105">
        <f t="shared" si="373"/>
        <v>165</v>
      </c>
      <c r="S1728" s="105" t="str">
        <f t="shared" si="374"/>
        <v/>
      </c>
      <c r="T1728" s="69">
        <f t="shared" si="375"/>
        <v>107</v>
      </c>
      <c r="U1728" s="69" t="str">
        <f t="shared" si="376"/>
        <v/>
      </c>
      <c r="V1728" s="143">
        <f t="shared" si="377"/>
        <v>165</v>
      </c>
      <c r="W1728" s="143" t="str">
        <f t="shared" si="378"/>
        <v/>
      </c>
      <c r="X1728" s="109">
        <f t="shared" si="365"/>
        <v>0</v>
      </c>
      <c r="Y1728" s="110" t="e">
        <f t="shared" si="366"/>
        <v>#N/A</v>
      </c>
      <c r="Z1728" s="75" t="e">
        <f>NA()</f>
        <v>#N/A</v>
      </c>
    </row>
    <row r="1729" spans="1:26" x14ac:dyDescent="0.2">
      <c r="A1729" s="74">
        <v>27060</v>
      </c>
      <c r="B1729" s="68">
        <f>INDEX('A-B OSRoad'!$F$2:$F$21,MATCH(A1729,'A-B OSRoad'!$C$2:$C$21))</f>
        <v>0</v>
      </c>
      <c r="C1729" s="68" t="str">
        <f>IF(INDEX('A-B OSRoad'!$B$2:$B$21,MATCH(A1729,'A-B OSRoad'!$C$2:$C$21))="Straight","",RIGHT(INDEX('A-B OSRoad'!$B$2:$B$21,MATCH(A1729,'A-B OSRoad'!$C$2:$C$21)),LEN(INDEX('A-B OSRoad'!$B$2:$B$21,MATCH(A1729,'A-B OSRoad'!$C$2:$C$21)))-1))</f>
        <v/>
      </c>
      <c r="D1729" s="69">
        <f>(INDEX('A-B OSRoad'!$I$2:$I$21,MATCH(A1729,'A-B OSRoad'!$C$2:$C$21)))+$C$3+$C$4+$C$1</f>
        <v>110</v>
      </c>
      <c r="E1729" s="70" t="e">
        <f>VLOOKUP(A1729,'Crash Data'!$E$3:$F$6,2,FALSE)</f>
        <v>#N/A</v>
      </c>
      <c r="F1729" s="70" t="e">
        <f>VLOOKUP(A1729,'Crash Data'!$B$3:$C$32,2,FALSE)</f>
        <v>#N/A</v>
      </c>
      <c r="G1729" s="40">
        <v>199.702</v>
      </c>
      <c r="H1729" s="40">
        <v>177</v>
      </c>
      <c r="I1729" s="39">
        <v>177</v>
      </c>
      <c r="J1729" s="40">
        <v>177</v>
      </c>
      <c r="K1729" s="39">
        <v>177</v>
      </c>
      <c r="L1729" s="93">
        <f t="shared" si="367"/>
        <v>209</v>
      </c>
      <c r="M1729" s="93">
        <f t="shared" si="368"/>
        <v>9.2980000000000018</v>
      </c>
      <c r="N1729" s="99">
        <f t="shared" si="369"/>
        <v>165</v>
      </c>
      <c r="O1729" s="99" t="str">
        <f t="shared" si="370"/>
        <v/>
      </c>
      <c r="P1729" s="102">
        <f t="shared" si="371"/>
        <v>165</v>
      </c>
      <c r="Q1729" s="102" t="str">
        <f t="shared" si="372"/>
        <v/>
      </c>
      <c r="R1729" s="105">
        <f t="shared" si="373"/>
        <v>165</v>
      </c>
      <c r="S1729" s="105" t="str">
        <f t="shared" si="374"/>
        <v/>
      </c>
      <c r="T1729" s="69">
        <f t="shared" si="375"/>
        <v>107</v>
      </c>
      <c r="U1729" s="69" t="str">
        <f t="shared" si="376"/>
        <v/>
      </c>
      <c r="V1729" s="143">
        <f t="shared" si="377"/>
        <v>165</v>
      </c>
      <c r="W1729" s="143" t="str">
        <f t="shared" si="378"/>
        <v/>
      </c>
      <c r="X1729" s="109">
        <f t="shared" si="365"/>
        <v>0</v>
      </c>
      <c r="Y1729" s="110" t="e">
        <f t="shared" si="366"/>
        <v>#N/A</v>
      </c>
      <c r="Z1729" s="75" t="e">
        <f>NA()</f>
        <v>#N/A</v>
      </c>
    </row>
    <row r="1730" spans="1:26" x14ac:dyDescent="0.2">
      <c r="A1730" s="74">
        <v>27070</v>
      </c>
      <c r="B1730" s="68">
        <f>INDEX('A-B OSRoad'!$F$2:$F$21,MATCH(A1730,'A-B OSRoad'!$C$2:$C$21))</f>
        <v>0</v>
      </c>
      <c r="C1730" s="68" t="str">
        <f>IF(INDEX('A-B OSRoad'!$B$2:$B$21,MATCH(A1730,'A-B OSRoad'!$C$2:$C$21))="Straight","",RIGHT(INDEX('A-B OSRoad'!$B$2:$B$21,MATCH(A1730,'A-B OSRoad'!$C$2:$C$21)),LEN(INDEX('A-B OSRoad'!$B$2:$B$21,MATCH(A1730,'A-B OSRoad'!$C$2:$C$21)))-1))</f>
        <v/>
      </c>
      <c r="D1730" s="69">
        <f>(INDEX('A-B OSRoad'!$I$2:$I$21,MATCH(A1730,'A-B OSRoad'!$C$2:$C$21)))+$C$3+$C$4+$C$1</f>
        <v>110</v>
      </c>
      <c r="E1730" s="70" t="e">
        <f>VLOOKUP(A1730,'Crash Data'!$E$3:$F$6,2,FALSE)</f>
        <v>#N/A</v>
      </c>
      <c r="F1730" s="70" t="e">
        <f>VLOOKUP(A1730,'Crash Data'!$B$3:$C$32,2,FALSE)</f>
        <v>#N/A</v>
      </c>
      <c r="G1730" s="40">
        <v>197.50700000000001</v>
      </c>
      <c r="H1730" s="40">
        <v>177</v>
      </c>
      <c r="I1730" s="39">
        <v>177</v>
      </c>
      <c r="J1730" s="40">
        <v>177</v>
      </c>
      <c r="K1730" s="39">
        <v>177</v>
      </c>
      <c r="L1730" s="93">
        <f t="shared" si="367"/>
        <v>209</v>
      </c>
      <c r="M1730" s="93">
        <f t="shared" si="368"/>
        <v>11.492999999999995</v>
      </c>
      <c r="N1730" s="99">
        <f t="shared" si="369"/>
        <v>165</v>
      </c>
      <c r="O1730" s="99" t="str">
        <f t="shared" si="370"/>
        <v/>
      </c>
      <c r="P1730" s="102">
        <f t="shared" si="371"/>
        <v>165</v>
      </c>
      <c r="Q1730" s="102" t="str">
        <f t="shared" si="372"/>
        <v/>
      </c>
      <c r="R1730" s="105">
        <f t="shared" si="373"/>
        <v>165</v>
      </c>
      <c r="S1730" s="105" t="str">
        <f t="shared" si="374"/>
        <v/>
      </c>
      <c r="T1730" s="69">
        <f t="shared" si="375"/>
        <v>107</v>
      </c>
      <c r="U1730" s="69" t="str">
        <f t="shared" si="376"/>
        <v/>
      </c>
      <c r="V1730" s="143">
        <f t="shared" si="377"/>
        <v>165</v>
      </c>
      <c r="W1730" s="143" t="str">
        <f t="shared" si="378"/>
        <v/>
      </c>
      <c r="X1730" s="109">
        <f t="shared" si="365"/>
        <v>0</v>
      </c>
      <c r="Y1730" s="110" t="e">
        <f t="shared" si="366"/>
        <v>#N/A</v>
      </c>
      <c r="Z1730" s="75" t="e">
        <f>NA()</f>
        <v>#N/A</v>
      </c>
    </row>
    <row r="1731" spans="1:26" x14ac:dyDescent="0.2">
      <c r="A1731" s="74">
        <v>27080</v>
      </c>
      <c r="B1731" s="68">
        <f>INDEX('A-B OSRoad'!$F$2:$F$21,MATCH(A1731,'A-B OSRoad'!$C$2:$C$21))</f>
        <v>0</v>
      </c>
      <c r="C1731" s="68" t="str">
        <f>IF(INDEX('A-B OSRoad'!$B$2:$B$21,MATCH(A1731,'A-B OSRoad'!$C$2:$C$21))="Straight","",RIGHT(INDEX('A-B OSRoad'!$B$2:$B$21,MATCH(A1731,'A-B OSRoad'!$C$2:$C$21)),LEN(INDEX('A-B OSRoad'!$B$2:$B$21,MATCH(A1731,'A-B OSRoad'!$C$2:$C$21)))-1))</f>
        <v/>
      </c>
      <c r="D1731" s="69">
        <f>(INDEX('A-B OSRoad'!$I$2:$I$21,MATCH(A1731,'A-B OSRoad'!$C$2:$C$21)))+$C$3+$C$4+$C$1</f>
        <v>110</v>
      </c>
      <c r="E1731" s="70" t="e">
        <f>VLOOKUP(A1731,'Crash Data'!$E$3:$F$6,2,FALSE)</f>
        <v>#N/A</v>
      </c>
      <c r="F1731" s="70" t="e">
        <f>VLOOKUP(A1731,'Crash Data'!$B$3:$C$32,2,FALSE)</f>
        <v>#N/A</v>
      </c>
      <c r="G1731" s="40">
        <v>188.65100000000001</v>
      </c>
      <c r="H1731" s="40">
        <v>177</v>
      </c>
      <c r="I1731" s="39">
        <v>177</v>
      </c>
      <c r="J1731" s="40">
        <v>177</v>
      </c>
      <c r="K1731" s="39">
        <v>177</v>
      </c>
      <c r="L1731" s="93">
        <f t="shared" si="367"/>
        <v>209</v>
      </c>
      <c r="M1731" s="93">
        <f t="shared" si="368"/>
        <v>20.34899999999999</v>
      </c>
      <c r="N1731" s="99">
        <f t="shared" si="369"/>
        <v>165</v>
      </c>
      <c r="O1731" s="99" t="str">
        <f t="shared" si="370"/>
        <v/>
      </c>
      <c r="P1731" s="102">
        <f t="shared" si="371"/>
        <v>165</v>
      </c>
      <c r="Q1731" s="102" t="str">
        <f t="shared" si="372"/>
        <v/>
      </c>
      <c r="R1731" s="105">
        <f t="shared" si="373"/>
        <v>165</v>
      </c>
      <c r="S1731" s="105" t="str">
        <f t="shared" si="374"/>
        <v/>
      </c>
      <c r="T1731" s="69">
        <f t="shared" si="375"/>
        <v>107</v>
      </c>
      <c r="U1731" s="69" t="str">
        <f t="shared" si="376"/>
        <v/>
      </c>
      <c r="V1731" s="143">
        <f t="shared" si="377"/>
        <v>165</v>
      </c>
      <c r="W1731" s="143" t="str">
        <f t="shared" si="378"/>
        <v/>
      </c>
      <c r="X1731" s="109">
        <f t="shared" si="365"/>
        <v>0</v>
      </c>
      <c r="Y1731" s="110" t="e">
        <f t="shared" si="366"/>
        <v>#N/A</v>
      </c>
      <c r="Z1731" s="75" t="e">
        <f>NA()</f>
        <v>#N/A</v>
      </c>
    </row>
    <row r="1732" spans="1:26" x14ac:dyDescent="0.2">
      <c r="A1732" s="74">
        <v>27090</v>
      </c>
      <c r="B1732" s="68">
        <f>INDEX('A-B OSRoad'!$F$2:$F$21,MATCH(A1732,'A-B OSRoad'!$C$2:$C$21))</f>
        <v>0</v>
      </c>
      <c r="C1732" s="68" t="str">
        <f>IF(INDEX('A-B OSRoad'!$B$2:$B$21,MATCH(A1732,'A-B OSRoad'!$C$2:$C$21))="Straight","",RIGHT(INDEX('A-B OSRoad'!$B$2:$B$21,MATCH(A1732,'A-B OSRoad'!$C$2:$C$21)),LEN(INDEX('A-B OSRoad'!$B$2:$B$21,MATCH(A1732,'A-B OSRoad'!$C$2:$C$21)))-1))</f>
        <v/>
      </c>
      <c r="D1732" s="69">
        <f>(INDEX('A-B OSRoad'!$I$2:$I$21,MATCH(A1732,'A-B OSRoad'!$C$2:$C$21)))+$C$3+$C$4+$C$1</f>
        <v>110</v>
      </c>
      <c r="E1732" s="70" t="e">
        <f>VLOOKUP(A1732,'Crash Data'!$E$3:$F$6,2,FALSE)</f>
        <v>#N/A</v>
      </c>
      <c r="F1732" s="70" t="e">
        <f>VLOOKUP(A1732,'Crash Data'!$B$3:$C$32,2,FALSE)</f>
        <v>#N/A</v>
      </c>
      <c r="G1732" s="40">
        <v>195.90600000000001</v>
      </c>
      <c r="H1732" s="40">
        <v>177</v>
      </c>
      <c r="I1732" s="39">
        <v>177</v>
      </c>
      <c r="J1732" s="40">
        <v>177</v>
      </c>
      <c r="K1732" s="39">
        <v>177</v>
      </c>
      <c r="L1732" s="93">
        <f t="shared" si="367"/>
        <v>209</v>
      </c>
      <c r="M1732" s="93">
        <f t="shared" si="368"/>
        <v>13.093999999999994</v>
      </c>
      <c r="N1732" s="99">
        <f t="shared" si="369"/>
        <v>165</v>
      </c>
      <c r="O1732" s="99" t="str">
        <f t="shared" si="370"/>
        <v/>
      </c>
      <c r="P1732" s="102">
        <f t="shared" si="371"/>
        <v>165</v>
      </c>
      <c r="Q1732" s="102" t="str">
        <f t="shared" si="372"/>
        <v/>
      </c>
      <c r="R1732" s="105">
        <f t="shared" si="373"/>
        <v>165</v>
      </c>
      <c r="S1732" s="105" t="str">
        <f t="shared" si="374"/>
        <v/>
      </c>
      <c r="T1732" s="69">
        <f t="shared" si="375"/>
        <v>107</v>
      </c>
      <c r="U1732" s="69" t="str">
        <f t="shared" si="376"/>
        <v/>
      </c>
      <c r="V1732" s="143">
        <f t="shared" si="377"/>
        <v>165</v>
      </c>
      <c r="W1732" s="143" t="str">
        <f t="shared" si="378"/>
        <v/>
      </c>
      <c r="X1732" s="109">
        <f t="shared" si="365"/>
        <v>0</v>
      </c>
      <c r="Y1732" s="110" t="e">
        <f t="shared" si="366"/>
        <v>#N/A</v>
      </c>
      <c r="Z1732" s="75" t="e">
        <f>NA()</f>
        <v>#N/A</v>
      </c>
    </row>
    <row r="1733" spans="1:26" x14ac:dyDescent="0.2">
      <c r="A1733" s="74">
        <v>27100</v>
      </c>
      <c r="B1733" s="68">
        <f>INDEX('A-B OSRoad'!$F$2:$F$21,MATCH(A1733,'A-B OSRoad'!$C$2:$C$21))</f>
        <v>0</v>
      </c>
      <c r="C1733" s="68" t="str">
        <f>IF(INDEX('A-B OSRoad'!$B$2:$B$21,MATCH(A1733,'A-B OSRoad'!$C$2:$C$21))="Straight","",RIGHT(INDEX('A-B OSRoad'!$B$2:$B$21,MATCH(A1733,'A-B OSRoad'!$C$2:$C$21)),LEN(INDEX('A-B OSRoad'!$B$2:$B$21,MATCH(A1733,'A-B OSRoad'!$C$2:$C$21)))-1))</f>
        <v/>
      </c>
      <c r="D1733" s="69">
        <f>(INDEX('A-B OSRoad'!$I$2:$I$21,MATCH(A1733,'A-B OSRoad'!$C$2:$C$21)))+$C$3+$C$4+$C$1</f>
        <v>110</v>
      </c>
      <c r="E1733" s="70" t="e">
        <f>VLOOKUP(A1733,'Crash Data'!$E$3:$F$6,2,FALSE)</f>
        <v>#N/A</v>
      </c>
      <c r="F1733" s="70" t="e">
        <f>VLOOKUP(A1733,'Crash Data'!$B$3:$C$32,2,FALSE)</f>
        <v>#N/A</v>
      </c>
      <c r="G1733" s="40">
        <v>193.37899999999999</v>
      </c>
      <c r="H1733" s="40">
        <v>177</v>
      </c>
      <c r="I1733" s="39">
        <v>177</v>
      </c>
      <c r="J1733" s="40">
        <v>177</v>
      </c>
      <c r="K1733" s="39">
        <v>177</v>
      </c>
      <c r="L1733" s="93">
        <f t="shared" si="367"/>
        <v>209</v>
      </c>
      <c r="M1733" s="93">
        <f t="shared" si="368"/>
        <v>15.621000000000009</v>
      </c>
      <c r="N1733" s="99">
        <f t="shared" si="369"/>
        <v>165</v>
      </c>
      <c r="O1733" s="99" t="str">
        <f t="shared" si="370"/>
        <v/>
      </c>
      <c r="P1733" s="102">
        <f t="shared" si="371"/>
        <v>165</v>
      </c>
      <c r="Q1733" s="102" t="str">
        <f t="shared" si="372"/>
        <v/>
      </c>
      <c r="R1733" s="105">
        <f t="shared" si="373"/>
        <v>165</v>
      </c>
      <c r="S1733" s="105" t="str">
        <f t="shared" si="374"/>
        <v/>
      </c>
      <c r="T1733" s="69">
        <f t="shared" si="375"/>
        <v>107</v>
      </c>
      <c r="U1733" s="69" t="str">
        <f t="shared" si="376"/>
        <v/>
      </c>
      <c r="V1733" s="143">
        <f t="shared" si="377"/>
        <v>165</v>
      </c>
      <c r="W1733" s="143" t="str">
        <f t="shared" si="378"/>
        <v/>
      </c>
      <c r="X1733" s="109">
        <f t="shared" si="365"/>
        <v>0</v>
      </c>
      <c r="Y1733" s="110" t="e">
        <f t="shared" si="366"/>
        <v>#N/A</v>
      </c>
      <c r="Z1733" s="75" t="e">
        <f>NA()</f>
        <v>#N/A</v>
      </c>
    </row>
    <row r="1734" spans="1:26" x14ac:dyDescent="0.2">
      <c r="A1734" s="74">
        <v>27110</v>
      </c>
      <c r="B1734" s="68">
        <f>INDEX('A-B OSRoad'!$F$2:$F$21,MATCH(A1734,'A-B OSRoad'!$C$2:$C$21))</f>
        <v>0</v>
      </c>
      <c r="C1734" s="68" t="str">
        <f>IF(INDEX('A-B OSRoad'!$B$2:$B$21,MATCH(A1734,'A-B OSRoad'!$C$2:$C$21))="Straight","",RIGHT(INDEX('A-B OSRoad'!$B$2:$B$21,MATCH(A1734,'A-B OSRoad'!$C$2:$C$21)),LEN(INDEX('A-B OSRoad'!$B$2:$B$21,MATCH(A1734,'A-B OSRoad'!$C$2:$C$21)))-1))</f>
        <v/>
      </c>
      <c r="D1734" s="69">
        <f>(INDEX('A-B OSRoad'!$I$2:$I$21,MATCH(A1734,'A-B OSRoad'!$C$2:$C$21)))+$C$3+$C$4+$C$1</f>
        <v>110</v>
      </c>
      <c r="E1734" s="70" t="e">
        <f>VLOOKUP(A1734,'Crash Data'!$E$3:$F$6,2,FALSE)</f>
        <v>#N/A</v>
      </c>
      <c r="F1734" s="70" t="e">
        <f>VLOOKUP(A1734,'Crash Data'!$B$3:$C$32,2,FALSE)</f>
        <v>#N/A</v>
      </c>
      <c r="G1734" s="40">
        <v>190.04499999999999</v>
      </c>
      <c r="H1734" s="40">
        <v>177</v>
      </c>
      <c r="I1734" s="39">
        <v>177</v>
      </c>
      <c r="J1734" s="40">
        <v>177</v>
      </c>
      <c r="K1734" s="39">
        <v>177</v>
      </c>
      <c r="L1734" s="93">
        <f t="shared" si="367"/>
        <v>209</v>
      </c>
      <c r="M1734" s="93">
        <f t="shared" si="368"/>
        <v>18.955000000000013</v>
      </c>
      <c r="N1734" s="99">
        <f t="shared" si="369"/>
        <v>165</v>
      </c>
      <c r="O1734" s="99" t="str">
        <f t="shared" si="370"/>
        <v/>
      </c>
      <c r="P1734" s="102">
        <f t="shared" si="371"/>
        <v>165</v>
      </c>
      <c r="Q1734" s="102" t="str">
        <f t="shared" si="372"/>
        <v/>
      </c>
      <c r="R1734" s="105">
        <f t="shared" si="373"/>
        <v>165</v>
      </c>
      <c r="S1734" s="105" t="str">
        <f t="shared" si="374"/>
        <v/>
      </c>
      <c r="T1734" s="69">
        <f t="shared" si="375"/>
        <v>107</v>
      </c>
      <c r="U1734" s="69" t="str">
        <f t="shared" si="376"/>
        <v/>
      </c>
      <c r="V1734" s="143">
        <f t="shared" si="377"/>
        <v>165</v>
      </c>
      <c r="W1734" s="143" t="str">
        <f t="shared" si="378"/>
        <v/>
      </c>
      <c r="X1734" s="109">
        <f t="shared" si="365"/>
        <v>0</v>
      </c>
      <c r="Y1734" s="110" t="e">
        <f t="shared" si="366"/>
        <v>#N/A</v>
      </c>
      <c r="Z1734" s="75" t="e">
        <f>NA()</f>
        <v>#N/A</v>
      </c>
    </row>
    <row r="1735" spans="1:26" x14ac:dyDescent="0.2">
      <c r="A1735" s="74">
        <v>27120</v>
      </c>
      <c r="B1735" s="68">
        <f>INDEX('A-B OSRoad'!$F$2:$F$21,MATCH(A1735,'A-B OSRoad'!$C$2:$C$21))</f>
        <v>0</v>
      </c>
      <c r="C1735" s="68" t="str">
        <f>IF(INDEX('A-B OSRoad'!$B$2:$B$21,MATCH(A1735,'A-B OSRoad'!$C$2:$C$21))="Straight","",RIGHT(INDEX('A-B OSRoad'!$B$2:$B$21,MATCH(A1735,'A-B OSRoad'!$C$2:$C$21)),LEN(INDEX('A-B OSRoad'!$B$2:$B$21,MATCH(A1735,'A-B OSRoad'!$C$2:$C$21)))-1))</f>
        <v/>
      </c>
      <c r="D1735" s="69">
        <f>(INDEX('A-B OSRoad'!$I$2:$I$21,MATCH(A1735,'A-B OSRoad'!$C$2:$C$21)))+$C$3+$C$4+$C$1</f>
        <v>110</v>
      </c>
      <c r="E1735" s="70" t="e">
        <f>VLOOKUP(A1735,'Crash Data'!$E$3:$F$6,2,FALSE)</f>
        <v>#N/A</v>
      </c>
      <c r="F1735" s="70" t="e">
        <f>VLOOKUP(A1735,'Crash Data'!$B$3:$C$32,2,FALSE)</f>
        <v>#N/A</v>
      </c>
      <c r="G1735" s="40">
        <v>196.92699999999999</v>
      </c>
      <c r="H1735" s="40">
        <v>177</v>
      </c>
      <c r="I1735" s="39">
        <v>177</v>
      </c>
      <c r="J1735" s="40">
        <v>177</v>
      </c>
      <c r="K1735" s="39">
        <v>177</v>
      </c>
      <c r="L1735" s="93">
        <f t="shared" si="367"/>
        <v>209</v>
      </c>
      <c r="M1735" s="93">
        <f t="shared" si="368"/>
        <v>12.073000000000008</v>
      </c>
      <c r="N1735" s="99">
        <f t="shared" si="369"/>
        <v>165</v>
      </c>
      <c r="O1735" s="99" t="str">
        <f t="shared" si="370"/>
        <v/>
      </c>
      <c r="P1735" s="102">
        <f t="shared" si="371"/>
        <v>165</v>
      </c>
      <c r="Q1735" s="102" t="str">
        <f t="shared" si="372"/>
        <v/>
      </c>
      <c r="R1735" s="105">
        <f t="shared" si="373"/>
        <v>165</v>
      </c>
      <c r="S1735" s="105" t="str">
        <f t="shared" si="374"/>
        <v/>
      </c>
      <c r="T1735" s="69">
        <f t="shared" si="375"/>
        <v>107</v>
      </c>
      <c r="U1735" s="69" t="str">
        <f t="shared" si="376"/>
        <v/>
      </c>
      <c r="V1735" s="143">
        <f t="shared" si="377"/>
        <v>165</v>
      </c>
      <c r="W1735" s="143" t="str">
        <f t="shared" si="378"/>
        <v/>
      </c>
      <c r="X1735" s="109">
        <f t="shared" ref="X1735:X1798" si="379">IF(B1735=0,0,((VLOOKUP($C$2,MROSM,2))^2/(127*C1735)-(B1735/100))   )</f>
        <v>0</v>
      </c>
      <c r="Y1735" s="110" t="e">
        <f t="shared" ref="Y1735:Y1798" si="380">IF(X1735&gt;(VLOOKUP(D1735,SFF,3)),-20,  IF(X1735&gt;(VLOOKUP(D1735,SFF,2)),-15,NA()) )</f>
        <v>#N/A</v>
      </c>
      <c r="Z1735" s="75" t="e">
        <f>NA()</f>
        <v>#N/A</v>
      </c>
    </row>
    <row r="1736" spans="1:26" x14ac:dyDescent="0.2">
      <c r="A1736" s="74">
        <v>27130</v>
      </c>
      <c r="B1736" s="68">
        <f>INDEX('A-B OSRoad'!$F$2:$F$21,MATCH(A1736,'A-B OSRoad'!$C$2:$C$21))</f>
        <v>0</v>
      </c>
      <c r="C1736" s="68" t="str">
        <f>IF(INDEX('A-B OSRoad'!$B$2:$B$21,MATCH(A1736,'A-B OSRoad'!$C$2:$C$21))="Straight","",RIGHT(INDEX('A-B OSRoad'!$B$2:$B$21,MATCH(A1736,'A-B OSRoad'!$C$2:$C$21)),LEN(INDEX('A-B OSRoad'!$B$2:$B$21,MATCH(A1736,'A-B OSRoad'!$C$2:$C$21)))-1))</f>
        <v/>
      </c>
      <c r="D1736" s="69">
        <f>(INDEX('A-B OSRoad'!$I$2:$I$21,MATCH(A1736,'A-B OSRoad'!$C$2:$C$21)))+$C$3+$C$4+$C$1</f>
        <v>110</v>
      </c>
      <c r="E1736" s="70" t="e">
        <f>VLOOKUP(A1736,'Crash Data'!$E$3:$F$6,2,FALSE)</f>
        <v>#N/A</v>
      </c>
      <c r="F1736" s="70" t="e">
        <f>VLOOKUP(A1736,'Crash Data'!$B$3:$C$32,2,FALSE)</f>
        <v>#N/A</v>
      </c>
      <c r="G1736" s="40">
        <v>193.73599999999999</v>
      </c>
      <c r="H1736" s="40">
        <v>177</v>
      </c>
      <c r="I1736" s="39">
        <v>177</v>
      </c>
      <c r="J1736" s="40">
        <v>177</v>
      </c>
      <c r="K1736" s="39">
        <v>177</v>
      </c>
      <c r="L1736" s="93">
        <f t="shared" ref="L1736:L1799" si="381">IFERROR(IF(Y1736&lt;0,   (ROUND($M$2*$D1736/3.6+$D1736^2/(254*($M$3-0.05)),0))),   (ROUND($M$2*$D1736/3.6+$D1736^2/(254*$M$3),0)))</f>
        <v>209</v>
      </c>
      <c r="M1736" s="93">
        <f t="shared" ref="M1736:M1799" si="382">IF(  (L1736-$G1736)&lt;=0,"",(L1736-$G1736))</f>
        <v>15.26400000000001</v>
      </c>
      <c r="N1736" s="99">
        <f t="shared" ref="N1736:N1799" si="383">IFERROR(IF(Y1736&lt;0,             (ROUND($O$2*$D1736/3.6+$D1736^2/(254*($O$3-0.05)),0))),   (ROUND($O$2*$D1736/3.6+$D1736^2/(254*$O$3),0)))</f>
        <v>165</v>
      </c>
      <c r="O1736" s="99" t="str">
        <f t="shared" ref="O1736:O1799" si="384">IF(  (N1736-$H1736)&lt;=0,"",(N1736-$H1736))</f>
        <v/>
      </c>
      <c r="P1736" s="102">
        <f t="shared" ref="P1736:P1799" si="385">IFERROR(IF(Y1736&lt;0,             (ROUND($Q$2*$D1736/3.6+$D1736^2/(254*($Q$3-0.05)),0))),   (ROUND($Q$2*$D1736/3.6+$D1736^2/(254*$Q$3),0)))</f>
        <v>165</v>
      </c>
      <c r="Q1736" s="102" t="str">
        <f t="shared" ref="Q1736:Q1799" si="386">IF(  (P1736-$I1736)&lt;=0,"",(P1736-$I1736))</f>
        <v/>
      </c>
      <c r="R1736" s="105">
        <f t="shared" ref="R1736:R1799" si="387">IFERROR(IF(Y1736&lt;0,             (ROUND($S$2*$D1736/3.6+$D1736^2/(254*($S$3-0.05)),0))),   (ROUND($S$2*$D1736/3.6+$D1736^2/(254*$S$3),0)))</f>
        <v>165</v>
      </c>
      <c r="S1736" s="105" t="str">
        <f t="shared" ref="S1736:S1799" si="388">IF(  (R1736-$J1736)&lt;=0,"",(R1736-$J1736))</f>
        <v/>
      </c>
      <c r="T1736" s="69">
        <f t="shared" ref="T1736:T1799" si="389">IFERROR(IF(Y1736&lt;0,     (ROUND(($U$2+$U$3+0.5)*$D1736/3.6,0))      ),         (ROUND(($U$2+$U$3)*$D1736/3.6,0)))</f>
        <v>107</v>
      </c>
      <c r="U1736" s="69" t="str">
        <f t="shared" ref="U1736:U1799" si="390">IF(  (T1736-$G1736)&lt;=0,"",(T1736-$G1736))</f>
        <v/>
      </c>
      <c r="V1736" s="143">
        <f t="shared" ref="V1736:V1799" si="391">IFERROR(IF(Y1736&lt;0,             (ROUND($W$2*$D1736/3.6+$D1736^2/(254*($W$3-0.05)),0))),   (ROUND($W$2*$D1736/3.6+$D1736^2/(254*$W$3),0)))</f>
        <v>165</v>
      </c>
      <c r="W1736" s="143" t="str">
        <f t="shared" ref="W1736:W1799" si="392">IF(  (V1736-$K1736)&lt;=0,"",(V1736-$K1736))</f>
        <v/>
      </c>
      <c r="X1736" s="109">
        <f t="shared" si="379"/>
        <v>0</v>
      </c>
      <c r="Y1736" s="110" t="e">
        <f t="shared" si="380"/>
        <v>#N/A</v>
      </c>
      <c r="Z1736" s="75" t="e">
        <f>NA()</f>
        <v>#N/A</v>
      </c>
    </row>
    <row r="1737" spans="1:26" x14ac:dyDescent="0.2">
      <c r="A1737" s="74">
        <v>27140</v>
      </c>
      <c r="B1737" s="68">
        <f>INDEX('A-B OSRoad'!$F$2:$F$21,MATCH(A1737,'A-B OSRoad'!$C$2:$C$21))</f>
        <v>0</v>
      </c>
      <c r="C1737" s="68" t="str">
        <f>IF(INDEX('A-B OSRoad'!$B$2:$B$21,MATCH(A1737,'A-B OSRoad'!$C$2:$C$21))="Straight","",RIGHT(INDEX('A-B OSRoad'!$B$2:$B$21,MATCH(A1737,'A-B OSRoad'!$C$2:$C$21)),LEN(INDEX('A-B OSRoad'!$B$2:$B$21,MATCH(A1737,'A-B OSRoad'!$C$2:$C$21)))-1))</f>
        <v/>
      </c>
      <c r="D1737" s="69">
        <f>(INDEX('A-B OSRoad'!$I$2:$I$21,MATCH(A1737,'A-B OSRoad'!$C$2:$C$21)))+$C$3+$C$4+$C$1</f>
        <v>110</v>
      </c>
      <c r="E1737" s="70" t="e">
        <f>VLOOKUP(A1737,'Crash Data'!$E$3:$F$6,2,FALSE)</f>
        <v>#N/A</v>
      </c>
      <c r="F1737" s="70" t="e">
        <f>VLOOKUP(A1737,'Crash Data'!$B$3:$C$32,2,FALSE)</f>
        <v>#N/A</v>
      </c>
      <c r="G1737" s="40">
        <v>198.34899999999999</v>
      </c>
      <c r="H1737" s="40">
        <v>177</v>
      </c>
      <c r="I1737" s="39">
        <v>177</v>
      </c>
      <c r="J1737" s="40">
        <v>177</v>
      </c>
      <c r="K1737" s="39">
        <v>177</v>
      </c>
      <c r="L1737" s="93">
        <f t="shared" si="381"/>
        <v>209</v>
      </c>
      <c r="M1737" s="93">
        <f t="shared" si="382"/>
        <v>10.65100000000001</v>
      </c>
      <c r="N1737" s="99">
        <f t="shared" si="383"/>
        <v>165</v>
      </c>
      <c r="O1737" s="99" t="str">
        <f t="shared" si="384"/>
        <v/>
      </c>
      <c r="P1737" s="102">
        <f t="shared" si="385"/>
        <v>165</v>
      </c>
      <c r="Q1737" s="102" t="str">
        <f t="shared" si="386"/>
        <v/>
      </c>
      <c r="R1737" s="105">
        <f t="shared" si="387"/>
        <v>165</v>
      </c>
      <c r="S1737" s="105" t="str">
        <f t="shared" si="388"/>
        <v/>
      </c>
      <c r="T1737" s="69">
        <f t="shared" si="389"/>
        <v>107</v>
      </c>
      <c r="U1737" s="69" t="str">
        <f t="shared" si="390"/>
        <v/>
      </c>
      <c r="V1737" s="143">
        <f t="shared" si="391"/>
        <v>165</v>
      </c>
      <c r="W1737" s="143" t="str">
        <f t="shared" si="392"/>
        <v/>
      </c>
      <c r="X1737" s="109">
        <f t="shared" si="379"/>
        <v>0</v>
      </c>
      <c r="Y1737" s="110" t="e">
        <f t="shared" si="380"/>
        <v>#N/A</v>
      </c>
      <c r="Z1737" s="75" t="e">
        <f>NA()</f>
        <v>#N/A</v>
      </c>
    </row>
    <row r="1738" spans="1:26" x14ac:dyDescent="0.2">
      <c r="A1738" s="74">
        <v>27150</v>
      </c>
      <c r="B1738" s="68">
        <f>INDEX('A-B OSRoad'!$F$2:$F$21,MATCH(A1738,'A-B OSRoad'!$C$2:$C$21))</f>
        <v>0</v>
      </c>
      <c r="C1738" s="68" t="str">
        <f>IF(INDEX('A-B OSRoad'!$B$2:$B$21,MATCH(A1738,'A-B OSRoad'!$C$2:$C$21))="Straight","",RIGHT(INDEX('A-B OSRoad'!$B$2:$B$21,MATCH(A1738,'A-B OSRoad'!$C$2:$C$21)),LEN(INDEX('A-B OSRoad'!$B$2:$B$21,MATCH(A1738,'A-B OSRoad'!$C$2:$C$21)))-1))</f>
        <v/>
      </c>
      <c r="D1738" s="69">
        <f>(INDEX('A-B OSRoad'!$I$2:$I$21,MATCH(A1738,'A-B OSRoad'!$C$2:$C$21)))+$C$3+$C$4+$C$1</f>
        <v>110</v>
      </c>
      <c r="E1738" s="70" t="e">
        <f>VLOOKUP(A1738,'Crash Data'!$E$3:$F$6,2,FALSE)</f>
        <v>#N/A</v>
      </c>
      <c r="F1738" s="70" t="e">
        <f>VLOOKUP(A1738,'Crash Data'!$B$3:$C$32,2,FALSE)</f>
        <v>#N/A</v>
      </c>
      <c r="G1738" s="40">
        <v>199.364</v>
      </c>
      <c r="H1738" s="40">
        <v>177</v>
      </c>
      <c r="I1738" s="39">
        <v>177</v>
      </c>
      <c r="J1738" s="40">
        <v>177</v>
      </c>
      <c r="K1738" s="39">
        <v>177</v>
      </c>
      <c r="L1738" s="93">
        <f t="shared" si="381"/>
        <v>209</v>
      </c>
      <c r="M1738" s="93">
        <f t="shared" si="382"/>
        <v>9.6359999999999957</v>
      </c>
      <c r="N1738" s="99">
        <f t="shared" si="383"/>
        <v>165</v>
      </c>
      <c r="O1738" s="99" t="str">
        <f t="shared" si="384"/>
        <v/>
      </c>
      <c r="P1738" s="102">
        <f t="shared" si="385"/>
        <v>165</v>
      </c>
      <c r="Q1738" s="102" t="str">
        <f t="shared" si="386"/>
        <v/>
      </c>
      <c r="R1738" s="105">
        <f t="shared" si="387"/>
        <v>165</v>
      </c>
      <c r="S1738" s="105" t="str">
        <f t="shared" si="388"/>
        <v/>
      </c>
      <c r="T1738" s="69">
        <f t="shared" si="389"/>
        <v>107</v>
      </c>
      <c r="U1738" s="69" t="str">
        <f t="shared" si="390"/>
        <v/>
      </c>
      <c r="V1738" s="143">
        <f t="shared" si="391"/>
        <v>165</v>
      </c>
      <c r="W1738" s="143" t="str">
        <f t="shared" si="392"/>
        <v/>
      </c>
      <c r="X1738" s="109">
        <f t="shared" si="379"/>
        <v>0</v>
      </c>
      <c r="Y1738" s="110" t="e">
        <f t="shared" si="380"/>
        <v>#N/A</v>
      </c>
      <c r="Z1738" s="75" t="e">
        <f>NA()</f>
        <v>#N/A</v>
      </c>
    </row>
    <row r="1739" spans="1:26" x14ac:dyDescent="0.2">
      <c r="A1739" s="74">
        <v>27160</v>
      </c>
      <c r="B1739" s="68">
        <f>INDEX('A-B OSRoad'!$F$2:$F$21,MATCH(A1739,'A-B OSRoad'!$C$2:$C$21))</f>
        <v>0</v>
      </c>
      <c r="C1739" s="68" t="str">
        <f>IF(INDEX('A-B OSRoad'!$B$2:$B$21,MATCH(A1739,'A-B OSRoad'!$C$2:$C$21))="Straight","",RIGHT(INDEX('A-B OSRoad'!$B$2:$B$21,MATCH(A1739,'A-B OSRoad'!$C$2:$C$21)),LEN(INDEX('A-B OSRoad'!$B$2:$B$21,MATCH(A1739,'A-B OSRoad'!$C$2:$C$21)))-1))</f>
        <v/>
      </c>
      <c r="D1739" s="69">
        <f>(INDEX('A-B OSRoad'!$I$2:$I$21,MATCH(A1739,'A-B OSRoad'!$C$2:$C$21)))+$C$3+$C$4+$C$1</f>
        <v>110</v>
      </c>
      <c r="E1739" s="70" t="e">
        <f>VLOOKUP(A1739,'Crash Data'!$E$3:$F$6,2,FALSE)</f>
        <v>#N/A</v>
      </c>
      <c r="F1739" s="70" t="e">
        <f>VLOOKUP(A1739,'Crash Data'!$B$3:$C$32,2,FALSE)</f>
        <v>#N/A</v>
      </c>
      <c r="G1739" s="40">
        <v>196.226</v>
      </c>
      <c r="H1739" s="40">
        <v>177</v>
      </c>
      <c r="I1739" s="39">
        <v>177</v>
      </c>
      <c r="J1739" s="40">
        <v>177</v>
      </c>
      <c r="K1739" s="39">
        <v>177</v>
      </c>
      <c r="L1739" s="93">
        <f t="shared" si="381"/>
        <v>209</v>
      </c>
      <c r="M1739" s="93">
        <f t="shared" si="382"/>
        <v>12.774000000000001</v>
      </c>
      <c r="N1739" s="99">
        <f t="shared" si="383"/>
        <v>165</v>
      </c>
      <c r="O1739" s="99" t="str">
        <f t="shared" si="384"/>
        <v/>
      </c>
      <c r="P1739" s="102">
        <f t="shared" si="385"/>
        <v>165</v>
      </c>
      <c r="Q1739" s="102" t="str">
        <f t="shared" si="386"/>
        <v/>
      </c>
      <c r="R1739" s="105">
        <f t="shared" si="387"/>
        <v>165</v>
      </c>
      <c r="S1739" s="105" t="str">
        <f t="shared" si="388"/>
        <v/>
      </c>
      <c r="T1739" s="69">
        <f t="shared" si="389"/>
        <v>107</v>
      </c>
      <c r="U1739" s="69" t="str">
        <f t="shared" si="390"/>
        <v/>
      </c>
      <c r="V1739" s="143">
        <f t="shared" si="391"/>
        <v>165</v>
      </c>
      <c r="W1739" s="143" t="str">
        <f t="shared" si="392"/>
        <v/>
      </c>
      <c r="X1739" s="109">
        <f t="shared" si="379"/>
        <v>0</v>
      </c>
      <c r="Y1739" s="110" t="e">
        <f t="shared" si="380"/>
        <v>#N/A</v>
      </c>
      <c r="Z1739" s="75" t="e">
        <f>NA()</f>
        <v>#N/A</v>
      </c>
    </row>
    <row r="1740" spans="1:26" x14ac:dyDescent="0.2">
      <c r="A1740" s="74">
        <v>27170</v>
      </c>
      <c r="B1740" s="68">
        <f>INDEX('A-B OSRoad'!$F$2:$F$21,MATCH(A1740,'A-B OSRoad'!$C$2:$C$21))</f>
        <v>0</v>
      </c>
      <c r="C1740" s="68" t="str">
        <f>IF(INDEX('A-B OSRoad'!$B$2:$B$21,MATCH(A1740,'A-B OSRoad'!$C$2:$C$21))="Straight","",RIGHT(INDEX('A-B OSRoad'!$B$2:$B$21,MATCH(A1740,'A-B OSRoad'!$C$2:$C$21)),LEN(INDEX('A-B OSRoad'!$B$2:$B$21,MATCH(A1740,'A-B OSRoad'!$C$2:$C$21)))-1))</f>
        <v/>
      </c>
      <c r="D1740" s="69">
        <f>(INDEX('A-B OSRoad'!$I$2:$I$21,MATCH(A1740,'A-B OSRoad'!$C$2:$C$21)))+$C$3+$C$4+$C$1</f>
        <v>110</v>
      </c>
      <c r="E1740" s="70" t="e">
        <f>VLOOKUP(A1740,'Crash Data'!$E$3:$F$6,2,FALSE)</f>
        <v>#N/A</v>
      </c>
      <c r="F1740" s="70" t="e">
        <f>VLOOKUP(A1740,'Crash Data'!$B$3:$C$32,2,FALSE)</f>
        <v>#N/A</v>
      </c>
      <c r="G1740" s="40">
        <v>190.02</v>
      </c>
      <c r="H1740" s="40">
        <v>177</v>
      </c>
      <c r="I1740" s="39">
        <v>177</v>
      </c>
      <c r="J1740" s="40">
        <v>177</v>
      </c>
      <c r="K1740" s="39">
        <v>177</v>
      </c>
      <c r="L1740" s="93">
        <f t="shared" si="381"/>
        <v>209</v>
      </c>
      <c r="M1740" s="93">
        <f t="shared" si="382"/>
        <v>18.97999999999999</v>
      </c>
      <c r="N1740" s="99">
        <f t="shared" si="383"/>
        <v>165</v>
      </c>
      <c r="O1740" s="99" t="str">
        <f t="shared" si="384"/>
        <v/>
      </c>
      <c r="P1740" s="102">
        <f t="shared" si="385"/>
        <v>165</v>
      </c>
      <c r="Q1740" s="102" t="str">
        <f t="shared" si="386"/>
        <v/>
      </c>
      <c r="R1740" s="105">
        <f t="shared" si="387"/>
        <v>165</v>
      </c>
      <c r="S1740" s="105" t="str">
        <f t="shared" si="388"/>
        <v/>
      </c>
      <c r="T1740" s="69">
        <f t="shared" si="389"/>
        <v>107</v>
      </c>
      <c r="U1740" s="69" t="str">
        <f t="shared" si="390"/>
        <v/>
      </c>
      <c r="V1740" s="143">
        <f t="shared" si="391"/>
        <v>165</v>
      </c>
      <c r="W1740" s="143" t="str">
        <f t="shared" si="392"/>
        <v/>
      </c>
      <c r="X1740" s="109">
        <f t="shared" si="379"/>
        <v>0</v>
      </c>
      <c r="Y1740" s="110" t="e">
        <f t="shared" si="380"/>
        <v>#N/A</v>
      </c>
      <c r="Z1740" s="75" t="e">
        <f>NA()</f>
        <v>#N/A</v>
      </c>
    </row>
    <row r="1741" spans="1:26" x14ac:dyDescent="0.2">
      <c r="A1741" s="74">
        <v>27180</v>
      </c>
      <c r="B1741" s="68">
        <f>INDEX('A-B OSRoad'!$F$2:$F$21,MATCH(A1741,'A-B OSRoad'!$C$2:$C$21))</f>
        <v>0</v>
      </c>
      <c r="C1741" s="68" t="str">
        <f>IF(INDEX('A-B OSRoad'!$B$2:$B$21,MATCH(A1741,'A-B OSRoad'!$C$2:$C$21))="Straight","",RIGHT(INDEX('A-B OSRoad'!$B$2:$B$21,MATCH(A1741,'A-B OSRoad'!$C$2:$C$21)),LEN(INDEX('A-B OSRoad'!$B$2:$B$21,MATCH(A1741,'A-B OSRoad'!$C$2:$C$21)))-1))</f>
        <v/>
      </c>
      <c r="D1741" s="69">
        <f>(INDEX('A-B OSRoad'!$I$2:$I$21,MATCH(A1741,'A-B OSRoad'!$C$2:$C$21)))+$C$3+$C$4+$C$1</f>
        <v>110</v>
      </c>
      <c r="E1741" s="70" t="e">
        <f>VLOOKUP(A1741,'Crash Data'!$E$3:$F$6,2,FALSE)</f>
        <v>#N/A</v>
      </c>
      <c r="F1741" s="70" t="e">
        <f>VLOOKUP(A1741,'Crash Data'!$B$3:$C$32,2,FALSE)</f>
        <v>#N/A</v>
      </c>
      <c r="G1741" s="40">
        <v>197.839</v>
      </c>
      <c r="H1741" s="40">
        <v>177</v>
      </c>
      <c r="I1741" s="39">
        <v>177</v>
      </c>
      <c r="J1741" s="40">
        <v>177</v>
      </c>
      <c r="K1741" s="39">
        <v>177</v>
      </c>
      <c r="L1741" s="93">
        <f t="shared" si="381"/>
        <v>209</v>
      </c>
      <c r="M1741" s="93">
        <f t="shared" si="382"/>
        <v>11.161000000000001</v>
      </c>
      <c r="N1741" s="99">
        <f t="shared" si="383"/>
        <v>165</v>
      </c>
      <c r="O1741" s="99" t="str">
        <f t="shared" si="384"/>
        <v/>
      </c>
      <c r="P1741" s="102">
        <f t="shared" si="385"/>
        <v>165</v>
      </c>
      <c r="Q1741" s="102" t="str">
        <f t="shared" si="386"/>
        <v/>
      </c>
      <c r="R1741" s="105">
        <f t="shared" si="387"/>
        <v>165</v>
      </c>
      <c r="S1741" s="105" t="str">
        <f t="shared" si="388"/>
        <v/>
      </c>
      <c r="T1741" s="69">
        <f t="shared" si="389"/>
        <v>107</v>
      </c>
      <c r="U1741" s="69" t="str">
        <f t="shared" si="390"/>
        <v/>
      </c>
      <c r="V1741" s="143">
        <f t="shared" si="391"/>
        <v>165</v>
      </c>
      <c r="W1741" s="143" t="str">
        <f t="shared" si="392"/>
        <v/>
      </c>
      <c r="X1741" s="109">
        <f t="shared" si="379"/>
        <v>0</v>
      </c>
      <c r="Y1741" s="110" t="e">
        <f t="shared" si="380"/>
        <v>#N/A</v>
      </c>
      <c r="Z1741" s="75" t="e">
        <f>NA()</f>
        <v>#N/A</v>
      </c>
    </row>
    <row r="1742" spans="1:26" x14ac:dyDescent="0.2">
      <c r="A1742" s="74">
        <v>27190</v>
      </c>
      <c r="B1742" s="68">
        <f>INDEX('A-B OSRoad'!$F$2:$F$21,MATCH(A1742,'A-B OSRoad'!$C$2:$C$21))</f>
        <v>0</v>
      </c>
      <c r="C1742" s="68" t="str">
        <f>IF(INDEX('A-B OSRoad'!$B$2:$B$21,MATCH(A1742,'A-B OSRoad'!$C$2:$C$21))="Straight","",RIGHT(INDEX('A-B OSRoad'!$B$2:$B$21,MATCH(A1742,'A-B OSRoad'!$C$2:$C$21)),LEN(INDEX('A-B OSRoad'!$B$2:$B$21,MATCH(A1742,'A-B OSRoad'!$C$2:$C$21)))-1))</f>
        <v/>
      </c>
      <c r="D1742" s="69">
        <f>(INDEX('A-B OSRoad'!$I$2:$I$21,MATCH(A1742,'A-B OSRoad'!$C$2:$C$21)))+$C$3+$C$4+$C$1</f>
        <v>110</v>
      </c>
      <c r="E1742" s="70" t="e">
        <f>VLOOKUP(A1742,'Crash Data'!$E$3:$F$6,2,FALSE)</f>
        <v>#N/A</v>
      </c>
      <c r="F1742" s="70" t="e">
        <f>VLOOKUP(A1742,'Crash Data'!$B$3:$C$32,2,FALSE)</f>
        <v>#N/A</v>
      </c>
      <c r="G1742" s="40">
        <v>196.708</v>
      </c>
      <c r="H1742" s="40">
        <v>177</v>
      </c>
      <c r="I1742" s="39">
        <v>177</v>
      </c>
      <c r="J1742" s="40">
        <v>177</v>
      </c>
      <c r="K1742" s="39">
        <v>177</v>
      </c>
      <c r="L1742" s="93">
        <f t="shared" si="381"/>
        <v>209</v>
      </c>
      <c r="M1742" s="93">
        <f t="shared" si="382"/>
        <v>12.292000000000002</v>
      </c>
      <c r="N1742" s="99">
        <f t="shared" si="383"/>
        <v>165</v>
      </c>
      <c r="O1742" s="99" t="str">
        <f t="shared" si="384"/>
        <v/>
      </c>
      <c r="P1742" s="102">
        <f t="shared" si="385"/>
        <v>165</v>
      </c>
      <c r="Q1742" s="102" t="str">
        <f t="shared" si="386"/>
        <v/>
      </c>
      <c r="R1742" s="105">
        <f t="shared" si="387"/>
        <v>165</v>
      </c>
      <c r="S1742" s="105" t="str">
        <f t="shared" si="388"/>
        <v/>
      </c>
      <c r="T1742" s="69">
        <f t="shared" si="389"/>
        <v>107</v>
      </c>
      <c r="U1742" s="69" t="str">
        <f t="shared" si="390"/>
        <v/>
      </c>
      <c r="V1742" s="143">
        <f t="shared" si="391"/>
        <v>165</v>
      </c>
      <c r="W1742" s="143" t="str">
        <f t="shared" si="392"/>
        <v/>
      </c>
      <c r="X1742" s="109">
        <f t="shared" si="379"/>
        <v>0</v>
      </c>
      <c r="Y1742" s="110" t="e">
        <f t="shared" si="380"/>
        <v>#N/A</v>
      </c>
      <c r="Z1742" s="75" t="e">
        <f>NA()</f>
        <v>#N/A</v>
      </c>
    </row>
    <row r="1743" spans="1:26" x14ac:dyDescent="0.2">
      <c r="A1743" s="74">
        <v>27200</v>
      </c>
      <c r="B1743" s="68">
        <f>INDEX('A-B OSRoad'!$F$2:$F$21,MATCH(A1743,'A-B OSRoad'!$C$2:$C$21))</f>
        <v>0</v>
      </c>
      <c r="C1743" s="68" t="str">
        <f>IF(INDEX('A-B OSRoad'!$B$2:$B$21,MATCH(A1743,'A-B OSRoad'!$C$2:$C$21))="Straight","",RIGHT(INDEX('A-B OSRoad'!$B$2:$B$21,MATCH(A1743,'A-B OSRoad'!$C$2:$C$21)),LEN(INDEX('A-B OSRoad'!$B$2:$B$21,MATCH(A1743,'A-B OSRoad'!$C$2:$C$21)))-1))</f>
        <v/>
      </c>
      <c r="D1743" s="69">
        <f>(INDEX('A-B OSRoad'!$I$2:$I$21,MATCH(A1743,'A-B OSRoad'!$C$2:$C$21)))+$C$3+$C$4+$C$1</f>
        <v>110</v>
      </c>
      <c r="E1743" s="70" t="e">
        <f>VLOOKUP(A1743,'Crash Data'!$E$3:$F$6,2,FALSE)</f>
        <v>#N/A</v>
      </c>
      <c r="F1743" s="70" t="e">
        <f>VLOOKUP(A1743,'Crash Data'!$B$3:$C$32,2,FALSE)</f>
        <v>#N/A</v>
      </c>
      <c r="G1743" s="40">
        <v>198.28899999999999</v>
      </c>
      <c r="H1743" s="40">
        <v>177</v>
      </c>
      <c r="I1743" s="39">
        <v>177</v>
      </c>
      <c r="J1743" s="40">
        <v>177</v>
      </c>
      <c r="K1743" s="39">
        <v>177</v>
      </c>
      <c r="L1743" s="93">
        <f t="shared" si="381"/>
        <v>209</v>
      </c>
      <c r="M1743" s="93">
        <f t="shared" si="382"/>
        <v>10.711000000000013</v>
      </c>
      <c r="N1743" s="99">
        <f t="shared" si="383"/>
        <v>165</v>
      </c>
      <c r="O1743" s="99" t="str">
        <f t="shared" si="384"/>
        <v/>
      </c>
      <c r="P1743" s="102">
        <f t="shared" si="385"/>
        <v>165</v>
      </c>
      <c r="Q1743" s="102" t="str">
        <f t="shared" si="386"/>
        <v/>
      </c>
      <c r="R1743" s="105">
        <f t="shared" si="387"/>
        <v>165</v>
      </c>
      <c r="S1743" s="105" t="str">
        <f t="shared" si="388"/>
        <v/>
      </c>
      <c r="T1743" s="69">
        <f t="shared" si="389"/>
        <v>107</v>
      </c>
      <c r="U1743" s="69" t="str">
        <f t="shared" si="390"/>
        <v/>
      </c>
      <c r="V1743" s="143">
        <f t="shared" si="391"/>
        <v>165</v>
      </c>
      <c r="W1743" s="143" t="str">
        <f t="shared" si="392"/>
        <v/>
      </c>
      <c r="X1743" s="109">
        <f t="shared" si="379"/>
        <v>0</v>
      </c>
      <c r="Y1743" s="110" t="e">
        <f t="shared" si="380"/>
        <v>#N/A</v>
      </c>
      <c r="Z1743" s="75" t="e">
        <f>NA()</f>
        <v>#N/A</v>
      </c>
    </row>
    <row r="1744" spans="1:26" x14ac:dyDescent="0.2">
      <c r="A1744" s="74">
        <v>27210</v>
      </c>
      <c r="B1744" s="68">
        <f>INDEX('A-B OSRoad'!$F$2:$F$21,MATCH(A1744,'A-B OSRoad'!$C$2:$C$21))</f>
        <v>0</v>
      </c>
      <c r="C1744" s="68" t="str">
        <f>IF(INDEX('A-B OSRoad'!$B$2:$B$21,MATCH(A1744,'A-B OSRoad'!$C$2:$C$21))="Straight","",RIGHT(INDEX('A-B OSRoad'!$B$2:$B$21,MATCH(A1744,'A-B OSRoad'!$C$2:$C$21)),LEN(INDEX('A-B OSRoad'!$B$2:$B$21,MATCH(A1744,'A-B OSRoad'!$C$2:$C$21)))-1))</f>
        <v/>
      </c>
      <c r="D1744" s="69">
        <f>(INDEX('A-B OSRoad'!$I$2:$I$21,MATCH(A1744,'A-B OSRoad'!$C$2:$C$21)))+$C$3+$C$4+$C$1</f>
        <v>110</v>
      </c>
      <c r="E1744" s="70" t="e">
        <f>VLOOKUP(A1744,'Crash Data'!$E$3:$F$6,2,FALSE)</f>
        <v>#N/A</v>
      </c>
      <c r="F1744" s="70" t="e">
        <f>VLOOKUP(A1744,'Crash Data'!$B$3:$C$32,2,FALSE)</f>
        <v>#N/A</v>
      </c>
      <c r="G1744" s="40">
        <v>191.65199999999999</v>
      </c>
      <c r="H1744" s="40">
        <v>177</v>
      </c>
      <c r="I1744" s="39">
        <v>177</v>
      </c>
      <c r="J1744" s="40">
        <v>177</v>
      </c>
      <c r="K1744" s="39">
        <v>177</v>
      </c>
      <c r="L1744" s="93">
        <f t="shared" si="381"/>
        <v>209</v>
      </c>
      <c r="M1744" s="93">
        <f t="shared" si="382"/>
        <v>17.348000000000013</v>
      </c>
      <c r="N1744" s="99">
        <f t="shared" si="383"/>
        <v>165</v>
      </c>
      <c r="O1744" s="99" t="str">
        <f t="shared" si="384"/>
        <v/>
      </c>
      <c r="P1744" s="102">
        <f t="shared" si="385"/>
        <v>165</v>
      </c>
      <c r="Q1744" s="102" t="str">
        <f t="shared" si="386"/>
        <v/>
      </c>
      <c r="R1744" s="105">
        <f t="shared" si="387"/>
        <v>165</v>
      </c>
      <c r="S1744" s="105" t="str">
        <f t="shared" si="388"/>
        <v/>
      </c>
      <c r="T1744" s="69">
        <f t="shared" si="389"/>
        <v>107</v>
      </c>
      <c r="U1744" s="69" t="str">
        <f t="shared" si="390"/>
        <v/>
      </c>
      <c r="V1744" s="143">
        <f t="shared" si="391"/>
        <v>165</v>
      </c>
      <c r="W1744" s="143" t="str">
        <f t="shared" si="392"/>
        <v/>
      </c>
      <c r="X1744" s="109">
        <f t="shared" si="379"/>
        <v>0</v>
      </c>
      <c r="Y1744" s="110" t="e">
        <f t="shared" si="380"/>
        <v>#N/A</v>
      </c>
      <c r="Z1744" s="75" t="e">
        <f>NA()</f>
        <v>#N/A</v>
      </c>
    </row>
    <row r="1745" spans="1:26" x14ac:dyDescent="0.2">
      <c r="A1745" s="74">
        <v>27220</v>
      </c>
      <c r="B1745" s="68">
        <f>INDEX('A-B OSRoad'!$F$2:$F$21,MATCH(A1745,'A-B OSRoad'!$C$2:$C$21))</f>
        <v>0</v>
      </c>
      <c r="C1745" s="68" t="str">
        <f>IF(INDEX('A-B OSRoad'!$B$2:$B$21,MATCH(A1745,'A-B OSRoad'!$C$2:$C$21))="Straight","",RIGHT(INDEX('A-B OSRoad'!$B$2:$B$21,MATCH(A1745,'A-B OSRoad'!$C$2:$C$21)),LEN(INDEX('A-B OSRoad'!$B$2:$B$21,MATCH(A1745,'A-B OSRoad'!$C$2:$C$21)))-1))</f>
        <v/>
      </c>
      <c r="D1745" s="69">
        <f>(INDEX('A-B OSRoad'!$I$2:$I$21,MATCH(A1745,'A-B OSRoad'!$C$2:$C$21)))+$C$3+$C$4+$C$1</f>
        <v>110</v>
      </c>
      <c r="E1745" s="70" t="e">
        <f>VLOOKUP(A1745,'Crash Data'!$E$3:$F$6,2,FALSE)</f>
        <v>#N/A</v>
      </c>
      <c r="F1745" s="70" t="e">
        <f>VLOOKUP(A1745,'Crash Data'!$B$3:$C$32,2,FALSE)</f>
        <v>#N/A</v>
      </c>
      <c r="G1745" s="40">
        <v>195.64699999999999</v>
      </c>
      <c r="H1745" s="40">
        <v>177</v>
      </c>
      <c r="I1745" s="39">
        <v>177</v>
      </c>
      <c r="J1745" s="40">
        <v>177</v>
      </c>
      <c r="K1745" s="39">
        <v>177</v>
      </c>
      <c r="L1745" s="93">
        <f t="shared" si="381"/>
        <v>209</v>
      </c>
      <c r="M1745" s="93">
        <f t="shared" si="382"/>
        <v>13.353000000000009</v>
      </c>
      <c r="N1745" s="99">
        <f t="shared" si="383"/>
        <v>165</v>
      </c>
      <c r="O1745" s="99" t="str">
        <f t="shared" si="384"/>
        <v/>
      </c>
      <c r="P1745" s="102">
        <f t="shared" si="385"/>
        <v>165</v>
      </c>
      <c r="Q1745" s="102" t="str">
        <f t="shared" si="386"/>
        <v/>
      </c>
      <c r="R1745" s="105">
        <f t="shared" si="387"/>
        <v>165</v>
      </c>
      <c r="S1745" s="105" t="str">
        <f t="shared" si="388"/>
        <v/>
      </c>
      <c r="T1745" s="69">
        <f t="shared" si="389"/>
        <v>107</v>
      </c>
      <c r="U1745" s="69" t="str">
        <f t="shared" si="390"/>
        <v/>
      </c>
      <c r="V1745" s="143">
        <f t="shared" si="391"/>
        <v>165</v>
      </c>
      <c r="W1745" s="143" t="str">
        <f t="shared" si="392"/>
        <v/>
      </c>
      <c r="X1745" s="109">
        <f t="shared" si="379"/>
        <v>0</v>
      </c>
      <c r="Y1745" s="110" t="e">
        <f t="shared" si="380"/>
        <v>#N/A</v>
      </c>
      <c r="Z1745" s="75" t="e">
        <f>NA()</f>
        <v>#N/A</v>
      </c>
    </row>
    <row r="1746" spans="1:26" x14ac:dyDescent="0.2">
      <c r="A1746" s="74">
        <v>27230</v>
      </c>
      <c r="B1746" s="68">
        <f>INDEX('A-B OSRoad'!$F$2:$F$21,MATCH(A1746,'A-B OSRoad'!$C$2:$C$21))</f>
        <v>0</v>
      </c>
      <c r="C1746" s="68" t="str">
        <f>IF(INDEX('A-B OSRoad'!$B$2:$B$21,MATCH(A1746,'A-B OSRoad'!$C$2:$C$21))="Straight","",RIGHT(INDEX('A-B OSRoad'!$B$2:$B$21,MATCH(A1746,'A-B OSRoad'!$C$2:$C$21)),LEN(INDEX('A-B OSRoad'!$B$2:$B$21,MATCH(A1746,'A-B OSRoad'!$C$2:$C$21)))-1))</f>
        <v/>
      </c>
      <c r="D1746" s="69">
        <f>(INDEX('A-B OSRoad'!$I$2:$I$21,MATCH(A1746,'A-B OSRoad'!$C$2:$C$21)))+$C$3+$C$4+$C$1</f>
        <v>110</v>
      </c>
      <c r="E1746" s="70" t="e">
        <f>VLOOKUP(A1746,'Crash Data'!$E$3:$F$6,2,FALSE)</f>
        <v>#N/A</v>
      </c>
      <c r="F1746" s="70" t="e">
        <f>VLOOKUP(A1746,'Crash Data'!$B$3:$C$32,2,FALSE)</f>
        <v>#N/A</v>
      </c>
      <c r="G1746" s="40">
        <v>188.726</v>
      </c>
      <c r="H1746" s="40">
        <v>177</v>
      </c>
      <c r="I1746" s="39">
        <v>177</v>
      </c>
      <c r="J1746" s="40">
        <v>177</v>
      </c>
      <c r="K1746" s="39">
        <v>177</v>
      </c>
      <c r="L1746" s="93">
        <f t="shared" si="381"/>
        <v>209</v>
      </c>
      <c r="M1746" s="93">
        <f t="shared" si="382"/>
        <v>20.274000000000001</v>
      </c>
      <c r="N1746" s="99">
        <f t="shared" si="383"/>
        <v>165</v>
      </c>
      <c r="O1746" s="99" t="str">
        <f t="shared" si="384"/>
        <v/>
      </c>
      <c r="P1746" s="102">
        <f t="shared" si="385"/>
        <v>165</v>
      </c>
      <c r="Q1746" s="102" t="str">
        <f t="shared" si="386"/>
        <v/>
      </c>
      <c r="R1746" s="105">
        <f t="shared" si="387"/>
        <v>165</v>
      </c>
      <c r="S1746" s="105" t="str">
        <f t="shared" si="388"/>
        <v/>
      </c>
      <c r="T1746" s="69">
        <f t="shared" si="389"/>
        <v>107</v>
      </c>
      <c r="U1746" s="69" t="str">
        <f t="shared" si="390"/>
        <v/>
      </c>
      <c r="V1746" s="143">
        <f t="shared" si="391"/>
        <v>165</v>
      </c>
      <c r="W1746" s="143" t="str">
        <f t="shared" si="392"/>
        <v/>
      </c>
      <c r="X1746" s="109">
        <f t="shared" si="379"/>
        <v>0</v>
      </c>
      <c r="Y1746" s="110" t="e">
        <f t="shared" si="380"/>
        <v>#N/A</v>
      </c>
      <c r="Z1746" s="75" t="e">
        <f>NA()</f>
        <v>#N/A</v>
      </c>
    </row>
    <row r="1747" spans="1:26" x14ac:dyDescent="0.2">
      <c r="A1747" s="74">
        <v>27240</v>
      </c>
      <c r="B1747" s="68">
        <f>INDEX('A-B OSRoad'!$F$2:$F$21,MATCH(A1747,'A-B OSRoad'!$C$2:$C$21))</f>
        <v>0</v>
      </c>
      <c r="C1747" s="68" t="str">
        <f>IF(INDEX('A-B OSRoad'!$B$2:$B$21,MATCH(A1747,'A-B OSRoad'!$C$2:$C$21))="Straight","",RIGHT(INDEX('A-B OSRoad'!$B$2:$B$21,MATCH(A1747,'A-B OSRoad'!$C$2:$C$21)),LEN(INDEX('A-B OSRoad'!$B$2:$B$21,MATCH(A1747,'A-B OSRoad'!$C$2:$C$21)))-1))</f>
        <v/>
      </c>
      <c r="D1747" s="69">
        <f>(INDEX('A-B OSRoad'!$I$2:$I$21,MATCH(A1747,'A-B OSRoad'!$C$2:$C$21)))+$C$3+$C$4+$C$1</f>
        <v>110</v>
      </c>
      <c r="E1747" s="70" t="e">
        <f>VLOOKUP(A1747,'Crash Data'!$E$3:$F$6,2,FALSE)</f>
        <v>#N/A</v>
      </c>
      <c r="F1747" s="70" t="e">
        <f>VLOOKUP(A1747,'Crash Data'!$B$3:$C$32,2,FALSE)</f>
        <v>#N/A</v>
      </c>
      <c r="G1747" s="40">
        <v>197.977</v>
      </c>
      <c r="H1747" s="40">
        <v>177</v>
      </c>
      <c r="I1747" s="39">
        <v>177</v>
      </c>
      <c r="J1747" s="40">
        <v>177</v>
      </c>
      <c r="K1747" s="39">
        <v>177</v>
      </c>
      <c r="L1747" s="93">
        <f t="shared" si="381"/>
        <v>209</v>
      </c>
      <c r="M1747" s="93">
        <f t="shared" si="382"/>
        <v>11.022999999999996</v>
      </c>
      <c r="N1747" s="99">
        <f t="shared" si="383"/>
        <v>165</v>
      </c>
      <c r="O1747" s="99" t="str">
        <f t="shared" si="384"/>
        <v/>
      </c>
      <c r="P1747" s="102">
        <f t="shared" si="385"/>
        <v>165</v>
      </c>
      <c r="Q1747" s="102" t="str">
        <f t="shared" si="386"/>
        <v/>
      </c>
      <c r="R1747" s="105">
        <f t="shared" si="387"/>
        <v>165</v>
      </c>
      <c r="S1747" s="105" t="str">
        <f t="shared" si="388"/>
        <v/>
      </c>
      <c r="T1747" s="69">
        <f t="shared" si="389"/>
        <v>107</v>
      </c>
      <c r="U1747" s="69" t="str">
        <f t="shared" si="390"/>
        <v/>
      </c>
      <c r="V1747" s="143">
        <f t="shared" si="391"/>
        <v>165</v>
      </c>
      <c r="W1747" s="143" t="str">
        <f t="shared" si="392"/>
        <v/>
      </c>
      <c r="X1747" s="109">
        <f t="shared" si="379"/>
        <v>0</v>
      </c>
      <c r="Y1747" s="110" t="e">
        <f t="shared" si="380"/>
        <v>#N/A</v>
      </c>
      <c r="Z1747" s="75" t="e">
        <f>NA()</f>
        <v>#N/A</v>
      </c>
    </row>
    <row r="1748" spans="1:26" x14ac:dyDescent="0.2">
      <c r="A1748" s="74">
        <v>27250</v>
      </c>
      <c r="B1748" s="68">
        <f>INDEX('A-B OSRoad'!$F$2:$F$21,MATCH(A1748,'A-B OSRoad'!$C$2:$C$21))</f>
        <v>0</v>
      </c>
      <c r="C1748" s="68" t="str">
        <f>IF(INDEX('A-B OSRoad'!$B$2:$B$21,MATCH(A1748,'A-B OSRoad'!$C$2:$C$21))="Straight","",RIGHT(INDEX('A-B OSRoad'!$B$2:$B$21,MATCH(A1748,'A-B OSRoad'!$C$2:$C$21)),LEN(INDEX('A-B OSRoad'!$B$2:$B$21,MATCH(A1748,'A-B OSRoad'!$C$2:$C$21)))-1))</f>
        <v/>
      </c>
      <c r="D1748" s="69">
        <f>(INDEX('A-B OSRoad'!$I$2:$I$21,MATCH(A1748,'A-B OSRoad'!$C$2:$C$21)))+$C$3+$C$4+$C$1</f>
        <v>110</v>
      </c>
      <c r="E1748" s="70" t="e">
        <f>VLOOKUP(A1748,'Crash Data'!$E$3:$F$6,2,FALSE)</f>
        <v>#N/A</v>
      </c>
      <c r="F1748" s="70" t="e">
        <f>VLOOKUP(A1748,'Crash Data'!$B$3:$C$32,2,FALSE)</f>
        <v>#N/A</v>
      </c>
      <c r="G1748" s="40">
        <v>194.25200000000001</v>
      </c>
      <c r="H1748" s="40">
        <v>177</v>
      </c>
      <c r="I1748" s="39">
        <v>177</v>
      </c>
      <c r="J1748" s="40">
        <v>177</v>
      </c>
      <c r="K1748" s="39">
        <v>177</v>
      </c>
      <c r="L1748" s="93">
        <f t="shared" si="381"/>
        <v>209</v>
      </c>
      <c r="M1748" s="93">
        <f t="shared" si="382"/>
        <v>14.74799999999999</v>
      </c>
      <c r="N1748" s="99">
        <f t="shared" si="383"/>
        <v>165</v>
      </c>
      <c r="O1748" s="99" t="str">
        <f t="shared" si="384"/>
        <v/>
      </c>
      <c r="P1748" s="102">
        <f t="shared" si="385"/>
        <v>165</v>
      </c>
      <c r="Q1748" s="102" t="str">
        <f t="shared" si="386"/>
        <v/>
      </c>
      <c r="R1748" s="105">
        <f t="shared" si="387"/>
        <v>165</v>
      </c>
      <c r="S1748" s="105" t="str">
        <f t="shared" si="388"/>
        <v/>
      </c>
      <c r="T1748" s="69">
        <f t="shared" si="389"/>
        <v>107</v>
      </c>
      <c r="U1748" s="69" t="str">
        <f t="shared" si="390"/>
        <v/>
      </c>
      <c r="V1748" s="143">
        <f t="shared" si="391"/>
        <v>165</v>
      </c>
      <c r="W1748" s="143" t="str">
        <f t="shared" si="392"/>
        <v/>
      </c>
      <c r="X1748" s="109">
        <f t="shared" si="379"/>
        <v>0</v>
      </c>
      <c r="Y1748" s="110" t="e">
        <f t="shared" si="380"/>
        <v>#N/A</v>
      </c>
      <c r="Z1748" s="75" t="e">
        <f>NA()</f>
        <v>#N/A</v>
      </c>
    </row>
    <row r="1749" spans="1:26" x14ac:dyDescent="0.2">
      <c r="A1749" s="74">
        <v>27260</v>
      </c>
      <c r="B1749" s="68">
        <f>INDEX('A-B OSRoad'!$F$2:$F$21,MATCH(A1749,'A-B OSRoad'!$C$2:$C$21))</f>
        <v>0</v>
      </c>
      <c r="C1749" s="68" t="str">
        <f>IF(INDEX('A-B OSRoad'!$B$2:$B$21,MATCH(A1749,'A-B OSRoad'!$C$2:$C$21))="Straight","",RIGHT(INDEX('A-B OSRoad'!$B$2:$B$21,MATCH(A1749,'A-B OSRoad'!$C$2:$C$21)),LEN(INDEX('A-B OSRoad'!$B$2:$B$21,MATCH(A1749,'A-B OSRoad'!$C$2:$C$21)))-1))</f>
        <v/>
      </c>
      <c r="D1749" s="69">
        <f>(INDEX('A-B OSRoad'!$I$2:$I$21,MATCH(A1749,'A-B OSRoad'!$C$2:$C$21)))+$C$3+$C$4+$C$1</f>
        <v>110</v>
      </c>
      <c r="E1749" s="70" t="e">
        <f>VLOOKUP(A1749,'Crash Data'!$E$3:$F$6,2,FALSE)</f>
        <v>#N/A</v>
      </c>
      <c r="F1749" s="70" t="e">
        <f>VLOOKUP(A1749,'Crash Data'!$B$3:$C$32,2,FALSE)</f>
        <v>#N/A</v>
      </c>
      <c r="G1749" s="40">
        <v>198.351</v>
      </c>
      <c r="H1749" s="40">
        <v>177</v>
      </c>
      <c r="I1749" s="39">
        <v>177</v>
      </c>
      <c r="J1749" s="40">
        <v>177</v>
      </c>
      <c r="K1749" s="39">
        <v>177</v>
      </c>
      <c r="L1749" s="93">
        <f t="shared" si="381"/>
        <v>209</v>
      </c>
      <c r="M1749" s="93">
        <f t="shared" si="382"/>
        <v>10.649000000000001</v>
      </c>
      <c r="N1749" s="99">
        <f t="shared" si="383"/>
        <v>165</v>
      </c>
      <c r="O1749" s="99" t="str">
        <f t="shared" si="384"/>
        <v/>
      </c>
      <c r="P1749" s="102">
        <f t="shared" si="385"/>
        <v>165</v>
      </c>
      <c r="Q1749" s="102" t="str">
        <f t="shared" si="386"/>
        <v/>
      </c>
      <c r="R1749" s="105">
        <f t="shared" si="387"/>
        <v>165</v>
      </c>
      <c r="S1749" s="105" t="str">
        <f t="shared" si="388"/>
        <v/>
      </c>
      <c r="T1749" s="69">
        <f t="shared" si="389"/>
        <v>107</v>
      </c>
      <c r="U1749" s="69" t="str">
        <f t="shared" si="390"/>
        <v/>
      </c>
      <c r="V1749" s="143">
        <f t="shared" si="391"/>
        <v>165</v>
      </c>
      <c r="W1749" s="143" t="str">
        <f t="shared" si="392"/>
        <v/>
      </c>
      <c r="X1749" s="109">
        <f t="shared" si="379"/>
        <v>0</v>
      </c>
      <c r="Y1749" s="110" t="e">
        <f t="shared" si="380"/>
        <v>#N/A</v>
      </c>
      <c r="Z1749" s="75" t="e">
        <f>NA()</f>
        <v>#N/A</v>
      </c>
    </row>
    <row r="1750" spans="1:26" x14ac:dyDescent="0.2">
      <c r="A1750" s="74">
        <v>27270</v>
      </c>
      <c r="B1750" s="68">
        <f>INDEX('A-B OSRoad'!$F$2:$F$21,MATCH(A1750,'A-B OSRoad'!$C$2:$C$21))</f>
        <v>0</v>
      </c>
      <c r="C1750" s="68" t="str">
        <f>IF(INDEX('A-B OSRoad'!$B$2:$B$21,MATCH(A1750,'A-B OSRoad'!$C$2:$C$21))="Straight","",RIGHT(INDEX('A-B OSRoad'!$B$2:$B$21,MATCH(A1750,'A-B OSRoad'!$C$2:$C$21)),LEN(INDEX('A-B OSRoad'!$B$2:$B$21,MATCH(A1750,'A-B OSRoad'!$C$2:$C$21)))-1))</f>
        <v/>
      </c>
      <c r="D1750" s="69">
        <f>(INDEX('A-B OSRoad'!$I$2:$I$21,MATCH(A1750,'A-B OSRoad'!$C$2:$C$21)))+$C$3+$C$4+$C$1</f>
        <v>110</v>
      </c>
      <c r="E1750" s="70" t="e">
        <f>VLOOKUP(A1750,'Crash Data'!$E$3:$F$6,2,FALSE)</f>
        <v>#N/A</v>
      </c>
      <c r="F1750" s="70" t="e">
        <f>VLOOKUP(A1750,'Crash Data'!$B$3:$C$32,2,FALSE)</f>
        <v>#N/A</v>
      </c>
      <c r="G1750" s="40">
        <v>195.41200000000001</v>
      </c>
      <c r="H1750" s="40">
        <v>177</v>
      </c>
      <c r="I1750" s="39">
        <v>177</v>
      </c>
      <c r="J1750" s="40">
        <v>177</v>
      </c>
      <c r="K1750" s="39">
        <v>177</v>
      </c>
      <c r="L1750" s="93">
        <f t="shared" si="381"/>
        <v>209</v>
      </c>
      <c r="M1750" s="93">
        <f t="shared" si="382"/>
        <v>13.587999999999994</v>
      </c>
      <c r="N1750" s="99">
        <f t="shared" si="383"/>
        <v>165</v>
      </c>
      <c r="O1750" s="99" t="str">
        <f t="shared" si="384"/>
        <v/>
      </c>
      <c r="P1750" s="102">
        <f t="shared" si="385"/>
        <v>165</v>
      </c>
      <c r="Q1750" s="102" t="str">
        <f t="shared" si="386"/>
        <v/>
      </c>
      <c r="R1750" s="105">
        <f t="shared" si="387"/>
        <v>165</v>
      </c>
      <c r="S1750" s="105" t="str">
        <f t="shared" si="388"/>
        <v/>
      </c>
      <c r="T1750" s="69">
        <f t="shared" si="389"/>
        <v>107</v>
      </c>
      <c r="U1750" s="69" t="str">
        <f t="shared" si="390"/>
        <v/>
      </c>
      <c r="V1750" s="143">
        <f t="shared" si="391"/>
        <v>165</v>
      </c>
      <c r="W1750" s="143" t="str">
        <f t="shared" si="392"/>
        <v/>
      </c>
      <c r="X1750" s="109">
        <f t="shared" si="379"/>
        <v>0</v>
      </c>
      <c r="Y1750" s="110" t="e">
        <f t="shared" si="380"/>
        <v>#N/A</v>
      </c>
      <c r="Z1750" s="75" t="e">
        <f>NA()</f>
        <v>#N/A</v>
      </c>
    </row>
    <row r="1751" spans="1:26" x14ac:dyDescent="0.2">
      <c r="A1751" s="74">
        <v>27280</v>
      </c>
      <c r="B1751" s="68">
        <f>INDEX('A-B OSRoad'!$F$2:$F$21,MATCH(A1751,'A-B OSRoad'!$C$2:$C$21))</f>
        <v>0</v>
      </c>
      <c r="C1751" s="68" t="str">
        <f>IF(INDEX('A-B OSRoad'!$B$2:$B$21,MATCH(A1751,'A-B OSRoad'!$C$2:$C$21))="Straight","",RIGHT(INDEX('A-B OSRoad'!$B$2:$B$21,MATCH(A1751,'A-B OSRoad'!$C$2:$C$21)),LEN(INDEX('A-B OSRoad'!$B$2:$B$21,MATCH(A1751,'A-B OSRoad'!$C$2:$C$21)))-1))</f>
        <v/>
      </c>
      <c r="D1751" s="69">
        <f>(INDEX('A-B OSRoad'!$I$2:$I$21,MATCH(A1751,'A-B OSRoad'!$C$2:$C$21)))+$C$3+$C$4+$C$1</f>
        <v>110</v>
      </c>
      <c r="E1751" s="70" t="e">
        <f>VLOOKUP(A1751,'Crash Data'!$E$3:$F$6,2,FALSE)</f>
        <v>#N/A</v>
      </c>
      <c r="F1751" s="70" t="e">
        <f>VLOOKUP(A1751,'Crash Data'!$B$3:$C$32,2,FALSE)</f>
        <v>#N/A</v>
      </c>
      <c r="G1751" s="40">
        <v>197.74299999999999</v>
      </c>
      <c r="H1751" s="40">
        <v>177</v>
      </c>
      <c r="I1751" s="39">
        <v>177</v>
      </c>
      <c r="J1751" s="40">
        <v>177</v>
      </c>
      <c r="K1751" s="39">
        <v>177</v>
      </c>
      <c r="L1751" s="93">
        <f t="shared" si="381"/>
        <v>209</v>
      </c>
      <c r="M1751" s="93">
        <f t="shared" si="382"/>
        <v>11.257000000000005</v>
      </c>
      <c r="N1751" s="99">
        <f t="shared" si="383"/>
        <v>165</v>
      </c>
      <c r="O1751" s="99" t="str">
        <f t="shared" si="384"/>
        <v/>
      </c>
      <c r="P1751" s="102">
        <f t="shared" si="385"/>
        <v>165</v>
      </c>
      <c r="Q1751" s="102" t="str">
        <f t="shared" si="386"/>
        <v/>
      </c>
      <c r="R1751" s="105">
        <f t="shared" si="387"/>
        <v>165</v>
      </c>
      <c r="S1751" s="105" t="str">
        <f t="shared" si="388"/>
        <v/>
      </c>
      <c r="T1751" s="69">
        <f t="shared" si="389"/>
        <v>107</v>
      </c>
      <c r="U1751" s="69" t="str">
        <f t="shared" si="390"/>
        <v/>
      </c>
      <c r="V1751" s="143">
        <f t="shared" si="391"/>
        <v>165</v>
      </c>
      <c r="W1751" s="143" t="str">
        <f t="shared" si="392"/>
        <v/>
      </c>
      <c r="X1751" s="109">
        <f t="shared" si="379"/>
        <v>0</v>
      </c>
      <c r="Y1751" s="110" t="e">
        <f t="shared" si="380"/>
        <v>#N/A</v>
      </c>
      <c r="Z1751" s="75" t="e">
        <f>NA()</f>
        <v>#N/A</v>
      </c>
    </row>
    <row r="1752" spans="1:26" x14ac:dyDescent="0.2">
      <c r="A1752" s="74">
        <v>27290</v>
      </c>
      <c r="B1752" s="68">
        <f>INDEX('A-B OSRoad'!$F$2:$F$21,MATCH(A1752,'A-B OSRoad'!$C$2:$C$21))</f>
        <v>0</v>
      </c>
      <c r="C1752" s="68" t="str">
        <f>IF(INDEX('A-B OSRoad'!$B$2:$B$21,MATCH(A1752,'A-B OSRoad'!$C$2:$C$21))="Straight","",RIGHT(INDEX('A-B OSRoad'!$B$2:$B$21,MATCH(A1752,'A-B OSRoad'!$C$2:$C$21)),LEN(INDEX('A-B OSRoad'!$B$2:$B$21,MATCH(A1752,'A-B OSRoad'!$C$2:$C$21)))-1))</f>
        <v/>
      </c>
      <c r="D1752" s="69">
        <f>(INDEX('A-B OSRoad'!$I$2:$I$21,MATCH(A1752,'A-B OSRoad'!$C$2:$C$21)))+$C$3+$C$4+$C$1</f>
        <v>110</v>
      </c>
      <c r="E1752" s="70" t="e">
        <f>VLOOKUP(A1752,'Crash Data'!$E$3:$F$6,2,FALSE)</f>
        <v>#N/A</v>
      </c>
      <c r="F1752" s="70" t="e">
        <f>VLOOKUP(A1752,'Crash Data'!$B$3:$C$32,2,FALSE)</f>
        <v>#N/A</v>
      </c>
      <c r="G1752" s="40">
        <v>198.02500000000001</v>
      </c>
      <c r="H1752" s="40">
        <v>177</v>
      </c>
      <c r="I1752" s="39">
        <v>177</v>
      </c>
      <c r="J1752" s="40">
        <v>177</v>
      </c>
      <c r="K1752" s="39">
        <v>177</v>
      </c>
      <c r="L1752" s="93">
        <f t="shared" si="381"/>
        <v>209</v>
      </c>
      <c r="M1752" s="93">
        <f t="shared" si="382"/>
        <v>10.974999999999994</v>
      </c>
      <c r="N1752" s="99">
        <f t="shared" si="383"/>
        <v>165</v>
      </c>
      <c r="O1752" s="99" t="str">
        <f t="shared" si="384"/>
        <v/>
      </c>
      <c r="P1752" s="102">
        <f t="shared" si="385"/>
        <v>165</v>
      </c>
      <c r="Q1752" s="102" t="str">
        <f t="shared" si="386"/>
        <v/>
      </c>
      <c r="R1752" s="105">
        <f t="shared" si="387"/>
        <v>165</v>
      </c>
      <c r="S1752" s="105" t="str">
        <f t="shared" si="388"/>
        <v/>
      </c>
      <c r="T1752" s="69">
        <f t="shared" si="389"/>
        <v>107</v>
      </c>
      <c r="U1752" s="69" t="str">
        <f t="shared" si="390"/>
        <v/>
      </c>
      <c r="V1752" s="143">
        <f t="shared" si="391"/>
        <v>165</v>
      </c>
      <c r="W1752" s="143" t="str">
        <f t="shared" si="392"/>
        <v/>
      </c>
      <c r="X1752" s="109">
        <f t="shared" si="379"/>
        <v>0</v>
      </c>
      <c r="Y1752" s="110" t="e">
        <f t="shared" si="380"/>
        <v>#N/A</v>
      </c>
      <c r="Z1752" s="75" t="e">
        <f>NA()</f>
        <v>#N/A</v>
      </c>
    </row>
    <row r="1753" spans="1:26" x14ac:dyDescent="0.2">
      <c r="A1753" s="74">
        <v>27300</v>
      </c>
      <c r="B1753" s="68">
        <f>INDEX('A-B OSRoad'!$F$2:$F$21,MATCH(A1753,'A-B OSRoad'!$C$2:$C$21))</f>
        <v>0</v>
      </c>
      <c r="C1753" s="68" t="str">
        <f>IF(INDEX('A-B OSRoad'!$B$2:$B$21,MATCH(A1753,'A-B OSRoad'!$C$2:$C$21))="Straight","",RIGHT(INDEX('A-B OSRoad'!$B$2:$B$21,MATCH(A1753,'A-B OSRoad'!$C$2:$C$21)),LEN(INDEX('A-B OSRoad'!$B$2:$B$21,MATCH(A1753,'A-B OSRoad'!$C$2:$C$21)))-1))</f>
        <v/>
      </c>
      <c r="D1753" s="69">
        <f>(INDEX('A-B OSRoad'!$I$2:$I$21,MATCH(A1753,'A-B OSRoad'!$C$2:$C$21)))+$C$3+$C$4+$C$1</f>
        <v>110</v>
      </c>
      <c r="E1753" s="70" t="e">
        <f>VLOOKUP(A1753,'Crash Data'!$E$3:$F$6,2,FALSE)</f>
        <v>#N/A</v>
      </c>
      <c r="F1753" s="70" t="e">
        <f>VLOOKUP(A1753,'Crash Data'!$B$3:$C$32,2,FALSE)</f>
        <v>#N/A</v>
      </c>
      <c r="G1753" s="40">
        <v>187.34200000000001</v>
      </c>
      <c r="H1753" s="40">
        <v>177</v>
      </c>
      <c r="I1753" s="39">
        <v>177</v>
      </c>
      <c r="J1753" s="40">
        <v>177</v>
      </c>
      <c r="K1753" s="39">
        <v>177</v>
      </c>
      <c r="L1753" s="93">
        <f t="shared" si="381"/>
        <v>209</v>
      </c>
      <c r="M1753" s="93">
        <f t="shared" si="382"/>
        <v>21.657999999999987</v>
      </c>
      <c r="N1753" s="99">
        <f t="shared" si="383"/>
        <v>165</v>
      </c>
      <c r="O1753" s="99" t="str">
        <f t="shared" si="384"/>
        <v/>
      </c>
      <c r="P1753" s="102">
        <f t="shared" si="385"/>
        <v>165</v>
      </c>
      <c r="Q1753" s="102" t="str">
        <f t="shared" si="386"/>
        <v/>
      </c>
      <c r="R1753" s="105">
        <f t="shared" si="387"/>
        <v>165</v>
      </c>
      <c r="S1753" s="105" t="str">
        <f t="shared" si="388"/>
        <v/>
      </c>
      <c r="T1753" s="69">
        <f t="shared" si="389"/>
        <v>107</v>
      </c>
      <c r="U1753" s="69" t="str">
        <f t="shared" si="390"/>
        <v/>
      </c>
      <c r="V1753" s="143">
        <f t="shared" si="391"/>
        <v>165</v>
      </c>
      <c r="W1753" s="143" t="str">
        <f t="shared" si="392"/>
        <v/>
      </c>
      <c r="X1753" s="109">
        <f t="shared" si="379"/>
        <v>0</v>
      </c>
      <c r="Y1753" s="110" t="e">
        <f t="shared" si="380"/>
        <v>#N/A</v>
      </c>
      <c r="Z1753" s="75" t="e">
        <f>NA()</f>
        <v>#N/A</v>
      </c>
    </row>
    <row r="1754" spans="1:26" x14ac:dyDescent="0.2">
      <c r="A1754" s="74">
        <v>27310</v>
      </c>
      <c r="B1754" s="68">
        <f>INDEX('A-B OSRoad'!$F$2:$F$21,MATCH(A1754,'A-B OSRoad'!$C$2:$C$21))</f>
        <v>0</v>
      </c>
      <c r="C1754" s="68" t="str">
        <f>IF(INDEX('A-B OSRoad'!$B$2:$B$21,MATCH(A1754,'A-B OSRoad'!$C$2:$C$21))="Straight","",RIGHT(INDEX('A-B OSRoad'!$B$2:$B$21,MATCH(A1754,'A-B OSRoad'!$C$2:$C$21)),LEN(INDEX('A-B OSRoad'!$B$2:$B$21,MATCH(A1754,'A-B OSRoad'!$C$2:$C$21)))-1))</f>
        <v/>
      </c>
      <c r="D1754" s="69">
        <f>(INDEX('A-B OSRoad'!$I$2:$I$21,MATCH(A1754,'A-B OSRoad'!$C$2:$C$21)))+$C$3+$C$4+$C$1</f>
        <v>110</v>
      </c>
      <c r="E1754" s="70" t="e">
        <f>VLOOKUP(A1754,'Crash Data'!$E$3:$F$6,2,FALSE)</f>
        <v>#N/A</v>
      </c>
      <c r="F1754" s="70" t="e">
        <f>VLOOKUP(A1754,'Crash Data'!$B$3:$C$32,2,FALSE)</f>
        <v>#N/A</v>
      </c>
      <c r="G1754" s="40">
        <v>193.61</v>
      </c>
      <c r="H1754" s="40">
        <v>177</v>
      </c>
      <c r="I1754" s="39">
        <v>177</v>
      </c>
      <c r="J1754" s="40">
        <v>177</v>
      </c>
      <c r="K1754" s="39">
        <v>177</v>
      </c>
      <c r="L1754" s="93">
        <f t="shared" si="381"/>
        <v>209</v>
      </c>
      <c r="M1754" s="93">
        <f t="shared" si="382"/>
        <v>15.389999999999986</v>
      </c>
      <c r="N1754" s="99">
        <f t="shared" si="383"/>
        <v>165</v>
      </c>
      <c r="O1754" s="99" t="str">
        <f t="shared" si="384"/>
        <v/>
      </c>
      <c r="P1754" s="102">
        <f t="shared" si="385"/>
        <v>165</v>
      </c>
      <c r="Q1754" s="102" t="str">
        <f t="shared" si="386"/>
        <v/>
      </c>
      <c r="R1754" s="105">
        <f t="shared" si="387"/>
        <v>165</v>
      </c>
      <c r="S1754" s="105" t="str">
        <f t="shared" si="388"/>
        <v/>
      </c>
      <c r="T1754" s="69">
        <f t="shared" si="389"/>
        <v>107</v>
      </c>
      <c r="U1754" s="69" t="str">
        <f t="shared" si="390"/>
        <v/>
      </c>
      <c r="V1754" s="143">
        <f t="shared" si="391"/>
        <v>165</v>
      </c>
      <c r="W1754" s="143" t="str">
        <f t="shared" si="392"/>
        <v/>
      </c>
      <c r="X1754" s="109">
        <f t="shared" si="379"/>
        <v>0</v>
      </c>
      <c r="Y1754" s="110" t="e">
        <f t="shared" si="380"/>
        <v>#N/A</v>
      </c>
      <c r="Z1754" s="75" t="e">
        <f>NA()</f>
        <v>#N/A</v>
      </c>
    </row>
    <row r="1755" spans="1:26" x14ac:dyDescent="0.2">
      <c r="A1755" s="74">
        <v>27320</v>
      </c>
      <c r="B1755" s="68">
        <f>INDEX('A-B OSRoad'!$F$2:$F$21,MATCH(A1755,'A-B OSRoad'!$C$2:$C$21))</f>
        <v>0</v>
      </c>
      <c r="C1755" s="68" t="str">
        <f>IF(INDEX('A-B OSRoad'!$B$2:$B$21,MATCH(A1755,'A-B OSRoad'!$C$2:$C$21))="Straight","",RIGHT(INDEX('A-B OSRoad'!$B$2:$B$21,MATCH(A1755,'A-B OSRoad'!$C$2:$C$21)),LEN(INDEX('A-B OSRoad'!$B$2:$B$21,MATCH(A1755,'A-B OSRoad'!$C$2:$C$21)))-1))</f>
        <v/>
      </c>
      <c r="D1755" s="69">
        <f>(INDEX('A-B OSRoad'!$I$2:$I$21,MATCH(A1755,'A-B OSRoad'!$C$2:$C$21)))+$C$3+$C$4+$C$1</f>
        <v>110</v>
      </c>
      <c r="E1755" s="70" t="e">
        <f>VLOOKUP(A1755,'Crash Data'!$E$3:$F$6,2,FALSE)</f>
        <v>#N/A</v>
      </c>
      <c r="F1755" s="70" t="e">
        <f>VLOOKUP(A1755,'Crash Data'!$B$3:$C$32,2,FALSE)</f>
        <v>#N/A</v>
      </c>
      <c r="G1755" s="40">
        <v>195.77699999999999</v>
      </c>
      <c r="H1755" s="40">
        <v>177</v>
      </c>
      <c r="I1755" s="39">
        <v>177</v>
      </c>
      <c r="J1755" s="40">
        <v>177</v>
      </c>
      <c r="K1755" s="39">
        <v>177</v>
      </c>
      <c r="L1755" s="93">
        <f t="shared" si="381"/>
        <v>209</v>
      </c>
      <c r="M1755" s="93">
        <f t="shared" si="382"/>
        <v>13.223000000000013</v>
      </c>
      <c r="N1755" s="99">
        <f t="shared" si="383"/>
        <v>165</v>
      </c>
      <c r="O1755" s="99" t="str">
        <f t="shared" si="384"/>
        <v/>
      </c>
      <c r="P1755" s="102">
        <f t="shared" si="385"/>
        <v>165</v>
      </c>
      <c r="Q1755" s="102" t="str">
        <f t="shared" si="386"/>
        <v/>
      </c>
      <c r="R1755" s="105">
        <f t="shared" si="387"/>
        <v>165</v>
      </c>
      <c r="S1755" s="105" t="str">
        <f t="shared" si="388"/>
        <v/>
      </c>
      <c r="T1755" s="69">
        <f t="shared" si="389"/>
        <v>107</v>
      </c>
      <c r="U1755" s="69" t="str">
        <f t="shared" si="390"/>
        <v/>
      </c>
      <c r="V1755" s="143">
        <f t="shared" si="391"/>
        <v>165</v>
      </c>
      <c r="W1755" s="143" t="str">
        <f t="shared" si="392"/>
        <v/>
      </c>
      <c r="X1755" s="109">
        <f t="shared" si="379"/>
        <v>0</v>
      </c>
      <c r="Y1755" s="110" t="e">
        <f t="shared" si="380"/>
        <v>#N/A</v>
      </c>
      <c r="Z1755" s="75" t="e">
        <f>NA()</f>
        <v>#N/A</v>
      </c>
    </row>
    <row r="1756" spans="1:26" x14ac:dyDescent="0.2">
      <c r="A1756" s="74">
        <v>27330</v>
      </c>
      <c r="B1756" s="68">
        <f>INDEX('A-B OSRoad'!$F$2:$F$21,MATCH(A1756,'A-B OSRoad'!$C$2:$C$21))</f>
        <v>0</v>
      </c>
      <c r="C1756" s="68" t="str">
        <f>IF(INDEX('A-B OSRoad'!$B$2:$B$21,MATCH(A1756,'A-B OSRoad'!$C$2:$C$21))="Straight","",RIGHT(INDEX('A-B OSRoad'!$B$2:$B$21,MATCH(A1756,'A-B OSRoad'!$C$2:$C$21)),LEN(INDEX('A-B OSRoad'!$B$2:$B$21,MATCH(A1756,'A-B OSRoad'!$C$2:$C$21)))-1))</f>
        <v/>
      </c>
      <c r="D1756" s="69">
        <f>(INDEX('A-B OSRoad'!$I$2:$I$21,MATCH(A1756,'A-B OSRoad'!$C$2:$C$21)))+$C$3+$C$4+$C$1</f>
        <v>110</v>
      </c>
      <c r="E1756" s="70" t="e">
        <f>VLOOKUP(A1756,'Crash Data'!$E$3:$F$6,2,FALSE)</f>
        <v>#N/A</v>
      </c>
      <c r="F1756" s="70" t="e">
        <f>VLOOKUP(A1756,'Crash Data'!$B$3:$C$32,2,FALSE)</f>
        <v>#N/A</v>
      </c>
      <c r="G1756" s="40">
        <v>196.62899999999999</v>
      </c>
      <c r="H1756" s="40">
        <v>177</v>
      </c>
      <c r="I1756" s="39">
        <v>177</v>
      </c>
      <c r="J1756" s="40">
        <v>177</v>
      </c>
      <c r="K1756" s="39">
        <v>177</v>
      </c>
      <c r="L1756" s="93">
        <f t="shared" si="381"/>
        <v>209</v>
      </c>
      <c r="M1756" s="93">
        <f t="shared" si="382"/>
        <v>12.371000000000009</v>
      </c>
      <c r="N1756" s="99">
        <f t="shared" si="383"/>
        <v>165</v>
      </c>
      <c r="O1756" s="99" t="str">
        <f t="shared" si="384"/>
        <v/>
      </c>
      <c r="P1756" s="102">
        <f t="shared" si="385"/>
        <v>165</v>
      </c>
      <c r="Q1756" s="102" t="str">
        <f t="shared" si="386"/>
        <v/>
      </c>
      <c r="R1756" s="105">
        <f t="shared" si="387"/>
        <v>165</v>
      </c>
      <c r="S1756" s="105" t="str">
        <f t="shared" si="388"/>
        <v/>
      </c>
      <c r="T1756" s="69">
        <f t="shared" si="389"/>
        <v>107</v>
      </c>
      <c r="U1756" s="69" t="str">
        <f t="shared" si="390"/>
        <v/>
      </c>
      <c r="V1756" s="143">
        <f t="shared" si="391"/>
        <v>165</v>
      </c>
      <c r="W1756" s="143" t="str">
        <f t="shared" si="392"/>
        <v/>
      </c>
      <c r="X1756" s="109">
        <f t="shared" si="379"/>
        <v>0</v>
      </c>
      <c r="Y1756" s="110" t="e">
        <f t="shared" si="380"/>
        <v>#N/A</v>
      </c>
      <c r="Z1756" s="75" t="e">
        <f>NA()</f>
        <v>#N/A</v>
      </c>
    </row>
    <row r="1757" spans="1:26" x14ac:dyDescent="0.2">
      <c r="A1757" s="74">
        <v>27340</v>
      </c>
      <c r="B1757" s="68">
        <f>INDEX('A-B OSRoad'!$F$2:$F$21,MATCH(A1757,'A-B OSRoad'!$C$2:$C$21))</f>
        <v>0</v>
      </c>
      <c r="C1757" s="68" t="str">
        <f>IF(INDEX('A-B OSRoad'!$B$2:$B$21,MATCH(A1757,'A-B OSRoad'!$C$2:$C$21))="Straight","",RIGHT(INDEX('A-B OSRoad'!$B$2:$B$21,MATCH(A1757,'A-B OSRoad'!$C$2:$C$21)),LEN(INDEX('A-B OSRoad'!$B$2:$B$21,MATCH(A1757,'A-B OSRoad'!$C$2:$C$21)))-1))</f>
        <v/>
      </c>
      <c r="D1757" s="69">
        <f>(INDEX('A-B OSRoad'!$I$2:$I$21,MATCH(A1757,'A-B OSRoad'!$C$2:$C$21)))+$C$3+$C$4+$C$1</f>
        <v>110</v>
      </c>
      <c r="E1757" s="70" t="e">
        <f>VLOOKUP(A1757,'Crash Data'!$E$3:$F$6,2,FALSE)</f>
        <v>#N/A</v>
      </c>
      <c r="F1757" s="70" t="e">
        <f>VLOOKUP(A1757,'Crash Data'!$B$3:$C$32,2,FALSE)</f>
        <v>#N/A</v>
      </c>
      <c r="G1757" s="40">
        <v>194.965</v>
      </c>
      <c r="H1757" s="40">
        <v>177</v>
      </c>
      <c r="I1757" s="39">
        <v>177</v>
      </c>
      <c r="J1757" s="40">
        <v>177</v>
      </c>
      <c r="K1757" s="39">
        <v>177</v>
      </c>
      <c r="L1757" s="93">
        <f t="shared" si="381"/>
        <v>209</v>
      </c>
      <c r="M1757" s="93">
        <f t="shared" si="382"/>
        <v>14.034999999999997</v>
      </c>
      <c r="N1757" s="99">
        <f t="shared" si="383"/>
        <v>165</v>
      </c>
      <c r="O1757" s="99" t="str">
        <f t="shared" si="384"/>
        <v/>
      </c>
      <c r="P1757" s="102">
        <f t="shared" si="385"/>
        <v>165</v>
      </c>
      <c r="Q1757" s="102" t="str">
        <f t="shared" si="386"/>
        <v/>
      </c>
      <c r="R1757" s="105">
        <f t="shared" si="387"/>
        <v>165</v>
      </c>
      <c r="S1757" s="105" t="str">
        <f t="shared" si="388"/>
        <v/>
      </c>
      <c r="T1757" s="69">
        <f t="shared" si="389"/>
        <v>107</v>
      </c>
      <c r="U1757" s="69" t="str">
        <f t="shared" si="390"/>
        <v/>
      </c>
      <c r="V1757" s="143">
        <f t="shared" si="391"/>
        <v>165</v>
      </c>
      <c r="W1757" s="143" t="str">
        <f t="shared" si="392"/>
        <v/>
      </c>
      <c r="X1757" s="109">
        <f t="shared" si="379"/>
        <v>0</v>
      </c>
      <c r="Y1757" s="110" t="e">
        <f t="shared" si="380"/>
        <v>#N/A</v>
      </c>
      <c r="Z1757" s="75" t="e">
        <f>NA()</f>
        <v>#N/A</v>
      </c>
    </row>
    <row r="1758" spans="1:26" x14ac:dyDescent="0.2">
      <c r="A1758" s="74">
        <v>27350</v>
      </c>
      <c r="B1758" s="68">
        <f>INDEX('A-B OSRoad'!$F$2:$F$21,MATCH(A1758,'A-B OSRoad'!$C$2:$C$21))</f>
        <v>0</v>
      </c>
      <c r="C1758" s="68" t="str">
        <f>IF(INDEX('A-B OSRoad'!$B$2:$B$21,MATCH(A1758,'A-B OSRoad'!$C$2:$C$21))="Straight","",RIGHT(INDEX('A-B OSRoad'!$B$2:$B$21,MATCH(A1758,'A-B OSRoad'!$C$2:$C$21)),LEN(INDEX('A-B OSRoad'!$B$2:$B$21,MATCH(A1758,'A-B OSRoad'!$C$2:$C$21)))-1))</f>
        <v/>
      </c>
      <c r="D1758" s="69">
        <f>(INDEX('A-B OSRoad'!$I$2:$I$21,MATCH(A1758,'A-B OSRoad'!$C$2:$C$21)))+$C$3+$C$4+$C$1</f>
        <v>110</v>
      </c>
      <c r="E1758" s="70" t="e">
        <f>VLOOKUP(A1758,'Crash Data'!$E$3:$F$6,2,FALSE)</f>
        <v>#N/A</v>
      </c>
      <c r="F1758" s="70" t="e">
        <f>VLOOKUP(A1758,'Crash Data'!$B$3:$C$32,2,FALSE)</f>
        <v>#N/A</v>
      </c>
      <c r="G1758" s="40">
        <v>199.744</v>
      </c>
      <c r="H1758" s="40">
        <v>177</v>
      </c>
      <c r="I1758" s="39">
        <v>177</v>
      </c>
      <c r="J1758" s="40">
        <v>177</v>
      </c>
      <c r="K1758" s="39">
        <v>177</v>
      </c>
      <c r="L1758" s="93">
        <f t="shared" si="381"/>
        <v>209</v>
      </c>
      <c r="M1758" s="93">
        <f t="shared" si="382"/>
        <v>9.2560000000000002</v>
      </c>
      <c r="N1758" s="99">
        <f t="shared" si="383"/>
        <v>165</v>
      </c>
      <c r="O1758" s="99" t="str">
        <f t="shared" si="384"/>
        <v/>
      </c>
      <c r="P1758" s="102">
        <f t="shared" si="385"/>
        <v>165</v>
      </c>
      <c r="Q1758" s="102" t="str">
        <f t="shared" si="386"/>
        <v/>
      </c>
      <c r="R1758" s="105">
        <f t="shared" si="387"/>
        <v>165</v>
      </c>
      <c r="S1758" s="105" t="str">
        <f t="shared" si="388"/>
        <v/>
      </c>
      <c r="T1758" s="69">
        <f t="shared" si="389"/>
        <v>107</v>
      </c>
      <c r="U1758" s="69" t="str">
        <f t="shared" si="390"/>
        <v/>
      </c>
      <c r="V1758" s="143">
        <f t="shared" si="391"/>
        <v>165</v>
      </c>
      <c r="W1758" s="143" t="str">
        <f t="shared" si="392"/>
        <v/>
      </c>
      <c r="X1758" s="109">
        <f t="shared" si="379"/>
        <v>0</v>
      </c>
      <c r="Y1758" s="110" t="e">
        <f t="shared" si="380"/>
        <v>#N/A</v>
      </c>
      <c r="Z1758" s="75" t="e">
        <f>NA()</f>
        <v>#N/A</v>
      </c>
    </row>
    <row r="1759" spans="1:26" x14ac:dyDescent="0.2">
      <c r="A1759" s="74">
        <v>27360</v>
      </c>
      <c r="B1759" s="68">
        <f>INDEX('A-B OSRoad'!$F$2:$F$21,MATCH(A1759,'A-B OSRoad'!$C$2:$C$21))</f>
        <v>0</v>
      </c>
      <c r="C1759" s="68" t="str">
        <f>IF(INDEX('A-B OSRoad'!$B$2:$B$21,MATCH(A1759,'A-B OSRoad'!$C$2:$C$21))="Straight","",RIGHT(INDEX('A-B OSRoad'!$B$2:$B$21,MATCH(A1759,'A-B OSRoad'!$C$2:$C$21)),LEN(INDEX('A-B OSRoad'!$B$2:$B$21,MATCH(A1759,'A-B OSRoad'!$C$2:$C$21)))-1))</f>
        <v/>
      </c>
      <c r="D1759" s="69">
        <f>(INDEX('A-B OSRoad'!$I$2:$I$21,MATCH(A1759,'A-B OSRoad'!$C$2:$C$21)))+$C$3+$C$4+$C$1</f>
        <v>110</v>
      </c>
      <c r="E1759" s="70" t="e">
        <f>VLOOKUP(A1759,'Crash Data'!$E$3:$F$6,2,FALSE)</f>
        <v>#N/A</v>
      </c>
      <c r="F1759" s="70" t="e">
        <f>VLOOKUP(A1759,'Crash Data'!$B$3:$C$32,2,FALSE)</f>
        <v>#N/A</v>
      </c>
      <c r="G1759" s="40">
        <v>230</v>
      </c>
      <c r="H1759" s="40">
        <v>177</v>
      </c>
      <c r="I1759" s="39">
        <v>177</v>
      </c>
      <c r="J1759" s="40">
        <v>177</v>
      </c>
      <c r="K1759" s="39">
        <v>177</v>
      </c>
      <c r="L1759" s="93">
        <f t="shared" si="381"/>
        <v>209</v>
      </c>
      <c r="M1759" s="93" t="str">
        <f t="shared" si="382"/>
        <v/>
      </c>
      <c r="N1759" s="99">
        <f t="shared" si="383"/>
        <v>165</v>
      </c>
      <c r="O1759" s="99" t="str">
        <f t="shared" si="384"/>
        <v/>
      </c>
      <c r="P1759" s="102">
        <f t="shared" si="385"/>
        <v>165</v>
      </c>
      <c r="Q1759" s="102" t="str">
        <f t="shared" si="386"/>
        <v/>
      </c>
      <c r="R1759" s="105">
        <f t="shared" si="387"/>
        <v>165</v>
      </c>
      <c r="S1759" s="105" t="str">
        <f t="shared" si="388"/>
        <v/>
      </c>
      <c r="T1759" s="69">
        <f t="shared" si="389"/>
        <v>107</v>
      </c>
      <c r="U1759" s="69" t="str">
        <f t="shared" si="390"/>
        <v/>
      </c>
      <c r="V1759" s="143">
        <f t="shared" si="391"/>
        <v>165</v>
      </c>
      <c r="W1759" s="143" t="str">
        <f t="shared" si="392"/>
        <v/>
      </c>
      <c r="X1759" s="109">
        <f t="shared" si="379"/>
        <v>0</v>
      </c>
      <c r="Y1759" s="110" t="e">
        <f t="shared" si="380"/>
        <v>#N/A</v>
      </c>
      <c r="Z1759" s="75" t="e">
        <f>NA()</f>
        <v>#N/A</v>
      </c>
    </row>
    <row r="1760" spans="1:26" x14ac:dyDescent="0.2">
      <c r="A1760" s="74">
        <v>27370</v>
      </c>
      <c r="B1760" s="68">
        <f>INDEX('A-B OSRoad'!$F$2:$F$21,MATCH(A1760,'A-B OSRoad'!$C$2:$C$21))</f>
        <v>0</v>
      </c>
      <c r="C1760" s="68" t="str">
        <f>IF(INDEX('A-B OSRoad'!$B$2:$B$21,MATCH(A1760,'A-B OSRoad'!$C$2:$C$21))="Straight","",RIGHT(INDEX('A-B OSRoad'!$B$2:$B$21,MATCH(A1760,'A-B OSRoad'!$C$2:$C$21)),LEN(INDEX('A-B OSRoad'!$B$2:$B$21,MATCH(A1760,'A-B OSRoad'!$C$2:$C$21)))-1))</f>
        <v/>
      </c>
      <c r="D1760" s="69">
        <f>(INDEX('A-B OSRoad'!$I$2:$I$21,MATCH(A1760,'A-B OSRoad'!$C$2:$C$21)))+$C$3+$C$4+$C$1</f>
        <v>110</v>
      </c>
      <c r="E1760" s="70" t="e">
        <f>VLOOKUP(A1760,'Crash Data'!$E$3:$F$6,2,FALSE)</f>
        <v>#N/A</v>
      </c>
      <c r="F1760" s="70" t="e">
        <f>VLOOKUP(A1760,'Crash Data'!$B$3:$C$32,2,FALSE)</f>
        <v>#N/A</v>
      </c>
      <c r="G1760" s="40">
        <v>230</v>
      </c>
      <c r="H1760" s="40">
        <v>177</v>
      </c>
      <c r="I1760" s="39">
        <v>177</v>
      </c>
      <c r="J1760" s="40">
        <v>177</v>
      </c>
      <c r="K1760" s="39">
        <v>177</v>
      </c>
      <c r="L1760" s="93">
        <f t="shared" si="381"/>
        <v>209</v>
      </c>
      <c r="M1760" s="93" t="str">
        <f t="shared" si="382"/>
        <v/>
      </c>
      <c r="N1760" s="99">
        <f t="shared" si="383"/>
        <v>165</v>
      </c>
      <c r="O1760" s="99" t="str">
        <f t="shared" si="384"/>
        <v/>
      </c>
      <c r="P1760" s="102">
        <f t="shared" si="385"/>
        <v>165</v>
      </c>
      <c r="Q1760" s="102" t="str">
        <f t="shared" si="386"/>
        <v/>
      </c>
      <c r="R1760" s="105">
        <f t="shared" si="387"/>
        <v>165</v>
      </c>
      <c r="S1760" s="105" t="str">
        <f t="shared" si="388"/>
        <v/>
      </c>
      <c r="T1760" s="69">
        <f t="shared" si="389"/>
        <v>107</v>
      </c>
      <c r="U1760" s="69" t="str">
        <f t="shared" si="390"/>
        <v/>
      </c>
      <c r="V1760" s="143">
        <f t="shared" si="391"/>
        <v>165</v>
      </c>
      <c r="W1760" s="143" t="str">
        <f t="shared" si="392"/>
        <v/>
      </c>
      <c r="X1760" s="109">
        <f t="shared" si="379"/>
        <v>0</v>
      </c>
      <c r="Y1760" s="110" t="e">
        <f t="shared" si="380"/>
        <v>#N/A</v>
      </c>
      <c r="Z1760" s="75" t="e">
        <f>NA()</f>
        <v>#N/A</v>
      </c>
    </row>
    <row r="1761" spans="1:26" x14ac:dyDescent="0.2">
      <c r="A1761" s="74">
        <v>27380</v>
      </c>
      <c r="B1761" s="68">
        <f>INDEX('A-B OSRoad'!$F$2:$F$21,MATCH(A1761,'A-B OSRoad'!$C$2:$C$21))</f>
        <v>0</v>
      </c>
      <c r="C1761" s="68" t="str">
        <f>IF(INDEX('A-B OSRoad'!$B$2:$B$21,MATCH(A1761,'A-B OSRoad'!$C$2:$C$21))="Straight","",RIGHT(INDEX('A-B OSRoad'!$B$2:$B$21,MATCH(A1761,'A-B OSRoad'!$C$2:$C$21)),LEN(INDEX('A-B OSRoad'!$B$2:$B$21,MATCH(A1761,'A-B OSRoad'!$C$2:$C$21)))-1))</f>
        <v/>
      </c>
      <c r="D1761" s="69">
        <f>(INDEX('A-B OSRoad'!$I$2:$I$21,MATCH(A1761,'A-B OSRoad'!$C$2:$C$21)))+$C$3+$C$4+$C$1</f>
        <v>110</v>
      </c>
      <c r="E1761" s="70" t="e">
        <f>VLOOKUP(A1761,'Crash Data'!$E$3:$F$6,2,FALSE)</f>
        <v>#N/A</v>
      </c>
      <c r="F1761" s="70" t="e">
        <f>VLOOKUP(A1761,'Crash Data'!$B$3:$C$32,2,FALSE)</f>
        <v>#N/A</v>
      </c>
      <c r="G1761" s="40">
        <v>230</v>
      </c>
      <c r="H1761" s="40">
        <v>177</v>
      </c>
      <c r="I1761" s="39">
        <v>177</v>
      </c>
      <c r="J1761" s="40">
        <v>177</v>
      </c>
      <c r="K1761" s="39">
        <v>177</v>
      </c>
      <c r="L1761" s="93">
        <f t="shared" si="381"/>
        <v>209</v>
      </c>
      <c r="M1761" s="93" t="str">
        <f t="shared" si="382"/>
        <v/>
      </c>
      <c r="N1761" s="99">
        <f t="shared" si="383"/>
        <v>165</v>
      </c>
      <c r="O1761" s="99" t="str">
        <f t="shared" si="384"/>
        <v/>
      </c>
      <c r="P1761" s="102">
        <f t="shared" si="385"/>
        <v>165</v>
      </c>
      <c r="Q1761" s="102" t="str">
        <f t="shared" si="386"/>
        <v/>
      </c>
      <c r="R1761" s="105">
        <f t="shared" si="387"/>
        <v>165</v>
      </c>
      <c r="S1761" s="105" t="str">
        <f t="shared" si="388"/>
        <v/>
      </c>
      <c r="T1761" s="69">
        <f t="shared" si="389"/>
        <v>107</v>
      </c>
      <c r="U1761" s="69" t="str">
        <f t="shared" si="390"/>
        <v/>
      </c>
      <c r="V1761" s="143">
        <f t="shared" si="391"/>
        <v>165</v>
      </c>
      <c r="W1761" s="143" t="str">
        <f t="shared" si="392"/>
        <v/>
      </c>
      <c r="X1761" s="109">
        <f t="shared" si="379"/>
        <v>0</v>
      </c>
      <c r="Y1761" s="110" t="e">
        <f t="shared" si="380"/>
        <v>#N/A</v>
      </c>
      <c r="Z1761" s="75" t="e">
        <f>NA()</f>
        <v>#N/A</v>
      </c>
    </row>
    <row r="1762" spans="1:26" x14ac:dyDescent="0.2">
      <c r="A1762" s="74">
        <v>27390</v>
      </c>
      <c r="B1762" s="68">
        <f>INDEX('A-B OSRoad'!$F$2:$F$21,MATCH(A1762,'A-B OSRoad'!$C$2:$C$21))</f>
        <v>0</v>
      </c>
      <c r="C1762" s="68" t="str">
        <f>IF(INDEX('A-B OSRoad'!$B$2:$B$21,MATCH(A1762,'A-B OSRoad'!$C$2:$C$21))="Straight","",RIGHT(INDEX('A-B OSRoad'!$B$2:$B$21,MATCH(A1762,'A-B OSRoad'!$C$2:$C$21)),LEN(INDEX('A-B OSRoad'!$B$2:$B$21,MATCH(A1762,'A-B OSRoad'!$C$2:$C$21)))-1))</f>
        <v/>
      </c>
      <c r="D1762" s="69">
        <f>(INDEX('A-B OSRoad'!$I$2:$I$21,MATCH(A1762,'A-B OSRoad'!$C$2:$C$21)))+$C$3+$C$4+$C$1</f>
        <v>110</v>
      </c>
      <c r="E1762" s="70" t="e">
        <f>VLOOKUP(A1762,'Crash Data'!$E$3:$F$6,2,FALSE)</f>
        <v>#N/A</v>
      </c>
      <c r="F1762" s="70" t="e">
        <f>VLOOKUP(A1762,'Crash Data'!$B$3:$C$32,2,FALSE)</f>
        <v>#N/A</v>
      </c>
      <c r="G1762" s="40">
        <v>230</v>
      </c>
      <c r="H1762" s="40">
        <v>177</v>
      </c>
      <c r="I1762" s="39">
        <v>177</v>
      </c>
      <c r="J1762" s="40">
        <v>177</v>
      </c>
      <c r="K1762" s="39">
        <v>177</v>
      </c>
      <c r="L1762" s="93">
        <f t="shared" si="381"/>
        <v>209</v>
      </c>
      <c r="M1762" s="93" t="str">
        <f t="shared" si="382"/>
        <v/>
      </c>
      <c r="N1762" s="99">
        <f t="shared" si="383"/>
        <v>165</v>
      </c>
      <c r="O1762" s="99" t="str">
        <f t="shared" si="384"/>
        <v/>
      </c>
      <c r="P1762" s="102">
        <f t="shared" si="385"/>
        <v>165</v>
      </c>
      <c r="Q1762" s="102" t="str">
        <f t="shared" si="386"/>
        <v/>
      </c>
      <c r="R1762" s="105">
        <f t="shared" si="387"/>
        <v>165</v>
      </c>
      <c r="S1762" s="105" t="str">
        <f t="shared" si="388"/>
        <v/>
      </c>
      <c r="T1762" s="69">
        <f t="shared" si="389"/>
        <v>107</v>
      </c>
      <c r="U1762" s="69" t="str">
        <f t="shared" si="390"/>
        <v/>
      </c>
      <c r="V1762" s="143">
        <f t="shared" si="391"/>
        <v>165</v>
      </c>
      <c r="W1762" s="143" t="str">
        <f t="shared" si="392"/>
        <v/>
      </c>
      <c r="X1762" s="109">
        <f t="shared" si="379"/>
        <v>0</v>
      </c>
      <c r="Y1762" s="110" t="e">
        <f t="shared" si="380"/>
        <v>#N/A</v>
      </c>
      <c r="Z1762" s="75" t="e">
        <f>NA()</f>
        <v>#N/A</v>
      </c>
    </row>
    <row r="1763" spans="1:26" x14ac:dyDescent="0.2">
      <c r="A1763" s="74">
        <v>27400</v>
      </c>
      <c r="B1763" s="68">
        <f>INDEX('A-B OSRoad'!$F$2:$F$21,MATCH(A1763,'A-B OSRoad'!$C$2:$C$21))</f>
        <v>0</v>
      </c>
      <c r="C1763" s="68" t="str">
        <f>IF(INDEX('A-B OSRoad'!$B$2:$B$21,MATCH(A1763,'A-B OSRoad'!$C$2:$C$21))="Straight","",RIGHT(INDEX('A-B OSRoad'!$B$2:$B$21,MATCH(A1763,'A-B OSRoad'!$C$2:$C$21)),LEN(INDEX('A-B OSRoad'!$B$2:$B$21,MATCH(A1763,'A-B OSRoad'!$C$2:$C$21)))-1))</f>
        <v/>
      </c>
      <c r="D1763" s="69">
        <f>(INDEX('A-B OSRoad'!$I$2:$I$21,MATCH(A1763,'A-B OSRoad'!$C$2:$C$21)))+$C$3+$C$4+$C$1</f>
        <v>110</v>
      </c>
      <c r="E1763" s="70" t="e">
        <f>VLOOKUP(A1763,'Crash Data'!$E$3:$F$6,2,FALSE)</f>
        <v>#N/A</v>
      </c>
      <c r="F1763" s="70" t="e">
        <f>VLOOKUP(A1763,'Crash Data'!$B$3:$C$32,2,FALSE)</f>
        <v>#N/A</v>
      </c>
      <c r="G1763" s="40">
        <v>230</v>
      </c>
      <c r="H1763" s="40">
        <v>177</v>
      </c>
      <c r="I1763" s="39">
        <v>177</v>
      </c>
      <c r="J1763" s="40">
        <v>177</v>
      </c>
      <c r="K1763" s="39">
        <v>177</v>
      </c>
      <c r="L1763" s="93">
        <f t="shared" si="381"/>
        <v>209</v>
      </c>
      <c r="M1763" s="93" t="str">
        <f t="shared" si="382"/>
        <v/>
      </c>
      <c r="N1763" s="99">
        <f t="shared" si="383"/>
        <v>165</v>
      </c>
      <c r="O1763" s="99" t="str">
        <f t="shared" si="384"/>
        <v/>
      </c>
      <c r="P1763" s="102">
        <f t="shared" si="385"/>
        <v>165</v>
      </c>
      <c r="Q1763" s="102" t="str">
        <f t="shared" si="386"/>
        <v/>
      </c>
      <c r="R1763" s="105">
        <f t="shared" si="387"/>
        <v>165</v>
      </c>
      <c r="S1763" s="105" t="str">
        <f t="shared" si="388"/>
        <v/>
      </c>
      <c r="T1763" s="69">
        <f t="shared" si="389"/>
        <v>107</v>
      </c>
      <c r="U1763" s="69" t="str">
        <f t="shared" si="390"/>
        <v/>
      </c>
      <c r="V1763" s="143">
        <f t="shared" si="391"/>
        <v>165</v>
      </c>
      <c r="W1763" s="143" t="str">
        <f t="shared" si="392"/>
        <v/>
      </c>
      <c r="X1763" s="109">
        <f t="shared" si="379"/>
        <v>0</v>
      </c>
      <c r="Y1763" s="110" t="e">
        <f t="shared" si="380"/>
        <v>#N/A</v>
      </c>
      <c r="Z1763" s="75" t="e">
        <f>NA()</f>
        <v>#N/A</v>
      </c>
    </row>
    <row r="1764" spans="1:26" x14ac:dyDescent="0.2">
      <c r="A1764" s="74">
        <v>27410</v>
      </c>
      <c r="B1764" s="68">
        <f>INDEX('A-B OSRoad'!$F$2:$F$21,MATCH(A1764,'A-B OSRoad'!$C$2:$C$21))</f>
        <v>0</v>
      </c>
      <c r="C1764" s="68" t="str">
        <f>IF(INDEX('A-B OSRoad'!$B$2:$B$21,MATCH(A1764,'A-B OSRoad'!$C$2:$C$21))="Straight","",RIGHT(INDEX('A-B OSRoad'!$B$2:$B$21,MATCH(A1764,'A-B OSRoad'!$C$2:$C$21)),LEN(INDEX('A-B OSRoad'!$B$2:$B$21,MATCH(A1764,'A-B OSRoad'!$C$2:$C$21)))-1))</f>
        <v/>
      </c>
      <c r="D1764" s="69">
        <f>(INDEX('A-B OSRoad'!$I$2:$I$21,MATCH(A1764,'A-B OSRoad'!$C$2:$C$21)))+$C$3+$C$4+$C$1</f>
        <v>110</v>
      </c>
      <c r="E1764" s="70" t="e">
        <f>VLOOKUP(A1764,'Crash Data'!$E$3:$F$6,2,FALSE)</f>
        <v>#N/A</v>
      </c>
      <c r="F1764" s="70" t="e">
        <f>VLOOKUP(A1764,'Crash Data'!$B$3:$C$32,2,FALSE)</f>
        <v>#N/A</v>
      </c>
      <c r="G1764" s="40">
        <v>230</v>
      </c>
      <c r="H1764" s="40">
        <v>177</v>
      </c>
      <c r="I1764" s="39">
        <v>177</v>
      </c>
      <c r="J1764" s="40">
        <v>177</v>
      </c>
      <c r="K1764" s="39">
        <v>177</v>
      </c>
      <c r="L1764" s="93">
        <f t="shared" si="381"/>
        <v>209</v>
      </c>
      <c r="M1764" s="93" t="str">
        <f t="shared" si="382"/>
        <v/>
      </c>
      <c r="N1764" s="99">
        <f t="shared" si="383"/>
        <v>165</v>
      </c>
      <c r="O1764" s="99" t="str">
        <f t="shared" si="384"/>
        <v/>
      </c>
      <c r="P1764" s="102">
        <f t="shared" si="385"/>
        <v>165</v>
      </c>
      <c r="Q1764" s="102" t="str">
        <f t="shared" si="386"/>
        <v/>
      </c>
      <c r="R1764" s="105">
        <f t="shared" si="387"/>
        <v>165</v>
      </c>
      <c r="S1764" s="105" t="str">
        <f t="shared" si="388"/>
        <v/>
      </c>
      <c r="T1764" s="69">
        <f t="shared" si="389"/>
        <v>107</v>
      </c>
      <c r="U1764" s="69" t="str">
        <f t="shared" si="390"/>
        <v/>
      </c>
      <c r="V1764" s="143">
        <f t="shared" si="391"/>
        <v>165</v>
      </c>
      <c r="W1764" s="143" t="str">
        <f t="shared" si="392"/>
        <v/>
      </c>
      <c r="X1764" s="109">
        <f t="shared" si="379"/>
        <v>0</v>
      </c>
      <c r="Y1764" s="110" t="e">
        <f t="shared" si="380"/>
        <v>#N/A</v>
      </c>
      <c r="Z1764" s="75" t="e">
        <f>NA()</f>
        <v>#N/A</v>
      </c>
    </row>
    <row r="1765" spans="1:26" x14ac:dyDescent="0.2">
      <c r="A1765" s="74">
        <v>27420</v>
      </c>
      <c r="B1765" s="68">
        <f>INDEX('A-B OSRoad'!$F$2:$F$21,MATCH(A1765,'A-B OSRoad'!$C$2:$C$21))</f>
        <v>0</v>
      </c>
      <c r="C1765" s="68" t="str">
        <f>IF(INDEX('A-B OSRoad'!$B$2:$B$21,MATCH(A1765,'A-B OSRoad'!$C$2:$C$21))="Straight","",RIGHT(INDEX('A-B OSRoad'!$B$2:$B$21,MATCH(A1765,'A-B OSRoad'!$C$2:$C$21)),LEN(INDEX('A-B OSRoad'!$B$2:$B$21,MATCH(A1765,'A-B OSRoad'!$C$2:$C$21)))-1))</f>
        <v/>
      </c>
      <c r="D1765" s="69">
        <f>(INDEX('A-B OSRoad'!$I$2:$I$21,MATCH(A1765,'A-B OSRoad'!$C$2:$C$21)))+$C$3+$C$4+$C$1</f>
        <v>110</v>
      </c>
      <c r="E1765" s="70" t="e">
        <f>VLOOKUP(A1765,'Crash Data'!$E$3:$F$6,2,FALSE)</f>
        <v>#N/A</v>
      </c>
      <c r="F1765" s="70" t="e">
        <f>VLOOKUP(A1765,'Crash Data'!$B$3:$C$32,2,FALSE)</f>
        <v>#N/A</v>
      </c>
      <c r="G1765" s="40">
        <v>230</v>
      </c>
      <c r="H1765" s="40">
        <v>177</v>
      </c>
      <c r="I1765" s="39">
        <v>177</v>
      </c>
      <c r="J1765" s="40">
        <v>177</v>
      </c>
      <c r="K1765" s="39">
        <v>177</v>
      </c>
      <c r="L1765" s="93">
        <f t="shared" si="381"/>
        <v>209</v>
      </c>
      <c r="M1765" s="93" t="str">
        <f t="shared" si="382"/>
        <v/>
      </c>
      <c r="N1765" s="99">
        <f t="shared" si="383"/>
        <v>165</v>
      </c>
      <c r="O1765" s="99" t="str">
        <f t="shared" si="384"/>
        <v/>
      </c>
      <c r="P1765" s="102">
        <f t="shared" si="385"/>
        <v>165</v>
      </c>
      <c r="Q1765" s="102" t="str">
        <f t="shared" si="386"/>
        <v/>
      </c>
      <c r="R1765" s="105">
        <f t="shared" si="387"/>
        <v>165</v>
      </c>
      <c r="S1765" s="105" t="str">
        <f t="shared" si="388"/>
        <v/>
      </c>
      <c r="T1765" s="69">
        <f t="shared" si="389"/>
        <v>107</v>
      </c>
      <c r="U1765" s="69" t="str">
        <f t="shared" si="390"/>
        <v/>
      </c>
      <c r="V1765" s="143">
        <f t="shared" si="391"/>
        <v>165</v>
      </c>
      <c r="W1765" s="143" t="str">
        <f t="shared" si="392"/>
        <v/>
      </c>
      <c r="X1765" s="109">
        <f t="shared" si="379"/>
        <v>0</v>
      </c>
      <c r="Y1765" s="110" t="e">
        <f t="shared" si="380"/>
        <v>#N/A</v>
      </c>
      <c r="Z1765" s="75" t="e">
        <f>NA()</f>
        <v>#N/A</v>
      </c>
    </row>
    <row r="1766" spans="1:26" x14ac:dyDescent="0.2">
      <c r="A1766" s="74">
        <v>27430</v>
      </c>
      <c r="B1766" s="68">
        <f>INDEX('A-B OSRoad'!$F$2:$F$21,MATCH(A1766,'A-B OSRoad'!$C$2:$C$21))</f>
        <v>0</v>
      </c>
      <c r="C1766" s="68" t="str">
        <f>IF(INDEX('A-B OSRoad'!$B$2:$B$21,MATCH(A1766,'A-B OSRoad'!$C$2:$C$21))="Straight","",RIGHT(INDEX('A-B OSRoad'!$B$2:$B$21,MATCH(A1766,'A-B OSRoad'!$C$2:$C$21)),LEN(INDEX('A-B OSRoad'!$B$2:$B$21,MATCH(A1766,'A-B OSRoad'!$C$2:$C$21)))-1))</f>
        <v/>
      </c>
      <c r="D1766" s="69">
        <f>(INDEX('A-B OSRoad'!$I$2:$I$21,MATCH(A1766,'A-B OSRoad'!$C$2:$C$21)))+$C$3+$C$4+$C$1</f>
        <v>110</v>
      </c>
      <c r="E1766" s="70" t="e">
        <f>VLOOKUP(A1766,'Crash Data'!$E$3:$F$6,2,FALSE)</f>
        <v>#N/A</v>
      </c>
      <c r="F1766" s="70" t="e">
        <f>VLOOKUP(A1766,'Crash Data'!$B$3:$C$32,2,FALSE)</f>
        <v>#N/A</v>
      </c>
      <c r="G1766" s="40">
        <v>230</v>
      </c>
      <c r="H1766" s="40">
        <v>177</v>
      </c>
      <c r="I1766" s="39">
        <v>177</v>
      </c>
      <c r="J1766" s="40">
        <v>177</v>
      </c>
      <c r="K1766" s="39">
        <v>177</v>
      </c>
      <c r="L1766" s="93">
        <f t="shared" si="381"/>
        <v>209</v>
      </c>
      <c r="M1766" s="93" t="str">
        <f t="shared" si="382"/>
        <v/>
      </c>
      <c r="N1766" s="99">
        <f t="shared" si="383"/>
        <v>165</v>
      </c>
      <c r="O1766" s="99" t="str">
        <f t="shared" si="384"/>
        <v/>
      </c>
      <c r="P1766" s="102">
        <f t="shared" si="385"/>
        <v>165</v>
      </c>
      <c r="Q1766" s="102" t="str">
        <f t="shared" si="386"/>
        <v/>
      </c>
      <c r="R1766" s="105">
        <f t="shared" si="387"/>
        <v>165</v>
      </c>
      <c r="S1766" s="105" t="str">
        <f t="shared" si="388"/>
        <v/>
      </c>
      <c r="T1766" s="69">
        <f t="shared" si="389"/>
        <v>107</v>
      </c>
      <c r="U1766" s="69" t="str">
        <f t="shared" si="390"/>
        <v/>
      </c>
      <c r="V1766" s="143">
        <f t="shared" si="391"/>
        <v>165</v>
      </c>
      <c r="W1766" s="143" t="str">
        <f t="shared" si="392"/>
        <v/>
      </c>
      <c r="X1766" s="109">
        <f t="shared" si="379"/>
        <v>0</v>
      </c>
      <c r="Y1766" s="110" t="e">
        <f t="shared" si="380"/>
        <v>#N/A</v>
      </c>
      <c r="Z1766" s="75" t="e">
        <f>NA()</f>
        <v>#N/A</v>
      </c>
    </row>
    <row r="1767" spans="1:26" x14ac:dyDescent="0.2">
      <c r="A1767" s="74">
        <v>27440</v>
      </c>
      <c r="B1767" s="68">
        <f>INDEX('A-B OSRoad'!$F$2:$F$21,MATCH(A1767,'A-B OSRoad'!$C$2:$C$21))</f>
        <v>0</v>
      </c>
      <c r="C1767" s="68" t="str">
        <f>IF(INDEX('A-B OSRoad'!$B$2:$B$21,MATCH(A1767,'A-B OSRoad'!$C$2:$C$21))="Straight","",RIGHT(INDEX('A-B OSRoad'!$B$2:$B$21,MATCH(A1767,'A-B OSRoad'!$C$2:$C$21)),LEN(INDEX('A-B OSRoad'!$B$2:$B$21,MATCH(A1767,'A-B OSRoad'!$C$2:$C$21)))-1))</f>
        <v/>
      </c>
      <c r="D1767" s="69">
        <f>(INDEX('A-B OSRoad'!$I$2:$I$21,MATCH(A1767,'A-B OSRoad'!$C$2:$C$21)))+$C$3+$C$4+$C$1</f>
        <v>110</v>
      </c>
      <c r="E1767" s="70" t="e">
        <f>VLOOKUP(A1767,'Crash Data'!$E$3:$F$6,2,FALSE)</f>
        <v>#N/A</v>
      </c>
      <c r="F1767" s="70" t="e">
        <f>VLOOKUP(A1767,'Crash Data'!$B$3:$C$32,2,FALSE)</f>
        <v>#N/A</v>
      </c>
      <c r="G1767" s="40">
        <v>230</v>
      </c>
      <c r="H1767" s="40">
        <v>177</v>
      </c>
      <c r="I1767" s="39">
        <v>177</v>
      </c>
      <c r="J1767" s="40">
        <v>177</v>
      </c>
      <c r="K1767" s="39">
        <v>177</v>
      </c>
      <c r="L1767" s="93">
        <f t="shared" si="381"/>
        <v>209</v>
      </c>
      <c r="M1767" s="93" t="str">
        <f t="shared" si="382"/>
        <v/>
      </c>
      <c r="N1767" s="99">
        <f t="shared" si="383"/>
        <v>165</v>
      </c>
      <c r="O1767" s="99" t="str">
        <f t="shared" si="384"/>
        <v/>
      </c>
      <c r="P1767" s="102">
        <f t="shared" si="385"/>
        <v>165</v>
      </c>
      <c r="Q1767" s="102" t="str">
        <f t="shared" si="386"/>
        <v/>
      </c>
      <c r="R1767" s="105">
        <f t="shared" si="387"/>
        <v>165</v>
      </c>
      <c r="S1767" s="105" t="str">
        <f t="shared" si="388"/>
        <v/>
      </c>
      <c r="T1767" s="69">
        <f t="shared" si="389"/>
        <v>107</v>
      </c>
      <c r="U1767" s="69" t="str">
        <f t="shared" si="390"/>
        <v/>
      </c>
      <c r="V1767" s="143">
        <f t="shared" si="391"/>
        <v>165</v>
      </c>
      <c r="W1767" s="143" t="str">
        <f t="shared" si="392"/>
        <v/>
      </c>
      <c r="X1767" s="109">
        <f t="shared" si="379"/>
        <v>0</v>
      </c>
      <c r="Y1767" s="110" t="e">
        <f t="shared" si="380"/>
        <v>#N/A</v>
      </c>
      <c r="Z1767" s="75" t="e">
        <f>NA()</f>
        <v>#N/A</v>
      </c>
    </row>
    <row r="1768" spans="1:26" x14ac:dyDescent="0.2">
      <c r="A1768" s="74">
        <v>27450</v>
      </c>
      <c r="B1768" s="68">
        <f>INDEX('A-B OSRoad'!$F$2:$F$21,MATCH(A1768,'A-B OSRoad'!$C$2:$C$21))</f>
        <v>0</v>
      </c>
      <c r="C1768" s="68" t="str">
        <f>IF(INDEX('A-B OSRoad'!$B$2:$B$21,MATCH(A1768,'A-B OSRoad'!$C$2:$C$21))="Straight","",RIGHT(INDEX('A-B OSRoad'!$B$2:$B$21,MATCH(A1768,'A-B OSRoad'!$C$2:$C$21)),LEN(INDEX('A-B OSRoad'!$B$2:$B$21,MATCH(A1768,'A-B OSRoad'!$C$2:$C$21)))-1))</f>
        <v/>
      </c>
      <c r="D1768" s="69">
        <f>(INDEX('A-B OSRoad'!$I$2:$I$21,MATCH(A1768,'A-B OSRoad'!$C$2:$C$21)))+$C$3+$C$4+$C$1</f>
        <v>110</v>
      </c>
      <c r="E1768" s="70" t="e">
        <f>VLOOKUP(A1768,'Crash Data'!$E$3:$F$6,2,FALSE)</f>
        <v>#N/A</v>
      </c>
      <c r="F1768" s="70" t="e">
        <f>VLOOKUP(A1768,'Crash Data'!$B$3:$C$32,2,FALSE)</f>
        <v>#N/A</v>
      </c>
      <c r="G1768" s="40">
        <v>230</v>
      </c>
      <c r="H1768" s="40">
        <v>177</v>
      </c>
      <c r="I1768" s="39">
        <v>177</v>
      </c>
      <c r="J1768" s="40">
        <v>177</v>
      </c>
      <c r="K1768" s="39">
        <v>177</v>
      </c>
      <c r="L1768" s="93">
        <f t="shared" si="381"/>
        <v>209</v>
      </c>
      <c r="M1768" s="93" t="str">
        <f t="shared" si="382"/>
        <v/>
      </c>
      <c r="N1768" s="99">
        <f t="shared" si="383"/>
        <v>165</v>
      </c>
      <c r="O1768" s="99" t="str">
        <f t="shared" si="384"/>
        <v/>
      </c>
      <c r="P1768" s="102">
        <f t="shared" si="385"/>
        <v>165</v>
      </c>
      <c r="Q1768" s="102" t="str">
        <f t="shared" si="386"/>
        <v/>
      </c>
      <c r="R1768" s="105">
        <f t="shared" si="387"/>
        <v>165</v>
      </c>
      <c r="S1768" s="105" t="str">
        <f t="shared" si="388"/>
        <v/>
      </c>
      <c r="T1768" s="69">
        <f t="shared" si="389"/>
        <v>107</v>
      </c>
      <c r="U1768" s="69" t="str">
        <f t="shared" si="390"/>
        <v/>
      </c>
      <c r="V1768" s="143">
        <f t="shared" si="391"/>
        <v>165</v>
      </c>
      <c r="W1768" s="143" t="str">
        <f t="shared" si="392"/>
        <v/>
      </c>
      <c r="X1768" s="109">
        <f t="shared" si="379"/>
        <v>0</v>
      </c>
      <c r="Y1768" s="110" t="e">
        <f t="shared" si="380"/>
        <v>#N/A</v>
      </c>
      <c r="Z1768" s="75" t="e">
        <f>NA()</f>
        <v>#N/A</v>
      </c>
    </row>
    <row r="1769" spans="1:26" x14ac:dyDescent="0.2">
      <c r="A1769" s="74">
        <v>27460</v>
      </c>
      <c r="B1769" s="68">
        <f>INDEX('A-B OSRoad'!$F$2:$F$21,MATCH(A1769,'A-B OSRoad'!$C$2:$C$21))</f>
        <v>0</v>
      </c>
      <c r="C1769" s="68" t="str">
        <f>IF(INDEX('A-B OSRoad'!$B$2:$B$21,MATCH(A1769,'A-B OSRoad'!$C$2:$C$21))="Straight","",RIGHT(INDEX('A-B OSRoad'!$B$2:$B$21,MATCH(A1769,'A-B OSRoad'!$C$2:$C$21)),LEN(INDEX('A-B OSRoad'!$B$2:$B$21,MATCH(A1769,'A-B OSRoad'!$C$2:$C$21)))-1))</f>
        <v/>
      </c>
      <c r="D1769" s="69">
        <f>(INDEX('A-B OSRoad'!$I$2:$I$21,MATCH(A1769,'A-B OSRoad'!$C$2:$C$21)))+$C$3+$C$4+$C$1</f>
        <v>110</v>
      </c>
      <c r="E1769" s="70" t="e">
        <f>VLOOKUP(A1769,'Crash Data'!$E$3:$F$6,2,FALSE)</f>
        <v>#N/A</v>
      </c>
      <c r="F1769" s="70" t="e">
        <f>VLOOKUP(A1769,'Crash Data'!$B$3:$C$32,2,FALSE)</f>
        <v>#N/A</v>
      </c>
      <c r="G1769" s="40">
        <v>230</v>
      </c>
      <c r="H1769" s="40">
        <v>177</v>
      </c>
      <c r="I1769" s="39">
        <v>177</v>
      </c>
      <c r="J1769" s="40">
        <v>177</v>
      </c>
      <c r="K1769" s="39">
        <v>177</v>
      </c>
      <c r="L1769" s="93">
        <f t="shared" si="381"/>
        <v>209</v>
      </c>
      <c r="M1769" s="93" t="str">
        <f t="shared" si="382"/>
        <v/>
      </c>
      <c r="N1769" s="99">
        <f t="shared" si="383"/>
        <v>165</v>
      </c>
      <c r="O1769" s="99" t="str">
        <f t="shared" si="384"/>
        <v/>
      </c>
      <c r="P1769" s="102">
        <f t="shared" si="385"/>
        <v>165</v>
      </c>
      <c r="Q1769" s="102" t="str">
        <f t="shared" si="386"/>
        <v/>
      </c>
      <c r="R1769" s="105">
        <f t="shared" si="387"/>
        <v>165</v>
      </c>
      <c r="S1769" s="105" t="str">
        <f t="shared" si="388"/>
        <v/>
      </c>
      <c r="T1769" s="69">
        <f t="shared" si="389"/>
        <v>107</v>
      </c>
      <c r="U1769" s="69" t="str">
        <f t="shared" si="390"/>
        <v/>
      </c>
      <c r="V1769" s="143">
        <f t="shared" si="391"/>
        <v>165</v>
      </c>
      <c r="W1769" s="143" t="str">
        <f t="shared" si="392"/>
        <v/>
      </c>
      <c r="X1769" s="109">
        <f t="shared" si="379"/>
        <v>0</v>
      </c>
      <c r="Y1769" s="110" t="e">
        <f t="shared" si="380"/>
        <v>#N/A</v>
      </c>
      <c r="Z1769" s="75" t="e">
        <f>NA()</f>
        <v>#N/A</v>
      </c>
    </row>
    <row r="1770" spans="1:26" x14ac:dyDescent="0.2">
      <c r="A1770" s="74">
        <v>27470</v>
      </c>
      <c r="B1770" s="68">
        <f>INDEX('A-B OSRoad'!$F$2:$F$21,MATCH(A1770,'A-B OSRoad'!$C$2:$C$21))</f>
        <v>0</v>
      </c>
      <c r="C1770" s="68" t="str">
        <f>IF(INDEX('A-B OSRoad'!$B$2:$B$21,MATCH(A1770,'A-B OSRoad'!$C$2:$C$21))="Straight","",RIGHT(INDEX('A-B OSRoad'!$B$2:$B$21,MATCH(A1770,'A-B OSRoad'!$C$2:$C$21)),LEN(INDEX('A-B OSRoad'!$B$2:$B$21,MATCH(A1770,'A-B OSRoad'!$C$2:$C$21)))-1))</f>
        <v/>
      </c>
      <c r="D1770" s="69">
        <f>(INDEX('A-B OSRoad'!$I$2:$I$21,MATCH(A1770,'A-B OSRoad'!$C$2:$C$21)))+$C$3+$C$4+$C$1</f>
        <v>110</v>
      </c>
      <c r="E1770" s="70" t="e">
        <f>VLOOKUP(A1770,'Crash Data'!$E$3:$F$6,2,FALSE)</f>
        <v>#N/A</v>
      </c>
      <c r="F1770" s="70" t="e">
        <f>VLOOKUP(A1770,'Crash Data'!$B$3:$C$32,2,FALSE)</f>
        <v>#N/A</v>
      </c>
      <c r="G1770" s="40">
        <v>230</v>
      </c>
      <c r="H1770" s="40">
        <v>177</v>
      </c>
      <c r="I1770" s="39">
        <v>177</v>
      </c>
      <c r="J1770" s="40">
        <v>177</v>
      </c>
      <c r="K1770" s="39">
        <v>177</v>
      </c>
      <c r="L1770" s="93">
        <f t="shared" si="381"/>
        <v>209</v>
      </c>
      <c r="M1770" s="93" t="str">
        <f t="shared" si="382"/>
        <v/>
      </c>
      <c r="N1770" s="99">
        <f t="shared" si="383"/>
        <v>165</v>
      </c>
      <c r="O1770" s="99" t="str">
        <f t="shared" si="384"/>
        <v/>
      </c>
      <c r="P1770" s="102">
        <f t="shared" si="385"/>
        <v>165</v>
      </c>
      <c r="Q1770" s="102" t="str">
        <f t="shared" si="386"/>
        <v/>
      </c>
      <c r="R1770" s="105">
        <f t="shared" si="387"/>
        <v>165</v>
      </c>
      <c r="S1770" s="105" t="str">
        <f t="shared" si="388"/>
        <v/>
      </c>
      <c r="T1770" s="69">
        <f t="shared" si="389"/>
        <v>107</v>
      </c>
      <c r="U1770" s="69" t="str">
        <f t="shared" si="390"/>
        <v/>
      </c>
      <c r="V1770" s="143">
        <f t="shared" si="391"/>
        <v>165</v>
      </c>
      <c r="W1770" s="143" t="str">
        <f t="shared" si="392"/>
        <v/>
      </c>
      <c r="X1770" s="109">
        <f t="shared" si="379"/>
        <v>0</v>
      </c>
      <c r="Y1770" s="110" t="e">
        <f t="shared" si="380"/>
        <v>#N/A</v>
      </c>
      <c r="Z1770" s="75" t="e">
        <f>NA()</f>
        <v>#N/A</v>
      </c>
    </row>
    <row r="1771" spans="1:26" x14ac:dyDescent="0.2">
      <c r="A1771" s="74">
        <v>27480</v>
      </c>
      <c r="B1771" s="68">
        <f>INDEX('A-B OSRoad'!$F$2:$F$21,MATCH(A1771,'A-B OSRoad'!$C$2:$C$21))</f>
        <v>0</v>
      </c>
      <c r="C1771" s="68" t="str">
        <f>IF(INDEX('A-B OSRoad'!$B$2:$B$21,MATCH(A1771,'A-B OSRoad'!$C$2:$C$21))="Straight","",RIGHT(INDEX('A-B OSRoad'!$B$2:$B$21,MATCH(A1771,'A-B OSRoad'!$C$2:$C$21)),LEN(INDEX('A-B OSRoad'!$B$2:$B$21,MATCH(A1771,'A-B OSRoad'!$C$2:$C$21)))-1))</f>
        <v/>
      </c>
      <c r="D1771" s="69">
        <f>(INDEX('A-B OSRoad'!$I$2:$I$21,MATCH(A1771,'A-B OSRoad'!$C$2:$C$21)))+$C$3+$C$4+$C$1</f>
        <v>110</v>
      </c>
      <c r="E1771" s="70" t="e">
        <f>VLOOKUP(A1771,'Crash Data'!$E$3:$F$6,2,FALSE)</f>
        <v>#N/A</v>
      </c>
      <c r="F1771" s="70" t="e">
        <f>VLOOKUP(A1771,'Crash Data'!$B$3:$C$32,2,FALSE)</f>
        <v>#N/A</v>
      </c>
      <c r="G1771" s="40">
        <v>230</v>
      </c>
      <c r="H1771" s="40">
        <v>177</v>
      </c>
      <c r="I1771" s="39">
        <v>177</v>
      </c>
      <c r="J1771" s="40">
        <v>177</v>
      </c>
      <c r="K1771" s="39">
        <v>177</v>
      </c>
      <c r="L1771" s="93">
        <f t="shared" si="381"/>
        <v>209</v>
      </c>
      <c r="M1771" s="93" t="str">
        <f t="shared" si="382"/>
        <v/>
      </c>
      <c r="N1771" s="99">
        <f t="shared" si="383"/>
        <v>165</v>
      </c>
      <c r="O1771" s="99" t="str">
        <f t="shared" si="384"/>
        <v/>
      </c>
      <c r="P1771" s="102">
        <f t="shared" si="385"/>
        <v>165</v>
      </c>
      <c r="Q1771" s="102" t="str">
        <f t="shared" si="386"/>
        <v/>
      </c>
      <c r="R1771" s="105">
        <f t="shared" si="387"/>
        <v>165</v>
      </c>
      <c r="S1771" s="105" t="str">
        <f t="shared" si="388"/>
        <v/>
      </c>
      <c r="T1771" s="69">
        <f t="shared" si="389"/>
        <v>107</v>
      </c>
      <c r="U1771" s="69" t="str">
        <f t="shared" si="390"/>
        <v/>
      </c>
      <c r="V1771" s="143">
        <f t="shared" si="391"/>
        <v>165</v>
      </c>
      <c r="W1771" s="143" t="str">
        <f t="shared" si="392"/>
        <v/>
      </c>
      <c r="X1771" s="109">
        <f t="shared" si="379"/>
        <v>0</v>
      </c>
      <c r="Y1771" s="110" t="e">
        <f t="shared" si="380"/>
        <v>#N/A</v>
      </c>
      <c r="Z1771" s="75" t="e">
        <f>NA()</f>
        <v>#N/A</v>
      </c>
    </row>
    <row r="1772" spans="1:26" x14ac:dyDescent="0.2">
      <c r="A1772" s="74">
        <v>27490</v>
      </c>
      <c r="B1772" s="68">
        <f>INDEX('A-B OSRoad'!$F$2:$F$21,MATCH(A1772,'A-B OSRoad'!$C$2:$C$21))</f>
        <v>0</v>
      </c>
      <c r="C1772" s="68" t="str">
        <f>IF(INDEX('A-B OSRoad'!$B$2:$B$21,MATCH(A1772,'A-B OSRoad'!$C$2:$C$21))="Straight","",RIGHT(INDEX('A-B OSRoad'!$B$2:$B$21,MATCH(A1772,'A-B OSRoad'!$C$2:$C$21)),LEN(INDEX('A-B OSRoad'!$B$2:$B$21,MATCH(A1772,'A-B OSRoad'!$C$2:$C$21)))-1))</f>
        <v/>
      </c>
      <c r="D1772" s="69">
        <f>(INDEX('A-B OSRoad'!$I$2:$I$21,MATCH(A1772,'A-B OSRoad'!$C$2:$C$21)))+$C$3+$C$4+$C$1</f>
        <v>110</v>
      </c>
      <c r="E1772" s="70" t="e">
        <f>VLOOKUP(A1772,'Crash Data'!$E$3:$F$6,2,FALSE)</f>
        <v>#N/A</v>
      </c>
      <c r="F1772" s="70" t="e">
        <f>VLOOKUP(A1772,'Crash Data'!$B$3:$C$32,2,FALSE)</f>
        <v>#N/A</v>
      </c>
      <c r="G1772" s="40">
        <v>230</v>
      </c>
      <c r="H1772" s="40">
        <v>177</v>
      </c>
      <c r="I1772" s="39">
        <v>177</v>
      </c>
      <c r="J1772" s="40">
        <v>177</v>
      </c>
      <c r="K1772" s="39">
        <v>177</v>
      </c>
      <c r="L1772" s="93">
        <f t="shared" si="381"/>
        <v>209</v>
      </c>
      <c r="M1772" s="93" t="str">
        <f t="shared" si="382"/>
        <v/>
      </c>
      <c r="N1772" s="99">
        <f t="shared" si="383"/>
        <v>165</v>
      </c>
      <c r="O1772" s="99" t="str">
        <f t="shared" si="384"/>
        <v/>
      </c>
      <c r="P1772" s="102">
        <f t="shared" si="385"/>
        <v>165</v>
      </c>
      <c r="Q1772" s="102" t="str">
        <f t="shared" si="386"/>
        <v/>
      </c>
      <c r="R1772" s="105">
        <f t="shared" si="387"/>
        <v>165</v>
      </c>
      <c r="S1772" s="105" t="str">
        <f t="shared" si="388"/>
        <v/>
      </c>
      <c r="T1772" s="69">
        <f t="shared" si="389"/>
        <v>107</v>
      </c>
      <c r="U1772" s="69" t="str">
        <f t="shared" si="390"/>
        <v/>
      </c>
      <c r="V1772" s="143">
        <f t="shared" si="391"/>
        <v>165</v>
      </c>
      <c r="W1772" s="143" t="str">
        <f t="shared" si="392"/>
        <v/>
      </c>
      <c r="X1772" s="109">
        <f t="shared" si="379"/>
        <v>0</v>
      </c>
      <c r="Y1772" s="110" t="e">
        <f t="shared" si="380"/>
        <v>#N/A</v>
      </c>
      <c r="Z1772" s="75" t="e">
        <f>NA()</f>
        <v>#N/A</v>
      </c>
    </row>
    <row r="1773" spans="1:26" x14ac:dyDescent="0.2">
      <c r="A1773" s="74">
        <v>27500</v>
      </c>
      <c r="B1773" s="68">
        <f>INDEX('A-B OSRoad'!$F$2:$F$21,MATCH(A1773,'A-B OSRoad'!$C$2:$C$21))</f>
        <v>0</v>
      </c>
      <c r="C1773" s="68" t="str">
        <f>IF(INDEX('A-B OSRoad'!$B$2:$B$21,MATCH(A1773,'A-B OSRoad'!$C$2:$C$21))="Straight","",RIGHT(INDEX('A-B OSRoad'!$B$2:$B$21,MATCH(A1773,'A-B OSRoad'!$C$2:$C$21)),LEN(INDEX('A-B OSRoad'!$B$2:$B$21,MATCH(A1773,'A-B OSRoad'!$C$2:$C$21)))-1))</f>
        <v/>
      </c>
      <c r="D1773" s="69">
        <f>(INDEX('A-B OSRoad'!$I$2:$I$21,MATCH(A1773,'A-B OSRoad'!$C$2:$C$21)))+$C$3+$C$4+$C$1</f>
        <v>110</v>
      </c>
      <c r="E1773" s="70" t="e">
        <f>VLOOKUP(A1773,'Crash Data'!$E$3:$F$6,2,FALSE)</f>
        <v>#N/A</v>
      </c>
      <c r="F1773" s="70" t="e">
        <f>VLOOKUP(A1773,'Crash Data'!$B$3:$C$32,2,FALSE)</f>
        <v>#N/A</v>
      </c>
      <c r="G1773" s="40">
        <v>230</v>
      </c>
      <c r="H1773" s="40">
        <v>177</v>
      </c>
      <c r="I1773" s="39">
        <v>177</v>
      </c>
      <c r="J1773" s="40">
        <v>177</v>
      </c>
      <c r="K1773" s="39">
        <v>177</v>
      </c>
      <c r="L1773" s="93">
        <f t="shared" si="381"/>
        <v>209</v>
      </c>
      <c r="M1773" s="93" t="str">
        <f t="shared" si="382"/>
        <v/>
      </c>
      <c r="N1773" s="99">
        <f t="shared" si="383"/>
        <v>165</v>
      </c>
      <c r="O1773" s="99" t="str">
        <f t="shared" si="384"/>
        <v/>
      </c>
      <c r="P1773" s="102">
        <f t="shared" si="385"/>
        <v>165</v>
      </c>
      <c r="Q1773" s="102" t="str">
        <f t="shared" si="386"/>
        <v/>
      </c>
      <c r="R1773" s="105">
        <f t="shared" si="387"/>
        <v>165</v>
      </c>
      <c r="S1773" s="105" t="str">
        <f t="shared" si="388"/>
        <v/>
      </c>
      <c r="T1773" s="69">
        <f t="shared" si="389"/>
        <v>107</v>
      </c>
      <c r="U1773" s="69" t="str">
        <f t="shared" si="390"/>
        <v/>
      </c>
      <c r="V1773" s="143">
        <f t="shared" si="391"/>
        <v>165</v>
      </c>
      <c r="W1773" s="143" t="str">
        <f t="shared" si="392"/>
        <v/>
      </c>
      <c r="X1773" s="109">
        <f t="shared" si="379"/>
        <v>0</v>
      </c>
      <c r="Y1773" s="110" t="e">
        <f t="shared" si="380"/>
        <v>#N/A</v>
      </c>
      <c r="Z1773" s="75" t="e">
        <f>NA()</f>
        <v>#N/A</v>
      </c>
    </row>
    <row r="1774" spans="1:26" x14ac:dyDescent="0.2">
      <c r="A1774" s="74">
        <v>27510</v>
      </c>
      <c r="B1774" s="68">
        <f>INDEX('A-B OSRoad'!$F$2:$F$21,MATCH(A1774,'A-B OSRoad'!$C$2:$C$21))</f>
        <v>0</v>
      </c>
      <c r="C1774" s="68" t="str">
        <f>IF(INDEX('A-B OSRoad'!$B$2:$B$21,MATCH(A1774,'A-B OSRoad'!$C$2:$C$21))="Straight","",RIGHT(INDEX('A-B OSRoad'!$B$2:$B$21,MATCH(A1774,'A-B OSRoad'!$C$2:$C$21)),LEN(INDEX('A-B OSRoad'!$B$2:$B$21,MATCH(A1774,'A-B OSRoad'!$C$2:$C$21)))-1))</f>
        <v/>
      </c>
      <c r="D1774" s="69">
        <f>(INDEX('A-B OSRoad'!$I$2:$I$21,MATCH(A1774,'A-B OSRoad'!$C$2:$C$21)))+$C$3+$C$4+$C$1</f>
        <v>110</v>
      </c>
      <c r="E1774" s="70" t="e">
        <f>VLOOKUP(A1774,'Crash Data'!$E$3:$F$6,2,FALSE)</f>
        <v>#N/A</v>
      </c>
      <c r="F1774" s="70" t="e">
        <f>VLOOKUP(A1774,'Crash Data'!$B$3:$C$32,2,FALSE)</f>
        <v>#N/A</v>
      </c>
      <c r="G1774" s="40">
        <v>230</v>
      </c>
      <c r="H1774" s="40">
        <v>177</v>
      </c>
      <c r="I1774" s="39">
        <v>177</v>
      </c>
      <c r="J1774" s="40">
        <v>177</v>
      </c>
      <c r="K1774" s="39">
        <v>177</v>
      </c>
      <c r="L1774" s="93">
        <f t="shared" si="381"/>
        <v>209</v>
      </c>
      <c r="M1774" s="93" t="str">
        <f t="shared" si="382"/>
        <v/>
      </c>
      <c r="N1774" s="99">
        <f t="shared" si="383"/>
        <v>165</v>
      </c>
      <c r="O1774" s="99" t="str">
        <f t="shared" si="384"/>
        <v/>
      </c>
      <c r="P1774" s="102">
        <f t="shared" si="385"/>
        <v>165</v>
      </c>
      <c r="Q1774" s="102" t="str">
        <f t="shared" si="386"/>
        <v/>
      </c>
      <c r="R1774" s="105">
        <f t="shared" si="387"/>
        <v>165</v>
      </c>
      <c r="S1774" s="105" t="str">
        <f t="shared" si="388"/>
        <v/>
      </c>
      <c r="T1774" s="69">
        <f t="shared" si="389"/>
        <v>107</v>
      </c>
      <c r="U1774" s="69" t="str">
        <f t="shared" si="390"/>
        <v/>
      </c>
      <c r="V1774" s="143">
        <f t="shared" si="391"/>
        <v>165</v>
      </c>
      <c r="W1774" s="143" t="str">
        <f t="shared" si="392"/>
        <v/>
      </c>
      <c r="X1774" s="109">
        <f t="shared" si="379"/>
        <v>0</v>
      </c>
      <c r="Y1774" s="110" t="e">
        <f t="shared" si="380"/>
        <v>#N/A</v>
      </c>
      <c r="Z1774" s="75" t="e">
        <f>NA()</f>
        <v>#N/A</v>
      </c>
    </row>
    <row r="1775" spans="1:26" x14ac:dyDescent="0.2">
      <c r="A1775" s="74">
        <v>27520</v>
      </c>
      <c r="B1775" s="68">
        <f>INDEX('A-B OSRoad'!$F$2:$F$21,MATCH(A1775,'A-B OSRoad'!$C$2:$C$21))</f>
        <v>0</v>
      </c>
      <c r="C1775" s="68" t="str">
        <f>IF(INDEX('A-B OSRoad'!$B$2:$B$21,MATCH(A1775,'A-B OSRoad'!$C$2:$C$21))="Straight","",RIGHT(INDEX('A-B OSRoad'!$B$2:$B$21,MATCH(A1775,'A-B OSRoad'!$C$2:$C$21)),LEN(INDEX('A-B OSRoad'!$B$2:$B$21,MATCH(A1775,'A-B OSRoad'!$C$2:$C$21)))-1))</f>
        <v/>
      </c>
      <c r="D1775" s="69">
        <f>(INDEX('A-B OSRoad'!$I$2:$I$21,MATCH(A1775,'A-B OSRoad'!$C$2:$C$21)))+$C$3+$C$4+$C$1</f>
        <v>110</v>
      </c>
      <c r="E1775" s="70" t="e">
        <f>VLOOKUP(A1775,'Crash Data'!$E$3:$F$6,2,FALSE)</f>
        <v>#N/A</v>
      </c>
      <c r="F1775" s="70" t="e">
        <f>VLOOKUP(A1775,'Crash Data'!$B$3:$C$32,2,FALSE)</f>
        <v>#N/A</v>
      </c>
      <c r="G1775" s="40">
        <v>230</v>
      </c>
      <c r="H1775" s="40">
        <v>177</v>
      </c>
      <c r="I1775" s="39">
        <v>177</v>
      </c>
      <c r="J1775" s="40">
        <v>177</v>
      </c>
      <c r="K1775" s="39">
        <v>177</v>
      </c>
      <c r="L1775" s="93">
        <f t="shared" si="381"/>
        <v>209</v>
      </c>
      <c r="M1775" s="93" t="str">
        <f t="shared" si="382"/>
        <v/>
      </c>
      <c r="N1775" s="99">
        <f t="shared" si="383"/>
        <v>165</v>
      </c>
      <c r="O1775" s="99" t="str">
        <f t="shared" si="384"/>
        <v/>
      </c>
      <c r="P1775" s="102">
        <f t="shared" si="385"/>
        <v>165</v>
      </c>
      <c r="Q1775" s="102" t="str">
        <f t="shared" si="386"/>
        <v/>
      </c>
      <c r="R1775" s="105">
        <f t="shared" si="387"/>
        <v>165</v>
      </c>
      <c r="S1775" s="105" t="str">
        <f t="shared" si="388"/>
        <v/>
      </c>
      <c r="T1775" s="69">
        <f t="shared" si="389"/>
        <v>107</v>
      </c>
      <c r="U1775" s="69" t="str">
        <f t="shared" si="390"/>
        <v/>
      </c>
      <c r="V1775" s="143">
        <f t="shared" si="391"/>
        <v>165</v>
      </c>
      <c r="W1775" s="143" t="str">
        <f t="shared" si="392"/>
        <v/>
      </c>
      <c r="X1775" s="109">
        <f t="shared" si="379"/>
        <v>0</v>
      </c>
      <c r="Y1775" s="110" t="e">
        <f t="shared" si="380"/>
        <v>#N/A</v>
      </c>
      <c r="Z1775" s="75" t="e">
        <f>NA()</f>
        <v>#N/A</v>
      </c>
    </row>
    <row r="1776" spans="1:26" x14ac:dyDescent="0.2">
      <c r="A1776" s="74">
        <v>27530</v>
      </c>
      <c r="B1776" s="68">
        <f>INDEX('A-B OSRoad'!$F$2:$F$21,MATCH(A1776,'A-B OSRoad'!$C$2:$C$21))</f>
        <v>0</v>
      </c>
      <c r="C1776" s="68" t="str">
        <f>IF(INDEX('A-B OSRoad'!$B$2:$B$21,MATCH(A1776,'A-B OSRoad'!$C$2:$C$21))="Straight","",RIGHT(INDEX('A-B OSRoad'!$B$2:$B$21,MATCH(A1776,'A-B OSRoad'!$C$2:$C$21)),LEN(INDEX('A-B OSRoad'!$B$2:$B$21,MATCH(A1776,'A-B OSRoad'!$C$2:$C$21)))-1))</f>
        <v/>
      </c>
      <c r="D1776" s="69">
        <f>(INDEX('A-B OSRoad'!$I$2:$I$21,MATCH(A1776,'A-B OSRoad'!$C$2:$C$21)))+$C$3+$C$4+$C$1</f>
        <v>110</v>
      </c>
      <c r="E1776" s="70" t="e">
        <f>VLOOKUP(A1776,'Crash Data'!$E$3:$F$6,2,FALSE)</f>
        <v>#N/A</v>
      </c>
      <c r="F1776" s="70" t="e">
        <f>VLOOKUP(A1776,'Crash Data'!$B$3:$C$32,2,FALSE)</f>
        <v>#N/A</v>
      </c>
      <c r="G1776" s="40">
        <v>230</v>
      </c>
      <c r="H1776" s="40">
        <v>177</v>
      </c>
      <c r="I1776" s="39">
        <v>177</v>
      </c>
      <c r="J1776" s="40">
        <v>177</v>
      </c>
      <c r="K1776" s="39">
        <v>177</v>
      </c>
      <c r="L1776" s="93">
        <f t="shared" si="381"/>
        <v>209</v>
      </c>
      <c r="M1776" s="93" t="str">
        <f t="shared" si="382"/>
        <v/>
      </c>
      <c r="N1776" s="99">
        <f t="shared" si="383"/>
        <v>165</v>
      </c>
      <c r="O1776" s="99" t="str">
        <f t="shared" si="384"/>
        <v/>
      </c>
      <c r="P1776" s="102">
        <f t="shared" si="385"/>
        <v>165</v>
      </c>
      <c r="Q1776" s="102" t="str">
        <f t="shared" si="386"/>
        <v/>
      </c>
      <c r="R1776" s="105">
        <f t="shared" si="387"/>
        <v>165</v>
      </c>
      <c r="S1776" s="105" t="str">
        <f t="shared" si="388"/>
        <v/>
      </c>
      <c r="T1776" s="69">
        <f t="shared" si="389"/>
        <v>107</v>
      </c>
      <c r="U1776" s="69" t="str">
        <f t="shared" si="390"/>
        <v/>
      </c>
      <c r="V1776" s="143">
        <f t="shared" si="391"/>
        <v>165</v>
      </c>
      <c r="W1776" s="143" t="str">
        <f t="shared" si="392"/>
        <v/>
      </c>
      <c r="X1776" s="109">
        <f t="shared" si="379"/>
        <v>0</v>
      </c>
      <c r="Y1776" s="110" t="e">
        <f t="shared" si="380"/>
        <v>#N/A</v>
      </c>
      <c r="Z1776" s="75" t="e">
        <f>NA()</f>
        <v>#N/A</v>
      </c>
    </row>
    <row r="1777" spans="1:26" x14ac:dyDescent="0.2">
      <c r="A1777" s="74">
        <v>27540</v>
      </c>
      <c r="B1777" s="68">
        <f>INDEX('A-B OSRoad'!$F$2:$F$21,MATCH(A1777,'A-B OSRoad'!$C$2:$C$21))</f>
        <v>0</v>
      </c>
      <c r="C1777" s="68" t="str">
        <f>IF(INDEX('A-B OSRoad'!$B$2:$B$21,MATCH(A1777,'A-B OSRoad'!$C$2:$C$21))="Straight","",RIGHT(INDEX('A-B OSRoad'!$B$2:$B$21,MATCH(A1777,'A-B OSRoad'!$C$2:$C$21)),LEN(INDEX('A-B OSRoad'!$B$2:$B$21,MATCH(A1777,'A-B OSRoad'!$C$2:$C$21)))-1))</f>
        <v/>
      </c>
      <c r="D1777" s="69">
        <f>(INDEX('A-B OSRoad'!$I$2:$I$21,MATCH(A1777,'A-B OSRoad'!$C$2:$C$21)))+$C$3+$C$4+$C$1</f>
        <v>110</v>
      </c>
      <c r="E1777" s="70" t="e">
        <f>VLOOKUP(A1777,'Crash Data'!$E$3:$F$6,2,FALSE)</f>
        <v>#N/A</v>
      </c>
      <c r="F1777" s="70" t="e">
        <f>VLOOKUP(A1777,'Crash Data'!$B$3:$C$32,2,FALSE)</f>
        <v>#N/A</v>
      </c>
      <c r="G1777" s="40">
        <v>230</v>
      </c>
      <c r="H1777" s="40">
        <v>177</v>
      </c>
      <c r="I1777" s="39">
        <v>177</v>
      </c>
      <c r="J1777" s="40">
        <v>177</v>
      </c>
      <c r="K1777" s="39">
        <v>177</v>
      </c>
      <c r="L1777" s="93">
        <f t="shared" si="381"/>
        <v>209</v>
      </c>
      <c r="M1777" s="93" t="str">
        <f t="shared" si="382"/>
        <v/>
      </c>
      <c r="N1777" s="99">
        <f t="shared" si="383"/>
        <v>165</v>
      </c>
      <c r="O1777" s="99" t="str">
        <f t="shared" si="384"/>
        <v/>
      </c>
      <c r="P1777" s="102">
        <f t="shared" si="385"/>
        <v>165</v>
      </c>
      <c r="Q1777" s="102" t="str">
        <f t="shared" si="386"/>
        <v/>
      </c>
      <c r="R1777" s="105">
        <f t="shared" si="387"/>
        <v>165</v>
      </c>
      <c r="S1777" s="105" t="str">
        <f t="shared" si="388"/>
        <v/>
      </c>
      <c r="T1777" s="69">
        <f t="shared" si="389"/>
        <v>107</v>
      </c>
      <c r="U1777" s="69" t="str">
        <f t="shared" si="390"/>
        <v/>
      </c>
      <c r="V1777" s="143">
        <f t="shared" si="391"/>
        <v>165</v>
      </c>
      <c r="W1777" s="143" t="str">
        <f t="shared" si="392"/>
        <v/>
      </c>
      <c r="X1777" s="109">
        <f t="shared" si="379"/>
        <v>0</v>
      </c>
      <c r="Y1777" s="110" t="e">
        <f t="shared" si="380"/>
        <v>#N/A</v>
      </c>
      <c r="Z1777" s="75" t="e">
        <f>NA()</f>
        <v>#N/A</v>
      </c>
    </row>
    <row r="1778" spans="1:26" x14ac:dyDescent="0.2">
      <c r="A1778" s="74">
        <v>27550</v>
      </c>
      <c r="B1778" s="68">
        <f>INDEX('A-B OSRoad'!$F$2:$F$21,MATCH(A1778,'A-B OSRoad'!$C$2:$C$21))</f>
        <v>0</v>
      </c>
      <c r="C1778" s="68" t="str">
        <f>IF(INDEX('A-B OSRoad'!$B$2:$B$21,MATCH(A1778,'A-B OSRoad'!$C$2:$C$21))="Straight","",RIGHT(INDEX('A-B OSRoad'!$B$2:$B$21,MATCH(A1778,'A-B OSRoad'!$C$2:$C$21)),LEN(INDEX('A-B OSRoad'!$B$2:$B$21,MATCH(A1778,'A-B OSRoad'!$C$2:$C$21)))-1))</f>
        <v/>
      </c>
      <c r="D1778" s="69">
        <f>(INDEX('A-B OSRoad'!$I$2:$I$21,MATCH(A1778,'A-B OSRoad'!$C$2:$C$21)))+$C$3+$C$4+$C$1</f>
        <v>110</v>
      </c>
      <c r="E1778" s="70" t="e">
        <f>VLOOKUP(A1778,'Crash Data'!$E$3:$F$6,2,FALSE)</f>
        <v>#N/A</v>
      </c>
      <c r="F1778" s="70" t="e">
        <f>VLOOKUP(A1778,'Crash Data'!$B$3:$C$32,2,FALSE)</f>
        <v>#N/A</v>
      </c>
      <c r="G1778" s="40">
        <v>230</v>
      </c>
      <c r="H1778" s="40">
        <v>177</v>
      </c>
      <c r="I1778" s="39">
        <v>177</v>
      </c>
      <c r="J1778" s="40">
        <v>177</v>
      </c>
      <c r="K1778" s="39">
        <v>177</v>
      </c>
      <c r="L1778" s="93">
        <f t="shared" si="381"/>
        <v>209</v>
      </c>
      <c r="M1778" s="93" t="str">
        <f t="shared" si="382"/>
        <v/>
      </c>
      <c r="N1778" s="99">
        <f t="shared" si="383"/>
        <v>165</v>
      </c>
      <c r="O1778" s="99" t="str">
        <f t="shared" si="384"/>
        <v/>
      </c>
      <c r="P1778" s="102">
        <f t="shared" si="385"/>
        <v>165</v>
      </c>
      <c r="Q1778" s="102" t="str">
        <f t="shared" si="386"/>
        <v/>
      </c>
      <c r="R1778" s="105">
        <f t="shared" si="387"/>
        <v>165</v>
      </c>
      <c r="S1778" s="105" t="str">
        <f t="shared" si="388"/>
        <v/>
      </c>
      <c r="T1778" s="69">
        <f t="shared" si="389"/>
        <v>107</v>
      </c>
      <c r="U1778" s="69" t="str">
        <f t="shared" si="390"/>
        <v/>
      </c>
      <c r="V1778" s="143">
        <f t="shared" si="391"/>
        <v>165</v>
      </c>
      <c r="W1778" s="143" t="str">
        <f t="shared" si="392"/>
        <v/>
      </c>
      <c r="X1778" s="109">
        <f t="shared" si="379"/>
        <v>0</v>
      </c>
      <c r="Y1778" s="110" t="e">
        <f t="shared" si="380"/>
        <v>#N/A</v>
      </c>
      <c r="Z1778" s="75" t="e">
        <f>NA()</f>
        <v>#N/A</v>
      </c>
    </row>
    <row r="1779" spans="1:26" x14ac:dyDescent="0.2">
      <c r="A1779" s="74">
        <v>27560</v>
      </c>
      <c r="B1779" s="68">
        <f>INDEX('A-B OSRoad'!$F$2:$F$21,MATCH(A1779,'A-B OSRoad'!$C$2:$C$21))</f>
        <v>0</v>
      </c>
      <c r="C1779" s="68" t="str">
        <f>IF(INDEX('A-B OSRoad'!$B$2:$B$21,MATCH(A1779,'A-B OSRoad'!$C$2:$C$21))="Straight","",RIGHT(INDEX('A-B OSRoad'!$B$2:$B$21,MATCH(A1779,'A-B OSRoad'!$C$2:$C$21)),LEN(INDEX('A-B OSRoad'!$B$2:$B$21,MATCH(A1779,'A-B OSRoad'!$C$2:$C$21)))-1))</f>
        <v/>
      </c>
      <c r="D1779" s="69">
        <f>(INDEX('A-B OSRoad'!$I$2:$I$21,MATCH(A1779,'A-B OSRoad'!$C$2:$C$21)))+$C$3+$C$4+$C$1</f>
        <v>110</v>
      </c>
      <c r="E1779" s="70" t="e">
        <f>VLOOKUP(A1779,'Crash Data'!$E$3:$F$6,2,FALSE)</f>
        <v>#N/A</v>
      </c>
      <c r="F1779" s="70" t="e">
        <f>VLOOKUP(A1779,'Crash Data'!$B$3:$C$32,2,FALSE)</f>
        <v>#N/A</v>
      </c>
      <c r="G1779" s="40">
        <v>230</v>
      </c>
      <c r="H1779" s="40">
        <v>177</v>
      </c>
      <c r="I1779" s="39">
        <v>177</v>
      </c>
      <c r="J1779" s="40">
        <v>177</v>
      </c>
      <c r="K1779" s="39">
        <v>177</v>
      </c>
      <c r="L1779" s="93">
        <f t="shared" si="381"/>
        <v>209</v>
      </c>
      <c r="M1779" s="93" t="str">
        <f t="shared" si="382"/>
        <v/>
      </c>
      <c r="N1779" s="99">
        <f t="shared" si="383"/>
        <v>165</v>
      </c>
      <c r="O1779" s="99" t="str">
        <f t="shared" si="384"/>
        <v/>
      </c>
      <c r="P1779" s="102">
        <f t="shared" si="385"/>
        <v>165</v>
      </c>
      <c r="Q1779" s="102" t="str">
        <f t="shared" si="386"/>
        <v/>
      </c>
      <c r="R1779" s="105">
        <f t="shared" si="387"/>
        <v>165</v>
      </c>
      <c r="S1779" s="105" t="str">
        <f t="shared" si="388"/>
        <v/>
      </c>
      <c r="T1779" s="69">
        <f t="shared" si="389"/>
        <v>107</v>
      </c>
      <c r="U1779" s="69" t="str">
        <f t="shared" si="390"/>
        <v/>
      </c>
      <c r="V1779" s="143">
        <f t="shared" si="391"/>
        <v>165</v>
      </c>
      <c r="W1779" s="143" t="str">
        <f t="shared" si="392"/>
        <v/>
      </c>
      <c r="X1779" s="109">
        <f t="shared" si="379"/>
        <v>0</v>
      </c>
      <c r="Y1779" s="110" t="e">
        <f t="shared" si="380"/>
        <v>#N/A</v>
      </c>
      <c r="Z1779" s="75" t="e">
        <f>NA()</f>
        <v>#N/A</v>
      </c>
    </row>
    <row r="1780" spans="1:26" x14ac:dyDescent="0.2">
      <c r="A1780" s="74">
        <v>27570</v>
      </c>
      <c r="B1780" s="68">
        <f>INDEX('A-B OSRoad'!$F$2:$F$21,MATCH(A1780,'A-B OSRoad'!$C$2:$C$21))</f>
        <v>0</v>
      </c>
      <c r="C1780" s="68" t="str">
        <f>IF(INDEX('A-B OSRoad'!$B$2:$B$21,MATCH(A1780,'A-B OSRoad'!$C$2:$C$21))="Straight","",RIGHT(INDEX('A-B OSRoad'!$B$2:$B$21,MATCH(A1780,'A-B OSRoad'!$C$2:$C$21)),LEN(INDEX('A-B OSRoad'!$B$2:$B$21,MATCH(A1780,'A-B OSRoad'!$C$2:$C$21)))-1))</f>
        <v/>
      </c>
      <c r="D1780" s="69">
        <f>(INDEX('A-B OSRoad'!$I$2:$I$21,MATCH(A1780,'A-B OSRoad'!$C$2:$C$21)))+$C$3+$C$4+$C$1</f>
        <v>110</v>
      </c>
      <c r="E1780" s="70" t="e">
        <f>VLOOKUP(A1780,'Crash Data'!$E$3:$F$6,2,FALSE)</f>
        <v>#N/A</v>
      </c>
      <c r="F1780" s="70" t="e">
        <f>VLOOKUP(A1780,'Crash Data'!$B$3:$C$32,2,FALSE)</f>
        <v>#N/A</v>
      </c>
      <c r="G1780" s="40">
        <v>230</v>
      </c>
      <c r="H1780" s="40">
        <v>177</v>
      </c>
      <c r="I1780" s="39">
        <v>177</v>
      </c>
      <c r="J1780" s="40">
        <v>177</v>
      </c>
      <c r="K1780" s="39">
        <v>177</v>
      </c>
      <c r="L1780" s="93">
        <f t="shared" si="381"/>
        <v>209</v>
      </c>
      <c r="M1780" s="93" t="str">
        <f t="shared" si="382"/>
        <v/>
      </c>
      <c r="N1780" s="99">
        <f t="shared" si="383"/>
        <v>165</v>
      </c>
      <c r="O1780" s="99" t="str">
        <f t="shared" si="384"/>
        <v/>
      </c>
      <c r="P1780" s="102">
        <f t="shared" si="385"/>
        <v>165</v>
      </c>
      <c r="Q1780" s="102" t="str">
        <f t="shared" si="386"/>
        <v/>
      </c>
      <c r="R1780" s="105">
        <f t="shared" si="387"/>
        <v>165</v>
      </c>
      <c r="S1780" s="105" t="str">
        <f t="shared" si="388"/>
        <v/>
      </c>
      <c r="T1780" s="69">
        <f t="shared" si="389"/>
        <v>107</v>
      </c>
      <c r="U1780" s="69" t="str">
        <f t="shared" si="390"/>
        <v/>
      </c>
      <c r="V1780" s="143">
        <f t="shared" si="391"/>
        <v>165</v>
      </c>
      <c r="W1780" s="143" t="str">
        <f t="shared" si="392"/>
        <v/>
      </c>
      <c r="X1780" s="109">
        <f t="shared" si="379"/>
        <v>0</v>
      </c>
      <c r="Y1780" s="110" t="e">
        <f t="shared" si="380"/>
        <v>#N/A</v>
      </c>
      <c r="Z1780" s="75" t="e">
        <f>NA()</f>
        <v>#N/A</v>
      </c>
    </row>
    <row r="1781" spans="1:26" x14ac:dyDescent="0.2">
      <c r="A1781" s="74">
        <v>27580</v>
      </c>
      <c r="B1781" s="68">
        <f>INDEX('A-B OSRoad'!$F$2:$F$21,MATCH(A1781,'A-B OSRoad'!$C$2:$C$21))</f>
        <v>0</v>
      </c>
      <c r="C1781" s="68" t="str">
        <f>IF(INDEX('A-B OSRoad'!$B$2:$B$21,MATCH(A1781,'A-B OSRoad'!$C$2:$C$21))="Straight","",RIGHT(INDEX('A-B OSRoad'!$B$2:$B$21,MATCH(A1781,'A-B OSRoad'!$C$2:$C$21)),LEN(INDEX('A-B OSRoad'!$B$2:$B$21,MATCH(A1781,'A-B OSRoad'!$C$2:$C$21)))-1))</f>
        <v/>
      </c>
      <c r="D1781" s="69">
        <f>(INDEX('A-B OSRoad'!$I$2:$I$21,MATCH(A1781,'A-B OSRoad'!$C$2:$C$21)))+$C$3+$C$4+$C$1</f>
        <v>110</v>
      </c>
      <c r="E1781" s="70" t="e">
        <f>VLOOKUP(A1781,'Crash Data'!$E$3:$F$6,2,FALSE)</f>
        <v>#N/A</v>
      </c>
      <c r="F1781" s="70" t="e">
        <f>VLOOKUP(A1781,'Crash Data'!$B$3:$C$32,2,FALSE)</f>
        <v>#N/A</v>
      </c>
      <c r="G1781" s="40">
        <v>230</v>
      </c>
      <c r="H1781" s="40">
        <v>177</v>
      </c>
      <c r="I1781" s="39">
        <v>177</v>
      </c>
      <c r="J1781" s="40">
        <v>177</v>
      </c>
      <c r="K1781" s="39">
        <v>177</v>
      </c>
      <c r="L1781" s="93">
        <f t="shared" si="381"/>
        <v>209</v>
      </c>
      <c r="M1781" s="93" t="str">
        <f t="shared" si="382"/>
        <v/>
      </c>
      <c r="N1781" s="99">
        <f t="shared" si="383"/>
        <v>165</v>
      </c>
      <c r="O1781" s="99" t="str">
        <f t="shared" si="384"/>
        <v/>
      </c>
      <c r="P1781" s="102">
        <f t="shared" si="385"/>
        <v>165</v>
      </c>
      <c r="Q1781" s="102" t="str">
        <f t="shared" si="386"/>
        <v/>
      </c>
      <c r="R1781" s="105">
        <f t="shared" si="387"/>
        <v>165</v>
      </c>
      <c r="S1781" s="105" t="str">
        <f t="shared" si="388"/>
        <v/>
      </c>
      <c r="T1781" s="69">
        <f t="shared" si="389"/>
        <v>107</v>
      </c>
      <c r="U1781" s="69" t="str">
        <f t="shared" si="390"/>
        <v/>
      </c>
      <c r="V1781" s="143">
        <f t="shared" si="391"/>
        <v>165</v>
      </c>
      <c r="W1781" s="143" t="str">
        <f t="shared" si="392"/>
        <v/>
      </c>
      <c r="X1781" s="109">
        <f t="shared" si="379"/>
        <v>0</v>
      </c>
      <c r="Y1781" s="110" t="e">
        <f t="shared" si="380"/>
        <v>#N/A</v>
      </c>
      <c r="Z1781" s="75" t="e">
        <f>NA()</f>
        <v>#N/A</v>
      </c>
    </row>
    <row r="1782" spans="1:26" x14ac:dyDescent="0.2">
      <c r="A1782" s="74">
        <v>27590</v>
      </c>
      <c r="B1782" s="68">
        <f>INDEX('A-B OSRoad'!$F$2:$F$21,MATCH(A1782,'A-B OSRoad'!$C$2:$C$21))</f>
        <v>0</v>
      </c>
      <c r="C1782" s="68" t="str">
        <f>IF(INDEX('A-B OSRoad'!$B$2:$B$21,MATCH(A1782,'A-B OSRoad'!$C$2:$C$21))="Straight","",RIGHT(INDEX('A-B OSRoad'!$B$2:$B$21,MATCH(A1782,'A-B OSRoad'!$C$2:$C$21)),LEN(INDEX('A-B OSRoad'!$B$2:$B$21,MATCH(A1782,'A-B OSRoad'!$C$2:$C$21)))-1))</f>
        <v/>
      </c>
      <c r="D1782" s="69">
        <f>(INDEX('A-B OSRoad'!$I$2:$I$21,MATCH(A1782,'A-B OSRoad'!$C$2:$C$21)))+$C$3+$C$4+$C$1</f>
        <v>110</v>
      </c>
      <c r="E1782" s="70" t="e">
        <f>VLOOKUP(A1782,'Crash Data'!$E$3:$F$6,2,FALSE)</f>
        <v>#N/A</v>
      </c>
      <c r="F1782" s="70" t="e">
        <f>VLOOKUP(A1782,'Crash Data'!$B$3:$C$32,2,FALSE)</f>
        <v>#N/A</v>
      </c>
      <c r="G1782" s="40">
        <v>230</v>
      </c>
      <c r="H1782" s="40">
        <v>177</v>
      </c>
      <c r="I1782" s="39">
        <v>177</v>
      </c>
      <c r="J1782" s="40">
        <v>177</v>
      </c>
      <c r="K1782" s="39">
        <v>177</v>
      </c>
      <c r="L1782" s="93">
        <f t="shared" si="381"/>
        <v>209</v>
      </c>
      <c r="M1782" s="93" t="str">
        <f t="shared" si="382"/>
        <v/>
      </c>
      <c r="N1782" s="99">
        <f t="shared" si="383"/>
        <v>165</v>
      </c>
      <c r="O1782" s="99" t="str">
        <f t="shared" si="384"/>
        <v/>
      </c>
      <c r="P1782" s="102">
        <f t="shared" si="385"/>
        <v>165</v>
      </c>
      <c r="Q1782" s="102" t="str">
        <f t="shared" si="386"/>
        <v/>
      </c>
      <c r="R1782" s="105">
        <f t="shared" si="387"/>
        <v>165</v>
      </c>
      <c r="S1782" s="105" t="str">
        <f t="shared" si="388"/>
        <v/>
      </c>
      <c r="T1782" s="69">
        <f t="shared" si="389"/>
        <v>107</v>
      </c>
      <c r="U1782" s="69" t="str">
        <f t="shared" si="390"/>
        <v/>
      </c>
      <c r="V1782" s="143">
        <f t="shared" si="391"/>
        <v>165</v>
      </c>
      <c r="W1782" s="143" t="str">
        <f t="shared" si="392"/>
        <v/>
      </c>
      <c r="X1782" s="109">
        <f t="shared" si="379"/>
        <v>0</v>
      </c>
      <c r="Y1782" s="110" t="e">
        <f t="shared" si="380"/>
        <v>#N/A</v>
      </c>
      <c r="Z1782" s="75" t="e">
        <f>NA()</f>
        <v>#N/A</v>
      </c>
    </row>
    <row r="1783" spans="1:26" x14ac:dyDescent="0.2">
      <c r="A1783" s="74">
        <v>27600</v>
      </c>
      <c r="B1783" s="68">
        <f>INDEX('A-B OSRoad'!$F$2:$F$21,MATCH(A1783,'A-B OSRoad'!$C$2:$C$21))</f>
        <v>0</v>
      </c>
      <c r="C1783" s="68" t="str">
        <f>IF(INDEX('A-B OSRoad'!$B$2:$B$21,MATCH(A1783,'A-B OSRoad'!$C$2:$C$21))="Straight","",RIGHT(INDEX('A-B OSRoad'!$B$2:$B$21,MATCH(A1783,'A-B OSRoad'!$C$2:$C$21)),LEN(INDEX('A-B OSRoad'!$B$2:$B$21,MATCH(A1783,'A-B OSRoad'!$C$2:$C$21)))-1))</f>
        <v/>
      </c>
      <c r="D1783" s="69">
        <f>(INDEX('A-B OSRoad'!$I$2:$I$21,MATCH(A1783,'A-B OSRoad'!$C$2:$C$21)))+$C$3+$C$4+$C$1</f>
        <v>110</v>
      </c>
      <c r="E1783" s="70" t="e">
        <f>VLOOKUP(A1783,'Crash Data'!$E$3:$F$6,2,FALSE)</f>
        <v>#N/A</v>
      </c>
      <c r="F1783" s="70" t="e">
        <f>VLOOKUP(A1783,'Crash Data'!$B$3:$C$32,2,FALSE)</f>
        <v>#N/A</v>
      </c>
      <c r="G1783" s="40">
        <v>230</v>
      </c>
      <c r="H1783" s="40">
        <v>177</v>
      </c>
      <c r="I1783" s="39">
        <v>177</v>
      </c>
      <c r="J1783" s="40">
        <v>177</v>
      </c>
      <c r="K1783" s="39">
        <v>177</v>
      </c>
      <c r="L1783" s="93">
        <f t="shared" si="381"/>
        <v>209</v>
      </c>
      <c r="M1783" s="93" t="str">
        <f t="shared" si="382"/>
        <v/>
      </c>
      <c r="N1783" s="99">
        <f t="shared" si="383"/>
        <v>165</v>
      </c>
      <c r="O1783" s="99" t="str">
        <f t="shared" si="384"/>
        <v/>
      </c>
      <c r="P1783" s="102">
        <f t="shared" si="385"/>
        <v>165</v>
      </c>
      <c r="Q1783" s="102" t="str">
        <f t="shared" si="386"/>
        <v/>
      </c>
      <c r="R1783" s="105">
        <f t="shared" si="387"/>
        <v>165</v>
      </c>
      <c r="S1783" s="105" t="str">
        <f t="shared" si="388"/>
        <v/>
      </c>
      <c r="T1783" s="69">
        <f t="shared" si="389"/>
        <v>107</v>
      </c>
      <c r="U1783" s="69" t="str">
        <f t="shared" si="390"/>
        <v/>
      </c>
      <c r="V1783" s="143">
        <f t="shared" si="391"/>
        <v>165</v>
      </c>
      <c r="W1783" s="143" t="str">
        <f t="shared" si="392"/>
        <v/>
      </c>
      <c r="X1783" s="109">
        <f t="shared" si="379"/>
        <v>0</v>
      </c>
      <c r="Y1783" s="110" t="e">
        <f t="shared" si="380"/>
        <v>#N/A</v>
      </c>
      <c r="Z1783" s="75" t="e">
        <f>NA()</f>
        <v>#N/A</v>
      </c>
    </row>
    <row r="1784" spans="1:26" x14ac:dyDescent="0.2">
      <c r="A1784" s="74">
        <v>27610</v>
      </c>
      <c r="B1784" s="68">
        <f>INDEX('A-B OSRoad'!$F$2:$F$21,MATCH(A1784,'A-B OSRoad'!$C$2:$C$21))</f>
        <v>0</v>
      </c>
      <c r="C1784" s="68" t="str">
        <f>IF(INDEX('A-B OSRoad'!$B$2:$B$21,MATCH(A1784,'A-B OSRoad'!$C$2:$C$21))="Straight","",RIGHT(INDEX('A-B OSRoad'!$B$2:$B$21,MATCH(A1784,'A-B OSRoad'!$C$2:$C$21)),LEN(INDEX('A-B OSRoad'!$B$2:$B$21,MATCH(A1784,'A-B OSRoad'!$C$2:$C$21)))-1))</f>
        <v/>
      </c>
      <c r="D1784" s="69">
        <f>(INDEX('A-B OSRoad'!$I$2:$I$21,MATCH(A1784,'A-B OSRoad'!$C$2:$C$21)))+$C$3+$C$4+$C$1</f>
        <v>110</v>
      </c>
      <c r="E1784" s="70" t="e">
        <f>VLOOKUP(A1784,'Crash Data'!$E$3:$F$6,2,FALSE)</f>
        <v>#N/A</v>
      </c>
      <c r="F1784" s="70" t="e">
        <f>VLOOKUP(A1784,'Crash Data'!$B$3:$C$32,2,FALSE)</f>
        <v>#N/A</v>
      </c>
      <c r="G1784" s="40">
        <v>230</v>
      </c>
      <c r="H1784" s="40">
        <v>177</v>
      </c>
      <c r="I1784" s="39">
        <v>177</v>
      </c>
      <c r="J1784" s="40">
        <v>177</v>
      </c>
      <c r="K1784" s="39">
        <v>177</v>
      </c>
      <c r="L1784" s="93">
        <f t="shared" si="381"/>
        <v>209</v>
      </c>
      <c r="M1784" s="93" t="str">
        <f t="shared" si="382"/>
        <v/>
      </c>
      <c r="N1784" s="99">
        <f t="shared" si="383"/>
        <v>165</v>
      </c>
      <c r="O1784" s="99" t="str">
        <f t="shared" si="384"/>
        <v/>
      </c>
      <c r="P1784" s="102">
        <f t="shared" si="385"/>
        <v>165</v>
      </c>
      <c r="Q1784" s="102" t="str">
        <f t="shared" si="386"/>
        <v/>
      </c>
      <c r="R1784" s="105">
        <f t="shared" si="387"/>
        <v>165</v>
      </c>
      <c r="S1784" s="105" t="str">
        <f t="shared" si="388"/>
        <v/>
      </c>
      <c r="T1784" s="69">
        <f t="shared" si="389"/>
        <v>107</v>
      </c>
      <c r="U1784" s="69" t="str">
        <f t="shared" si="390"/>
        <v/>
      </c>
      <c r="V1784" s="143">
        <f t="shared" si="391"/>
        <v>165</v>
      </c>
      <c r="W1784" s="143" t="str">
        <f t="shared" si="392"/>
        <v/>
      </c>
      <c r="X1784" s="109">
        <f t="shared" si="379"/>
        <v>0</v>
      </c>
      <c r="Y1784" s="110" t="e">
        <f t="shared" si="380"/>
        <v>#N/A</v>
      </c>
      <c r="Z1784" s="75" t="e">
        <f>NA()</f>
        <v>#N/A</v>
      </c>
    </row>
    <row r="1785" spans="1:26" x14ac:dyDescent="0.2">
      <c r="A1785" s="74">
        <v>27620</v>
      </c>
      <c r="B1785" s="68">
        <f>INDEX('A-B OSRoad'!$F$2:$F$21,MATCH(A1785,'A-B OSRoad'!$C$2:$C$21))</f>
        <v>0</v>
      </c>
      <c r="C1785" s="68" t="str">
        <f>IF(INDEX('A-B OSRoad'!$B$2:$B$21,MATCH(A1785,'A-B OSRoad'!$C$2:$C$21))="Straight","",RIGHT(INDEX('A-B OSRoad'!$B$2:$B$21,MATCH(A1785,'A-B OSRoad'!$C$2:$C$21)),LEN(INDEX('A-B OSRoad'!$B$2:$B$21,MATCH(A1785,'A-B OSRoad'!$C$2:$C$21)))-1))</f>
        <v/>
      </c>
      <c r="D1785" s="69">
        <f>(INDEX('A-B OSRoad'!$I$2:$I$21,MATCH(A1785,'A-B OSRoad'!$C$2:$C$21)))+$C$3+$C$4+$C$1</f>
        <v>110</v>
      </c>
      <c r="E1785" s="70" t="e">
        <f>VLOOKUP(A1785,'Crash Data'!$E$3:$F$6,2,FALSE)</f>
        <v>#N/A</v>
      </c>
      <c r="F1785" s="70" t="e">
        <f>VLOOKUP(A1785,'Crash Data'!$B$3:$C$32,2,FALSE)</f>
        <v>#N/A</v>
      </c>
      <c r="G1785" s="40">
        <v>230</v>
      </c>
      <c r="H1785" s="40">
        <v>177</v>
      </c>
      <c r="I1785" s="39">
        <v>177</v>
      </c>
      <c r="J1785" s="40">
        <v>177</v>
      </c>
      <c r="K1785" s="39">
        <v>177</v>
      </c>
      <c r="L1785" s="93">
        <f t="shared" si="381"/>
        <v>209</v>
      </c>
      <c r="M1785" s="93" t="str">
        <f t="shared" si="382"/>
        <v/>
      </c>
      <c r="N1785" s="99">
        <f t="shared" si="383"/>
        <v>165</v>
      </c>
      <c r="O1785" s="99" t="str">
        <f t="shared" si="384"/>
        <v/>
      </c>
      <c r="P1785" s="102">
        <f t="shared" si="385"/>
        <v>165</v>
      </c>
      <c r="Q1785" s="102" t="str">
        <f t="shared" si="386"/>
        <v/>
      </c>
      <c r="R1785" s="105">
        <f t="shared" si="387"/>
        <v>165</v>
      </c>
      <c r="S1785" s="105" t="str">
        <f t="shared" si="388"/>
        <v/>
      </c>
      <c r="T1785" s="69">
        <f t="shared" si="389"/>
        <v>107</v>
      </c>
      <c r="U1785" s="69" t="str">
        <f t="shared" si="390"/>
        <v/>
      </c>
      <c r="V1785" s="143">
        <f t="shared" si="391"/>
        <v>165</v>
      </c>
      <c r="W1785" s="143" t="str">
        <f t="shared" si="392"/>
        <v/>
      </c>
      <c r="X1785" s="109">
        <f t="shared" si="379"/>
        <v>0</v>
      </c>
      <c r="Y1785" s="110" t="e">
        <f t="shared" si="380"/>
        <v>#N/A</v>
      </c>
      <c r="Z1785" s="75" t="e">
        <f>NA()</f>
        <v>#N/A</v>
      </c>
    </row>
    <row r="1786" spans="1:26" x14ac:dyDescent="0.2">
      <c r="A1786" s="74">
        <v>27630</v>
      </c>
      <c r="B1786" s="68">
        <f>INDEX('A-B OSRoad'!$F$2:$F$21,MATCH(A1786,'A-B OSRoad'!$C$2:$C$21))</f>
        <v>0</v>
      </c>
      <c r="C1786" s="68" t="str">
        <f>IF(INDEX('A-B OSRoad'!$B$2:$B$21,MATCH(A1786,'A-B OSRoad'!$C$2:$C$21))="Straight","",RIGHT(INDEX('A-B OSRoad'!$B$2:$B$21,MATCH(A1786,'A-B OSRoad'!$C$2:$C$21)),LEN(INDEX('A-B OSRoad'!$B$2:$B$21,MATCH(A1786,'A-B OSRoad'!$C$2:$C$21)))-1))</f>
        <v/>
      </c>
      <c r="D1786" s="69">
        <f>(INDEX('A-B OSRoad'!$I$2:$I$21,MATCH(A1786,'A-B OSRoad'!$C$2:$C$21)))+$C$3+$C$4+$C$1</f>
        <v>110</v>
      </c>
      <c r="E1786" s="70" t="e">
        <f>VLOOKUP(A1786,'Crash Data'!$E$3:$F$6,2,FALSE)</f>
        <v>#N/A</v>
      </c>
      <c r="F1786" s="70" t="e">
        <f>VLOOKUP(A1786,'Crash Data'!$B$3:$C$32,2,FALSE)</f>
        <v>#N/A</v>
      </c>
      <c r="G1786" s="40">
        <v>230</v>
      </c>
      <c r="H1786" s="40">
        <v>177</v>
      </c>
      <c r="I1786" s="39">
        <v>177</v>
      </c>
      <c r="J1786" s="40">
        <v>177</v>
      </c>
      <c r="K1786" s="39">
        <v>177</v>
      </c>
      <c r="L1786" s="93">
        <f t="shared" si="381"/>
        <v>209</v>
      </c>
      <c r="M1786" s="93" t="str">
        <f t="shared" si="382"/>
        <v/>
      </c>
      <c r="N1786" s="99">
        <f t="shared" si="383"/>
        <v>165</v>
      </c>
      <c r="O1786" s="99" t="str">
        <f t="shared" si="384"/>
        <v/>
      </c>
      <c r="P1786" s="102">
        <f t="shared" si="385"/>
        <v>165</v>
      </c>
      <c r="Q1786" s="102" t="str">
        <f t="shared" si="386"/>
        <v/>
      </c>
      <c r="R1786" s="105">
        <f t="shared" si="387"/>
        <v>165</v>
      </c>
      <c r="S1786" s="105" t="str">
        <f t="shared" si="388"/>
        <v/>
      </c>
      <c r="T1786" s="69">
        <f t="shared" si="389"/>
        <v>107</v>
      </c>
      <c r="U1786" s="69" t="str">
        <f t="shared" si="390"/>
        <v/>
      </c>
      <c r="V1786" s="143">
        <f t="shared" si="391"/>
        <v>165</v>
      </c>
      <c r="W1786" s="143" t="str">
        <f t="shared" si="392"/>
        <v/>
      </c>
      <c r="X1786" s="109">
        <f t="shared" si="379"/>
        <v>0</v>
      </c>
      <c r="Y1786" s="110" t="e">
        <f t="shared" si="380"/>
        <v>#N/A</v>
      </c>
      <c r="Z1786" s="75" t="e">
        <f>NA()</f>
        <v>#N/A</v>
      </c>
    </row>
    <row r="1787" spans="1:26" x14ac:dyDescent="0.2">
      <c r="A1787" s="74">
        <v>27640</v>
      </c>
      <c r="B1787" s="68">
        <f>INDEX('A-B OSRoad'!$F$2:$F$21,MATCH(A1787,'A-B OSRoad'!$C$2:$C$21))</f>
        <v>0</v>
      </c>
      <c r="C1787" s="68" t="str">
        <f>IF(INDEX('A-B OSRoad'!$B$2:$B$21,MATCH(A1787,'A-B OSRoad'!$C$2:$C$21))="Straight","",RIGHT(INDEX('A-B OSRoad'!$B$2:$B$21,MATCH(A1787,'A-B OSRoad'!$C$2:$C$21)),LEN(INDEX('A-B OSRoad'!$B$2:$B$21,MATCH(A1787,'A-B OSRoad'!$C$2:$C$21)))-1))</f>
        <v/>
      </c>
      <c r="D1787" s="69">
        <f>(INDEX('A-B OSRoad'!$I$2:$I$21,MATCH(A1787,'A-B OSRoad'!$C$2:$C$21)))+$C$3+$C$4+$C$1</f>
        <v>110</v>
      </c>
      <c r="E1787" s="70" t="e">
        <f>VLOOKUP(A1787,'Crash Data'!$E$3:$F$6,2,FALSE)</f>
        <v>#N/A</v>
      </c>
      <c r="F1787" s="70" t="e">
        <f>VLOOKUP(A1787,'Crash Data'!$B$3:$C$32,2,FALSE)</f>
        <v>#N/A</v>
      </c>
      <c r="G1787" s="40">
        <v>230</v>
      </c>
      <c r="H1787" s="40">
        <v>177</v>
      </c>
      <c r="I1787" s="39">
        <v>177</v>
      </c>
      <c r="J1787" s="40">
        <v>177</v>
      </c>
      <c r="K1787" s="39">
        <v>177</v>
      </c>
      <c r="L1787" s="93">
        <f t="shared" si="381"/>
        <v>209</v>
      </c>
      <c r="M1787" s="93" t="str">
        <f t="shared" si="382"/>
        <v/>
      </c>
      <c r="N1787" s="99">
        <f t="shared" si="383"/>
        <v>165</v>
      </c>
      <c r="O1787" s="99" t="str">
        <f t="shared" si="384"/>
        <v/>
      </c>
      <c r="P1787" s="102">
        <f t="shared" si="385"/>
        <v>165</v>
      </c>
      <c r="Q1787" s="102" t="str">
        <f t="shared" si="386"/>
        <v/>
      </c>
      <c r="R1787" s="105">
        <f t="shared" si="387"/>
        <v>165</v>
      </c>
      <c r="S1787" s="105" t="str">
        <f t="shared" si="388"/>
        <v/>
      </c>
      <c r="T1787" s="69">
        <f t="shared" si="389"/>
        <v>107</v>
      </c>
      <c r="U1787" s="69" t="str">
        <f t="shared" si="390"/>
        <v/>
      </c>
      <c r="V1787" s="143">
        <f t="shared" si="391"/>
        <v>165</v>
      </c>
      <c r="W1787" s="143" t="str">
        <f t="shared" si="392"/>
        <v/>
      </c>
      <c r="X1787" s="109">
        <f t="shared" si="379"/>
        <v>0</v>
      </c>
      <c r="Y1787" s="110" t="e">
        <f t="shared" si="380"/>
        <v>#N/A</v>
      </c>
      <c r="Z1787" s="75" t="e">
        <f>NA()</f>
        <v>#N/A</v>
      </c>
    </row>
    <row r="1788" spans="1:26" x14ac:dyDescent="0.2">
      <c r="A1788" s="74">
        <v>27650</v>
      </c>
      <c r="B1788" s="68">
        <f>INDEX('A-B OSRoad'!$F$2:$F$21,MATCH(A1788,'A-B OSRoad'!$C$2:$C$21))</f>
        <v>0</v>
      </c>
      <c r="C1788" s="68" t="str">
        <f>IF(INDEX('A-B OSRoad'!$B$2:$B$21,MATCH(A1788,'A-B OSRoad'!$C$2:$C$21))="Straight","",RIGHT(INDEX('A-B OSRoad'!$B$2:$B$21,MATCH(A1788,'A-B OSRoad'!$C$2:$C$21)),LEN(INDEX('A-B OSRoad'!$B$2:$B$21,MATCH(A1788,'A-B OSRoad'!$C$2:$C$21)))-1))</f>
        <v/>
      </c>
      <c r="D1788" s="69">
        <f>(INDEX('A-B OSRoad'!$I$2:$I$21,MATCH(A1788,'A-B OSRoad'!$C$2:$C$21)))+$C$3+$C$4+$C$1</f>
        <v>110</v>
      </c>
      <c r="E1788" s="70" t="e">
        <f>VLOOKUP(A1788,'Crash Data'!$E$3:$F$6,2,FALSE)</f>
        <v>#N/A</v>
      </c>
      <c r="F1788" s="70" t="e">
        <f>VLOOKUP(A1788,'Crash Data'!$B$3:$C$32,2,FALSE)</f>
        <v>#N/A</v>
      </c>
      <c r="G1788" s="40">
        <v>230</v>
      </c>
      <c r="H1788" s="40">
        <v>177</v>
      </c>
      <c r="I1788" s="39">
        <v>177</v>
      </c>
      <c r="J1788" s="40">
        <v>177</v>
      </c>
      <c r="K1788" s="39">
        <v>177</v>
      </c>
      <c r="L1788" s="93">
        <f t="shared" si="381"/>
        <v>209</v>
      </c>
      <c r="M1788" s="93" t="str">
        <f t="shared" si="382"/>
        <v/>
      </c>
      <c r="N1788" s="99">
        <f t="shared" si="383"/>
        <v>165</v>
      </c>
      <c r="O1788" s="99" t="str">
        <f t="shared" si="384"/>
        <v/>
      </c>
      <c r="P1788" s="102">
        <f t="shared" si="385"/>
        <v>165</v>
      </c>
      <c r="Q1788" s="102" t="str">
        <f t="shared" si="386"/>
        <v/>
      </c>
      <c r="R1788" s="105">
        <f t="shared" si="387"/>
        <v>165</v>
      </c>
      <c r="S1788" s="105" t="str">
        <f t="shared" si="388"/>
        <v/>
      </c>
      <c r="T1788" s="69">
        <f t="shared" si="389"/>
        <v>107</v>
      </c>
      <c r="U1788" s="69" t="str">
        <f t="shared" si="390"/>
        <v/>
      </c>
      <c r="V1788" s="143">
        <f t="shared" si="391"/>
        <v>165</v>
      </c>
      <c r="W1788" s="143" t="str">
        <f t="shared" si="392"/>
        <v/>
      </c>
      <c r="X1788" s="109">
        <f t="shared" si="379"/>
        <v>0</v>
      </c>
      <c r="Y1788" s="110" t="e">
        <f t="shared" si="380"/>
        <v>#N/A</v>
      </c>
      <c r="Z1788" s="75" t="e">
        <f>NA()</f>
        <v>#N/A</v>
      </c>
    </row>
    <row r="1789" spans="1:26" x14ac:dyDescent="0.2">
      <c r="A1789" s="74">
        <v>27660</v>
      </c>
      <c r="B1789" s="68">
        <f>INDEX('A-B OSRoad'!$F$2:$F$21,MATCH(A1789,'A-B OSRoad'!$C$2:$C$21))</f>
        <v>0</v>
      </c>
      <c r="C1789" s="68" t="str">
        <f>IF(INDEX('A-B OSRoad'!$B$2:$B$21,MATCH(A1789,'A-B OSRoad'!$C$2:$C$21))="Straight","",RIGHT(INDEX('A-B OSRoad'!$B$2:$B$21,MATCH(A1789,'A-B OSRoad'!$C$2:$C$21)),LEN(INDEX('A-B OSRoad'!$B$2:$B$21,MATCH(A1789,'A-B OSRoad'!$C$2:$C$21)))-1))</f>
        <v/>
      </c>
      <c r="D1789" s="69">
        <f>(INDEX('A-B OSRoad'!$I$2:$I$21,MATCH(A1789,'A-B OSRoad'!$C$2:$C$21)))+$C$3+$C$4+$C$1</f>
        <v>110</v>
      </c>
      <c r="E1789" s="70" t="e">
        <f>VLOOKUP(A1789,'Crash Data'!$E$3:$F$6,2,FALSE)</f>
        <v>#N/A</v>
      </c>
      <c r="F1789" s="70" t="e">
        <f>VLOOKUP(A1789,'Crash Data'!$B$3:$C$32,2,FALSE)</f>
        <v>#N/A</v>
      </c>
      <c r="G1789" s="40">
        <v>230</v>
      </c>
      <c r="H1789" s="40">
        <v>177</v>
      </c>
      <c r="I1789" s="39">
        <v>177</v>
      </c>
      <c r="J1789" s="40">
        <v>177</v>
      </c>
      <c r="K1789" s="39">
        <v>177</v>
      </c>
      <c r="L1789" s="93">
        <f t="shared" si="381"/>
        <v>209</v>
      </c>
      <c r="M1789" s="93" t="str">
        <f t="shared" si="382"/>
        <v/>
      </c>
      <c r="N1789" s="99">
        <f t="shared" si="383"/>
        <v>165</v>
      </c>
      <c r="O1789" s="99" t="str">
        <f t="shared" si="384"/>
        <v/>
      </c>
      <c r="P1789" s="102">
        <f t="shared" si="385"/>
        <v>165</v>
      </c>
      <c r="Q1789" s="102" t="str">
        <f t="shared" si="386"/>
        <v/>
      </c>
      <c r="R1789" s="105">
        <f t="shared" si="387"/>
        <v>165</v>
      </c>
      <c r="S1789" s="105" t="str">
        <f t="shared" si="388"/>
        <v/>
      </c>
      <c r="T1789" s="69">
        <f t="shared" si="389"/>
        <v>107</v>
      </c>
      <c r="U1789" s="69" t="str">
        <f t="shared" si="390"/>
        <v/>
      </c>
      <c r="V1789" s="143">
        <f t="shared" si="391"/>
        <v>165</v>
      </c>
      <c r="W1789" s="143" t="str">
        <f t="shared" si="392"/>
        <v/>
      </c>
      <c r="X1789" s="109">
        <f t="shared" si="379"/>
        <v>0</v>
      </c>
      <c r="Y1789" s="110" t="e">
        <f t="shared" si="380"/>
        <v>#N/A</v>
      </c>
      <c r="Z1789" s="75" t="e">
        <f>NA()</f>
        <v>#N/A</v>
      </c>
    </row>
    <row r="1790" spans="1:26" x14ac:dyDescent="0.2">
      <c r="A1790" s="74">
        <v>27670</v>
      </c>
      <c r="B1790" s="68">
        <f>INDEX('A-B OSRoad'!$F$2:$F$21,MATCH(A1790,'A-B OSRoad'!$C$2:$C$21))</f>
        <v>0</v>
      </c>
      <c r="C1790" s="68" t="str">
        <f>IF(INDEX('A-B OSRoad'!$B$2:$B$21,MATCH(A1790,'A-B OSRoad'!$C$2:$C$21))="Straight","",RIGHT(INDEX('A-B OSRoad'!$B$2:$B$21,MATCH(A1790,'A-B OSRoad'!$C$2:$C$21)),LEN(INDEX('A-B OSRoad'!$B$2:$B$21,MATCH(A1790,'A-B OSRoad'!$C$2:$C$21)))-1))</f>
        <v/>
      </c>
      <c r="D1790" s="69">
        <f>(INDEX('A-B OSRoad'!$I$2:$I$21,MATCH(A1790,'A-B OSRoad'!$C$2:$C$21)))+$C$3+$C$4+$C$1</f>
        <v>110</v>
      </c>
      <c r="E1790" s="70" t="e">
        <f>VLOOKUP(A1790,'Crash Data'!$E$3:$F$6,2,FALSE)</f>
        <v>#N/A</v>
      </c>
      <c r="F1790" s="70" t="e">
        <f>VLOOKUP(A1790,'Crash Data'!$B$3:$C$32,2,FALSE)</f>
        <v>#N/A</v>
      </c>
      <c r="G1790" s="40">
        <v>230</v>
      </c>
      <c r="H1790" s="40">
        <v>177</v>
      </c>
      <c r="I1790" s="39">
        <v>177</v>
      </c>
      <c r="J1790" s="40">
        <v>177</v>
      </c>
      <c r="K1790" s="39">
        <v>177</v>
      </c>
      <c r="L1790" s="93">
        <f t="shared" si="381"/>
        <v>209</v>
      </c>
      <c r="M1790" s="93" t="str">
        <f t="shared" si="382"/>
        <v/>
      </c>
      <c r="N1790" s="99">
        <f t="shared" si="383"/>
        <v>165</v>
      </c>
      <c r="O1790" s="99" t="str">
        <f t="shared" si="384"/>
        <v/>
      </c>
      <c r="P1790" s="102">
        <f t="shared" si="385"/>
        <v>165</v>
      </c>
      <c r="Q1790" s="102" t="str">
        <f t="shared" si="386"/>
        <v/>
      </c>
      <c r="R1790" s="105">
        <f t="shared" si="387"/>
        <v>165</v>
      </c>
      <c r="S1790" s="105" t="str">
        <f t="shared" si="388"/>
        <v/>
      </c>
      <c r="T1790" s="69">
        <f t="shared" si="389"/>
        <v>107</v>
      </c>
      <c r="U1790" s="69" t="str">
        <f t="shared" si="390"/>
        <v/>
      </c>
      <c r="V1790" s="143">
        <f t="shared" si="391"/>
        <v>165</v>
      </c>
      <c r="W1790" s="143" t="str">
        <f t="shared" si="392"/>
        <v/>
      </c>
      <c r="X1790" s="109">
        <f t="shared" si="379"/>
        <v>0</v>
      </c>
      <c r="Y1790" s="110" t="e">
        <f t="shared" si="380"/>
        <v>#N/A</v>
      </c>
      <c r="Z1790" s="75" t="e">
        <f>NA()</f>
        <v>#N/A</v>
      </c>
    </row>
    <row r="1791" spans="1:26" x14ac:dyDescent="0.2">
      <c r="A1791" s="74">
        <v>27680</v>
      </c>
      <c r="B1791" s="68">
        <f>INDEX('A-B OSRoad'!$F$2:$F$21,MATCH(A1791,'A-B OSRoad'!$C$2:$C$21))</f>
        <v>0</v>
      </c>
      <c r="C1791" s="68" t="str">
        <f>IF(INDEX('A-B OSRoad'!$B$2:$B$21,MATCH(A1791,'A-B OSRoad'!$C$2:$C$21))="Straight","",RIGHT(INDEX('A-B OSRoad'!$B$2:$B$21,MATCH(A1791,'A-B OSRoad'!$C$2:$C$21)),LEN(INDEX('A-B OSRoad'!$B$2:$B$21,MATCH(A1791,'A-B OSRoad'!$C$2:$C$21)))-1))</f>
        <v/>
      </c>
      <c r="D1791" s="69">
        <f>(INDEX('A-B OSRoad'!$I$2:$I$21,MATCH(A1791,'A-B OSRoad'!$C$2:$C$21)))+$C$3+$C$4+$C$1</f>
        <v>110</v>
      </c>
      <c r="E1791" s="70" t="e">
        <f>VLOOKUP(A1791,'Crash Data'!$E$3:$F$6,2,FALSE)</f>
        <v>#N/A</v>
      </c>
      <c r="F1791" s="70" t="e">
        <f>VLOOKUP(A1791,'Crash Data'!$B$3:$C$32,2,FALSE)</f>
        <v>#N/A</v>
      </c>
      <c r="G1791" s="40">
        <v>230</v>
      </c>
      <c r="H1791" s="40">
        <v>177</v>
      </c>
      <c r="I1791" s="39">
        <v>177</v>
      </c>
      <c r="J1791" s="40">
        <v>177</v>
      </c>
      <c r="K1791" s="39">
        <v>177</v>
      </c>
      <c r="L1791" s="93">
        <f t="shared" si="381"/>
        <v>209</v>
      </c>
      <c r="M1791" s="93" t="str">
        <f t="shared" si="382"/>
        <v/>
      </c>
      <c r="N1791" s="99">
        <f t="shared" si="383"/>
        <v>165</v>
      </c>
      <c r="O1791" s="99" t="str">
        <f t="shared" si="384"/>
        <v/>
      </c>
      <c r="P1791" s="102">
        <f t="shared" si="385"/>
        <v>165</v>
      </c>
      <c r="Q1791" s="102" t="str">
        <f t="shared" si="386"/>
        <v/>
      </c>
      <c r="R1791" s="105">
        <f t="shared" si="387"/>
        <v>165</v>
      </c>
      <c r="S1791" s="105" t="str">
        <f t="shared" si="388"/>
        <v/>
      </c>
      <c r="T1791" s="69">
        <f t="shared" si="389"/>
        <v>107</v>
      </c>
      <c r="U1791" s="69" t="str">
        <f t="shared" si="390"/>
        <v/>
      </c>
      <c r="V1791" s="143">
        <f t="shared" si="391"/>
        <v>165</v>
      </c>
      <c r="W1791" s="143" t="str">
        <f t="shared" si="392"/>
        <v/>
      </c>
      <c r="X1791" s="109">
        <f t="shared" si="379"/>
        <v>0</v>
      </c>
      <c r="Y1791" s="110" t="e">
        <f t="shared" si="380"/>
        <v>#N/A</v>
      </c>
      <c r="Z1791" s="75" t="e">
        <f>NA()</f>
        <v>#N/A</v>
      </c>
    </row>
    <row r="1792" spans="1:26" x14ac:dyDescent="0.2">
      <c r="A1792" s="74">
        <v>27690</v>
      </c>
      <c r="B1792" s="68">
        <f>INDEX('A-B OSRoad'!$F$2:$F$21,MATCH(A1792,'A-B OSRoad'!$C$2:$C$21))</f>
        <v>0</v>
      </c>
      <c r="C1792" s="68" t="str">
        <f>IF(INDEX('A-B OSRoad'!$B$2:$B$21,MATCH(A1792,'A-B OSRoad'!$C$2:$C$21))="Straight","",RIGHT(INDEX('A-B OSRoad'!$B$2:$B$21,MATCH(A1792,'A-B OSRoad'!$C$2:$C$21)),LEN(INDEX('A-B OSRoad'!$B$2:$B$21,MATCH(A1792,'A-B OSRoad'!$C$2:$C$21)))-1))</f>
        <v/>
      </c>
      <c r="D1792" s="69">
        <f>(INDEX('A-B OSRoad'!$I$2:$I$21,MATCH(A1792,'A-B OSRoad'!$C$2:$C$21)))+$C$3+$C$4+$C$1</f>
        <v>110</v>
      </c>
      <c r="E1792" s="70" t="e">
        <f>VLOOKUP(A1792,'Crash Data'!$E$3:$F$6,2,FALSE)</f>
        <v>#N/A</v>
      </c>
      <c r="F1792" s="70" t="e">
        <f>VLOOKUP(A1792,'Crash Data'!$B$3:$C$32,2,FALSE)</f>
        <v>#N/A</v>
      </c>
      <c r="G1792" s="40">
        <v>230</v>
      </c>
      <c r="H1792" s="40">
        <v>177</v>
      </c>
      <c r="I1792" s="39">
        <v>177</v>
      </c>
      <c r="J1792" s="40">
        <v>177</v>
      </c>
      <c r="K1792" s="39">
        <v>177</v>
      </c>
      <c r="L1792" s="93">
        <f t="shared" si="381"/>
        <v>209</v>
      </c>
      <c r="M1792" s="93" t="str">
        <f t="shared" si="382"/>
        <v/>
      </c>
      <c r="N1792" s="99">
        <f t="shared" si="383"/>
        <v>165</v>
      </c>
      <c r="O1792" s="99" t="str">
        <f t="shared" si="384"/>
        <v/>
      </c>
      <c r="P1792" s="102">
        <f t="shared" si="385"/>
        <v>165</v>
      </c>
      <c r="Q1792" s="102" t="str">
        <f t="shared" si="386"/>
        <v/>
      </c>
      <c r="R1792" s="105">
        <f t="shared" si="387"/>
        <v>165</v>
      </c>
      <c r="S1792" s="105" t="str">
        <f t="shared" si="388"/>
        <v/>
      </c>
      <c r="T1792" s="69">
        <f t="shared" si="389"/>
        <v>107</v>
      </c>
      <c r="U1792" s="69" t="str">
        <f t="shared" si="390"/>
        <v/>
      </c>
      <c r="V1792" s="143">
        <f t="shared" si="391"/>
        <v>165</v>
      </c>
      <c r="W1792" s="143" t="str">
        <f t="shared" si="392"/>
        <v/>
      </c>
      <c r="X1792" s="109">
        <f t="shared" si="379"/>
        <v>0</v>
      </c>
      <c r="Y1792" s="110" t="e">
        <f t="shared" si="380"/>
        <v>#N/A</v>
      </c>
      <c r="Z1792" s="75" t="e">
        <f>NA()</f>
        <v>#N/A</v>
      </c>
    </row>
    <row r="1793" spans="1:26" x14ac:dyDescent="0.2">
      <c r="A1793" s="74">
        <v>27700</v>
      </c>
      <c r="B1793" s="68">
        <f>INDEX('A-B OSRoad'!$F$2:$F$21,MATCH(A1793,'A-B OSRoad'!$C$2:$C$21))</f>
        <v>0</v>
      </c>
      <c r="C1793" s="68" t="str">
        <f>IF(INDEX('A-B OSRoad'!$B$2:$B$21,MATCH(A1793,'A-B OSRoad'!$C$2:$C$21))="Straight","",RIGHT(INDEX('A-B OSRoad'!$B$2:$B$21,MATCH(A1793,'A-B OSRoad'!$C$2:$C$21)),LEN(INDEX('A-B OSRoad'!$B$2:$B$21,MATCH(A1793,'A-B OSRoad'!$C$2:$C$21)))-1))</f>
        <v/>
      </c>
      <c r="D1793" s="69">
        <f>(INDEX('A-B OSRoad'!$I$2:$I$21,MATCH(A1793,'A-B OSRoad'!$C$2:$C$21)))+$C$3+$C$4+$C$1</f>
        <v>110</v>
      </c>
      <c r="E1793" s="70" t="e">
        <f>VLOOKUP(A1793,'Crash Data'!$E$3:$F$6,2,FALSE)</f>
        <v>#N/A</v>
      </c>
      <c r="F1793" s="70" t="e">
        <f>VLOOKUP(A1793,'Crash Data'!$B$3:$C$32,2,FALSE)</f>
        <v>#N/A</v>
      </c>
      <c r="G1793" s="40">
        <v>230</v>
      </c>
      <c r="H1793" s="40">
        <v>177</v>
      </c>
      <c r="I1793" s="39">
        <v>177</v>
      </c>
      <c r="J1793" s="40">
        <v>177</v>
      </c>
      <c r="K1793" s="39">
        <v>177</v>
      </c>
      <c r="L1793" s="93">
        <f t="shared" si="381"/>
        <v>209</v>
      </c>
      <c r="M1793" s="93" t="str">
        <f t="shared" si="382"/>
        <v/>
      </c>
      <c r="N1793" s="99">
        <f t="shared" si="383"/>
        <v>165</v>
      </c>
      <c r="O1793" s="99" t="str">
        <f t="shared" si="384"/>
        <v/>
      </c>
      <c r="P1793" s="102">
        <f t="shared" si="385"/>
        <v>165</v>
      </c>
      <c r="Q1793" s="102" t="str">
        <f t="shared" si="386"/>
        <v/>
      </c>
      <c r="R1793" s="105">
        <f t="shared" si="387"/>
        <v>165</v>
      </c>
      <c r="S1793" s="105" t="str">
        <f t="shared" si="388"/>
        <v/>
      </c>
      <c r="T1793" s="69">
        <f t="shared" si="389"/>
        <v>107</v>
      </c>
      <c r="U1793" s="69" t="str">
        <f t="shared" si="390"/>
        <v/>
      </c>
      <c r="V1793" s="143">
        <f t="shared" si="391"/>
        <v>165</v>
      </c>
      <c r="W1793" s="143" t="str">
        <f t="shared" si="392"/>
        <v/>
      </c>
      <c r="X1793" s="109">
        <f t="shared" si="379"/>
        <v>0</v>
      </c>
      <c r="Y1793" s="110" t="e">
        <f t="shared" si="380"/>
        <v>#N/A</v>
      </c>
      <c r="Z1793" s="75" t="e">
        <f>NA()</f>
        <v>#N/A</v>
      </c>
    </row>
    <row r="1794" spans="1:26" x14ac:dyDescent="0.2">
      <c r="A1794" s="74">
        <v>27710</v>
      </c>
      <c r="B1794" s="68">
        <f>INDEX('A-B OSRoad'!$F$2:$F$21,MATCH(A1794,'A-B OSRoad'!$C$2:$C$21))</f>
        <v>6</v>
      </c>
      <c r="C1794" s="68" t="str">
        <f>IF(INDEX('A-B OSRoad'!$B$2:$B$21,MATCH(A1794,'A-B OSRoad'!$C$2:$C$21))="Straight","",RIGHT(INDEX('A-B OSRoad'!$B$2:$B$21,MATCH(A1794,'A-B OSRoad'!$C$2:$C$21)),LEN(INDEX('A-B OSRoad'!$B$2:$B$21,MATCH(A1794,'A-B OSRoad'!$C$2:$C$21)))-1))</f>
        <v>625</v>
      </c>
      <c r="D1794" s="69">
        <f>(INDEX('A-B OSRoad'!$I$2:$I$21,MATCH(A1794,'A-B OSRoad'!$C$2:$C$21)))+$C$3+$C$4+$C$1</f>
        <v>110</v>
      </c>
      <c r="E1794" s="70" t="e">
        <f>VLOOKUP(A1794,'Crash Data'!$E$3:$F$6,2,FALSE)</f>
        <v>#N/A</v>
      </c>
      <c r="F1794" s="70" t="e">
        <f>VLOOKUP(A1794,'Crash Data'!$B$3:$C$32,2,FALSE)</f>
        <v>#N/A</v>
      </c>
      <c r="G1794" s="40">
        <v>230</v>
      </c>
      <c r="H1794" s="40">
        <v>177</v>
      </c>
      <c r="I1794" s="39">
        <v>177</v>
      </c>
      <c r="J1794" s="40">
        <v>177</v>
      </c>
      <c r="K1794" s="39">
        <v>177</v>
      </c>
      <c r="L1794" s="93">
        <f t="shared" si="381"/>
        <v>209</v>
      </c>
      <c r="M1794" s="93" t="str">
        <f t="shared" si="382"/>
        <v/>
      </c>
      <c r="N1794" s="99">
        <f t="shared" si="383"/>
        <v>165</v>
      </c>
      <c r="O1794" s="99" t="str">
        <f t="shared" si="384"/>
        <v/>
      </c>
      <c r="P1794" s="102">
        <f t="shared" si="385"/>
        <v>165</v>
      </c>
      <c r="Q1794" s="102" t="str">
        <f t="shared" si="386"/>
        <v/>
      </c>
      <c r="R1794" s="105">
        <f t="shared" si="387"/>
        <v>165</v>
      </c>
      <c r="S1794" s="105" t="str">
        <f t="shared" si="388"/>
        <v/>
      </c>
      <c r="T1794" s="69">
        <f t="shared" si="389"/>
        <v>107</v>
      </c>
      <c r="U1794" s="69" t="str">
        <f t="shared" si="390"/>
        <v/>
      </c>
      <c r="V1794" s="143">
        <f t="shared" si="391"/>
        <v>165</v>
      </c>
      <c r="W1794" s="143" t="str">
        <f t="shared" si="392"/>
        <v/>
      </c>
      <c r="X1794" s="109">
        <f t="shared" si="379"/>
        <v>9.2440944881889753E-2</v>
      </c>
      <c r="Y1794" s="110" t="e">
        <f t="shared" si="380"/>
        <v>#N/A</v>
      </c>
      <c r="Z1794" s="75" t="e">
        <f>NA()</f>
        <v>#N/A</v>
      </c>
    </row>
    <row r="1795" spans="1:26" x14ac:dyDescent="0.2">
      <c r="A1795" s="74">
        <v>27720</v>
      </c>
      <c r="B1795" s="68">
        <f>INDEX('A-B OSRoad'!$F$2:$F$21,MATCH(A1795,'A-B OSRoad'!$C$2:$C$21))</f>
        <v>6</v>
      </c>
      <c r="C1795" s="68" t="str">
        <f>IF(INDEX('A-B OSRoad'!$B$2:$B$21,MATCH(A1795,'A-B OSRoad'!$C$2:$C$21))="Straight","",RIGHT(INDEX('A-B OSRoad'!$B$2:$B$21,MATCH(A1795,'A-B OSRoad'!$C$2:$C$21)),LEN(INDEX('A-B OSRoad'!$B$2:$B$21,MATCH(A1795,'A-B OSRoad'!$C$2:$C$21)))-1))</f>
        <v>625</v>
      </c>
      <c r="D1795" s="69">
        <f>(INDEX('A-B OSRoad'!$I$2:$I$21,MATCH(A1795,'A-B OSRoad'!$C$2:$C$21)))+$C$3+$C$4+$C$1</f>
        <v>110</v>
      </c>
      <c r="E1795" s="70" t="e">
        <f>VLOOKUP(A1795,'Crash Data'!$E$3:$F$6,2,FALSE)</f>
        <v>#N/A</v>
      </c>
      <c r="F1795" s="70" t="e">
        <f>VLOOKUP(A1795,'Crash Data'!$B$3:$C$32,2,FALSE)</f>
        <v>#N/A</v>
      </c>
      <c r="G1795" s="40">
        <v>230</v>
      </c>
      <c r="H1795" s="40">
        <v>177</v>
      </c>
      <c r="I1795" s="39">
        <v>177</v>
      </c>
      <c r="J1795" s="40">
        <v>177</v>
      </c>
      <c r="K1795" s="39">
        <v>177</v>
      </c>
      <c r="L1795" s="93">
        <f t="shared" si="381"/>
        <v>209</v>
      </c>
      <c r="M1795" s="93" t="str">
        <f t="shared" si="382"/>
        <v/>
      </c>
      <c r="N1795" s="99">
        <f t="shared" si="383"/>
        <v>165</v>
      </c>
      <c r="O1795" s="99" t="str">
        <f t="shared" si="384"/>
        <v/>
      </c>
      <c r="P1795" s="102">
        <f t="shared" si="385"/>
        <v>165</v>
      </c>
      <c r="Q1795" s="102" t="str">
        <f t="shared" si="386"/>
        <v/>
      </c>
      <c r="R1795" s="105">
        <f t="shared" si="387"/>
        <v>165</v>
      </c>
      <c r="S1795" s="105" t="str">
        <f t="shared" si="388"/>
        <v/>
      </c>
      <c r="T1795" s="69">
        <f t="shared" si="389"/>
        <v>107</v>
      </c>
      <c r="U1795" s="69" t="str">
        <f t="shared" si="390"/>
        <v/>
      </c>
      <c r="V1795" s="143">
        <f t="shared" si="391"/>
        <v>165</v>
      </c>
      <c r="W1795" s="143" t="str">
        <f t="shared" si="392"/>
        <v/>
      </c>
      <c r="X1795" s="109">
        <f t="shared" si="379"/>
        <v>9.2440944881889753E-2</v>
      </c>
      <c r="Y1795" s="110" t="e">
        <f t="shared" si="380"/>
        <v>#N/A</v>
      </c>
      <c r="Z1795" s="75" t="e">
        <f>NA()</f>
        <v>#N/A</v>
      </c>
    </row>
    <row r="1796" spans="1:26" x14ac:dyDescent="0.2">
      <c r="A1796" s="74">
        <v>27730</v>
      </c>
      <c r="B1796" s="68">
        <f>INDEX('A-B OSRoad'!$F$2:$F$21,MATCH(A1796,'A-B OSRoad'!$C$2:$C$21))</f>
        <v>6</v>
      </c>
      <c r="C1796" s="68" t="str">
        <f>IF(INDEX('A-B OSRoad'!$B$2:$B$21,MATCH(A1796,'A-B OSRoad'!$C$2:$C$21))="Straight","",RIGHT(INDEX('A-B OSRoad'!$B$2:$B$21,MATCH(A1796,'A-B OSRoad'!$C$2:$C$21)),LEN(INDEX('A-B OSRoad'!$B$2:$B$21,MATCH(A1796,'A-B OSRoad'!$C$2:$C$21)))-1))</f>
        <v>625</v>
      </c>
      <c r="D1796" s="69">
        <f>(INDEX('A-B OSRoad'!$I$2:$I$21,MATCH(A1796,'A-B OSRoad'!$C$2:$C$21)))+$C$3+$C$4+$C$1</f>
        <v>110</v>
      </c>
      <c r="E1796" s="70" t="e">
        <f>VLOOKUP(A1796,'Crash Data'!$E$3:$F$6,2,FALSE)</f>
        <v>#N/A</v>
      </c>
      <c r="F1796" s="70" t="e">
        <f>VLOOKUP(A1796,'Crash Data'!$B$3:$C$32,2,FALSE)</f>
        <v>#N/A</v>
      </c>
      <c r="G1796" s="40">
        <v>230</v>
      </c>
      <c r="H1796" s="40">
        <v>177</v>
      </c>
      <c r="I1796" s="39">
        <v>177</v>
      </c>
      <c r="J1796" s="40">
        <v>177</v>
      </c>
      <c r="K1796" s="39">
        <v>177</v>
      </c>
      <c r="L1796" s="93">
        <f t="shared" si="381"/>
        <v>209</v>
      </c>
      <c r="M1796" s="93" t="str">
        <f t="shared" si="382"/>
        <v/>
      </c>
      <c r="N1796" s="99">
        <f t="shared" si="383"/>
        <v>165</v>
      </c>
      <c r="O1796" s="99" t="str">
        <f t="shared" si="384"/>
        <v/>
      </c>
      <c r="P1796" s="102">
        <f t="shared" si="385"/>
        <v>165</v>
      </c>
      <c r="Q1796" s="102" t="str">
        <f t="shared" si="386"/>
        <v/>
      </c>
      <c r="R1796" s="105">
        <f t="shared" si="387"/>
        <v>165</v>
      </c>
      <c r="S1796" s="105" t="str">
        <f t="shared" si="388"/>
        <v/>
      </c>
      <c r="T1796" s="69">
        <f t="shared" si="389"/>
        <v>107</v>
      </c>
      <c r="U1796" s="69" t="str">
        <f t="shared" si="390"/>
        <v/>
      </c>
      <c r="V1796" s="143">
        <f t="shared" si="391"/>
        <v>165</v>
      </c>
      <c r="W1796" s="143" t="str">
        <f t="shared" si="392"/>
        <v/>
      </c>
      <c r="X1796" s="109">
        <f t="shared" si="379"/>
        <v>9.2440944881889753E-2</v>
      </c>
      <c r="Y1796" s="110" t="e">
        <f t="shared" si="380"/>
        <v>#N/A</v>
      </c>
      <c r="Z1796" s="75" t="e">
        <f>NA()</f>
        <v>#N/A</v>
      </c>
    </row>
    <row r="1797" spans="1:26" x14ac:dyDescent="0.2">
      <c r="A1797" s="74">
        <v>27740</v>
      </c>
      <c r="B1797" s="68">
        <f>INDEX('A-B OSRoad'!$F$2:$F$21,MATCH(A1797,'A-B OSRoad'!$C$2:$C$21))</f>
        <v>6</v>
      </c>
      <c r="C1797" s="68" t="str">
        <f>IF(INDEX('A-B OSRoad'!$B$2:$B$21,MATCH(A1797,'A-B OSRoad'!$C$2:$C$21))="Straight","",RIGHT(INDEX('A-B OSRoad'!$B$2:$B$21,MATCH(A1797,'A-B OSRoad'!$C$2:$C$21)),LEN(INDEX('A-B OSRoad'!$B$2:$B$21,MATCH(A1797,'A-B OSRoad'!$C$2:$C$21)))-1))</f>
        <v>625</v>
      </c>
      <c r="D1797" s="69">
        <f>(INDEX('A-B OSRoad'!$I$2:$I$21,MATCH(A1797,'A-B OSRoad'!$C$2:$C$21)))+$C$3+$C$4+$C$1</f>
        <v>110</v>
      </c>
      <c r="E1797" s="70" t="e">
        <f>VLOOKUP(A1797,'Crash Data'!$E$3:$F$6,2,FALSE)</f>
        <v>#N/A</v>
      </c>
      <c r="F1797" s="70" t="e">
        <f>VLOOKUP(A1797,'Crash Data'!$B$3:$C$32,2,FALSE)</f>
        <v>#N/A</v>
      </c>
      <c r="G1797" s="40">
        <v>230</v>
      </c>
      <c r="H1797" s="40">
        <v>177</v>
      </c>
      <c r="I1797" s="39">
        <v>177</v>
      </c>
      <c r="J1797" s="40">
        <v>177</v>
      </c>
      <c r="K1797" s="39">
        <v>177</v>
      </c>
      <c r="L1797" s="93">
        <f t="shared" si="381"/>
        <v>209</v>
      </c>
      <c r="M1797" s="93" t="str">
        <f t="shared" si="382"/>
        <v/>
      </c>
      <c r="N1797" s="99">
        <f t="shared" si="383"/>
        <v>165</v>
      </c>
      <c r="O1797" s="99" t="str">
        <f t="shared" si="384"/>
        <v/>
      </c>
      <c r="P1797" s="102">
        <f t="shared" si="385"/>
        <v>165</v>
      </c>
      <c r="Q1797" s="102" t="str">
        <f t="shared" si="386"/>
        <v/>
      </c>
      <c r="R1797" s="105">
        <f t="shared" si="387"/>
        <v>165</v>
      </c>
      <c r="S1797" s="105" t="str">
        <f t="shared" si="388"/>
        <v/>
      </c>
      <c r="T1797" s="69">
        <f t="shared" si="389"/>
        <v>107</v>
      </c>
      <c r="U1797" s="69" t="str">
        <f t="shared" si="390"/>
        <v/>
      </c>
      <c r="V1797" s="143">
        <f t="shared" si="391"/>
        <v>165</v>
      </c>
      <c r="W1797" s="143" t="str">
        <f t="shared" si="392"/>
        <v/>
      </c>
      <c r="X1797" s="109">
        <f t="shared" si="379"/>
        <v>9.2440944881889753E-2</v>
      </c>
      <c r="Y1797" s="110" t="e">
        <f t="shared" si="380"/>
        <v>#N/A</v>
      </c>
      <c r="Z1797" s="75" t="e">
        <f>NA()</f>
        <v>#N/A</v>
      </c>
    </row>
    <row r="1798" spans="1:26" x14ac:dyDescent="0.2">
      <c r="A1798" s="74">
        <v>27750</v>
      </c>
      <c r="B1798" s="68">
        <f>INDEX('A-B OSRoad'!$F$2:$F$21,MATCH(A1798,'A-B OSRoad'!$C$2:$C$21))</f>
        <v>6</v>
      </c>
      <c r="C1798" s="68" t="str">
        <f>IF(INDEX('A-B OSRoad'!$B$2:$B$21,MATCH(A1798,'A-B OSRoad'!$C$2:$C$21))="Straight","",RIGHT(INDEX('A-B OSRoad'!$B$2:$B$21,MATCH(A1798,'A-B OSRoad'!$C$2:$C$21)),LEN(INDEX('A-B OSRoad'!$B$2:$B$21,MATCH(A1798,'A-B OSRoad'!$C$2:$C$21)))-1))</f>
        <v>625</v>
      </c>
      <c r="D1798" s="69">
        <f>(INDEX('A-B OSRoad'!$I$2:$I$21,MATCH(A1798,'A-B OSRoad'!$C$2:$C$21)))+$C$3+$C$4+$C$1</f>
        <v>110</v>
      </c>
      <c r="E1798" s="70" t="e">
        <f>VLOOKUP(A1798,'Crash Data'!$E$3:$F$6,2,FALSE)</f>
        <v>#N/A</v>
      </c>
      <c r="F1798" s="70" t="e">
        <f>VLOOKUP(A1798,'Crash Data'!$B$3:$C$32,2,FALSE)</f>
        <v>#N/A</v>
      </c>
      <c r="G1798" s="40">
        <v>230</v>
      </c>
      <c r="H1798" s="40">
        <v>177</v>
      </c>
      <c r="I1798" s="39">
        <v>177</v>
      </c>
      <c r="J1798" s="40">
        <v>177</v>
      </c>
      <c r="K1798" s="39">
        <v>177</v>
      </c>
      <c r="L1798" s="93">
        <f t="shared" si="381"/>
        <v>209</v>
      </c>
      <c r="M1798" s="93" t="str">
        <f t="shared" si="382"/>
        <v/>
      </c>
      <c r="N1798" s="99">
        <f t="shared" si="383"/>
        <v>165</v>
      </c>
      <c r="O1798" s="99" t="str">
        <f t="shared" si="384"/>
        <v/>
      </c>
      <c r="P1798" s="102">
        <f t="shared" si="385"/>
        <v>165</v>
      </c>
      <c r="Q1798" s="102" t="str">
        <f t="shared" si="386"/>
        <v/>
      </c>
      <c r="R1798" s="105">
        <f t="shared" si="387"/>
        <v>165</v>
      </c>
      <c r="S1798" s="105" t="str">
        <f t="shared" si="388"/>
        <v/>
      </c>
      <c r="T1798" s="69">
        <f t="shared" si="389"/>
        <v>107</v>
      </c>
      <c r="U1798" s="69" t="str">
        <f t="shared" si="390"/>
        <v/>
      </c>
      <c r="V1798" s="143">
        <f t="shared" si="391"/>
        <v>165</v>
      </c>
      <c r="W1798" s="143" t="str">
        <f t="shared" si="392"/>
        <v/>
      </c>
      <c r="X1798" s="109">
        <f t="shared" si="379"/>
        <v>9.2440944881889753E-2</v>
      </c>
      <c r="Y1798" s="110" t="e">
        <f t="shared" si="380"/>
        <v>#N/A</v>
      </c>
      <c r="Z1798" s="75" t="e">
        <f>NA()</f>
        <v>#N/A</v>
      </c>
    </row>
    <row r="1799" spans="1:26" x14ac:dyDescent="0.2">
      <c r="A1799" s="74">
        <v>27760</v>
      </c>
      <c r="B1799" s="68">
        <f>INDEX('A-B OSRoad'!$F$2:$F$21,MATCH(A1799,'A-B OSRoad'!$C$2:$C$21))</f>
        <v>6</v>
      </c>
      <c r="C1799" s="68" t="str">
        <f>IF(INDEX('A-B OSRoad'!$B$2:$B$21,MATCH(A1799,'A-B OSRoad'!$C$2:$C$21))="Straight","",RIGHT(INDEX('A-B OSRoad'!$B$2:$B$21,MATCH(A1799,'A-B OSRoad'!$C$2:$C$21)),LEN(INDEX('A-B OSRoad'!$B$2:$B$21,MATCH(A1799,'A-B OSRoad'!$C$2:$C$21)))-1))</f>
        <v>625</v>
      </c>
      <c r="D1799" s="69">
        <f>(INDEX('A-B OSRoad'!$I$2:$I$21,MATCH(A1799,'A-B OSRoad'!$C$2:$C$21)))+$C$3+$C$4+$C$1</f>
        <v>110</v>
      </c>
      <c r="E1799" s="70" t="e">
        <f>VLOOKUP(A1799,'Crash Data'!$E$3:$F$6,2,FALSE)</f>
        <v>#N/A</v>
      </c>
      <c r="F1799" s="70" t="e">
        <f>VLOOKUP(A1799,'Crash Data'!$B$3:$C$32,2,FALSE)</f>
        <v>#N/A</v>
      </c>
      <c r="G1799" s="40">
        <v>230</v>
      </c>
      <c r="H1799" s="40">
        <v>177</v>
      </c>
      <c r="I1799" s="39">
        <v>177</v>
      </c>
      <c r="J1799" s="40">
        <v>177</v>
      </c>
      <c r="K1799" s="39">
        <v>177</v>
      </c>
      <c r="L1799" s="93">
        <f t="shared" si="381"/>
        <v>209</v>
      </c>
      <c r="M1799" s="93" t="str">
        <f t="shared" si="382"/>
        <v/>
      </c>
      <c r="N1799" s="99">
        <f t="shared" si="383"/>
        <v>165</v>
      </c>
      <c r="O1799" s="99" t="str">
        <f t="shared" si="384"/>
        <v/>
      </c>
      <c r="P1799" s="102">
        <f t="shared" si="385"/>
        <v>165</v>
      </c>
      <c r="Q1799" s="102" t="str">
        <f t="shared" si="386"/>
        <v/>
      </c>
      <c r="R1799" s="105">
        <f t="shared" si="387"/>
        <v>165</v>
      </c>
      <c r="S1799" s="105" t="str">
        <f t="shared" si="388"/>
        <v/>
      </c>
      <c r="T1799" s="69">
        <f t="shared" si="389"/>
        <v>107</v>
      </c>
      <c r="U1799" s="69" t="str">
        <f t="shared" si="390"/>
        <v/>
      </c>
      <c r="V1799" s="143">
        <f t="shared" si="391"/>
        <v>165</v>
      </c>
      <c r="W1799" s="143" t="str">
        <f t="shared" si="392"/>
        <v/>
      </c>
      <c r="X1799" s="109">
        <f t="shared" ref="X1799:X1814" si="393">IF(B1799=0,0,((VLOOKUP($C$2,MROSM,2))^2/(127*C1799)-(B1799/100))   )</f>
        <v>9.2440944881889753E-2</v>
      </c>
      <c r="Y1799" s="110" t="e">
        <f t="shared" ref="Y1799:Y1814" si="394">IF(X1799&gt;(VLOOKUP(D1799,SFF,3)),-20,  IF(X1799&gt;(VLOOKUP(D1799,SFF,2)),-15,NA()) )</f>
        <v>#N/A</v>
      </c>
      <c r="Z1799" s="75" t="e">
        <f>NA()</f>
        <v>#N/A</v>
      </c>
    </row>
    <row r="1800" spans="1:26" x14ac:dyDescent="0.2">
      <c r="A1800" s="74">
        <v>27770</v>
      </c>
      <c r="B1800" s="68">
        <f>INDEX('A-B OSRoad'!$F$2:$F$21,MATCH(A1800,'A-B OSRoad'!$C$2:$C$21))</f>
        <v>6</v>
      </c>
      <c r="C1800" s="68" t="str">
        <f>IF(INDEX('A-B OSRoad'!$B$2:$B$21,MATCH(A1800,'A-B OSRoad'!$C$2:$C$21))="Straight","",RIGHT(INDEX('A-B OSRoad'!$B$2:$B$21,MATCH(A1800,'A-B OSRoad'!$C$2:$C$21)),LEN(INDEX('A-B OSRoad'!$B$2:$B$21,MATCH(A1800,'A-B OSRoad'!$C$2:$C$21)))-1))</f>
        <v>625</v>
      </c>
      <c r="D1800" s="69">
        <f>(INDEX('A-B OSRoad'!$I$2:$I$21,MATCH(A1800,'A-B OSRoad'!$C$2:$C$21)))+$C$3+$C$4+$C$1</f>
        <v>110</v>
      </c>
      <c r="E1800" s="70" t="e">
        <f>VLOOKUP(A1800,'Crash Data'!$E$3:$F$6,2,FALSE)</f>
        <v>#N/A</v>
      </c>
      <c r="F1800" s="70" t="e">
        <f>VLOOKUP(A1800,'Crash Data'!$B$3:$C$32,2,FALSE)</f>
        <v>#N/A</v>
      </c>
      <c r="G1800" s="40">
        <v>230</v>
      </c>
      <c r="H1800" s="40">
        <v>177</v>
      </c>
      <c r="I1800" s="39">
        <v>177</v>
      </c>
      <c r="J1800" s="40">
        <v>177</v>
      </c>
      <c r="K1800" s="39">
        <v>177</v>
      </c>
      <c r="L1800" s="93">
        <f t="shared" ref="L1800:L1814" si="395">IFERROR(IF(Y1800&lt;0,   (ROUND($M$2*$D1800/3.6+$D1800^2/(254*($M$3-0.05)),0))),   (ROUND($M$2*$D1800/3.6+$D1800^2/(254*$M$3),0)))</f>
        <v>209</v>
      </c>
      <c r="M1800" s="93" t="str">
        <f t="shared" ref="M1800:M1814" si="396">IF(  (L1800-$G1800)&lt;=0,"",(L1800-$G1800))</f>
        <v/>
      </c>
      <c r="N1800" s="99">
        <f t="shared" ref="N1800:N1814" si="397">IFERROR(IF(Y1800&lt;0,             (ROUND($O$2*$D1800/3.6+$D1800^2/(254*($O$3-0.05)),0))),   (ROUND($O$2*$D1800/3.6+$D1800^2/(254*$O$3),0)))</f>
        <v>165</v>
      </c>
      <c r="O1800" s="99" t="str">
        <f t="shared" ref="O1800:O1814" si="398">IF(  (N1800-$H1800)&lt;=0,"",(N1800-$H1800))</f>
        <v/>
      </c>
      <c r="P1800" s="102">
        <f t="shared" ref="P1800:P1814" si="399">IFERROR(IF(Y1800&lt;0,             (ROUND($Q$2*$D1800/3.6+$D1800^2/(254*($Q$3-0.05)),0))),   (ROUND($Q$2*$D1800/3.6+$D1800^2/(254*$Q$3),0)))</f>
        <v>165</v>
      </c>
      <c r="Q1800" s="102" t="str">
        <f t="shared" ref="Q1800:Q1814" si="400">IF(  (P1800-$I1800)&lt;=0,"",(P1800-$I1800))</f>
        <v/>
      </c>
      <c r="R1800" s="105">
        <f t="shared" ref="R1800:R1814" si="401">IFERROR(IF(Y1800&lt;0,             (ROUND($S$2*$D1800/3.6+$D1800^2/(254*($S$3-0.05)),0))),   (ROUND($S$2*$D1800/3.6+$D1800^2/(254*$S$3),0)))</f>
        <v>165</v>
      </c>
      <c r="S1800" s="105" t="str">
        <f t="shared" ref="S1800:S1814" si="402">IF(  (R1800-$J1800)&lt;=0,"",(R1800-$J1800))</f>
        <v/>
      </c>
      <c r="T1800" s="69">
        <f t="shared" ref="T1800:T1814" si="403">IFERROR(IF(Y1800&lt;0,     (ROUND(($U$2+$U$3+0.5)*$D1800/3.6,0))      ),         (ROUND(($U$2+$U$3)*$D1800/3.6,0)))</f>
        <v>107</v>
      </c>
      <c r="U1800" s="69" t="str">
        <f t="shared" ref="U1800:U1814" si="404">IF(  (T1800-$G1800)&lt;=0,"",(T1800-$G1800))</f>
        <v/>
      </c>
      <c r="V1800" s="143">
        <f t="shared" ref="V1800:V1814" si="405">IFERROR(IF(Y1800&lt;0,             (ROUND($W$2*$D1800/3.6+$D1800^2/(254*($W$3-0.05)),0))),   (ROUND($W$2*$D1800/3.6+$D1800^2/(254*$W$3),0)))</f>
        <v>165</v>
      </c>
      <c r="W1800" s="143" t="str">
        <f t="shared" ref="W1800:W1814" si="406">IF(  (V1800-$K1800)&lt;=0,"",(V1800-$K1800))</f>
        <v/>
      </c>
      <c r="X1800" s="109">
        <f t="shared" si="393"/>
        <v>9.2440944881889753E-2</v>
      </c>
      <c r="Y1800" s="110" t="e">
        <f t="shared" si="394"/>
        <v>#N/A</v>
      </c>
      <c r="Z1800" s="75" t="e">
        <f>NA()</f>
        <v>#N/A</v>
      </c>
    </row>
    <row r="1801" spans="1:26" x14ac:dyDescent="0.2">
      <c r="A1801" s="74">
        <v>27780</v>
      </c>
      <c r="B1801" s="68">
        <f>INDEX('A-B OSRoad'!$F$2:$F$21,MATCH(A1801,'A-B OSRoad'!$C$2:$C$21))</f>
        <v>6</v>
      </c>
      <c r="C1801" s="68" t="str">
        <f>IF(INDEX('A-B OSRoad'!$B$2:$B$21,MATCH(A1801,'A-B OSRoad'!$C$2:$C$21))="Straight","",RIGHT(INDEX('A-B OSRoad'!$B$2:$B$21,MATCH(A1801,'A-B OSRoad'!$C$2:$C$21)),LEN(INDEX('A-B OSRoad'!$B$2:$B$21,MATCH(A1801,'A-B OSRoad'!$C$2:$C$21)))-1))</f>
        <v>625</v>
      </c>
      <c r="D1801" s="69">
        <f>(INDEX('A-B OSRoad'!$I$2:$I$21,MATCH(A1801,'A-B OSRoad'!$C$2:$C$21)))+$C$3+$C$4+$C$1</f>
        <v>110</v>
      </c>
      <c r="E1801" s="70" t="e">
        <f>VLOOKUP(A1801,'Crash Data'!$E$3:$F$6,2,FALSE)</f>
        <v>#N/A</v>
      </c>
      <c r="F1801" s="70" t="e">
        <f>VLOOKUP(A1801,'Crash Data'!$B$3:$C$32,2,FALSE)</f>
        <v>#N/A</v>
      </c>
      <c r="G1801" s="40">
        <v>230</v>
      </c>
      <c r="H1801" s="40">
        <v>177</v>
      </c>
      <c r="I1801" s="39">
        <v>177</v>
      </c>
      <c r="J1801" s="40">
        <v>177</v>
      </c>
      <c r="K1801" s="39">
        <v>177</v>
      </c>
      <c r="L1801" s="93">
        <f t="shared" si="395"/>
        <v>209</v>
      </c>
      <c r="M1801" s="93" t="str">
        <f t="shared" si="396"/>
        <v/>
      </c>
      <c r="N1801" s="99">
        <f t="shared" si="397"/>
        <v>165</v>
      </c>
      <c r="O1801" s="99" t="str">
        <f t="shared" si="398"/>
        <v/>
      </c>
      <c r="P1801" s="102">
        <f t="shared" si="399"/>
        <v>165</v>
      </c>
      <c r="Q1801" s="102" t="str">
        <f t="shared" si="400"/>
        <v/>
      </c>
      <c r="R1801" s="105">
        <f t="shared" si="401"/>
        <v>165</v>
      </c>
      <c r="S1801" s="105" t="str">
        <f t="shared" si="402"/>
        <v/>
      </c>
      <c r="T1801" s="69">
        <f t="shared" si="403"/>
        <v>107</v>
      </c>
      <c r="U1801" s="69" t="str">
        <f t="shared" si="404"/>
        <v/>
      </c>
      <c r="V1801" s="143">
        <f t="shared" si="405"/>
        <v>165</v>
      </c>
      <c r="W1801" s="143" t="str">
        <f t="shared" si="406"/>
        <v/>
      </c>
      <c r="X1801" s="109">
        <f t="shared" si="393"/>
        <v>9.2440944881889753E-2</v>
      </c>
      <c r="Y1801" s="110" t="e">
        <f t="shared" si="394"/>
        <v>#N/A</v>
      </c>
      <c r="Z1801" s="75" t="e">
        <f>NA()</f>
        <v>#N/A</v>
      </c>
    </row>
    <row r="1802" spans="1:26" x14ac:dyDescent="0.2">
      <c r="A1802" s="74">
        <v>27790</v>
      </c>
      <c r="B1802" s="68">
        <f>INDEX('A-B OSRoad'!$F$2:$F$21,MATCH(A1802,'A-B OSRoad'!$C$2:$C$21))</f>
        <v>6</v>
      </c>
      <c r="C1802" s="68" t="str">
        <f>IF(INDEX('A-B OSRoad'!$B$2:$B$21,MATCH(A1802,'A-B OSRoad'!$C$2:$C$21))="Straight","",RIGHT(INDEX('A-B OSRoad'!$B$2:$B$21,MATCH(A1802,'A-B OSRoad'!$C$2:$C$21)),LEN(INDEX('A-B OSRoad'!$B$2:$B$21,MATCH(A1802,'A-B OSRoad'!$C$2:$C$21)))-1))</f>
        <v>625</v>
      </c>
      <c r="D1802" s="69">
        <f>(INDEX('A-B OSRoad'!$I$2:$I$21,MATCH(A1802,'A-B OSRoad'!$C$2:$C$21)))+$C$3+$C$4+$C$1</f>
        <v>110</v>
      </c>
      <c r="E1802" s="70" t="e">
        <f>VLOOKUP(A1802,'Crash Data'!$E$3:$F$6,2,FALSE)</f>
        <v>#N/A</v>
      </c>
      <c r="F1802" s="70" t="e">
        <f>VLOOKUP(A1802,'Crash Data'!$B$3:$C$32,2,FALSE)</f>
        <v>#N/A</v>
      </c>
      <c r="G1802" s="40">
        <v>230</v>
      </c>
      <c r="H1802" s="40">
        <v>177</v>
      </c>
      <c r="I1802" s="39">
        <v>177</v>
      </c>
      <c r="J1802" s="40">
        <v>177</v>
      </c>
      <c r="K1802" s="39">
        <v>177</v>
      </c>
      <c r="L1802" s="93">
        <f t="shared" si="395"/>
        <v>209</v>
      </c>
      <c r="M1802" s="93" t="str">
        <f t="shared" si="396"/>
        <v/>
      </c>
      <c r="N1802" s="99">
        <f t="shared" si="397"/>
        <v>165</v>
      </c>
      <c r="O1802" s="99" t="str">
        <f t="shared" si="398"/>
        <v/>
      </c>
      <c r="P1802" s="102">
        <f t="shared" si="399"/>
        <v>165</v>
      </c>
      <c r="Q1802" s="102" t="str">
        <f t="shared" si="400"/>
        <v/>
      </c>
      <c r="R1802" s="105">
        <f t="shared" si="401"/>
        <v>165</v>
      </c>
      <c r="S1802" s="105" t="str">
        <f t="shared" si="402"/>
        <v/>
      </c>
      <c r="T1802" s="69">
        <f t="shared" si="403"/>
        <v>107</v>
      </c>
      <c r="U1802" s="69" t="str">
        <f t="shared" si="404"/>
        <v/>
      </c>
      <c r="V1802" s="143">
        <f t="shared" si="405"/>
        <v>165</v>
      </c>
      <c r="W1802" s="143" t="str">
        <f t="shared" si="406"/>
        <v/>
      </c>
      <c r="X1802" s="109">
        <f t="shared" si="393"/>
        <v>9.2440944881889753E-2</v>
      </c>
      <c r="Y1802" s="110" t="e">
        <f t="shared" si="394"/>
        <v>#N/A</v>
      </c>
      <c r="Z1802" s="75" t="e">
        <f>NA()</f>
        <v>#N/A</v>
      </c>
    </row>
    <row r="1803" spans="1:26" x14ac:dyDescent="0.2">
      <c r="A1803" s="74">
        <v>27800</v>
      </c>
      <c r="B1803" s="68">
        <f>INDEX('A-B OSRoad'!$F$2:$F$21,MATCH(A1803,'A-B OSRoad'!$C$2:$C$21))</f>
        <v>6</v>
      </c>
      <c r="C1803" s="68" t="str">
        <f>IF(INDEX('A-B OSRoad'!$B$2:$B$21,MATCH(A1803,'A-B OSRoad'!$C$2:$C$21))="Straight","",RIGHT(INDEX('A-B OSRoad'!$B$2:$B$21,MATCH(A1803,'A-B OSRoad'!$C$2:$C$21)),LEN(INDEX('A-B OSRoad'!$B$2:$B$21,MATCH(A1803,'A-B OSRoad'!$C$2:$C$21)))-1))</f>
        <v>625</v>
      </c>
      <c r="D1803" s="69">
        <f>(INDEX('A-B OSRoad'!$I$2:$I$21,MATCH(A1803,'A-B OSRoad'!$C$2:$C$21)))+$C$3+$C$4+$C$1</f>
        <v>110</v>
      </c>
      <c r="E1803" s="70" t="e">
        <f>VLOOKUP(A1803,'Crash Data'!$E$3:$F$6,2,FALSE)</f>
        <v>#N/A</v>
      </c>
      <c r="F1803" s="70" t="e">
        <f>VLOOKUP(A1803,'Crash Data'!$B$3:$C$32,2,FALSE)</f>
        <v>#N/A</v>
      </c>
      <c r="G1803" s="40">
        <v>230</v>
      </c>
      <c r="H1803" s="40">
        <v>177</v>
      </c>
      <c r="I1803" s="39">
        <v>177</v>
      </c>
      <c r="J1803" s="40">
        <v>177</v>
      </c>
      <c r="K1803" s="39">
        <v>177</v>
      </c>
      <c r="L1803" s="93">
        <f t="shared" si="395"/>
        <v>209</v>
      </c>
      <c r="M1803" s="93" t="str">
        <f t="shared" si="396"/>
        <v/>
      </c>
      <c r="N1803" s="99">
        <f t="shared" si="397"/>
        <v>165</v>
      </c>
      <c r="O1803" s="99" t="str">
        <f t="shared" si="398"/>
        <v/>
      </c>
      <c r="P1803" s="102">
        <f t="shared" si="399"/>
        <v>165</v>
      </c>
      <c r="Q1803" s="102" t="str">
        <f t="shared" si="400"/>
        <v/>
      </c>
      <c r="R1803" s="105">
        <f t="shared" si="401"/>
        <v>165</v>
      </c>
      <c r="S1803" s="105" t="str">
        <f t="shared" si="402"/>
        <v/>
      </c>
      <c r="T1803" s="69">
        <f t="shared" si="403"/>
        <v>107</v>
      </c>
      <c r="U1803" s="69" t="str">
        <f t="shared" si="404"/>
        <v/>
      </c>
      <c r="V1803" s="143">
        <f t="shared" si="405"/>
        <v>165</v>
      </c>
      <c r="W1803" s="143" t="str">
        <f t="shared" si="406"/>
        <v/>
      </c>
      <c r="X1803" s="109">
        <f t="shared" si="393"/>
        <v>9.2440944881889753E-2</v>
      </c>
      <c r="Y1803" s="110" t="e">
        <f t="shared" si="394"/>
        <v>#N/A</v>
      </c>
      <c r="Z1803" s="75" t="e">
        <f>NA()</f>
        <v>#N/A</v>
      </c>
    </row>
    <row r="1804" spans="1:26" x14ac:dyDescent="0.2">
      <c r="A1804" s="74">
        <v>27810</v>
      </c>
      <c r="B1804" s="68">
        <f>INDEX('A-B OSRoad'!$F$2:$F$21,MATCH(A1804,'A-B OSRoad'!$C$2:$C$21))</f>
        <v>6</v>
      </c>
      <c r="C1804" s="68" t="str">
        <f>IF(INDEX('A-B OSRoad'!$B$2:$B$21,MATCH(A1804,'A-B OSRoad'!$C$2:$C$21))="Straight","",RIGHT(INDEX('A-B OSRoad'!$B$2:$B$21,MATCH(A1804,'A-B OSRoad'!$C$2:$C$21)),LEN(INDEX('A-B OSRoad'!$B$2:$B$21,MATCH(A1804,'A-B OSRoad'!$C$2:$C$21)))-1))</f>
        <v>625</v>
      </c>
      <c r="D1804" s="69">
        <f>(INDEX('A-B OSRoad'!$I$2:$I$21,MATCH(A1804,'A-B OSRoad'!$C$2:$C$21)))+$C$3+$C$4+$C$1</f>
        <v>110</v>
      </c>
      <c r="E1804" s="70" t="e">
        <f>VLOOKUP(A1804,'Crash Data'!$E$3:$F$6,2,FALSE)</f>
        <v>#N/A</v>
      </c>
      <c r="F1804" s="70" t="e">
        <f>VLOOKUP(A1804,'Crash Data'!$B$3:$C$32,2,FALSE)</f>
        <v>#N/A</v>
      </c>
      <c r="G1804" s="40">
        <v>230</v>
      </c>
      <c r="H1804" s="40">
        <v>177</v>
      </c>
      <c r="I1804" s="39">
        <v>177</v>
      </c>
      <c r="J1804" s="40">
        <v>177</v>
      </c>
      <c r="K1804" s="39">
        <v>177</v>
      </c>
      <c r="L1804" s="93">
        <f t="shared" si="395"/>
        <v>209</v>
      </c>
      <c r="M1804" s="93" t="str">
        <f t="shared" si="396"/>
        <v/>
      </c>
      <c r="N1804" s="99">
        <f t="shared" si="397"/>
        <v>165</v>
      </c>
      <c r="O1804" s="99" t="str">
        <f t="shared" si="398"/>
        <v/>
      </c>
      <c r="P1804" s="102">
        <f t="shared" si="399"/>
        <v>165</v>
      </c>
      <c r="Q1804" s="102" t="str">
        <f t="shared" si="400"/>
        <v/>
      </c>
      <c r="R1804" s="105">
        <f t="shared" si="401"/>
        <v>165</v>
      </c>
      <c r="S1804" s="105" t="str">
        <f t="shared" si="402"/>
        <v/>
      </c>
      <c r="T1804" s="69">
        <f t="shared" si="403"/>
        <v>107</v>
      </c>
      <c r="U1804" s="69" t="str">
        <f t="shared" si="404"/>
        <v/>
      </c>
      <c r="V1804" s="143">
        <f t="shared" si="405"/>
        <v>165</v>
      </c>
      <c r="W1804" s="143" t="str">
        <f t="shared" si="406"/>
        <v/>
      </c>
      <c r="X1804" s="109">
        <f t="shared" si="393"/>
        <v>9.2440944881889753E-2</v>
      </c>
      <c r="Y1804" s="110" t="e">
        <f t="shared" si="394"/>
        <v>#N/A</v>
      </c>
      <c r="Z1804" s="75" t="e">
        <f>NA()</f>
        <v>#N/A</v>
      </c>
    </row>
    <row r="1805" spans="1:26" x14ac:dyDescent="0.2">
      <c r="A1805" s="74">
        <v>27820</v>
      </c>
      <c r="B1805" s="68">
        <f>INDEX('A-B OSRoad'!$F$2:$F$21,MATCH(A1805,'A-B OSRoad'!$C$2:$C$21))</f>
        <v>6</v>
      </c>
      <c r="C1805" s="68" t="str">
        <f>IF(INDEX('A-B OSRoad'!$B$2:$B$21,MATCH(A1805,'A-B OSRoad'!$C$2:$C$21))="Straight","",RIGHT(INDEX('A-B OSRoad'!$B$2:$B$21,MATCH(A1805,'A-B OSRoad'!$C$2:$C$21)),LEN(INDEX('A-B OSRoad'!$B$2:$B$21,MATCH(A1805,'A-B OSRoad'!$C$2:$C$21)))-1))</f>
        <v>625</v>
      </c>
      <c r="D1805" s="69">
        <f>(INDEX('A-B OSRoad'!$I$2:$I$21,MATCH(A1805,'A-B OSRoad'!$C$2:$C$21)))+$C$3+$C$4+$C$1</f>
        <v>110</v>
      </c>
      <c r="E1805" s="70" t="e">
        <f>VLOOKUP(A1805,'Crash Data'!$E$3:$F$6,2,FALSE)</f>
        <v>#N/A</v>
      </c>
      <c r="F1805" s="70" t="e">
        <f>VLOOKUP(A1805,'Crash Data'!$B$3:$C$32,2,FALSE)</f>
        <v>#N/A</v>
      </c>
      <c r="G1805" s="40">
        <v>230</v>
      </c>
      <c r="H1805" s="40">
        <v>177</v>
      </c>
      <c r="I1805" s="39">
        <v>177</v>
      </c>
      <c r="J1805" s="40">
        <v>177</v>
      </c>
      <c r="K1805" s="39">
        <v>177</v>
      </c>
      <c r="L1805" s="93">
        <f t="shared" si="395"/>
        <v>209</v>
      </c>
      <c r="M1805" s="93" t="str">
        <f t="shared" si="396"/>
        <v/>
      </c>
      <c r="N1805" s="99">
        <f t="shared" si="397"/>
        <v>165</v>
      </c>
      <c r="O1805" s="99" t="str">
        <f t="shared" si="398"/>
        <v/>
      </c>
      <c r="P1805" s="102">
        <f t="shared" si="399"/>
        <v>165</v>
      </c>
      <c r="Q1805" s="102" t="str">
        <f t="shared" si="400"/>
        <v/>
      </c>
      <c r="R1805" s="105">
        <f t="shared" si="401"/>
        <v>165</v>
      </c>
      <c r="S1805" s="105" t="str">
        <f t="shared" si="402"/>
        <v/>
      </c>
      <c r="T1805" s="69">
        <f t="shared" si="403"/>
        <v>107</v>
      </c>
      <c r="U1805" s="69" t="str">
        <f t="shared" si="404"/>
        <v/>
      </c>
      <c r="V1805" s="143">
        <f t="shared" si="405"/>
        <v>165</v>
      </c>
      <c r="W1805" s="143" t="str">
        <f t="shared" si="406"/>
        <v/>
      </c>
      <c r="X1805" s="109">
        <f t="shared" si="393"/>
        <v>9.2440944881889753E-2</v>
      </c>
      <c r="Y1805" s="110" t="e">
        <f t="shared" si="394"/>
        <v>#N/A</v>
      </c>
      <c r="Z1805" s="75" t="e">
        <f>NA()</f>
        <v>#N/A</v>
      </c>
    </row>
    <row r="1806" spans="1:26" x14ac:dyDescent="0.2">
      <c r="A1806" s="74">
        <v>27830</v>
      </c>
      <c r="B1806" s="68">
        <f>INDEX('A-B OSRoad'!$F$2:$F$21,MATCH(A1806,'A-B OSRoad'!$C$2:$C$21))</f>
        <v>6</v>
      </c>
      <c r="C1806" s="68" t="str">
        <f>IF(INDEX('A-B OSRoad'!$B$2:$B$21,MATCH(A1806,'A-B OSRoad'!$C$2:$C$21))="Straight","",RIGHT(INDEX('A-B OSRoad'!$B$2:$B$21,MATCH(A1806,'A-B OSRoad'!$C$2:$C$21)),LEN(INDEX('A-B OSRoad'!$B$2:$B$21,MATCH(A1806,'A-B OSRoad'!$C$2:$C$21)))-1))</f>
        <v>625</v>
      </c>
      <c r="D1806" s="69">
        <f>(INDEX('A-B OSRoad'!$I$2:$I$21,MATCH(A1806,'A-B OSRoad'!$C$2:$C$21)))+$C$3+$C$4+$C$1</f>
        <v>110</v>
      </c>
      <c r="E1806" s="70" t="e">
        <f>VLOOKUP(A1806,'Crash Data'!$E$3:$F$6,2,FALSE)</f>
        <v>#N/A</v>
      </c>
      <c r="F1806" s="70" t="e">
        <f>VLOOKUP(A1806,'Crash Data'!$B$3:$C$32,2,FALSE)</f>
        <v>#N/A</v>
      </c>
      <c r="G1806" s="40">
        <v>230</v>
      </c>
      <c r="H1806" s="40">
        <v>177</v>
      </c>
      <c r="I1806" s="39">
        <v>177</v>
      </c>
      <c r="J1806" s="40">
        <v>177</v>
      </c>
      <c r="K1806" s="39">
        <v>177</v>
      </c>
      <c r="L1806" s="93">
        <f t="shared" si="395"/>
        <v>209</v>
      </c>
      <c r="M1806" s="93" t="str">
        <f t="shared" si="396"/>
        <v/>
      </c>
      <c r="N1806" s="99">
        <f t="shared" si="397"/>
        <v>165</v>
      </c>
      <c r="O1806" s="99" t="str">
        <f t="shared" si="398"/>
        <v/>
      </c>
      <c r="P1806" s="102">
        <f t="shared" si="399"/>
        <v>165</v>
      </c>
      <c r="Q1806" s="102" t="str">
        <f t="shared" si="400"/>
        <v/>
      </c>
      <c r="R1806" s="105">
        <f t="shared" si="401"/>
        <v>165</v>
      </c>
      <c r="S1806" s="105" t="str">
        <f t="shared" si="402"/>
        <v/>
      </c>
      <c r="T1806" s="69">
        <f t="shared" si="403"/>
        <v>107</v>
      </c>
      <c r="U1806" s="69" t="str">
        <f t="shared" si="404"/>
        <v/>
      </c>
      <c r="V1806" s="143">
        <f t="shared" si="405"/>
        <v>165</v>
      </c>
      <c r="W1806" s="143" t="str">
        <f t="shared" si="406"/>
        <v/>
      </c>
      <c r="X1806" s="109">
        <f t="shared" si="393"/>
        <v>9.2440944881889753E-2</v>
      </c>
      <c r="Y1806" s="110" t="e">
        <f t="shared" si="394"/>
        <v>#N/A</v>
      </c>
      <c r="Z1806" s="75" t="e">
        <f>NA()</f>
        <v>#N/A</v>
      </c>
    </row>
    <row r="1807" spans="1:26" x14ac:dyDescent="0.2">
      <c r="A1807" s="74">
        <v>27840</v>
      </c>
      <c r="B1807" s="68">
        <f>INDEX('A-B OSRoad'!$F$2:$F$21,MATCH(A1807,'A-B OSRoad'!$C$2:$C$21))</f>
        <v>6</v>
      </c>
      <c r="C1807" s="68" t="str">
        <f>IF(INDEX('A-B OSRoad'!$B$2:$B$21,MATCH(A1807,'A-B OSRoad'!$C$2:$C$21))="Straight","",RIGHT(INDEX('A-B OSRoad'!$B$2:$B$21,MATCH(A1807,'A-B OSRoad'!$C$2:$C$21)),LEN(INDEX('A-B OSRoad'!$B$2:$B$21,MATCH(A1807,'A-B OSRoad'!$C$2:$C$21)))-1))</f>
        <v>625</v>
      </c>
      <c r="D1807" s="69">
        <f>(INDEX('A-B OSRoad'!$I$2:$I$21,MATCH(A1807,'A-B OSRoad'!$C$2:$C$21)))+$C$3+$C$4+$C$1</f>
        <v>110</v>
      </c>
      <c r="E1807" s="70" t="e">
        <f>VLOOKUP(A1807,'Crash Data'!$E$3:$F$6,2,FALSE)</f>
        <v>#N/A</v>
      </c>
      <c r="F1807" s="70" t="e">
        <f>VLOOKUP(A1807,'Crash Data'!$B$3:$C$32,2,FALSE)</f>
        <v>#N/A</v>
      </c>
      <c r="G1807" s="40">
        <v>230</v>
      </c>
      <c r="H1807" s="40">
        <v>177</v>
      </c>
      <c r="I1807" s="39">
        <v>177</v>
      </c>
      <c r="J1807" s="40">
        <v>177</v>
      </c>
      <c r="K1807" s="39">
        <v>177</v>
      </c>
      <c r="L1807" s="93">
        <f t="shared" si="395"/>
        <v>209</v>
      </c>
      <c r="M1807" s="93" t="str">
        <f t="shared" si="396"/>
        <v/>
      </c>
      <c r="N1807" s="99">
        <f t="shared" si="397"/>
        <v>165</v>
      </c>
      <c r="O1807" s="99" t="str">
        <f t="shared" si="398"/>
        <v/>
      </c>
      <c r="P1807" s="102">
        <f t="shared" si="399"/>
        <v>165</v>
      </c>
      <c r="Q1807" s="102" t="str">
        <f t="shared" si="400"/>
        <v/>
      </c>
      <c r="R1807" s="105">
        <f t="shared" si="401"/>
        <v>165</v>
      </c>
      <c r="S1807" s="105" t="str">
        <f t="shared" si="402"/>
        <v/>
      </c>
      <c r="T1807" s="69">
        <f t="shared" si="403"/>
        <v>107</v>
      </c>
      <c r="U1807" s="69" t="str">
        <f t="shared" si="404"/>
        <v/>
      </c>
      <c r="V1807" s="143">
        <f t="shared" si="405"/>
        <v>165</v>
      </c>
      <c r="W1807" s="143" t="str">
        <f t="shared" si="406"/>
        <v/>
      </c>
      <c r="X1807" s="109">
        <f t="shared" si="393"/>
        <v>9.2440944881889753E-2</v>
      </c>
      <c r="Y1807" s="110" t="e">
        <f t="shared" si="394"/>
        <v>#N/A</v>
      </c>
      <c r="Z1807" s="75" t="e">
        <f>NA()</f>
        <v>#N/A</v>
      </c>
    </row>
    <row r="1808" spans="1:26" x14ac:dyDescent="0.2">
      <c r="A1808" s="74">
        <v>27850</v>
      </c>
      <c r="B1808" s="68">
        <f>INDEX('A-B OSRoad'!$F$2:$F$21,MATCH(A1808,'A-B OSRoad'!$C$2:$C$21))</f>
        <v>6</v>
      </c>
      <c r="C1808" s="68" t="str">
        <f>IF(INDEX('A-B OSRoad'!$B$2:$B$21,MATCH(A1808,'A-B OSRoad'!$C$2:$C$21))="Straight","",RIGHT(INDEX('A-B OSRoad'!$B$2:$B$21,MATCH(A1808,'A-B OSRoad'!$C$2:$C$21)),LEN(INDEX('A-B OSRoad'!$B$2:$B$21,MATCH(A1808,'A-B OSRoad'!$C$2:$C$21)))-1))</f>
        <v>625</v>
      </c>
      <c r="D1808" s="69">
        <f>(INDEX('A-B OSRoad'!$I$2:$I$21,MATCH(A1808,'A-B OSRoad'!$C$2:$C$21)))+$C$3+$C$4+$C$1</f>
        <v>110</v>
      </c>
      <c r="E1808" s="70" t="e">
        <f>VLOOKUP(A1808,'Crash Data'!$E$3:$F$6,2,FALSE)</f>
        <v>#N/A</v>
      </c>
      <c r="F1808" s="70" t="e">
        <f>VLOOKUP(A1808,'Crash Data'!$B$3:$C$32,2,FALSE)</f>
        <v>#N/A</v>
      </c>
      <c r="G1808" s="40">
        <v>230</v>
      </c>
      <c r="H1808" s="40">
        <v>177</v>
      </c>
      <c r="I1808" s="39">
        <v>177</v>
      </c>
      <c r="J1808" s="40">
        <v>177</v>
      </c>
      <c r="K1808" s="39">
        <v>177</v>
      </c>
      <c r="L1808" s="93">
        <f t="shared" si="395"/>
        <v>209</v>
      </c>
      <c r="M1808" s="93" t="str">
        <f t="shared" si="396"/>
        <v/>
      </c>
      <c r="N1808" s="99">
        <f t="shared" si="397"/>
        <v>165</v>
      </c>
      <c r="O1808" s="99" t="str">
        <f t="shared" si="398"/>
        <v/>
      </c>
      <c r="P1808" s="102">
        <f t="shared" si="399"/>
        <v>165</v>
      </c>
      <c r="Q1808" s="102" t="str">
        <f t="shared" si="400"/>
        <v/>
      </c>
      <c r="R1808" s="105">
        <f t="shared" si="401"/>
        <v>165</v>
      </c>
      <c r="S1808" s="105" t="str">
        <f t="shared" si="402"/>
        <v/>
      </c>
      <c r="T1808" s="69">
        <f t="shared" si="403"/>
        <v>107</v>
      </c>
      <c r="U1808" s="69" t="str">
        <f t="shared" si="404"/>
        <v/>
      </c>
      <c r="V1808" s="143">
        <f t="shared" si="405"/>
        <v>165</v>
      </c>
      <c r="W1808" s="143" t="str">
        <f t="shared" si="406"/>
        <v/>
      </c>
      <c r="X1808" s="109">
        <f t="shared" si="393"/>
        <v>9.2440944881889753E-2</v>
      </c>
      <c r="Y1808" s="110" t="e">
        <f t="shared" si="394"/>
        <v>#N/A</v>
      </c>
      <c r="Z1808" s="75" t="e">
        <f>NA()</f>
        <v>#N/A</v>
      </c>
    </row>
    <row r="1809" spans="1:26" x14ac:dyDescent="0.2">
      <c r="A1809" s="74">
        <v>27860</v>
      </c>
      <c r="B1809" s="68">
        <f>INDEX('A-B OSRoad'!$F$2:$F$21,MATCH(A1809,'A-B OSRoad'!$C$2:$C$21))</f>
        <v>6</v>
      </c>
      <c r="C1809" s="68" t="str">
        <f>IF(INDEX('A-B OSRoad'!$B$2:$B$21,MATCH(A1809,'A-B OSRoad'!$C$2:$C$21))="Straight","",RIGHT(INDEX('A-B OSRoad'!$B$2:$B$21,MATCH(A1809,'A-B OSRoad'!$C$2:$C$21)),LEN(INDEX('A-B OSRoad'!$B$2:$B$21,MATCH(A1809,'A-B OSRoad'!$C$2:$C$21)))-1))</f>
        <v>625</v>
      </c>
      <c r="D1809" s="69">
        <f>(INDEX('A-B OSRoad'!$I$2:$I$21,MATCH(A1809,'A-B OSRoad'!$C$2:$C$21)))+$C$3+$C$4+$C$1</f>
        <v>110</v>
      </c>
      <c r="E1809" s="70" t="e">
        <f>VLOOKUP(A1809,'Crash Data'!$E$3:$F$6,2,FALSE)</f>
        <v>#N/A</v>
      </c>
      <c r="F1809" s="70" t="e">
        <f>VLOOKUP(A1809,'Crash Data'!$B$3:$C$32,2,FALSE)</f>
        <v>#N/A</v>
      </c>
      <c r="G1809" s="40">
        <v>230</v>
      </c>
      <c r="H1809" s="40">
        <v>177</v>
      </c>
      <c r="I1809" s="39">
        <v>177</v>
      </c>
      <c r="J1809" s="40">
        <v>177</v>
      </c>
      <c r="K1809" s="39">
        <v>177</v>
      </c>
      <c r="L1809" s="93">
        <f t="shared" si="395"/>
        <v>209</v>
      </c>
      <c r="M1809" s="93" t="str">
        <f t="shared" si="396"/>
        <v/>
      </c>
      <c r="N1809" s="99">
        <f t="shared" si="397"/>
        <v>165</v>
      </c>
      <c r="O1809" s="99" t="str">
        <f t="shared" si="398"/>
        <v/>
      </c>
      <c r="P1809" s="102">
        <f t="shared" si="399"/>
        <v>165</v>
      </c>
      <c r="Q1809" s="102" t="str">
        <f t="shared" si="400"/>
        <v/>
      </c>
      <c r="R1809" s="105">
        <f t="shared" si="401"/>
        <v>165</v>
      </c>
      <c r="S1809" s="105" t="str">
        <f t="shared" si="402"/>
        <v/>
      </c>
      <c r="T1809" s="69">
        <f t="shared" si="403"/>
        <v>107</v>
      </c>
      <c r="U1809" s="69" t="str">
        <f t="shared" si="404"/>
        <v/>
      </c>
      <c r="V1809" s="143">
        <f t="shared" si="405"/>
        <v>165</v>
      </c>
      <c r="W1809" s="143" t="str">
        <f t="shared" si="406"/>
        <v/>
      </c>
      <c r="X1809" s="109">
        <f t="shared" si="393"/>
        <v>9.2440944881889753E-2</v>
      </c>
      <c r="Y1809" s="110" t="e">
        <f t="shared" si="394"/>
        <v>#N/A</v>
      </c>
      <c r="Z1809" s="75" t="e">
        <f>NA()</f>
        <v>#N/A</v>
      </c>
    </row>
    <row r="1810" spans="1:26" x14ac:dyDescent="0.2">
      <c r="A1810" s="74">
        <v>27870</v>
      </c>
      <c r="B1810" s="68">
        <f>INDEX('A-B OSRoad'!$F$2:$F$21,MATCH(A1810,'A-B OSRoad'!$C$2:$C$21))</f>
        <v>6</v>
      </c>
      <c r="C1810" s="68" t="str">
        <f>IF(INDEX('A-B OSRoad'!$B$2:$B$21,MATCH(A1810,'A-B OSRoad'!$C$2:$C$21))="Straight","",RIGHT(INDEX('A-B OSRoad'!$B$2:$B$21,MATCH(A1810,'A-B OSRoad'!$C$2:$C$21)),LEN(INDEX('A-B OSRoad'!$B$2:$B$21,MATCH(A1810,'A-B OSRoad'!$C$2:$C$21)))-1))</f>
        <v>625</v>
      </c>
      <c r="D1810" s="69">
        <f>(INDEX('A-B OSRoad'!$I$2:$I$21,MATCH(A1810,'A-B OSRoad'!$C$2:$C$21)))+$C$3+$C$4+$C$1</f>
        <v>110</v>
      </c>
      <c r="E1810" s="70" t="e">
        <f>VLOOKUP(A1810,'Crash Data'!$E$3:$F$6,2,FALSE)</f>
        <v>#N/A</v>
      </c>
      <c r="F1810" s="70" t="e">
        <f>VLOOKUP(A1810,'Crash Data'!$B$3:$C$32,2,FALSE)</f>
        <v>#N/A</v>
      </c>
      <c r="G1810" s="40">
        <v>230</v>
      </c>
      <c r="H1810" s="40">
        <v>177</v>
      </c>
      <c r="I1810" s="39">
        <v>177</v>
      </c>
      <c r="J1810" s="40">
        <v>177</v>
      </c>
      <c r="K1810" s="39">
        <v>177</v>
      </c>
      <c r="L1810" s="93">
        <f t="shared" si="395"/>
        <v>209</v>
      </c>
      <c r="M1810" s="93" t="str">
        <f t="shared" si="396"/>
        <v/>
      </c>
      <c r="N1810" s="99">
        <f t="shared" si="397"/>
        <v>165</v>
      </c>
      <c r="O1810" s="99" t="str">
        <f t="shared" si="398"/>
        <v/>
      </c>
      <c r="P1810" s="102">
        <f t="shared" si="399"/>
        <v>165</v>
      </c>
      <c r="Q1810" s="102" t="str">
        <f t="shared" si="400"/>
        <v/>
      </c>
      <c r="R1810" s="105">
        <f t="shared" si="401"/>
        <v>165</v>
      </c>
      <c r="S1810" s="105" t="str">
        <f t="shared" si="402"/>
        <v/>
      </c>
      <c r="T1810" s="69">
        <f t="shared" si="403"/>
        <v>107</v>
      </c>
      <c r="U1810" s="69" t="str">
        <f t="shared" si="404"/>
        <v/>
      </c>
      <c r="V1810" s="143">
        <f t="shared" si="405"/>
        <v>165</v>
      </c>
      <c r="W1810" s="143" t="str">
        <f t="shared" si="406"/>
        <v/>
      </c>
      <c r="X1810" s="109">
        <f t="shared" si="393"/>
        <v>9.2440944881889753E-2</v>
      </c>
      <c r="Y1810" s="110" t="e">
        <f t="shared" si="394"/>
        <v>#N/A</v>
      </c>
      <c r="Z1810" s="75" t="e">
        <f>NA()</f>
        <v>#N/A</v>
      </c>
    </row>
    <row r="1811" spans="1:26" x14ac:dyDescent="0.2">
      <c r="A1811" s="74">
        <v>27880</v>
      </c>
      <c r="B1811" s="68">
        <f>INDEX('A-B OSRoad'!$F$2:$F$21,MATCH(A1811,'A-B OSRoad'!$C$2:$C$21))</f>
        <v>6</v>
      </c>
      <c r="C1811" s="68" t="str">
        <f>IF(INDEX('A-B OSRoad'!$B$2:$B$21,MATCH(A1811,'A-B OSRoad'!$C$2:$C$21))="Straight","",RIGHT(INDEX('A-B OSRoad'!$B$2:$B$21,MATCH(A1811,'A-B OSRoad'!$C$2:$C$21)),LEN(INDEX('A-B OSRoad'!$B$2:$B$21,MATCH(A1811,'A-B OSRoad'!$C$2:$C$21)))-1))</f>
        <v>625</v>
      </c>
      <c r="D1811" s="69">
        <f>(INDEX('A-B OSRoad'!$I$2:$I$21,MATCH(A1811,'A-B OSRoad'!$C$2:$C$21)))+$C$3+$C$4+$C$1</f>
        <v>110</v>
      </c>
      <c r="E1811" s="70" t="e">
        <f>VLOOKUP(A1811,'Crash Data'!$E$3:$F$6,2,FALSE)</f>
        <v>#N/A</v>
      </c>
      <c r="F1811" s="70" t="e">
        <f>VLOOKUP(A1811,'Crash Data'!$B$3:$C$32,2,FALSE)</f>
        <v>#N/A</v>
      </c>
      <c r="G1811" s="40">
        <v>230</v>
      </c>
      <c r="H1811" s="40">
        <v>177</v>
      </c>
      <c r="I1811" s="39">
        <v>177</v>
      </c>
      <c r="J1811" s="40">
        <v>177</v>
      </c>
      <c r="K1811" s="39">
        <v>177</v>
      </c>
      <c r="L1811" s="93">
        <f t="shared" si="395"/>
        <v>209</v>
      </c>
      <c r="M1811" s="93" t="str">
        <f t="shared" si="396"/>
        <v/>
      </c>
      <c r="N1811" s="99">
        <f t="shared" si="397"/>
        <v>165</v>
      </c>
      <c r="O1811" s="99" t="str">
        <f t="shared" si="398"/>
        <v/>
      </c>
      <c r="P1811" s="102">
        <f t="shared" si="399"/>
        <v>165</v>
      </c>
      <c r="Q1811" s="102" t="str">
        <f t="shared" si="400"/>
        <v/>
      </c>
      <c r="R1811" s="105">
        <f t="shared" si="401"/>
        <v>165</v>
      </c>
      <c r="S1811" s="105" t="str">
        <f t="shared" si="402"/>
        <v/>
      </c>
      <c r="T1811" s="69">
        <f t="shared" si="403"/>
        <v>107</v>
      </c>
      <c r="U1811" s="69" t="str">
        <f t="shared" si="404"/>
        <v/>
      </c>
      <c r="V1811" s="143">
        <f t="shared" si="405"/>
        <v>165</v>
      </c>
      <c r="W1811" s="143" t="str">
        <f t="shared" si="406"/>
        <v/>
      </c>
      <c r="X1811" s="109">
        <f t="shared" si="393"/>
        <v>9.2440944881889753E-2</v>
      </c>
      <c r="Y1811" s="110" t="e">
        <f t="shared" si="394"/>
        <v>#N/A</v>
      </c>
      <c r="Z1811" s="75" t="e">
        <f>NA()</f>
        <v>#N/A</v>
      </c>
    </row>
    <row r="1812" spans="1:26" x14ac:dyDescent="0.2">
      <c r="A1812" s="74">
        <v>27890</v>
      </c>
      <c r="B1812" s="68">
        <f>INDEX('A-B OSRoad'!$F$2:$F$21,MATCH(A1812,'A-B OSRoad'!$C$2:$C$21))</f>
        <v>6</v>
      </c>
      <c r="C1812" s="68" t="str">
        <f>IF(INDEX('A-B OSRoad'!$B$2:$B$21,MATCH(A1812,'A-B OSRoad'!$C$2:$C$21))="Straight","",RIGHT(INDEX('A-B OSRoad'!$B$2:$B$21,MATCH(A1812,'A-B OSRoad'!$C$2:$C$21)),LEN(INDEX('A-B OSRoad'!$B$2:$B$21,MATCH(A1812,'A-B OSRoad'!$C$2:$C$21)))-1))</f>
        <v>625</v>
      </c>
      <c r="D1812" s="69">
        <f>(INDEX('A-B OSRoad'!$I$2:$I$21,MATCH(A1812,'A-B OSRoad'!$C$2:$C$21)))+$C$3+$C$4+$C$1</f>
        <v>110</v>
      </c>
      <c r="E1812" s="70" t="e">
        <f>VLOOKUP(A1812,'Crash Data'!$E$3:$F$6,2,FALSE)</f>
        <v>#N/A</v>
      </c>
      <c r="F1812" s="70" t="e">
        <f>VLOOKUP(A1812,'Crash Data'!$B$3:$C$32,2,FALSE)</f>
        <v>#N/A</v>
      </c>
      <c r="G1812" s="40">
        <v>230</v>
      </c>
      <c r="H1812" s="40">
        <v>177</v>
      </c>
      <c r="I1812" s="39">
        <v>177</v>
      </c>
      <c r="J1812" s="40">
        <v>177</v>
      </c>
      <c r="K1812" s="39">
        <v>177</v>
      </c>
      <c r="L1812" s="93">
        <f t="shared" si="395"/>
        <v>209</v>
      </c>
      <c r="M1812" s="93" t="str">
        <f t="shared" si="396"/>
        <v/>
      </c>
      <c r="N1812" s="99">
        <f t="shared" si="397"/>
        <v>165</v>
      </c>
      <c r="O1812" s="99" t="str">
        <f t="shared" si="398"/>
        <v/>
      </c>
      <c r="P1812" s="102">
        <f t="shared" si="399"/>
        <v>165</v>
      </c>
      <c r="Q1812" s="102" t="str">
        <f t="shared" si="400"/>
        <v/>
      </c>
      <c r="R1812" s="105">
        <f t="shared" si="401"/>
        <v>165</v>
      </c>
      <c r="S1812" s="105" t="str">
        <f t="shared" si="402"/>
        <v/>
      </c>
      <c r="T1812" s="69">
        <f t="shared" si="403"/>
        <v>107</v>
      </c>
      <c r="U1812" s="69" t="str">
        <f t="shared" si="404"/>
        <v/>
      </c>
      <c r="V1812" s="143">
        <f t="shared" si="405"/>
        <v>165</v>
      </c>
      <c r="W1812" s="143" t="str">
        <f t="shared" si="406"/>
        <v/>
      </c>
      <c r="X1812" s="109">
        <f t="shared" si="393"/>
        <v>9.2440944881889753E-2</v>
      </c>
      <c r="Y1812" s="110" t="e">
        <f t="shared" si="394"/>
        <v>#N/A</v>
      </c>
      <c r="Z1812" s="75" t="e">
        <f>NA()</f>
        <v>#N/A</v>
      </c>
    </row>
    <row r="1813" spans="1:26" x14ac:dyDescent="0.2">
      <c r="A1813" s="74">
        <v>27900</v>
      </c>
      <c r="B1813" s="68">
        <f>INDEX('A-B OSRoad'!$F$2:$F$21,MATCH(A1813,'A-B OSRoad'!$C$2:$C$21))</f>
        <v>6</v>
      </c>
      <c r="C1813" s="68" t="str">
        <f>IF(INDEX('A-B OSRoad'!$B$2:$B$21,MATCH(A1813,'A-B OSRoad'!$C$2:$C$21))="Straight","",RIGHT(INDEX('A-B OSRoad'!$B$2:$B$21,MATCH(A1813,'A-B OSRoad'!$C$2:$C$21)),LEN(INDEX('A-B OSRoad'!$B$2:$B$21,MATCH(A1813,'A-B OSRoad'!$C$2:$C$21)))-1))</f>
        <v>625</v>
      </c>
      <c r="D1813" s="69">
        <f>(INDEX('A-B OSRoad'!$I$2:$I$21,MATCH(A1813,'A-B OSRoad'!$C$2:$C$21)))+$C$3+$C$4+$C$1</f>
        <v>110</v>
      </c>
      <c r="E1813" s="70" t="e">
        <f>VLOOKUP(A1813,'Crash Data'!$E$3:$F$6,2,FALSE)</f>
        <v>#N/A</v>
      </c>
      <c r="F1813" s="70" t="e">
        <f>VLOOKUP(A1813,'Crash Data'!$B$3:$C$32,2,FALSE)</f>
        <v>#N/A</v>
      </c>
      <c r="G1813" s="40">
        <v>230</v>
      </c>
      <c r="H1813" s="40">
        <v>177</v>
      </c>
      <c r="I1813" s="39">
        <v>177</v>
      </c>
      <c r="J1813" s="40">
        <v>177</v>
      </c>
      <c r="K1813" s="39">
        <v>177</v>
      </c>
      <c r="L1813" s="93">
        <f t="shared" si="395"/>
        <v>209</v>
      </c>
      <c r="M1813" s="93" t="str">
        <f t="shared" si="396"/>
        <v/>
      </c>
      <c r="N1813" s="99">
        <f t="shared" si="397"/>
        <v>165</v>
      </c>
      <c r="O1813" s="99" t="str">
        <f t="shared" si="398"/>
        <v/>
      </c>
      <c r="P1813" s="102">
        <f t="shared" si="399"/>
        <v>165</v>
      </c>
      <c r="Q1813" s="102" t="str">
        <f t="shared" si="400"/>
        <v/>
      </c>
      <c r="R1813" s="105">
        <f t="shared" si="401"/>
        <v>165</v>
      </c>
      <c r="S1813" s="105" t="str">
        <f t="shared" si="402"/>
        <v/>
      </c>
      <c r="T1813" s="69">
        <f t="shared" si="403"/>
        <v>107</v>
      </c>
      <c r="U1813" s="69" t="str">
        <f t="shared" si="404"/>
        <v/>
      </c>
      <c r="V1813" s="143">
        <f t="shared" si="405"/>
        <v>165</v>
      </c>
      <c r="W1813" s="143" t="str">
        <f t="shared" si="406"/>
        <v/>
      </c>
      <c r="X1813" s="109">
        <f t="shared" si="393"/>
        <v>9.2440944881889753E-2</v>
      </c>
      <c r="Y1813" s="110" t="e">
        <f t="shared" si="394"/>
        <v>#N/A</v>
      </c>
      <c r="Z1813" s="75" t="e">
        <f>NA()</f>
        <v>#N/A</v>
      </c>
    </row>
    <row r="1814" spans="1:26" x14ac:dyDescent="0.2">
      <c r="A1814" s="74">
        <v>27910</v>
      </c>
      <c r="B1814" s="68">
        <f>INDEX('A-B OSRoad'!$F$2:$F$21,MATCH(A1814,'A-B OSRoad'!$C$2:$C$21))</f>
        <v>6</v>
      </c>
      <c r="C1814" s="68" t="str">
        <f>IF(INDEX('A-B OSRoad'!$B$2:$B$21,MATCH(A1814,'A-B OSRoad'!$C$2:$C$21))="Straight","",RIGHT(INDEX('A-B OSRoad'!$B$2:$B$21,MATCH(A1814,'A-B OSRoad'!$C$2:$C$21)),LEN(INDEX('A-B OSRoad'!$B$2:$B$21,MATCH(A1814,'A-B OSRoad'!$C$2:$C$21)))-1))</f>
        <v>625</v>
      </c>
      <c r="D1814" s="69">
        <f>(INDEX('A-B OSRoad'!$I$2:$I$21,MATCH(A1814,'A-B OSRoad'!$C$2:$C$21)))+$C$3+$C$4+$C$1</f>
        <v>110</v>
      </c>
      <c r="E1814" s="70" t="e">
        <f>VLOOKUP(A1814,'Crash Data'!$E$3:$F$6,2,FALSE)</f>
        <v>#N/A</v>
      </c>
      <c r="F1814" s="70" t="e">
        <f>VLOOKUP(A1814,'Crash Data'!$B$3:$C$32,2,FALSE)</f>
        <v>#N/A</v>
      </c>
      <c r="G1814" s="40">
        <v>230</v>
      </c>
      <c r="H1814" s="40">
        <v>177</v>
      </c>
      <c r="I1814" s="39">
        <v>177</v>
      </c>
      <c r="J1814" s="40">
        <v>177</v>
      </c>
      <c r="K1814" s="39">
        <v>177</v>
      </c>
      <c r="L1814" s="93">
        <f t="shared" si="395"/>
        <v>209</v>
      </c>
      <c r="M1814" s="93" t="str">
        <f t="shared" si="396"/>
        <v/>
      </c>
      <c r="N1814" s="99">
        <f t="shared" si="397"/>
        <v>165</v>
      </c>
      <c r="O1814" s="99" t="str">
        <f t="shared" si="398"/>
        <v/>
      </c>
      <c r="P1814" s="102">
        <f t="shared" si="399"/>
        <v>165</v>
      </c>
      <c r="Q1814" s="102" t="str">
        <f t="shared" si="400"/>
        <v/>
      </c>
      <c r="R1814" s="105">
        <f t="shared" si="401"/>
        <v>165</v>
      </c>
      <c r="S1814" s="105" t="str">
        <f t="shared" si="402"/>
        <v/>
      </c>
      <c r="T1814" s="69">
        <f t="shared" si="403"/>
        <v>107</v>
      </c>
      <c r="U1814" s="69" t="str">
        <f t="shared" si="404"/>
        <v/>
      </c>
      <c r="V1814" s="143">
        <f t="shared" si="405"/>
        <v>165</v>
      </c>
      <c r="W1814" s="143" t="str">
        <f t="shared" si="406"/>
        <v/>
      </c>
      <c r="X1814" s="109">
        <f t="shared" si="393"/>
        <v>9.2440944881889753E-2</v>
      </c>
      <c r="Y1814" s="110" t="e">
        <f t="shared" si="394"/>
        <v>#N/A</v>
      </c>
      <c r="Z1814" s="75" t="e">
        <f>NA()</f>
        <v>#N/A</v>
      </c>
    </row>
    <row r="1815" spans="1:26" s="38" customFormat="1" x14ac:dyDescent="0.2">
      <c r="D1815" s="41"/>
      <c r="E1815" s="41"/>
      <c r="F1815" s="41"/>
      <c r="G1815" s="40"/>
      <c r="H1815" s="40"/>
      <c r="I1815" s="39"/>
      <c r="J1815" s="40"/>
      <c r="K1815" s="39"/>
      <c r="L1815" s="74"/>
      <c r="M1815" s="74"/>
      <c r="N1815" s="74"/>
      <c r="O1815" s="74"/>
      <c r="P1815" s="74"/>
      <c r="Q1815" s="74"/>
      <c r="R1815" s="74"/>
      <c r="S1815" s="74"/>
      <c r="T1815" s="74"/>
      <c r="U1815" s="74"/>
      <c r="V1815" s="74"/>
      <c r="W1815" s="74"/>
      <c r="X1815" s="80"/>
    </row>
    <row r="1816" spans="1:26" x14ac:dyDescent="0.2">
      <c r="X1816" s="81"/>
    </row>
  </sheetData>
  <dataConsolidate/>
  <mergeCells count="12">
    <mergeCell ref="L1:M1"/>
    <mergeCell ref="N1:O1"/>
    <mergeCell ref="V1:W1"/>
    <mergeCell ref="P1:Q1"/>
    <mergeCell ref="R1:S1"/>
    <mergeCell ref="T1:U1"/>
    <mergeCell ref="G1:K2"/>
    <mergeCell ref="A2:B2"/>
    <mergeCell ref="A3:B3"/>
    <mergeCell ref="A4:B4"/>
    <mergeCell ref="A5:B5"/>
    <mergeCell ref="A1:B1"/>
  </mergeCells>
  <conditionalFormatting sqref="M7:M1814">
    <cfRule type="cellIs" dxfId="19" priority="16" operator="greaterThan">
      <formula>0</formula>
    </cfRule>
  </conditionalFormatting>
  <conditionalFormatting sqref="O7:O1814">
    <cfRule type="cellIs" dxfId="18" priority="15" operator="greaterThan">
      <formula>0</formula>
    </cfRule>
  </conditionalFormatting>
  <conditionalFormatting sqref="W7:W1814">
    <cfRule type="cellIs" dxfId="17" priority="13" operator="greaterThan">
      <formula>0</formula>
    </cfRule>
  </conditionalFormatting>
  <conditionalFormatting sqref="U7:U1814">
    <cfRule type="cellIs" dxfId="16" priority="8" operator="greaterThan">
      <formula>0</formula>
    </cfRule>
  </conditionalFormatting>
  <conditionalFormatting sqref="Y7:Y1814">
    <cfRule type="cellIs" dxfId="15" priority="6" operator="lessThan">
      <formula>0</formula>
    </cfRule>
  </conditionalFormatting>
  <conditionalFormatting sqref="E7:E1814">
    <cfRule type="cellIs" dxfId="14" priority="5" operator="lessThan">
      <formula>0</formula>
    </cfRule>
  </conditionalFormatting>
  <conditionalFormatting sqref="F7:F1814">
    <cfRule type="cellIs" dxfId="13" priority="4" operator="lessThan">
      <formula>0</formula>
    </cfRule>
  </conditionalFormatting>
  <conditionalFormatting sqref="Z7:Z1814">
    <cfRule type="cellIs" dxfId="12" priority="3" operator="lessThan">
      <formula>0</formula>
    </cfRule>
  </conditionalFormatting>
  <conditionalFormatting sqref="Q7:Q1814">
    <cfRule type="cellIs" dxfId="11" priority="2" operator="greaterThan">
      <formula>0</formula>
    </cfRule>
  </conditionalFormatting>
  <conditionalFormatting sqref="S7:S1814">
    <cfRule type="cellIs" dxfId="10" priority="1" operator="greaterThan">
      <formula>0</formula>
    </cfRule>
  </conditionalFormatting>
  <dataValidations disablePrompts="1" count="1">
    <dataValidation type="whole" operator="greaterThanOrEqual" allowBlank="1" showInputMessage="1" showErrorMessage="1" sqref="C1">
      <formula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7">
        <x14:dataValidation type="list" allowBlank="1" showInputMessage="1" showErrorMessage="1">
          <x14:formula1>
            <xm:f>TABLES!$F$3:$F$12</xm:f>
          </x14:formula1>
          <xm:sqref>M3 W3 O3 Q3 S3</xm:sqref>
        </x14:dataValidation>
        <x14:dataValidation type="list" allowBlank="1" showInputMessage="1" showErrorMessage="1">
          <x14:formula1>
            <xm:f>TABLES!$C$3:$C$4</xm:f>
          </x14:formula1>
          <xm:sqref>C3</xm:sqref>
        </x14:dataValidation>
        <x14:dataValidation type="list" allowBlank="1" showInputMessage="1" showErrorMessage="1">
          <x14:formula1>
            <xm:f>TABLES!$A$3:$A$5</xm:f>
          </x14:formula1>
          <xm:sqref>M2 W2 U2 O2 Q2 S2</xm:sqref>
        </x14:dataValidation>
        <x14:dataValidation type="list" allowBlank="1" showInputMessage="1" showErrorMessage="1">
          <x14:formula1>
            <xm:f>TABLES!$A$8:$A$10</xm:f>
          </x14:formula1>
          <xm:sqref>M4 W4 U4 O4 Q4 S4</xm:sqref>
        </x14:dataValidation>
        <x14:dataValidation type="list" allowBlank="1" showInputMessage="1" showErrorMessage="1">
          <x14:formula1>
            <xm:f>TABLES!$A$40:$A$47</xm:f>
          </x14:formula1>
          <xm:sqref>C2</xm:sqref>
        </x14:dataValidation>
        <x14:dataValidation type="list" allowBlank="1" showInputMessage="1" showErrorMessage="1">
          <x14:formula1>
            <xm:f>TABLES!$A$17:$A$21</xm:f>
          </x14:formula1>
          <xm:sqref>M5 W5 U5 O5 Q5 S5</xm:sqref>
        </x14:dataValidation>
        <x14:dataValidation type="list" allowBlank="1" showInputMessage="1" showErrorMessage="1">
          <x14:formula1>
            <xm:f>TABLES!$C$7:$C$8</xm:f>
          </x14:formula1>
          <xm:sqref>C4:C5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816"/>
  <sheetViews>
    <sheetView topLeftCell="G1" zoomScale="85" zoomScaleNormal="85" workbookViewId="0">
      <pane ySplit="6" topLeftCell="A7" activePane="bottomLeft" state="frozen"/>
      <selection pane="bottomLeft" activeCell="H11" sqref="H11"/>
    </sheetView>
  </sheetViews>
  <sheetFormatPr defaultRowHeight="12.75" x14ac:dyDescent="0.2"/>
  <cols>
    <col min="1" max="1" width="10.77734375" style="4" customWidth="1"/>
    <col min="2" max="2" width="16.109375" style="4" customWidth="1"/>
    <col min="3" max="3" width="10.77734375" style="38" customWidth="1"/>
    <col min="4" max="4" width="11.5546875" style="41" customWidth="1"/>
    <col min="5" max="5" width="7.88671875" style="41" customWidth="1"/>
    <col min="6" max="6" width="7.109375" style="41" customWidth="1"/>
    <col min="7" max="7" width="14.109375" style="42" bestFit="1" customWidth="1"/>
    <col min="8" max="8" width="11.109375" style="42" bestFit="1" customWidth="1"/>
    <col min="9" max="9" width="11.109375" style="43" bestFit="1" customWidth="1"/>
    <col min="10" max="10" width="11.109375" style="42" bestFit="1" customWidth="1"/>
    <col min="11" max="11" width="9.77734375" style="43" customWidth="1"/>
    <col min="12" max="12" width="10.77734375" style="6" customWidth="1"/>
    <col min="13" max="13" width="9.77734375" style="6" customWidth="1"/>
    <col min="14" max="14" width="10.77734375" style="6" customWidth="1"/>
    <col min="15" max="15" width="9.77734375" style="6" customWidth="1"/>
    <col min="16" max="16" width="10.77734375" style="6" customWidth="1"/>
    <col min="17" max="17" width="9.77734375" style="6" customWidth="1"/>
    <col min="18" max="18" width="10.77734375" style="6" customWidth="1"/>
    <col min="19" max="19" width="9.77734375" style="6" customWidth="1"/>
    <col min="20" max="20" width="13.33203125" style="6" customWidth="1"/>
    <col min="21" max="21" width="9.77734375" style="6" customWidth="1"/>
    <col min="22" max="22" width="10.77734375" style="6" customWidth="1"/>
    <col min="23" max="23" width="9.77734375" style="6" customWidth="1"/>
    <col min="24" max="24" width="15.21875" style="82" customWidth="1"/>
    <col min="25" max="25" width="10.77734375" style="4" customWidth="1"/>
    <col min="26" max="26" width="12.21875" style="4" customWidth="1"/>
    <col min="27" max="16384" width="8.88671875" style="4"/>
  </cols>
  <sheetData>
    <row r="1" spans="1:26" ht="63.75" x14ac:dyDescent="0.2">
      <c r="A1" s="157" t="s">
        <v>122</v>
      </c>
      <c r="B1" s="158"/>
      <c r="C1" s="78">
        <v>0</v>
      </c>
      <c r="D1" s="58"/>
      <c r="E1" s="62" t="s">
        <v>119</v>
      </c>
      <c r="F1" s="62" t="s">
        <v>120</v>
      </c>
      <c r="G1" s="151" t="s">
        <v>124</v>
      </c>
      <c r="H1" s="152"/>
      <c r="I1" s="152"/>
      <c r="J1" s="152"/>
      <c r="K1" s="153"/>
      <c r="L1" s="161" t="s">
        <v>134</v>
      </c>
      <c r="M1" s="162"/>
      <c r="N1" s="163" t="s">
        <v>125</v>
      </c>
      <c r="O1" s="164"/>
      <c r="P1" s="167" t="s">
        <v>126</v>
      </c>
      <c r="Q1" s="168"/>
      <c r="R1" s="169" t="s">
        <v>127</v>
      </c>
      <c r="S1" s="170"/>
      <c r="T1" s="171" t="s">
        <v>80</v>
      </c>
      <c r="U1" s="172"/>
      <c r="V1" s="165" t="s">
        <v>16</v>
      </c>
      <c r="W1" s="166"/>
      <c r="X1" s="87" t="s">
        <v>69</v>
      </c>
      <c r="Y1" s="88" t="s">
        <v>65</v>
      </c>
      <c r="Z1" s="88" t="s">
        <v>123</v>
      </c>
    </row>
    <row r="2" spans="1:26" s="22" customFormat="1" ht="13.5" thickBot="1" x14ac:dyDescent="0.25">
      <c r="A2" s="157" t="s">
        <v>7</v>
      </c>
      <c r="B2" s="158"/>
      <c r="C2" s="78">
        <v>100</v>
      </c>
      <c r="D2" s="59"/>
      <c r="E2" s="61"/>
      <c r="F2" s="61"/>
      <c r="G2" s="154"/>
      <c r="H2" s="155"/>
      <c r="I2" s="155"/>
      <c r="J2" s="155"/>
      <c r="K2" s="156"/>
      <c r="L2" s="72" t="s">
        <v>3</v>
      </c>
      <c r="M2" s="94">
        <v>2.5</v>
      </c>
      <c r="N2" s="71" t="s">
        <v>3</v>
      </c>
      <c r="O2" s="94">
        <v>2</v>
      </c>
      <c r="P2" s="100" t="s">
        <v>3</v>
      </c>
      <c r="Q2" s="94">
        <v>2</v>
      </c>
      <c r="R2" s="103" t="s">
        <v>3</v>
      </c>
      <c r="S2" s="94">
        <v>2</v>
      </c>
      <c r="T2" s="124" t="s">
        <v>3</v>
      </c>
      <c r="U2" s="55">
        <v>2</v>
      </c>
      <c r="V2" s="141" t="s">
        <v>3</v>
      </c>
      <c r="W2" s="94">
        <v>2</v>
      </c>
      <c r="X2" s="89"/>
      <c r="Y2" s="90"/>
      <c r="Z2" s="90"/>
    </row>
    <row r="3" spans="1:26" s="22" customFormat="1" x14ac:dyDescent="0.2">
      <c r="A3" s="157" t="s">
        <v>8</v>
      </c>
      <c r="B3" s="158"/>
      <c r="C3" s="78">
        <v>0</v>
      </c>
      <c r="D3" s="59"/>
      <c r="E3" s="61"/>
      <c r="F3" s="61"/>
      <c r="G3" s="125" t="s">
        <v>137</v>
      </c>
      <c r="H3" s="128" t="s">
        <v>135</v>
      </c>
      <c r="I3" s="132" t="s">
        <v>135</v>
      </c>
      <c r="J3" s="135" t="s">
        <v>135</v>
      </c>
      <c r="K3" s="138" t="s">
        <v>136</v>
      </c>
      <c r="L3" s="72" t="s">
        <v>4</v>
      </c>
      <c r="M3" s="95">
        <v>0.36</v>
      </c>
      <c r="N3" s="71" t="s">
        <v>4</v>
      </c>
      <c r="O3" s="95">
        <v>0.46</v>
      </c>
      <c r="P3" s="100" t="s">
        <v>4</v>
      </c>
      <c r="Q3" s="95">
        <v>0.46</v>
      </c>
      <c r="R3" s="103" t="s">
        <v>4</v>
      </c>
      <c r="S3" s="95">
        <v>0.46</v>
      </c>
      <c r="T3" s="124" t="s">
        <v>17</v>
      </c>
      <c r="U3" s="55">
        <v>1.5</v>
      </c>
      <c r="V3" s="141" t="s">
        <v>4</v>
      </c>
      <c r="W3" s="95">
        <v>0.46</v>
      </c>
      <c r="X3" s="89"/>
      <c r="Y3" s="90"/>
      <c r="Z3" s="90"/>
    </row>
    <row r="4" spans="1:26" s="22" customFormat="1" x14ac:dyDescent="0.2">
      <c r="A4" s="157" t="s">
        <v>9</v>
      </c>
      <c r="B4" s="158"/>
      <c r="C4" s="78">
        <v>0</v>
      </c>
      <c r="D4" s="59"/>
      <c r="E4" s="61"/>
      <c r="F4" s="61"/>
      <c r="G4" s="126" t="s">
        <v>75</v>
      </c>
      <c r="H4" s="129" t="s">
        <v>75</v>
      </c>
      <c r="I4" s="133" t="s">
        <v>73</v>
      </c>
      <c r="J4" s="136" t="s">
        <v>73</v>
      </c>
      <c r="K4" s="139" t="s">
        <v>74</v>
      </c>
      <c r="L4" s="72" t="s">
        <v>5</v>
      </c>
      <c r="M4" s="96">
        <v>1.1000000000000001</v>
      </c>
      <c r="N4" s="71" t="s">
        <v>5</v>
      </c>
      <c r="O4" s="96">
        <v>1.1000000000000001</v>
      </c>
      <c r="P4" s="100" t="s">
        <v>5</v>
      </c>
      <c r="Q4" s="96">
        <v>1.1000000000000001</v>
      </c>
      <c r="R4" s="103" t="s">
        <v>5</v>
      </c>
      <c r="S4" s="96">
        <v>1.1000000000000001</v>
      </c>
      <c r="T4" s="124" t="s">
        <v>5</v>
      </c>
      <c r="U4" s="56">
        <v>1.1000000000000001</v>
      </c>
      <c r="V4" s="141" t="s">
        <v>5</v>
      </c>
      <c r="W4" s="106">
        <v>0.65</v>
      </c>
      <c r="X4" s="91"/>
      <c r="Y4" s="90"/>
      <c r="Z4" s="90"/>
    </row>
    <row r="5" spans="1:26" s="22" customFormat="1" ht="12" thickBot="1" x14ac:dyDescent="0.25">
      <c r="A5" s="159"/>
      <c r="B5" s="160"/>
      <c r="C5" s="60"/>
      <c r="D5" s="59"/>
      <c r="E5" s="61"/>
      <c r="F5" s="61"/>
      <c r="G5" s="126" t="s">
        <v>72</v>
      </c>
      <c r="H5" s="129" t="s">
        <v>76</v>
      </c>
      <c r="I5" s="133" t="s">
        <v>77</v>
      </c>
      <c r="J5" s="136" t="s">
        <v>79</v>
      </c>
      <c r="K5" s="139" t="s">
        <v>76</v>
      </c>
      <c r="L5" s="73" t="s">
        <v>6</v>
      </c>
      <c r="M5" s="97">
        <v>0.2</v>
      </c>
      <c r="N5" s="71" t="s">
        <v>6</v>
      </c>
      <c r="O5" s="97">
        <v>0.4</v>
      </c>
      <c r="P5" s="100" t="s">
        <v>6</v>
      </c>
      <c r="Q5" s="97">
        <v>0.8</v>
      </c>
      <c r="R5" s="103" t="s">
        <v>6</v>
      </c>
      <c r="S5" s="97">
        <v>1.25</v>
      </c>
      <c r="T5" s="124" t="s">
        <v>6</v>
      </c>
      <c r="U5" s="57">
        <v>0.2</v>
      </c>
      <c r="V5" s="141" t="s">
        <v>6</v>
      </c>
      <c r="W5" s="97">
        <v>0.4</v>
      </c>
      <c r="X5" s="89"/>
      <c r="Y5" s="90"/>
      <c r="Z5" s="90"/>
    </row>
    <row r="6" spans="1:26" s="27" customFormat="1" ht="64.5" thickBot="1" x14ac:dyDescent="0.25">
      <c r="A6" s="63" t="s">
        <v>0</v>
      </c>
      <c r="B6" s="64" t="s">
        <v>59</v>
      </c>
      <c r="C6" s="64" t="s">
        <v>22</v>
      </c>
      <c r="D6" s="65" t="s">
        <v>53</v>
      </c>
      <c r="E6" s="66"/>
      <c r="F6" s="66"/>
      <c r="G6" s="127" t="s">
        <v>78</v>
      </c>
      <c r="H6" s="130" t="s">
        <v>78</v>
      </c>
      <c r="I6" s="134" t="s">
        <v>78</v>
      </c>
      <c r="J6" s="137" t="s">
        <v>78</v>
      </c>
      <c r="K6" s="140" t="s">
        <v>78</v>
      </c>
      <c r="L6" s="144" t="s">
        <v>1</v>
      </c>
      <c r="M6" s="92" t="s">
        <v>2</v>
      </c>
      <c r="N6" s="145" t="s">
        <v>1</v>
      </c>
      <c r="O6" s="98" t="s">
        <v>2</v>
      </c>
      <c r="P6" s="134" t="s">
        <v>1</v>
      </c>
      <c r="Q6" s="101" t="s">
        <v>2</v>
      </c>
      <c r="R6" s="146" t="s">
        <v>1</v>
      </c>
      <c r="S6" s="104" t="s">
        <v>2</v>
      </c>
      <c r="T6" s="131" t="s">
        <v>1</v>
      </c>
      <c r="U6" s="67" t="s">
        <v>2</v>
      </c>
      <c r="V6" s="140" t="s">
        <v>1</v>
      </c>
      <c r="W6" s="142" t="s">
        <v>2</v>
      </c>
      <c r="X6" s="107" t="s">
        <v>58</v>
      </c>
      <c r="Y6" s="108"/>
      <c r="Z6" s="108"/>
    </row>
    <row r="7" spans="1:26" s="5" customFormat="1" x14ac:dyDescent="0.2">
      <c r="A7" s="39">
        <v>9840</v>
      </c>
      <c r="B7" s="68">
        <f>INDEX('B-A OSRoad'!$F$2:$F$21,MATCH(A7,'B-A OSRoad'!$C$2:$C$21))</f>
        <v>0</v>
      </c>
      <c r="C7" s="68" t="str">
        <f>IF(INDEX('B-A OSRoad'!$B$2:$B$21,MATCH(A7,'B-A OSRoad'!$C$2:$C$21))="Straight","",RIGHT(INDEX('B-A OSRoad'!$B$2:$B$21,MATCH(A7,'B-A OSRoad'!$C$2:$C$21)),LEN(INDEX('B-A OSRoad'!$B$2:$B$21,MATCH(A7,'B-A OSRoad'!$C$2:$C$21)))-1))</f>
        <v/>
      </c>
      <c r="D7" s="69">
        <f>(INDEX('B-A OSRoad'!$I$2:$I$21,MATCH(A7,'B-A OSRoad'!$C$2:$C$21)))+$C$3+$C$4+$C$1</f>
        <v>110</v>
      </c>
      <c r="E7" s="70" t="e">
        <f>VLOOKUP(A7,'Crash Data'!$E$3:$F$6,2,FALSE)</f>
        <v>#N/A</v>
      </c>
      <c r="F7" s="70" t="e">
        <f>VLOOKUP(A7,'Crash Data'!$B$3:$C$32,2,FALSE)</f>
        <v>#N/A</v>
      </c>
      <c r="G7" s="40">
        <v>230</v>
      </c>
      <c r="H7" s="40">
        <v>177</v>
      </c>
      <c r="I7" s="39">
        <v>177</v>
      </c>
      <c r="J7" s="40">
        <v>177</v>
      </c>
      <c r="K7" s="39">
        <v>177</v>
      </c>
      <c r="L7" s="93">
        <f>IFERROR(IF(Y7&lt;0,   (ROUND($M$2*$D7/3.6+$D7^2/(254*($M$3-0.05)),0))),   (ROUND($M$2*$D7/3.6+$D7^2/(254*$M$3),0)))</f>
        <v>209</v>
      </c>
      <c r="M7" s="93" t="str">
        <f>IF(  (L7-$G7)&lt;=0,"",(L7-$G7))</f>
        <v/>
      </c>
      <c r="N7" s="99">
        <f>IFERROR(IF(Y7&lt;0,             (ROUND($O$2*$D7/3.6+$D7^2/(254*($O$3-0.05)),0))),   (ROUND($O$2*$D7/3.6+$D7^2/(254*$O$3),0)))</f>
        <v>165</v>
      </c>
      <c r="O7" s="99" t="str">
        <f>IF(  (N7-$H7)&lt;=0,"",(N7-$H7))</f>
        <v/>
      </c>
      <c r="P7" s="102">
        <f>IFERROR(IF(Y7&lt;0,             (ROUND($Q$2*$D7/3.6+$D7^2/(254*($Q$3-0.05)),0))),   (ROUND($Q$2*$D7/3.6+$D7^2/(254*$Q$3),0)))</f>
        <v>165</v>
      </c>
      <c r="Q7" s="102" t="str">
        <f>IF(  (P7-$I7)&lt;=0,"",(P7-$I7))</f>
        <v/>
      </c>
      <c r="R7" s="105">
        <f>IFERROR(IF(Y7&lt;0,             (ROUND($S$2*$D7/3.6+$D7^2/(254*($S$3-0.05)),0))),   (ROUND($S$2*$D7/3.6+$D7^2/(254*$S$3),0)))</f>
        <v>165</v>
      </c>
      <c r="S7" s="105" t="str">
        <f>IF(  (R7-$J7)&lt;=0,"",(R7-$J7))</f>
        <v/>
      </c>
      <c r="T7" s="69">
        <f>IFERROR(IF(Y7&lt;0,     (ROUND(($U$2+$U$3+0.5)*$D7/3.6,0))      ),         (ROUND(($U$2+$U$3)*$D7/3.6,0)))</f>
        <v>107</v>
      </c>
      <c r="U7" s="69" t="str">
        <f>IF(  (T7-$G7)&lt;=0,"",(T7-$G7))</f>
        <v/>
      </c>
      <c r="V7" s="143">
        <f>IFERROR(IF(Y7&lt;0,             (ROUND($W$2*$D7/3.6+$D7^2/(254*($W$3-0.05)),0))),   (ROUND($W$2*$D7/3.6+$D7^2/(254*$W$3),0)))</f>
        <v>165</v>
      </c>
      <c r="W7" s="143" t="str">
        <f t="shared" ref="W7" si="0">IF(  (V7-$K7)&lt;=0,"",(V7-$K7))</f>
        <v/>
      </c>
      <c r="X7" s="109">
        <f t="shared" ref="X7:X70" si="1">IF(B7=0,0,((VLOOKUP($C$2,MROSM,2))^2/(127*C7)-(B7/100))   )</f>
        <v>0</v>
      </c>
      <c r="Y7" s="110" t="e">
        <f t="shared" ref="Y7:Y70" si="2">IF(X7&gt;(VLOOKUP(D7,SFF,3)),-20,  IF(X7&gt;(VLOOKUP(D7,SFF,2)),-15,NA()) )</f>
        <v>#N/A</v>
      </c>
      <c r="Z7" s="75" t="e">
        <f>NA()</f>
        <v>#N/A</v>
      </c>
    </row>
    <row r="8" spans="1:26" s="5" customFormat="1" x14ac:dyDescent="0.2">
      <c r="A8" s="39">
        <v>9850</v>
      </c>
      <c r="B8" s="68">
        <f>INDEX('B-A OSRoad'!$F$2:$F$21,MATCH(A8,'B-A OSRoad'!$C$2:$C$21))</f>
        <v>0</v>
      </c>
      <c r="C8" s="68" t="str">
        <f>IF(INDEX('B-A OSRoad'!$B$2:$B$21,MATCH(A8,'B-A OSRoad'!$C$2:$C$21))="Straight","",RIGHT(INDEX('B-A OSRoad'!$B$2:$B$21,MATCH(A8,'B-A OSRoad'!$C$2:$C$21)),LEN(INDEX('B-A OSRoad'!$B$2:$B$21,MATCH(A8,'B-A OSRoad'!$C$2:$C$21)))-1))</f>
        <v/>
      </c>
      <c r="D8" s="69">
        <f>(INDEX('B-A OSRoad'!$I$2:$I$21,MATCH(A8,'B-A OSRoad'!$C$2:$C$21)))+$C$3+$C$4+$C$1</f>
        <v>110</v>
      </c>
      <c r="E8" s="70" t="e">
        <f>VLOOKUP(A8,'Crash Data'!$E$3:$F$6,2,FALSE)</f>
        <v>#N/A</v>
      </c>
      <c r="F8" s="70" t="e">
        <f>VLOOKUP(A8,'Crash Data'!$B$3:$C$32,2,FALSE)</f>
        <v>#N/A</v>
      </c>
      <c r="G8" s="40">
        <v>230</v>
      </c>
      <c r="H8" s="40">
        <v>177</v>
      </c>
      <c r="I8" s="39">
        <v>177</v>
      </c>
      <c r="J8" s="40">
        <v>177</v>
      </c>
      <c r="K8" s="39">
        <v>177</v>
      </c>
      <c r="L8" s="93">
        <f t="shared" ref="L8:L71" si="3">IFERROR(IF(Y8&lt;0,   (ROUND($M$2*$D8/3.6+$D8^2/(254*($M$3-0.05)),0))),   (ROUND($M$2*$D8/3.6+$D8^2/(254*$M$3),0)))</f>
        <v>209</v>
      </c>
      <c r="M8" s="93" t="str">
        <f t="shared" ref="M8:M71" si="4">IF(  (L8-$G8)&lt;=0,"",(L8-$G8))</f>
        <v/>
      </c>
      <c r="N8" s="99">
        <f t="shared" ref="N8:N71" si="5">IFERROR(IF(Y8&lt;0,             (ROUND($O$2*$D8/3.6+$D8^2/(254*($O$3-0.05)),0))),   (ROUND($O$2*$D8/3.6+$D8^2/(254*$O$3),0)))</f>
        <v>165</v>
      </c>
      <c r="O8" s="99" t="str">
        <f t="shared" ref="O8:O71" si="6">IF(  (N8-$H8)&lt;=0,"",(N8-$H8))</f>
        <v/>
      </c>
      <c r="P8" s="102">
        <f t="shared" ref="P8:P71" si="7">IFERROR(IF(Y8&lt;0,             (ROUND($Q$2*$D8/3.6+$D8^2/(254*($Q$3-0.05)),0))),   (ROUND($Q$2*$D8/3.6+$D8^2/(254*$Q$3),0)))</f>
        <v>165</v>
      </c>
      <c r="Q8" s="102" t="str">
        <f t="shared" ref="Q8:Q71" si="8">IF(  (P8-$I8)&lt;=0,"",(P8-$I8))</f>
        <v/>
      </c>
      <c r="R8" s="105">
        <f t="shared" ref="R8:R71" si="9">IFERROR(IF(Y8&lt;0,             (ROUND($S$2*$D8/3.6+$D8^2/(254*($S$3-0.05)),0))),   (ROUND($S$2*$D8/3.6+$D8^2/(254*$S$3),0)))</f>
        <v>165</v>
      </c>
      <c r="S8" s="105" t="str">
        <f t="shared" ref="S8:S71" si="10">IF(  (R8-$J8)&lt;=0,"",(R8-$J8))</f>
        <v/>
      </c>
      <c r="T8" s="69">
        <f t="shared" ref="T8:T71" si="11">IFERROR(IF(Y8&lt;0,     (ROUND(($U$2+$U$3+0.5)*$D8/3.6,0))      ),         (ROUND(($U$2+$U$3)*$D8/3.6,0)))</f>
        <v>107</v>
      </c>
      <c r="U8" s="69" t="str">
        <f t="shared" ref="U8:U71" si="12">IF(  (T8-$G8)&lt;=0,"",(T8-$G8))</f>
        <v/>
      </c>
      <c r="V8" s="143">
        <f t="shared" ref="V8:V71" si="13">IFERROR(IF(Y8&lt;0,             (ROUND($W$2*$D8/3.6+$D8^2/(254*($W$3-0.05)),0))),   (ROUND($W$2*$D8/3.6+$D8^2/(254*$W$3),0)))</f>
        <v>165</v>
      </c>
      <c r="W8" s="143" t="str">
        <f t="shared" ref="W8:W71" si="14">IF(  (V8-$K8)&lt;=0,"",(V8-$K8))</f>
        <v/>
      </c>
      <c r="X8" s="109">
        <f t="shared" si="1"/>
        <v>0</v>
      </c>
      <c r="Y8" s="110" t="e">
        <f t="shared" si="2"/>
        <v>#N/A</v>
      </c>
      <c r="Z8" s="75" t="e">
        <f>NA()</f>
        <v>#N/A</v>
      </c>
    </row>
    <row r="9" spans="1:26" s="5" customFormat="1" x14ac:dyDescent="0.2">
      <c r="A9" s="39">
        <v>9860</v>
      </c>
      <c r="B9" s="68">
        <f>INDEX('B-A OSRoad'!$F$2:$F$21,MATCH(A9,'B-A OSRoad'!$C$2:$C$21))</f>
        <v>0</v>
      </c>
      <c r="C9" s="68" t="str">
        <f>IF(INDEX('B-A OSRoad'!$B$2:$B$21,MATCH(A9,'B-A OSRoad'!$C$2:$C$21))="Straight","",RIGHT(INDEX('B-A OSRoad'!$B$2:$B$21,MATCH(A9,'B-A OSRoad'!$C$2:$C$21)),LEN(INDEX('B-A OSRoad'!$B$2:$B$21,MATCH(A9,'B-A OSRoad'!$C$2:$C$21)))-1))</f>
        <v/>
      </c>
      <c r="D9" s="69">
        <f>(INDEX('B-A OSRoad'!$I$2:$I$21,MATCH(A9,'B-A OSRoad'!$C$2:$C$21)))+$C$3+$C$4+$C$1</f>
        <v>110</v>
      </c>
      <c r="E9" s="70" t="e">
        <f>VLOOKUP(A9,'Crash Data'!$E$3:$F$6,2,FALSE)</f>
        <v>#N/A</v>
      </c>
      <c r="F9" s="70" t="e">
        <f>VLOOKUP(A9,'Crash Data'!$B$3:$C$32,2,FALSE)</f>
        <v>#N/A</v>
      </c>
      <c r="G9" s="40">
        <v>230</v>
      </c>
      <c r="H9" s="40">
        <v>177</v>
      </c>
      <c r="I9" s="39">
        <v>177</v>
      </c>
      <c r="J9" s="40">
        <v>177</v>
      </c>
      <c r="K9" s="39">
        <v>177</v>
      </c>
      <c r="L9" s="93">
        <f t="shared" si="3"/>
        <v>209</v>
      </c>
      <c r="M9" s="93" t="str">
        <f t="shared" si="4"/>
        <v/>
      </c>
      <c r="N9" s="99">
        <f t="shared" si="5"/>
        <v>165</v>
      </c>
      <c r="O9" s="99" t="str">
        <f t="shared" si="6"/>
        <v/>
      </c>
      <c r="P9" s="102">
        <f t="shared" si="7"/>
        <v>165</v>
      </c>
      <c r="Q9" s="102" t="str">
        <f t="shared" si="8"/>
        <v/>
      </c>
      <c r="R9" s="105">
        <f t="shared" si="9"/>
        <v>165</v>
      </c>
      <c r="S9" s="105" t="str">
        <f t="shared" si="10"/>
        <v/>
      </c>
      <c r="T9" s="69">
        <f t="shared" si="11"/>
        <v>107</v>
      </c>
      <c r="U9" s="69" t="str">
        <f t="shared" si="12"/>
        <v/>
      </c>
      <c r="V9" s="143">
        <f t="shared" si="13"/>
        <v>165</v>
      </c>
      <c r="W9" s="143" t="str">
        <f t="shared" si="14"/>
        <v/>
      </c>
      <c r="X9" s="109">
        <f t="shared" si="1"/>
        <v>0</v>
      </c>
      <c r="Y9" s="110" t="e">
        <f t="shared" si="2"/>
        <v>#N/A</v>
      </c>
      <c r="Z9" s="75" t="e">
        <f>NA()</f>
        <v>#N/A</v>
      </c>
    </row>
    <row r="10" spans="1:26" s="5" customFormat="1" x14ac:dyDescent="0.2">
      <c r="A10" s="39">
        <v>9870</v>
      </c>
      <c r="B10" s="68">
        <f>INDEX('B-A OSRoad'!$F$2:$F$21,MATCH(A10,'B-A OSRoad'!$C$2:$C$21))</f>
        <v>0</v>
      </c>
      <c r="C10" s="68" t="str">
        <f>IF(INDEX('B-A OSRoad'!$B$2:$B$21,MATCH(A10,'B-A OSRoad'!$C$2:$C$21))="Straight","",RIGHT(INDEX('B-A OSRoad'!$B$2:$B$21,MATCH(A10,'B-A OSRoad'!$C$2:$C$21)),LEN(INDEX('B-A OSRoad'!$B$2:$B$21,MATCH(A10,'B-A OSRoad'!$C$2:$C$21)))-1))</f>
        <v/>
      </c>
      <c r="D10" s="69">
        <f>(INDEX('B-A OSRoad'!$I$2:$I$21,MATCH(A10,'B-A OSRoad'!$C$2:$C$21)))+$C$3+$C$4+$C$1</f>
        <v>110</v>
      </c>
      <c r="E10" s="70" t="e">
        <f>VLOOKUP(A10,'Crash Data'!$E$3:$F$6,2,FALSE)</f>
        <v>#N/A</v>
      </c>
      <c r="F10" s="70" t="e">
        <f>VLOOKUP(A10,'Crash Data'!$B$3:$C$32,2,FALSE)</f>
        <v>#N/A</v>
      </c>
      <c r="G10" s="40">
        <v>230</v>
      </c>
      <c r="H10" s="40">
        <v>177</v>
      </c>
      <c r="I10" s="39">
        <v>177</v>
      </c>
      <c r="J10" s="40">
        <v>177</v>
      </c>
      <c r="K10" s="39">
        <v>177</v>
      </c>
      <c r="L10" s="93">
        <f t="shared" si="3"/>
        <v>209</v>
      </c>
      <c r="M10" s="93" t="str">
        <f t="shared" si="4"/>
        <v/>
      </c>
      <c r="N10" s="99">
        <f t="shared" si="5"/>
        <v>165</v>
      </c>
      <c r="O10" s="99" t="str">
        <f t="shared" si="6"/>
        <v/>
      </c>
      <c r="P10" s="102">
        <f t="shared" si="7"/>
        <v>165</v>
      </c>
      <c r="Q10" s="102" t="str">
        <f t="shared" si="8"/>
        <v/>
      </c>
      <c r="R10" s="105">
        <f t="shared" si="9"/>
        <v>165</v>
      </c>
      <c r="S10" s="105" t="str">
        <f t="shared" si="10"/>
        <v/>
      </c>
      <c r="T10" s="69">
        <f t="shared" si="11"/>
        <v>107</v>
      </c>
      <c r="U10" s="69" t="str">
        <f t="shared" si="12"/>
        <v/>
      </c>
      <c r="V10" s="143">
        <f t="shared" si="13"/>
        <v>165</v>
      </c>
      <c r="W10" s="143" t="str">
        <f t="shared" si="14"/>
        <v/>
      </c>
      <c r="X10" s="109">
        <f t="shared" si="1"/>
        <v>0</v>
      </c>
      <c r="Y10" s="110" t="e">
        <f t="shared" si="2"/>
        <v>#N/A</v>
      </c>
      <c r="Z10" s="75" t="e">
        <f>NA()</f>
        <v>#N/A</v>
      </c>
    </row>
    <row r="11" spans="1:26" s="5" customFormat="1" x14ac:dyDescent="0.2">
      <c r="A11" s="39">
        <v>9880</v>
      </c>
      <c r="B11" s="68">
        <f>INDEX('B-A OSRoad'!$F$2:$F$21,MATCH(A11,'B-A OSRoad'!$C$2:$C$21))</f>
        <v>0</v>
      </c>
      <c r="C11" s="68" t="str">
        <f>IF(INDEX('B-A OSRoad'!$B$2:$B$21,MATCH(A11,'B-A OSRoad'!$C$2:$C$21))="Straight","",RIGHT(INDEX('B-A OSRoad'!$B$2:$B$21,MATCH(A11,'B-A OSRoad'!$C$2:$C$21)),LEN(INDEX('B-A OSRoad'!$B$2:$B$21,MATCH(A11,'B-A OSRoad'!$C$2:$C$21)))-1))</f>
        <v/>
      </c>
      <c r="D11" s="69">
        <f>(INDEX('B-A OSRoad'!$I$2:$I$21,MATCH(A11,'B-A OSRoad'!$C$2:$C$21)))+$C$3+$C$4+$C$1</f>
        <v>110</v>
      </c>
      <c r="E11" s="70" t="e">
        <f>VLOOKUP(A11,'Crash Data'!$E$3:$F$6,2,FALSE)</f>
        <v>#N/A</v>
      </c>
      <c r="F11" s="70" t="e">
        <f>VLOOKUP(A11,'Crash Data'!$B$3:$C$32,2,FALSE)</f>
        <v>#N/A</v>
      </c>
      <c r="G11" s="40">
        <v>230</v>
      </c>
      <c r="H11" s="40">
        <v>177</v>
      </c>
      <c r="I11" s="39">
        <v>177</v>
      </c>
      <c r="J11" s="40">
        <v>177</v>
      </c>
      <c r="K11" s="39">
        <v>177</v>
      </c>
      <c r="L11" s="93">
        <f t="shared" si="3"/>
        <v>209</v>
      </c>
      <c r="M11" s="93" t="str">
        <f t="shared" si="4"/>
        <v/>
      </c>
      <c r="N11" s="99">
        <f t="shared" si="5"/>
        <v>165</v>
      </c>
      <c r="O11" s="99" t="str">
        <f t="shared" si="6"/>
        <v/>
      </c>
      <c r="P11" s="102">
        <f t="shared" si="7"/>
        <v>165</v>
      </c>
      <c r="Q11" s="102" t="str">
        <f t="shared" si="8"/>
        <v/>
      </c>
      <c r="R11" s="105">
        <f t="shared" si="9"/>
        <v>165</v>
      </c>
      <c r="S11" s="105" t="str">
        <f t="shared" si="10"/>
        <v/>
      </c>
      <c r="T11" s="69">
        <f t="shared" si="11"/>
        <v>107</v>
      </c>
      <c r="U11" s="69" t="str">
        <f t="shared" si="12"/>
        <v/>
      </c>
      <c r="V11" s="143">
        <f t="shared" si="13"/>
        <v>165</v>
      </c>
      <c r="W11" s="143" t="str">
        <f t="shared" si="14"/>
        <v/>
      </c>
      <c r="X11" s="109">
        <f t="shared" si="1"/>
        <v>0</v>
      </c>
      <c r="Y11" s="110" t="e">
        <f t="shared" si="2"/>
        <v>#N/A</v>
      </c>
      <c r="Z11" s="75" t="e">
        <f>NA()</f>
        <v>#N/A</v>
      </c>
    </row>
    <row r="12" spans="1:26" s="5" customFormat="1" x14ac:dyDescent="0.2">
      <c r="A12" s="39">
        <v>9890</v>
      </c>
      <c r="B12" s="68">
        <f>INDEX('B-A OSRoad'!$F$2:$F$21,MATCH(A12,'B-A OSRoad'!$C$2:$C$21))</f>
        <v>0</v>
      </c>
      <c r="C12" s="68" t="str">
        <f>IF(INDEX('B-A OSRoad'!$B$2:$B$21,MATCH(A12,'B-A OSRoad'!$C$2:$C$21))="Straight","",RIGHT(INDEX('B-A OSRoad'!$B$2:$B$21,MATCH(A12,'B-A OSRoad'!$C$2:$C$21)),LEN(INDEX('B-A OSRoad'!$B$2:$B$21,MATCH(A12,'B-A OSRoad'!$C$2:$C$21)))-1))</f>
        <v/>
      </c>
      <c r="D12" s="69">
        <f>(INDEX('B-A OSRoad'!$I$2:$I$21,MATCH(A12,'B-A OSRoad'!$C$2:$C$21)))+$C$3+$C$4+$C$1</f>
        <v>110</v>
      </c>
      <c r="E12" s="70" t="e">
        <f>VLOOKUP(A12,'Crash Data'!$E$3:$F$6,2,FALSE)</f>
        <v>#N/A</v>
      </c>
      <c r="F12" s="70" t="e">
        <f>VLOOKUP(A12,'Crash Data'!$B$3:$C$32,2,FALSE)</f>
        <v>#N/A</v>
      </c>
      <c r="G12" s="40">
        <v>230</v>
      </c>
      <c r="H12" s="40">
        <v>177</v>
      </c>
      <c r="I12" s="39">
        <v>177</v>
      </c>
      <c r="J12" s="40">
        <v>177</v>
      </c>
      <c r="K12" s="39">
        <v>177</v>
      </c>
      <c r="L12" s="93">
        <f t="shared" si="3"/>
        <v>209</v>
      </c>
      <c r="M12" s="93" t="str">
        <f t="shared" si="4"/>
        <v/>
      </c>
      <c r="N12" s="99">
        <f t="shared" si="5"/>
        <v>165</v>
      </c>
      <c r="O12" s="99" t="str">
        <f t="shared" si="6"/>
        <v/>
      </c>
      <c r="P12" s="102">
        <f t="shared" si="7"/>
        <v>165</v>
      </c>
      <c r="Q12" s="102" t="str">
        <f t="shared" si="8"/>
        <v/>
      </c>
      <c r="R12" s="105">
        <f t="shared" si="9"/>
        <v>165</v>
      </c>
      <c r="S12" s="105" t="str">
        <f t="shared" si="10"/>
        <v/>
      </c>
      <c r="T12" s="69">
        <f t="shared" si="11"/>
        <v>107</v>
      </c>
      <c r="U12" s="69" t="str">
        <f t="shared" si="12"/>
        <v/>
      </c>
      <c r="V12" s="143">
        <f t="shared" si="13"/>
        <v>165</v>
      </c>
      <c r="W12" s="143" t="str">
        <f t="shared" si="14"/>
        <v/>
      </c>
      <c r="X12" s="109">
        <f t="shared" si="1"/>
        <v>0</v>
      </c>
      <c r="Y12" s="110" t="e">
        <f t="shared" si="2"/>
        <v>#N/A</v>
      </c>
      <c r="Z12" s="75" t="e">
        <f>NA()</f>
        <v>#N/A</v>
      </c>
    </row>
    <row r="13" spans="1:26" s="5" customFormat="1" x14ac:dyDescent="0.2">
      <c r="A13" s="39">
        <v>9900</v>
      </c>
      <c r="B13" s="68">
        <f>INDEX('B-A OSRoad'!$F$2:$F$21,MATCH(A13,'B-A OSRoad'!$C$2:$C$21))</f>
        <v>0</v>
      </c>
      <c r="C13" s="68" t="str">
        <f>IF(INDEX('B-A OSRoad'!$B$2:$B$21,MATCH(A13,'B-A OSRoad'!$C$2:$C$21))="Straight","",RIGHT(INDEX('B-A OSRoad'!$B$2:$B$21,MATCH(A13,'B-A OSRoad'!$C$2:$C$21)),LEN(INDEX('B-A OSRoad'!$B$2:$B$21,MATCH(A13,'B-A OSRoad'!$C$2:$C$21)))-1))</f>
        <v/>
      </c>
      <c r="D13" s="69">
        <f>(INDEX('B-A OSRoad'!$I$2:$I$21,MATCH(A13,'B-A OSRoad'!$C$2:$C$21)))+$C$3+$C$4+$C$1</f>
        <v>110</v>
      </c>
      <c r="E13" s="70" t="e">
        <f>VLOOKUP(A13,'Crash Data'!$E$3:$F$6,2,FALSE)</f>
        <v>#N/A</v>
      </c>
      <c r="F13" s="70" t="e">
        <f>VLOOKUP(A13,'Crash Data'!$B$3:$C$32,2,FALSE)</f>
        <v>#N/A</v>
      </c>
      <c r="G13" s="40">
        <v>230</v>
      </c>
      <c r="H13" s="40">
        <v>177</v>
      </c>
      <c r="I13" s="39">
        <v>177</v>
      </c>
      <c r="J13" s="40">
        <v>177</v>
      </c>
      <c r="K13" s="39">
        <v>177</v>
      </c>
      <c r="L13" s="93">
        <f t="shared" si="3"/>
        <v>209</v>
      </c>
      <c r="M13" s="93" t="str">
        <f t="shared" si="4"/>
        <v/>
      </c>
      <c r="N13" s="99">
        <f t="shared" si="5"/>
        <v>165</v>
      </c>
      <c r="O13" s="99" t="str">
        <f t="shared" si="6"/>
        <v/>
      </c>
      <c r="P13" s="102">
        <f t="shared" si="7"/>
        <v>165</v>
      </c>
      <c r="Q13" s="102" t="str">
        <f t="shared" si="8"/>
        <v/>
      </c>
      <c r="R13" s="105">
        <f t="shared" si="9"/>
        <v>165</v>
      </c>
      <c r="S13" s="105" t="str">
        <f t="shared" si="10"/>
        <v/>
      </c>
      <c r="T13" s="69">
        <f t="shared" si="11"/>
        <v>107</v>
      </c>
      <c r="U13" s="69" t="str">
        <f t="shared" si="12"/>
        <v/>
      </c>
      <c r="V13" s="143">
        <f t="shared" si="13"/>
        <v>165</v>
      </c>
      <c r="W13" s="143" t="str">
        <f t="shared" si="14"/>
        <v/>
      </c>
      <c r="X13" s="109">
        <f t="shared" si="1"/>
        <v>0</v>
      </c>
      <c r="Y13" s="110" t="e">
        <f t="shared" si="2"/>
        <v>#N/A</v>
      </c>
      <c r="Z13" s="75" t="e">
        <f>NA()</f>
        <v>#N/A</v>
      </c>
    </row>
    <row r="14" spans="1:26" s="5" customFormat="1" x14ac:dyDescent="0.2">
      <c r="A14" s="39">
        <v>9910</v>
      </c>
      <c r="B14" s="68">
        <f>INDEX('B-A OSRoad'!$F$2:$F$21,MATCH(A14,'B-A OSRoad'!$C$2:$C$21))</f>
        <v>0</v>
      </c>
      <c r="C14" s="68" t="str">
        <f>IF(INDEX('B-A OSRoad'!$B$2:$B$21,MATCH(A14,'B-A OSRoad'!$C$2:$C$21))="Straight","",RIGHT(INDEX('B-A OSRoad'!$B$2:$B$21,MATCH(A14,'B-A OSRoad'!$C$2:$C$21)),LEN(INDEX('B-A OSRoad'!$B$2:$B$21,MATCH(A14,'B-A OSRoad'!$C$2:$C$21)))-1))</f>
        <v/>
      </c>
      <c r="D14" s="69">
        <f>(INDEX('B-A OSRoad'!$I$2:$I$21,MATCH(A14,'B-A OSRoad'!$C$2:$C$21)))+$C$3+$C$4+$C$1</f>
        <v>110</v>
      </c>
      <c r="E14" s="70" t="e">
        <f>VLOOKUP(A14,'Crash Data'!$E$3:$F$6,2,FALSE)</f>
        <v>#N/A</v>
      </c>
      <c r="F14" s="70" t="e">
        <f>VLOOKUP(A14,'Crash Data'!$B$3:$C$32,2,FALSE)</f>
        <v>#N/A</v>
      </c>
      <c r="G14" s="40">
        <v>230</v>
      </c>
      <c r="H14" s="40">
        <v>177</v>
      </c>
      <c r="I14" s="39">
        <v>177</v>
      </c>
      <c r="J14" s="40">
        <v>177</v>
      </c>
      <c r="K14" s="39">
        <v>177</v>
      </c>
      <c r="L14" s="93">
        <f t="shared" si="3"/>
        <v>209</v>
      </c>
      <c r="M14" s="93" t="str">
        <f t="shared" si="4"/>
        <v/>
      </c>
      <c r="N14" s="99">
        <f t="shared" si="5"/>
        <v>165</v>
      </c>
      <c r="O14" s="99" t="str">
        <f t="shared" si="6"/>
        <v/>
      </c>
      <c r="P14" s="102">
        <f t="shared" si="7"/>
        <v>165</v>
      </c>
      <c r="Q14" s="102" t="str">
        <f t="shared" si="8"/>
        <v/>
      </c>
      <c r="R14" s="105">
        <f t="shared" si="9"/>
        <v>165</v>
      </c>
      <c r="S14" s="105" t="str">
        <f t="shared" si="10"/>
        <v/>
      </c>
      <c r="T14" s="69">
        <f t="shared" si="11"/>
        <v>107</v>
      </c>
      <c r="U14" s="69" t="str">
        <f t="shared" si="12"/>
        <v/>
      </c>
      <c r="V14" s="143">
        <f t="shared" si="13"/>
        <v>165</v>
      </c>
      <c r="W14" s="143" t="str">
        <f t="shared" si="14"/>
        <v/>
      </c>
      <c r="X14" s="109">
        <f t="shared" si="1"/>
        <v>0</v>
      </c>
      <c r="Y14" s="110" t="e">
        <f t="shared" si="2"/>
        <v>#N/A</v>
      </c>
      <c r="Z14" s="75" t="e">
        <f>NA()</f>
        <v>#N/A</v>
      </c>
    </row>
    <row r="15" spans="1:26" s="5" customFormat="1" x14ac:dyDescent="0.2">
      <c r="A15" s="39">
        <v>9920</v>
      </c>
      <c r="B15" s="68">
        <f>INDEX('B-A OSRoad'!$F$2:$F$21,MATCH(A15,'B-A OSRoad'!$C$2:$C$21))</f>
        <v>0</v>
      </c>
      <c r="C15" s="68" t="str">
        <f>IF(INDEX('B-A OSRoad'!$B$2:$B$21,MATCH(A15,'B-A OSRoad'!$C$2:$C$21))="Straight","",RIGHT(INDEX('B-A OSRoad'!$B$2:$B$21,MATCH(A15,'B-A OSRoad'!$C$2:$C$21)),LEN(INDEX('B-A OSRoad'!$B$2:$B$21,MATCH(A15,'B-A OSRoad'!$C$2:$C$21)))-1))</f>
        <v/>
      </c>
      <c r="D15" s="69">
        <f>(INDEX('B-A OSRoad'!$I$2:$I$21,MATCH(A15,'B-A OSRoad'!$C$2:$C$21)))+$C$3+$C$4+$C$1</f>
        <v>110</v>
      </c>
      <c r="E15" s="70" t="e">
        <f>VLOOKUP(A15,'Crash Data'!$E$3:$F$6,2,FALSE)</f>
        <v>#N/A</v>
      </c>
      <c r="F15" s="70" t="e">
        <f>VLOOKUP(A15,'Crash Data'!$B$3:$C$32,2,FALSE)</f>
        <v>#N/A</v>
      </c>
      <c r="G15" s="40">
        <v>230</v>
      </c>
      <c r="H15" s="40">
        <v>177</v>
      </c>
      <c r="I15" s="39">
        <v>177</v>
      </c>
      <c r="J15" s="40">
        <v>177</v>
      </c>
      <c r="K15" s="39">
        <v>177</v>
      </c>
      <c r="L15" s="93">
        <f t="shared" si="3"/>
        <v>209</v>
      </c>
      <c r="M15" s="93" t="str">
        <f t="shared" si="4"/>
        <v/>
      </c>
      <c r="N15" s="99">
        <f t="shared" si="5"/>
        <v>165</v>
      </c>
      <c r="O15" s="99" t="str">
        <f t="shared" si="6"/>
        <v/>
      </c>
      <c r="P15" s="102">
        <f t="shared" si="7"/>
        <v>165</v>
      </c>
      <c r="Q15" s="102" t="str">
        <f t="shared" si="8"/>
        <v/>
      </c>
      <c r="R15" s="105">
        <f t="shared" si="9"/>
        <v>165</v>
      </c>
      <c r="S15" s="105" t="str">
        <f t="shared" si="10"/>
        <v/>
      </c>
      <c r="T15" s="69">
        <f t="shared" si="11"/>
        <v>107</v>
      </c>
      <c r="U15" s="69" t="str">
        <f t="shared" si="12"/>
        <v/>
      </c>
      <c r="V15" s="143">
        <f t="shared" si="13"/>
        <v>165</v>
      </c>
      <c r="W15" s="143" t="str">
        <f t="shared" si="14"/>
        <v/>
      </c>
      <c r="X15" s="109">
        <f t="shared" si="1"/>
        <v>0</v>
      </c>
      <c r="Y15" s="110" t="e">
        <f t="shared" si="2"/>
        <v>#N/A</v>
      </c>
      <c r="Z15" s="75" t="e">
        <f>NA()</f>
        <v>#N/A</v>
      </c>
    </row>
    <row r="16" spans="1:26" s="5" customFormat="1" x14ac:dyDescent="0.2">
      <c r="A16" s="39">
        <v>9930</v>
      </c>
      <c r="B16" s="68">
        <f>INDEX('B-A OSRoad'!$F$2:$F$21,MATCH(A16,'B-A OSRoad'!$C$2:$C$21))</f>
        <v>0</v>
      </c>
      <c r="C16" s="68" t="str">
        <f>IF(INDEX('B-A OSRoad'!$B$2:$B$21,MATCH(A16,'B-A OSRoad'!$C$2:$C$21))="Straight","",RIGHT(INDEX('B-A OSRoad'!$B$2:$B$21,MATCH(A16,'B-A OSRoad'!$C$2:$C$21)),LEN(INDEX('B-A OSRoad'!$B$2:$B$21,MATCH(A16,'B-A OSRoad'!$C$2:$C$21)))-1))</f>
        <v/>
      </c>
      <c r="D16" s="69">
        <f>(INDEX('B-A OSRoad'!$I$2:$I$21,MATCH(A16,'B-A OSRoad'!$C$2:$C$21)))+$C$3+$C$4+$C$1</f>
        <v>110</v>
      </c>
      <c r="E16" s="70" t="e">
        <f>VLOOKUP(A16,'Crash Data'!$E$3:$F$6,2,FALSE)</f>
        <v>#N/A</v>
      </c>
      <c r="F16" s="70" t="e">
        <f>VLOOKUP(A16,'Crash Data'!$B$3:$C$32,2,FALSE)</f>
        <v>#N/A</v>
      </c>
      <c r="G16" s="40">
        <v>230</v>
      </c>
      <c r="H16" s="40">
        <v>177</v>
      </c>
      <c r="I16" s="39">
        <v>177</v>
      </c>
      <c r="J16" s="40">
        <v>177</v>
      </c>
      <c r="K16" s="39">
        <v>177</v>
      </c>
      <c r="L16" s="93">
        <f t="shared" si="3"/>
        <v>209</v>
      </c>
      <c r="M16" s="93" t="str">
        <f t="shared" si="4"/>
        <v/>
      </c>
      <c r="N16" s="99">
        <f t="shared" si="5"/>
        <v>165</v>
      </c>
      <c r="O16" s="99" t="str">
        <f t="shared" si="6"/>
        <v/>
      </c>
      <c r="P16" s="102">
        <f t="shared" si="7"/>
        <v>165</v>
      </c>
      <c r="Q16" s="102" t="str">
        <f t="shared" si="8"/>
        <v/>
      </c>
      <c r="R16" s="105">
        <f t="shared" si="9"/>
        <v>165</v>
      </c>
      <c r="S16" s="105" t="str">
        <f t="shared" si="10"/>
        <v/>
      </c>
      <c r="T16" s="69">
        <f t="shared" si="11"/>
        <v>107</v>
      </c>
      <c r="U16" s="69" t="str">
        <f t="shared" si="12"/>
        <v/>
      </c>
      <c r="V16" s="143">
        <f t="shared" si="13"/>
        <v>165</v>
      </c>
      <c r="W16" s="143" t="str">
        <f t="shared" si="14"/>
        <v/>
      </c>
      <c r="X16" s="109">
        <f t="shared" si="1"/>
        <v>0</v>
      </c>
      <c r="Y16" s="110" t="e">
        <f t="shared" si="2"/>
        <v>#N/A</v>
      </c>
      <c r="Z16" s="75" t="e">
        <f>NA()</f>
        <v>#N/A</v>
      </c>
    </row>
    <row r="17" spans="1:26" s="5" customFormat="1" x14ac:dyDescent="0.2">
      <c r="A17" s="39">
        <v>9940</v>
      </c>
      <c r="B17" s="68">
        <f>INDEX('B-A OSRoad'!$F$2:$F$21,MATCH(A17,'B-A OSRoad'!$C$2:$C$21))</f>
        <v>0</v>
      </c>
      <c r="C17" s="68" t="str">
        <f>IF(INDEX('B-A OSRoad'!$B$2:$B$21,MATCH(A17,'B-A OSRoad'!$C$2:$C$21))="Straight","",RIGHT(INDEX('B-A OSRoad'!$B$2:$B$21,MATCH(A17,'B-A OSRoad'!$C$2:$C$21)),LEN(INDEX('B-A OSRoad'!$B$2:$B$21,MATCH(A17,'B-A OSRoad'!$C$2:$C$21)))-1))</f>
        <v/>
      </c>
      <c r="D17" s="69">
        <f>(INDEX('B-A OSRoad'!$I$2:$I$21,MATCH(A17,'B-A OSRoad'!$C$2:$C$21)))+$C$3+$C$4+$C$1</f>
        <v>110</v>
      </c>
      <c r="E17" s="70" t="e">
        <f>VLOOKUP(A17,'Crash Data'!$E$3:$F$6,2,FALSE)</f>
        <v>#N/A</v>
      </c>
      <c r="F17" s="70" t="e">
        <f>VLOOKUP(A17,'Crash Data'!$B$3:$C$32,2,FALSE)</f>
        <v>#N/A</v>
      </c>
      <c r="G17" s="40">
        <v>230</v>
      </c>
      <c r="H17" s="40">
        <v>177</v>
      </c>
      <c r="I17" s="39">
        <v>177</v>
      </c>
      <c r="J17" s="40">
        <v>177</v>
      </c>
      <c r="K17" s="39">
        <v>177</v>
      </c>
      <c r="L17" s="93">
        <f t="shared" si="3"/>
        <v>209</v>
      </c>
      <c r="M17" s="93" t="str">
        <f t="shared" si="4"/>
        <v/>
      </c>
      <c r="N17" s="99">
        <f t="shared" si="5"/>
        <v>165</v>
      </c>
      <c r="O17" s="99" t="str">
        <f t="shared" si="6"/>
        <v/>
      </c>
      <c r="P17" s="102">
        <f t="shared" si="7"/>
        <v>165</v>
      </c>
      <c r="Q17" s="102" t="str">
        <f t="shared" si="8"/>
        <v/>
      </c>
      <c r="R17" s="105">
        <f t="shared" si="9"/>
        <v>165</v>
      </c>
      <c r="S17" s="105" t="str">
        <f t="shared" si="10"/>
        <v/>
      </c>
      <c r="T17" s="69">
        <f t="shared" si="11"/>
        <v>107</v>
      </c>
      <c r="U17" s="69" t="str">
        <f t="shared" si="12"/>
        <v/>
      </c>
      <c r="V17" s="143">
        <f t="shared" si="13"/>
        <v>165</v>
      </c>
      <c r="W17" s="143" t="str">
        <f t="shared" si="14"/>
        <v/>
      </c>
      <c r="X17" s="109">
        <f t="shared" si="1"/>
        <v>0</v>
      </c>
      <c r="Y17" s="110" t="e">
        <f t="shared" si="2"/>
        <v>#N/A</v>
      </c>
      <c r="Z17" s="75" t="e">
        <f>NA()</f>
        <v>#N/A</v>
      </c>
    </row>
    <row r="18" spans="1:26" s="5" customFormat="1" x14ac:dyDescent="0.2">
      <c r="A18" s="39">
        <v>9950</v>
      </c>
      <c r="B18" s="68">
        <f>INDEX('B-A OSRoad'!$F$2:$F$21,MATCH(A18,'B-A OSRoad'!$C$2:$C$21))</f>
        <v>0</v>
      </c>
      <c r="C18" s="68" t="str">
        <f>IF(INDEX('B-A OSRoad'!$B$2:$B$21,MATCH(A18,'B-A OSRoad'!$C$2:$C$21))="Straight","",RIGHT(INDEX('B-A OSRoad'!$B$2:$B$21,MATCH(A18,'B-A OSRoad'!$C$2:$C$21)),LEN(INDEX('B-A OSRoad'!$B$2:$B$21,MATCH(A18,'B-A OSRoad'!$C$2:$C$21)))-1))</f>
        <v/>
      </c>
      <c r="D18" s="69">
        <f>(INDEX('B-A OSRoad'!$I$2:$I$21,MATCH(A18,'B-A OSRoad'!$C$2:$C$21)))+$C$3+$C$4+$C$1</f>
        <v>110</v>
      </c>
      <c r="E18" s="70" t="e">
        <f>VLOOKUP(A18,'Crash Data'!$E$3:$F$6,2,FALSE)</f>
        <v>#N/A</v>
      </c>
      <c r="F18" s="70" t="e">
        <f>VLOOKUP(A18,'Crash Data'!$B$3:$C$32,2,FALSE)</f>
        <v>#N/A</v>
      </c>
      <c r="G18" s="40">
        <v>230</v>
      </c>
      <c r="H18" s="40">
        <v>177</v>
      </c>
      <c r="I18" s="39">
        <v>177</v>
      </c>
      <c r="J18" s="40">
        <v>177</v>
      </c>
      <c r="K18" s="39">
        <v>177</v>
      </c>
      <c r="L18" s="93">
        <f t="shared" si="3"/>
        <v>209</v>
      </c>
      <c r="M18" s="93" t="str">
        <f t="shared" si="4"/>
        <v/>
      </c>
      <c r="N18" s="99">
        <f t="shared" si="5"/>
        <v>165</v>
      </c>
      <c r="O18" s="99" t="str">
        <f t="shared" si="6"/>
        <v/>
      </c>
      <c r="P18" s="102">
        <f t="shared" si="7"/>
        <v>165</v>
      </c>
      <c r="Q18" s="102" t="str">
        <f t="shared" si="8"/>
        <v/>
      </c>
      <c r="R18" s="105">
        <f t="shared" si="9"/>
        <v>165</v>
      </c>
      <c r="S18" s="105" t="str">
        <f t="shared" si="10"/>
        <v/>
      </c>
      <c r="T18" s="69">
        <f t="shared" si="11"/>
        <v>107</v>
      </c>
      <c r="U18" s="69" t="str">
        <f t="shared" si="12"/>
        <v/>
      </c>
      <c r="V18" s="143">
        <f t="shared" si="13"/>
        <v>165</v>
      </c>
      <c r="W18" s="143" t="str">
        <f t="shared" si="14"/>
        <v/>
      </c>
      <c r="X18" s="109">
        <f t="shared" si="1"/>
        <v>0</v>
      </c>
      <c r="Y18" s="110" t="e">
        <f t="shared" si="2"/>
        <v>#N/A</v>
      </c>
      <c r="Z18" s="75" t="e">
        <f>NA()</f>
        <v>#N/A</v>
      </c>
    </row>
    <row r="19" spans="1:26" s="5" customFormat="1" x14ac:dyDescent="0.2">
      <c r="A19" s="39">
        <v>9960</v>
      </c>
      <c r="B19" s="68">
        <f>INDEX('B-A OSRoad'!$F$2:$F$21,MATCH(A19,'B-A OSRoad'!$C$2:$C$21))</f>
        <v>0</v>
      </c>
      <c r="C19" s="68" t="str">
        <f>IF(INDEX('B-A OSRoad'!$B$2:$B$21,MATCH(A19,'B-A OSRoad'!$C$2:$C$21))="Straight","",RIGHT(INDEX('B-A OSRoad'!$B$2:$B$21,MATCH(A19,'B-A OSRoad'!$C$2:$C$21)),LEN(INDEX('B-A OSRoad'!$B$2:$B$21,MATCH(A19,'B-A OSRoad'!$C$2:$C$21)))-1))</f>
        <v/>
      </c>
      <c r="D19" s="69">
        <f>(INDEX('B-A OSRoad'!$I$2:$I$21,MATCH(A19,'B-A OSRoad'!$C$2:$C$21)))+$C$3+$C$4+$C$1</f>
        <v>110</v>
      </c>
      <c r="E19" s="70" t="e">
        <f>VLOOKUP(A19,'Crash Data'!$E$3:$F$6,2,FALSE)</f>
        <v>#N/A</v>
      </c>
      <c r="F19" s="70" t="e">
        <f>VLOOKUP(A19,'Crash Data'!$B$3:$C$32,2,FALSE)</f>
        <v>#N/A</v>
      </c>
      <c r="G19" s="40">
        <v>230</v>
      </c>
      <c r="H19" s="40">
        <v>177</v>
      </c>
      <c r="I19" s="39">
        <v>177</v>
      </c>
      <c r="J19" s="40">
        <v>177</v>
      </c>
      <c r="K19" s="39">
        <v>177</v>
      </c>
      <c r="L19" s="93">
        <f t="shared" si="3"/>
        <v>209</v>
      </c>
      <c r="M19" s="93" t="str">
        <f t="shared" si="4"/>
        <v/>
      </c>
      <c r="N19" s="99">
        <f t="shared" si="5"/>
        <v>165</v>
      </c>
      <c r="O19" s="99" t="str">
        <f t="shared" si="6"/>
        <v/>
      </c>
      <c r="P19" s="102">
        <f t="shared" si="7"/>
        <v>165</v>
      </c>
      <c r="Q19" s="102" t="str">
        <f t="shared" si="8"/>
        <v/>
      </c>
      <c r="R19" s="105">
        <f t="shared" si="9"/>
        <v>165</v>
      </c>
      <c r="S19" s="105" t="str">
        <f t="shared" si="10"/>
        <v/>
      </c>
      <c r="T19" s="69">
        <f t="shared" si="11"/>
        <v>107</v>
      </c>
      <c r="U19" s="69" t="str">
        <f t="shared" si="12"/>
        <v/>
      </c>
      <c r="V19" s="143">
        <f t="shared" si="13"/>
        <v>165</v>
      </c>
      <c r="W19" s="143" t="str">
        <f t="shared" si="14"/>
        <v/>
      </c>
      <c r="X19" s="109">
        <f t="shared" si="1"/>
        <v>0</v>
      </c>
      <c r="Y19" s="110" t="e">
        <f t="shared" si="2"/>
        <v>#N/A</v>
      </c>
      <c r="Z19" s="75" t="e">
        <f>NA()</f>
        <v>#N/A</v>
      </c>
    </row>
    <row r="20" spans="1:26" s="5" customFormat="1" x14ac:dyDescent="0.2">
      <c r="A20" s="39">
        <v>9970</v>
      </c>
      <c r="B20" s="68">
        <f>INDEX('B-A OSRoad'!$F$2:$F$21,MATCH(A20,'B-A OSRoad'!$C$2:$C$21))</f>
        <v>0</v>
      </c>
      <c r="C20" s="68" t="str">
        <f>IF(INDEX('B-A OSRoad'!$B$2:$B$21,MATCH(A20,'B-A OSRoad'!$C$2:$C$21))="Straight","",RIGHT(INDEX('B-A OSRoad'!$B$2:$B$21,MATCH(A20,'B-A OSRoad'!$C$2:$C$21)),LEN(INDEX('B-A OSRoad'!$B$2:$B$21,MATCH(A20,'B-A OSRoad'!$C$2:$C$21)))-1))</f>
        <v/>
      </c>
      <c r="D20" s="69">
        <f>(INDEX('B-A OSRoad'!$I$2:$I$21,MATCH(A20,'B-A OSRoad'!$C$2:$C$21)))+$C$3+$C$4+$C$1</f>
        <v>110</v>
      </c>
      <c r="E20" s="70" t="e">
        <f>VLOOKUP(A20,'Crash Data'!$E$3:$F$6,2,FALSE)</f>
        <v>#N/A</v>
      </c>
      <c r="F20" s="70" t="e">
        <f>VLOOKUP(A20,'Crash Data'!$B$3:$C$32,2,FALSE)</f>
        <v>#N/A</v>
      </c>
      <c r="G20" s="40">
        <v>230</v>
      </c>
      <c r="H20" s="40">
        <v>177</v>
      </c>
      <c r="I20" s="39">
        <v>177</v>
      </c>
      <c r="J20" s="40">
        <v>177</v>
      </c>
      <c r="K20" s="39">
        <v>177</v>
      </c>
      <c r="L20" s="93">
        <f t="shared" si="3"/>
        <v>209</v>
      </c>
      <c r="M20" s="93" t="str">
        <f t="shared" si="4"/>
        <v/>
      </c>
      <c r="N20" s="99">
        <f t="shared" si="5"/>
        <v>165</v>
      </c>
      <c r="O20" s="99" t="str">
        <f t="shared" si="6"/>
        <v/>
      </c>
      <c r="P20" s="102">
        <f t="shared" si="7"/>
        <v>165</v>
      </c>
      <c r="Q20" s="102" t="str">
        <f t="shared" si="8"/>
        <v/>
      </c>
      <c r="R20" s="105">
        <f t="shared" si="9"/>
        <v>165</v>
      </c>
      <c r="S20" s="105" t="str">
        <f t="shared" si="10"/>
        <v/>
      </c>
      <c r="T20" s="69">
        <f t="shared" si="11"/>
        <v>107</v>
      </c>
      <c r="U20" s="69" t="str">
        <f t="shared" si="12"/>
        <v/>
      </c>
      <c r="V20" s="143">
        <f t="shared" si="13"/>
        <v>165</v>
      </c>
      <c r="W20" s="143" t="str">
        <f t="shared" si="14"/>
        <v/>
      </c>
      <c r="X20" s="109">
        <f t="shared" si="1"/>
        <v>0</v>
      </c>
      <c r="Y20" s="110" t="e">
        <f t="shared" si="2"/>
        <v>#N/A</v>
      </c>
      <c r="Z20" s="75" t="e">
        <f>NA()</f>
        <v>#N/A</v>
      </c>
    </row>
    <row r="21" spans="1:26" s="5" customFormat="1" x14ac:dyDescent="0.2">
      <c r="A21" s="39">
        <v>9980</v>
      </c>
      <c r="B21" s="68">
        <f>INDEX('B-A OSRoad'!$F$2:$F$21,MATCH(A21,'B-A OSRoad'!$C$2:$C$21))</f>
        <v>0</v>
      </c>
      <c r="C21" s="68" t="str">
        <f>IF(INDEX('B-A OSRoad'!$B$2:$B$21,MATCH(A21,'B-A OSRoad'!$C$2:$C$21))="Straight","",RIGHT(INDEX('B-A OSRoad'!$B$2:$B$21,MATCH(A21,'B-A OSRoad'!$C$2:$C$21)),LEN(INDEX('B-A OSRoad'!$B$2:$B$21,MATCH(A21,'B-A OSRoad'!$C$2:$C$21)))-1))</f>
        <v/>
      </c>
      <c r="D21" s="69">
        <f>(INDEX('B-A OSRoad'!$I$2:$I$21,MATCH(A21,'B-A OSRoad'!$C$2:$C$21)))+$C$3+$C$4+$C$1</f>
        <v>110</v>
      </c>
      <c r="E21" s="70" t="e">
        <f>VLOOKUP(A21,'Crash Data'!$E$3:$F$6,2,FALSE)</f>
        <v>#N/A</v>
      </c>
      <c r="F21" s="70" t="e">
        <f>VLOOKUP(A21,'Crash Data'!$B$3:$C$32,2,FALSE)</f>
        <v>#N/A</v>
      </c>
      <c r="G21" s="40">
        <v>230</v>
      </c>
      <c r="H21" s="40">
        <v>177</v>
      </c>
      <c r="I21" s="39">
        <v>177</v>
      </c>
      <c r="J21" s="40">
        <v>177</v>
      </c>
      <c r="K21" s="39">
        <v>177</v>
      </c>
      <c r="L21" s="93">
        <f t="shared" si="3"/>
        <v>209</v>
      </c>
      <c r="M21" s="93" t="str">
        <f t="shared" si="4"/>
        <v/>
      </c>
      <c r="N21" s="99">
        <f t="shared" si="5"/>
        <v>165</v>
      </c>
      <c r="O21" s="99" t="str">
        <f t="shared" si="6"/>
        <v/>
      </c>
      <c r="P21" s="102">
        <f t="shared" si="7"/>
        <v>165</v>
      </c>
      <c r="Q21" s="102" t="str">
        <f t="shared" si="8"/>
        <v/>
      </c>
      <c r="R21" s="105">
        <f t="shared" si="9"/>
        <v>165</v>
      </c>
      <c r="S21" s="105" t="str">
        <f t="shared" si="10"/>
        <v/>
      </c>
      <c r="T21" s="69">
        <f t="shared" si="11"/>
        <v>107</v>
      </c>
      <c r="U21" s="69" t="str">
        <f t="shared" si="12"/>
        <v/>
      </c>
      <c r="V21" s="143">
        <f t="shared" si="13"/>
        <v>165</v>
      </c>
      <c r="W21" s="143" t="str">
        <f t="shared" si="14"/>
        <v/>
      </c>
      <c r="X21" s="109">
        <f t="shared" si="1"/>
        <v>0</v>
      </c>
      <c r="Y21" s="110" t="e">
        <f t="shared" si="2"/>
        <v>#N/A</v>
      </c>
      <c r="Z21" s="75" t="e">
        <f>NA()</f>
        <v>#N/A</v>
      </c>
    </row>
    <row r="22" spans="1:26" s="5" customFormat="1" x14ac:dyDescent="0.2">
      <c r="A22" s="39">
        <v>9990</v>
      </c>
      <c r="B22" s="68">
        <f>INDEX('B-A OSRoad'!$F$2:$F$21,MATCH(A22,'B-A OSRoad'!$C$2:$C$21))</f>
        <v>0</v>
      </c>
      <c r="C22" s="68" t="str">
        <f>IF(INDEX('B-A OSRoad'!$B$2:$B$21,MATCH(A22,'B-A OSRoad'!$C$2:$C$21))="Straight","",RIGHT(INDEX('B-A OSRoad'!$B$2:$B$21,MATCH(A22,'B-A OSRoad'!$C$2:$C$21)),LEN(INDEX('B-A OSRoad'!$B$2:$B$21,MATCH(A22,'B-A OSRoad'!$C$2:$C$21)))-1))</f>
        <v/>
      </c>
      <c r="D22" s="69">
        <f>(INDEX('B-A OSRoad'!$I$2:$I$21,MATCH(A22,'B-A OSRoad'!$C$2:$C$21)))+$C$3+$C$4+$C$1</f>
        <v>110</v>
      </c>
      <c r="E22" s="70" t="e">
        <f>VLOOKUP(A22,'Crash Data'!$E$3:$F$6,2,FALSE)</f>
        <v>#N/A</v>
      </c>
      <c r="F22" s="70" t="e">
        <f>VLOOKUP(A22,'Crash Data'!$B$3:$C$32,2,FALSE)</f>
        <v>#N/A</v>
      </c>
      <c r="G22" s="40">
        <v>230</v>
      </c>
      <c r="H22" s="40">
        <v>177</v>
      </c>
      <c r="I22" s="39">
        <v>177</v>
      </c>
      <c r="J22" s="40">
        <v>177</v>
      </c>
      <c r="K22" s="39">
        <v>177</v>
      </c>
      <c r="L22" s="93">
        <f t="shared" si="3"/>
        <v>209</v>
      </c>
      <c r="M22" s="93" t="str">
        <f t="shared" si="4"/>
        <v/>
      </c>
      <c r="N22" s="99">
        <f t="shared" si="5"/>
        <v>165</v>
      </c>
      <c r="O22" s="99" t="str">
        <f t="shared" si="6"/>
        <v/>
      </c>
      <c r="P22" s="102">
        <f t="shared" si="7"/>
        <v>165</v>
      </c>
      <c r="Q22" s="102" t="str">
        <f t="shared" si="8"/>
        <v/>
      </c>
      <c r="R22" s="105">
        <f t="shared" si="9"/>
        <v>165</v>
      </c>
      <c r="S22" s="105" t="str">
        <f t="shared" si="10"/>
        <v/>
      </c>
      <c r="T22" s="69">
        <f t="shared" si="11"/>
        <v>107</v>
      </c>
      <c r="U22" s="69" t="str">
        <f t="shared" si="12"/>
        <v/>
      </c>
      <c r="V22" s="143">
        <f t="shared" si="13"/>
        <v>165</v>
      </c>
      <c r="W22" s="143" t="str">
        <f t="shared" si="14"/>
        <v/>
      </c>
      <c r="X22" s="109">
        <f t="shared" si="1"/>
        <v>0</v>
      </c>
      <c r="Y22" s="110" t="e">
        <f t="shared" si="2"/>
        <v>#N/A</v>
      </c>
      <c r="Z22" s="75" t="e">
        <f>NA()</f>
        <v>#N/A</v>
      </c>
    </row>
    <row r="23" spans="1:26" s="5" customFormat="1" x14ac:dyDescent="0.2">
      <c r="A23" s="39">
        <v>10000</v>
      </c>
      <c r="B23" s="68">
        <f>INDEX('B-A OSRoad'!$F$2:$F$21,MATCH(A23,'B-A OSRoad'!$C$2:$C$21))</f>
        <v>0</v>
      </c>
      <c r="C23" s="68" t="str">
        <f>IF(INDEX('B-A OSRoad'!$B$2:$B$21,MATCH(A23,'B-A OSRoad'!$C$2:$C$21))="Straight","",RIGHT(INDEX('B-A OSRoad'!$B$2:$B$21,MATCH(A23,'B-A OSRoad'!$C$2:$C$21)),LEN(INDEX('B-A OSRoad'!$B$2:$B$21,MATCH(A23,'B-A OSRoad'!$C$2:$C$21)))-1))</f>
        <v/>
      </c>
      <c r="D23" s="69">
        <f>(INDEX('B-A OSRoad'!$I$2:$I$21,MATCH(A23,'B-A OSRoad'!$C$2:$C$21)))+$C$3+$C$4+$C$1</f>
        <v>110</v>
      </c>
      <c r="E23" s="70" t="e">
        <f>VLOOKUP(A23,'Crash Data'!$E$3:$F$6,2,FALSE)</f>
        <v>#N/A</v>
      </c>
      <c r="F23" s="70" t="e">
        <f>VLOOKUP(A23,'Crash Data'!$B$3:$C$32,2,FALSE)</f>
        <v>#N/A</v>
      </c>
      <c r="G23" s="40">
        <v>230</v>
      </c>
      <c r="H23" s="40">
        <v>177</v>
      </c>
      <c r="I23" s="39">
        <v>177</v>
      </c>
      <c r="J23" s="40">
        <v>177</v>
      </c>
      <c r="K23" s="39">
        <v>177</v>
      </c>
      <c r="L23" s="93">
        <f t="shared" si="3"/>
        <v>209</v>
      </c>
      <c r="M23" s="93" t="str">
        <f t="shared" si="4"/>
        <v/>
      </c>
      <c r="N23" s="99">
        <f t="shared" si="5"/>
        <v>165</v>
      </c>
      <c r="O23" s="99" t="str">
        <f t="shared" si="6"/>
        <v/>
      </c>
      <c r="P23" s="102">
        <f t="shared" si="7"/>
        <v>165</v>
      </c>
      <c r="Q23" s="102" t="str">
        <f t="shared" si="8"/>
        <v/>
      </c>
      <c r="R23" s="105">
        <f t="shared" si="9"/>
        <v>165</v>
      </c>
      <c r="S23" s="105" t="str">
        <f t="shared" si="10"/>
        <v/>
      </c>
      <c r="T23" s="69">
        <f t="shared" si="11"/>
        <v>107</v>
      </c>
      <c r="U23" s="69" t="str">
        <f t="shared" si="12"/>
        <v/>
      </c>
      <c r="V23" s="143">
        <f t="shared" si="13"/>
        <v>165</v>
      </c>
      <c r="W23" s="143" t="str">
        <f t="shared" si="14"/>
        <v/>
      </c>
      <c r="X23" s="109">
        <f t="shared" si="1"/>
        <v>0</v>
      </c>
      <c r="Y23" s="110" t="e">
        <f t="shared" si="2"/>
        <v>#N/A</v>
      </c>
      <c r="Z23" s="75" t="e">
        <f>NA()</f>
        <v>#N/A</v>
      </c>
    </row>
    <row r="24" spans="1:26" s="5" customFormat="1" x14ac:dyDescent="0.2">
      <c r="A24" s="39">
        <v>10010</v>
      </c>
      <c r="B24" s="68">
        <f>INDEX('B-A OSRoad'!$F$2:$F$21,MATCH(A24,'B-A OSRoad'!$C$2:$C$21))</f>
        <v>0</v>
      </c>
      <c r="C24" s="68" t="str">
        <f>IF(INDEX('B-A OSRoad'!$B$2:$B$21,MATCH(A24,'B-A OSRoad'!$C$2:$C$21))="Straight","",RIGHT(INDEX('B-A OSRoad'!$B$2:$B$21,MATCH(A24,'B-A OSRoad'!$C$2:$C$21)),LEN(INDEX('B-A OSRoad'!$B$2:$B$21,MATCH(A24,'B-A OSRoad'!$C$2:$C$21)))-1))</f>
        <v/>
      </c>
      <c r="D24" s="69">
        <f>(INDEX('B-A OSRoad'!$I$2:$I$21,MATCH(A24,'B-A OSRoad'!$C$2:$C$21)))+$C$3+$C$4+$C$1</f>
        <v>110</v>
      </c>
      <c r="E24" s="70" t="e">
        <f>VLOOKUP(A24,'Crash Data'!$E$3:$F$6,2,FALSE)</f>
        <v>#N/A</v>
      </c>
      <c r="F24" s="70" t="e">
        <f>VLOOKUP(A24,'Crash Data'!$B$3:$C$32,2,FALSE)</f>
        <v>#N/A</v>
      </c>
      <c r="G24" s="40">
        <v>230</v>
      </c>
      <c r="H24" s="40">
        <v>177</v>
      </c>
      <c r="I24" s="39">
        <v>177</v>
      </c>
      <c r="J24" s="40">
        <v>177</v>
      </c>
      <c r="K24" s="39">
        <v>177</v>
      </c>
      <c r="L24" s="93">
        <f t="shared" si="3"/>
        <v>209</v>
      </c>
      <c r="M24" s="93" t="str">
        <f t="shared" si="4"/>
        <v/>
      </c>
      <c r="N24" s="99">
        <f t="shared" si="5"/>
        <v>165</v>
      </c>
      <c r="O24" s="99" t="str">
        <f t="shared" si="6"/>
        <v/>
      </c>
      <c r="P24" s="102">
        <f t="shared" si="7"/>
        <v>165</v>
      </c>
      <c r="Q24" s="102" t="str">
        <f t="shared" si="8"/>
        <v/>
      </c>
      <c r="R24" s="105">
        <f t="shared" si="9"/>
        <v>165</v>
      </c>
      <c r="S24" s="105" t="str">
        <f t="shared" si="10"/>
        <v/>
      </c>
      <c r="T24" s="69">
        <f t="shared" si="11"/>
        <v>107</v>
      </c>
      <c r="U24" s="69" t="str">
        <f t="shared" si="12"/>
        <v/>
      </c>
      <c r="V24" s="143">
        <f t="shared" si="13"/>
        <v>165</v>
      </c>
      <c r="W24" s="143" t="str">
        <f t="shared" si="14"/>
        <v/>
      </c>
      <c r="X24" s="109">
        <f t="shared" si="1"/>
        <v>0</v>
      </c>
      <c r="Y24" s="110" t="e">
        <f t="shared" si="2"/>
        <v>#N/A</v>
      </c>
      <c r="Z24" s="75" t="e">
        <f>NA()</f>
        <v>#N/A</v>
      </c>
    </row>
    <row r="25" spans="1:26" s="5" customFormat="1" x14ac:dyDescent="0.2">
      <c r="A25" s="39">
        <v>10020</v>
      </c>
      <c r="B25" s="68">
        <f>INDEX('B-A OSRoad'!$F$2:$F$21,MATCH(A25,'B-A OSRoad'!$C$2:$C$21))</f>
        <v>0</v>
      </c>
      <c r="C25" s="68" t="str">
        <f>IF(INDEX('B-A OSRoad'!$B$2:$B$21,MATCH(A25,'B-A OSRoad'!$C$2:$C$21))="Straight","",RIGHT(INDEX('B-A OSRoad'!$B$2:$B$21,MATCH(A25,'B-A OSRoad'!$C$2:$C$21)),LEN(INDEX('B-A OSRoad'!$B$2:$B$21,MATCH(A25,'B-A OSRoad'!$C$2:$C$21)))-1))</f>
        <v/>
      </c>
      <c r="D25" s="69">
        <f>(INDEX('B-A OSRoad'!$I$2:$I$21,MATCH(A25,'B-A OSRoad'!$C$2:$C$21)))+$C$3+$C$4+$C$1</f>
        <v>110</v>
      </c>
      <c r="E25" s="70" t="e">
        <f>VLOOKUP(A25,'Crash Data'!$E$3:$F$6,2,FALSE)</f>
        <v>#N/A</v>
      </c>
      <c r="F25" s="70" t="e">
        <f>VLOOKUP(A25,'Crash Data'!$B$3:$C$32,2,FALSE)</f>
        <v>#N/A</v>
      </c>
      <c r="G25" s="40">
        <v>230</v>
      </c>
      <c r="H25" s="40">
        <v>177</v>
      </c>
      <c r="I25" s="39">
        <v>177</v>
      </c>
      <c r="J25" s="40">
        <v>177</v>
      </c>
      <c r="K25" s="39">
        <v>177</v>
      </c>
      <c r="L25" s="93">
        <f t="shared" si="3"/>
        <v>209</v>
      </c>
      <c r="M25" s="93" t="str">
        <f t="shared" si="4"/>
        <v/>
      </c>
      <c r="N25" s="99">
        <f t="shared" si="5"/>
        <v>165</v>
      </c>
      <c r="O25" s="99" t="str">
        <f t="shared" si="6"/>
        <v/>
      </c>
      <c r="P25" s="102">
        <f t="shared" si="7"/>
        <v>165</v>
      </c>
      <c r="Q25" s="102" t="str">
        <f t="shared" si="8"/>
        <v/>
      </c>
      <c r="R25" s="105">
        <f t="shared" si="9"/>
        <v>165</v>
      </c>
      <c r="S25" s="105" t="str">
        <f t="shared" si="10"/>
        <v/>
      </c>
      <c r="T25" s="69">
        <f t="shared" si="11"/>
        <v>107</v>
      </c>
      <c r="U25" s="69" t="str">
        <f t="shared" si="12"/>
        <v/>
      </c>
      <c r="V25" s="143">
        <f t="shared" si="13"/>
        <v>165</v>
      </c>
      <c r="W25" s="143" t="str">
        <f t="shared" si="14"/>
        <v/>
      </c>
      <c r="X25" s="109">
        <f t="shared" si="1"/>
        <v>0</v>
      </c>
      <c r="Y25" s="110" t="e">
        <f t="shared" si="2"/>
        <v>#N/A</v>
      </c>
      <c r="Z25" s="75" t="e">
        <f>NA()</f>
        <v>#N/A</v>
      </c>
    </row>
    <row r="26" spans="1:26" s="5" customFormat="1" x14ac:dyDescent="0.2">
      <c r="A26" s="39">
        <v>10030</v>
      </c>
      <c r="B26" s="68">
        <f>INDEX('B-A OSRoad'!$F$2:$F$21,MATCH(A26,'B-A OSRoad'!$C$2:$C$21))</f>
        <v>0</v>
      </c>
      <c r="C26" s="68" t="str">
        <f>IF(INDEX('B-A OSRoad'!$B$2:$B$21,MATCH(A26,'B-A OSRoad'!$C$2:$C$21))="Straight","",RIGHT(INDEX('B-A OSRoad'!$B$2:$B$21,MATCH(A26,'B-A OSRoad'!$C$2:$C$21)),LEN(INDEX('B-A OSRoad'!$B$2:$B$21,MATCH(A26,'B-A OSRoad'!$C$2:$C$21)))-1))</f>
        <v/>
      </c>
      <c r="D26" s="69">
        <f>(INDEX('B-A OSRoad'!$I$2:$I$21,MATCH(A26,'B-A OSRoad'!$C$2:$C$21)))+$C$3+$C$4+$C$1</f>
        <v>110</v>
      </c>
      <c r="E26" s="70" t="e">
        <f>VLOOKUP(A26,'Crash Data'!$E$3:$F$6,2,FALSE)</f>
        <v>#N/A</v>
      </c>
      <c r="F26" s="70" t="e">
        <f>VLOOKUP(A26,'Crash Data'!$B$3:$C$32,2,FALSE)</f>
        <v>#N/A</v>
      </c>
      <c r="G26" s="40">
        <v>230</v>
      </c>
      <c r="H26" s="40">
        <v>177</v>
      </c>
      <c r="I26" s="39">
        <v>177</v>
      </c>
      <c r="J26" s="40">
        <v>177</v>
      </c>
      <c r="K26" s="39">
        <v>177</v>
      </c>
      <c r="L26" s="93">
        <f t="shared" si="3"/>
        <v>209</v>
      </c>
      <c r="M26" s="93" t="str">
        <f t="shared" si="4"/>
        <v/>
      </c>
      <c r="N26" s="99">
        <f t="shared" si="5"/>
        <v>165</v>
      </c>
      <c r="O26" s="99" t="str">
        <f t="shared" si="6"/>
        <v/>
      </c>
      <c r="P26" s="102">
        <f t="shared" si="7"/>
        <v>165</v>
      </c>
      <c r="Q26" s="102" t="str">
        <f t="shared" si="8"/>
        <v/>
      </c>
      <c r="R26" s="105">
        <f t="shared" si="9"/>
        <v>165</v>
      </c>
      <c r="S26" s="105" t="str">
        <f t="shared" si="10"/>
        <v/>
      </c>
      <c r="T26" s="69">
        <f t="shared" si="11"/>
        <v>107</v>
      </c>
      <c r="U26" s="69" t="str">
        <f t="shared" si="12"/>
        <v/>
      </c>
      <c r="V26" s="143">
        <f t="shared" si="13"/>
        <v>165</v>
      </c>
      <c r="W26" s="143" t="str">
        <f t="shared" si="14"/>
        <v/>
      </c>
      <c r="X26" s="109">
        <f t="shared" si="1"/>
        <v>0</v>
      </c>
      <c r="Y26" s="110" t="e">
        <f t="shared" si="2"/>
        <v>#N/A</v>
      </c>
      <c r="Z26" s="75" t="e">
        <f>NA()</f>
        <v>#N/A</v>
      </c>
    </row>
    <row r="27" spans="1:26" s="5" customFormat="1" x14ac:dyDescent="0.2">
      <c r="A27" s="39">
        <v>10040</v>
      </c>
      <c r="B27" s="68">
        <f>INDEX('B-A OSRoad'!$F$2:$F$21,MATCH(A27,'B-A OSRoad'!$C$2:$C$21))</f>
        <v>0</v>
      </c>
      <c r="C27" s="68" t="str">
        <f>IF(INDEX('B-A OSRoad'!$B$2:$B$21,MATCH(A27,'B-A OSRoad'!$C$2:$C$21))="Straight","",RIGHT(INDEX('B-A OSRoad'!$B$2:$B$21,MATCH(A27,'B-A OSRoad'!$C$2:$C$21)),LEN(INDEX('B-A OSRoad'!$B$2:$B$21,MATCH(A27,'B-A OSRoad'!$C$2:$C$21)))-1))</f>
        <v/>
      </c>
      <c r="D27" s="69">
        <f>(INDEX('B-A OSRoad'!$I$2:$I$21,MATCH(A27,'B-A OSRoad'!$C$2:$C$21)))+$C$3+$C$4+$C$1</f>
        <v>110</v>
      </c>
      <c r="E27" s="70" t="e">
        <f>VLOOKUP(A27,'Crash Data'!$E$3:$F$6,2,FALSE)</f>
        <v>#N/A</v>
      </c>
      <c r="F27" s="70" t="e">
        <f>VLOOKUP(A27,'Crash Data'!$B$3:$C$32,2,FALSE)</f>
        <v>#N/A</v>
      </c>
      <c r="G27" s="40">
        <v>230</v>
      </c>
      <c r="H27" s="40">
        <v>177</v>
      </c>
      <c r="I27" s="39">
        <v>177</v>
      </c>
      <c r="J27" s="40">
        <v>177</v>
      </c>
      <c r="K27" s="39">
        <v>177</v>
      </c>
      <c r="L27" s="93">
        <f t="shared" si="3"/>
        <v>209</v>
      </c>
      <c r="M27" s="93" t="str">
        <f t="shared" si="4"/>
        <v/>
      </c>
      <c r="N27" s="99">
        <f t="shared" si="5"/>
        <v>165</v>
      </c>
      <c r="O27" s="99" t="str">
        <f t="shared" si="6"/>
        <v/>
      </c>
      <c r="P27" s="102">
        <f t="shared" si="7"/>
        <v>165</v>
      </c>
      <c r="Q27" s="102" t="str">
        <f t="shared" si="8"/>
        <v/>
      </c>
      <c r="R27" s="105">
        <f t="shared" si="9"/>
        <v>165</v>
      </c>
      <c r="S27" s="105" t="str">
        <f t="shared" si="10"/>
        <v/>
      </c>
      <c r="T27" s="69">
        <f t="shared" si="11"/>
        <v>107</v>
      </c>
      <c r="U27" s="69" t="str">
        <f t="shared" si="12"/>
        <v/>
      </c>
      <c r="V27" s="143">
        <f t="shared" si="13"/>
        <v>165</v>
      </c>
      <c r="W27" s="143" t="str">
        <f t="shared" si="14"/>
        <v/>
      </c>
      <c r="X27" s="109">
        <f t="shared" si="1"/>
        <v>0</v>
      </c>
      <c r="Y27" s="110" t="e">
        <f t="shared" si="2"/>
        <v>#N/A</v>
      </c>
      <c r="Z27" s="75" t="e">
        <f>NA()</f>
        <v>#N/A</v>
      </c>
    </row>
    <row r="28" spans="1:26" s="5" customFormat="1" x14ac:dyDescent="0.2">
      <c r="A28" s="39">
        <v>10050</v>
      </c>
      <c r="B28" s="68">
        <f>INDEX('B-A OSRoad'!$F$2:$F$21,MATCH(A28,'B-A OSRoad'!$C$2:$C$21))</f>
        <v>0</v>
      </c>
      <c r="C28" s="68" t="str">
        <f>IF(INDEX('B-A OSRoad'!$B$2:$B$21,MATCH(A28,'B-A OSRoad'!$C$2:$C$21))="Straight","",RIGHT(INDEX('B-A OSRoad'!$B$2:$B$21,MATCH(A28,'B-A OSRoad'!$C$2:$C$21)),LEN(INDEX('B-A OSRoad'!$B$2:$B$21,MATCH(A28,'B-A OSRoad'!$C$2:$C$21)))-1))</f>
        <v/>
      </c>
      <c r="D28" s="69">
        <f>(INDEX('B-A OSRoad'!$I$2:$I$21,MATCH(A28,'B-A OSRoad'!$C$2:$C$21)))+$C$3+$C$4+$C$1</f>
        <v>110</v>
      </c>
      <c r="E28" s="70" t="e">
        <f>VLOOKUP(A28,'Crash Data'!$E$3:$F$6,2,FALSE)</f>
        <v>#N/A</v>
      </c>
      <c r="F28" s="70" t="e">
        <f>VLOOKUP(A28,'Crash Data'!$B$3:$C$32,2,FALSE)</f>
        <v>#N/A</v>
      </c>
      <c r="G28" s="40">
        <v>230</v>
      </c>
      <c r="H28" s="40">
        <v>177</v>
      </c>
      <c r="I28" s="39">
        <v>177</v>
      </c>
      <c r="J28" s="40">
        <v>177</v>
      </c>
      <c r="K28" s="39">
        <v>177</v>
      </c>
      <c r="L28" s="93">
        <f t="shared" si="3"/>
        <v>209</v>
      </c>
      <c r="M28" s="93" t="str">
        <f t="shared" si="4"/>
        <v/>
      </c>
      <c r="N28" s="99">
        <f t="shared" si="5"/>
        <v>165</v>
      </c>
      <c r="O28" s="99" t="str">
        <f t="shared" si="6"/>
        <v/>
      </c>
      <c r="P28" s="102">
        <f t="shared" si="7"/>
        <v>165</v>
      </c>
      <c r="Q28" s="102" t="str">
        <f t="shared" si="8"/>
        <v/>
      </c>
      <c r="R28" s="105">
        <f t="shared" si="9"/>
        <v>165</v>
      </c>
      <c r="S28" s="105" t="str">
        <f t="shared" si="10"/>
        <v/>
      </c>
      <c r="T28" s="69">
        <f t="shared" si="11"/>
        <v>107</v>
      </c>
      <c r="U28" s="69" t="str">
        <f t="shared" si="12"/>
        <v/>
      </c>
      <c r="V28" s="143">
        <f t="shared" si="13"/>
        <v>165</v>
      </c>
      <c r="W28" s="143" t="str">
        <f t="shared" si="14"/>
        <v/>
      </c>
      <c r="X28" s="109">
        <f t="shared" si="1"/>
        <v>0</v>
      </c>
      <c r="Y28" s="110" t="e">
        <f t="shared" si="2"/>
        <v>#N/A</v>
      </c>
      <c r="Z28" s="75" t="e">
        <f>NA()</f>
        <v>#N/A</v>
      </c>
    </row>
    <row r="29" spans="1:26" s="5" customFormat="1" x14ac:dyDescent="0.2">
      <c r="A29" s="39">
        <v>10060</v>
      </c>
      <c r="B29" s="68">
        <f>INDEX('B-A OSRoad'!$F$2:$F$21,MATCH(A29,'B-A OSRoad'!$C$2:$C$21))</f>
        <v>0</v>
      </c>
      <c r="C29" s="68" t="str">
        <f>IF(INDEX('B-A OSRoad'!$B$2:$B$21,MATCH(A29,'B-A OSRoad'!$C$2:$C$21))="Straight","",RIGHT(INDEX('B-A OSRoad'!$B$2:$B$21,MATCH(A29,'B-A OSRoad'!$C$2:$C$21)),LEN(INDEX('B-A OSRoad'!$B$2:$B$21,MATCH(A29,'B-A OSRoad'!$C$2:$C$21)))-1))</f>
        <v/>
      </c>
      <c r="D29" s="69">
        <f>(INDEX('B-A OSRoad'!$I$2:$I$21,MATCH(A29,'B-A OSRoad'!$C$2:$C$21)))+$C$3+$C$4+$C$1</f>
        <v>110</v>
      </c>
      <c r="E29" s="70" t="e">
        <f>VLOOKUP(A29,'Crash Data'!$E$3:$F$6,2,FALSE)</f>
        <v>#N/A</v>
      </c>
      <c r="F29" s="70" t="e">
        <f>VLOOKUP(A29,'Crash Data'!$B$3:$C$32,2,FALSE)</f>
        <v>#N/A</v>
      </c>
      <c r="G29" s="40">
        <v>230</v>
      </c>
      <c r="H29" s="40">
        <v>177</v>
      </c>
      <c r="I29" s="39">
        <v>177</v>
      </c>
      <c r="J29" s="40">
        <v>177</v>
      </c>
      <c r="K29" s="39">
        <v>177</v>
      </c>
      <c r="L29" s="93">
        <f t="shared" si="3"/>
        <v>209</v>
      </c>
      <c r="M29" s="93" t="str">
        <f t="shared" si="4"/>
        <v/>
      </c>
      <c r="N29" s="99">
        <f t="shared" si="5"/>
        <v>165</v>
      </c>
      <c r="O29" s="99" t="str">
        <f t="shared" si="6"/>
        <v/>
      </c>
      <c r="P29" s="102">
        <f t="shared" si="7"/>
        <v>165</v>
      </c>
      <c r="Q29" s="102" t="str">
        <f t="shared" si="8"/>
        <v/>
      </c>
      <c r="R29" s="105">
        <f t="shared" si="9"/>
        <v>165</v>
      </c>
      <c r="S29" s="105" t="str">
        <f t="shared" si="10"/>
        <v/>
      </c>
      <c r="T29" s="69">
        <f t="shared" si="11"/>
        <v>107</v>
      </c>
      <c r="U29" s="69" t="str">
        <f t="shared" si="12"/>
        <v/>
      </c>
      <c r="V29" s="143">
        <f t="shared" si="13"/>
        <v>165</v>
      </c>
      <c r="W29" s="143" t="str">
        <f t="shared" si="14"/>
        <v/>
      </c>
      <c r="X29" s="109">
        <f t="shared" si="1"/>
        <v>0</v>
      </c>
      <c r="Y29" s="110" t="e">
        <f t="shared" si="2"/>
        <v>#N/A</v>
      </c>
      <c r="Z29" s="75" t="e">
        <f>NA()</f>
        <v>#N/A</v>
      </c>
    </row>
    <row r="30" spans="1:26" x14ac:dyDescent="0.2">
      <c r="A30" s="74">
        <v>10070</v>
      </c>
      <c r="B30" s="68">
        <f>INDEX('B-A OSRoad'!$F$2:$F$21,MATCH(A30,'B-A OSRoad'!$C$2:$C$21))</f>
        <v>0</v>
      </c>
      <c r="C30" s="68" t="str">
        <f>IF(INDEX('B-A OSRoad'!$B$2:$B$21,MATCH(A30,'B-A OSRoad'!$C$2:$C$21))="Straight","",RIGHT(INDEX('B-A OSRoad'!$B$2:$B$21,MATCH(A30,'B-A OSRoad'!$C$2:$C$21)),LEN(INDEX('B-A OSRoad'!$B$2:$B$21,MATCH(A30,'B-A OSRoad'!$C$2:$C$21)))-1))</f>
        <v/>
      </c>
      <c r="D30" s="69">
        <f>(INDEX('B-A OSRoad'!$I$2:$I$21,MATCH(A30,'B-A OSRoad'!$C$2:$C$21)))+$C$3+$C$4+$C$1</f>
        <v>110</v>
      </c>
      <c r="E30" s="70" t="e">
        <f>VLOOKUP(A30,'Crash Data'!$E$3:$F$6,2,FALSE)</f>
        <v>#N/A</v>
      </c>
      <c r="F30" s="70" t="e">
        <f>VLOOKUP(A30,'Crash Data'!$B$3:$C$32,2,FALSE)</f>
        <v>#N/A</v>
      </c>
      <c r="G30" s="40">
        <v>230</v>
      </c>
      <c r="H30" s="40">
        <v>177</v>
      </c>
      <c r="I30" s="39">
        <v>177</v>
      </c>
      <c r="J30" s="40">
        <v>177</v>
      </c>
      <c r="K30" s="39">
        <v>177</v>
      </c>
      <c r="L30" s="93">
        <f t="shared" si="3"/>
        <v>209</v>
      </c>
      <c r="M30" s="93" t="str">
        <f t="shared" si="4"/>
        <v/>
      </c>
      <c r="N30" s="99">
        <f t="shared" si="5"/>
        <v>165</v>
      </c>
      <c r="O30" s="99" t="str">
        <f t="shared" si="6"/>
        <v/>
      </c>
      <c r="P30" s="102">
        <f t="shared" si="7"/>
        <v>165</v>
      </c>
      <c r="Q30" s="102" t="str">
        <f t="shared" si="8"/>
        <v/>
      </c>
      <c r="R30" s="105">
        <f t="shared" si="9"/>
        <v>165</v>
      </c>
      <c r="S30" s="105" t="str">
        <f t="shared" si="10"/>
        <v/>
      </c>
      <c r="T30" s="69">
        <f t="shared" si="11"/>
        <v>107</v>
      </c>
      <c r="U30" s="69" t="str">
        <f t="shared" si="12"/>
        <v/>
      </c>
      <c r="V30" s="143">
        <f t="shared" si="13"/>
        <v>165</v>
      </c>
      <c r="W30" s="143" t="str">
        <f t="shared" si="14"/>
        <v/>
      </c>
      <c r="X30" s="109">
        <f t="shared" si="1"/>
        <v>0</v>
      </c>
      <c r="Y30" s="110" t="e">
        <f t="shared" si="2"/>
        <v>#N/A</v>
      </c>
      <c r="Z30" s="75" t="e">
        <f>NA()</f>
        <v>#N/A</v>
      </c>
    </row>
    <row r="31" spans="1:26" x14ac:dyDescent="0.2">
      <c r="A31" s="74">
        <v>10080</v>
      </c>
      <c r="B31" s="68">
        <f>INDEX('B-A OSRoad'!$F$2:$F$21,MATCH(A31,'B-A OSRoad'!$C$2:$C$21))</f>
        <v>0</v>
      </c>
      <c r="C31" s="68" t="str">
        <f>IF(INDEX('B-A OSRoad'!$B$2:$B$21,MATCH(A31,'B-A OSRoad'!$C$2:$C$21))="Straight","",RIGHT(INDEX('B-A OSRoad'!$B$2:$B$21,MATCH(A31,'B-A OSRoad'!$C$2:$C$21)),LEN(INDEX('B-A OSRoad'!$B$2:$B$21,MATCH(A31,'B-A OSRoad'!$C$2:$C$21)))-1))</f>
        <v/>
      </c>
      <c r="D31" s="69">
        <f>(INDEX('B-A OSRoad'!$I$2:$I$21,MATCH(A31,'B-A OSRoad'!$C$2:$C$21)))+$C$3+$C$4+$C$1</f>
        <v>110</v>
      </c>
      <c r="E31" s="70" t="e">
        <f>VLOOKUP(A31,'Crash Data'!$E$3:$F$6,2,FALSE)</f>
        <v>#N/A</v>
      </c>
      <c r="F31" s="70" t="e">
        <f>VLOOKUP(A31,'Crash Data'!$B$3:$C$32,2,FALSE)</f>
        <v>#N/A</v>
      </c>
      <c r="G31" s="40">
        <v>230</v>
      </c>
      <c r="H31" s="40">
        <v>177</v>
      </c>
      <c r="I31" s="39">
        <v>177</v>
      </c>
      <c r="J31" s="40">
        <v>177</v>
      </c>
      <c r="K31" s="39">
        <v>177</v>
      </c>
      <c r="L31" s="93">
        <f t="shared" si="3"/>
        <v>209</v>
      </c>
      <c r="M31" s="93" t="str">
        <f t="shared" si="4"/>
        <v/>
      </c>
      <c r="N31" s="99">
        <f t="shared" si="5"/>
        <v>165</v>
      </c>
      <c r="O31" s="99" t="str">
        <f t="shared" si="6"/>
        <v/>
      </c>
      <c r="P31" s="102">
        <f t="shared" si="7"/>
        <v>165</v>
      </c>
      <c r="Q31" s="102" t="str">
        <f t="shared" si="8"/>
        <v/>
      </c>
      <c r="R31" s="105">
        <f t="shared" si="9"/>
        <v>165</v>
      </c>
      <c r="S31" s="105" t="str">
        <f t="shared" si="10"/>
        <v/>
      </c>
      <c r="T31" s="69">
        <f t="shared" si="11"/>
        <v>107</v>
      </c>
      <c r="U31" s="69" t="str">
        <f t="shared" si="12"/>
        <v/>
      </c>
      <c r="V31" s="143">
        <f t="shared" si="13"/>
        <v>165</v>
      </c>
      <c r="W31" s="143" t="str">
        <f t="shared" si="14"/>
        <v/>
      </c>
      <c r="X31" s="109">
        <f t="shared" si="1"/>
        <v>0</v>
      </c>
      <c r="Y31" s="110" t="e">
        <f t="shared" si="2"/>
        <v>#N/A</v>
      </c>
      <c r="Z31" s="75" t="e">
        <f>NA()</f>
        <v>#N/A</v>
      </c>
    </row>
    <row r="32" spans="1:26" x14ac:dyDescent="0.2">
      <c r="A32" s="74">
        <v>10090</v>
      </c>
      <c r="B32" s="68">
        <f>INDEX('B-A OSRoad'!$F$2:$F$21,MATCH(A32,'B-A OSRoad'!$C$2:$C$21))</f>
        <v>0</v>
      </c>
      <c r="C32" s="68" t="str">
        <f>IF(INDEX('B-A OSRoad'!$B$2:$B$21,MATCH(A32,'B-A OSRoad'!$C$2:$C$21))="Straight","",RIGHT(INDEX('B-A OSRoad'!$B$2:$B$21,MATCH(A32,'B-A OSRoad'!$C$2:$C$21)),LEN(INDEX('B-A OSRoad'!$B$2:$B$21,MATCH(A32,'B-A OSRoad'!$C$2:$C$21)))-1))</f>
        <v/>
      </c>
      <c r="D32" s="69">
        <f>(INDEX('B-A OSRoad'!$I$2:$I$21,MATCH(A32,'B-A OSRoad'!$C$2:$C$21)))+$C$3+$C$4+$C$1</f>
        <v>110</v>
      </c>
      <c r="E32" s="70" t="e">
        <f>VLOOKUP(A32,'Crash Data'!$E$3:$F$6,2,FALSE)</f>
        <v>#N/A</v>
      </c>
      <c r="F32" s="70" t="e">
        <f>VLOOKUP(A32,'Crash Data'!$B$3:$C$32,2,FALSE)</f>
        <v>#N/A</v>
      </c>
      <c r="G32" s="40">
        <v>230</v>
      </c>
      <c r="H32" s="40">
        <v>177</v>
      </c>
      <c r="I32" s="39">
        <v>177</v>
      </c>
      <c r="J32" s="40">
        <v>177</v>
      </c>
      <c r="K32" s="39">
        <v>177</v>
      </c>
      <c r="L32" s="93">
        <f t="shared" si="3"/>
        <v>209</v>
      </c>
      <c r="M32" s="93" t="str">
        <f t="shared" si="4"/>
        <v/>
      </c>
      <c r="N32" s="99">
        <f t="shared" si="5"/>
        <v>165</v>
      </c>
      <c r="O32" s="99" t="str">
        <f t="shared" si="6"/>
        <v/>
      </c>
      <c r="P32" s="102">
        <f t="shared" si="7"/>
        <v>165</v>
      </c>
      <c r="Q32" s="102" t="str">
        <f t="shared" si="8"/>
        <v/>
      </c>
      <c r="R32" s="105">
        <f t="shared" si="9"/>
        <v>165</v>
      </c>
      <c r="S32" s="105" t="str">
        <f t="shared" si="10"/>
        <v/>
      </c>
      <c r="T32" s="69">
        <f t="shared" si="11"/>
        <v>107</v>
      </c>
      <c r="U32" s="69" t="str">
        <f t="shared" si="12"/>
        <v/>
      </c>
      <c r="V32" s="143">
        <f t="shared" si="13"/>
        <v>165</v>
      </c>
      <c r="W32" s="143" t="str">
        <f t="shared" si="14"/>
        <v/>
      </c>
      <c r="X32" s="109">
        <f t="shared" si="1"/>
        <v>0</v>
      </c>
      <c r="Y32" s="110" t="e">
        <f t="shared" si="2"/>
        <v>#N/A</v>
      </c>
      <c r="Z32" s="75" t="e">
        <f>NA()</f>
        <v>#N/A</v>
      </c>
    </row>
    <row r="33" spans="1:26" x14ac:dyDescent="0.2">
      <c r="A33" s="74">
        <v>10100</v>
      </c>
      <c r="B33" s="68">
        <f>INDEX('B-A OSRoad'!$F$2:$F$21,MATCH(A33,'B-A OSRoad'!$C$2:$C$21))</f>
        <v>0</v>
      </c>
      <c r="C33" s="68" t="str">
        <f>IF(INDEX('B-A OSRoad'!$B$2:$B$21,MATCH(A33,'B-A OSRoad'!$C$2:$C$21))="Straight","",RIGHT(INDEX('B-A OSRoad'!$B$2:$B$21,MATCH(A33,'B-A OSRoad'!$C$2:$C$21)),LEN(INDEX('B-A OSRoad'!$B$2:$B$21,MATCH(A33,'B-A OSRoad'!$C$2:$C$21)))-1))</f>
        <v/>
      </c>
      <c r="D33" s="69">
        <f>(INDEX('B-A OSRoad'!$I$2:$I$21,MATCH(A33,'B-A OSRoad'!$C$2:$C$21)))+$C$3+$C$4+$C$1</f>
        <v>110</v>
      </c>
      <c r="E33" s="70" t="e">
        <f>VLOOKUP(A33,'Crash Data'!$E$3:$F$6,2,FALSE)</f>
        <v>#N/A</v>
      </c>
      <c r="F33" s="70" t="e">
        <f>VLOOKUP(A33,'Crash Data'!$B$3:$C$32,2,FALSE)</f>
        <v>#N/A</v>
      </c>
      <c r="G33" s="40">
        <v>230</v>
      </c>
      <c r="H33" s="40">
        <v>177</v>
      </c>
      <c r="I33" s="39">
        <v>177</v>
      </c>
      <c r="J33" s="40">
        <v>177</v>
      </c>
      <c r="K33" s="39">
        <v>177</v>
      </c>
      <c r="L33" s="93">
        <f t="shared" si="3"/>
        <v>209</v>
      </c>
      <c r="M33" s="93" t="str">
        <f t="shared" si="4"/>
        <v/>
      </c>
      <c r="N33" s="99">
        <f t="shared" si="5"/>
        <v>165</v>
      </c>
      <c r="O33" s="99" t="str">
        <f t="shared" si="6"/>
        <v/>
      </c>
      <c r="P33" s="102">
        <f t="shared" si="7"/>
        <v>165</v>
      </c>
      <c r="Q33" s="102" t="str">
        <f t="shared" si="8"/>
        <v/>
      </c>
      <c r="R33" s="105">
        <f t="shared" si="9"/>
        <v>165</v>
      </c>
      <c r="S33" s="105" t="str">
        <f t="shared" si="10"/>
        <v/>
      </c>
      <c r="T33" s="69">
        <f t="shared" si="11"/>
        <v>107</v>
      </c>
      <c r="U33" s="69" t="str">
        <f t="shared" si="12"/>
        <v/>
      </c>
      <c r="V33" s="143">
        <f t="shared" si="13"/>
        <v>165</v>
      </c>
      <c r="W33" s="143" t="str">
        <f t="shared" si="14"/>
        <v/>
      </c>
      <c r="X33" s="109">
        <f t="shared" si="1"/>
        <v>0</v>
      </c>
      <c r="Y33" s="110" t="e">
        <f t="shared" si="2"/>
        <v>#N/A</v>
      </c>
      <c r="Z33" s="75" t="e">
        <f>NA()</f>
        <v>#N/A</v>
      </c>
    </row>
    <row r="34" spans="1:26" x14ac:dyDescent="0.2">
      <c r="A34" s="74">
        <v>10110</v>
      </c>
      <c r="B34" s="68">
        <f>INDEX('B-A OSRoad'!$F$2:$F$21,MATCH(A34,'B-A OSRoad'!$C$2:$C$21))</f>
        <v>0</v>
      </c>
      <c r="C34" s="68" t="str">
        <f>IF(INDEX('B-A OSRoad'!$B$2:$B$21,MATCH(A34,'B-A OSRoad'!$C$2:$C$21))="Straight","",RIGHT(INDEX('B-A OSRoad'!$B$2:$B$21,MATCH(A34,'B-A OSRoad'!$C$2:$C$21)),LEN(INDEX('B-A OSRoad'!$B$2:$B$21,MATCH(A34,'B-A OSRoad'!$C$2:$C$21)))-1))</f>
        <v/>
      </c>
      <c r="D34" s="69">
        <f>(INDEX('B-A OSRoad'!$I$2:$I$21,MATCH(A34,'B-A OSRoad'!$C$2:$C$21)))+$C$3+$C$4+$C$1</f>
        <v>110</v>
      </c>
      <c r="E34" s="70" t="e">
        <f>VLOOKUP(A34,'Crash Data'!$E$3:$F$6,2,FALSE)</f>
        <v>#N/A</v>
      </c>
      <c r="F34" s="70" t="e">
        <f>VLOOKUP(A34,'Crash Data'!$B$3:$C$32,2,FALSE)</f>
        <v>#N/A</v>
      </c>
      <c r="G34" s="40">
        <v>230</v>
      </c>
      <c r="H34" s="40">
        <v>177</v>
      </c>
      <c r="I34" s="39">
        <v>177</v>
      </c>
      <c r="J34" s="40">
        <v>177</v>
      </c>
      <c r="K34" s="39">
        <v>177</v>
      </c>
      <c r="L34" s="93">
        <f t="shared" si="3"/>
        <v>209</v>
      </c>
      <c r="M34" s="93" t="str">
        <f t="shared" si="4"/>
        <v/>
      </c>
      <c r="N34" s="99">
        <f t="shared" si="5"/>
        <v>165</v>
      </c>
      <c r="O34" s="99" t="str">
        <f t="shared" si="6"/>
        <v/>
      </c>
      <c r="P34" s="102">
        <f t="shared" si="7"/>
        <v>165</v>
      </c>
      <c r="Q34" s="102" t="str">
        <f t="shared" si="8"/>
        <v/>
      </c>
      <c r="R34" s="105">
        <f t="shared" si="9"/>
        <v>165</v>
      </c>
      <c r="S34" s="105" t="str">
        <f t="shared" si="10"/>
        <v/>
      </c>
      <c r="T34" s="69">
        <f t="shared" si="11"/>
        <v>107</v>
      </c>
      <c r="U34" s="69" t="str">
        <f t="shared" si="12"/>
        <v/>
      </c>
      <c r="V34" s="143">
        <f t="shared" si="13"/>
        <v>165</v>
      </c>
      <c r="W34" s="143" t="str">
        <f t="shared" si="14"/>
        <v/>
      </c>
      <c r="X34" s="109">
        <f t="shared" si="1"/>
        <v>0</v>
      </c>
      <c r="Y34" s="110" t="e">
        <f t="shared" si="2"/>
        <v>#N/A</v>
      </c>
      <c r="Z34" s="75" t="e">
        <f>NA()</f>
        <v>#N/A</v>
      </c>
    </row>
    <row r="35" spans="1:26" x14ac:dyDescent="0.2">
      <c r="A35" s="74">
        <v>10120</v>
      </c>
      <c r="B35" s="68">
        <f>INDEX('B-A OSRoad'!$F$2:$F$21,MATCH(A35,'B-A OSRoad'!$C$2:$C$21))</f>
        <v>0</v>
      </c>
      <c r="C35" s="68" t="str">
        <f>IF(INDEX('B-A OSRoad'!$B$2:$B$21,MATCH(A35,'B-A OSRoad'!$C$2:$C$21))="Straight","",RIGHT(INDEX('B-A OSRoad'!$B$2:$B$21,MATCH(A35,'B-A OSRoad'!$C$2:$C$21)),LEN(INDEX('B-A OSRoad'!$B$2:$B$21,MATCH(A35,'B-A OSRoad'!$C$2:$C$21)))-1))</f>
        <v/>
      </c>
      <c r="D35" s="69">
        <f>(INDEX('B-A OSRoad'!$I$2:$I$21,MATCH(A35,'B-A OSRoad'!$C$2:$C$21)))+$C$3+$C$4+$C$1</f>
        <v>110</v>
      </c>
      <c r="E35" s="70" t="e">
        <f>VLOOKUP(A35,'Crash Data'!$E$3:$F$6,2,FALSE)</f>
        <v>#N/A</v>
      </c>
      <c r="F35" s="70" t="e">
        <f>VLOOKUP(A35,'Crash Data'!$B$3:$C$32,2,FALSE)</f>
        <v>#N/A</v>
      </c>
      <c r="G35" s="40">
        <v>230</v>
      </c>
      <c r="H35" s="40">
        <v>177</v>
      </c>
      <c r="I35" s="39">
        <v>177</v>
      </c>
      <c r="J35" s="40">
        <v>177</v>
      </c>
      <c r="K35" s="39">
        <v>177</v>
      </c>
      <c r="L35" s="93">
        <f t="shared" si="3"/>
        <v>209</v>
      </c>
      <c r="M35" s="93" t="str">
        <f t="shared" si="4"/>
        <v/>
      </c>
      <c r="N35" s="99">
        <f t="shared" si="5"/>
        <v>165</v>
      </c>
      <c r="O35" s="99" t="str">
        <f t="shared" si="6"/>
        <v/>
      </c>
      <c r="P35" s="102">
        <f t="shared" si="7"/>
        <v>165</v>
      </c>
      <c r="Q35" s="102" t="str">
        <f t="shared" si="8"/>
        <v/>
      </c>
      <c r="R35" s="105">
        <f t="shared" si="9"/>
        <v>165</v>
      </c>
      <c r="S35" s="105" t="str">
        <f t="shared" si="10"/>
        <v/>
      </c>
      <c r="T35" s="69">
        <f t="shared" si="11"/>
        <v>107</v>
      </c>
      <c r="U35" s="69" t="str">
        <f t="shared" si="12"/>
        <v/>
      </c>
      <c r="V35" s="143">
        <f t="shared" si="13"/>
        <v>165</v>
      </c>
      <c r="W35" s="143" t="str">
        <f t="shared" si="14"/>
        <v/>
      </c>
      <c r="X35" s="109">
        <f t="shared" si="1"/>
        <v>0</v>
      </c>
      <c r="Y35" s="110" t="e">
        <f t="shared" si="2"/>
        <v>#N/A</v>
      </c>
      <c r="Z35" s="75" t="e">
        <f>NA()</f>
        <v>#N/A</v>
      </c>
    </row>
    <row r="36" spans="1:26" x14ac:dyDescent="0.2">
      <c r="A36" s="74">
        <v>10130</v>
      </c>
      <c r="B36" s="68">
        <f>INDEX('B-A OSRoad'!$F$2:$F$21,MATCH(A36,'B-A OSRoad'!$C$2:$C$21))</f>
        <v>0</v>
      </c>
      <c r="C36" s="68" t="str">
        <f>IF(INDEX('B-A OSRoad'!$B$2:$B$21,MATCH(A36,'B-A OSRoad'!$C$2:$C$21))="Straight","",RIGHT(INDEX('B-A OSRoad'!$B$2:$B$21,MATCH(A36,'B-A OSRoad'!$C$2:$C$21)),LEN(INDEX('B-A OSRoad'!$B$2:$B$21,MATCH(A36,'B-A OSRoad'!$C$2:$C$21)))-1))</f>
        <v/>
      </c>
      <c r="D36" s="69">
        <f>(INDEX('B-A OSRoad'!$I$2:$I$21,MATCH(A36,'B-A OSRoad'!$C$2:$C$21)))+$C$3+$C$4+$C$1</f>
        <v>110</v>
      </c>
      <c r="E36" s="70" t="e">
        <f>VLOOKUP(A36,'Crash Data'!$E$3:$F$6,2,FALSE)</f>
        <v>#N/A</v>
      </c>
      <c r="F36" s="70" t="e">
        <f>VLOOKUP(A36,'Crash Data'!$B$3:$C$32,2,FALSE)</f>
        <v>#N/A</v>
      </c>
      <c r="G36" s="40">
        <v>230</v>
      </c>
      <c r="H36" s="40">
        <v>177</v>
      </c>
      <c r="I36" s="39">
        <v>177</v>
      </c>
      <c r="J36" s="40">
        <v>177</v>
      </c>
      <c r="K36" s="39">
        <v>177</v>
      </c>
      <c r="L36" s="93">
        <f t="shared" si="3"/>
        <v>209</v>
      </c>
      <c r="M36" s="93" t="str">
        <f t="shared" si="4"/>
        <v/>
      </c>
      <c r="N36" s="99">
        <f t="shared" si="5"/>
        <v>165</v>
      </c>
      <c r="O36" s="99" t="str">
        <f t="shared" si="6"/>
        <v/>
      </c>
      <c r="P36" s="102">
        <f t="shared" si="7"/>
        <v>165</v>
      </c>
      <c r="Q36" s="102" t="str">
        <f t="shared" si="8"/>
        <v/>
      </c>
      <c r="R36" s="105">
        <f t="shared" si="9"/>
        <v>165</v>
      </c>
      <c r="S36" s="105" t="str">
        <f t="shared" si="10"/>
        <v/>
      </c>
      <c r="T36" s="69">
        <f t="shared" si="11"/>
        <v>107</v>
      </c>
      <c r="U36" s="69" t="str">
        <f t="shared" si="12"/>
        <v/>
      </c>
      <c r="V36" s="143">
        <f t="shared" si="13"/>
        <v>165</v>
      </c>
      <c r="W36" s="143" t="str">
        <f t="shared" si="14"/>
        <v/>
      </c>
      <c r="X36" s="109">
        <f t="shared" si="1"/>
        <v>0</v>
      </c>
      <c r="Y36" s="110" t="e">
        <f t="shared" si="2"/>
        <v>#N/A</v>
      </c>
      <c r="Z36" s="75" t="e">
        <f>NA()</f>
        <v>#N/A</v>
      </c>
    </row>
    <row r="37" spans="1:26" x14ac:dyDescent="0.2">
      <c r="A37" s="74">
        <v>10140</v>
      </c>
      <c r="B37" s="68">
        <f>INDEX('B-A OSRoad'!$F$2:$F$21,MATCH(A37,'B-A OSRoad'!$C$2:$C$21))</f>
        <v>0</v>
      </c>
      <c r="C37" s="68" t="str">
        <f>IF(INDEX('B-A OSRoad'!$B$2:$B$21,MATCH(A37,'B-A OSRoad'!$C$2:$C$21))="Straight","",RIGHT(INDEX('B-A OSRoad'!$B$2:$B$21,MATCH(A37,'B-A OSRoad'!$C$2:$C$21)),LEN(INDEX('B-A OSRoad'!$B$2:$B$21,MATCH(A37,'B-A OSRoad'!$C$2:$C$21)))-1))</f>
        <v/>
      </c>
      <c r="D37" s="69">
        <f>(INDEX('B-A OSRoad'!$I$2:$I$21,MATCH(A37,'B-A OSRoad'!$C$2:$C$21)))+$C$3+$C$4+$C$1</f>
        <v>110</v>
      </c>
      <c r="E37" s="70" t="e">
        <f>VLOOKUP(A37,'Crash Data'!$E$3:$F$6,2,FALSE)</f>
        <v>#N/A</v>
      </c>
      <c r="F37" s="70" t="e">
        <f>VLOOKUP(A37,'Crash Data'!$B$3:$C$32,2,FALSE)</f>
        <v>#N/A</v>
      </c>
      <c r="G37" s="40">
        <v>230</v>
      </c>
      <c r="H37" s="40">
        <v>177</v>
      </c>
      <c r="I37" s="39">
        <v>177</v>
      </c>
      <c r="J37" s="40">
        <v>177</v>
      </c>
      <c r="K37" s="39">
        <v>177</v>
      </c>
      <c r="L37" s="93">
        <f t="shared" si="3"/>
        <v>209</v>
      </c>
      <c r="M37" s="93" t="str">
        <f t="shared" si="4"/>
        <v/>
      </c>
      <c r="N37" s="99">
        <f t="shared" si="5"/>
        <v>165</v>
      </c>
      <c r="O37" s="99" t="str">
        <f t="shared" si="6"/>
        <v/>
      </c>
      <c r="P37" s="102">
        <f t="shared" si="7"/>
        <v>165</v>
      </c>
      <c r="Q37" s="102" t="str">
        <f t="shared" si="8"/>
        <v/>
      </c>
      <c r="R37" s="105">
        <f t="shared" si="9"/>
        <v>165</v>
      </c>
      <c r="S37" s="105" t="str">
        <f t="shared" si="10"/>
        <v/>
      </c>
      <c r="T37" s="69">
        <f t="shared" si="11"/>
        <v>107</v>
      </c>
      <c r="U37" s="69" t="str">
        <f t="shared" si="12"/>
        <v/>
      </c>
      <c r="V37" s="143">
        <f t="shared" si="13"/>
        <v>165</v>
      </c>
      <c r="W37" s="143" t="str">
        <f t="shared" si="14"/>
        <v/>
      </c>
      <c r="X37" s="109">
        <f t="shared" si="1"/>
        <v>0</v>
      </c>
      <c r="Y37" s="110" t="e">
        <f t="shared" si="2"/>
        <v>#N/A</v>
      </c>
      <c r="Z37" s="75" t="e">
        <f>NA()</f>
        <v>#N/A</v>
      </c>
    </row>
    <row r="38" spans="1:26" x14ac:dyDescent="0.2">
      <c r="A38" s="74">
        <v>10150</v>
      </c>
      <c r="B38" s="68">
        <f>INDEX('B-A OSRoad'!$F$2:$F$21,MATCH(A38,'B-A OSRoad'!$C$2:$C$21))</f>
        <v>0</v>
      </c>
      <c r="C38" s="68" t="str">
        <f>IF(INDEX('B-A OSRoad'!$B$2:$B$21,MATCH(A38,'B-A OSRoad'!$C$2:$C$21))="Straight","",RIGHT(INDEX('B-A OSRoad'!$B$2:$B$21,MATCH(A38,'B-A OSRoad'!$C$2:$C$21)),LEN(INDEX('B-A OSRoad'!$B$2:$B$21,MATCH(A38,'B-A OSRoad'!$C$2:$C$21)))-1))</f>
        <v/>
      </c>
      <c r="D38" s="69">
        <f>(INDEX('B-A OSRoad'!$I$2:$I$21,MATCH(A38,'B-A OSRoad'!$C$2:$C$21)))+$C$3+$C$4+$C$1</f>
        <v>110</v>
      </c>
      <c r="E38" s="70" t="e">
        <f>VLOOKUP(A38,'Crash Data'!$E$3:$F$6,2,FALSE)</f>
        <v>#N/A</v>
      </c>
      <c r="F38" s="70" t="e">
        <f>VLOOKUP(A38,'Crash Data'!$B$3:$C$32,2,FALSE)</f>
        <v>#N/A</v>
      </c>
      <c r="G38" s="40">
        <v>230</v>
      </c>
      <c r="H38" s="40">
        <v>177</v>
      </c>
      <c r="I38" s="39">
        <v>177</v>
      </c>
      <c r="J38" s="40">
        <v>177</v>
      </c>
      <c r="K38" s="39">
        <v>177</v>
      </c>
      <c r="L38" s="93">
        <f t="shared" si="3"/>
        <v>209</v>
      </c>
      <c r="M38" s="93" t="str">
        <f t="shared" si="4"/>
        <v/>
      </c>
      <c r="N38" s="99">
        <f t="shared" si="5"/>
        <v>165</v>
      </c>
      <c r="O38" s="99" t="str">
        <f t="shared" si="6"/>
        <v/>
      </c>
      <c r="P38" s="102">
        <f t="shared" si="7"/>
        <v>165</v>
      </c>
      <c r="Q38" s="102" t="str">
        <f t="shared" si="8"/>
        <v/>
      </c>
      <c r="R38" s="105">
        <f t="shared" si="9"/>
        <v>165</v>
      </c>
      <c r="S38" s="105" t="str">
        <f t="shared" si="10"/>
        <v/>
      </c>
      <c r="T38" s="69">
        <f t="shared" si="11"/>
        <v>107</v>
      </c>
      <c r="U38" s="69" t="str">
        <f t="shared" si="12"/>
        <v/>
      </c>
      <c r="V38" s="143">
        <f t="shared" si="13"/>
        <v>165</v>
      </c>
      <c r="W38" s="143" t="str">
        <f t="shared" si="14"/>
        <v/>
      </c>
      <c r="X38" s="109">
        <f t="shared" si="1"/>
        <v>0</v>
      </c>
      <c r="Y38" s="110" t="e">
        <f t="shared" si="2"/>
        <v>#N/A</v>
      </c>
      <c r="Z38" s="75" t="e">
        <f>NA()</f>
        <v>#N/A</v>
      </c>
    </row>
    <row r="39" spans="1:26" x14ac:dyDescent="0.2">
      <c r="A39" s="74">
        <v>10160</v>
      </c>
      <c r="B39" s="68">
        <f>INDEX('B-A OSRoad'!$F$2:$F$21,MATCH(A39,'B-A OSRoad'!$C$2:$C$21))</f>
        <v>0</v>
      </c>
      <c r="C39" s="68" t="str">
        <f>IF(INDEX('B-A OSRoad'!$B$2:$B$21,MATCH(A39,'B-A OSRoad'!$C$2:$C$21))="Straight","",RIGHT(INDEX('B-A OSRoad'!$B$2:$B$21,MATCH(A39,'B-A OSRoad'!$C$2:$C$21)),LEN(INDEX('B-A OSRoad'!$B$2:$B$21,MATCH(A39,'B-A OSRoad'!$C$2:$C$21)))-1))</f>
        <v/>
      </c>
      <c r="D39" s="69">
        <f>(INDEX('B-A OSRoad'!$I$2:$I$21,MATCH(A39,'B-A OSRoad'!$C$2:$C$21)))+$C$3+$C$4+$C$1</f>
        <v>110</v>
      </c>
      <c r="E39" s="70" t="e">
        <f>VLOOKUP(A39,'Crash Data'!$E$3:$F$6,2,FALSE)</f>
        <v>#N/A</v>
      </c>
      <c r="F39" s="70" t="e">
        <f>VLOOKUP(A39,'Crash Data'!$B$3:$C$32,2,FALSE)</f>
        <v>#N/A</v>
      </c>
      <c r="G39" s="40">
        <v>230</v>
      </c>
      <c r="H39" s="40">
        <v>177</v>
      </c>
      <c r="I39" s="39">
        <v>177</v>
      </c>
      <c r="J39" s="40">
        <v>177</v>
      </c>
      <c r="K39" s="39">
        <v>177</v>
      </c>
      <c r="L39" s="93">
        <f t="shared" si="3"/>
        <v>209</v>
      </c>
      <c r="M39" s="93" t="str">
        <f t="shared" si="4"/>
        <v/>
      </c>
      <c r="N39" s="99">
        <f t="shared" si="5"/>
        <v>165</v>
      </c>
      <c r="O39" s="99" t="str">
        <f t="shared" si="6"/>
        <v/>
      </c>
      <c r="P39" s="102">
        <f t="shared" si="7"/>
        <v>165</v>
      </c>
      <c r="Q39" s="102" t="str">
        <f t="shared" si="8"/>
        <v/>
      </c>
      <c r="R39" s="105">
        <f t="shared" si="9"/>
        <v>165</v>
      </c>
      <c r="S39" s="105" t="str">
        <f t="shared" si="10"/>
        <v/>
      </c>
      <c r="T39" s="69">
        <f t="shared" si="11"/>
        <v>107</v>
      </c>
      <c r="U39" s="69" t="str">
        <f t="shared" si="12"/>
        <v/>
      </c>
      <c r="V39" s="143">
        <f t="shared" si="13"/>
        <v>165</v>
      </c>
      <c r="W39" s="143" t="str">
        <f t="shared" si="14"/>
        <v/>
      </c>
      <c r="X39" s="109">
        <f t="shared" si="1"/>
        <v>0</v>
      </c>
      <c r="Y39" s="110" t="e">
        <f t="shared" si="2"/>
        <v>#N/A</v>
      </c>
      <c r="Z39" s="75" t="e">
        <f>NA()</f>
        <v>#N/A</v>
      </c>
    </row>
    <row r="40" spans="1:26" x14ac:dyDescent="0.2">
      <c r="A40" s="74">
        <v>10170</v>
      </c>
      <c r="B40" s="68">
        <f>INDEX('B-A OSRoad'!$F$2:$F$21,MATCH(A40,'B-A OSRoad'!$C$2:$C$21))</f>
        <v>0</v>
      </c>
      <c r="C40" s="68" t="str">
        <f>IF(INDEX('B-A OSRoad'!$B$2:$B$21,MATCH(A40,'B-A OSRoad'!$C$2:$C$21))="Straight","",RIGHT(INDEX('B-A OSRoad'!$B$2:$B$21,MATCH(A40,'B-A OSRoad'!$C$2:$C$21)),LEN(INDEX('B-A OSRoad'!$B$2:$B$21,MATCH(A40,'B-A OSRoad'!$C$2:$C$21)))-1))</f>
        <v/>
      </c>
      <c r="D40" s="69">
        <f>(INDEX('B-A OSRoad'!$I$2:$I$21,MATCH(A40,'B-A OSRoad'!$C$2:$C$21)))+$C$3+$C$4+$C$1</f>
        <v>110</v>
      </c>
      <c r="E40" s="70" t="e">
        <f>VLOOKUP(A40,'Crash Data'!$E$3:$F$6,2,FALSE)</f>
        <v>#N/A</v>
      </c>
      <c r="F40" s="70" t="e">
        <f>VLOOKUP(A40,'Crash Data'!$B$3:$C$32,2,FALSE)</f>
        <v>#N/A</v>
      </c>
      <c r="G40" s="40">
        <v>230</v>
      </c>
      <c r="H40" s="40">
        <v>177</v>
      </c>
      <c r="I40" s="39">
        <v>177</v>
      </c>
      <c r="J40" s="40">
        <v>177</v>
      </c>
      <c r="K40" s="39">
        <v>177</v>
      </c>
      <c r="L40" s="93">
        <f t="shared" si="3"/>
        <v>209</v>
      </c>
      <c r="M40" s="93" t="str">
        <f t="shared" si="4"/>
        <v/>
      </c>
      <c r="N40" s="99">
        <f t="shared" si="5"/>
        <v>165</v>
      </c>
      <c r="O40" s="99" t="str">
        <f t="shared" si="6"/>
        <v/>
      </c>
      <c r="P40" s="102">
        <f t="shared" si="7"/>
        <v>165</v>
      </c>
      <c r="Q40" s="102" t="str">
        <f t="shared" si="8"/>
        <v/>
      </c>
      <c r="R40" s="105">
        <f t="shared" si="9"/>
        <v>165</v>
      </c>
      <c r="S40" s="105" t="str">
        <f t="shared" si="10"/>
        <v/>
      </c>
      <c r="T40" s="69">
        <f t="shared" si="11"/>
        <v>107</v>
      </c>
      <c r="U40" s="69" t="str">
        <f t="shared" si="12"/>
        <v/>
      </c>
      <c r="V40" s="143">
        <f t="shared" si="13"/>
        <v>165</v>
      </c>
      <c r="W40" s="143" t="str">
        <f t="shared" si="14"/>
        <v/>
      </c>
      <c r="X40" s="109">
        <f t="shared" si="1"/>
        <v>0</v>
      </c>
      <c r="Y40" s="110" t="e">
        <f t="shared" si="2"/>
        <v>#N/A</v>
      </c>
      <c r="Z40" s="75" t="e">
        <f>NA()</f>
        <v>#N/A</v>
      </c>
    </row>
    <row r="41" spans="1:26" x14ac:dyDescent="0.2">
      <c r="A41" s="74">
        <v>10180</v>
      </c>
      <c r="B41" s="68">
        <f>INDEX('B-A OSRoad'!$F$2:$F$21,MATCH(A41,'B-A OSRoad'!$C$2:$C$21))</f>
        <v>0</v>
      </c>
      <c r="C41" s="68" t="str">
        <f>IF(INDEX('B-A OSRoad'!$B$2:$B$21,MATCH(A41,'B-A OSRoad'!$C$2:$C$21))="Straight","",RIGHT(INDEX('B-A OSRoad'!$B$2:$B$21,MATCH(A41,'B-A OSRoad'!$C$2:$C$21)),LEN(INDEX('B-A OSRoad'!$B$2:$B$21,MATCH(A41,'B-A OSRoad'!$C$2:$C$21)))-1))</f>
        <v/>
      </c>
      <c r="D41" s="69">
        <f>(INDEX('B-A OSRoad'!$I$2:$I$21,MATCH(A41,'B-A OSRoad'!$C$2:$C$21)))+$C$3+$C$4+$C$1</f>
        <v>110</v>
      </c>
      <c r="E41" s="70" t="e">
        <f>VLOOKUP(A41,'Crash Data'!$E$3:$F$6,2,FALSE)</f>
        <v>#N/A</v>
      </c>
      <c r="F41" s="70" t="e">
        <f>VLOOKUP(A41,'Crash Data'!$B$3:$C$32,2,FALSE)</f>
        <v>#N/A</v>
      </c>
      <c r="G41" s="40">
        <v>230</v>
      </c>
      <c r="H41" s="40">
        <v>177</v>
      </c>
      <c r="I41" s="39">
        <v>177</v>
      </c>
      <c r="J41" s="40">
        <v>177</v>
      </c>
      <c r="K41" s="39">
        <v>177</v>
      </c>
      <c r="L41" s="93">
        <f t="shared" si="3"/>
        <v>209</v>
      </c>
      <c r="M41" s="93" t="str">
        <f t="shared" si="4"/>
        <v/>
      </c>
      <c r="N41" s="99">
        <f t="shared" si="5"/>
        <v>165</v>
      </c>
      <c r="O41" s="99" t="str">
        <f t="shared" si="6"/>
        <v/>
      </c>
      <c r="P41" s="102">
        <f t="shared" si="7"/>
        <v>165</v>
      </c>
      <c r="Q41" s="102" t="str">
        <f t="shared" si="8"/>
        <v/>
      </c>
      <c r="R41" s="105">
        <f t="shared" si="9"/>
        <v>165</v>
      </c>
      <c r="S41" s="105" t="str">
        <f t="shared" si="10"/>
        <v/>
      </c>
      <c r="T41" s="69">
        <f t="shared" si="11"/>
        <v>107</v>
      </c>
      <c r="U41" s="69" t="str">
        <f t="shared" si="12"/>
        <v/>
      </c>
      <c r="V41" s="143">
        <f t="shared" si="13"/>
        <v>165</v>
      </c>
      <c r="W41" s="143" t="str">
        <f t="shared" si="14"/>
        <v/>
      </c>
      <c r="X41" s="109">
        <f t="shared" si="1"/>
        <v>0</v>
      </c>
      <c r="Y41" s="110" t="e">
        <f t="shared" si="2"/>
        <v>#N/A</v>
      </c>
      <c r="Z41" s="75" t="e">
        <f>NA()</f>
        <v>#N/A</v>
      </c>
    </row>
    <row r="42" spans="1:26" x14ac:dyDescent="0.2">
      <c r="A42" s="74">
        <v>10190</v>
      </c>
      <c r="B42" s="68">
        <f>INDEX('B-A OSRoad'!$F$2:$F$21,MATCH(A42,'B-A OSRoad'!$C$2:$C$21))</f>
        <v>0</v>
      </c>
      <c r="C42" s="68" t="str">
        <f>IF(INDEX('B-A OSRoad'!$B$2:$B$21,MATCH(A42,'B-A OSRoad'!$C$2:$C$21))="Straight","",RIGHT(INDEX('B-A OSRoad'!$B$2:$B$21,MATCH(A42,'B-A OSRoad'!$C$2:$C$21)),LEN(INDEX('B-A OSRoad'!$B$2:$B$21,MATCH(A42,'B-A OSRoad'!$C$2:$C$21)))-1))</f>
        <v/>
      </c>
      <c r="D42" s="69">
        <f>(INDEX('B-A OSRoad'!$I$2:$I$21,MATCH(A42,'B-A OSRoad'!$C$2:$C$21)))+$C$3+$C$4+$C$1</f>
        <v>110</v>
      </c>
      <c r="E42" s="70" t="e">
        <f>VLOOKUP(A42,'Crash Data'!$E$3:$F$6,2,FALSE)</f>
        <v>#N/A</v>
      </c>
      <c r="F42" s="70" t="e">
        <f>VLOOKUP(A42,'Crash Data'!$B$3:$C$32,2,FALSE)</f>
        <v>#N/A</v>
      </c>
      <c r="G42" s="40">
        <v>230</v>
      </c>
      <c r="H42" s="40">
        <v>177</v>
      </c>
      <c r="I42" s="39">
        <v>177</v>
      </c>
      <c r="J42" s="40">
        <v>177</v>
      </c>
      <c r="K42" s="39">
        <v>177</v>
      </c>
      <c r="L42" s="93">
        <f t="shared" si="3"/>
        <v>209</v>
      </c>
      <c r="M42" s="93" t="str">
        <f t="shared" si="4"/>
        <v/>
      </c>
      <c r="N42" s="99">
        <f t="shared" si="5"/>
        <v>165</v>
      </c>
      <c r="O42" s="99" t="str">
        <f t="shared" si="6"/>
        <v/>
      </c>
      <c r="P42" s="102">
        <f t="shared" si="7"/>
        <v>165</v>
      </c>
      <c r="Q42" s="102" t="str">
        <f t="shared" si="8"/>
        <v/>
      </c>
      <c r="R42" s="105">
        <f t="shared" si="9"/>
        <v>165</v>
      </c>
      <c r="S42" s="105" t="str">
        <f t="shared" si="10"/>
        <v/>
      </c>
      <c r="T42" s="69">
        <f t="shared" si="11"/>
        <v>107</v>
      </c>
      <c r="U42" s="69" t="str">
        <f t="shared" si="12"/>
        <v/>
      </c>
      <c r="V42" s="143">
        <f t="shared" si="13"/>
        <v>165</v>
      </c>
      <c r="W42" s="143" t="str">
        <f t="shared" si="14"/>
        <v/>
      </c>
      <c r="X42" s="109">
        <f t="shared" si="1"/>
        <v>0</v>
      </c>
      <c r="Y42" s="110" t="e">
        <f t="shared" si="2"/>
        <v>#N/A</v>
      </c>
      <c r="Z42" s="75" t="e">
        <f>NA()</f>
        <v>#N/A</v>
      </c>
    </row>
    <row r="43" spans="1:26" x14ac:dyDescent="0.2">
      <c r="A43" s="74">
        <v>10200</v>
      </c>
      <c r="B43" s="68">
        <f>INDEX('B-A OSRoad'!$F$2:$F$21,MATCH(A43,'B-A OSRoad'!$C$2:$C$21))</f>
        <v>0</v>
      </c>
      <c r="C43" s="68" t="str">
        <f>IF(INDEX('B-A OSRoad'!$B$2:$B$21,MATCH(A43,'B-A OSRoad'!$C$2:$C$21))="Straight","",RIGHT(INDEX('B-A OSRoad'!$B$2:$B$21,MATCH(A43,'B-A OSRoad'!$C$2:$C$21)),LEN(INDEX('B-A OSRoad'!$B$2:$B$21,MATCH(A43,'B-A OSRoad'!$C$2:$C$21)))-1))</f>
        <v/>
      </c>
      <c r="D43" s="69">
        <f>(INDEX('B-A OSRoad'!$I$2:$I$21,MATCH(A43,'B-A OSRoad'!$C$2:$C$21)))+$C$3+$C$4+$C$1</f>
        <v>110</v>
      </c>
      <c r="E43" s="70" t="e">
        <f>VLOOKUP(A43,'Crash Data'!$E$3:$F$6,2,FALSE)</f>
        <v>#N/A</v>
      </c>
      <c r="F43" s="70" t="e">
        <f>VLOOKUP(A43,'Crash Data'!$B$3:$C$32,2,FALSE)</f>
        <v>#N/A</v>
      </c>
      <c r="G43" s="40">
        <v>230</v>
      </c>
      <c r="H43" s="40">
        <v>177</v>
      </c>
      <c r="I43" s="39">
        <v>177</v>
      </c>
      <c r="J43" s="40">
        <v>177</v>
      </c>
      <c r="K43" s="39">
        <v>177</v>
      </c>
      <c r="L43" s="93">
        <f t="shared" si="3"/>
        <v>209</v>
      </c>
      <c r="M43" s="93" t="str">
        <f t="shared" si="4"/>
        <v/>
      </c>
      <c r="N43" s="99">
        <f t="shared" si="5"/>
        <v>165</v>
      </c>
      <c r="O43" s="99" t="str">
        <f t="shared" si="6"/>
        <v/>
      </c>
      <c r="P43" s="102">
        <f t="shared" si="7"/>
        <v>165</v>
      </c>
      <c r="Q43" s="102" t="str">
        <f t="shared" si="8"/>
        <v/>
      </c>
      <c r="R43" s="105">
        <f t="shared" si="9"/>
        <v>165</v>
      </c>
      <c r="S43" s="105" t="str">
        <f t="shared" si="10"/>
        <v/>
      </c>
      <c r="T43" s="69">
        <f t="shared" si="11"/>
        <v>107</v>
      </c>
      <c r="U43" s="69" t="str">
        <f t="shared" si="12"/>
        <v/>
      </c>
      <c r="V43" s="143">
        <f t="shared" si="13"/>
        <v>165</v>
      </c>
      <c r="W43" s="143" t="str">
        <f t="shared" si="14"/>
        <v/>
      </c>
      <c r="X43" s="109">
        <f t="shared" si="1"/>
        <v>0</v>
      </c>
      <c r="Y43" s="110" t="e">
        <f t="shared" si="2"/>
        <v>#N/A</v>
      </c>
      <c r="Z43" s="75" t="e">
        <f>NA()</f>
        <v>#N/A</v>
      </c>
    </row>
    <row r="44" spans="1:26" x14ac:dyDescent="0.2">
      <c r="A44" s="74">
        <v>10210</v>
      </c>
      <c r="B44" s="68">
        <f>INDEX('B-A OSRoad'!$F$2:$F$21,MATCH(A44,'B-A OSRoad'!$C$2:$C$21))</f>
        <v>0</v>
      </c>
      <c r="C44" s="68" t="str">
        <f>IF(INDEX('B-A OSRoad'!$B$2:$B$21,MATCH(A44,'B-A OSRoad'!$C$2:$C$21))="Straight","",RIGHT(INDEX('B-A OSRoad'!$B$2:$B$21,MATCH(A44,'B-A OSRoad'!$C$2:$C$21)),LEN(INDEX('B-A OSRoad'!$B$2:$B$21,MATCH(A44,'B-A OSRoad'!$C$2:$C$21)))-1))</f>
        <v/>
      </c>
      <c r="D44" s="69">
        <f>(INDEX('B-A OSRoad'!$I$2:$I$21,MATCH(A44,'B-A OSRoad'!$C$2:$C$21)))+$C$3+$C$4+$C$1</f>
        <v>110</v>
      </c>
      <c r="E44" s="70" t="e">
        <f>VLOOKUP(A44,'Crash Data'!$E$3:$F$6,2,FALSE)</f>
        <v>#N/A</v>
      </c>
      <c r="F44" s="70" t="e">
        <f>VLOOKUP(A44,'Crash Data'!$B$3:$C$32,2,FALSE)</f>
        <v>#N/A</v>
      </c>
      <c r="G44" s="40">
        <v>230</v>
      </c>
      <c r="H44" s="40">
        <v>177</v>
      </c>
      <c r="I44" s="39">
        <v>177</v>
      </c>
      <c r="J44" s="40">
        <v>177</v>
      </c>
      <c r="K44" s="39">
        <v>177</v>
      </c>
      <c r="L44" s="93">
        <f t="shared" si="3"/>
        <v>209</v>
      </c>
      <c r="M44" s="93" t="str">
        <f t="shared" si="4"/>
        <v/>
      </c>
      <c r="N44" s="99">
        <f t="shared" si="5"/>
        <v>165</v>
      </c>
      <c r="O44" s="99" t="str">
        <f t="shared" si="6"/>
        <v/>
      </c>
      <c r="P44" s="102">
        <f t="shared" si="7"/>
        <v>165</v>
      </c>
      <c r="Q44" s="102" t="str">
        <f t="shared" si="8"/>
        <v/>
      </c>
      <c r="R44" s="105">
        <f t="shared" si="9"/>
        <v>165</v>
      </c>
      <c r="S44" s="105" t="str">
        <f t="shared" si="10"/>
        <v/>
      </c>
      <c r="T44" s="69">
        <f t="shared" si="11"/>
        <v>107</v>
      </c>
      <c r="U44" s="69" t="str">
        <f t="shared" si="12"/>
        <v/>
      </c>
      <c r="V44" s="143">
        <f t="shared" si="13"/>
        <v>165</v>
      </c>
      <c r="W44" s="143" t="str">
        <f t="shared" si="14"/>
        <v/>
      </c>
      <c r="X44" s="109">
        <f t="shared" si="1"/>
        <v>0</v>
      </c>
      <c r="Y44" s="110" t="e">
        <f t="shared" si="2"/>
        <v>#N/A</v>
      </c>
      <c r="Z44" s="75" t="e">
        <f>NA()</f>
        <v>#N/A</v>
      </c>
    </row>
    <row r="45" spans="1:26" x14ac:dyDescent="0.2">
      <c r="A45" s="74">
        <v>10220</v>
      </c>
      <c r="B45" s="68">
        <f>INDEX('B-A OSRoad'!$F$2:$F$21,MATCH(A45,'B-A OSRoad'!$C$2:$C$21))</f>
        <v>0</v>
      </c>
      <c r="C45" s="68" t="str">
        <f>IF(INDEX('B-A OSRoad'!$B$2:$B$21,MATCH(A45,'B-A OSRoad'!$C$2:$C$21))="Straight","",RIGHT(INDEX('B-A OSRoad'!$B$2:$B$21,MATCH(A45,'B-A OSRoad'!$C$2:$C$21)),LEN(INDEX('B-A OSRoad'!$B$2:$B$21,MATCH(A45,'B-A OSRoad'!$C$2:$C$21)))-1))</f>
        <v/>
      </c>
      <c r="D45" s="69">
        <f>(INDEX('B-A OSRoad'!$I$2:$I$21,MATCH(A45,'B-A OSRoad'!$C$2:$C$21)))+$C$3+$C$4+$C$1</f>
        <v>110</v>
      </c>
      <c r="E45" s="70" t="e">
        <f>VLOOKUP(A45,'Crash Data'!$E$3:$F$6,2,FALSE)</f>
        <v>#N/A</v>
      </c>
      <c r="F45" s="70" t="e">
        <f>VLOOKUP(A45,'Crash Data'!$B$3:$C$32,2,FALSE)</f>
        <v>#N/A</v>
      </c>
      <c r="G45" s="40">
        <v>230</v>
      </c>
      <c r="H45" s="40">
        <v>177</v>
      </c>
      <c r="I45" s="39">
        <v>177</v>
      </c>
      <c r="J45" s="40">
        <v>177</v>
      </c>
      <c r="K45" s="39">
        <v>177</v>
      </c>
      <c r="L45" s="93">
        <f t="shared" si="3"/>
        <v>209</v>
      </c>
      <c r="M45" s="93" t="str">
        <f t="shared" si="4"/>
        <v/>
      </c>
      <c r="N45" s="99">
        <f t="shared" si="5"/>
        <v>165</v>
      </c>
      <c r="O45" s="99" t="str">
        <f t="shared" si="6"/>
        <v/>
      </c>
      <c r="P45" s="102">
        <f t="shared" si="7"/>
        <v>165</v>
      </c>
      <c r="Q45" s="102" t="str">
        <f t="shared" si="8"/>
        <v/>
      </c>
      <c r="R45" s="105">
        <f t="shared" si="9"/>
        <v>165</v>
      </c>
      <c r="S45" s="105" t="str">
        <f t="shared" si="10"/>
        <v/>
      </c>
      <c r="T45" s="69">
        <f t="shared" si="11"/>
        <v>107</v>
      </c>
      <c r="U45" s="69" t="str">
        <f t="shared" si="12"/>
        <v/>
      </c>
      <c r="V45" s="143">
        <f t="shared" si="13"/>
        <v>165</v>
      </c>
      <c r="W45" s="143" t="str">
        <f t="shared" si="14"/>
        <v/>
      </c>
      <c r="X45" s="109">
        <f t="shared" si="1"/>
        <v>0</v>
      </c>
      <c r="Y45" s="110" t="e">
        <f t="shared" si="2"/>
        <v>#N/A</v>
      </c>
      <c r="Z45" s="75" t="e">
        <f>NA()</f>
        <v>#N/A</v>
      </c>
    </row>
    <row r="46" spans="1:26" x14ac:dyDescent="0.2">
      <c r="A46" s="74">
        <v>10230</v>
      </c>
      <c r="B46" s="68">
        <f>INDEX('B-A OSRoad'!$F$2:$F$21,MATCH(A46,'B-A OSRoad'!$C$2:$C$21))</f>
        <v>0</v>
      </c>
      <c r="C46" s="68" t="str">
        <f>IF(INDEX('B-A OSRoad'!$B$2:$B$21,MATCH(A46,'B-A OSRoad'!$C$2:$C$21))="Straight","",RIGHT(INDEX('B-A OSRoad'!$B$2:$B$21,MATCH(A46,'B-A OSRoad'!$C$2:$C$21)),LEN(INDEX('B-A OSRoad'!$B$2:$B$21,MATCH(A46,'B-A OSRoad'!$C$2:$C$21)))-1))</f>
        <v/>
      </c>
      <c r="D46" s="69">
        <f>(INDEX('B-A OSRoad'!$I$2:$I$21,MATCH(A46,'B-A OSRoad'!$C$2:$C$21)))+$C$3+$C$4+$C$1</f>
        <v>110</v>
      </c>
      <c r="E46" s="70" t="e">
        <f>VLOOKUP(A46,'Crash Data'!$E$3:$F$6,2,FALSE)</f>
        <v>#N/A</v>
      </c>
      <c r="F46" s="70" t="e">
        <f>VLOOKUP(A46,'Crash Data'!$B$3:$C$32,2,FALSE)</f>
        <v>#N/A</v>
      </c>
      <c r="G46" s="40">
        <v>230</v>
      </c>
      <c r="H46" s="40">
        <v>177</v>
      </c>
      <c r="I46" s="39">
        <v>177</v>
      </c>
      <c r="J46" s="40">
        <v>177</v>
      </c>
      <c r="K46" s="39">
        <v>177</v>
      </c>
      <c r="L46" s="93">
        <f t="shared" si="3"/>
        <v>209</v>
      </c>
      <c r="M46" s="93" t="str">
        <f t="shared" si="4"/>
        <v/>
      </c>
      <c r="N46" s="99">
        <f t="shared" si="5"/>
        <v>165</v>
      </c>
      <c r="O46" s="99" t="str">
        <f t="shared" si="6"/>
        <v/>
      </c>
      <c r="P46" s="102">
        <f t="shared" si="7"/>
        <v>165</v>
      </c>
      <c r="Q46" s="102" t="str">
        <f t="shared" si="8"/>
        <v/>
      </c>
      <c r="R46" s="105">
        <f t="shared" si="9"/>
        <v>165</v>
      </c>
      <c r="S46" s="105" t="str">
        <f t="shared" si="10"/>
        <v/>
      </c>
      <c r="T46" s="69">
        <f t="shared" si="11"/>
        <v>107</v>
      </c>
      <c r="U46" s="69" t="str">
        <f t="shared" si="12"/>
        <v/>
      </c>
      <c r="V46" s="143">
        <f t="shared" si="13"/>
        <v>165</v>
      </c>
      <c r="W46" s="143" t="str">
        <f t="shared" si="14"/>
        <v/>
      </c>
      <c r="X46" s="109">
        <f t="shared" si="1"/>
        <v>0</v>
      </c>
      <c r="Y46" s="110" t="e">
        <f t="shared" si="2"/>
        <v>#N/A</v>
      </c>
      <c r="Z46" s="75" t="e">
        <f>NA()</f>
        <v>#N/A</v>
      </c>
    </row>
    <row r="47" spans="1:26" x14ac:dyDescent="0.2">
      <c r="A47" s="74">
        <v>10240</v>
      </c>
      <c r="B47" s="68">
        <f>INDEX('B-A OSRoad'!$F$2:$F$21,MATCH(A47,'B-A OSRoad'!$C$2:$C$21))</f>
        <v>0</v>
      </c>
      <c r="C47" s="68" t="str">
        <f>IF(INDEX('B-A OSRoad'!$B$2:$B$21,MATCH(A47,'B-A OSRoad'!$C$2:$C$21))="Straight","",RIGHT(INDEX('B-A OSRoad'!$B$2:$B$21,MATCH(A47,'B-A OSRoad'!$C$2:$C$21)),LEN(INDEX('B-A OSRoad'!$B$2:$B$21,MATCH(A47,'B-A OSRoad'!$C$2:$C$21)))-1))</f>
        <v/>
      </c>
      <c r="D47" s="69">
        <f>(INDEX('B-A OSRoad'!$I$2:$I$21,MATCH(A47,'B-A OSRoad'!$C$2:$C$21)))+$C$3+$C$4+$C$1</f>
        <v>110</v>
      </c>
      <c r="E47" s="70" t="e">
        <f>VLOOKUP(A47,'Crash Data'!$E$3:$F$6,2,FALSE)</f>
        <v>#N/A</v>
      </c>
      <c r="F47" s="70" t="e">
        <f>VLOOKUP(A47,'Crash Data'!$B$3:$C$32,2,FALSE)</f>
        <v>#N/A</v>
      </c>
      <c r="G47" s="40">
        <v>230</v>
      </c>
      <c r="H47" s="40">
        <v>177</v>
      </c>
      <c r="I47" s="39">
        <v>177</v>
      </c>
      <c r="J47" s="40">
        <v>177</v>
      </c>
      <c r="K47" s="39">
        <v>177</v>
      </c>
      <c r="L47" s="93">
        <f t="shared" si="3"/>
        <v>209</v>
      </c>
      <c r="M47" s="93" t="str">
        <f t="shared" si="4"/>
        <v/>
      </c>
      <c r="N47" s="99">
        <f t="shared" si="5"/>
        <v>165</v>
      </c>
      <c r="O47" s="99" t="str">
        <f t="shared" si="6"/>
        <v/>
      </c>
      <c r="P47" s="102">
        <f t="shared" si="7"/>
        <v>165</v>
      </c>
      <c r="Q47" s="102" t="str">
        <f t="shared" si="8"/>
        <v/>
      </c>
      <c r="R47" s="105">
        <f t="shared" si="9"/>
        <v>165</v>
      </c>
      <c r="S47" s="105" t="str">
        <f t="shared" si="10"/>
        <v/>
      </c>
      <c r="T47" s="69">
        <f t="shared" si="11"/>
        <v>107</v>
      </c>
      <c r="U47" s="69" t="str">
        <f t="shared" si="12"/>
        <v/>
      </c>
      <c r="V47" s="143">
        <f t="shared" si="13"/>
        <v>165</v>
      </c>
      <c r="W47" s="143" t="str">
        <f t="shared" si="14"/>
        <v/>
      </c>
      <c r="X47" s="109">
        <f t="shared" si="1"/>
        <v>0</v>
      </c>
      <c r="Y47" s="110" t="e">
        <f t="shared" si="2"/>
        <v>#N/A</v>
      </c>
      <c r="Z47" s="75" t="e">
        <f>NA()</f>
        <v>#N/A</v>
      </c>
    </row>
    <row r="48" spans="1:26" x14ac:dyDescent="0.2">
      <c r="A48" s="74">
        <v>10250</v>
      </c>
      <c r="B48" s="68">
        <f>INDEX('B-A OSRoad'!$F$2:$F$21,MATCH(A48,'B-A OSRoad'!$C$2:$C$21))</f>
        <v>0</v>
      </c>
      <c r="C48" s="68" t="str">
        <f>IF(INDEX('B-A OSRoad'!$B$2:$B$21,MATCH(A48,'B-A OSRoad'!$C$2:$C$21))="Straight","",RIGHT(INDEX('B-A OSRoad'!$B$2:$B$21,MATCH(A48,'B-A OSRoad'!$C$2:$C$21)),LEN(INDEX('B-A OSRoad'!$B$2:$B$21,MATCH(A48,'B-A OSRoad'!$C$2:$C$21)))-1))</f>
        <v/>
      </c>
      <c r="D48" s="69">
        <f>(INDEX('B-A OSRoad'!$I$2:$I$21,MATCH(A48,'B-A OSRoad'!$C$2:$C$21)))+$C$3+$C$4+$C$1</f>
        <v>110</v>
      </c>
      <c r="E48" s="70" t="e">
        <f>VLOOKUP(A48,'Crash Data'!$E$3:$F$6,2,FALSE)</f>
        <v>#N/A</v>
      </c>
      <c r="F48" s="70" t="e">
        <f>VLOOKUP(A48,'Crash Data'!$B$3:$C$32,2,FALSE)</f>
        <v>#N/A</v>
      </c>
      <c r="G48" s="40">
        <v>230</v>
      </c>
      <c r="H48" s="40">
        <v>177</v>
      </c>
      <c r="I48" s="39">
        <v>177</v>
      </c>
      <c r="J48" s="40">
        <v>177</v>
      </c>
      <c r="K48" s="39">
        <v>177</v>
      </c>
      <c r="L48" s="93">
        <f t="shared" si="3"/>
        <v>209</v>
      </c>
      <c r="M48" s="93" t="str">
        <f t="shared" si="4"/>
        <v/>
      </c>
      <c r="N48" s="99">
        <f t="shared" si="5"/>
        <v>165</v>
      </c>
      <c r="O48" s="99" t="str">
        <f t="shared" si="6"/>
        <v/>
      </c>
      <c r="P48" s="102">
        <f t="shared" si="7"/>
        <v>165</v>
      </c>
      <c r="Q48" s="102" t="str">
        <f t="shared" si="8"/>
        <v/>
      </c>
      <c r="R48" s="105">
        <f t="shared" si="9"/>
        <v>165</v>
      </c>
      <c r="S48" s="105" t="str">
        <f t="shared" si="10"/>
        <v/>
      </c>
      <c r="T48" s="69">
        <f t="shared" si="11"/>
        <v>107</v>
      </c>
      <c r="U48" s="69" t="str">
        <f t="shared" si="12"/>
        <v/>
      </c>
      <c r="V48" s="143">
        <f t="shared" si="13"/>
        <v>165</v>
      </c>
      <c r="W48" s="143" t="str">
        <f t="shared" si="14"/>
        <v/>
      </c>
      <c r="X48" s="109">
        <f t="shared" si="1"/>
        <v>0</v>
      </c>
      <c r="Y48" s="110" t="e">
        <f t="shared" si="2"/>
        <v>#N/A</v>
      </c>
      <c r="Z48" s="75" t="e">
        <f>NA()</f>
        <v>#N/A</v>
      </c>
    </row>
    <row r="49" spans="1:26" x14ac:dyDescent="0.2">
      <c r="A49" s="74">
        <v>10260</v>
      </c>
      <c r="B49" s="68">
        <f>INDEX('B-A OSRoad'!$F$2:$F$21,MATCH(A49,'B-A OSRoad'!$C$2:$C$21))</f>
        <v>0</v>
      </c>
      <c r="C49" s="68" t="str">
        <f>IF(INDEX('B-A OSRoad'!$B$2:$B$21,MATCH(A49,'B-A OSRoad'!$C$2:$C$21))="Straight","",RIGHT(INDEX('B-A OSRoad'!$B$2:$B$21,MATCH(A49,'B-A OSRoad'!$C$2:$C$21)),LEN(INDEX('B-A OSRoad'!$B$2:$B$21,MATCH(A49,'B-A OSRoad'!$C$2:$C$21)))-1))</f>
        <v/>
      </c>
      <c r="D49" s="69">
        <f>(INDEX('B-A OSRoad'!$I$2:$I$21,MATCH(A49,'B-A OSRoad'!$C$2:$C$21)))+$C$3+$C$4+$C$1</f>
        <v>110</v>
      </c>
      <c r="E49" s="70" t="e">
        <f>VLOOKUP(A49,'Crash Data'!$E$3:$F$6,2,FALSE)</f>
        <v>#N/A</v>
      </c>
      <c r="F49" s="70" t="e">
        <f>VLOOKUP(A49,'Crash Data'!$B$3:$C$32,2,FALSE)</f>
        <v>#N/A</v>
      </c>
      <c r="G49" s="40">
        <v>230</v>
      </c>
      <c r="H49" s="40">
        <v>177</v>
      </c>
      <c r="I49" s="39">
        <v>177</v>
      </c>
      <c r="J49" s="40">
        <v>177</v>
      </c>
      <c r="K49" s="39">
        <v>177</v>
      </c>
      <c r="L49" s="93">
        <f t="shared" si="3"/>
        <v>209</v>
      </c>
      <c r="M49" s="93" t="str">
        <f t="shared" si="4"/>
        <v/>
      </c>
      <c r="N49" s="99">
        <f t="shared" si="5"/>
        <v>165</v>
      </c>
      <c r="O49" s="99" t="str">
        <f t="shared" si="6"/>
        <v/>
      </c>
      <c r="P49" s="102">
        <f t="shared" si="7"/>
        <v>165</v>
      </c>
      <c r="Q49" s="102" t="str">
        <f t="shared" si="8"/>
        <v/>
      </c>
      <c r="R49" s="105">
        <f t="shared" si="9"/>
        <v>165</v>
      </c>
      <c r="S49" s="105" t="str">
        <f t="shared" si="10"/>
        <v/>
      </c>
      <c r="T49" s="69">
        <f t="shared" si="11"/>
        <v>107</v>
      </c>
      <c r="U49" s="69" t="str">
        <f t="shared" si="12"/>
        <v/>
      </c>
      <c r="V49" s="143">
        <f t="shared" si="13"/>
        <v>165</v>
      </c>
      <c r="W49" s="143" t="str">
        <f t="shared" si="14"/>
        <v/>
      </c>
      <c r="X49" s="109">
        <f t="shared" si="1"/>
        <v>0</v>
      </c>
      <c r="Y49" s="110" t="e">
        <f t="shared" si="2"/>
        <v>#N/A</v>
      </c>
      <c r="Z49" s="75" t="e">
        <f>NA()</f>
        <v>#N/A</v>
      </c>
    </row>
    <row r="50" spans="1:26" x14ac:dyDescent="0.2">
      <c r="A50" s="74">
        <v>10270</v>
      </c>
      <c r="B50" s="68">
        <f>INDEX('B-A OSRoad'!$F$2:$F$21,MATCH(A50,'B-A OSRoad'!$C$2:$C$21))</f>
        <v>0</v>
      </c>
      <c r="C50" s="68" t="str">
        <f>IF(INDEX('B-A OSRoad'!$B$2:$B$21,MATCH(A50,'B-A OSRoad'!$C$2:$C$21))="Straight","",RIGHT(INDEX('B-A OSRoad'!$B$2:$B$21,MATCH(A50,'B-A OSRoad'!$C$2:$C$21)),LEN(INDEX('B-A OSRoad'!$B$2:$B$21,MATCH(A50,'B-A OSRoad'!$C$2:$C$21)))-1))</f>
        <v/>
      </c>
      <c r="D50" s="69">
        <f>(INDEX('B-A OSRoad'!$I$2:$I$21,MATCH(A50,'B-A OSRoad'!$C$2:$C$21)))+$C$3+$C$4+$C$1</f>
        <v>110</v>
      </c>
      <c r="E50" s="70" t="e">
        <f>VLOOKUP(A50,'Crash Data'!$E$3:$F$6,2,FALSE)</f>
        <v>#N/A</v>
      </c>
      <c r="F50" s="70" t="e">
        <f>VLOOKUP(A50,'Crash Data'!$B$3:$C$32,2,FALSE)</f>
        <v>#N/A</v>
      </c>
      <c r="G50" s="40">
        <v>230</v>
      </c>
      <c r="H50" s="40">
        <v>177</v>
      </c>
      <c r="I50" s="39">
        <v>177</v>
      </c>
      <c r="J50" s="40">
        <v>177</v>
      </c>
      <c r="K50" s="39">
        <v>177</v>
      </c>
      <c r="L50" s="93">
        <f t="shared" si="3"/>
        <v>209</v>
      </c>
      <c r="M50" s="93" t="str">
        <f t="shared" si="4"/>
        <v/>
      </c>
      <c r="N50" s="99">
        <f t="shared" si="5"/>
        <v>165</v>
      </c>
      <c r="O50" s="99" t="str">
        <f t="shared" si="6"/>
        <v/>
      </c>
      <c r="P50" s="102">
        <f t="shared" si="7"/>
        <v>165</v>
      </c>
      <c r="Q50" s="102" t="str">
        <f t="shared" si="8"/>
        <v/>
      </c>
      <c r="R50" s="105">
        <f t="shared" si="9"/>
        <v>165</v>
      </c>
      <c r="S50" s="105" t="str">
        <f t="shared" si="10"/>
        <v/>
      </c>
      <c r="T50" s="69">
        <f t="shared" si="11"/>
        <v>107</v>
      </c>
      <c r="U50" s="69" t="str">
        <f t="shared" si="12"/>
        <v/>
      </c>
      <c r="V50" s="143">
        <f t="shared" si="13"/>
        <v>165</v>
      </c>
      <c r="W50" s="143" t="str">
        <f t="shared" si="14"/>
        <v/>
      </c>
      <c r="X50" s="109">
        <f t="shared" si="1"/>
        <v>0</v>
      </c>
      <c r="Y50" s="110" t="e">
        <f t="shared" si="2"/>
        <v>#N/A</v>
      </c>
      <c r="Z50" s="75" t="e">
        <f>NA()</f>
        <v>#N/A</v>
      </c>
    </row>
    <row r="51" spans="1:26" x14ac:dyDescent="0.2">
      <c r="A51" s="74">
        <v>10280</v>
      </c>
      <c r="B51" s="68">
        <f>INDEX('B-A OSRoad'!$F$2:$F$21,MATCH(A51,'B-A OSRoad'!$C$2:$C$21))</f>
        <v>0</v>
      </c>
      <c r="C51" s="68" t="str">
        <f>IF(INDEX('B-A OSRoad'!$B$2:$B$21,MATCH(A51,'B-A OSRoad'!$C$2:$C$21))="Straight","",RIGHT(INDEX('B-A OSRoad'!$B$2:$B$21,MATCH(A51,'B-A OSRoad'!$C$2:$C$21)),LEN(INDEX('B-A OSRoad'!$B$2:$B$21,MATCH(A51,'B-A OSRoad'!$C$2:$C$21)))-1))</f>
        <v/>
      </c>
      <c r="D51" s="69">
        <f>(INDEX('B-A OSRoad'!$I$2:$I$21,MATCH(A51,'B-A OSRoad'!$C$2:$C$21)))+$C$3+$C$4+$C$1</f>
        <v>110</v>
      </c>
      <c r="E51" s="70" t="e">
        <f>VLOOKUP(A51,'Crash Data'!$E$3:$F$6,2,FALSE)</f>
        <v>#N/A</v>
      </c>
      <c r="F51" s="70" t="e">
        <f>VLOOKUP(A51,'Crash Data'!$B$3:$C$32,2,FALSE)</f>
        <v>#N/A</v>
      </c>
      <c r="G51" s="40">
        <v>230</v>
      </c>
      <c r="H51" s="40">
        <v>177</v>
      </c>
      <c r="I51" s="39">
        <v>177</v>
      </c>
      <c r="J51" s="40">
        <v>177</v>
      </c>
      <c r="K51" s="39">
        <v>177</v>
      </c>
      <c r="L51" s="93">
        <f t="shared" si="3"/>
        <v>209</v>
      </c>
      <c r="M51" s="93" t="str">
        <f t="shared" si="4"/>
        <v/>
      </c>
      <c r="N51" s="99">
        <f t="shared" si="5"/>
        <v>165</v>
      </c>
      <c r="O51" s="99" t="str">
        <f t="shared" si="6"/>
        <v/>
      </c>
      <c r="P51" s="102">
        <f t="shared" si="7"/>
        <v>165</v>
      </c>
      <c r="Q51" s="102" t="str">
        <f t="shared" si="8"/>
        <v/>
      </c>
      <c r="R51" s="105">
        <f t="shared" si="9"/>
        <v>165</v>
      </c>
      <c r="S51" s="105" t="str">
        <f t="shared" si="10"/>
        <v/>
      </c>
      <c r="T51" s="69">
        <f t="shared" si="11"/>
        <v>107</v>
      </c>
      <c r="U51" s="69" t="str">
        <f t="shared" si="12"/>
        <v/>
      </c>
      <c r="V51" s="143">
        <f t="shared" si="13"/>
        <v>165</v>
      </c>
      <c r="W51" s="143" t="str">
        <f t="shared" si="14"/>
        <v/>
      </c>
      <c r="X51" s="109">
        <f t="shared" si="1"/>
        <v>0</v>
      </c>
      <c r="Y51" s="110" t="e">
        <f t="shared" si="2"/>
        <v>#N/A</v>
      </c>
      <c r="Z51" s="75" t="e">
        <f>NA()</f>
        <v>#N/A</v>
      </c>
    </row>
    <row r="52" spans="1:26" x14ac:dyDescent="0.2">
      <c r="A52" s="74">
        <v>10290</v>
      </c>
      <c r="B52" s="68">
        <f>INDEX('B-A OSRoad'!$F$2:$F$21,MATCH(A52,'B-A OSRoad'!$C$2:$C$21))</f>
        <v>0</v>
      </c>
      <c r="C52" s="68" t="str">
        <f>IF(INDEX('B-A OSRoad'!$B$2:$B$21,MATCH(A52,'B-A OSRoad'!$C$2:$C$21))="Straight","",RIGHT(INDEX('B-A OSRoad'!$B$2:$B$21,MATCH(A52,'B-A OSRoad'!$C$2:$C$21)),LEN(INDEX('B-A OSRoad'!$B$2:$B$21,MATCH(A52,'B-A OSRoad'!$C$2:$C$21)))-1))</f>
        <v/>
      </c>
      <c r="D52" s="69">
        <f>(INDEX('B-A OSRoad'!$I$2:$I$21,MATCH(A52,'B-A OSRoad'!$C$2:$C$21)))+$C$3+$C$4+$C$1</f>
        <v>110</v>
      </c>
      <c r="E52" s="70" t="e">
        <f>VLOOKUP(A52,'Crash Data'!$E$3:$F$6,2,FALSE)</f>
        <v>#N/A</v>
      </c>
      <c r="F52" s="70" t="e">
        <f>VLOOKUP(A52,'Crash Data'!$B$3:$C$32,2,FALSE)</f>
        <v>#N/A</v>
      </c>
      <c r="G52" s="40">
        <v>230</v>
      </c>
      <c r="H52" s="40">
        <v>177</v>
      </c>
      <c r="I52" s="39">
        <v>177</v>
      </c>
      <c r="J52" s="40">
        <v>177</v>
      </c>
      <c r="K52" s="39">
        <v>177</v>
      </c>
      <c r="L52" s="93">
        <f t="shared" si="3"/>
        <v>209</v>
      </c>
      <c r="M52" s="93" t="str">
        <f t="shared" si="4"/>
        <v/>
      </c>
      <c r="N52" s="99">
        <f t="shared" si="5"/>
        <v>165</v>
      </c>
      <c r="O52" s="99" t="str">
        <f t="shared" si="6"/>
        <v/>
      </c>
      <c r="P52" s="102">
        <f t="shared" si="7"/>
        <v>165</v>
      </c>
      <c r="Q52" s="102" t="str">
        <f t="shared" si="8"/>
        <v/>
      </c>
      <c r="R52" s="105">
        <f t="shared" si="9"/>
        <v>165</v>
      </c>
      <c r="S52" s="105" t="str">
        <f t="shared" si="10"/>
        <v/>
      </c>
      <c r="T52" s="69">
        <f t="shared" si="11"/>
        <v>107</v>
      </c>
      <c r="U52" s="69" t="str">
        <f t="shared" si="12"/>
        <v/>
      </c>
      <c r="V52" s="143">
        <f t="shared" si="13"/>
        <v>165</v>
      </c>
      <c r="W52" s="143" t="str">
        <f t="shared" si="14"/>
        <v/>
      </c>
      <c r="X52" s="109">
        <f t="shared" si="1"/>
        <v>0</v>
      </c>
      <c r="Y52" s="110" t="e">
        <f t="shared" si="2"/>
        <v>#N/A</v>
      </c>
      <c r="Z52" s="75" t="e">
        <f>NA()</f>
        <v>#N/A</v>
      </c>
    </row>
    <row r="53" spans="1:26" x14ac:dyDescent="0.2">
      <c r="A53" s="74">
        <v>10300</v>
      </c>
      <c r="B53" s="68">
        <f>INDEX('B-A OSRoad'!$F$2:$F$21,MATCH(A53,'B-A OSRoad'!$C$2:$C$21))</f>
        <v>0</v>
      </c>
      <c r="C53" s="68" t="str">
        <f>IF(INDEX('B-A OSRoad'!$B$2:$B$21,MATCH(A53,'B-A OSRoad'!$C$2:$C$21))="Straight","",RIGHT(INDEX('B-A OSRoad'!$B$2:$B$21,MATCH(A53,'B-A OSRoad'!$C$2:$C$21)),LEN(INDEX('B-A OSRoad'!$B$2:$B$21,MATCH(A53,'B-A OSRoad'!$C$2:$C$21)))-1))</f>
        <v/>
      </c>
      <c r="D53" s="69">
        <f>(INDEX('B-A OSRoad'!$I$2:$I$21,MATCH(A53,'B-A OSRoad'!$C$2:$C$21)))+$C$3+$C$4+$C$1</f>
        <v>110</v>
      </c>
      <c r="E53" s="70" t="e">
        <f>VLOOKUP(A53,'Crash Data'!$E$3:$F$6,2,FALSE)</f>
        <v>#N/A</v>
      </c>
      <c r="F53" s="70" t="e">
        <f>VLOOKUP(A53,'Crash Data'!$B$3:$C$32,2,FALSE)</f>
        <v>#N/A</v>
      </c>
      <c r="G53" s="40">
        <v>230</v>
      </c>
      <c r="H53" s="40">
        <v>177</v>
      </c>
      <c r="I53" s="39">
        <v>177</v>
      </c>
      <c r="J53" s="40">
        <v>177</v>
      </c>
      <c r="K53" s="39">
        <v>177</v>
      </c>
      <c r="L53" s="93">
        <f t="shared" si="3"/>
        <v>209</v>
      </c>
      <c r="M53" s="93" t="str">
        <f t="shared" si="4"/>
        <v/>
      </c>
      <c r="N53" s="99">
        <f t="shared" si="5"/>
        <v>165</v>
      </c>
      <c r="O53" s="99" t="str">
        <f t="shared" si="6"/>
        <v/>
      </c>
      <c r="P53" s="102">
        <f t="shared" si="7"/>
        <v>165</v>
      </c>
      <c r="Q53" s="102" t="str">
        <f t="shared" si="8"/>
        <v/>
      </c>
      <c r="R53" s="105">
        <f t="shared" si="9"/>
        <v>165</v>
      </c>
      <c r="S53" s="105" t="str">
        <f t="shared" si="10"/>
        <v/>
      </c>
      <c r="T53" s="69">
        <f t="shared" si="11"/>
        <v>107</v>
      </c>
      <c r="U53" s="69" t="str">
        <f t="shared" si="12"/>
        <v/>
      </c>
      <c r="V53" s="143">
        <f t="shared" si="13"/>
        <v>165</v>
      </c>
      <c r="W53" s="143" t="str">
        <f t="shared" si="14"/>
        <v/>
      </c>
      <c r="X53" s="109">
        <f t="shared" si="1"/>
        <v>0</v>
      </c>
      <c r="Y53" s="110" t="e">
        <f t="shared" si="2"/>
        <v>#N/A</v>
      </c>
      <c r="Z53" s="75" t="e">
        <f>NA()</f>
        <v>#N/A</v>
      </c>
    </row>
    <row r="54" spans="1:26" x14ac:dyDescent="0.2">
      <c r="A54" s="74">
        <v>10310</v>
      </c>
      <c r="B54" s="68">
        <f>INDEX('B-A OSRoad'!$F$2:$F$21,MATCH(A54,'B-A OSRoad'!$C$2:$C$21))</f>
        <v>0</v>
      </c>
      <c r="C54" s="68" t="str">
        <f>IF(INDEX('B-A OSRoad'!$B$2:$B$21,MATCH(A54,'B-A OSRoad'!$C$2:$C$21))="Straight","",RIGHT(INDEX('B-A OSRoad'!$B$2:$B$21,MATCH(A54,'B-A OSRoad'!$C$2:$C$21)),LEN(INDEX('B-A OSRoad'!$B$2:$B$21,MATCH(A54,'B-A OSRoad'!$C$2:$C$21)))-1))</f>
        <v/>
      </c>
      <c r="D54" s="69">
        <f>(INDEX('B-A OSRoad'!$I$2:$I$21,MATCH(A54,'B-A OSRoad'!$C$2:$C$21)))+$C$3+$C$4+$C$1</f>
        <v>110</v>
      </c>
      <c r="E54" s="70" t="e">
        <f>VLOOKUP(A54,'Crash Data'!$E$3:$F$6,2,FALSE)</f>
        <v>#N/A</v>
      </c>
      <c r="F54" s="70" t="e">
        <f>VLOOKUP(A54,'Crash Data'!$B$3:$C$32,2,FALSE)</f>
        <v>#N/A</v>
      </c>
      <c r="G54" s="40">
        <v>230</v>
      </c>
      <c r="H54" s="40">
        <v>177</v>
      </c>
      <c r="I54" s="39">
        <v>177</v>
      </c>
      <c r="J54" s="40">
        <v>177</v>
      </c>
      <c r="K54" s="39">
        <v>117.273</v>
      </c>
      <c r="L54" s="93">
        <f t="shared" si="3"/>
        <v>209</v>
      </c>
      <c r="M54" s="93" t="str">
        <f t="shared" si="4"/>
        <v/>
      </c>
      <c r="N54" s="99">
        <f t="shared" si="5"/>
        <v>165</v>
      </c>
      <c r="O54" s="99" t="str">
        <f t="shared" si="6"/>
        <v/>
      </c>
      <c r="P54" s="102">
        <f t="shared" si="7"/>
        <v>165</v>
      </c>
      <c r="Q54" s="102" t="str">
        <f t="shared" si="8"/>
        <v/>
      </c>
      <c r="R54" s="105">
        <f t="shared" si="9"/>
        <v>165</v>
      </c>
      <c r="S54" s="105" t="str">
        <f t="shared" si="10"/>
        <v/>
      </c>
      <c r="T54" s="69">
        <f t="shared" si="11"/>
        <v>107</v>
      </c>
      <c r="U54" s="69" t="str">
        <f t="shared" si="12"/>
        <v/>
      </c>
      <c r="V54" s="143">
        <f t="shared" si="13"/>
        <v>165</v>
      </c>
      <c r="W54" s="143">
        <f t="shared" si="14"/>
        <v>47.727000000000004</v>
      </c>
      <c r="X54" s="109">
        <f t="shared" si="1"/>
        <v>0</v>
      </c>
      <c r="Y54" s="110" t="e">
        <f t="shared" si="2"/>
        <v>#N/A</v>
      </c>
      <c r="Z54" s="75" t="e">
        <f>NA()</f>
        <v>#N/A</v>
      </c>
    </row>
    <row r="55" spans="1:26" x14ac:dyDescent="0.2">
      <c r="A55" s="74">
        <v>10320</v>
      </c>
      <c r="B55" s="68">
        <f>INDEX('B-A OSRoad'!$F$2:$F$21,MATCH(A55,'B-A OSRoad'!$C$2:$C$21))</f>
        <v>0</v>
      </c>
      <c r="C55" s="68" t="str">
        <f>IF(INDEX('B-A OSRoad'!$B$2:$B$21,MATCH(A55,'B-A OSRoad'!$C$2:$C$21))="Straight","",RIGHT(INDEX('B-A OSRoad'!$B$2:$B$21,MATCH(A55,'B-A OSRoad'!$C$2:$C$21)),LEN(INDEX('B-A OSRoad'!$B$2:$B$21,MATCH(A55,'B-A OSRoad'!$C$2:$C$21)))-1))</f>
        <v/>
      </c>
      <c r="D55" s="69">
        <f>(INDEX('B-A OSRoad'!$I$2:$I$21,MATCH(A55,'B-A OSRoad'!$C$2:$C$21)))+$C$3+$C$4+$C$1</f>
        <v>110</v>
      </c>
      <c r="E55" s="70" t="e">
        <f>VLOOKUP(A55,'Crash Data'!$E$3:$F$6,2,FALSE)</f>
        <v>#N/A</v>
      </c>
      <c r="F55" s="70" t="e">
        <f>VLOOKUP(A55,'Crash Data'!$B$3:$C$32,2,FALSE)</f>
        <v>#N/A</v>
      </c>
      <c r="G55" s="40">
        <v>115.148</v>
      </c>
      <c r="H55" s="40">
        <v>177</v>
      </c>
      <c r="I55" s="39">
        <v>177</v>
      </c>
      <c r="J55" s="40">
        <v>177</v>
      </c>
      <c r="K55" s="39">
        <v>104.997</v>
      </c>
      <c r="L55" s="93">
        <f t="shared" si="3"/>
        <v>209</v>
      </c>
      <c r="M55" s="93">
        <f t="shared" si="4"/>
        <v>93.852000000000004</v>
      </c>
      <c r="N55" s="99">
        <f t="shared" si="5"/>
        <v>165</v>
      </c>
      <c r="O55" s="99" t="str">
        <f t="shared" si="6"/>
        <v/>
      </c>
      <c r="P55" s="102">
        <f t="shared" si="7"/>
        <v>165</v>
      </c>
      <c r="Q55" s="102" t="str">
        <f t="shared" si="8"/>
        <v/>
      </c>
      <c r="R55" s="105">
        <f t="shared" si="9"/>
        <v>165</v>
      </c>
      <c r="S55" s="105" t="str">
        <f t="shared" si="10"/>
        <v/>
      </c>
      <c r="T55" s="69">
        <f t="shared" si="11"/>
        <v>107</v>
      </c>
      <c r="U55" s="69" t="str">
        <f t="shared" si="12"/>
        <v/>
      </c>
      <c r="V55" s="143">
        <f t="shared" si="13"/>
        <v>165</v>
      </c>
      <c r="W55" s="143">
        <f t="shared" si="14"/>
        <v>60.003</v>
      </c>
      <c r="X55" s="109">
        <f t="shared" si="1"/>
        <v>0</v>
      </c>
      <c r="Y55" s="110" t="e">
        <f t="shared" si="2"/>
        <v>#N/A</v>
      </c>
      <c r="Z55" s="75" t="e">
        <f>NA()</f>
        <v>#N/A</v>
      </c>
    </row>
    <row r="56" spans="1:26" x14ac:dyDescent="0.2">
      <c r="A56" s="74">
        <v>10330</v>
      </c>
      <c r="B56" s="68">
        <f>INDEX('B-A OSRoad'!$F$2:$F$21,MATCH(A56,'B-A OSRoad'!$C$2:$C$21))</f>
        <v>0</v>
      </c>
      <c r="C56" s="68" t="str">
        <f>IF(INDEX('B-A OSRoad'!$B$2:$B$21,MATCH(A56,'B-A OSRoad'!$C$2:$C$21))="Straight","",RIGHT(INDEX('B-A OSRoad'!$B$2:$B$21,MATCH(A56,'B-A OSRoad'!$C$2:$C$21)),LEN(INDEX('B-A OSRoad'!$B$2:$B$21,MATCH(A56,'B-A OSRoad'!$C$2:$C$21)))-1))</f>
        <v/>
      </c>
      <c r="D56" s="69">
        <f>(INDEX('B-A OSRoad'!$I$2:$I$21,MATCH(A56,'B-A OSRoad'!$C$2:$C$21)))+$C$3+$C$4+$C$1</f>
        <v>110</v>
      </c>
      <c r="E56" s="70" t="e">
        <f>VLOOKUP(A56,'Crash Data'!$E$3:$F$6,2,FALSE)</f>
        <v>#N/A</v>
      </c>
      <c r="F56" s="70" t="e">
        <f>VLOOKUP(A56,'Crash Data'!$B$3:$C$32,2,FALSE)</f>
        <v>#N/A</v>
      </c>
      <c r="G56" s="40">
        <v>109.554</v>
      </c>
      <c r="H56" s="40">
        <v>129.39599999999999</v>
      </c>
      <c r="I56" s="39">
        <v>177</v>
      </c>
      <c r="J56" s="40">
        <v>177</v>
      </c>
      <c r="K56" s="39">
        <v>108.315</v>
      </c>
      <c r="L56" s="93">
        <f t="shared" si="3"/>
        <v>209</v>
      </c>
      <c r="M56" s="93">
        <f t="shared" si="4"/>
        <v>99.445999999999998</v>
      </c>
      <c r="N56" s="99">
        <f t="shared" si="5"/>
        <v>165</v>
      </c>
      <c r="O56" s="99">
        <f t="shared" si="6"/>
        <v>35.604000000000013</v>
      </c>
      <c r="P56" s="102">
        <f t="shared" si="7"/>
        <v>165</v>
      </c>
      <c r="Q56" s="102" t="str">
        <f t="shared" si="8"/>
        <v/>
      </c>
      <c r="R56" s="105">
        <f t="shared" si="9"/>
        <v>165</v>
      </c>
      <c r="S56" s="105" t="str">
        <f t="shared" si="10"/>
        <v/>
      </c>
      <c r="T56" s="69">
        <f t="shared" si="11"/>
        <v>107</v>
      </c>
      <c r="U56" s="69" t="str">
        <f t="shared" si="12"/>
        <v/>
      </c>
      <c r="V56" s="143">
        <f t="shared" si="13"/>
        <v>165</v>
      </c>
      <c r="W56" s="143">
        <f t="shared" si="14"/>
        <v>56.685000000000002</v>
      </c>
      <c r="X56" s="109">
        <f t="shared" si="1"/>
        <v>0</v>
      </c>
      <c r="Y56" s="110" t="e">
        <f t="shared" si="2"/>
        <v>#N/A</v>
      </c>
      <c r="Z56" s="75" t="e">
        <f>NA()</f>
        <v>#N/A</v>
      </c>
    </row>
    <row r="57" spans="1:26" x14ac:dyDescent="0.2">
      <c r="A57" s="74">
        <v>10340</v>
      </c>
      <c r="B57" s="68">
        <f>INDEX('B-A OSRoad'!$F$2:$F$21,MATCH(A57,'B-A OSRoad'!$C$2:$C$21))</f>
        <v>0</v>
      </c>
      <c r="C57" s="68" t="str">
        <f>IF(INDEX('B-A OSRoad'!$B$2:$B$21,MATCH(A57,'B-A OSRoad'!$C$2:$C$21))="Straight","",RIGHT(INDEX('B-A OSRoad'!$B$2:$B$21,MATCH(A57,'B-A OSRoad'!$C$2:$C$21)),LEN(INDEX('B-A OSRoad'!$B$2:$B$21,MATCH(A57,'B-A OSRoad'!$C$2:$C$21)))-1))</f>
        <v/>
      </c>
      <c r="D57" s="69">
        <f>(INDEX('B-A OSRoad'!$I$2:$I$21,MATCH(A57,'B-A OSRoad'!$C$2:$C$21)))+$C$3+$C$4+$C$1</f>
        <v>110</v>
      </c>
      <c r="E57" s="70" t="e">
        <f>VLOOKUP(A57,'Crash Data'!$E$3:$F$6,2,FALSE)</f>
        <v>#N/A</v>
      </c>
      <c r="F57" s="70" t="e">
        <f>VLOOKUP(A57,'Crash Data'!$B$3:$C$32,2,FALSE)</f>
        <v>#N/A</v>
      </c>
      <c r="G57" s="40">
        <v>107.37</v>
      </c>
      <c r="H57" s="40">
        <v>127.265</v>
      </c>
      <c r="I57" s="39">
        <v>156.54900000000001</v>
      </c>
      <c r="J57" s="40">
        <v>177</v>
      </c>
      <c r="K57" s="39">
        <v>107.745</v>
      </c>
      <c r="L57" s="93">
        <f t="shared" si="3"/>
        <v>209</v>
      </c>
      <c r="M57" s="93">
        <f t="shared" si="4"/>
        <v>101.63</v>
      </c>
      <c r="N57" s="99">
        <f t="shared" si="5"/>
        <v>165</v>
      </c>
      <c r="O57" s="99">
        <f t="shared" si="6"/>
        <v>37.734999999999999</v>
      </c>
      <c r="P57" s="102">
        <f t="shared" si="7"/>
        <v>165</v>
      </c>
      <c r="Q57" s="102">
        <f t="shared" si="8"/>
        <v>8.4509999999999934</v>
      </c>
      <c r="R57" s="105">
        <f t="shared" si="9"/>
        <v>165</v>
      </c>
      <c r="S57" s="105" t="str">
        <f t="shared" si="10"/>
        <v/>
      </c>
      <c r="T57" s="69">
        <f t="shared" si="11"/>
        <v>107</v>
      </c>
      <c r="U57" s="69" t="str">
        <f t="shared" si="12"/>
        <v/>
      </c>
      <c r="V57" s="143">
        <f t="shared" si="13"/>
        <v>165</v>
      </c>
      <c r="W57" s="143">
        <f t="shared" si="14"/>
        <v>57.254999999999995</v>
      </c>
      <c r="X57" s="109">
        <f t="shared" si="1"/>
        <v>0</v>
      </c>
      <c r="Y57" s="110" t="e">
        <f t="shared" si="2"/>
        <v>#N/A</v>
      </c>
      <c r="Z57" s="75" t="e">
        <f>NA()</f>
        <v>#N/A</v>
      </c>
    </row>
    <row r="58" spans="1:26" x14ac:dyDescent="0.2">
      <c r="A58" s="74">
        <v>10350</v>
      </c>
      <c r="B58" s="68">
        <f>INDEX('B-A OSRoad'!$F$2:$F$21,MATCH(A58,'B-A OSRoad'!$C$2:$C$21))</f>
        <v>0</v>
      </c>
      <c r="C58" s="68" t="str">
        <f>IF(INDEX('B-A OSRoad'!$B$2:$B$21,MATCH(A58,'B-A OSRoad'!$C$2:$C$21))="Straight","",RIGHT(INDEX('B-A OSRoad'!$B$2:$B$21,MATCH(A58,'B-A OSRoad'!$C$2:$C$21)),LEN(INDEX('B-A OSRoad'!$B$2:$B$21,MATCH(A58,'B-A OSRoad'!$C$2:$C$21)))-1))</f>
        <v/>
      </c>
      <c r="D58" s="69">
        <f>(INDEX('B-A OSRoad'!$I$2:$I$21,MATCH(A58,'B-A OSRoad'!$C$2:$C$21)))+$C$3+$C$4+$C$1</f>
        <v>110</v>
      </c>
      <c r="E58" s="70" t="e">
        <f>VLOOKUP(A58,'Crash Data'!$E$3:$F$6,2,FALSE)</f>
        <v>#N/A</v>
      </c>
      <c r="F58" s="70" t="e">
        <f>VLOOKUP(A58,'Crash Data'!$B$3:$C$32,2,FALSE)</f>
        <v>#N/A</v>
      </c>
      <c r="G58" s="40">
        <v>114.285</v>
      </c>
      <c r="H58" s="40">
        <v>126.785</v>
      </c>
      <c r="I58" s="39">
        <v>148.791</v>
      </c>
      <c r="J58" s="40">
        <v>177</v>
      </c>
      <c r="K58" s="39">
        <v>111.89</v>
      </c>
      <c r="L58" s="93">
        <f t="shared" si="3"/>
        <v>209</v>
      </c>
      <c r="M58" s="93">
        <f t="shared" si="4"/>
        <v>94.715000000000003</v>
      </c>
      <c r="N58" s="99">
        <f t="shared" si="5"/>
        <v>165</v>
      </c>
      <c r="O58" s="99">
        <f t="shared" si="6"/>
        <v>38.215000000000003</v>
      </c>
      <c r="P58" s="102">
        <f t="shared" si="7"/>
        <v>165</v>
      </c>
      <c r="Q58" s="102">
        <f t="shared" si="8"/>
        <v>16.209000000000003</v>
      </c>
      <c r="R58" s="105">
        <f t="shared" si="9"/>
        <v>165</v>
      </c>
      <c r="S58" s="105" t="str">
        <f t="shared" si="10"/>
        <v/>
      </c>
      <c r="T58" s="69">
        <f t="shared" si="11"/>
        <v>107</v>
      </c>
      <c r="U58" s="69" t="str">
        <f t="shared" si="12"/>
        <v/>
      </c>
      <c r="V58" s="143">
        <f t="shared" si="13"/>
        <v>165</v>
      </c>
      <c r="W58" s="143">
        <f t="shared" si="14"/>
        <v>53.11</v>
      </c>
      <c r="X58" s="109">
        <f t="shared" si="1"/>
        <v>0</v>
      </c>
      <c r="Y58" s="110" t="e">
        <f t="shared" si="2"/>
        <v>#N/A</v>
      </c>
      <c r="Z58" s="75" t="e">
        <f>NA()</f>
        <v>#N/A</v>
      </c>
    </row>
    <row r="59" spans="1:26" x14ac:dyDescent="0.2">
      <c r="A59" s="74">
        <v>10360</v>
      </c>
      <c r="B59" s="68">
        <f>INDEX('B-A OSRoad'!$F$2:$F$21,MATCH(A59,'B-A OSRoad'!$C$2:$C$21))</f>
        <v>0</v>
      </c>
      <c r="C59" s="68" t="str">
        <f>IF(INDEX('B-A OSRoad'!$B$2:$B$21,MATCH(A59,'B-A OSRoad'!$C$2:$C$21))="Straight","",RIGHT(INDEX('B-A OSRoad'!$B$2:$B$21,MATCH(A59,'B-A OSRoad'!$C$2:$C$21)),LEN(INDEX('B-A OSRoad'!$B$2:$B$21,MATCH(A59,'B-A OSRoad'!$C$2:$C$21)))-1))</f>
        <v/>
      </c>
      <c r="D59" s="69">
        <f>(INDEX('B-A OSRoad'!$I$2:$I$21,MATCH(A59,'B-A OSRoad'!$C$2:$C$21)))+$C$3+$C$4+$C$1</f>
        <v>110</v>
      </c>
      <c r="E59" s="70" t="e">
        <f>VLOOKUP(A59,'Crash Data'!$E$3:$F$6,2,FALSE)</f>
        <v>#N/A</v>
      </c>
      <c r="F59" s="70" t="e">
        <f>VLOOKUP(A59,'Crash Data'!$B$3:$C$32,2,FALSE)</f>
        <v>#N/A</v>
      </c>
      <c r="G59" s="40">
        <v>117.971</v>
      </c>
      <c r="H59" s="40">
        <v>128.86099999999999</v>
      </c>
      <c r="I59" s="39">
        <v>148.39699999999999</v>
      </c>
      <c r="J59" s="40">
        <v>177</v>
      </c>
      <c r="K59" s="39">
        <v>104.15300000000001</v>
      </c>
      <c r="L59" s="93">
        <f t="shared" si="3"/>
        <v>209</v>
      </c>
      <c r="M59" s="93">
        <f t="shared" si="4"/>
        <v>91.028999999999996</v>
      </c>
      <c r="N59" s="99">
        <f t="shared" si="5"/>
        <v>165</v>
      </c>
      <c r="O59" s="99">
        <f t="shared" si="6"/>
        <v>36.13900000000001</v>
      </c>
      <c r="P59" s="102">
        <f t="shared" si="7"/>
        <v>165</v>
      </c>
      <c r="Q59" s="102">
        <f t="shared" si="8"/>
        <v>16.603000000000009</v>
      </c>
      <c r="R59" s="105">
        <f t="shared" si="9"/>
        <v>165</v>
      </c>
      <c r="S59" s="105" t="str">
        <f t="shared" si="10"/>
        <v/>
      </c>
      <c r="T59" s="69">
        <f t="shared" si="11"/>
        <v>107</v>
      </c>
      <c r="U59" s="69" t="str">
        <f t="shared" si="12"/>
        <v/>
      </c>
      <c r="V59" s="143">
        <f t="shared" si="13"/>
        <v>165</v>
      </c>
      <c r="W59" s="143">
        <f t="shared" si="14"/>
        <v>60.846999999999994</v>
      </c>
      <c r="X59" s="109">
        <f t="shared" si="1"/>
        <v>0</v>
      </c>
      <c r="Y59" s="110" t="e">
        <f t="shared" si="2"/>
        <v>#N/A</v>
      </c>
      <c r="Z59" s="75" t="e">
        <f>NA()</f>
        <v>#N/A</v>
      </c>
    </row>
    <row r="60" spans="1:26" x14ac:dyDescent="0.2">
      <c r="A60" s="74">
        <v>10370</v>
      </c>
      <c r="B60" s="68">
        <f>INDEX('B-A OSRoad'!$F$2:$F$21,MATCH(A60,'B-A OSRoad'!$C$2:$C$21))</f>
        <v>0</v>
      </c>
      <c r="C60" s="68" t="str">
        <f>IF(INDEX('B-A OSRoad'!$B$2:$B$21,MATCH(A60,'B-A OSRoad'!$C$2:$C$21))="Straight","",RIGHT(INDEX('B-A OSRoad'!$B$2:$B$21,MATCH(A60,'B-A OSRoad'!$C$2:$C$21)),LEN(INDEX('B-A OSRoad'!$B$2:$B$21,MATCH(A60,'B-A OSRoad'!$C$2:$C$21)))-1))</f>
        <v/>
      </c>
      <c r="D60" s="69">
        <f>(INDEX('B-A OSRoad'!$I$2:$I$21,MATCH(A60,'B-A OSRoad'!$C$2:$C$21)))+$C$3+$C$4+$C$1</f>
        <v>110</v>
      </c>
      <c r="E60" s="70" t="e">
        <f>VLOOKUP(A60,'Crash Data'!$E$3:$F$6,2,FALSE)</f>
        <v>#N/A</v>
      </c>
      <c r="F60" s="70" t="e">
        <f>VLOOKUP(A60,'Crash Data'!$B$3:$C$32,2,FALSE)</f>
        <v>#N/A</v>
      </c>
      <c r="G60" s="40">
        <v>114.55200000000001</v>
      </c>
      <c r="H60" s="40">
        <v>126.959</v>
      </c>
      <c r="I60" s="39">
        <v>144.77000000000001</v>
      </c>
      <c r="J60" s="40">
        <v>163.01900000000001</v>
      </c>
      <c r="K60" s="39">
        <v>106.80800000000001</v>
      </c>
      <c r="L60" s="93">
        <f t="shared" si="3"/>
        <v>209</v>
      </c>
      <c r="M60" s="93">
        <f t="shared" si="4"/>
        <v>94.447999999999993</v>
      </c>
      <c r="N60" s="99">
        <f t="shared" si="5"/>
        <v>165</v>
      </c>
      <c r="O60" s="99">
        <f t="shared" si="6"/>
        <v>38.040999999999997</v>
      </c>
      <c r="P60" s="102">
        <f t="shared" si="7"/>
        <v>165</v>
      </c>
      <c r="Q60" s="102">
        <f t="shared" si="8"/>
        <v>20.22999999999999</v>
      </c>
      <c r="R60" s="105">
        <f t="shared" si="9"/>
        <v>165</v>
      </c>
      <c r="S60" s="105">
        <f t="shared" si="10"/>
        <v>1.9809999999999945</v>
      </c>
      <c r="T60" s="69">
        <f t="shared" si="11"/>
        <v>107</v>
      </c>
      <c r="U60" s="69" t="str">
        <f t="shared" si="12"/>
        <v/>
      </c>
      <c r="V60" s="143">
        <f t="shared" si="13"/>
        <v>165</v>
      </c>
      <c r="W60" s="143">
        <f t="shared" si="14"/>
        <v>58.191999999999993</v>
      </c>
      <c r="X60" s="109">
        <f t="shared" si="1"/>
        <v>0</v>
      </c>
      <c r="Y60" s="110" t="e">
        <f t="shared" si="2"/>
        <v>#N/A</v>
      </c>
      <c r="Z60" s="75" t="e">
        <f>NA()</f>
        <v>#N/A</v>
      </c>
    </row>
    <row r="61" spans="1:26" x14ac:dyDescent="0.2">
      <c r="A61" s="74">
        <v>10380</v>
      </c>
      <c r="B61" s="68">
        <f>INDEX('B-A OSRoad'!$F$2:$F$21,MATCH(A61,'B-A OSRoad'!$C$2:$C$21))</f>
        <v>0</v>
      </c>
      <c r="C61" s="68" t="str">
        <f>IF(INDEX('B-A OSRoad'!$B$2:$B$21,MATCH(A61,'B-A OSRoad'!$C$2:$C$21))="Straight","",RIGHT(INDEX('B-A OSRoad'!$B$2:$B$21,MATCH(A61,'B-A OSRoad'!$C$2:$C$21)),LEN(INDEX('B-A OSRoad'!$B$2:$B$21,MATCH(A61,'B-A OSRoad'!$C$2:$C$21)))-1))</f>
        <v/>
      </c>
      <c r="D61" s="69">
        <f>(INDEX('B-A OSRoad'!$I$2:$I$21,MATCH(A61,'B-A OSRoad'!$C$2:$C$21)))+$C$3+$C$4+$C$1</f>
        <v>110</v>
      </c>
      <c r="E61" s="70" t="e">
        <f>VLOOKUP(A61,'Crash Data'!$E$3:$F$6,2,FALSE)</f>
        <v>#N/A</v>
      </c>
      <c r="F61" s="70" t="e">
        <f>VLOOKUP(A61,'Crash Data'!$B$3:$C$32,2,FALSE)</f>
        <v>#N/A</v>
      </c>
      <c r="G61" s="40">
        <v>104.351</v>
      </c>
      <c r="H61" s="40">
        <v>129.03200000000001</v>
      </c>
      <c r="I61" s="39">
        <v>146.37100000000001</v>
      </c>
      <c r="J61" s="40">
        <v>157.042</v>
      </c>
      <c r="K61" s="39">
        <v>103.455</v>
      </c>
      <c r="L61" s="93">
        <f t="shared" si="3"/>
        <v>209</v>
      </c>
      <c r="M61" s="93">
        <f t="shared" si="4"/>
        <v>104.649</v>
      </c>
      <c r="N61" s="99">
        <f t="shared" si="5"/>
        <v>165</v>
      </c>
      <c r="O61" s="99">
        <f t="shared" si="6"/>
        <v>35.967999999999989</v>
      </c>
      <c r="P61" s="102">
        <f t="shared" si="7"/>
        <v>165</v>
      </c>
      <c r="Q61" s="102">
        <f t="shared" si="8"/>
        <v>18.628999999999991</v>
      </c>
      <c r="R61" s="105">
        <f t="shared" si="9"/>
        <v>165</v>
      </c>
      <c r="S61" s="105">
        <f t="shared" si="10"/>
        <v>7.9579999999999984</v>
      </c>
      <c r="T61" s="69">
        <f t="shared" si="11"/>
        <v>107</v>
      </c>
      <c r="U61" s="69">
        <f t="shared" si="12"/>
        <v>2.6490000000000009</v>
      </c>
      <c r="V61" s="143">
        <f t="shared" si="13"/>
        <v>165</v>
      </c>
      <c r="W61" s="143">
        <f t="shared" si="14"/>
        <v>61.545000000000002</v>
      </c>
      <c r="X61" s="109">
        <f t="shared" si="1"/>
        <v>0</v>
      </c>
      <c r="Y61" s="110" t="e">
        <f t="shared" si="2"/>
        <v>#N/A</v>
      </c>
      <c r="Z61" s="75" t="e">
        <f>NA()</f>
        <v>#N/A</v>
      </c>
    </row>
    <row r="62" spans="1:26" x14ac:dyDescent="0.2">
      <c r="A62" s="74">
        <v>10390</v>
      </c>
      <c r="B62" s="68">
        <f>INDEX('B-A OSRoad'!$F$2:$F$21,MATCH(A62,'B-A OSRoad'!$C$2:$C$21))</f>
        <v>0</v>
      </c>
      <c r="C62" s="68" t="str">
        <f>IF(INDEX('B-A OSRoad'!$B$2:$B$21,MATCH(A62,'B-A OSRoad'!$C$2:$C$21))="Straight","",RIGHT(INDEX('B-A OSRoad'!$B$2:$B$21,MATCH(A62,'B-A OSRoad'!$C$2:$C$21)),LEN(INDEX('B-A OSRoad'!$B$2:$B$21,MATCH(A62,'B-A OSRoad'!$C$2:$C$21)))-1))</f>
        <v/>
      </c>
      <c r="D62" s="69">
        <f>(INDEX('B-A OSRoad'!$I$2:$I$21,MATCH(A62,'B-A OSRoad'!$C$2:$C$21)))+$C$3+$C$4+$C$1</f>
        <v>110</v>
      </c>
      <c r="E62" s="70" t="e">
        <f>VLOOKUP(A62,'Crash Data'!$E$3:$F$6,2,FALSE)</f>
        <v>#N/A</v>
      </c>
      <c r="F62" s="70" t="e">
        <f>VLOOKUP(A62,'Crash Data'!$B$3:$C$32,2,FALSE)</f>
        <v>#N/A</v>
      </c>
      <c r="G62" s="40">
        <v>105.005</v>
      </c>
      <c r="H62" s="40">
        <v>118.82899999999999</v>
      </c>
      <c r="I62" s="39">
        <v>145.4</v>
      </c>
      <c r="J62" s="40">
        <v>157.881</v>
      </c>
      <c r="K62" s="39">
        <v>99.599000000000004</v>
      </c>
      <c r="L62" s="93">
        <f t="shared" si="3"/>
        <v>209</v>
      </c>
      <c r="M62" s="93">
        <f t="shared" si="4"/>
        <v>103.995</v>
      </c>
      <c r="N62" s="99">
        <f t="shared" si="5"/>
        <v>165</v>
      </c>
      <c r="O62" s="99">
        <f t="shared" si="6"/>
        <v>46.171000000000006</v>
      </c>
      <c r="P62" s="102">
        <f t="shared" si="7"/>
        <v>165</v>
      </c>
      <c r="Q62" s="102">
        <f t="shared" si="8"/>
        <v>19.599999999999994</v>
      </c>
      <c r="R62" s="105">
        <f t="shared" si="9"/>
        <v>165</v>
      </c>
      <c r="S62" s="105">
        <f t="shared" si="10"/>
        <v>7.1189999999999998</v>
      </c>
      <c r="T62" s="69">
        <f t="shared" si="11"/>
        <v>107</v>
      </c>
      <c r="U62" s="69">
        <f t="shared" si="12"/>
        <v>1.9950000000000045</v>
      </c>
      <c r="V62" s="143">
        <f t="shared" si="13"/>
        <v>165</v>
      </c>
      <c r="W62" s="143">
        <f t="shared" si="14"/>
        <v>65.400999999999996</v>
      </c>
      <c r="X62" s="109">
        <f t="shared" si="1"/>
        <v>0</v>
      </c>
      <c r="Y62" s="110" t="e">
        <f t="shared" si="2"/>
        <v>#N/A</v>
      </c>
      <c r="Z62" s="75" t="e">
        <f>NA()</f>
        <v>#N/A</v>
      </c>
    </row>
    <row r="63" spans="1:26" x14ac:dyDescent="0.2">
      <c r="A63" s="74">
        <v>10400</v>
      </c>
      <c r="B63" s="68">
        <f>INDEX('B-A OSRoad'!$F$2:$F$21,MATCH(A63,'B-A OSRoad'!$C$2:$C$21))</f>
        <v>0</v>
      </c>
      <c r="C63" s="68" t="str">
        <f>IF(INDEX('B-A OSRoad'!$B$2:$B$21,MATCH(A63,'B-A OSRoad'!$C$2:$C$21))="Straight","",RIGHT(INDEX('B-A OSRoad'!$B$2:$B$21,MATCH(A63,'B-A OSRoad'!$C$2:$C$21)),LEN(INDEX('B-A OSRoad'!$B$2:$B$21,MATCH(A63,'B-A OSRoad'!$C$2:$C$21)))-1))</f>
        <v/>
      </c>
      <c r="D63" s="69">
        <f>(INDEX('B-A OSRoad'!$I$2:$I$21,MATCH(A63,'B-A OSRoad'!$C$2:$C$21)))+$C$3+$C$4+$C$1</f>
        <v>110</v>
      </c>
      <c r="E63" s="70" t="e">
        <f>VLOOKUP(A63,'Crash Data'!$E$3:$F$6,2,FALSE)</f>
        <v>#N/A</v>
      </c>
      <c r="F63" s="70" t="e">
        <f>VLOOKUP(A63,'Crash Data'!$B$3:$C$32,2,FALSE)</f>
        <v>#N/A</v>
      </c>
      <c r="G63" s="40">
        <v>108.873</v>
      </c>
      <c r="H63" s="40">
        <v>117.148</v>
      </c>
      <c r="I63" s="39">
        <v>139.411</v>
      </c>
      <c r="J63" s="40">
        <v>155.75700000000001</v>
      </c>
      <c r="K63" s="39">
        <v>107.622</v>
      </c>
      <c r="L63" s="93">
        <f t="shared" si="3"/>
        <v>209</v>
      </c>
      <c r="M63" s="93">
        <f t="shared" si="4"/>
        <v>100.127</v>
      </c>
      <c r="N63" s="99">
        <f t="shared" si="5"/>
        <v>165</v>
      </c>
      <c r="O63" s="99">
        <f t="shared" si="6"/>
        <v>47.852000000000004</v>
      </c>
      <c r="P63" s="102">
        <f t="shared" si="7"/>
        <v>165</v>
      </c>
      <c r="Q63" s="102">
        <f t="shared" si="8"/>
        <v>25.588999999999999</v>
      </c>
      <c r="R63" s="105">
        <f t="shared" si="9"/>
        <v>165</v>
      </c>
      <c r="S63" s="105">
        <f t="shared" si="10"/>
        <v>9.242999999999995</v>
      </c>
      <c r="T63" s="69">
        <f t="shared" si="11"/>
        <v>107</v>
      </c>
      <c r="U63" s="69" t="str">
        <f t="shared" si="12"/>
        <v/>
      </c>
      <c r="V63" s="143">
        <f t="shared" si="13"/>
        <v>165</v>
      </c>
      <c r="W63" s="143">
        <f t="shared" si="14"/>
        <v>57.378</v>
      </c>
      <c r="X63" s="109">
        <f t="shared" si="1"/>
        <v>0</v>
      </c>
      <c r="Y63" s="110" t="e">
        <f t="shared" si="2"/>
        <v>#N/A</v>
      </c>
      <c r="Z63" s="75" t="e">
        <f>NA()</f>
        <v>#N/A</v>
      </c>
    </row>
    <row r="64" spans="1:26" x14ac:dyDescent="0.2">
      <c r="A64" s="74">
        <v>10410</v>
      </c>
      <c r="B64" s="68">
        <f>INDEX('B-A OSRoad'!$F$2:$F$21,MATCH(A64,'B-A OSRoad'!$C$2:$C$21))</f>
        <v>0</v>
      </c>
      <c r="C64" s="68" t="str">
        <f>IF(INDEX('B-A OSRoad'!$B$2:$B$21,MATCH(A64,'B-A OSRoad'!$C$2:$C$21))="Straight","",RIGHT(INDEX('B-A OSRoad'!$B$2:$B$21,MATCH(A64,'B-A OSRoad'!$C$2:$C$21)),LEN(INDEX('B-A OSRoad'!$B$2:$B$21,MATCH(A64,'B-A OSRoad'!$C$2:$C$21)))-1))</f>
        <v/>
      </c>
      <c r="D64" s="69">
        <f>(INDEX('B-A OSRoad'!$I$2:$I$21,MATCH(A64,'B-A OSRoad'!$C$2:$C$21)))+$C$3+$C$4+$C$1</f>
        <v>110</v>
      </c>
      <c r="E64" s="70" t="e">
        <f>VLOOKUP(A64,'Crash Data'!$E$3:$F$6,2,FALSE)</f>
        <v>#N/A</v>
      </c>
      <c r="F64" s="70" t="e">
        <f>VLOOKUP(A64,'Crash Data'!$B$3:$C$32,2,FALSE)</f>
        <v>#N/A</v>
      </c>
      <c r="G64" s="40">
        <v>107.765</v>
      </c>
      <c r="H64" s="40">
        <v>118.43600000000001</v>
      </c>
      <c r="I64" s="39">
        <v>139.196</v>
      </c>
      <c r="J64" s="40">
        <v>156.72900000000001</v>
      </c>
      <c r="K64" s="39">
        <v>103.59399999999999</v>
      </c>
      <c r="L64" s="93">
        <f t="shared" si="3"/>
        <v>209</v>
      </c>
      <c r="M64" s="93">
        <f t="shared" si="4"/>
        <v>101.235</v>
      </c>
      <c r="N64" s="99">
        <f t="shared" si="5"/>
        <v>165</v>
      </c>
      <c r="O64" s="99">
        <f t="shared" si="6"/>
        <v>46.563999999999993</v>
      </c>
      <c r="P64" s="102">
        <f t="shared" si="7"/>
        <v>165</v>
      </c>
      <c r="Q64" s="102">
        <f t="shared" si="8"/>
        <v>25.804000000000002</v>
      </c>
      <c r="R64" s="105">
        <f t="shared" si="9"/>
        <v>165</v>
      </c>
      <c r="S64" s="105">
        <f t="shared" si="10"/>
        <v>8.2709999999999866</v>
      </c>
      <c r="T64" s="69">
        <f t="shared" si="11"/>
        <v>107</v>
      </c>
      <c r="U64" s="69" t="str">
        <f t="shared" si="12"/>
        <v/>
      </c>
      <c r="V64" s="143">
        <f t="shared" si="13"/>
        <v>165</v>
      </c>
      <c r="W64" s="143">
        <f t="shared" si="14"/>
        <v>61.406000000000006</v>
      </c>
      <c r="X64" s="109">
        <f t="shared" si="1"/>
        <v>0</v>
      </c>
      <c r="Y64" s="110" t="e">
        <f t="shared" si="2"/>
        <v>#N/A</v>
      </c>
      <c r="Z64" s="75" t="e">
        <f>NA()</f>
        <v>#N/A</v>
      </c>
    </row>
    <row r="65" spans="1:26" x14ac:dyDescent="0.2">
      <c r="A65" s="74">
        <v>10420</v>
      </c>
      <c r="B65" s="68">
        <f>INDEX('B-A OSRoad'!$F$2:$F$21,MATCH(A65,'B-A OSRoad'!$C$2:$C$21))</f>
        <v>0</v>
      </c>
      <c r="C65" s="68" t="str">
        <f>IF(INDEX('B-A OSRoad'!$B$2:$B$21,MATCH(A65,'B-A OSRoad'!$C$2:$C$21))="Straight","",RIGHT(INDEX('B-A OSRoad'!$B$2:$B$21,MATCH(A65,'B-A OSRoad'!$C$2:$C$21)),LEN(INDEX('B-A OSRoad'!$B$2:$B$21,MATCH(A65,'B-A OSRoad'!$C$2:$C$21)))-1))</f>
        <v/>
      </c>
      <c r="D65" s="69">
        <f>(INDEX('B-A OSRoad'!$I$2:$I$21,MATCH(A65,'B-A OSRoad'!$C$2:$C$21)))+$C$3+$C$4+$C$1</f>
        <v>110</v>
      </c>
      <c r="E65" s="70" t="e">
        <f>VLOOKUP(A65,'Crash Data'!$E$3:$F$6,2,FALSE)</f>
        <v>#N/A</v>
      </c>
      <c r="F65" s="70" t="e">
        <f>VLOOKUP(A65,'Crash Data'!$B$3:$C$32,2,FALSE)</f>
        <v>#N/A</v>
      </c>
      <c r="G65" s="40">
        <v>109.319</v>
      </c>
      <c r="H65" s="40">
        <v>119.64100000000001</v>
      </c>
      <c r="I65" s="39">
        <v>138.565</v>
      </c>
      <c r="J65" s="40">
        <v>156.334</v>
      </c>
      <c r="K65" s="39">
        <v>102.95699999999999</v>
      </c>
      <c r="L65" s="93">
        <f t="shared" si="3"/>
        <v>209</v>
      </c>
      <c r="M65" s="93">
        <f t="shared" si="4"/>
        <v>99.680999999999997</v>
      </c>
      <c r="N65" s="99">
        <f t="shared" si="5"/>
        <v>165</v>
      </c>
      <c r="O65" s="99">
        <f t="shared" si="6"/>
        <v>45.358999999999995</v>
      </c>
      <c r="P65" s="102">
        <f t="shared" si="7"/>
        <v>165</v>
      </c>
      <c r="Q65" s="102">
        <f t="shared" si="8"/>
        <v>26.435000000000002</v>
      </c>
      <c r="R65" s="105">
        <f t="shared" si="9"/>
        <v>165</v>
      </c>
      <c r="S65" s="105">
        <f t="shared" si="10"/>
        <v>8.6659999999999968</v>
      </c>
      <c r="T65" s="69">
        <f t="shared" si="11"/>
        <v>107</v>
      </c>
      <c r="U65" s="69" t="str">
        <f t="shared" si="12"/>
        <v/>
      </c>
      <c r="V65" s="143">
        <f t="shared" si="13"/>
        <v>165</v>
      </c>
      <c r="W65" s="143">
        <f t="shared" si="14"/>
        <v>62.043000000000006</v>
      </c>
      <c r="X65" s="109">
        <f t="shared" si="1"/>
        <v>0</v>
      </c>
      <c r="Y65" s="110" t="e">
        <f t="shared" si="2"/>
        <v>#N/A</v>
      </c>
      <c r="Z65" s="75" t="e">
        <f>NA()</f>
        <v>#N/A</v>
      </c>
    </row>
    <row r="66" spans="1:26" x14ac:dyDescent="0.2">
      <c r="A66" s="74">
        <v>10430</v>
      </c>
      <c r="B66" s="68">
        <f>INDEX('B-A OSRoad'!$F$2:$F$21,MATCH(A66,'B-A OSRoad'!$C$2:$C$21))</f>
        <v>0</v>
      </c>
      <c r="C66" s="68" t="str">
        <f>IF(INDEX('B-A OSRoad'!$B$2:$B$21,MATCH(A66,'B-A OSRoad'!$C$2:$C$21))="Straight","",RIGHT(INDEX('B-A OSRoad'!$B$2:$B$21,MATCH(A66,'B-A OSRoad'!$C$2:$C$21)),LEN(INDEX('B-A OSRoad'!$B$2:$B$21,MATCH(A66,'B-A OSRoad'!$C$2:$C$21)))-1))</f>
        <v/>
      </c>
      <c r="D66" s="69">
        <f>(INDEX('B-A OSRoad'!$I$2:$I$21,MATCH(A66,'B-A OSRoad'!$C$2:$C$21)))+$C$3+$C$4+$C$1</f>
        <v>110</v>
      </c>
      <c r="E66" s="70" t="e">
        <f>VLOOKUP(A66,'Crash Data'!$E$3:$F$6,2,FALSE)</f>
        <v>#N/A</v>
      </c>
      <c r="F66" s="70" t="e">
        <f>VLOOKUP(A66,'Crash Data'!$B$3:$C$32,2,FALSE)</f>
        <v>#N/A</v>
      </c>
      <c r="G66" s="40">
        <v>109.759</v>
      </c>
      <c r="H66" s="40">
        <v>127.39</v>
      </c>
      <c r="I66" s="39">
        <v>139.52500000000001</v>
      </c>
      <c r="J66" s="40">
        <v>158.56800000000001</v>
      </c>
      <c r="K66" s="39">
        <v>107.402</v>
      </c>
      <c r="L66" s="93">
        <f t="shared" si="3"/>
        <v>209</v>
      </c>
      <c r="M66" s="93">
        <f t="shared" si="4"/>
        <v>99.241</v>
      </c>
      <c r="N66" s="99">
        <f t="shared" si="5"/>
        <v>165</v>
      </c>
      <c r="O66" s="99">
        <f t="shared" si="6"/>
        <v>37.61</v>
      </c>
      <c r="P66" s="102">
        <f t="shared" si="7"/>
        <v>165</v>
      </c>
      <c r="Q66" s="102">
        <f t="shared" si="8"/>
        <v>25.474999999999994</v>
      </c>
      <c r="R66" s="105">
        <f t="shared" si="9"/>
        <v>165</v>
      </c>
      <c r="S66" s="105">
        <f t="shared" si="10"/>
        <v>6.4319999999999879</v>
      </c>
      <c r="T66" s="69">
        <f t="shared" si="11"/>
        <v>107</v>
      </c>
      <c r="U66" s="69" t="str">
        <f t="shared" si="12"/>
        <v/>
      </c>
      <c r="V66" s="143">
        <f t="shared" si="13"/>
        <v>165</v>
      </c>
      <c r="W66" s="143">
        <f t="shared" si="14"/>
        <v>57.597999999999999</v>
      </c>
      <c r="X66" s="109">
        <f t="shared" si="1"/>
        <v>0</v>
      </c>
      <c r="Y66" s="110" t="e">
        <f t="shared" si="2"/>
        <v>#N/A</v>
      </c>
      <c r="Z66" s="75" t="e">
        <f>NA()</f>
        <v>#N/A</v>
      </c>
    </row>
    <row r="67" spans="1:26" x14ac:dyDescent="0.2">
      <c r="A67" s="74">
        <v>10440</v>
      </c>
      <c r="B67" s="68">
        <f>INDEX('B-A OSRoad'!$F$2:$F$21,MATCH(A67,'B-A OSRoad'!$C$2:$C$21))</f>
        <v>0</v>
      </c>
      <c r="C67" s="68" t="str">
        <f>IF(INDEX('B-A OSRoad'!$B$2:$B$21,MATCH(A67,'B-A OSRoad'!$C$2:$C$21))="Straight","",RIGHT(INDEX('B-A OSRoad'!$B$2:$B$21,MATCH(A67,'B-A OSRoad'!$C$2:$C$21)),LEN(INDEX('B-A OSRoad'!$B$2:$B$21,MATCH(A67,'B-A OSRoad'!$C$2:$C$21)))-1))</f>
        <v/>
      </c>
      <c r="D67" s="69">
        <f>(INDEX('B-A OSRoad'!$I$2:$I$21,MATCH(A67,'B-A OSRoad'!$C$2:$C$21)))+$C$3+$C$4+$C$1</f>
        <v>110</v>
      </c>
      <c r="E67" s="70" t="e">
        <f>VLOOKUP(A67,'Crash Data'!$E$3:$F$6,2,FALSE)</f>
        <v>#N/A</v>
      </c>
      <c r="F67" s="70" t="e">
        <f>VLOOKUP(A67,'Crash Data'!$B$3:$C$32,2,FALSE)</f>
        <v>#N/A</v>
      </c>
      <c r="G67" s="40">
        <v>119.398</v>
      </c>
      <c r="H67" s="40">
        <v>125.19799999999999</v>
      </c>
      <c r="I67" s="39">
        <v>146.953</v>
      </c>
      <c r="J67" s="40">
        <v>158.58500000000001</v>
      </c>
      <c r="K67" s="39">
        <v>107.15600000000001</v>
      </c>
      <c r="L67" s="93">
        <f t="shared" si="3"/>
        <v>209</v>
      </c>
      <c r="M67" s="93">
        <f t="shared" si="4"/>
        <v>89.602000000000004</v>
      </c>
      <c r="N67" s="99">
        <f t="shared" si="5"/>
        <v>165</v>
      </c>
      <c r="O67" s="99">
        <f t="shared" si="6"/>
        <v>39.802000000000007</v>
      </c>
      <c r="P67" s="102">
        <f t="shared" si="7"/>
        <v>165</v>
      </c>
      <c r="Q67" s="102">
        <f t="shared" si="8"/>
        <v>18.046999999999997</v>
      </c>
      <c r="R67" s="105">
        <f t="shared" si="9"/>
        <v>165</v>
      </c>
      <c r="S67" s="105">
        <f t="shared" si="10"/>
        <v>6.414999999999992</v>
      </c>
      <c r="T67" s="69">
        <f t="shared" si="11"/>
        <v>107</v>
      </c>
      <c r="U67" s="69" t="str">
        <f t="shared" si="12"/>
        <v/>
      </c>
      <c r="V67" s="143">
        <f t="shared" si="13"/>
        <v>165</v>
      </c>
      <c r="W67" s="143">
        <f t="shared" si="14"/>
        <v>57.843999999999994</v>
      </c>
      <c r="X67" s="109">
        <f t="shared" si="1"/>
        <v>0</v>
      </c>
      <c r="Y67" s="110" t="e">
        <f t="shared" si="2"/>
        <v>#N/A</v>
      </c>
      <c r="Z67" s="75" t="e">
        <f>NA()</f>
        <v>#N/A</v>
      </c>
    </row>
    <row r="68" spans="1:26" x14ac:dyDescent="0.2">
      <c r="A68" s="74">
        <v>10450</v>
      </c>
      <c r="B68" s="68">
        <f>INDEX('B-A OSRoad'!$F$2:$F$21,MATCH(A68,'B-A OSRoad'!$C$2:$C$21))</f>
        <v>0</v>
      </c>
      <c r="C68" s="68" t="str">
        <f>IF(INDEX('B-A OSRoad'!$B$2:$B$21,MATCH(A68,'B-A OSRoad'!$C$2:$C$21))="Straight","",RIGHT(INDEX('B-A OSRoad'!$B$2:$B$21,MATCH(A68,'B-A OSRoad'!$C$2:$C$21)),LEN(INDEX('B-A OSRoad'!$B$2:$B$21,MATCH(A68,'B-A OSRoad'!$C$2:$C$21)))-1))</f>
        <v/>
      </c>
      <c r="D68" s="69">
        <f>(INDEX('B-A OSRoad'!$I$2:$I$21,MATCH(A68,'B-A OSRoad'!$C$2:$C$21)))+$C$3+$C$4+$C$1</f>
        <v>110</v>
      </c>
      <c r="E68" s="70" t="e">
        <f>VLOOKUP(A68,'Crash Data'!$E$3:$F$6,2,FALSE)</f>
        <v>#N/A</v>
      </c>
      <c r="F68" s="70" t="e">
        <f>VLOOKUP(A68,'Crash Data'!$B$3:$C$32,2,FALSE)</f>
        <v>#N/A</v>
      </c>
      <c r="G68" s="40">
        <v>119.929</v>
      </c>
      <c r="H68" s="40">
        <v>128.33000000000001</v>
      </c>
      <c r="I68" s="39">
        <v>149.36099999999999</v>
      </c>
      <c r="J68" s="40">
        <v>164.71700000000001</v>
      </c>
      <c r="K68" s="39">
        <v>114.637</v>
      </c>
      <c r="L68" s="93">
        <f t="shared" si="3"/>
        <v>209</v>
      </c>
      <c r="M68" s="93">
        <f t="shared" si="4"/>
        <v>89.070999999999998</v>
      </c>
      <c r="N68" s="99">
        <f t="shared" si="5"/>
        <v>165</v>
      </c>
      <c r="O68" s="99">
        <f t="shared" si="6"/>
        <v>36.669999999999987</v>
      </c>
      <c r="P68" s="102">
        <f t="shared" si="7"/>
        <v>165</v>
      </c>
      <c r="Q68" s="102">
        <f t="shared" si="8"/>
        <v>15.63900000000001</v>
      </c>
      <c r="R68" s="105">
        <f t="shared" si="9"/>
        <v>165</v>
      </c>
      <c r="S68" s="105">
        <f t="shared" si="10"/>
        <v>0.28299999999998704</v>
      </c>
      <c r="T68" s="69">
        <f t="shared" si="11"/>
        <v>107</v>
      </c>
      <c r="U68" s="69" t="str">
        <f t="shared" si="12"/>
        <v/>
      </c>
      <c r="V68" s="143">
        <f t="shared" si="13"/>
        <v>165</v>
      </c>
      <c r="W68" s="143">
        <f t="shared" si="14"/>
        <v>50.363</v>
      </c>
      <c r="X68" s="109">
        <f t="shared" si="1"/>
        <v>0</v>
      </c>
      <c r="Y68" s="110" t="e">
        <f t="shared" si="2"/>
        <v>#N/A</v>
      </c>
      <c r="Z68" s="75" t="e">
        <f>NA()</f>
        <v>#N/A</v>
      </c>
    </row>
    <row r="69" spans="1:26" x14ac:dyDescent="0.2">
      <c r="A69" s="74">
        <v>10460</v>
      </c>
      <c r="B69" s="68">
        <f>INDEX('B-A OSRoad'!$F$2:$F$21,MATCH(A69,'B-A OSRoad'!$C$2:$C$21))</f>
        <v>0</v>
      </c>
      <c r="C69" s="68" t="str">
        <f>IF(INDEX('B-A OSRoad'!$B$2:$B$21,MATCH(A69,'B-A OSRoad'!$C$2:$C$21))="Straight","",RIGHT(INDEX('B-A OSRoad'!$B$2:$B$21,MATCH(A69,'B-A OSRoad'!$C$2:$C$21)),LEN(INDEX('B-A OSRoad'!$B$2:$B$21,MATCH(A69,'B-A OSRoad'!$C$2:$C$21)))-1))</f>
        <v/>
      </c>
      <c r="D69" s="69">
        <f>(INDEX('B-A OSRoad'!$I$2:$I$21,MATCH(A69,'B-A OSRoad'!$C$2:$C$21)))+$C$3+$C$4+$C$1</f>
        <v>110</v>
      </c>
      <c r="E69" s="70" t="e">
        <f>VLOOKUP(A69,'Crash Data'!$E$3:$F$6,2,FALSE)</f>
        <v>#N/A</v>
      </c>
      <c r="F69" s="70" t="e">
        <f>VLOOKUP(A69,'Crash Data'!$B$3:$C$32,2,FALSE)</f>
        <v>#N/A</v>
      </c>
      <c r="G69" s="40">
        <v>118.718</v>
      </c>
      <c r="H69" s="40">
        <v>134.73400000000001</v>
      </c>
      <c r="I69" s="39">
        <v>157.75700000000001</v>
      </c>
      <c r="J69" s="40">
        <v>160.02799999999999</v>
      </c>
      <c r="K69" s="39">
        <v>119.15300000000001</v>
      </c>
      <c r="L69" s="93">
        <f t="shared" si="3"/>
        <v>209</v>
      </c>
      <c r="M69" s="93">
        <f t="shared" si="4"/>
        <v>90.281999999999996</v>
      </c>
      <c r="N69" s="99">
        <f t="shared" si="5"/>
        <v>165</v>
      </c>
      <c r="O69" s="99">
        <f t="shared" si="6"/>
        <v>30.265999999999991</v>
      </c>
      <c r="P69" s="102">
        <f t="shared" si="7"/>
        <v>165</v>
      </c>
      <c r="Q69" s="102">
        <f t="shared" si="8"/>
        <v>7.242999999999995</v>
      </c>
      <c r="R69" s="105">
        <f t="shared" si="9"/>
        <v>165</v>
      </c>
      <c r="S69" s="105">
        <f t="shared" si="10"/>
        <v>4.9720000000000084</v>
      </c>
      <c r="T69" s="69">
        <f t="shared" si="11"/>
        <v>107</v>
      </c>
      <c r="U69" s="69" t="str">
        <f t="shared" si="12"/>
        <v/>
      </c>
      <c r="V69" s="143">
        <f t="shared" si="13"/>
        <v>165</v>
      </c>
      <c r="W69" s="143">
        <f t="shared" si="14"/>
        <v>45.846999999999994</v>
      </c>
      <c r="X69" s="109">
        <f t="shared" si="1"/>
        <v>0</v>
      </c>
      <c r="Y69" s="110" t="e">
        <f t="shared" si="2"/>
        <v>#N/A</v>
      </c>
      <c r="Z69" s="75" t="e">
        <f>NA()</f>
        <v>#N/A</v>
      </c>
    </row>
    <row r="70" spans="1:26" x14ac:dyDescent="0.2">
      <c r="A70" s="74">
        <v>10470</v>
      </c>
      <c r="B70" s="68">
        <f>INDEX('B-A OSRoad'!$F$2:$F$21,MATCH(A70,'B-A OSRoad'!$C$2:$C$21))</f>
        <v>0</v>
      </c>
      <c r="C70" s="68" t="str">
        <f>IF(INDEX('B-A OSRoad'!$B$2:$B$21,MATCH(A70,'B-A OSRoad'!$C$2:$C$21))="Straight","",RIGHT(INDEX('B-A OSRoad'!$B$2:$B$21,MATCH(A70,'B-A OSRoad'!$C$2:$C$21)),LEN(INDEX('B-A OSRoad'!$B$2:$B$21,MATCH(A70,'B-A OSRoad'!$C$2:$C$21)))-1))</f>
        <v/>
      </c>
      <c r="D70" s="69">
        <f>(INDEX('B-A OSRoad'!$I$2:$I$21,MATCH(A70,'B-A OSRoad'!$C$2:$C$21)))+$C$3+$C$4+$C$1</f>
        <v>110</v>
      </c>
      <c r="E70" s="70" t="e">
        <f>VLOOKUP(A70,'Crash Data'!$E$3:$F$6,2,FALSE)</f>
        <v>#N/A</v>
      </c>
      <c r="F70" s="70" t="e">
        <f>VLOOKUP(A70,'Crash Data'!$B$3:$C$32,2,FALSE)</f>
        <v>#N/A</v>
      </c>
      <c r="G70" s="40">
        <v>129.81</v>
      </c>
      <c r="H70" s="40">
        <v>139.57499999999999</v>
      </c>
      <c r="I70" s="39">
        <v>158.81899999999999</v>
      </c>
      <c r="J70" s="40">
        <v>177</v>
      </c>
      <c r="K70" s="39">
        <v>125.547</v>
      </c>
      <c r="L70" s="93">
        <f t="shared" si="3"/>
        <v>209</v>
      </c>
      <c r="M70" s="93">
        <f t="shared" si="4"/>
        <v>79.19</v>
      </c>
      <c r="N70" s="99">
        <f t="shared" si="5"/>
        <v>165</v>
      </c>
      <c r="O70" s="99">
        <f t="shared" si="6"/>
        <v>25.425000000000011</v>
      </c>
      <c r="P70" s="102">
        <f t="shared" si="7"/>
        <v>165</v>
      </c>
      <c r="Q70" s="102">
        <f t="shared" si="8"/>
        <v>6.1810000000000116</v>
      </c>
      <c r="R70" s="105">
        <f t="shared" si="9"/>
        <v>165</v>
      </c>
      <c r="S70" s="105" t="str">
        <f t="shared" si="10"/>
        <v/>
      </c>
      <c r="T70" s="69">
        <f t="shared" si="11"/>
        <v>107</v>
      </c>
      <c r="U70" s="69" t="str">
        <f t="shared" si="12"/>
        <v/>
      </c>
      <c r="V70" s="143">
        <f t="shared" si="13"/>
        <v>165</v>
      </c>
      <c r="W70" s="143">
        <f t="shared" si="14"/>
        <v>39.453000000000003</v>
      </c>
      <c r="X70" s="109">
        <f t="shared" si="1"/>
        <v>0</v>
      </c>
      <c r="Y70" s="110" t="e">
        <f t="shared" si="2"/>
        <v>#N/A</v>
      </c>
      <c r="Z70" s="75" t="e">
        <f>NA()</f>
        <v>#N/A</v>
      </c>
    </row>
    <row r="71" spans="1:26" x14ac:dyDescent="0.2">
      <c r="A71" s="74">
        <v>10480</v>
      </c>
      <c r="B71" s="68">
        <f>INDEX('B-A OSRoad'!$F$2:$F$21,MATCH(A71,'B-A OSRoad'!$C$2:$C$21))</f>
        <v>0</v>
      </c>
      <c r="C71" s="68" t="str">
        <f>IF(INDEX('B-A OSRoad'!$B$2:$B$21,MATCH(A71,'B-A OSRoad'!$C$2:$C$21))="Straight","",RIGHT(INDEX('B-A OSRoad'!$B$2:$B$21,MATCH(A71,'B-A OSRoad'!$C$2:$C$21)),LEN(INDEX('B-A OSRoad'!$B$2:$B$21,MATCH(A71,'B-A OSRoad'!$C$2:$C$21)))-1))</f>
        <v/>
      </c>
      <c r="D71" s="69">
        <f>(INDEX('B-A OSRoad'!$I$2:$I$21,MATCH(A71,'B-A OSRoad'!$C$2:$C$21)))+$C$3+$C$4+$C$1</f>
        <v>110</v>
      </c>
      <c r="E71" s="70" t="e">
        <f>VLOOKUP(A71,'Crash Data'!$E$3:$F$6,2,FALSE)</f>
        <v>#N/A</v>
      </c>
      <c r="F71" s="70" t="e">
        <f>VLOOKUP(A71,'Crash Data'!$B$3:$C$32,2,FALSE)</f>
        <v>#N/A</v>
      </c>
      <c r="G71" s="40">
        <v>134.27600000000001</v>
      </c>
      <c r="H71" s="40">
        <v>147.92599999999999</v>
      </c>
      <c r="I71" s="39">
        <v>177</v>
      </c>
      <c r="J71" s="40">
        <v>177</v>
      </c>
      <c r="K71" s="39">
        <v>137.97200000000001</v>
      </c>
      <c r="L71" s="93">
        <f t="shared" si="3"/>
        <v>209</v>
      </c>
      <c r="M71" s="93">
        <f t="shared" si="4"/>
        <v>74.72399999999999</v>
      </c>
      <c r="N71" s="99">
        <f t="shared" si="5"/>
        <v>165</v>
      </c>
      <c r="O71" s="99">
        <f t="shared" si="6"/>
        <v>17.074000000000012</v>
      </c>
      <c r="P71" s="102">
        <f t="shared" si="7"/>
        <v>165</v>
      </c>
      <c r="Q71" s="102" t="str">
        <f t="shared" si="8"/>
        <v/>
      </c>
      <c r="R71" s="105">
        <f t="shared" si="9"/>
        <v>165</v>
      </c>
      <c r="S71" s="105" t="str">
        <f t="shared" si="10"/>
        <v/>
      </c>
      <c r="T71" s="69">
        <f t="shared" si="11"/>
        <v>107</v>
      </c>
      <c r="U71" s="69" t="str">
        <f t="shared" si="12"/>
        <v/>
      </c>
      <c r="V71" s="143">
        <f t="shared" si="13"/>
        <v>165</v>
      </c>
      <c r="W71" s="143">
        <f t="shared" si="14"/>
        <v>27.027999999999992</v>
      </c>
      <c r="X71" s="109">
        <f t="shared" ref="X71:X134" si="15">IF(B71=0,0,((VLOOKUP($C$2,MROSM,2))^2/(127*C71)-(B71/100))   )</f>
        <v>0</v>
      </c>
      <c r="Y71" s="110" t="e">
        <f t="shared" ref="Y71:Y134" si="16">IF(X71&gt;(VLOOKUP(D71,SFF,3)),-20,  IF(X71&gt;(VLOOKUP(D71,SFF,2)),-15,NA()) )</f>
        <v>#N/A</v>
      </c>
      <c r="Z71" s="75" t="e">
        <f>NA()</f>
        <v>#N/A</v>
      </c>
    </row>
    <row r="72" spans="1:26" x14ac:dyDescent="0.2">
      <c r="A72" s="74">
        <v>10490</v>
      </c>
      <c r="B72" s="68">
        <f>INDEX('B-A OSRoad'!$F$2:$F$21,MATCH(A72,'B-A OSRoad'!$C$2:$C$21))</f>
        <v>0</v>
      </c>
      <c r="C72" s="68" t="str">
        <f>IF(INDEX('B-A OSRoad'!$B$2:$B$21,MATCH(A72,'B-A OSRoad'!$C$2:$C$21))="Straight","",RIGHT(INDEX('B-A OSRoad'!$B$2:$B$21,MATCH(A72,'B-A OSRoad'!$C$2:$C$21)),LEN(INDEX('B-A OSRoad'!$B$2:$B$21,MATCH(A72,'B-A OSRoad'!$C$2:$C$21)))-1))</f>
        <v/>
      </c>
      <c r="D72" s="69">
        <f>(INDEX('B-A OSRoad'!$I$2:$I$21,MATCH(A72,'B-A OSRoad'!$C$2:$C$21)))+$C$3+$C$4+$C$1</f>
        <v>110</v>
      </c>
      <c r="E72" s="70" t="e">
        <f>VLOOKUP(A72,'Crash Data'!$E$3:$F$6,2,FALSE)</f>
        <v>#N/A</v>
      </c>
      <c r="F72" s="70" t="e">
        <f>VLOOKUP(A72,'Crash Data'!$B$3:$C$32,2,FALSE)</f>
        <v>#N/A</v>
      </c>
      <c r="G72" s="40">
        <v>138.982</v>
      </c>
      <c r="H72" s="40">
        <v>152.059</v>
      </c>
      <c r="I72" s="39">
        <v>177</v>
      </c>
      <c r="J72" s="40">
        <v>177</v>
      </c>
      <c r="K72" s="39">
        <v>143.881</v>
      </c>
      <c r="L72" s="93">
        <f t="shared" ref="L72:L135" si="17">IFERROR(IF(Y72&lt;0,   (ROUND($M$2*$D72/3.6+$D72^2/(254*($M$3-0.05)),0))),   (ROUND($M$2*$D72/3.6+$D72^2/(254*$M$3),0)))</f>
        <v>209</v>
      </c>
      <c r="M72" s="93">
        <f t="shared" ref="M72:M135" si="18">IF(  (L72-$G72)&lt;=0,"",(L72-$G72))</f>
        <v>70.018000000000001</v>
      </c>
      <c r="N72" s="99">
        <f t="shared" ref="N72:N135" si="19">IFERROR(IF(Y72&lt;0,             (ROUND($O$2*$D72/3.6+$D72^2/(254*($O$3-0.05)),0))),   (ROUND($O$2*$D72/3.6+$D72^2/(254*$O$3),0)))</f>
        <v>165</v>
      </c>
      <c r="O72" s="99">
        <f t="shared" ref="O72:O135" si="20">IF(  (N72-$H72)&lt;=0,"",(N72-$H72))</f>
        <v>12.941000000000003</v>
      </c>
      <c r="P72" s="102">
        <f t="shared" ref="P72:P135" si="21">IFERROR(IF(Y72&lt;0,             (ROUND($Q$2*$D72/3.6+$D72^2/(254*($Q$3-0.05)),0))),   (ROUND($Q$2*$D72/3.6+$D72^2/(254*$Q$3),0)))</f>
        <v>165</v>
      </c>
      <c r="Q72" s="102" t="str">
        <f t="shared" ref="Q72:Q135" si="22">IF(  (P72-$I72)&lt;=0,"",(P72-$I72))</f>
        <v/>
      </c>
      <c r="R72" s="105">
        <f t="shared" ref="R72:R135" si="23">IFERROR(IF(Y72&lt;0,             (ROUND($S$2*$D72/3.6+$D72^2/(254*($S$3-0.05)),0))),   (ROUND($S$2*$D72/3.6+$D72^2/(254*$S$3),0)))</f>
        <v>165</v>
      </c>
      <c r="S72" s="105" t="str">
        <f t="shared" ref="S72:S135" si="24">IF(  (R72-$J72)&lt;=0,"",(R72-$J72))</f>
        <v/>
      </c>
      <c r="T72" s="69">
        <f t="shared" ref="T72:T135" si="25">IFERROR(IF(Y72&lt;0,     (ROUND(($U$2+$U$3+0.5)*$D72/3.6,0))      ),         (ROUND(($U$2+$U$3)*$D72/3.6,0)))</f>
        <v>107</v>
      </c>
      <c r="U72" s="69" t="str">
        <f t="shared" ref="U72:U135" si="26">IF(  (T72-$G72)&lt;=0,"",(T72-$G72))</f>
        <v/>
      </c>
      <c r="V72" s="143">
        <f t="shared" ref="V72:V135" si="27">IFERROR(IF(Y72&lt;0,             (ROUND($W$2*$D72/3.6+$D72^2/(254*($W$3-0.05)),0))),   (ROUND($W$2*$D72/3.6+$D72^2/(254*$W$3),0)))</f>
        <v>165</v>
      </c>
      <c r="W72" s="143">
        <f t="shared" ref="W72:W135" si="28">IF(  (V72-$K72)&lt;=0,"",(V72-$K72))</f>
        <v>21.119</v>
      </c>
      <c r="X72" s="109">
        <f t="shared" si="15"/>
        <v>0</v>
      </c>
      <c r="Y72" s="110" t="e">
        <f t="shared" si="16"/>
        <v>#N/A</v>
      </c>
      <c r="Z72" s="75" t="e">
        <f>NA()</f>
        <v>#N/A</v>
      </c>
    </row>
    <row r="73" spans="1:26" x14ac:dyDescent="0.2">
      <c r="A73" s="74">
        <v>10500</v>
      </c>
      <c r="B73" s="68">
        <f>INDEX('B-A OSRoad'!$F$2:$F$21,MATCH(A73,'B-A OSRoad'!$C$2:$C$21))</f>
        <v>0</v>
      </c>
      <c r="C73" s="68" t="str">
        <f>IF(INDEX('B-A OSRoad'!$B$2:$B$21,MATCH(A73,'B-A OSRoad'!$C$2:$C$21))="Straight","",RIGHT(INDEX('B-A OSRoad'!$B$2:$B$21,MATCH(A73,'B-A OSRoad'!$C$2:$C$21)),LEN(INDEX('B-A OSRoad'!$B$2:$B$21,MATCH(A73,'B-A OSRoad'!$C$2:$C$21)))-1))</f>
        <v/>
      </c>
      <c r="D73" s="69">
        <f>(INDEX('B-A OSRoad'!$I$2:$I$21,MATCH(A73,'B-A OSRoad'!$C$2:$C$21)))+$C$3+$C$4+$C$1</f>
        <v>110</v>
      </c>
      <c r="E73" s="70" t="e">
        <f>VLOOKUP(A73,'Crash Data'!$E$3:$F$6,2,FALSE)</f>
        <v>#N/A</v>
      </c>
      <c r="F73" s="70" t="e">
        <f>VLOOKUP(A73,'Crash Data'!$B$3:$C$32,2,FALSE)</f>
        <v>#N/A</v>
      </c>
      <c r="G73" s="40">
        <v>143.23099999999999</v>
      </c>
      <c r="H73" s="40">
        <v>156.79900000000001</v>
      </c>
      <c r="I73" s="39">
        <v>177</v>
      </c>
      <c r="J73" s="40">
        <v>177</v>
      </c>
      <c r="K73" s="39">
        <v>149.59299999999999</v>
      </c>
      <c r="L73" s="93">
        <f t="shared" si="17"/>
        <v>209</v>
      </c>
      <c r="M73" s="93">
        <f t="shared" si="18"/>
        <v>65.769000000000005</v>
      </c>
      <c r="N73" s="99">
        <f t="shared" si="19"/>
        <v>165</v>
      </c>
      <c r="O73" s="99">
        <f t="shared" si="20"/>
        <v>8.2009999999999934</v>
      </c>
      <c r="P73" s="102">
        <f t="shared" si="21"/>
        <v>165</v>
      </c>
      <c r="Q73" s="102" t="str">
        <f t="shared" si="22"/>
        <v/>
      </c>
      <c r="R73" s="105">
        <f t="shared" si="23"/>
        <v>165</v>
      </c>
      <c r="S73" s="105" t="str">
        <f t="shared" si="24"/>
        <v/>
      </c>
      <c r="T73" s="69">
        <f t="shared" si="25"/>
        <v>107</v>
      </c>
      <c r="U73" s="69" t="str">
        <f t="shared" si="26"/>
        <v/>
      </c>
      <c r="V73" s="143">
        <f t="shared" si="27"/>
        <v>165</v>
      </c>
      <c r="W73" s="143">
        <f t="shared" si="28"/>
        <v>15.407000000000011</v>
      </c>
      <c r="X73" s="109">
        <f t="shared" si="15"/>
        <v>0</v>
      </c>
      <c r="Y73" s="110" t="e">
        <f t="shared" si="16"/>
        <v>#N/A</v>
      </c>
      <c r="Z73" s="75" t="e">
        <f>NA()</f>
        <v>#N/A</v>
      </c>
    </row>
    <row r="74" spans="1:26" x14ac:dyDescent="0.2">
      <c r="A74" s="74">
        <v>10510</v>
      </c>
      <c r="B74" s="68">
        <f>INDEX('B-A OSRoad'!$F$2:$F$21,MATCH(A74,'B-A OSRoad'!$C$2:$C$21))</f>
        <v>0</v>
      </c>
      <c r="C74" s="68" t="str">
        <f>IF(INDEX('B-A OSRoad'!$B$2:$B$21,MATCH(A74,'B-A OSRoad'!$C$2:$C$21))="Straight","",RIGHT(INDEX('B-A OSRoad'!$B$2:$B$21,MATCH(A74,'B-A OSRoad'!$C$2:$C$21)),LEN(INDEX('B-A OSRoad'!$B$2:$B$21,MATCH(A74,'B-A OSRoad'!$C$2:$C$21)))-1))</f>
        <v/>
      </c>
      <c r="D74" s="69">
        <f>(INDEX('B-A OSRoad'!$I$2:$I$21,MATCH(A74,'B-A OSRoad'!$C$2:$C$21)))+$C$3+$C$4+$C$1</f>
        <v>110</v>
      </c>
      <c r="E74" s="70" t="e">
        <f>VLOOKUP(A74,'Crash Data'!$E$3:$F$6,2,FALSE)</f>
        <v>#N/A</v>
      </c>
      <c r="F74" s="70" t="e">
        <f>VLOOKUP(A74,'Crash Data'!$B$3:$C$32,2,FALSE)</f>
        <v>#N/A</v>
      </c>
      <c r="G74" s="40">
        <v>150.03100000000001</v>
      </c>
      <c r="H74" s="40">
        <v>177</v>
      </c>
      <c r="I74" s="39">
        <v>177</v>
      </c>
      <c r="J74" s="40">
        <v>177</v>
      </c>
      <c r="K74" s="39">
        <v>156.78100000000001</v>
      </c>
      <c r="L74" s="93">
        <f t="shared" si="17"/>
        <v>209</v>
      </c>
      <c r="M74" s="93">
        <f t="shared" si="18"/>
        <v>58.968999999999994</v>
      </c>
      <c r="N74" s="99">
        <f t="shared" si="19"/>
        <v>165</v>
      </c>
      <c r="O74" s="99" t="str">
        <f t="shared" si="20"/>
        <v/>
      </c>
      <c r="P74" s="102">
        <f t="shared" si="21"/>
        <v>165</v>
      </c>
      <c r="Q74" s="102" t="str">
        <f t="shared" si="22"/>
        <v/>
      </c>
      <c r="R74" s="105">
        <f t="shared" si="23"/>
        <v>165</v>
      </c>
      <c r="S74" s="105" t="str">
        <f t="shared" si="24"/>
        <v/>
      </c>
      <c r="T74" s="69">
        <f t="shared" si="25"/>
        <v>107</v>
      </c>
      <c r="U74" s="69" t="str">
        <f t="shared" si="26"/>
        <v/>
      </c>
      <c r="V74" s="143">
        <f t="shared" si="27"/>
        <v>165</v>
      </c>
      <c r="W74" s="143">
        <f t="shared" si="28"/>
        <v>8.2189999999999941</v>
      </c>
      <c r="X74" s="109">
        <f t="shared" si="15"/>
        <v>0</v>
      </c>
      <c r="Y74" s="110" t="e">
        <f t="shared" si="16"/>
        <v>#N/A</v>
      </c>
      <c r="Z74" s="75" t="e">
        <f>NA()</f>
        <v>#N/A</v>
      </c>
    </row>
    <row r="75" spans="1:26" x14ac:dyDescent="0.2">
      <c r="A75" s="74">
        <v>10520</v>
      </c>
      <c r="B75" s="68">
        <f>INDEX('B-A OSRoad'!$F$2:$F$21,MATCH(A75,'B-A OSRoad'!$C$2:$C$21))</f>
        <v>0</v>
      </c>
      <c r="C75" s="68" t="str">
        <f>IF(INDEX('B-A OSRoad'!$B$2:$B$21,MATCH(A75,'B-A OSRoad'!$C$2:$C$21))="Straight","",RIGHT(INDEX('B-A OSRoad'!$B$2:$B$21,MATCH(A75,'B-A OSRoad'!$C$2:$C$21)),LEN(INDEX('B-A OSRoad'!$B$2:$B$21,MATCH(A75,'B-A OSRoad'!$C$2:$C$21)))-1))</f>
        <v/>
      </c>
      <c r="D75" s="69">
        <f>(INDEX('B-A OSRoad'!$I$2:$I$21,MATCH(A75,'B-A OSRoad'!$C$2:$C$21)))+$C$3+$C$4+$C$1</f>
        <v>110</v>
      </c>
      <c r="E75" s="70" t="e">
        <f>VLOOKUP(A75,'Crash Data'!$E$3:$F$6,2,FALSE)</f>
        <v>#N/A</v>
      </c>
      <c r="F75" s="70" t="e">
        <f>VLOOKUP(A75,'Crash Data'!$B$3:$C$32,2,FALSE)</f>
        <v>#N/A</v>
      </c>
      <c r="G75" s="40">
        <v>158.82</v>
      </c>
      <c r="H75" s="40">
        <v>177</v>
      </c>
      <c r="I75" s="39">
        <v>177</v>
      </c>
      <c r="J75" s="40">
        <v>177</v>
      </c>
      <c r="K75" s="39">
        <v>177</v>
      </c>
      <c r="L75" s="93">
        <f t="shared" si="17"/>
        <v>209</v>
      </c>
      <c r="M75" s="93">
        <f t="shared" si="18"/>
        <v>50.180000000000007</v>
      </c>
      <c r="N75" s="99">
        <f t="shared" si="19"/>
        <v>165</v>
      </c>
      <c r="O75" s="99" t="str">
        <f t="shared" si="20"/>
        <v/>
      </c>
      <c r="P75" s="102">
        <f t="shared" si="21"/>
        <v>165</v>
      </c>
      <c r="Q75" s="102" t="str">
        <f t="shared" si="22"/>
        <v/>
      </c>
      <c r="R75" s="105">
        <f t="shared" si="23"/>
        <v>165</v>
      </c>
      <c r="S75" s="105" t="str">
        <f t="shared" si="24"/>
        <v/>
      </c>
      <c r="T75" s="69">
        <f t="shared" si="25"/>
        <v>107</v>
      </c>
      <c r="U75" s="69" t="str">
        <f t="shared" si="26"/>
        <v/>
      </c>
      <c r="V75" s="143">
        <f t="shared" si="27"/>
        <v>165</v>
      </c>
      <c r="W75" s="143" t="str">
        <f t="shared" si="28"/>
        <v/>
      </c>
      <c r="X75" s="109">
        <f t="shared" si="15"/>
        <v>0</v>
      </c>
      <c r="Y75" s="110" t="e">
        <f t="shared" si="16"/>
        <v>#N/A</v>
      </c>
      <c r="Z75" s="75" t="e">
        <f>NA()</f>
        <v>#N/A</v>
      </c>
    </row>
    <row r="76" spans="1:26" x14ac:dyDescent="0.2">
      <c r="A76" s="74">
        <v>10530</v>
      </c>
      <c r="B76" s="68">
        <f>INDEX('B-A OSRoad'!$F$2:$F$21,MATCH(A76,'B-A OSRoad'!$C$2:$C$21))</f>
        <v>0</v>
      </c>
      <c r="C76" s="68" t="str">
        <f>IF(INDEX('B-A OSRoad'!$B$2:$B$21,MATCH(A76,'B-A OSRoad'!$C$2:$C$21))="Straight","",RIGHT(INDEX('B-A OSRoad'!$B$2:$B$21,MATCH(A76,'B-A OSRoad'!$C$2:$C$21)),LEN(INDEX('B-A OSRoad'!$B$2:$B$21,MATCH(A76,'B-A OSRoad'!$C$2:$C$21)))-1))</f>
        <v/>
      </c>
      <c r="D76" s="69">
        <f>(INDEX('B-A OSRoad'!$I$2:$I$21,MATCH(A76,'B-A OSRoad'!$C$2:$C$21)))+$C$3+$C$4+$C$1</f>
        <v>110</v>
      </c>
      <c r="E76" s="70" t="e">
        <f>VLOOKUP(A76,'Crash Data'!$E$3:$F$6,2,FALSE)</f>
        <v>#N/A</v>
      </c>
      <c r="F76" s="70" t="e">
        <f>VLOOKUP(A76,'Crash Data'!$B$3:$C$32,2,FALSE)</f>
        <v>#N/A</v>
      </c>
      <c r="G76" s="40">
        <v>168.11799999999999</v>
      </c>
      <c r="H76" s="40">
        <v>177</v>
      </c>
      <c r="I76" s="39">
        <v>177</v>
      </c>
      <c r="J76" s="40">
        <v>177</v>
      </c>
      <c r="K76" s="39">
        <v>177</v>
      </c>
      <c r="L76" s="93">
        <f t="shared" si="17"/>
        <v>209</v>
      </c>
      <c r="M76" s="93">
        <f t="shared" si="18"/>
        <v>40.882000000000005</v>
      </c>
      <c r="N76" s="99">
        <f t="shared" si="19"/>
        <v>165</v>
      </c>
      <c r="O76" s="99" t="str">
        <f t="shared" si="20"/>
        <v/>
      </c>
      <c r="P76" s="102">
        <f t="shared" si="21"/>
        <v>165</v>
      </c>
      <c r="Q76" s="102" t="str">
        <f t="shared" si="22"/>
        <v/>
      </c>
      <c r="R76" s="105">
        <f t="shared" si="23"/>
        <v>165</v>
      </c>
      <c r="S76" s="105" t="str">
        <f t="shared" si="24"/>
        <v/>
      </c>
      <c r="T76" s="69">
        <f t="shared" si="25"/>
        <v>107</v>
      </c>
      <c r="U76" s="69" t="str">
        <f t="shared" si="26"/>
        <v/>
      </c>
      <c r="V76" s="143">
        <f t="shared" si="27"/>
        <v>165</v>
      </c>
      <c r="W76" s="143" t="str">
        <f t="shared" si="28"/>
        <v/>
      </c>
      <c r="X76" s="109">
        <f t="shared" si="15"/>
        <v>0</v>
      </c>
      <c r="Y76" s="110" t="e">
        <f t="shared" si="16"/>
        <v>#N/A</v>
      </c>
      <c r="Z76" s="75" t="e">
        <f>NA()</f>
        <v>#N/A</v>
      </c>
    </row>
    <row r="77" spans="1:26" x14ac:dyDescent="0.2">
      <c r="A77" s="74">
        <v>10540</v>
      </c>
      <c r="B77" s="68">
        <f>INDEX('B-A OSRoad'!$F$2:$F$21,MATCH(A77,'B-A OSRoad'!$C$2:$C$21))</f>
        <v>0</v>
      </c>
      <c r="C77" s="68" t="str">
        <f>IF(INDEX('B-A OSRoad'!$B$2:$B$21,MATCH(A77,'B-A OSRoad'!$C$2:$C$21))="Straight","",RIGHT(INDEX('B-A OSRoad'!$B$2:$B$21,MATCH(A77,'B-A OSRoad'!$C$2:$C$21)),LEN(INDEX('B-A OSRoad'!$B$2:$B$21,MATCH(A77,'B-A OSRoad'!$C$2:$C$21)))-1))</f>
        <v/>
      </c>
      <c r="D77" s="69">
        <f>(INDEX('B-A OSRoad'!$I$2:$I$21,MATCH(A77,'B-A OSRoad'!$C$2:$C$21)))+$C$3+$C$4+$C$1</f>
        <v>110</v>
      </c>
      <c r="E77" s="70" t="e">
        <f>VLOOKUP(A77,'Crash Data'!$E$3:$F$6,2,FALSE)</f>
        <v>#N/A</v>
      </c>
      <c r="F77" s="70" t="e">
        <f>VLOOKUP(A77,'Crash Data'!$B$3:$C$32,2,FALSE)</f>
        <v>#N/A</v>
      </c>
      <c r="G77" s="40">
        <v>178.06299999999999</v>
      </c>
      <c r="H77" s="40">
        <v>177</v>
      </c>
      <c r="I77" s="39">
        <v>177</v>
      </c>
      <c r="J77" s="40">
        <v>177</v>
      </c>
      <c r="K77" s="39">
        <v>177</v>
      </c>
      <c r="L77" s="93">
        <f t="shared" si="17"/>
        <v>209</v>
      </c>
      <c r="M77" s="93">
        <f t="shared" si="18"/>
        <v>30.937000000000012</v>
      </c>
      <c r="N77" s="99">
        <f t="shared" si="19"/>
        <v>165</v>
      </c>
      <c r="O77" s="99" t="str">
        <f t="shared" si="20"/>
        <v/>
      </c>
      <c r="P77" s="102">
        <f t="shared" si="21"/>
        <v>165</v>
      </c>
      <c r="Q77" s="102" t="str">
        <f t="shared" si="22"/>
        <v/>
      </c>
      <c r="R77" s="105">
        <f t="shared" si="23"/>
        <v>165</v>
      </c>
      <c r="S77" s="105" t="str">
        <f t="shared" si="24"/>
        <v/>
      </c>
      <c r="T77" s="69">
        <f t="shared" si="25"/>
        <v>107</v>
      </c>
      <c r="U77" s="69" t="str">
        <f t="shared" si="26"/>
        <v/>
      </c>
      <c r="V77" s="143">
        <f t="shared" si="27"/>
        <v>165</v>
      </c>
      <c r="W77" s="143" t="str">
        <f t="shared" si="28"/>
        <v/>
      </c>
      <c r="X77" s="109">
        <f t="shared" si="15"/>
        <v>0</v>
      </c>
      <c r="Y77" s="110" t="e">
        <f t="shared" si="16"/>
        <v>#N/A</v>
      </c>
      <c r="Z77" s="75" t="e">
        <f>NA()</f>
        <v>#N/A</v>
      </c>
    </row>
    <row r="78" spans="1:26" x14ac:dyDescent="0.2">
      <c r="A78" s="74">
        <v>10550</v>
      </c>
      <c r="B78" s="68">
        <f>INDEX('B-A OSRoad'!$F$2:$F$21,MATCH(A78,'B-A OSRoad'!$C$2:$C$21))</f>
        <v>0</v>
      </c>
      <c r="C78" s="68" t="str">
        <f>IF(INDEX('B-A OSRoad'!$B$2:$B$21,MATCH(A78,'B-A OSRoad'!$C$2:$C$21))="Straight","",RIGHT(INDEX('B-A OSRoad'!$B$2:$B$21,MATCH(A78,'B-A OSRoad'!$C$2:$C$21)),LEN(INDEX('B-A OSRoad'!$B$2:$B$21,MATCH(A78,'B-A OSRoad'!$C$2:$C$21)))-1))</f>
        <v/>
      </c>
      <c r="D78" s="69">
        <f>(INDEX('B-A OSRoad'!$I$2:$I$21,MATCH(A78,'B-A OSRoad'!$C$2:$C$21)))+$C$3+$C$4+$C$1</f>
        <v>110</v>
      </c>
      <c r="E78" s="70" t="e">
        <f>VLOOKUP(A78,'Crash Data'!$E$3:$F$6,2,FALSE)</f>
        <v>#N/A</v>
      </c>
      <c r="F78" s="70" t="e">
        <f>VLOOKUP(A78,'Crash Data'!$B$3:$C$32,2,FALSE)</f>
        <v>#N/A</v>
      </c>
      <c r="G78" s="40">
        <v>189.607</v>
      </c>
      <c r="H78" s="40">
        <v>177</v>
      </c>
      <c r="I78" s="39">
        <v>177</v>
      </c>
      <c r="J78" s="40">
        <v>177</v>
      </c>
      <c r="K78" s="39">
        <v>177</v>
      </c>
      <c r="L78" s="93">
        <f t="shared" si="17"/>
        <v>209</v>
      </c>
      <c r="M78" s="93">
        <f t="shared" si="18"/>
        <v>19.393000000000001</v>
      </c>
      <c r="N78" s="99">
        <f t="shared" si="19"/>
        <v>165</v>
      </c>
      <c r="O78" s="99" t="str">
        <f t="shared" si="20"/>
        <v/>
      </c>
      <c r="P78" s="102">
        <f t="shared" si="21"/>
        <v>165</v>
      </c>
      <c r="Q78" s="102" t="str">
        <f t="shared" si="22"/>
        <v/>
      </c>
      <c r="R78" s="105">
        <f t="shared" si="23"/>
        <v>165</v>
      </c>
      <c r="S78" s="105" t="str">
        <f t="shared" si="24"/>
        <v/>
      </c>
      <c r="T78" s="69">
        <f t="shared" si="25"/>
        <v>107</v>
      </c>
      <c r="U78" s="69" t="str">
        <f t="shared" si="26"/>
        <v/>
      </c>
      <c r="V78" s="143">
        <f t="shared" si="27"/>
        <v>165</v>
      </c>
      <c r="W78" s="143" t="str">
        <f t="shared" si="28"/>
        <v/>
      </c>
      <c r="X78" s="109">
        <f t="shared" si="15"/>
        <v>0</v>
      </c>
      <c r="Y78" s="110" t="e">
        <f t="shared" si="16"/>
        <v>#N/A</v>
      </c>
      <c r="Z78" s="75" t="e">
        <f>NA()</f>
        <v>#N/A</v>
      </c>
    </row>
    <row r="79" spans="1:26" x14ac:dyDescent="0.2">
      <c r="A79" s="74">
        <v>10560</v>
      </c>
      <c r="B79" s="68">
        <f>INDEX('B-A OSRoad'!$F$2:$F$21,MATCH(A79,'B-A OSRoad'!$C$2:$C$21))</f>
        <v>0</v>
      </c>
      <c r="C79" s="68" t="str">
        <f>IF(INDEX('B-A OSRoad'!$B$2:$B$21,MATCH(A79,'B-A OSRoad'!$C$2:$C$21))="Straight","",RIGHT(INDEX('B-A OSRoad'!$B$2:$B$21,MATCH(A79,'B-A OSRoad'!$C$2:$C$21)),LEN(INDEX('B-A OSRoad'!$B$2:$B$21,MATCH(A79,'B-A OSRoad'!$C$2:$C$21)))-1))</f>
        <v/>
      </c>
      <c r="D79" s="69">
        <f>(INDEX('B-A OSRoad'!$I$2:$I$21,MATCH(A79,'B-A OSRoad'!$C$2:$C$21)))+$C$3+$C$4+$C$1</f>
        <v>110</v>
      </c>
      <c r="E79" s="70" t="e">
        <f>VLOOKUP(A79,'Crash Data'!$E$3:$F$6,2,FALSE)</f>
        <v>#N/A</v>
      </c>
      <c r="F79" s="70" t="e">
        <f>VLOOKUP(A79,'Crash Data'!$B$3:$C$32,2,FALSE)</f>
        <v>#N/A</v>
      </c>
      <c r="G79" s="40">
        <v>208.40899999999999</v>
      </c>
      <c r="H79" s="40">
        <v>177</v>
      </c>
      <c r="I79" s="39">
        <v>177</v>
      </c>
      <c r="J79" s="40">
        <v>177</v>
      </c>
      <c r="K79" s="39">
        <v>177</v>
      </c>
      <c r="L79" s="93">
        <f t="shared" si="17"/>
        <v>209</v>
      </c>
      <c r="M79" s="93">
        <f t="shared" si="18"/>
        <v>0.59100000000000819</v>
      </c>
      <c r="N79" s="99">
        <f t="shared" si="19"/>
        <v>165</v>
      </c>
      <c r="O79" s="99" t="str">
        <f t="shared" si="20"/>
        <v/>
      </c>
      <c r="P79" s="102">
        <f t="shared" si="21"/>
        <v>165</v>
      </c>
      <c r="Q79" s="102" t="str">
        <f t="shared" si="22"/>
        <v/>
      </c>
      <c r="R79" s="105">
        <f t="shared" si="23"/>
        <v>165</v>
      </c>
      <c r="S79" s="105" t="str">
        <f t="shared" si="24"/>
        <v/>
      </c>
      <c r="T79" s="69">
        <f t="shared" si="25"/>
        <v>107</v>
      </c>
      <c r="U79" s="69" t="str">
        <f t="shared" si="26"/>
        <v/>
      </c>
      <c r="V79" s="143">
        <f t="shared" si="27"/>
        <v>165</v>
      </c>
      <c r="W79" s="143" t="str">
        <f t="shared" si="28"/>
        <v/>
      </c>
      <c r="X79" s="109">
        <f t="shared" si="15"/>
        <v>0</v>
      </c>
      <c r="Y79" s="110" t="e">
        <f t="shared" si="16"/>
        <v>#N/A</v>
      </c>
      <c r="Z79" s="75" t="e">
        <f>NA()</f>
        <v>#N/A</v>
      </c>
    </row>
    <row r="80" spans="1:26" x14ac:dyDescent="0.2">
      <c r="A80" s="74">
        <v>10570</v>
      </c>
      <c r="B80" s="68">
        <f>INDEX('B-A OSRoad'!$F$2:$F$21,MATCH(A80,'B-A OSRoad'!$C$2:$C$21))</f>
        <v>0</v>
      </c>
      <c r="C80" s="68" t="str">
        <f>IF(INDEX('B-A OSRoad'!$B$2:$B$21,MATCH(A80,'B-A OSRoad'!$C$2:$C$21))="Straight","",RIGHT(INDEX('B-A OSRoad'!$B$2:$B$21,MATCH(A80,'B-A OSRoad'!$C$2:$C$21)),LEN(INDEX('B-A OSRoad'!$B$2:$B$21,MATCH(A80,'B-A OSRoad'!$C$2:$C$21)))-1))</f>
        <v/>
      </c>
      <c r="D80" s="69">
        <f>(INDEX('B-A OSRoad'!$I$2:$I$21,MATCH(A80,'B-A OSRoad'!$C$2:$C$21)))+$C$3+$C$4+$C$1</f>
        <v>110</v>
      </c>
      <c r="E80" s="70" t="e">
        <f>VLOOKUP(A80,'Crash Data'!$E$3:$F$6,2,FALSE)</f>
        <v>#N/A</v>
      </c>
      <c r="F80" s="70" t="e">
        <f>VLOOKUP(A80,'Crash Data'!$B$3:$C$32,2,FALSE)</f>
        <v>#N/A</v>
      </c>
      <c r="G80" s="40">
        <v>230</v>
      </c>
      <c r="H80" s="40">
        <v>177</v>
      </c>
      <c r="I80" s="39">
        <v>177</v>
      </c>
      <c r="J80" s="40">
        <v>177</v>
      </c>
      <c r="K80" s="39">
        <v>177</v>
      </c>
      <c r="L80" s="93">
        <f t="shared" si="17"/>
        <v>209</v>
      </c>
      <c r="M80" s="93" t="str">
        <f t="shared" si="18"/>
        <v/>
      </c>
      <c r="N80" s="99">
        <f t="shared" si="19"/>
        <v>165</v>
      </c>
      <c r="O80" s="99" t="str">
        <f t="shared" si="20"/>
        <v/>
      </c>
      <c r="P80" s="102">
        <f t="shared" si="21"/>
        <v>165</v>
      </c>
      <c r="Q80" s="102" t="str">
        <f t="shared" si="22"/>
        <v/>
      </c>
      <c r="R80" s="105">
        <f t="shared" si="23"/>
        <v>165</v>
      </c>
      <c r="S80" s="105" t="str">
        <f t="shared" si="24"/>
        <v/>
      </c>
      <c r="T80" s="69">
        <f t="shared" si="25"/>
        <v>107</v>
      </c>
      <c r="U80" s="69" t="str">
        <f t="shared" si="26"/>
        <v/>
      </c>
      <c r="V80" s="143">
        <f t="shared" si="27"/>
        <v>165</v>
      </c>
      <c r="W80" s="143" t="str">
        <f t="shared" si="28"/>
        <v/>
      </c>
      <c r="X80" s="109">
        <f t="shared" si="15"/>
        <v>0</v>
      </c>
      <c r="Y80" s="110" t="e">
        <f t="shared" si="16"/>
        <v>#N/A</v>
      </c>
      <c r="Z80" s="75" t="e">
        <f>NA()</f>
        <v>#N/A</v>
      </c>
    </row>
    <row r="81" spans="1:26" x14ac:dyDescent="0.2">
      <c r="A81" s="74">
        <v>10580</v>
      </c>
      <c r="B81" s="68">
        <f>INDEX('B-A OSRoad'!$F$2:$F$21,MATCH(A81,'B-A OSRoad'!$C$2:$C$21))</f>
        <v>0</v>
      </c>
      <c r="C81" s="68" t="str">
        <f>IF(INDEX('B-A OSRoad'!$B$2:$B$21,MATCH(A81,'B-A OSRoad'!$C$2:$C$21))="Straight","",RIGHT(INDEX('B-A OSRoad'!$B$2:$B$21,MATCH(A81,'B-A OSRoad'!$C$2:$C$21)),LEN(INDEX('B-A OSRoad'!$B$2:$B$21,MATCH(A81,'B-A OSRoad'!$C$2:$C$21)))-1))</f>
        <v/>
      </c>
      <c r="D81" s="69">
        <f>(INDEX('B-A OSRoad'!$I$2:$I$21,MATCH(A81,'B-A OSRoad'!$C$2:$C$21)))+$C$3+$C$4+$C$1</f>
        <v>110</v>
      </c>
      <c r="E81" s="70" t="e">
        <f>VLOOKUP(A81,'Crash Data'!$E$3:$F$6,2,FALSE)</f>
        <v>#N/A</v>
      </c>
      <c r="F81" s="70" t="e">
        <f>VLOOKUP(A81,'Crash Data'!$B$3:$C$32,2,FALSE)</f>
        <v>#N/A</v>
      </c>
      <c r="G81" s="40">
        <v>230</v>
      </c>
      <c r="H81" s="40">
        <v>177</v>
      </c>
      <c r="I81" s="39">
        <v>177</v>
      </c>
      <c r="J81" s="40">
        <v>177</v>
      </c>
      <c r="K81" s="39">
        <v>177</v>
      </c>
      <c r="L81" s="93">
        <f t="shared" si="17"/>
        <v>209</v>
      </c>
      <c r="M81" s="93" t="str">
        <f t="shared" si="18"/>
        <v/>
      </c>
      <c r="N81" s="99">
        <f t="shared" si="19"/>
        <v>165</v>
      </c>
      <c r="O81" s="99" t="str">
        <f t="shared" si="20"/>
        <v/>
      </c>
      <c r="P81" s="102">
        <f t="shared" si="21"/>
        <v>165</v>
      </c>
      <c r="Q81" s="102" t="str">
        <f t="shared" si="22"/>
        <v/>
      </c>
      <c r="R81" s="105">
        <f t="shared" si="23"/>
        <v>165</v>
      </c>
      <c r="S81" s="105" t="str">
        <f t="shared" si="24"/>
        <v/>
      </c>
      <c r="T81" s="69">
        <f t="shared" si="25"/>
        <v>107</v>
      </c>
      <c r="U81" s="69" t="str">
        <f t="shared" si="26"/>
        <v/>
      </c>
      <c r="V81" s="143">
        <f t="shared" si="27"/>
        <v>165</v>
      </c>
      <c r="W81" s="143" t="str">
        <f t="shared" si="28"/>
        <v/>
      </c>
      <c r="X81" s="109">
        <f t="shared" si="15"/>
        <v>0</v>
      </c>
      <c r="Y81" s="110" t="e">
        <f t="shared" si="16"/>
        <v>#N/A</v>
      </c>
      <c r="Z81" s="75" t="e">
        <f>NA()</f>
        <v>#N/A</v>
      </c>
    </row>
    <row r="82" spans="1:26" x14ac:dyDescent="0.2">
      <c r="A82" s="74">
        <v>10590</v>
      </c>
      <c r="B82" s="68">
        <f>INDEX('B-A OSRoad'!$F$2:$F$21,MATCH(A82,'B-A OSRoad'!$C$2:$C$21))</f>
        <v>0</v>
      </c>
      <c r="C82" s="68" t="str">
        <f>IF(INDEX('B-A OSRoad'!$B$2:$B$21,MATCH(A82,'B-A OSRoad'!$C$2:$C$21))="Straight","",RIGHT(INDEX('B-A OSRoad'!$B$2:$B$21,MATCH(A82,'B-A OSRoad'!$C$2:$C$21)),LEN(INDEX('B-A OSRoad'!$B$2:$B$21,MATCH(A82,'B-A OSRoad'!$C$2:$C$21)))-1))</f>
        <v/>
      </c>
      <c r="D82" s="69">
        <f>(INDEX('B-A OSRoad'!$I$2:$I$21,MATCH(A82,'B-A OSRoad'!$C$2:$C$21)))+$C$3+$C$4+$C$1</f>
        <v>110</v>
      </c>
      <c r="E82" s="70" t="e">
        <f>VLOOKUP(A82,'Crash Data'!$E$3:$F$6,2,FALSE)</f>
        <v>#N/A</v>
      </c>
      <c r="F82" s="70" t="e">
        <f>VLOOKUP(A82,'Crash Data'!$B$3:$C$32,2,FALSE)</f>
        <v>#N/A</v>
      </c>
      <c r="G82" s="40">
        <v>230</v>
      </c>
      <c r="H82" s="40">
        <v>177</v>
      </c>
      <c r="I82" s="39">
        <v>177</v>
      </c>
      <c r="J82" s="40">
        <v>177</v>
      </c>
      <c r="K82" s="39">
        <v>177</v>
      </c>
      <c r="L82" s="93">
        <f t="shared" si="17"/>
        <v>209</v>
      </c>
      <c r="M82" s="93" t="str">
        <f t="shared" si="18"/>
        <v/>
      </c>
      <c r="N82" s="99">
        <f t="shared" si="19"/>
        <v>165</v>
      </c>
      <c r="O82" s="99" t="str">
        <f t="shared" si="20"/>
        <v/>
      </c>
      <c r="P82" s="102">
        <f t="shared" si="21"/>
        <v>165</v>
      </c>
      <c r="Q82" s="102" t="str">
        <f t="shared" si="22"/>
        <v/>
      </c>
      <c r="R82" s="105">
        <f t="shared" si="23"/>
        <v>165</v>
      </c>
      <c r="S82" s="105" t="str">
        <f t="shared" si="24"/>
        <v/>
      </c>
      <c r="T82" s="69">
        <f t="shared" si="25"/>
        <v>107</v>
      </c>
      <c r="U82" s="69" t="str">
        <f t="shared" si="26"/>
        <v/>
      </c>
      <c r="V82" s="143">
        <f t="shared" si="27"/>
        <v>165</v>
      </c>
      <c r="W82" s="143" t="str">
        <f t="shared" si="28"/>
        <v/>
      </c>
      <c r="X82" s="109">
        <f t="shared" si="15"/>
        <v>0</v>
      </c>
      <c r="Y82" s="110" t="e">
        <f t="shared" si="16"/>
        <v>#N/A</v>
      </c>
      <c r="Z82" s="75" t="e">
        <f>NA()</f>
        <v>#N/A</v>
      </c>
    </row>
    <row r="83" spans="1:26" x14ac:dyDescent="0.2">
      <c r="A83" s="74">
        <v>10600</v>
      </c>
      <c r="B83" s="68">
        <f>INDEX('B-A OSRoad'!$F$2:$F$21,MATCH(A83,'B-A OSRoad'!$C$2:$C$21))</f>
        <v>0</v>
      </c>
      <c r="C83" s="68" t="str">
        <f>IF(INDEX('B-A OSRoad'!$B$2:$B$21,MATCH(A83,'B-A OSRoad'!$C$2:$C$21))="Straight","",RIGHT(INDEX('B-A OSRoad'!$B$2:$B$21,MATCH(A83,'B-A OSRoad'!$C$2:$C$21)),LEN(INDEX('B-A OSRoad'!$B$2:$B$21,MATCH(A83,'B-A OSRoad'!$C$2:$C$21)))-1))</f>
        <v/>
      </c>
      <c r="D83" s="69">
        <f>(INDEX('B-A OSRoad'!$I$2:$I$21,MATCH(A83,'B-A OSRoad'!$C$2:$C$21)))+$C$3+$C$4+$C$1</f>
        <v>110</v>
      </c>
      <c r="E83" s="70" t="e">
        <f>VLOOKUP(A83,'Crash Data'!$E$3:$F$6,2,FALSE)</f>
        <v>#N/A</v>
      </c>
      <c r="F83" s="70" t="e">
        <f>VLOOKUP(A83,'Crash Data'!$B$3:$C$32,2,FALSE)</f>
        <v>#N/A</v>
      </c>
      <c r="G83" s="40">
        <v>230</v>
      </c>
      <c r="H83" s="40">
        <v>177</v>
      </c>
      <c r="I83" s="39">
        <v>177</v>
      </c>
      <c r="J83" s="40">
        <v>177</v>
      </c>
      <c r="K83" s="39">
        <v>177</v>
      </c>
      <c r="L83" s="93">
        <f t="shared" si="17"/>
        <v>209</v>
      </c>
      <c r="M83" s="93" t="str">
        <f t="shared" si="18"/>
        <v/>
      </c>
      <c r="N83" s="99">
        <f t="shared" si="19"/>
        <v>165</v>
      </c>
      <c r="O83" s="99" t="str">
        <f t="shared" si="20"/>
        <v/>
      </c>
      <c r="P83" s="102">
        <f t="shared" si="21"/>
        <v>165</v>
      </c>
      <c r="Q83" s="102" t="str">
        <f t="shared" si="22"/>
        <v/>
      </c>
      <c r="R83" s="105">
        <f t="shared" si="23"/>
        <v>165</v>
      </c>
      <c r="S83" s="105" t="str">
        <f t="shared" si="24"/>
        <v/>
      </c>
      <c r="T83" s="69">
        <f t="shared" si="25"/>
        <v>107</v>
      </c>
      <c r="U83" s="69" t="str">
        <f t="shared" si="26"/>
        <v/>
      </c>
      <c r="V83" s="143">
        <f t="shared" si="27"/>
        <v>165</v>
      </c>
      <c r="W83" s="143" t="str">
        <f t="shared" si="28"/>
        <v/>
      </c>
      <c r="X83" s="109">
        <f t="shared" si="15"/>
        <v>0</v>
      </c>
      <c r="Y83" s="110" t="e">
        <f t="shared" si="16"/>
        <v>#N/A</v>
      </c>
      <c r="Z83" s="75" t="e">
        <f>NA()</f>
        <v>#N/A</v>
      </c>
    </row>
    <row r="84" spans="1:26" x14ac:dyDescent="0.2">
      <c r="A84" s="74">
        <v>10610</v>
      </c>
      <c r="B84" s="68">
        <f>INDEX('B-A OSRoad'!$F$2:$F$21,MATCH(A84,'B-A OSRoad'!$C$2:$C$21))</f>
        <v>0</v>
      </c>
      <c r="C84" s="68" t="str">
        <f>IF(INDEX('B-A OSRoad'!$B$2:$B$21,MATCH(A84,'B-A OSRoad'!$C$2:$C$21))="Straight","",RIGHT(INDEX('B-A OSRoad'!$B$2:$B$21,MATCH(A84,'B-A OSRoad'!$C$2:$C$21)),LEN(INDEX('B-A OSRoad'!$B$2:$B$21,MATCH(A84,'B-A OSRoad'!$C$2:$C$21)))-1))</f>
        <v/>
      </c>
      <c r="D84" s="69">
        <f>(INDEX('B-A OSRoad'!$I$2:$I$21,MATCH(A84,'B-A OSRoad'!$C$2:$C$21)))+$C$3+$C$4+$C$1</f>
        <v>110</v>
      </c>
      <c r="E84" s="70" t="e">
        <f>VLOOKUP(A84,'Crash Data'!$E$3:$F$6,2,FALSE)</f>
        <v>#N/A</v>
      </c>
      <c r="F84" s="70" t="e">
        <f>VLOOKUP(A84,'Crash Data'!$B$3:$C$32,2,FALSE)</f>
        <v>#N/A</v>
      </c>
      <c r="G84" s="40">
        <v>230</v>
      </c>
      <c r="H84" s="40">
        <v>177</v>
      </c>
      <c r="I84" s="39">
        <v>177</v>
      </c>
      <c r="J84" s="40">
        <v>177</v>
      </c>
      <c r="K84" s="39">
        <v>177</v>
      </c>
      <c r="L84" s="93">
        <f t="shared" si="17"/>
        <v>209</v>
      </c>
      <c r="M84" s="93" t="str">
        <f t="shared" si="18"/>
        <v/>
      </c>
      <c r="N84" s="99">
        <f t="shared" si="19"/>
        <v>165</v>
      </c>
      <c r="O84" s="99" t="str">
        <f t="shared" si="20"/>
        <v/>
      </c>
      <c r="P84" s="102">
        <f t="shared" si="21"/>
        <v>165</v>
      </c>
      <c r="Q84" s="102" t="str">
        <f t="shared" si="22"/>
        <v/>
      </c>
      <c r="R84" s="105">
        <f t="shared" si="23"/>
        <v>165</v>
      </c>
      <c r="S84" s="105" t="str">
        <f t="shared" si="24"/>
        <v/>
      </c>
      <c r="T84" s="69">
        <f t="shared" si="25"/>
        <v>107</v>
      </c>
      <c r="U84" s="69" t="str">
        <f t="shared" si="26"/>
        <v/>
      </c>
      <c r="V84" s="143">
        <f t="shared" si="27"/>
        <v>165</v>
      </c>
      <c r="W84" s="143" t="str">
        <f t="shared" si="28"/>
        <v/>
      </c>
      <c r="X84" s="109">
        <f t="shared" si="15"/>
        <v>0</v>
      </c>
      <c r="Y84" s="110" t="e">
        <f t="shared" si="16"/>
        <v>#N/A</v>
      </c>
      <c r="Z84" s="75" t="e">
        <f>NA()</f>
        <v>#N/A</v>
      </c>
    </row>
    <row r="85" spans="1:26" x14ac:dyDescent="0.2">
      <c r="A85" s="74">
        <v>10620</v>
      </c>
      <c r="B85" s="68">
        <f>INDEX('B-A OSRoad'!$F$2:$F$21,MATCH(A85,'B-A OSRoad'!$C$2:$C$21))</f>
        <v>0</v>
      </c>
      <c r="C85" s="68" t="str">
        <f>IF(INDEX('B-A OSRoad'!$B$2:$B$21,MATCH(A85,'B-A OSRoad'!$C$2:$C$21))="Straight","",RIGHT(INDEX('B-A OSRoad'!$B$2:$B$21,MATCH(A85,'B-A OSRoad'!$C$2:$C$21)),LEN(INDEX('B-A OSRoad'!$B$2:$B$21,MATCH(A85,'B-A OSRoad'!$C$2:$C$21)))-1))</f>
        <v/>
      </c>
      <c r="D85" s="69">
        <f>(INDEX('B-A OSRoad'!$I$2:$I$21,MATCH(A85,'B-A OSRoad'!$C$2:$C$21)))+$C$3+$C$4+$C$1</f>
        <v>110</v>
      </c>
      <c r="E85" s="70" t="e">
        <f>VLOOKUP(A85,'Crash Data'!$E$3:$F$6,2,FALSE)</f>
        <v>#N/A</v>
      </c>
      <c r="F85" s="70" t="e">
        <f>VLOOKUP(A85,'Crash Data'!$B$3:$C$32,2,FALSE)</f>
        <v>#N/A</v>
      </c>
      <c r="G85" s="40">
        <v>230</v>
      </c>
      <c r="H85" s="40">
        <v>177</v>
      </c>
      <c r="I85" s="39">
        <v>177</v>
      </c>
      <c r="J85" s="40">
        <v>177</v>
      </c>
      <c r="K85" s="39">
        <v>177</v>
      </c>
      <c r="L85" s="93">
        <f t="shared" si="17"/>
        <v>209</v>
      </c>
      <c r="M85" s="93" t="str">
        <f t="shared" si="18"/>
        <v/>
      </c>
      <c r="N85" s="99">
        <f t="shared" si="19"/>
        <v>165</v>
      </c>
      <c r="O85" s="99" t="str">
        <f t="shared" si="20"/>
        <v/>
      </c>
      <c r="P85" s="102">
        <f t="shared" si="21"/>
        <v>165</v>
      </c>
      <c r="Q85" s="102" t="str">
        <f t="shared" si="22"/>
        <v/>
      </c>
      <c r="R85" s="105">
        <f t="shared" si="23"/>
        <v>165</v>
      </c>
      <c r="S85" s="105" t="str">
        <f t="shared" si="24"/>
        <v/>
      </c>
      <c r="T85" s="69">
        <f t="shared" si="25"/>
        <v>107</v>
      </c>
      <c r="U85" s="69" t="str">
        <f t="shared" si="26"/>
        <v/>
      </c>
      <c r="V85" s="143">
        <f t="shared" si="27"/>
        <v>165</v>
      </c>
      <c r="W85" s="143" t="str">
        <f t="shared" si="28"/>
        <v/>
      </c>
      <c r="X85" s="109">
        <f t="shared" si="15"/>
        <v>0</v>
      </c>
      <c r="Y85" s="110" t="e">
        <f t="shared" si="16"/>
        <v>#N/A</v>
      </c>
      <c r="Z85" s="75" t="e">
        <f>NA()</f>
        <v>#N/A</v>
      </c>
    </row>
    <row r="86" spans="1:26" x14ac:dyDescent="0.2">
      <c r="A86" s="74">
        <v>10630</v>
      </c>
      <c r="B86" s="68">
        <f>INDEX('B-A OSRoad'!$F$2:$F$21,MATCH(A86,'B-A OSRoad'!$C$2:$C$21))</f>
        <v>0</v>
      </c>
      <c r="C86" s="68" t="str">
        <f>IF(INDEX('B-A OSRoad'!$B$2:$B$21,MATCH(A86,'B-A OSRoad'!$C$2:$C$21))="Straight","",RIGHT(INDEX('B-A OSRoad'!$B$2:$B$21,MATCH(A86,'B-A OSRoad'!$C$2:$C$21)),LEN(INDEX('B-A OSRoad'!$B$2:$B$21,MATCH(A86,'B-A OSRoad'!$C$2:$C$21)))-1))</f>
        <v/>
      </c>
      <c r="D86" s="69">
        <f>(INDEX('B-A OSRoad'!$I$2:$I$21,MATCH(A86,'B-A OSRoad'!$C$2:$C$21)))+$C$3+$C$4+$C$1</f>
        <v>110</v>
      </c>
      <c r="E86" s="70" t="e">
        <f>VLOOKUP(A86,'Crash Data'!$E$3:$F$6,2,FALSE)</f>
        <v>#N/A</v>
      </c>
      <c r="F86" s="70" t="e">
        <f>VLOOKUP(A86,'Crash Data'!$B$3:$C$32,2,FALSE)</f>
        <v>#N/A</v>
      </c>
      <c r="G86" s="40">
        <v>230</v>
      </c>
      <c r="H86" s="40">
        <v>177</v>
      </c>
      <c r="I86" s="39">
        <v>177</v>
      </c>
      <c r="J86" s="40">
        <v>177</v>
      </c>
      <c r="K86" s="39">
        <v>177</v>
      </c>
      <c r="L86" s="93">
        <f t="shared" si="17"/>
        <v>209</v>
      </c>
      <c r="M86" s="93" t="str">
        <f t="shared" si="18"/>
        <v/>
      </c>
      <c r="N86" s="99">
        <f t="shared" si="19"/>
        <v>165</v>
      </c>
      <c r="O86" s="99" t="str">
        <f t="shared" si="20"/>
        <v/>
      </c>
      <c r="P86" s="102">
        <f t="shared" si="21"/>
        <v>165</v>
      </c>
      <c r="Q86" s="102" t="str">
        <f t="shared" si="22"/>
        <v/>
      </c>
      <c r="R86" s="105">
        <f t="shared" si="23"/>
        <v>165</v>
      </c>
      <c r="S86" s="105" t="str">
        <f t="shared" si="24"/>
        <v/>
      </c>
      <c r="T86" s="69">
        <f t="shared" si="25"/>
        <v>107</v>
      </c>
      <c r="U86" s="69" t="str">
        <f t="shared" si="26"/>
        <v/>
      </c>
      <c r="V86" s="143">
        <f t="shared" si="27"/>
        <v>165</v>
      </c>
      <c r="W86" s="143" t="str">
        <f t="shared" si="28"/>
        <v/>
      </c>
      <c r="X86" s="109">
        <f t="shared" si="15"/>
        <v>0</v>
      </c>
      <c r="Y86" s="110" t="e">
        <f t="shared" si="16"/>
        <v>#N/A</v>
      </c>
      <c r="Z86" s="75" t="e">
        <f>NA()</f>
        <v>#N/A</v>
      </c>
    </row>
    <row r="87" spans="1:26" x14ac:dyDescent="0.2">
      <c r="A87" s="74">
        <v>10640</v>
      </c>
      <c r="B87" s="68">
        <f>INDEX('B-A OSRoad'!$F$2:$F$21,MATCH(A87,'B-A OSRoad'!$C$2:$C$21))</f>
        <v>0</v>
      </c>
      <c r="C87" s="68" t="str">
        <f>IF(INDEX('B-A OSRoad'!$B$2:$B$21,MATCH(A87,'B-A OSRoad'!$C$2:$C$21))="Straight","",RIGHT(INDEX('B-A OSRoad'!$B$2:$B$21,MATCH(A87,'B-A OSRoad'!$C$2:$C$21)),LEN(INDEX('B-A OSRoad'!$B$2:$B$21,MATCH(A87,'B-A OSRoad'!$C$2:$C$21)))-1))</f>
        <v/>
      </c>
      <c r="D87" s="69">
        <f>(INDEX('B-A OSRoad'!$I$2:$I$21,MATCH(A87,'B-A OSRoad'!$C$2:$C$21)))+$C$3+$C$4+$C$1</f>
        <v>110</v>
      </c>
      <c r="E87" s="70" t="e">
        <f>VLOOKUP(A87,'Crash Data'!$E$3:$F$6,2,FALSE)</f>
        <v>#N/A</v>
      </c>
      <c r="F87" s="70" t="e">
        <f>VLOOKUP(A87,'Crash Data'!$B$3:$C$32,2,FALSE)</f>
        <v>#N/A</v>
      </c>
      <c r="G87" s="40">
        <v>230</v>
      </c>
      <c r="H87" s="40">
        <v>177</v>
      </c>
      <c r="I87" s="39">
        <v>177</v>
      </c>
      <c r="J87" s="40">
        <v>177</v>
      </c>
      <c r="K87" s="39">
        <v>177</v>
      </c>
      <c r="L87" s="93">
        <f t="shared" si="17"/>
        <v>209</v>
      </c>
      <c r="M87" s="93" t="str">
        <f t="shared" si="18"/>
        <v/>
      </c>
      <c r="N87" s="99">
        <f t="shared" si="19"/>
        <v>165</v>
      </c>
      <c r="O87" s="99" t="str">
        <f t="shared" si="20"/>
        <v/>
      </c>
      <c r="P87" s="102">
        <f t="shared" si="21"/>
        <v>165</v>
      </c>
      <c r="Q87" s="102" t="str">
        <f t="shared" si="22"/>
        <v/>
      </c>
      <c r="R87" s="105">
        <f t="shared" si="23"/>
        <v>165</v>
      </c>
      <c r="S87" s="105" t="str">
        <f t="shared" si="24"/>
        <v/>
      </c>
      <c r="T87" s="69">
        <f t="shared" si="25"/>
        <v>107</v>
      </c>
      <c r="U87" s="69" t="str">
        <f t="shared" si="26"/>
        <v/>
      </c>
      <c r="V87" s="143">
        <f t="shared" si="27"/>
        <v>165</v>
      </c>
      <c r="W87" s="143" t="str">
        <f t="shared" si="28"/>
        <v/>
      </c>
      <c r="X87" s="109">
        <f t="shared" si="15"/>
        <v>0</v>
      </c>
      <c r="Y87" s="110" t="e">
        <f t="shared" si="16"/>
        <v>#N/A</v>
      </c>
      <c r="Z87" s="75" t="e">
        <f>NA()</f>
        <v>#N/A</v>
      </c>
    </row>
    <row r="88" spans="1:26" x14ac:dyDescent="0.2">
      <c r="A88" s="74">
        <v>10650</v>
      </c>
      <c r="B88" s="68">
        <f>INDEX('B-A OSRoad'!$F$2:$F$21,MATCH(A88,'B-A OSRoad'!$C$2:$C$21))</f>
        <v>0</v>
      </c>
      <c r="C88" s="68" t="str">
        <f>IF(INDEX('B-A OSRoad'!$B$2:$B$21,MATCH(A88,'B-A OSRoad'!$C$2:$C$21))="Straight","",RIGHT(INDEX('B-A OSRoad'!$B$2:$B$21,MATCH(A88,'B-A OSRoad'!$C$2:$C$21)),LEN(INDEX('B-A OSRoad'!$B$2:$B$21,MATCH(A88,'B-A OSRoad'!$C$2:$C$21)))-1))</f>
        <v/>
      </c>
      <c r="D88" s="69">
        <f>(INDEX('B-A OSRoad'!$I$2:$I$21,MATCH(A88,'B-A OSRoad'!$C$2:$C$21)))+$C$3+$C$4+$C$1</f>
        <v>110</v>
      </c>
      <c r="E88" s="70" t="e">
        <f>VLOOKUP(A88,'Crash Data'!$E$3:$F$6,2,FALSE)</f>
        <v>#N/A</v>
      </c>
      <c r="F88" s="70">
        <f>VLOOKUP(A88,'Crash Data'!$B$3:$C$32,2,FALSE)</f>
        <v>-4</v>
      </c>
      <c r="G88" s="40">
        <v>230</v>
      </c>
      <c r="H88" s="40">
        <v>177</v>
      </c>
      <c r="I88" s="39">
        <v>177</v>
      </c>
      <c r="J88" s="40">
        <v>177</v>
      </c>
      <c r="K88" s="39">
        <v>177</v>
      </c>
      <c r="L88" s="93">
        <f t="shared" si="17"/>
        <v>209</v>
      </c>
      <c r="M88" s="93" t="str">
        <f t="shared" si="18"/>
        <v/>
      </c>
      <c r="N88" s="99">
        <f t="shared" si="19"/>
        <v>165</v>
      </c>
      <c r="O88" s="99" t="str">
        <f t="shared" si="20"/>
        <v/>
      </c>
      <c r="P88" s="102">
        <f t="shared" si="21"/>
        <v>165</v>
      </c>
      <c r="Q88" s="102" t="str">
        <f t="shared" si="22"/>
        <v/>
      </c>
      <c r="R88" s="105">
        <f t="shared" si="23"/>
        <v>165</v>
      </c>
      <c r="S88" s="105" t="str">
        <f t="shared" si="24"/>
        <v/>
      </c>
      <c r="T88" s="69">
        <f t="shared" si="25"/>
        <v>107</v>
      </c>
      <c r="U88" s="69" t="str">
        <f t="shared" si="26"/>
        <v/>
      </c>
      <c r="V88" s="143">
        <f t="shared" si="27"/>
        <v>165</v>
      </c>
      <c r="W88" s="143" t="str">
        <f t="shared" si="28"/>
        <v/>
      </c>
      <c r="X88" s="109">
        <f t="shared" si="15"/>
        <v>0</v>
      </c>
      <c r="Y88" s="110" t="e">
        <f t="shared" si="16"/>
        <v>#N/A</v>
      </c>
      <c r="Z88" s="75" t="e">
        <f>NA()</f>
        <v>#N/A</v>
      </c>
    </row>
    <row r="89" spans="1:26" x14ac:dyDescent="0.2">
      <c r="A89" s="74">
        <v>10660</v>
      </c>
      <c r="B89" s="68">
        <f>INDEX('B-A OSRoad'!$F$2:$F$21,MATCH(A89,'B-A OSRoad'!$C$2:$C$21))</f>
        <v>0</v>
      </c>
      <c r="C89" s="68" t="str">
        <f>IF(INDEX('B-A OSRoad'!$B$2:$B$21,MATCH(A89,'B-A OSRoad'!$C$2:$C$21))="Straight","",RIGHT(INDEX('B-A OSRoad'!$B$2:$B$21,MATCH(A89,'B-A OSRoad'!$C$2:$C$21)),LEN(INDEX('B-A OSRoad'!$B$2:$B$21,MATCH(A89,'B-A OSRoad'!$C$2:$C$21)))-1))</f>
        <v/>
      </c>
      <c r="D89" s="69">
        <f>(INDEX('B-A OSRoad'!$I$2:$I$21,MATCH(A89,'B-A OSRoad'!$C$2:$C$21)))+$C$3+$C$4+$C$1</f>
        <v>110</v>
      </c>
      <c r="E89" s="70" t="e">
        <f>VLOOKUP(A89,'Crash Data'!$E$3:$F$6,2,FALSE)</f>
        <v>#N/A</v>
      </c>
      <c r="F89" s="70" t="e">
        <f>VLOOKUP(A89,'Crash Data'!$B$3:$C$32,2,FALSE)</f>
        <v>#N/A</v>
      </c>
      <c r="G89" s="40">
        <v>230</v>
      </c>
      <c r="H89" s="40">
        <v>177</v>
      </c>
      <c r="I89" s="39">
        <v>177</v>
      </c>
      <c r="J89" s="40">
        <v>177</v>
      </c>
      <c r="K89" s="39">
        <v>177</v>
      </c>
      <c r="L89" s="93">
        <f t="shared" si="17"/>
        <v>209</v>
      </c>
      <c r="M89" s="93" t="str">
        <f t="shared" si="18"/>
        <v/>
      </c>
      <c r="N89" s="99">
        <f t="shared" si="19"/>
        <v>165</v>
      </c>
      <c r="O89" s="99" t="str">
        <f t="shared" si="20"/>
        <v/>
      </c>
      <c r="P89" s="102">
        <f t="shared" si="21"/>
        <v>165</v>
      </c>
      <c r="Q89" s="102" t="str">
        <f t="shared" si="22"/>
        <v/>
      </c>
      <c r="R89" s="105">
        <f t="shared" si="23"/>
        <v>165</v>
      </c>
      <c r="S89" s="105" t="str">
        <f t="shared" si="24"/>
        <v/>
      </c>
      <c r="T89" s="69">
        <f t="shared" si="25"/>
        <v>107</v>
      </c>
      <c r="U89" s="69" t="str">
        <f t="shared" si="26"/>
        <v/>
      </c>
      <c r="V89" s="143">
        <f t="shared" si="27"/>
        <v>165</v>
      </c>
      <c r="W89" s="143" t="str">
        <f t="shared" si="28"/>
        <v/>
      </c>
      <c r="X89" s="109">
        <f t="shared" si="15"/>
        <v>0</v>
      </c>
      <c r="Y89" s="110" t="e">
        <f t="shared" si="16"/>
        <v>#N/A</v>
      </c>
      <c r="Z89" s="75" t="e">
        <f>NA()</f>
        <v>#N/A</v>
      </c>
    </row>
    <row r="90" spans="1:26" x14ac:dyDescent="0.2">
      <c r="A90" s="74">
        <v>10670</v>
      </c>
      <c r="B90" s="68">
        <f>INDEX('B-A OSRoad'!$F$2:$F$21,MATCH(A90,'B-A OSRoad'!$C$2:$C$21))</f>
        <v>0</v>
      </c>
      <c r="C90" s="68" t="str">
        <f>IF(INDEX('B-A OSRoad'!$B$2:$B$21,MATCH(A90,'B-A OSRoad'!$C$2:$C$21))="Straight","",RIGHT(INDEX('B-A OSRoad'!$B$2:$B$21,MATCH(A90,'B-A OSRoad'!$C$2:$C$21)),LEN(INDEX('B-A OSRoad'!$B$2:$B$21,MATCH(A90,'B-A OSRoad'!$C$2:$C$21)))-1))</f>
        <v/>
      </c>
      <c r="D90" s="69">
        <f>(INDEX('B-A OSRoad'!$I$2:$I$21,MATCH(A90,'B-A OSRoad'!$C$2:$C$21)))+$C$3+$C$4+$C$1</f>
        <v>110</v>
      </c>
      <c r="E90" s="70" t="e">
        <f>VLOOKUP(A90,'Crash Data'!$E$3:$F$6,2,FALSE)</f>
        <v>#N/A</v>
      </c>
      <c r="F90" s="70" t="e">
        <f>VLOOKUP(A90,'Crash Data'!$B$3:$C$32,2,FALSE)</f>
        <v>#N/A</v>
      </c>
      <c r="G90" s="40">
        <v>230</v>
      </c>
      <c r="H90" s="40">
        <v>177</v>
      </c>
      <c r="I90" s="39">
        <v>177</v>
      </c>
      <c r="J90" s="40">
        <v>177</v>
      </c>
      <c r="K90" s="39">
        <v>177</v>
      </c>
      <c r="L90" s="93">
        <f t="shared" si="17"/>
        <v>209</v>
      </c>
      <c r="M90" s="93" t="str">
        <f t="shared" si="18"/>
        <v/>
      </c>
      <c r="N90" s="99">
        <f t="shared" si="19"/>
        <v>165</v>
      </c>
      <c r="O90" s="99" t="str">
        <f t="shared" si="20"/>
        <v/>
      </c>
      <c r="P90" s="102">
        <f t="shared" si="21"/>
        <v>165</v>
      </c>
      <c r="Q90" s="102" t="str">
        <f t="shared" si="22"/>
        <v/>
      </c>
      <c r="R90" s="105">
        <f t="shared" si="23"/>
        <v>165</v>
      </c>
      <c r="S90" s="105" t="str">
        <f t="shared" si="24"/>
        <v/>
      </c>
      <c r="T90" s="69">
        <f t="shared" si="25"/>
        <v>107</v>
      </c>
      <c r="U90" s="69" t="str">
        <f t="shared" si="26"/>
        <v/>
      </c>
      <c r="V90" s="143">
        <f t="shared" si="27"/>
        <v>165</v>
      </c>
      <c r="W90" s="143" t="str">
        <f t="shared" si="28"/>
        <v/>
      </c>
      <c r="X90" s="109">
        <f t="shared" si="15"/>
        <v>0</v>
      </c>
      <c r="Y90" s="110" t="e">
        <f t="shared" si="16"/>
        <v>#N/A</v>
      </c>
      <c r="Z90" s="75" t="e">
        <f>NA()</f>
        <v>#N/A</v>
      </c>
    </row>
    <row r="91" spans="1:26" x14ac:dyDescent="0.2">
      <c r="A91" s="74">
        <v>10680</v>
      </c>
      <c r="B91" s="68">
        <f>INDEX('B-A OSRoad'!$F$2:$F$21,MATCH(A91,'B-A OSRoad'!$C$2:$C$21))</f>
        <v>0</v>
      </c>
      <c r="C91" s="68" t="str">
        <f>IF(INDEX('B-A OSRoad'!$B$2:$B$21,MATCH(A91,'B-A OSRoad'!$C$2:$C$21))="Straight","",RIGHT(INDEX('B-A OSRoad'!$B$2:$B$21,MATCH(A91,'B-A OSRoad'!$C$2:$C$21)),LEN(INDEX('B-A OSRoad'!$B$2:$B$21,MATCH(A91,'B-A OSRoad'!$C$2:$C$21)))-1))</f>
        <v/>
      </c>
      <c r="D91" s="69">
        <f>(INDEX('B-A OSRoad'!$I$2:$I$21,MATCH(A91,'B-A OSRoad'!$C$2:$C$21)))+$C$3+$C$4+$C$1</f>
        <v>110</v>
      </c>
      <c r="E91" s="70" t="e">
        <f>VLOOKUP(A91,'Crash Data'!$E$3:$F$6,2,FALSE)</f>
        <v>#N/A</v>
      </c>
      <c r="F91" s="70" t="e">
        <f>VLOOKUP(A91,'Crash Data'!$B$3:$C$32,2,FALSE)</f>
        <v>#N/A</v>
      </c>
      <c r="G91" s="40">
        <v>230</v>
      </c>
      <c r="H91" s="40">
        <v>177</v>
      </c>
      <c r="I91" s="39">
        <v>177</v>
      </c>
      <c r="J91" s="40">
        <v>177</v>
      </c>
      <c r="K91" s="39">
        <v>177</v>
      </c>
      <c r="L91" s="93">
        <f t="shared" si="17"/>
        <v>209</v>
      </c>
      <c r="M91" s="93" t="str">
        <f t="shared" si="18"/>
        <v/>
      </c>
      <c r="N91" s="99">
        <f t="shared" si="19"/>
        <v>165</v>
      </c>
      <c r="O91" s="99" t="str">
        <f t="shared" si="20"/>
        <v/>
      </c>
      <c r="P91" s="102">
        <f t="shared" si="21"/>
        <v>165</v>
      </c>
      <c r="Q91" s="102" t="str">
        <f t="shared" si="22"/>
        <v/>
      </c>
      <c r="R91" s="105">
        <f t="shared" si="23"/>
        <v>165</v>
      </c>
      <c r="S91" s="105" t="str">
        <f t="shared" si="24"/>
        <v/>
      </c>
      <c r="T91" s="69">
        <f t="shared" si="25"/>
        <v>107</v>
      </c>
      <c r="U91" s="69" t="str">
        <f t="shared" si="26"/>
        <v/>
      </c>
      <c r="V91" s="143">
        <f t="shared" si="27"/>
        <v>165</v>
      </c>
      <c r="W91" s="143" t="str">
        <f t="shared" si="28"/>
        <v/>
      </c>
      <c r="X91" s="109">
        <f t="shared" si="15"/>
        <v>0</v>
      </c>
      <c r="Y91" s="110" t="e">
        <f t="shared" si="16"/>
        <v>#N/A</v>
      </c>
      <c r="Z91" s="75" t="e">
        <f>NA()</f>
        <v>#N/A</v>
      </c>
    </row>
    <row r="92" spans="1:26" x14ac:dyDescent="0.2">
      <c r="A92" s="74">
        <v>10690</v>
      </c>
      <c r="B92" s="68">
        <f>INDEX('B-A OSRoad'!$F$2:$F$21,MATCH(A92,'B-A OSRoad'!$C$2:$C$21))</f>
        <v>0</v>
      </c>
      <c r="C92" s="68" t="str">
        <f>IF(INDEX('B-A OSRoad'!$B$2:$B$21,MATCH(A92,'B-A OSRoad'!$C$2:$C$21))="Straight","",RIGHT(INDEX('B-A OSRoad'!$B$2:$B$21,MATCH(A92,'B-A OSRoad'!$C$2:$C$21)),LEN(INDEX('B-A OSRoad'!$B$2:$B$21,MATCH(A92,'B-A OSRoad'!$C$2:$C$21)))-1))</f>
        <v/>
      </c>
      <c r="D92" s="69">
        <f>(INDEX('B-A OSRoad'!$I$2:$I$21,MATCH(A92,'B-A OSRoad'!$C$2:$C$21)))+$C$3+$C$4+$C$1</f>
        <v>110</v>
      </c>
      <c r="E92" s="70" t="e">
        <f>VLOOKUP(A92,'Crash Data'!$E$3:$F$6,2,FALSE)</f>
        <v>#N/A</v>
      </c>
      <c r="F92" s="70" t="e">
        <f>VLOOKUP(A92,'Crash Data'!$B$3:$C$32,2,FALSE)</f>
        <v>#N/A</v>
      </c>
      <c r="G92" s="40">
        <v>230</v>
      </c>
      <c r="H92" s="40">
        <v>177</v>
      </c>
      <c r="I92" s="39">
        <v>177</v>
      </c>
      <c r="J92" s="40">
        <v>177</v>
      </c>
      <c r="K92" s="39">
        <v>177</v>
      </c>
      <c r="L92" s="93">
        <f t="shared" si="17"/>
        <v>209</v>
      </c>
      <c r="M92" s="93" t="str">
        <f t="shared" si="18"/>
        <v/>
      </c>
      <c r="N92" s="99">
        <f t="shared" si="19"/>
        <v>165</v>
      </c>
      <c r="O92" s="99" t="str">
        <f t="shared" si="20"/>
        <v/>
      </c>
      <c r="P92" s="102">
        <f t="shared" si="21"/>
        <v>165</v>
      </c>
      <c r="Q92" s="102" t="str">
        <f t="shared" si="22"/>
        <v/>
      </c>
      <c r="R92" s="105">
        <f t="shared" si="23"/>
        <v>165</v>
      </c>
      <c r="S92" s="105" t="str">
        <f t="shared" si="24"/>
        <v/>
      </c>
      <c r="T92" s="69">
        <f t="shared" si="25"/>
        <v>107</v>
      </c>
      <c r="U92" s="69" t="str">
        <f t="shared" si="26"/>
        <v/>
      </c>
      <c r="V92" s="143">
        <f t="shared" si="27"/>
        <v>165</v>
      </c>
      <c r="W92" s="143" t="str">
        <f t="shared" si="28"/>
        <v/>
      </c>
      <c r="X92" s="109">
        <f t="shared" si="15"/>
        <v>0</v>
      </c>
      <c r="Y92" s="110" t="e">
        <f t="shared" si="16"/>
        <v>#N/A</v>
      </c>
      <c r="Z92" s="75" t="e">
        <f>NA()</f>
        <v>#N/A</v>
      </c>
    </row>
    <row r="93" spans="1:26" x14ac:dyDescent="0.2">
      <c r="A93" s="74">
        <v>10700</v>
      </c>
      <c r="B93" s="68">
        <f>INDEX('B-A OSRoad'!$F$2:$F$21,MATCH(A93,'B-A OSRoad'!$C$2:$C$21))</f>
        <v>0</v>
      </c>
      <c r="C93" s="68" t="str">
        <f>IF(INDEX('B-A OSRoad'!$B$2:$B$21,MATCH(A93,'B-A OSRoad'!$C$2:$C$21))="Straight","",RIGHT(INDEX('B-A OSRoad'!$B$2:$B$21,MATCH(A93,'B-A OSRoad'!$C$2:$C$21)),LEN(INDEX('B-A OSRoad'!$B$2:$B$21,MATCH(A93,'B-A OSRoad'!$C$2:$C$21)))-1))</f>
        <v/>
      </c>
      <c r="D93" s="69">
        <f>(INDEX('B-A OSRoad'!$I$2:$I$21,MATCH(A93,'B-A OSRoad'!$C$2:$C$21)))+$C$3+$C$4+$C$1</f>
        <v>110</v>
      </c>
      <c r="E93" s="70" t="e">
        <f>VLOOKUP(A93,'Crash Data'!$E$3:$F$6,2,FALSE)</f>
        <v>#N/A</v>
      </c>
      <c r="F93" s="70" t="e">
        <f>VLOOKUP(A93,'Crash Data'!$B$3:$C$32,2,FALSE)</f>
        <v>#N/A</v>
      </c>
      <c r="G93" s="40">
        <v>230</v>
      </c>
      <c r="H93" s="40">
        <v>177</v>
      </c>
      <c r="I93" s="39">
        <v>177</v>
      </c>
      <c r="J93" s="40">
        <v>177</v>
      </c>
      <c r="K93" s="39">
        <v>177</v>
      </c>
      <c r="L93" s="93">
        <f t="shared" si="17"/>
        <v>209</v>
      </c>
      <c r="M93" s="93" t="str">
        <f t="shared" si="18"/>
        <v/>
      </c>
      <c r="N93" s="99">
        <f t="shared" si="19"/>
        <v>165</v>
      </c>
      <c r="O93" s="99" t="str">
        <f t="shared" si="20"/>
        <v/>
      </c>
      <c r="P93" s="102">
        <f t="shared" si="21"/>
        <v>165</v>
      </c>
      <c r="Q93" s="102" t="str">
        <f t="shared" si="22"/>
        <v/>
      </c>
      <c r="R93" s="105">
        <f t="shared" si="23"/>
        <v>165</v>
      </c>
      <c r="S93" s="105" t="str">
        <f t="shared" si="24"/>
        <v/>
      </c>
      <c r="T93" s="69">
        <f t="shared" si="25"/>
        <v>107</v>
      </c>
      <c r="U93" s="69" t="str">
        <f t="shared" si="26"/>
        <v/>
      </c>
      <c r="V93" s="143">
        <f t="shared" si="27"/>
        <v>165</v>
      </c>
      <c r="W93" s="143" t="str">
        <f t="shared" si="28"/>
        <v/>
      </c>
      <c r="X93" s="109">
        <f t="shared" si="15"/>
        <v>0</v>
      </c>
      <c r="Y93" s="110" t="e">
        <f t="shared" si="16"/>
        <v>#N/A</v>
      </c>
      <c r="Z93" s="75" t="e">
        <f>NA()</f>
        <v>#N/A</v>
      </c>
    </row>
    <row r="94" spans="1:26" x14ac:dyDescent="0.2">
      <c r="A94" s="74">
        <v>10710</v>
      </c>
      <c r="B94" s="68">
        <f>INDEX('B-A OSRoad'!$F$2:$F$21,MATCH(A94,'B-A OSRoad'!$C$2:$C$21))</f>
        <v>0</v>
      </c>
      <c r="C94" s="68" t="str">
        <f>IF(INDEX('B-A OSRoad'!$B$2:$B$21,MATCH(A94,'B-A OSRoad'!$C$2:$C$21))="Straight","",RIGHT(INDEX('B-A OSRoad'!$B$2:$B$21,MATCH(A94,'B-A OSRoad'!$C$2:$C$21)),LEN(INDEX('B-A OSRoad'!$B$2:$B$21,MATCH(A94,'B-A OSRoad'!$C$2:$C$21)))-1))</f>
        <v/>
      </c>
      <c r="D94" s="69">
        <f>(INDEX('B-A OSRoad'!$I$2:$I$21,MATCH(A94,'B-A OSRoad'!$C$2:$C$21)))+$C$3+$C$4+$C$1</f>
        <v>110</v>
      </c>
      <c r="E94" s="70" t="e">
        <f>VLOOKUP(A94,'Crash Data'!$E$3:$F$6,2,FALSE)</f>
        <v>#N/A</v>
      </c>
      <c r="F94" s="70" t="e">
        <f>VLOOKUP(A94,'Crash Data'!$B$3:$C$32,2,FALSE)</f>
        <v>#N/A</v>
      </c>
      <c r="G94" s="40">
        <v>230</v>
      </c>
      <c r="H94" s="40">
        <v>177</v>
      </c>
      <c r="I94" s="39">
        <v>177</v>
      </c>
      <c r="J94" s="40">
        <v>177</v>
      </c>
      <c r="K94" s="39">
        <v>177</v>
      </c>
      <c r="L94" s="93">
        <f t="shared" si="17"/>
        <v>209</v>
      </c>
      <c r="M94" s="93" t="str">
        <f t="shared" si="18"/>
        <v/>
      </c>
      <c r="N94" s="99">
        <f t="shared" si="19"/>
        <v>165</v>
      </c>
      <c r="O94" s="99" t="str">
        <f t="shared" si="20"/>
        <v/>
      </c>
      <c r="P94" s="102">
        <f t="shared" si="21"/>
        <v>165</v>
      </c>
      <c r="Q94" s="102" t="str">
        <f t="shared" si="22"/>
        <v/>
      </c>
      <c r="R94" s="105">
        <f t="shared" si="23"/>
        <v>165</v>
      </c>
      <c r="S94" s="105" t="str">
        <f t="shared" si="24"/>
        <v/>
      </c>
      <c r="T94" s="69">
        <f t="shared" si="25"/>
        <v>107</v>
      </c>
      <c r="U94" s="69" t="str">
        <f t="shared" si="26"/>
        <v/>
      </c>
      <c r="V94" s="143">
        <f t="shared" si="27"/>
        <v>165</v>
      </c>
      <c r="W94" s="143" t="str">
        <f t="shared" si="28"/>
        <v/>
      </c>
      <c r="X94" s="109">
        <f t="shared" si="15"/>
        <v>0</v>
      </c>
      <c r="Y94" s="110" t="e">
        <f t="shared" si="16"/>
        <v>#N/A</v>
      </c>
      <c r="Z94" s="75" t="e">
        <f>NA()</f>
        <v>#N/A</v>
      </c>
    </row>
    <row r="95" spans="1:26" x14ac:dyDescent="0.2">
      <c r="A95" s="74">
        <v>10720</v>
      </c>
      <c r="B95" s="68">
        <f>INDEX('B-A OSRoad'!$F$2:$F$21,MATCH(A95,'B-A OSRoad'!$C$2:$C$21))</f>
        <v>0</v>
      </c>
      <c r="C95" s="68" t="str">
        <f>IF(INDEX('B-A OSRoad'!$B$2:$B$21,MATCH(A95,'B-A OSRoad'!$C$2:$C$21))="Straight","",RIGHT(INDEX('B-A OSRoad'!$B$2:$B$21,MATCH(A95,'B-A OSRoad'!$C$2:$C$21)),LEN(INDEX('B-A OSRoad'!$B$2:$B$21,MATCH(A95,'B-A OSRoad'!$C$2:$C$21)))-1))</f>
        <v/>
      </c>
      <c r="D95" s="69">
        <f>(INDEX('B-A OSRoad'!$I$2:$I$21,MATCH(A95,'B-A OSRoad'!$C$2:$C$21)))+$C$3+$C$4+$C$1</f>
        <v>110</v>
      </c>
      <c r="E95" s="70" t="e">
        <f>VLOOKUP(A95,'Crash Data'!$E$3:$F$6,2,FALSE)</f>
        <v>#N/A</v>
      </c>
      <c r="F95" s="70" t="e">
        <f>VLOOKUP(A95,'Crash Data'!$B$3:$C$32,2,FALSE)</f>
        <v>#N/A</v>
      </c>
      <c r="G95" s="40">
        <v>230</v>
      </c>
      <c r="H95" s="40">
        <v>177</v>
      </c>
      <c r="I95" s="39">
        <v>177</v>
      </c>
      <c r="J95" s="40">
        <v>177</v>
      </c>
      <c r="K95" s="39">
        <v>177</v>
      </c>
      <c r="L95" s="93">
        <f t="shared" si="17"/>
        <v>209</v>
      </c>
      <c r="M95" s="93" t="str">
        <f t="shared" si="18"/>
        <v/>
      </c>
      <c r="N95" s="99">
        <f t="shared" si="19"/>
        <v>165</v>
      </c>
      <c r="O95" s="99" t="str">
        <f t="shared" si="20"/>
        <v/>
      </c>
      <c r="P95" s="102">
        <f t="shared" si="21"/>
        <v>165</v>
      </c>
      <c r="Q95" s="102" t="str">
        <f t="shared" si="22"/>
        <v/>
      </c>
      <c r="R95" s="105">
        <f t="shared" si="23"/>
        <v>165</v>
      </c>
      <c r="S95" s="105" t="str">
        <f t="shared" si="24"/>
        <v/>
      </c>
      <c r="T95" s="69">
        <f t="shared" si="25"/>
        <v>107</v>
      </c>
      <c r="U95" s="69" t="str">
        <f t="shared" si="26"/>
        <v/>
      </c>
      <c r="V95" s="143">
        <f t="shared" si="27"/>
        <v>165</v>
      </c>
      <c r="W95" s="143" t="str">
        <f t="shared" si="28"/>
        <v/>
      </c>
      <c r="X95" s="109">
        <f t="shared" si="15"/>
        <v>0</v>
      </c>
      <c r="Y95" s="110" t="e">
        <f t="shared" si="16"/>
        <v>#N/A</v>
      </c>
      <c r="Z95" s="75" t="e">
        <f>NA()</f>
        <v>#N/A</v>
      </c>
    </row>
    <row r="96" spans="1:26" x14ac:dyDescent="0.2">
      <c r="A96" s="74">
        <v>10730</v>
      </c>
      <c r="B96" s="68">
        <f>INDEX('B-A OSRoad'!$F$2:$F$21,MATCH(A96,'B-A OSRoad'!$C$2:$C$21))</f>
        <v>0</v>
      </c>
      <c r="C96" s="68" t="str">
        <f>IF(INDEX('B-A OSRoad'!$B$2:$B$21,MATCH(A96,'B-A OSRoad'!$C$2:$C$21))="Straight","",RIGHT(INDEX('B-A OSRoad'!$B$2:$B$21,MATCH(A96,'B-A OSRoad'!$C$2:$C$21)),LEN(INDEX('B-A OSRoad'!$B$2:$B$21,MATCH(A96,'B-A OSRoad'!$C$2:$C$21)))-1))</f>
        <v/>
      </c>
      <c r="D96" s="69">
        <f>(INDEX('B-A OSRoad'!$I$2:$I$21,MATCH(A96,'B-A OSRoad'!$C$2:$C$21)))+$C$3+$C$4+$C$1</f>
        <v>110</v>
      </c>
      <c r="E96" s="70" t="e">
        <f>VLOOKUP(A96,'Crash Data'!$E$3:$F$6,2,FALSE)</f>
        <v>#N/A</v>
      </c>
      <c r="F96" s="70" t="e">
        <f>VLOOKUP(A96,'Crash Data'!$B$3:$C$32,2,FALSE)</f>
        <v>#N/A</v>
      </c>
      <c r="G96" s="40">
        <v>230</v>
      </c>
      <c r="H96" s="40">
        <v>177</v>
      </c>
      <c r="I96" s="39">
        <v>177</v>
      </c>
      <c r="J96" s="40">
        <v>177</v>
      </c>
      <c r="K96" s="39">
        <v>177</v>
      </c>
      <c r="L96" s="93">
        <f t="shared" si="17"/>
        <v>209</v>
      </c>
      <c r="M96" s="93" t="str">
        <f t="shared" si="18"/>
        <v/>
      </c>
      <c r="N96" s="99">
        <f t="shared" si="19"/>
        <v>165</v>
      </c>
      <c r="O96" s="99" t="str">
        <f t="shared" si="20"/>
        <v/>
      </c>
      <c r="P96" s="102">
        <f t="shared" si="21"/>
        <v>165</v>
      </c>
      <c r="Q96" s="102" t="str">
        <f t="shared" si="22"/>
        <v/>
      </c>
      <c r="R96" s="105">
        <f t="shared" si="23"/>
        <v>165</v>
      </c>
      <c r="S96" s="105" t="str">
        <f t="shared" si="24"/>
        <v/>
      </c>
      <c r="T96" s="69">
        <f t="shared" si="25"/>
        <v>107</v>
      </c>
      <c r="U96" s="69" t="str">
        <f t="shared" si="26"/>
        <v/>
      </c>
      <c r="V96" s="143">
        <f t="shared" si="27"/>
        <v>165</v>
      </c>
      <c r="W96" s="143" t="str">
        <f t="shared" si="28"/>
        <v/>
      </c>
      <c r="X96" s="109">
        <f t="shared" si="15"/>
        <v>0</v>
      </c>
      <c r="Y96" s="110" t="e">
        <f t="shared" si="16"/>
        <v>#N/A</v>
      </c>
      <c r="Z96" s="75" t="e">
        <f>NA()</f>
        <v>#N/A</v>
      </c>
    </row>
    <row r="97" spans="1:26" x14ac:dyDescent="0.2">
      <c r="A97" s="74">
        <v>10740</v>
      </c>
      <c r="B97" s="68">
        <f>INDEX('B-A OSRoad'!$F$2:$F$21,MATCH(A97,'B-A OSRoad'!$C$2:$C$21))</f>
        <v>0</v>
      </c>
      <c r="C97" s="68" t="str">
        <f>IF(INDEX('B-A OSRoad'!$B$2:$B$21,MATCH(A97,'B-A OSRoad'!$C$2:$C$21))="Straight","",RIGHT(INDEX('B-A OSRoad'!$B$2:$B$21,MATCH(A97,'B-A OSRoad'!$C$2:$C$21)),LEN(INDEX('B-A OSRoad'!$B$2:$B$21,MATCH(A97,'B-A OSRoad'!$C$2:$C$21)))-1))</f>
        <v/>
      </c>
      <c r="D97" s="69">
        <f>(INDEX('B-A OSRoad'!$I$2:$I$21,MATCH(A97,'B-A OSRoad'!$C$2:$C$21)))+$C$3+$C$4+$C$1</f>
        <v>110</v>
      </c>
      <c r="E97" s="70" t="e">
        <f>VLOOKUP(A97,'Crash Data'!$E$3:$F$6,2,FALSE)</f>
        <v>#N/A</v>
      </c>
      <c r="F97" s="70" t="e">
        <f>VLOOKUP(A97,'Crash Data'!$B$3:$C$32,2,FALSE)</f>
        <v>#N/A</v>
      </c>
      <c r="G97" s="40">
        <v>230</v>
      </c>
      <c r="H97" s="40">
        <v>177</v>
      </c>
      <c r="I97" s="39">
        <v>177</v>
      </c>
      <c r="J97" s="40">
        <v>177</v>
      </c>
      <c r="K97" s="39">
        <v>177</v>
      </c>
      <c r="L97" s="93">
        <f t="shared" si="17"/>
        <v>209</v>
      </c>
      <c r="M97" s="93" t="str">
        <f t="shared" si="18"/>
        <v/>
      </c>
      <c r="N97" s="99">
        <f t="shared" si="19"/>
        <v>165</v>
      </c>
      <c r="O97" s="99" t="str">
        <f t="shared" si="20"/>
        <v/>
      </c>
      <c r="P97" s="102">
        <f t="shared" si="21"/>
        <v>165</v>
      </c>
      <c r="Q97" s="102" t="str">
        <f t="shared" si="22"/>
        <v/>
      </c>
      <c r="R97" s="105">
        <f t="shared" si="23"/>
        <v>165</v>
      </c>
      <c r="S97" s="105" t="str">
        <f t="shared" si="24"/>
        <v/>
      </c>
      <c r="T97" s="69">
        <f t="shared" si="25"/>
        <v>107</v>
      </c>
      <c r="U97" s="69" t="str">
        <f t="shared" si="26"/>
        <v/>
      </c>
      <c r="V97" s="143">
        <f t="shared" si="27"/>
        <v>165</v>
      </c>
      <c r="W97" s="143" t="str">
        <f t="shared" si="28"/>
        <v/>
      </c>
      <c r="X97" s="109">
        <f t="shared" si="15"/>
        <v>0</v>
      </c>
      <c r="Y97" s="110" t="e">
        <f t="shared" si="16"/>
        <v>#N/A</v>
      </c>
      <c r="Z97" s="75" t="e">
        <f>NA()</f>
        <v>#N/A</v>
      </c>
    </row>
    <row r="98" spans="1:26" x14ac:dyDescent="0.2">
      <c r="A98" s="74">
        <v>10750</v>
      </c>
      <c r="B98" s="68">
        <f>INDEX('B-A OSRoad'!$F$2:$F$21,MATCH(A98,'B-A OSRoad'!$C$2:$C$21))</f>
        <v>0</v>
      </c>
      <c r="C98" s="68" t="str">
        <f>IF(INDEX('B-A OSRoad'!$B$2:$B$21,MATCH(A98,'B-A OSRoad'!$C$2:$C$21))="Straight","",RIGHT(INDEX('B-A OSRoad'!$B$2:$B$21,MATCH(A98,'B-A OSRoad'!$C$2:$C$21)),LEN(INDEX('B-A OSRoad'!$B$2:$B$21,MATCH(A98,'B-A OSRoad'!$C$2:$C$21)))-1))</f>
        <v/>
      </c>
      <c r="D98" s="69">
        <f>(INDEX('B-A OSRoad'!$I$2:$I$21,MATCH(A98,'B-A OSRoad'!$C$2:$C$21)))+$C$3+$C$4+$C$1</f>
        <v>110</v>
      </c>
      <c r="E98" s="70" t="e">
        <f>VLOOKUP(A98,'Crash Data'!$E$3:$F$6,2,FALSE)</f>
        <v>#N/A</v>
      </c>
      <c r="F98" s="70" t="e">
        <f>VLOOKUP(A98,'Crash Data'!$B$3:$C$32,2,FALSE)</f>
        <v>#N/A</v>
      </c>
      <c r="G98" s="40">
        <v>230</v>
      </c>
      <c r="H98" s="40">
        <v>177</v>
      </c>
      <c r="I98" s="39">
        <v>177</v>
      </c>
      <c r="J98" s="40">
        <v>177</v>
      </c>
      <c r="K98" s="39">
        <v>177</v>
      </c>
      <c r="L98" s="93">
        <f t="shared" si="17"/>
        <v>209</v>
      </c>
      <c r="M98" s="93" t="str">
        <f t="shared" si="18"/>
        <v/>
      </c>
      <c r="N98" s="99">
        <f t="shared" si="19"/>
        <v>165</v>
      </c>
      <c r="O98" s="99" t="str">
        <f t="shared" si="20"/>
        <v/>
      </c>
      <c r="P98" s="102">
        <f t="shared" si="21"/>
        <v>165</v>
      </c>
      <c r="Q98" s="102" t="str">
        <f t="shared" si="22"/>
        <v/>
      </c>
      <c r="R98" s="105">
        <f t="shared" si="23"/>
        <v>165</v>
      </c>
      <c r="S98" s="105" t="str">
        <f t="shared" si="24"/>
        <v/>
      </c>
      <c r="T98" s="69">
        <f t="shared" si="25"/>
        <v>107</v>
      </c>
      <c r="U98" s="69" t="str">
        <f t="shared" si="26"/>
        <v/>
      </c>
      <c r="V98" s="143">
        <f t="shared" si="27"/>
        <v>165</v>
      </c>
      <c r="W98" s="143" t="str">
        <f t="shared" si="28"/>
        <v/>
      </c>
      <c r="X98" s="109">
        <f t="shared" si="15"/>
        <v>0</v>
      </c>
      <c r="Y98" s="110" t="e">
        <f t="shared" si="16"/>
        <v>#N/A</v>
      </c>
      <c r="Z98" s="75" t="e">
        <f>NA()</f>
        <v>#N/A</v>
      </c>
    </row>
    <row r="99" spans="1:26" x14ac:dyDescent="0.2">
      <c r="A99" s="74">
        <v>10760</v>
      </c>
      <c r="B99" s="68">
        <f>INDEX('B-A OSRoad'!$F$2:$F$21,MATCH(A99,'B-A OSRoad'!$C$2:$C$21))</f>
        <v>0</v>
      </c>
      <c r="C99" s="68" t="str">
        <f>IF(INDEX('B-A OSRoad'!$B$2:$B$21,MATCH(A99,'B-A OSRoad'!$C$2:$C$21))="Straight","",RIGHT(INDEX('B-A OSRoad'!$B$2:$B$21,MATCH(A99,'B-A OSRoad'!$C$2:$C$21)),LEN(INDEX('B-A OSRoad'!$B$2:$B$21,MATCH(A99,'B-A OSRoad'!$C$2:$C$21)))-1))</f>
        <v/>
      </c>
      <c r="D99" s="69">
        <f>(INDEX('B-A OSRoad'!$I$2:$I$21,MATCH(A99,'B-A OSRoad'!$C$2:$C$21)))+$C$3+$C$4+$C$1</f>
        <v>110</v>
      </c>
      <c r="E99" s="70" t="e">
        <f>VLOOKUP(A99,'Crash Data'!$E$3:$F$6,2,FALSE)</f>
        <v>#N/A</v>
      </c>
      <c r="F99" s="70" t="e">
        <f>VLOOKUP(A99,'Crash Data'!$B$3:$C$32,2,FALSE)</f>
        <v>#N/A</v>
      </c>
      <c r="G99" s="40">
        <v>230</v>
      </c>
      <c r="H99" s="40">
        <v>177</v>
      </c>
      <c r="I99" s="39">
        <v>177</v>
      </c>
      <c r="J99" s="40">
        <v>177</v>
      </c>
      <c r="K99" s="39">
        <v>177</v>
      </c>
      <c r="L99" s="93">
        <f t="shared" si="17"/>
        <v>209</v>
      </c>
      <c r="M99" s="93" t="str">
        <f t="shared" si="18"/>
        <v/>
      </c>
      <c r="N99" s="99">
        <f t="shared" si="19"/>
        <v>165</v>
      </c>
      <c r="O99" s="99" t="str">
        <f t="shared" si="20"/>
        <v/>
      </c>
      <c r="P99" s="102">
        <f t="shared" si="21"/>
        <v>165</v>
      </c>
      <c r="Q99" s="102" t="str">
        <f t="shared" si="22"/>
        <v/>
      </c>
      <c r="R99" s="105">
        <f t="shared" si="23"/>
        <v>165</v>
      </c>
      <c r="S99" s="105" t="str">
        <f t="shared" si="24"/>
        <v/>
      </c>
      <c r="T99" s="69">
        <f t="shared" si="25"/>
        <v>107</v>
      </c>
      <c r="U99" s="69" t="str">
        <f t="shared" si="26"/>
        <v/>
      </c>
      <c r="V99" s="143">
        <f t="shared" si="27"/>
        <v>165</v>
      </c>
      <c r="W99" s="143" t="str">
        <f t="shared" si="28"/>
        <v/>
      </c>
      <c r="X99" s="109">
        <f t="shared" si="15"/>
        <v>0</v>
      </c>
      <c r="Y99" s="110" t="e">
        <f t="shared" si="16"/>
        <v>#N/A</v>
      </c>
      <c r="Z99" s="75" t="e">
        <f>NA()</f>
        <v>#N/A</v>
      </c>
    </row>
    <row r="100" spans="1:26" x14ac:dyDescent="0.2">
      <c r="A100" s="74">
        <v>10770</v>
      </c>
      <c r="B100" s="68">
        <f>INDEX('B-A OSRoad'!$F$2:$F$21,MATCH(A100,'B-A OSRoad'!$C$2:$C$21))</f>
        <v>0</v>
      </c>
      <c r="C100" s="68" t="str">
        <f>IF(INDEX('B-A OSRoad'!$B$2:$B$21,MATCH(A100,'B-A OSRoad'!$C$2:$C$21))="Straight","",RIGHT(INDEX('B-A OSRoad'!$B$2:$B$21,MATCH(A100,'B-A OSRoad'!$C$2:$C$21)),LEN(INDEX('B-A OSRoad'!$B$2:$B$21,MATCH(A100,'B-A OSRoad'!$C$2:$C$21)))-1))</f>
        <v/>
      </c>
      <c r="D100" s="69">
        <f>(INDEX('B-A OSRoad'!$I$2:$I$21,MATCH(A100,'B-A OSRoad'!$C$2:$C$21)))+$C$3+$C$4+$C$1</f>
        <v>110</v>
      </c>
      <c r="E100" s="70" t="e">
        <f>VLOOKUP(A100,'Crash Data'!$E$3:$F$6,2,FALSE)</f>
        <v>#N/A</v>
      </c>
      <c r="F100" s="70" t="e">
        <f>VLOOKUP(A100,'Crash Data'!$B$3:$C$32,2,FALSE)</f>
        <v>#N/A</v>
      </c>
      <c r="G100" s="40">
        <v>230</v>
      </c>
      <c r="H100" s="40">
        <v>177</v>
      </c>
      <c r="I100" s="39">
        <v>177</v>
      </c>
      <c r="J100" s="40">
        <v>177</v>
      </c>
      <c r="K100" s="39">
        <v>177</v>
      </c>
      <c r="L100" s="93">
        <f t="shared" si="17"/>
        <v>209</v>
      </c>
      <c r="M100" s="93" t="str">
        <f t="shared" si="18"/>
        <v/>
      </c>
      <c r="N100" s="99">
        <f t="shared" si="19"/>
        <v>165</v>
      </c>
      <c r="O100" s="99" t="str">
        <f t="shared" si="20"/>
        <v/>
      </c>
      <c r="P100" s="102">
        <f t="shared" si="21"/>
        <v>165</v>
      </c>
      <c r="Q100" s="102" t="str">
        <f t="shared" si="22"/>
        <v/>
      </c>
      <c r="R100" s="105">
        <f t="shared" si="23"/>
        <v>165</v>
      </c>
      <c r="S100" s="105" t="str">
        <f t="shared" si="24"/>
        <v/>
      </c>
      <c r="T100" s="69">
        <f t="shared" si="25"/>
        <v>107</v>
      </c>
      <c r="U100" s="69" t="str">
        <f t="shared" si="26"/>
        <v/>
      </c>
      <c r="V100" s="143">
        <f t="shared" si="27"/>
        <v>165</v>
      </c>
      <c r="W100" s="143" t="str">
        <f t="shared" si="28"/>
        <v/>
      </c>
      <c r="X100" s="109">
        <f t="shared" si="15"/>
        <v>0</v>
      </c>
      <c r="Y100" s="110" t="e">
        <f t="shared" si="16"/>
        <v>#N/A</v>
      </c>
      <c r="Z100" s="75" t="e">
        <f>NA()</f>
        <v>#N/A</v>
      </c>
    </row>
    <row r="101" spans="1:26" x14ac:dyDescent="0.2">
      <c r="A101" s="74">
        <v>10780</v>
      </c>
      <c r="B101" s="68">
        <f>INDEX('B-A OSRoad'!$F$2:$F$21,MATCH(A101,'B-A OSRoad'!$C$2:$C$21))</f>
        <v>0</v>
      </c>
      <c r="C101" s="68" t="str">
        <f>IF(INDEX('B-A OSRoad'!$B$2:$B$21,MATCH(A101,'B-A OSRoad'!$C$2:$C$21))="Straight","",RIGHT(INDEX('B-A OSRoad'!$B$2:$B$21,MATCH(A101,'B-A OSRoad'!$C$2:$C$21)),LEN(INDEX('B-A OSRoad'!$B$2:$B$21,MATCH(A101,'B-A OSRoad'!$C$2:$C$21)))-1))</f>
        <v/>
      </c>
      <c r="D101" s="69">
        <f>(INDEX('B-A OSRoad'!$I$2:$I$21,MATCH(A101,'B-A OSRoad'!$C$2:$C$21)))+$C$3+$C$4+$C$1</f>
        <v>110</v>
      </c>
      <c r="E101" s="70" t="e">
        <f>VLOOKUP(A101,'Crash Data'!$E$3:$F$6,2,FALSE)</f>
        <v>#N/A</v>
      </c>
      <c r="F101" s="70" t="e">
        <f>VLOOKUP(A101,'Crash Data'!$B$3:$C$32,2,FALSE)</f>
        <v>#N/A</v>
      </c>
      <c r="G101" s="40">
        <v>230</v>
      </c>
      <c r="H101" s="40">
        <v>177</v>
      </c>
      <c r="I101" s="39">
        <v>177</v>
      </c>
      <c r="J101" s="40">
        <v>177</v>
      </c>
      <c r="K101" s="39">
        <v>177</v>
      </c>
      <c r="L101" s="93">
        <f t="shared" si="17"/>
        <v>209</v>
      </c>
      <c r="M101" s="93" t="str">
        <f t="shared" si="18"/>
        <v/>
      </c>
      <c r="N101" s="99">
        <f t="shared" si="19"/>
        <v>165</v>
      </c>
      <c r="O101" s="99" t="str">
        <f t="shared" si="20"/>
        <v/>
      </c>
      <c r="P101" s="102">
        <f t="shared" si="21"/>
        <v>165</v>
      </c>
      <c r="Q101" s="102" t="str">
        <f t="shared" si="22"/>
        <v/>
      </c>
      <c r="R101" s="105">
        <f t="shared" si="23"/>
        <v>165</v>
      </c>
      <c r="S101" s="105" t="str">
        <f t="shared" si="24"/>
        <v/>
      </c>
      <c r="T101" s="69">
        <f t="shared" si="25"/>
        <v>107</v>
      </c>
      <c r="U101" s="69" t="str">
        <f t="shared" si="26"/>
        <v/>
      </c>
      <c r="V101" s="143">
        <f t="shared" si="27"/>
        <v>165</v>
      </c>
      <c r="W101" s="143" t="str">
        <f t="shared" si="28"/>
        <v/>
      </c>
      <c r="X101" s="109">
        <f t="shared" si="15"/>
        <v>0</v>
      </c>
      <c r="Y101" s="110" t="e">
        <f t="shared" si="16"/>
        <v>#N/A</v>
      </c>
      <c r="Z101" s="75" t="e">
        <f>NA()</f>
        <v>#N/A</v>
      </c>
    </row>
    <row r="102" spans="1:26" x14ac:dyDescent="0.2">
      <c r="A102" s="74">
        <v>10790</v>
      </c>
      <c r="B102" s="68">
        <f>INDEX('B-A OSRoad'!$F$2:$F$21,MATCH(A102,'B-A OSRoad'!$C$2:$C$21))</f>
        <v>0</v>
      </c>
      <c r="C102" s="68" t="str">
        <f>IF(INDEX('B-A OSRoad'!$B$2:$B$21,MATCH(A102,'B-A OSRoad'!$C$2:$C$21))="Straight","",RIGHT(INDEX('B-A OSRoad'!$B$2:$B$21,MATCH(A102,'B-A OSRoad'!$C$2:$C$21)),LEN(INDEX('B-A OSRoad'!$B$2:$B$21,MATCH(A102,'B-A OSRoad'!$C$2:$C$21)))-1))</f>
        <v/>
      </c>
      <c r="D102" s="69">
        <f>(INDEX('B-A OSRoad'!$I$2:$I$21,MATCH(A102,'B-A OSRoad'!$C$2:$C$21)))+$C$3+$C$4+$C$1</f>
        <v>110</v>
      </c>
      <c r="E102" s="70" t="e">
        <f>VLOOKUP(A102,'Crash Data'!$E$3:$F$6,2,FALSE)</f>
        <v>#N/A</v>
      </c>
      <c r="F102" s="70" t="e">
        <f>VLOOKUP(A102,'Crash Data'!$B$3:$C$32,2,FALSE)</f>
        <v>#N/A</v>
      </c>
      <c r="G102" s="40">
        <v>230</v>
      </c>
      <c r="H102" s="40">
        <v>177</v>
      </c>
      <c r="I102" s="39">
        <v>177</v>
      </c>
      <c r="J102" s="40">
        <v>177</v>
      </c>
      <c r="K102" s="39">
        <v>177</v>
      </c>
      <c r="L102" s="93">
        <f t="shared" si="17"/>
        <v>209</v>
      </c>
      <c r="M102" s="93" t="str">
        <f t="shared" si="18"/>
        <v/>
      </c>
      <c r="N102" s="99">
        <f t="shared" si="19"/>
        <v>165</v>
      </c>
      <c r="O102" s="99" t="str">
        <f t="shared" si="20"/>
        <v/>
      </c>
      <c r="P102" s="102">
        <f t="shared" si="21"/>
        <v>165</v>
      </c>
      <c r="Q102" s="102" t="str">
        <f t="shared" si="22"/>
        <v/>
      </c>
      <c r="R102" s="105">
        <f t="shared" si="23"/>
        <v>165</v>
      </c>
      <c r="S102" s="105" t="str">
        <f t="shared" si="24"/>
        <v/>
      </c>
      <c r="T102" s="69">
        <f t="shared" si="25"/>
        <v>107</v>
      </c>
      <c r="U102" s="69" t="str">
        <f t="shared" si="26"/>
        <v/>
      </c>
      <c r="V102" s="143">
        <f t="shared" si="27"/>
        <v>165</v>
      </c>
      <c r="W102" s="143" t="str">
        <f t="shared" si="28"/>
        <v/>
      </c>
      <c r="X102" s="109">
        <f t="shared" si="15"/>
        <v>0</v>
      </c>
      <c r="Y102" s="110" t="e">
        <f t="shared" si="16"/>
        <v>#N/A</v>
      </c>
      <c r="Z102" s="75" t="e">
        <f>NA()</f>
        <v>#N/A</v>
      </c>
    </row>
    <row r="103" spans="1:26" x14ac:dyDescent="0.2">
      <c r="A103" s="74">
        <v>10800</v>
      </c>
      <c r="B103" s="68">
        <f>INDEX('B-A OSRoad'!$F$2:$F$21,MATCH(A103,'B-A OSRoad'!$C$2:$C$21))</f>
        <v>0</v>
      </c>
      <c r="C103" s="68" t="str">
        <f>IF(INDEX('B-A OSRoad'!$B$2:$B$21,MATCH(A103,'B-A OSRoad'!$C$2:$C$21))="Straight","",RIGHT(INDEX('B-A OSRoad'!$B$2:$B$21,MATCH(A103,'B-A OSRoad'!$C$2:$C$21)),LEN(INDEX('B-A OSRoad'!$B$2:$B$21,MATCH(A103,'B-A OSRoad'!$C$2:$C$21)))-1))</f>
        <v/>
      </c>
      <c r="D103" s="69">
        <f>(INDEX('B-A OSRoad'!$I$2:$I$21,MATCH(A103,'B-A OSRoad'!$C$2:$C$21)))+$C$3+$C$4+$C$1</f>
        <v>110</v>
      </c>
      <c r="E103" s="70" t="e">
        <f>VLOOKUP(A103,'Crash Data'!$E$3:$F$6,2,FALSE)</f>
        <v>#N/A</v>
      </c>
      <c r="F103" s="70" t="e">
        <f>VLOOKUP(A103,'Crash Data'!$B$3:$C$32,2,FALSE)</f>
        <v>#N/A</v>
      </c>
      <c r="G103" s="40">
        <v>230</v>
      </c>
      <c r="H103" s="40">
        <v>177</v>
      </c>
      <c r="I103" s="39">
        <v>177</v>
      </c>
      <c r="J103" s="40">
        <v>177</v>
      </c>
      <c r="K103" s="39">
        <v>140.036</v>
      </c>
      <c r="L103" s="93">
        <f t="shared" si="17"/>
        <v>209</v>
      </c>
      <c r="M103" s="93" t="str">
        <f t="shared" si="18"/>
        <v/>
      </c>
      <c r="N103" s="99">
        <f t="shared" si="19"/>
        <v>165</v>
      </c>
      <c r="O103" s="99" t="str">
        <f t="shared" si="20"/>
        <v/>
      </c>
      <c r="P103" s="102">
        <f t="shared" si="21"/>
        <v>165</v>
      </c>
      <c r="Q103" s="102" t="str">
        <f t="shared" si="22"/>
        <v/>
      </c>
      <c r="R103" s="105">
        <f t="shared" si="23"/>
        <v>165</v>
      </c>
      <c r="S103" s="105" t="str">
        <f t="shared" si="24"/>
        <v/>
      </c>
      <c r="T103" s="69">
        <f t="shared" si="25"/>
        <v>107</v>
      </c>
      <c r="U103" s="69" t="str">
        <f t="shared" si="26"/>
        <v/>
      </c>
      <c r="V103" s="143">
        <f t="shared" si="27"/>
        <v>165</v>
      </c>
      <c r="W103" s="143">
        <f t="shared" si="28"/>
        <v>24.963999999999999</v>
      </c>
      <c r="X103" s="109">
        <f t="shared" si="15"/>
        <v>0</v>
      </c>
      <c r="Y103" s="110" t="e">
        <f t="shared" si="16"/>
        <v>#N/A</v>
      </c>
      <c r="Z103" s="75" t="e">
        <f>NA()</f>
        <v>#N/A</v>
      </c>
    </row>
    <row r="104" spans="1:26" x14ac:dyDescent="0.2">
      <c r="A104" s="74">
        <v>10810</v>
      </c>
      <c r="B104" s="68">
        <f>INDEX('B-A OSRoad'!$F$2:$F$21,MATCH(A104,'B-A OSRoad'!$C$2:$C$21))</f>
        <v>0</v>
      </c>
      <c r="C104" s="68" t="str">
        <f>IF(INDEX('B-A OSRoad'!$B$2:$B$21,MATCH(A104,'B-A OSRoad'!$C$2:$C$21))="Straight","",RIGHT(INDEX('B-A OSRoad'!$B$2:$B$21,MATCH(A104,'B-A OSRoad'!$C$2:$C$21)),LEN(INDEX('B-A OSRoad'!$B$2:$B$21,MATCH(A104,'B-A OSRoad'!$C$2:$C$21)))-1))</f>
        <v/>
      </c>
      <c r="D104" s="69">
        <f>(INDEX('B-A OSRoad'!$I$2:$I$21,MATCH(A104,'B-A OSRoad'!$C$2:$C$21)))+$C$3+$C$4+$C$1</f>
        <v>110</v>
      </c>
      <c r="E104" s="70" t="e">
        <f>VLOOKUP(A104,'Crash Data'!$E$3:$F$6,2,FALSE)</f>
        <v>#N/A</v>
      </c>
      <c r="F104" s="70" t="e">
        <f>VLOOKUP(A104,'Crash Data'!$B$3:$C$32,2,FALSE)</f>
        <v>#N/A</v>
      </c>
      <c r="G104" s="40">
        <v>162.96299999999999</v>
      </c>
      <c r="H104" s="40">
        <v>177</v>
      </c>
      <c r="I104" s="39">
        <v>177</v>
      </c>
      <c r="J104" s="40">
        <v>177</v>
      </c>
      <c r="K104" s="39">
        <v>123.626</v>
      </c>
      <c r="L104" s="93">
        <f t="shared" si="17"/>
        <v>209</v>
      </c>
      <c r="M104" s="93">
        <f t="shared" si="18"/>
        <v>46.037000000000006</v>
      </c>
      <c r="N104" s="99">
        <f t="shared" si="19"/>
        <v>165</v>
      </c>
      <c r="O104" s="99" t="str">
        <f t="shared" si="20"/>
        <v/>
      </c>
      <c r="P104" s="102">
        <f t="shared" si="21"/>
        <v>165</v>
      </c>
      <c r="Q104" s="102" t="str">
        <f t="shared" si="22"/>
        <v/>
      </c>
      <c r="R104" s="105">
        <f t="shared" si="23"/>
        <v>165</v>
      </c>
      <c r="S104" s="105" t="str">
        <f t="shared" si="24"/>
        <v/>
      </c>
      <c r="T104" s="69">
        <f t="shared" si="25"/>
        <v>107</v>
      </c>
      <c r="U104" s="69" t="str">
        <f t="shared" si="26"/>
        <v/>
      </c>
      <c r="V104" s="143">
        <f t="shared" si="27"/>
        <v>165</v>
      </c>
      <c r="W104" s="143">
        <f t="shared" si="28"/>
        <v>41.373999999999995</v>
      </c>
      <c r="X104" s="109">
        <f t="shared" si="15"/>
        <v>0</v>
      </c>
      <c r="Y104" s="110" t="e">
        <f t="shared" si="16"/>
        <v>#N/A</v>
      </c>
      <c r="Z104" s="75" t="e">
        <f>NA()</f>
        <v>#N/A</v>
      </c>
    </row>
    <row r="105" spans="1:26" x14ac:dyDescent="0.2">
      <c r="A105" s="74">
        <v>10820</v>
      </c>
      <c r="B105" s="68">
        <f>INDEX('B-A OSRoad'!$F$2:$F$21,MATCH(A105,'B-A OSRoad'!$C$2:$C$21))</f>
        <v>0</v>
      </c>
      <c r="C105" s="68" t="str">
        <f>IF(INDEX('B-A OSRoad'!$B$2:$B$21,MATCH(A105,'B-A OSRoad'!$C$2:$C$21))="Straight","",RIGHT(INDEX('B-A OSRoad'!$B$2:$B$21,MATCH(A105,'B-A OSRoad'!$C$2:$C$21)),LEN(INDEX('B-A OSRoad'!$B$2:$B$21,MATCH(A105,'B-A OSRoad'!$C$2:$C$21)))-1))</f>
        <v/>
      </c>
      <c r="D105" s="69">
        <f>(INDEX('B-A OSRoad'!$I$2:$I$21,MATCH(A105,'B-A OSRoad'!$C$2:$C$21)))+$C$3+$C$4+$C$1</f>
        <v>110</v>
      </c>
      <c r="E105" s="70" t="e">
        <f>VLOOKUP(A105,'Crash Data'!$E$3:$F$6,2,FALSE)</f>
        <v>#N/A</v>
      </c>
      <c r="F105" s="70" t="e">
        <f>VLOOKUP(A105,'Crash Data'!$B$3:$C$32,2,FALSE)</f>
        <v>#N/A</v>
      </c>
      <c r="G105" s="40">
        <v>116.648</v>
      </c>
      <c r="H105" s="40">
        <v>177</v>
      </c>
      <c r="I105" s="39">
        <v>177</v>
      </c>
      <c r="J105" s="40">
        <v>177</v>
      </c>
      <c r="K105" s="39">
        <v>110.333</v>
      </c>
      <c r="L105" s="93">
        <f t="shared" si="17"/>
        <v>209</v>
      </c>
      <c r="M105" s="93">
        <f t="shared" si="18"/>
        <v>92.352000000000004</v>
      </c>
      <c r="N105" s="99">
        <f t="shared" si="19"/>
        <v>165</v>
      </c>
      <c r="O105" s="99" t="str">
        <f t="shared" si="20"/>
        <v/>
      </c>
      <c r="P105" s="102">
        <f t="shared" si="21"/>
        <v>165</v>
      </c>
      <c r="Q105" s="102" t="str">
        <f t="shared" si="22"/>
        <v/>
      </c>
      <c r="R105" s="105">
        <f t="shared" si="23"/>
        <v>165</v>
      </c>
      <c r="S105" s="105" t="str">
        <f t="shared" si="24"/>
        <v/>
      </c>
      <c r="T105" s="69">
        <f t="shared" si="25"/>
        <v>107</v>
      </c>
      <c r="U105" s="69" t="str">
        <f t="shared" si="26"/>
        <v/>
      </c>
      <c r="V105" s="143">
        <f t="shared" si="27"/>
        <v>165</v>
      </c>
      <c r="W105" s="143">
        <f t="shared" si="28"/>
        <v>54.667000000000002</v>
      </c>
      <c r="X105" s="109">
        <f t="shared" si="15"/>
        <v>0</v>
      </c>
      <c r="Y105" s="110" t="e">
        <f t="shared" si="16"/>
        <v>#N/A</v>
      </c>
      <c r="Z105" s="75" t="e">
        <f>NA()</f>
        <v>#N/A</v>
      </c>
    </row>
    <row r="106" spans="1:26" x14ac:dyDescent="0.2">
      <c r="A106" s="74">
        <v>10830</v>
      </c>
      <c r="B106" s="68">
        <f>INDEX('B-A OSRoad'!$F$2:$F$21,MATCH(A106,'B-A OSRoad'!$C$2:$C$21))</f>
        <v>0</v>
      </c>
      <c r="C106" s="68" t="str">
        <f>IF(INDEX('B-A OSRoad'!$B$2:$B$21,MATCH(A106,'B-A OSRoad'!$C$2:$C$21))="Straight","",RIGHT(INDEX('B-A OSRoad'!$B$2:$B$21,MATCH(A106,'B-A OSRoad'!$C$2:$C$21)),LEN(INDEX('B-A OSRoad'!$B$2:$B$21,MATCH(A106,'B-A OSRoad'!$C$2:$C$21)))-1))</f>
        <v/>
      </c>
      <c r="D106" s="69">
        <f>(INDEX('B-A OSRoad'!$I$2:$I$21,MATCH(A106,'B-A OSRoad'!$C$2:$C$21)))+$C$3+$C$4+$C$1</f>
        <v>110</v>
      </c>
      <c r="E106" s="70" t="e">
        <f>VLOOKUP(A106,'Crash Data'!$E$3:$F$6,2,FALSE)</f>
        <v>#N/A</v>
      </c>
      <c r="F106" s="70" t="e">
        <f>VLOOKUP(A106,'Crash Data'!$B$3:$C$32,2,FALSE)</f>
        <v>#N/A</v>
      </c>
      <c r="G106" s="40">
        <v>117.03400000000001</v>
      </c>
      <c r="H106" s="40">
        <v>137.05600000000001</v>
      </c>
      <c r="I106" s="39">
        <v>177</v>
      </c>
      <c r="J106" s="40">
        <v>177</v>
      </c>
      <c r="K106" s="39">
        <v>118.279</v>
      </c>
      <c r="L106" s="93">
        <f t="shared" si="17"/>
        <v>209</v>
      </c>
      <c r="M106" s="93">
        <f t="shared" si="18"/>
        <v>91.965999999999994</v>
      </c>
      <c r="N106" s="99">
        <f t="shared" si="19"/>
        <v>165</v>
      </c>
      <c r="O106" s="99">
        <f t="shared" si="20"/>
        <v>27.943999999999988</v>
      </c>
      <c r="P106" s="102">
        <f t="shared" si="21"/>
        <v>165</v>
      </c>
      <c r="Q106" s="102" t="str">
        <f t="shared" si="22"/>
        <v/>
      </c>
      <c r="R106" s="105">
        <f t="shared" si="23"/>
        <v>165</v>
      </c>
      <c r="S106" s="105" t="str">
        <f t="shared" si="24"/>
        <v/>
      </c>
      <c r="T106" s="69">
        <f t="shared" si="25"/>
        <v>107</v>
      </c>
      <c r="U106" s="69" t="str">
        <f t="shared" si="26"/>
        <v/>
      </c>
      <c r="V106" s="143">
        <f t="shared" si="27"/>
        <v>165</v>
      </c>
      <c r="W106" s="143">
        <f t="shared" si="28"/>
        <v>46.721000000000004</v>
      </c>
      <c r="X106" s="109">
        <f t="shared" si="15"/>
        <v>0</v>
      </c>
      <c r="Y106" s="110" t="e">
        <f t="shared" si="16"/>
        <v>#N/A</v>
      </c>
      <c r="Z106" s="75" t="e">
        <f>NA()</f>
        <v>#N/A</v>
      </c>
    </row>
    <row r="107" spans="1:26" x14ac:dyDescent="0.2">
      <c r="A107" s="74">
        <v>10840</v>
      </c>
      <c r="B107" s="68">
        <f>INDEX('B-A OSRoad'!$F$2:$F$21,MATCH(A107,'B-A OSRoad'!$C$2:$C$21))</f>
        <v>0</v>
      </c>
      <c r="C107" s="68" t="str">
        <f>IF(INDEX('B-A OSRoad'!$B$2:$B$21,MATCH(A107,'B-A OSRoad'!$C$2:$C$21))="Straight","",RIGHT(INDEX('B-A OSRoad'!$B$2:$B$21,MATCH(A107,'B-A OSRoad'!$C$2:$C$21)),LEN(INDEX('B-A OSRoad'!$B$2:$B$21,MATCH(A107,'B-A OSRoad'!$C$2:$C$21)))-1))</f>
        <v/>
      </c>
      <c r="D107" s="69">
        <f>(INDEX('B-A OSRoad'!$I$2:$I$21,MATCH(A107,'B-A OSRoad'!$C$2:$C$21)))+$C$3+$C$4+$C$1</f>
        <v>110</v>
      </c>
      <c r="E107" s="70" t="e">
        <f>VLOOKUP(A107,'Crash Data'!$E$3:$F$6,2,FALSE)</f>
        <v>#N/A</v>
      </c>
      <c r="F107" s="70" t="e">
        <f>VLOOKUP(A107,'Crash Data'!$B$3:$C$32,2,FALSE)</f>
        <v>#N/A</v>
      </c>
      <c r="G107" s="40">
        <v>115.626</v>
      </c>
      <c r="H107" s="40">
        <v>129.18700000000001</v>
      </c>
      <c r="I107" s="39">
        <v>177</v>
      </c>
      <c r="J107" s="40">
        <v>177</v>
      </c>
      <c r="K107" s="39">
        <v>115.577</v>
      </c>
      <c r="L107" s="93">
        <f t="shared" si="17"/>
        <v>209</v>
      </c>
      <c r="M107" s="93">
        <f t="shared" si="18"/>
        <v>93.373999999999995</v>
      </c>
      <c r="N107" s="99">
        <f t="shared" si="19"/>
        <v>165</v>
      </c>
      <c r="O107" s="99">
        <f t="shared" si="20"/>
        <v>35.812999999999988</v>
      </c>
      <c r="P107" s="102">
        <f t="shared" si="21"/>
        <v>165</v>
      </c>
      <c r="Q107" s="102" t="str">
        <f t="shared" si="22"/>
        <v/>
      </c>
      <c r="R107" s="105">
        <f t="shared" si="23"/>
        <v>165</v>
      </c>
      <c r="S107" s="105" t="str">
        <f t="shared" si="24"/>
        <v/>
      </c>
      <c r="T107" s="69">
        <f t="shared" si="25"/>
        <v>107</v>
      </c>
      <c r="U107" s="69" t="str">
        <f t="shared" si="26"/>
        <v/>
      </c>
      <c r="V107" s="143">
        <f t="shared" si="27"/>
        <v>165</v>
      </c>
      <c r="W107" s="143">
        <f t="shared" si="28"/>
        <v>49.423000000000002</v>
      </c>
      <c r="X107" s="109">
        <f t="shared" si="15"/>
        <v>0</v>
      </c>
      <c r="Y107" s="110" t="e">
        <f t="shared" si="16"/>
        <v>#N/A</v>
      </c>
      <c r="Z107" s="75" t="e">
        <f>NA()</f>
        <v>#N/A</v>
      </c>
    </row>
    <row r="108" spans="1:26" x14ac:dyDescent="0.2">
      <c r="A108" s="74">
        <v>10850</v>
      </c>
      <c r="B108" s="68">
        <f>INDEX('B-A OSRoad'!$F$2:$F$21,MATCH(A108,'B-A OSRoad'!$C$2:$C$21))</f>
        <v>0</v>
      </c>
      <c r="C108" s="68" t="str">
        <f>IF(INDEX('B-A OSRoad'!$B$2:$B$21,MATCH(A108,'B-A OSRoad'!$C$2:$C$21))="Straight","",RIGHT(INDEX('B-A OSRoad'!$B$2:$B$21,MATCH(A108,'B-A OSRoad'!$C$2:$C$21)),LEN(INDEX('B-A OSRoad'!$B$2:$B$21,MATCH(A108,'B-A OSRoad'!$C$2:$C$21)))-1))</f>
        <v/>
      </c>
      <c r="D108" s="69">
        <f>(INDEX('B-A OSRoad'!$I$2:$I$21,MATCH(A108,'B-A OSRoad'!$C$2:$C$21)))+$C$3+$C$4+$C$1</f>
        <v>110</v>
      </c>
      <c r="E108" s="70" t="e">
        <f>VLOOKUP(A108,'Crash Data'!$E$3:$F$6,2,FALSE)</f>
        <v>#N/A</v>
      </c>
      <c r="F108" s="70" t="e">
        <f>VLOOKUP(A108,'Crash Data'!$B$3:$C$32,2,FALSE)</f>
        <v>#N/A</v>
      </c>
      <c r="G108" s="40">
        <v>119.086</v>
      </c>
      <c r="H108" s="40">
        <v>138.98400000000001</v>
      </c>
      <c r="I108" s="39">
        <v>177</v>
      </c>
      <c r="J108" s="40">
        <v>177</v>
      </c>
      <c r="K108" s="39">
        <v>118.413</v>
      </c>
      <c r="L108" s="93">
        <f t="shared" si="17"/>
        <v>209</v>
      </c>
      <c r="M108" s="93">
        <f t="shared" si="18"/>
        <v>89.914000000000001</v>
      </c>
      <c r="N108" s="99">
        <f t="shared" si="19"/>
        <v>165</v>
      </c>
      <c r="O108" s="99">
        <f t="shared" si="20"/>
        <v>26.015999999999991</v>
      </c>
      <c r="P108" s="102">
        <f t="shared" si="21"/>
        <v>165</v>
      </c>
      <c r="Q108" s="102" t="str">
        <f t="shared" si="22"/>
        <v/>
      </c>
      <c r="R108" s="105">
        <f t="shared" si="23"/>
        <v>165</v>
      </c>
      <c r="S108" s="105" t="str">
        <f t="shared" si="24"/>
        <v/>
      </c>
      <c r="T108" s="69">
        <f t="shared" si="25"/>
        <v>107</v>
      </c>
      <c r="U108" s="69" t="str">
        <f t="shared" si="26"/>
        <v/>
      </c>
      <c r="V108" s="143">
        <f t="shared" si="27"/>
        <v>165</v>
      </c>
      <c r="W108" s="143">
        <f t="shared" si="28"/>
        <v>46.587000000000003</v>
      </c>
      <c r="X108" s="109">
        <f t="shared" si="15"/>
        <v>0</v>
      </c>
      <c r="Y108" s="110" t="e">
        <f t="shared" si="16"/>
        <v>#N/A</v>
      </c>
      <c r="Z108" s="75" t="e">
        <f>NA()</f>
        <v>#N/A</v>
      </c>
    </row>
    <row r="109" spans="1:26" x14ac:dyDescent="0.2">
      <c r="A109" s="74">
        <v>10860</v>
      </c>
      <c r="B109" s="68">
        <f>INDEX('B-A OSRoad'!$F$2:$F$21,MATCH(A109,'B-A OSRoad'!$C$2:$C$21))</f>
        <v>0</v>
      </c>
      <c r="C109" s="68" t="str">
        <f>IF(INDEX('B-A OSRoad'!$B$2:$B$21,MATCH(A109,'B-A OSRoad'!$C$2:$C$21))="Straight","",RIGHT(INDEX('B-A OSRoad'!$B$2:$B$21,MATCH(A109,'B-A OSRoad'!$C$2:$C$21)),LEN(INDEX('B-A OSRoad'!$B$2:$B$21,MATCH(A109,'B-A OSRoad'!$C$2:$C$21)))-1))</f>
        <v/>
      </c>
      <c r="D109" s="69">
        <f>(INDEX('B-A OSRoad'!$I$2:$I$21,MATCH(A109,'B-A OSRoad'!$C$2:$C$21)))+$C$3+$C$4+$C$1</f>
        <v>110</v>
      </c>
      <c r="E109" s="70" t="e">
        <f>VLOOKUP(A109,'Crash Data'!$E$3:$F$6,2,FALSE)</f>
        <v>#N/A</v>
      </c>
      <c r="F109" s="70" t="e">
        <f>VLOOKUP(A109,'Crash Data'!$B$3:$C$32,2,FALSE)</f>
        <v>#N/A</v>
      </c>
      <c r="G109" s="40">
        <v>128.37799999999999</v>
      </c>
      <c r="H109" s="40">
        <v>139.99700000000001</v>
      </c>
      <c r="I109" s="39">
        <v>177</v>
      </c>
      <c r="J109" s="40">
        <v>177</v>
      </c>
      <c r="K109" s="39">
        <v>129.86000000000001</v>
      </c>
      <c r="L109" s="93">
        <f t="shared" si="17"/>
        <v>209</v>
      </c>
      <c r="M109" s="93">
        <f t="shared" si="18"/>
        <v>80.622000000000014</v>
      </c>
      <c r="N109" s="99">
        <f t="shared" si="19"/>
        <v>165</v>
      </c>
      <c r="O109" s="99">
        <f t="shared" si="20"/>
        <v>25.002999999999986</v>
      </c>
      <c r="P109" s="102">
        <f t="shared" si="21"/>
        <v>165</v>
      </c>
      <c r="Q109" s="102" t="str">
        <f t="shared" si="22"/>
        <v/>
      </c>
      <c r="R109" s="105">
        <f t="shared" si="23"/>
        <v>165</v>
      </c>
      <c r="S109" s="105" t="str">
        <f t="shared" si="24"/>
        <v/>
      </c>
      <c r="T109" s="69">
        <f t="shared" si="25"/>
        <v>107</v>
      </c>
      <c r="U109" s="69" t="str">
        <f t="shared" si="26"/>
        <v/>
      </c>
      <c r="V109" s="143">
        <f t="shared" si="27"/>
        <v>165</v>
      </c>
      <c r="W109" s="143">
        <f t="shared" si="28"/>
        <v>35.139999999999986</v>
      </c>
      <c r="X109" s="109">
        <f t="shared" si="15"/>
        <v>0</v>
      </c>
      <c r="Y109" s="110" t="e">
        <f t="shared" si="16"/>
        <v>#N/A</v>
      </c>
      <c r="Z109" s="75" t="e">
        <f>NA()</f>
        <v>#N/A</v>
      </c>
    </row>
    <row r="110" spans="1:26" x14ac:dyDescent="0.2">
      <c r="A110" s="74">
        <v>10870</v>
      </c>
      <c r="B110" s="68">
        <f>INDEX('B-A OSRoad'!$F$2:$F$21,MATCH(A110,'B-A OSRoad'!$C$2:$C$21))</f>
        <v>0</v>
      </c>
      <c r="C110" s="68" t="str">
        <f>IF(INDEX('B-A OSRoad'!$B$2:$B$21,MATCH(A110,'B-A OSRoad'!$C$2:$C$21))="Straight","",RIGHT(INDEX('B-A OSRoad'!$B$2:$B$21,MATCH(A110,'B-A OSRoad'!$C$2:$C$21)),LEN(INDEX('B-A OSRoad'!$B$2:$B$21,MATCH(A110,'B-A OSRoad'!$C$2:$C$21)))-1))</f>
        <v/>
      </c>
      <c r="D110" s="69">
        <f>(INDEX('B-A OSRoad'!$I$2:$I$21,MATCH(A110,'B-A OSRoad'!$C$2:$C$21)))+$C$3+$C$4+$C$1</f>
        <v>110</v>
      </c>
      <c r="E110" s="70" t="e">
        <f>VLOOKUP(A110,'Crash Data'!$E$3:$F$6,2,FALSE)</f>
        <v>#N/A</v>
      </c>
      <c r="F110" s="70" t="e">
        <f>VLOOKUP(A110,'Crash Data'!$B$3:$C$32,2,FALSE)</f>
        <v>#N/A</v>
      </c>
      <c r="G110" s="40">
        <v>138.035</v>
      </c>
      <c r="H110" s="40">
        <v>149.678</v>
      </c>
      <c r="I110" s="39">
        <v>177</v>
      </c>
      <c r="J110" s="40">
        <v>177</v>
      </c>
      <c r="K110" s="39">
        <v>127.994</v>
      </c>
      <c r="L110" s="93">
        <f t="shared" si="17"/>
        <v>209</v>
      </c>
      <c r="M110" s="93">
        <f t="shared" si="18"/>
        <v>70.965000000000003</v>
      </c>
      <c r="N110" s="99">
        <f t="shared" si="19"/>
        <v>165</v>
      </c>
      <c r="O110" s="99">
        <f t="shared" si="20"/>
        <v>15.322000000000003</v>
      </c>
      <c r="P110" s="102">
        <f t="shared" si="21"/>
        <v>165</v>
      </c>
      <c r="Q110" s="102" t="str">
        <f t="shared" si="22"/>
        <v/>
      </c>
      <c r="R110" s="105">
        <f t="shared" si="23"/>
        <v>165</v>
      </c>
      <c r="S110" s="105" t="str">
        <f t="shared" si="24"/>
        <v/>
      </c>
      <c r="T110" s="69">
        <f t="shared" si="25"/>
        <v>107</v>
      </c>
      <c r="U110" s="69" t="str">
        <f t="shared" si="26"/>
        <v/>
      </c>
      <c r="V110" s="143">
        <f t="shared" si="27"/>
        <v>165</v>
      </c>
      <c r="W110" s="143">
        <f t="shared" si="28"/>
        <v>37.006</v>
      </c>
      <c r="X110" s="109">
        <f t="shared" si="15"/>
        <v>0</v>
      </c>
      <c r="Y110" s="110" t="e">
        <f t="shared" si="16"/>
        <v>#N/A</v>
      </c>
      <c r="Z110" s="75" t="e">
        <f>NA()</f>
        <v>#N/A</v>
      </c>
    </row>
    <row r="111" spans="1:26" x14ac:dyDescent="0.2">
      <c r="A111" s="74">
        <v>10880</v>
      </c>
      <c r="B111" s="68">
        <f>INDEX('B-A OSRoad'!$F$2:$F$21,MATCH(A111,'B-A OSRoad'!$C$2:$C$21))</f>
        <v>0</v>
      </c>
      <c r="C111" s="68" t="str">
        <f>IF(INDEX('B-A OSRoad'!$B$2:$B$21,MATCH(A111,'B-A OSRoad'!$C$2:$C$21))="Straight","",RIGHT(INDEX('B-A OSRoad'!$B$2:$B$21,MATCH(A111,'B-A OSRoad'!$C$2:$C$21)),LEN(INDEX('B-A OSRoad'!$B$2:$B$21,MATCH(A111,'B-A OSRoad'!$C$2:$C$21)))-1))</f>
        <v/>
      </c>
      <c r="D111" s="69">
        <f>(INDEX('B-A OSRoad'!$I$2:$I$21,MATCH(A111,'B-A OSRoad'!$C$2:$C$21)))+$C$3+$C$4+$C$1</f>
        <v>110</v>
      </c>
      <c r="E111" s="70" t="e">
        <f>VLOOKUP(A111,'Crash Data'!$E$3:$F$6,2,FALSE)</f>
        <v>#N/A</v>
      </c>
      <c r="F111" s="70" t="e">
        <f>VLOOKUP(A111,'Crash Data'!$B$3:$C$32,2,FALSE)</f>
        <v>#N/A</v>
      </c>
      <c r="G111" s="40">
        <v>135.38800000000001</v>
      </c>
      <c r="H111" s="40">
        <v>148.166</v>
      </c>
      <c r="I111" s="39">
        <v>177</v>
      </c>
      <c r="J111" s="40">
        <v>177</v>
      </c>
      <c r="K111" s="39">
        <v>129.04</v>
      </c>
      <c r="L111" s="93">
        <f t="shared" si="17"/>
        <v>209</v>
      </c>
      <c r="M111" s="93">
        <f t="shared" si="18"/>
        <v>73.611999999999995</v>
      </c>
      <c r="N111" s="99">
        <f t="shared" si="19"/>
        <v>165</v>
      </c>
      <c r="O111" s="99">
        <f t="shared" si="20"/>
        <v>16.834000000000003</v>
      </c>
      <c r="P111" s="102">
        <f t="shared" si="21"/>
        <v>165</v>
      </c>
      <c r="Q111" s="102" t="str">
        <f t="shared" si="22"/>
        <v/>
      </c>
      <c r="R111" s="105">
        <f t="shared" si="23"/>
        <v>165</v>
      </c>
      <c r="S111" s="105" t="str">
        <f t="shared" si="24"/>
        <v/>
      </c>
      <c r="T111" s="69">
        <f t="shared" si="25"/>
        <v>107</v>
      </c>
      <c r="U111" s="69" t="str">
        <f t="shared" si="26"/>
        <v/>
      </c>
      <c r="V111" s="143">
        <f t="shared" si="27"/>
        <v>165</v>
      </c>
      <c r="W111" s="143">
        <f t="shared" si="28"/>
        <v>35.960000000000008</v>
      </c>
      <c r="X111" s="109">
        <f t="shared" si="15"/>
        <v>0</v>
      </c>
      <c r="Y111" s="110" t="e">
        <f t="shared" si="16"/>
        <v>#N/A</v>
      </c>
      <c r="Z111" s="75" t="e">
        <f>NA()</f>
        <v>#N/A</v>
      </c>
    </row>
    <row r="112" spans="1:26" x14ac:dyDescent="0.2">
      <c r="A112" s="74">
        <v>10890</v>
      </c>
      <c r="B112" s="68">
        <f>INDEX('B-A OSRoad'!$F$2:$F$21,MATCH(A112,'B-A OSRoad'!$C$2:$C$21))</f>
        <v>0</v>
      </c>
      <c r="C112" s="68" t="str">
        <f>IF(INDEX('B-A OSRoad'!$B$2:$B$21,MATCH(A112,'B-A OSRoad'!$C$2:$C$21))="Straight","",RIGHT(INDEX('B-A OSRoad'!$B$2:$B$21,MATCH(A112,'B-A OSRoad'!$C$2:$C$21)),LEN(INDEX('B-A OSRoad'!$B$2:$B$21,MATCH(A112,'B-A OSRoad'!$C$2:$C$21)))-1))</f>
        <v/>
      </c>
      <c r="D112" s="69">
        <f>(INDEX('B-A OSRoad'!$I$2:$I$21,MATCH(A112,'B-A OSRoad'!$C$2:$C$21)))+$C$3+$C$4+$C$1</f>
        <v>110</v>
      </c>
      <c r="E112" s="70" t="e">
        <f>VLOOKUP(A112,'Crash Data'!$E$3:$F$6,2,FALSE)</f>
        <v>#N/A</v>
      </c>
      <c r="F112" s="70" t="e">
        <f>VLOOKUP(A112,'Crash Data'!$B$3:$C$32,2,FALSE)</f>
        <v>#N/A</v>
      </c>
      <c r="G112" s="40">
        <v>135.57900000000001</v>
      </c>
      <c r="H112" s="40">
        <v>149.328</v>
      </c>
      <c r="I112" s="39">
        <v>177</v>
      </c>
      <c r="J112" s="40">
        <v>177</v>
      </c>
      <c r="K112" s="39">
        <v>135.267</v>
      </c>
      <c r="L112" s="93">
        <f t="shared" si="17"/>
        <v>209</v>
      </c>
      <c r="M112" s="93">
        <f t="shared" si="18"/>
        <v>73.420999999999992</v>
      </c>
      <c r="N112" s="99">
        <f t="shared" si="19"/>
        <v>165</v>
      </c>
      <c r="O112" s="99">
        <f t="shared" si="20"/>
        <v>15.671999999999997</v>
      </c>
      <c r="P112" s="102">
        <f t="shared" si="21"/>
        <v>165</v>
      </c>
      <c r="Q112" s="102" t="str">
        <f t="shared" si="22"/>
        <v/>
      </c>
      <c r="R112" s="105">
        <f t="shared" si="23"/>
        <v>165</v>
      </c>
      <c r="S112" s="105" t="str">
        <f t="shared" si="24"/>
        <v/>
      </c>
      <c r="T112" s="69">
        <f t="shared" si="25"/>
        <v>107</v>
      </c>
      <c r="U112" s="69" t="str">
        <f t="shared" si="26"/>
        <v/>
      </c>
      <c r="V112" s="143">
        <f t="shared" si="27"/>
        <v>165</v>
      </c>
      <c r="W112" s="143">
        <f t="shared" si="28"/>
        <v>29.733000000000004</v>
      </c>
      <c r="X112" s="109">
        <f t="shared" si="15"/>
        <v>0</v>
      </c>
      <c r="Y112" s="110" t="e">
        <f t="shared" si="16"/>
        <v>#N/A</v>
      </c>
      <c r="Z112" s="75" t="e">
        <f>NA()</f>
        <v>#N/A</v>
      </c>
    </row>
    <row r="113" spans="1:26" x14ac:dyDescent="0.2">
      <c r="A113" s="74">
        <v>10900</v>
      </c>
      <c r="B113" s="68">
        <f>INDEX('B-A OSRoad'!$F$2:$F$21,MATCH(A113,'B-A OSRoad'!$C$2:$C$21))</f>
        <v>0</v>
      </c>
      <c r="C113" s="68" t="str">
        <f>IF(INDEX('B-A OSRoad'!$B$2:$B$21,MATCH(A113,'B-A OSRoad'!$C$2:$C$21))="Straight","",RIGHT(INDEX('B-A OSRoad'!$B$2:$B$21,MATCH(A113,'B-A OSRoad'!$C$2:$C$21)),LEN(INDEX('B-A OSRoad'!$B$2:$B$21,MATCH(A113,'B-A OSRoad'!$C$2:$C$21)))-1))</f>
        <v/>
      </c>
      <c r="D113" s="69">
        <f>(INDEX('B-A OSRoad'!$I$2:$I$21,MATCH(A113,'B-A OSRoad'!$C$2:$C$21)))+$C$3+$C$4+$C$1</f>
        <v>110</v>
      </c>
      <c r="E113" s="70" t="e">
        <f>VLOOKUP(A113,'Crash Data'!$E$3:$F$6,2,FALSE)</f>
        <v>#N/A</v>
      </c>
      <c r="F113" s="70" t="e">
        <f>VLOOKUP(A113,'Crash Data'!$B$3:$C$32,2,FALSE)</f>
        <v>#N/A</v>
      </c>
      <c r="G113" s="40">
        <v>138.458</v>
      </c>
      <c r="H113" s="40">
        <v>159.87899999999999</v>
      </c>
      <c r="I113" s="39">
        <v>177</v>
      </c>
      <c r="J113" s="40">
        <v>177</v>
      </c>
      <c r="K113" s="39">
        <v>136.55199999999999</v>
      </c>
      <c r="L113" s="93">
        <f t="shared" si="17"/>
        <v>209</v>
      </c>
      <c r="M113" s="93">
        <f t="shared" si="18"/>
        <v>70.542000000000002</v>
      </c>
      <c r="N113" s="99">
        <f t="shared" si="19"/>
        <v>165</v>
      </c>
      <c r="O113" s="99">
        <f t="shared" si="20"/>
        <v>5.1210000000000093</v>
      </c>
      <c r="P113" s="102">
        <f t="shared" si="21"/>
        <v>165</v>
      </c>
      <c r="Q113" s="102" t="str">
        <f t="shared" si="22"/>
        <v/>
      </c>
      <c r="R113" s="105">
        <f t="shared" si="23"/>
        <v>165</v>
      </c>
      <c r="S113" s="105" t="str">
        <f t="shared" si="24"/>
        <v/>
      </c>
      <c r="T113" s="69">
        <f t="shared" si="25"/>
        <v>107</v>
      </c>
      <c r="U113" s="69" t="str">
        <f t="shared" si="26"/>
        <v/>
      </c>
      <c r="V113" s="143">
        <f t="shared" si="27"/>
        <v>165</v>
      </c>
      <c r="W113" s="143">
        <f t="shared" si="28"/>
        <v>28.448000000000008</v>
      </c>
      <c r="X113" s="109">
        <f t="shared" si="15"/>
        <v>0</v>
      </c>
      <c r="Y113" s="110" t="e">
        <f t="shared" si="16"/>
        <v>#N/A</v>
      </c>
      <c r="Z113" s="75" t="e">
        <f>NA()</f>
        <v>#N/A</v>
      </c>
    </row>
    <row r="114" spans="1:26" x14ac:dyDescent="0.2">
      <c r="A114" s="74">
        <v>10910</v>
      </c>
      <c r="B114" s="68">
        <f>INDEX('B-A OSRoad'!$F$2:$F$21,MATCH(A114,'B-A OSRoad'!$C$2:$C$21))</f>
        <v>0</v>
      </c>
      <c r="C114" s="68" t="str">
        <f>IF(INDEX('B-A OSRoad'!$B$2:$B$21,MATCH(A114,'B-A OSRoad'!$C$2:$C$21))="Straight","",RIGHT(INDEX('B-A OSRoad'!$B$2:$B$21,MATCH(A114,'B-A OSRoad'!$C$2:$C$21)),LEN(INDEX('B-A OSRoad'!$B$2:$B$21,MATCH(A114,'B-A OSRoad'!$C$2:$C$21)))-1))</f>
        <v/>
      </c>
      <c r="D114" s="69">
        <f>(INDEX('B-A OSRoad'!$I$2:$I$21,MATCH(A114,'B-A OSRoad'!$C$2:$C$21)))+$C$3+$C$4+$C$1</f>
        <v>110</v>
      </c>
      <c r="E114" s="70" t="e">
        <f>VLOOKUP(A114,'Crash Data'!$E$3:$F$6,2,FALSE)</f>
        <v>#N/A</v>
      </c>
      <c r="F114" s="70" t="e">
        <f>VLOOKUP(A114,'Crash Data'!$B$3:$C$32,2,FALSE)</f>
        <v>#N/A</v>
      </c>
      <c r="G114" s="40">
        <v>138.137</v>
      </c>
      <c r="H114" s="40">
        <v>156.14599999999999</v>
      </c>
      <c r="I114" s="39">
        <v>177</v>
      </c>
      <c r="J114" s="40">
        <v>177</v>
      </c>
      <c r="K114" s="39">
        <v>139.61199999999999</v>
      </c>
      <c r="L114" s="93">
        <f t="shared" si="17"/>
        <v>209</v>
      </c>
      <c r="M114" s="93">
        <f t="shared" si="18"/>
        <v>70.863</v>
      </c>
      <c r="N114" s="99">
        <f t="shared" si="19"/>
        <v>165</v>
      </c>
      <c r="O114" s="99">
        <f t="shared" si="20"/>
        <v>8.8540000000000134</v>
      </c>
      <c r="P114" s="102">
        <f t="shared" si="21"/>
        <v>165</v>
      </c>
      <c r="Q114" s="102" t="str">
        <f t="shared" si="22"/>
        <v/>
      </c>
      <c r="R114" s="105">
        <f t="shared" si="23"/>
        <v>165</v>
      </c>
      <c r="S114" s="105" t="str">
        <f t="shared" si="24"/>
        <v/>
      </c>
      <c r="T114" s="69">
        <f t="shared" si="25"/>
        <v>107</v>
      </c>
      <c r="U114" s="69" t="str">
        <f t="shared" si="26"/>
        <v/>
      </c>
      <c r="V114" s="143">
        <f t="shared" si="27"/>
        <v>165</v>
      </c>
      <c r="W114" s="143">
        <f t="shared" si="28"/>
        <v>25.388000000000005</v>
      </c>
      <c r="X114" s="109">
        <f t="shared" si="15"/>
        <v>0</v>
      </c>
      <c r="Y114" s="110" t="e">
        <f t="shared" si="16"/>
        <v>#N/A</v>
      </c>
      <c r="Z114" s="75" t="e">
        <f>NA()</f>
        <v>#N/A</v>
      </c>
    </row>
    <row r="115" spans="1:26" x14ac:dyDescent="0.2">
      <c r="A115" s="74">
        <v>10920</v>
      </c>
      <c r="B115" s="68">
        <f>INDEX('B-A OSRoad'!$F$2:$F$21,MATCH(A115,'B-A OSRoad'!$C$2:$C$21))</f>
        <v>0</v>
      </c>
      <c r="C115" s="68" t="str">
        <f>IF(INDEX('B-A OSRoad'!$B$2:$B$21,MATCH(A115,'B-A OSRoad'!$C$2:$C$21))="Straight","",RIGHT(INDEX('B-A OSRoad'!$B$2:$B$21,MATCH(A115,'B-A OSRoad'!$C$2:$C$21)),LEN(INDEX('B-A OSRoad'!$B$2:$B$21,MATCH(A115,'B-A OSRoad'!$C$2:$C$21)))-1))</f>
        <v/>
      </c>
      <c r="D115" s="69">
        <f>(INDEX('B-A OSRoad'!$I$2:$I$21,MATCH(A115,'B-A OSRoad'!$C$2:$C$21)))+$C$3+$C$4+$C$1</f>
        <v>110</v>
      </c>
      <c r="E115" s="70" t="e">
        <f>VLOOKUP(A115,'Crash Data'!$E$3:$F$6,2,FALSE)</f>
        <v>#N/A</v>
      </c>
      <c r="F115" s="70" t="e">
        <f>VLOOKUP(A115,'Crash Data'!$B$3:$C$32,2,FALSE)</f>
        <v>#N/A</v>
      </c>
      <c r="G115" s="40">
        <v>147.14400000000001</v>
      </c>
      <c r="H115" s="40">
        <v>164.33699999999999</v>
      </c>
      <c r="I115" s="39">
        <v>177</v>
      </c>
      <c r="J115" s="40">
        <v>177</v>
      </c>
      <c r="K115" s="39">
        <v>148.61799999999999</v>
      </c>
      <c r="L115" s="93">
        <f t="shared" si="17"/>
        <v>209</v>
      </c>
      <c r="M115" s="93">
        <f t="shared" si="18"/>
        <v>61.855999999999995</v>
      </c>
      <c r="N115" s="99">
        <f t="shared" si="19"/>
        <v>165</v>
      </c>
      <c r="O115" s="99">
        <f t="shared" si="20"/>
        <v>0.66300000000001091</v>
      </c>
      <c r="P115" s="102">
        <f t="shared" si="21"/>
        <v>165</v>
      </c>
      <c r="Q115" s="102" t="str">
        <f t="shared" si="22"/>
        <v/>
      </c>
      <c r="R115" s="105">
        <f t="shared" si="23"/>
        <v>165</v>
      </c>
      <c r="S115" s="105" t="str">
        <f t="shared" si="24"/>
        <v/>
      </c>
      <c r="T115" s="69">
        <f t="shared" si="25"/>
        <v>107</v>
      </c>
      <c r="U115" s="69" t="str">
        <f t="shared" si="26"/>
        <v/>
      </c>
      <c r="V115" s="143">
        <f t="shared" si="27"/>
        <v>165</v>
      </c>
      <c r="W115" s="143">
        <f t="shared" si="28"/>
        <v>16.382000000000005</v>
      </c>
      <c r="X115" s="109">
        <f t="shared" si="15"/>
        <v>0</v>
      </c>
      <c r="Y115" s="110" t="e">
        <f t="shared" si="16"/>
        <v>#N/A</v>
      </c>
      <c r="Z115" s="75" t="e">
        <f>NA()</f>
        <v>#N/A</v>
      </c>
    </row>
    <row r="116" spans="1:26" x14ac:dyDescent="0.2">
      <c r="A116" s="74">
        <v>10930</v>
      </c>
      <c r="B116" s="68">
        <f>INDEX('B-A OSRoad'!$F$2:$F$21,MATCH(A116,'B-A OSRoad'!$C$2:$C$21))</f>
        <v>0</v>
      </c>
      <c r="C116" s="68" t="str">
        <f>IF(INDEX('B-A OSRoad'!$B$2:$B$21,MATCH(A116,'B-A OSRoad'!$C$2:$C$21))="Straight","",RIGHT(INDEX('B-A OSRoad'!$B$2:$B$21,MATCH(A116,'B-A OSRoad'!$C$2:$C$21)),LEN(INDEX('B-A OSRoad'!$B$2:$B$21,MATCH(A116,'B-A OSRoad'!$C$2:$C$21)))-1))</f>
        <v/>
      </c>
      <c r="D116" s="69">
        <f>(INDEX('B-A OSRoad'!$I$2:$I$21,MATCH(A116,'B-A OSRoad'!$C$2:$C$21)))+$C$3+$C$4+$C$1</f>
        <v>110</v>
      </c>
      <c r="E116" s="70" t="e">
        <f>VLOOKUP(A116,'Crash Data'!$E$3:$F$6,2,FALSE)</f>
        <v>#N/A</v>
      </c>
      <c r="F116" s="70" t="e">
        <f>VLOOKUP(A116,'Crash Data'!$B$3:$C$32,2,FALSE)</f>
        <v>#N/A</v>
      </c>
      <c r="G116" s="40">
        <v>159.631</v>
      </c>
      <c r="H116" s="40">
        <v>177</v>
      </c>
      <c r="I116" s="39">
        <v>177</v>
      </c>
      <c r="J116" s="40">
        <v>177</v>
      </c>
      <c r="K116" s="39">
        <v>159.25299999999999</v>
      </c>
      <c r="L116" s="93">
        <f t="shared" si="17"/>
        <v>209</v>
      </c>
      <c r="M116" s="93">
        <f t="shared" si="18"/>
        <v>49.369</v>
      </c>
      <c r="N116" s="99">
        <f t="shared" si="19"/>
        <v>165</v>
      </c>
      <c r="O116" s="99" t="str">
        <f t="shared" si="20"/>
        <v/>
      </c>
      <c r="P116" s="102">
        <f t="shared" si="21"/>
        <v>165</v>
      </c>
      <c r="Q116" s="102" t="str">
        <f t="shared" si="22"/>
        <v/>
      </c>
      <c r="R116" s="105">
        <f t="shared" si="23"/>
        <v>165</v>
      </c>
      <c r="S116" s="105" t="str">
        <f t="shared" si="24"/>
        <v/>
      </c>
      <c r="T116" s="69">
        <f t="shared" si="25"/>
        <v>107</v>
      </c>
      <c r="U116" s="69" t="str">
        <f t="shared" si="26"/>
        <v/>
      </c>
      <c r="V116" s="143">
        <f t="shared" si="27"/>
        <v>165</v>
      </c>
      <c r="W116" s="143">
        <f t="shared" si="28"/>
        <v>5.7470000000000141</v>
      </c>
      <c r="X116" s="109">
        <f t="shared" si="15"/>
        <v>0</v>
      </c>
      <c r="Y116" s="110" t="e">
        <f t="shared" si="16"/>
        <v>#N/A</v>
      </c>
      <c r="Z116" s="75" t="e">
        <f>NA()</f>
        <v>#N/A</v>
      </c>
    </row>
    <row r="117" spans="1:26" x14ac:dyDescent="0.2">
      <c r="A117" s="74">
        <v>10940</v>
      </c>
      <c r="B117" s="68">
        <f>INDEX('B-A OSRoad'!$F$2:$F$21,MATCH(A117,'B-A OSRoad'!$C$2:$C$21))</f>
        <v>3.3</v>
      </c>
      <c r="C117" s="68" t="str">
        <f>IF(INDEX('B-A OSRoad'!$B$2:$B$21,MATCH(A117,'B-A OSRoad'!$C$2:$C$21))="Straight","",RIGHT(INDEX('B-A OSRoad'!$B$2:$B$21,MATCH(A117,'B-A OSRoad'!$C$2:$C$21)),LEN(INDEX('B-A OSRoad'!$B$2:$B$21,MATCH(A117,'B-A OSRoad'!$C$2:$C$21)))-1))</f>
        <v>450</v>
      </c>
      <c r="D117" s="69">
        <f>(INDEX('B-A OSRoad'!$I$2:$I$21,MATCH(A117,'B-A OSRoad'!$C$2:$C$21)))+$C$3+$C$4+$C$1</f>
        <v>104</v>
      </c>
      <c r="E117" s="70" t="e">
        <f>VLOOKUP(A117,'Crash Data'!$E$3:$F$6,2,FALSE)</f>
        <v>#N/A</v>
      </c>
      <c r="F117" s="70" t="e">
        <f>VLOOKUP(A117,'Crash Data'!$B$3:$C$32,2,FALSE)</f>
        <v>#N/A</v>
      </c>
      <c r="G117" s="40">
        <v>158.44900000000001</v>
      </c>
      <c r="H117" s="40">
        <v>177</v>
      </c>
      <c r="I117" s="39">
        <v>177</v>
      </c>
      <c r="J117" s="40">
        <v>177</v>
      </c>
      <c r="K117" s="39">
        <v>164.815</v>
      </c>
      <c r="L117" s="93">
        <f t="shared" si="17"/>
        <v>210</v>
      </c>
      <c r="M117" s="93">
        <f t="shared" si="18"/>
        <v>51.550999999999988</v>
      </c>
      <c r="N117" s="99">
        <f t="shared" si="19"/>
        <v>162</v>
      </c>
      <c r="O117" s="99" t="str">
        <f t="shared" si="20"/>
        <v/>
      </c>
      <c r="P117" s="102">
        <f t="shared" si="21"/>
        <v>162</v>
      </c>
      <c r="Q117" s="102" t="str">
        <f t="shared" si="22"/>
        <v/>
      </c>
      <c r="R117" s="105">
        <f t="shared" si="23"/>
        <v>162</v>
      </c>
      <c r="S117" s="105" t="str">
        <f t="shared" si="24"/>
        <v/>
      </c>
      <c r="T117" s="69">
        <f t="shared" si="25"/>
        <v>116</v>
      </c>
      <c r="U117" s="69" t="str">
        <f t="shared" si="26"/>
        <v/>
      </c>
      <c r="V117" s="143">
        <f t="shared" si="27"/>
        <v>162</v>
      </c>
      <c r="W117" s="143" t="str">
        <f t="shared" si="28"/>
        <v/>
      </c>
      <c r="X117" s="109">
        <f t="shared" si="15"/>
        <v>0.17872353455818021</v>
      </c>
      <c r="Y117" s="110">
        <f t="shared" si="16"/>
        <v>-20</v>
      </c>
      <c r="Z117" s="75" t="e">
        <f>NA()</f>
        <v>#N/A</v>
      </c>
    </row>
    <row r="118" spans="1:26" x14ac:dyDescent="0.2">
      <c r="A118" s="74">
        <v>10950</v>
      </c>
      <c r="B118" s="68">
        <f>INDEX('B-A OSRoad'!$F$2:$F$21,MATCH(A118,'B-A OSRoad'!$C$2:$C$21))</f>
        <v>3.3</v>
      </c>
      <c r="C118" s="68" t="str">
        <f>IF(INDEX('B-A OSRoad'!$B$2:$B$21,MATCH(A118,'B-A OSRoad'!$C$2:$C$21))="Straight","",RIGHT(INDEX('B-A OSRoad'!$B$2:$B$21,MATCH(A118,'B-A OSRoad'!$C$2:$C$21)),LEN(INDEX('B-A OSRoad'!$B$2:$B$21,MATCH(A118,'B-A OSRoad'!$C$2:$C$21)))-1))</f>
        <v>450</v>
      </c>
      <c r="D118" s="69">
        <f>(INDEX('B-A OSRoad'!$I$2:$I$21,MATCH(A118,'B-A OSRoad'!$C$2:$C$21)))+$C$3+$C$4+$C$1</f>
        <v>104</v>
      </c>
      <c r="E118" s="70" t="e">
        <f>VLOOKUP(A118,'Crash Data'!$E$3:$F$6,2,FALSE)</f>
        <v>#N/A</v>
      </c>
      <c r="F118" s="70" t="e">
        <f>VLOOKUP(A118,'Crash Data'!$B$3:$C$32,2,FALSE)</f>
        <v>#N/A</v>
      </c>
      <c r="G118" s="40">
        <v>165.739</v>
      </c>
      <c r="H118" s="40">
        <v>177</v>
      </c>
      <c r="I118" s="39">
        <v>177</v>
      </c>
      <c r="J118" s="40">
        <v>177</v>
      </c>
      <c r="K118" s="39">
        <v>177</v>
      </c>
      <c r="L118" s="93">
        <f t="shared" si="17"/>
        <v>210</v>
      </c>
      <c r="M118" s="93">
        <f t="shared" si="18"/>
        <v>44.260999999999996</v>
      </c>
      <c r="N118" s="99">
        <f t="shared" si="19"/>
        <v>162</v>
      </c>
      <c r="O118" s="99" t="str">
        <f t="shared" si="20"/>
        <v/>
      </c>
      <c r="P118" s="102">
        <f t="shared" si="21"/>
        <v>162</v>
      </c>
      <c r="Q118" s="102" t="str">
        <f t="shared" si="22"/>
        <v/>
      </c>
      <c r="R118" s="105">
        <f t="shared" si="23"/>
        <v>162</v>
      </c>
      <c r="S118" s="105" t="str">
        <f t="shared" si="24"/>
        <v/>
      </c>
      <c r="T118" s="69">
        <f t="shared" si="25"/>
        <v>116</v>
      </c>
      <c r="U118" s="69" t="str">
        <f t="shared" si="26"/>
        <v/>
      </c>
      <c r="V118" s="143">
        <f t="shared" si="27"/>
        <v>162</v>
      </c>
      <c r="W118" s="143" t="str">
        <f t="shared" si="28"/>
        <v/>
      </c>
      <c r="X118" s="109">
        <f t="shared" si="15"/>
        <v>0.17872353455818021</v>
      </c>
      <c r="Y118" s="110">
        <f t="shared" si="16"/>
        <v>-20</v>
      </c>
      <c r="Z118" s="75" t="e">
        <f>NA()</f>
        <v>#N/A</v>
      </c>
    </row>
    <row r="119" spans="1:26" x14ac:dyDescent="0.2">
      <c r="A119" s="74">
        <v>10960</v>
      </c>
      <c r="B119" s="68">
        <f>INDEX('B-A OSRoad'!$F$2:$F$21,MATCH(A119,'B-A OSRoad'!$C$2:$C$21))</f>
        <v>3.3</v>
      </c>
      <c r="C119" s="68" t="str">
        <f>IF(INDEX('B-A OSRoad'!$B$2:$B$21,MATCH(A119,'B-A OSRoad'!$C$2:$C$21))="Straight","",RIGHT(INDEX('B-A OSRoad'!$B$2:$B$21,MATCH(A119,'B-A OSRoad'!$C$2:$C$21)),LEN(INDEX('B-A OSRoad'!$B$2:$B$21,MATCH(A119,'B-A OSRoad'!$C$2:$C$21)))-1))</f>
        <v>450</v>
      </c>
      <c r="D119" s="69">
        <f>(INDEX('B-A OSRoad'!$I$2:$I$21,MATCH(A119,'B-A OSRoad'!$C$2:$C$21)))+$C$3+$C$4+$C$1</f>
        <v>104</v>
      </c>
      <c r="E119" s="70" t="e">
        <f>VLOOKUP(A119,'Crash Data'!$E$3:$F$6,2,FALSE)</f>
        <v>#N/A</v>
      </c>
      <c r="F119" s="70" t="e">
        <f>VLOOKUP(A119,'Crash Data'!$B$3:$C$32,2,FALSE)</f>
        <v>#N/A</v>
      </c>
      <c r="G119" s="40">
        <v>177.46</v>
      </c>
      <c r="H119" s="40">
        <v>177</v>
      </c>
      <c r="I119" s="39">
        <v>177</v>
      </c>
      <c r="J119" s="40">
        <v>177</v>
      </c>
      <c r="K119" s="39">
        <v>177</v>
      </c>
      <c r="L119" s="93">
        <f t="shared" si="17"/>
        <v>210</v>
      </c>
      <c r="M119" s="93">
        <f t="shared" si="18"/>
        <v>32.539999999999992</v>
      </c>
      <c r="N119" s="99">
        <f t="shared" si="19"/>
        <v>162</v>
      </c>
      <c r="O119" s="99" t="str">
        <f t="shared" si="20"/>
        <v/>
      </c>
      <c r="P119" s="102">
        <f t="shared" si="21"/>
        <v>162</v>
      </c>
      <c r="Q119" s="102" t="str">
        <f t="shared" si="22"/>
        <v/>
      </c>
      <c r="R119" s="105">
        <f t="shared" si="23"/>
        <v>162</v>
      </c>
      <c r="S119" s="105" t="str">
        <f t="shared" si="24"/>
        <v/>
      </c>
      <c r="T119" s="69">
        <f t="shared" si="25"/>
        <v>116</v>
      </c>
      <c r="U119" s="69" t="str">
        <f t="shared" si="26"/>
        <v/>
      </c>
      <c r="V119" s="143">
        <f t="shared" si="27"/>
        <v>162</v>
      </c>
      <c r="W119" s="143" t="str">
        <f t="shared" si="28"/>
        <v/>
      </c>
      <c r="X119" s="109">
        <f t="shared" si="15"/>
        <v>0.17872353455818021</v>
      </c>
      <c r="Y119" s="110">
        <f t="shared" si="16"/>
        <v>-20</v>
      </c>
      <c r="Z119" s="75" t="e">
        <f>NA()</f>
        <v>#N/A</v>
      </c>
    </row>
    <row r="120" spans="1:26" x14ac:dyDescent="0.2">
      <c r="A120" s="74">
        <v>10970</v>
      </c>
      <c r="B120" s="68">
        <f>INDEX('B-A OSRoad'!$F$2:$F$21,MATCH(A120,'B-A OSRoad'!$C$2:$C$21))</f>
        <v>3.3</v>
      </c>
      <c r="C120" s="68" t="str">
        <f>IF(INDEX('B-A OSRoad'!$B$2:$B$21,MATCH(A120,'B-A OSRoad'!$C$2:$C$21))="Straight","",RIGHT(INDEX('B-A OSRoad'!$B$2:$B$21,MATCH(A120,'B-A OSRoad'!$C$2:$C$21)),LEN(INDEX('B-A OSRoad'!$B$2:$B$21,MATCH(A120,'B-A OSRoad'!$C$2:$C$21)))-1))</f>
        <v>450</v>
      </c>
      <c r="D120" s="69">
        <f>(INDEX('B-A OSRoad'!$I$2:$I$21,MATCH(A120,'B-A OSRoad'!$C$2:$C$21)))+$C$3+$C$4+$C$1</f>
        <v>104</v>
      </c>
      <c r="E120" s="70" t="e">
        <f>VLOOKUP(A120,'Crash Data'!$E$3:$F$6,2,FALSE)</f>
        <v>#N/A</v>
      </c>
      <c r="F120" s="70" t="e">
        <f>VLOOKUP(A120,'Crash Data'!$B$3:$C$32,2,FALSE)</f>
        <v>#N/A</v>
      </c>
      <c r="G120" s="40">
        <v>183.51900000000001</v>
      </c>
      <c r="H120" s="40">
        <v>177</v>
      </c>
      <c r="I120" s="39">
        <v>177</v>
      </c>
      <c r="J120" s="40">
        <v>177</v>
      </c>
      <c r="K120" s="39">
        <v>177</v>
      </c>
      <c r="L120" s="93">
        <f t="shared" si="17"/>
        <v>210</v>
      </c>
      <c r="M120" s="93">
        <f t="shared" si="18"/>
        <v>26.480999999999995</v>
      </c>
      <c r="N120" s="99">
        <f t="shared" si="19"/>
        <v>162</v>
      </c>
      <c r="O120" s="99" t="str">
        <f t="shared" si="20"/>
        <v/>
      </c>
      <c r="P120" s="102">
        <f t="shared" si="21"/>
        <v>162</v>
      </c>
      <c r="Q120" s="102" t="str">
        <f t="shared" si="22"/>
        <v/>
      </c>
      <c r="R120" s="105">
        <f t="shared" si="23"/>
        <v>162</v>
      </c>
      <c r="S120" s="105" t="str">
        <f t="shared" si="24"/>
        <v/>
      </c>
      <c r="T120" s="69">
        <f t="shared" si="25"/>
        <v>116</v>
      </c>
      <c r="U120" s="69" t="str">
        <f t="shared" si="26"/>
        <v/>
      </c>
      <c r="V120" s="143">
        <f t="shared" si="27"/>
        <v>162</v>
      </c>
      <c r="W120" s="143" t="str">
        <f t="shared" si="28"/>
        <v/>
      </c>
      <c r="X120" s="109">
        <f t="shared" si="15"/>
        <v>0.17872353455818021</v>
      </c>
      <c r="Y120" s="110">
        <f t="shared" si="16"/>
        <v>-20</v>
      </c>
      <c r="Z120" s="75" t="e">
        <f>NA()</f>
        <v>#N/A</v>
      </c>
    </row>
    <row r="121" spans="1:26" x14ac:dyDescent="0.2">
      <c r="A121" s="74">
        <v>10980</v>
      </c>
      <c r="B121" s="68">
        <f>INDEX('B-A OSRoad'!$F$2:$F$21,MATCH(A121,'B-A OSRoad'!$C$2:$C$21))</f>
        <v>3.3</v>
      </c>
      <c r="C121" s="68" t="str">
        <f>IF(INDEX('B-A OSRoad'!$B$2:$B$21,MATCH(A121,'B-A OSRoad'!$C$2:$C$21))="Straight","",RIGHT(INDEX('B-A OSRoad'!$B$2:$B$21,MATCH(A121,'B-A OSRoad'!$C$2:$C$21)),LEN(INDEX('B-A OSRoad'!$B$2:$B$21,MATCH(A121,'B-A OSRoad'!$C$2:$C$21)))-1))</f>
        <v>450</v>
      </c>
      <c r="D121" s="69">
        <f>(INDEX('B-A OSRoad'!$I$2:$I$21,MATCH(A121,'B-A OSRoad'!$C$2:$C$21)))+$C$3+$C$4+$C$1</f>
        <v>104</v>
      </c>
      <c r="E121" s="70" t="e">
        <f>VLOOKUP(A121,'Crash Data'!$E$3:$F$6,2,FALSE)</f>
        <v>#N/A</v>
      </c>
      <c r="F121" s="70" t="e">
        <f>VLOOKUP(A121,'Crash Data'!$B$3:$C$32,2,FALSE)</f>
        <v>#N/A</v>
      </c>
      <c r="G121" s="40">
        <v>189.398</v>
      </c>
      <c r="H121" s="40">
        <v>177</v>
      </c>
      <c r="I121" s="39">
        <v>177</v>
      </c>
      <c r="J121" s="40">
        <v>177</v>
      </c>
      <c r="K121" s="39">
        <v>177</v>
      </c>
      <c r="L121" s="93">
        <f t="shared" si="17"/>
        <v>210</v>
      </c>
      <c r="M121" s="93">
        <f t="shared" si="18"/>
        <v>20.602000000000004</v>
      </c>
      <c r="N121" s="99">
        <f t="shared" si="19"/>
        <v>162</v>
      </c>
      <c r="O121" s="99" t="str">
        <f t="shared" si="20"/>
        <v/>
      </c>
      <c r="P121" s="102">
        <f t="shared" si="21"/>
        <v>162</v>
      </c>
      <c r="Q121" s="102" t="str">
        <f t="shared" si="22"/>
        <v/>
      </c>
      <c r="R121" s="105">
        <f t="shared" si="23"/>
        <v>162</v>
      </c>
      <c r="S121" s="105" t="str">
        <f t="shared" si="24"/>
        <v/>
      </c>
      <c r="T121" s="69">
        <f t="shared" si="25"/>
        <v>116</v>
      </c>
      <c r="U121" s="69" t="str">
        <f t="shared" si="26"/>
        <v/>
      </c>
      <c r="V121" s="143">
        <f t="shared" si="27"/>
        <v>162</v>
      </c>
      <c r="W121" s="143" t="str">
        <f t="shared" si="28"/>
        <v/>
      </c>
      <c r="X121" s="109">
        <f t="shared" si="15"/>
        <v>0.17872353455818021</v>
      </c>
      <c r="Y121" s="110">
        <f t="shared" si="16"/>
        <v>-20</v>
      </c>
      <c r="Z121" s="75" t="e">
        <f>NA()</f>
        <v>#N/A</v>
      </c>
    </row>
    <row r="122" spans="1:26" x14ac:dyDescent="0.2">
      <c r="A122" s="74">
        <v>10990</v>
      </c>
      <c r="B122" s="68">
        <f>INDEX('B-A OSRoad'!$F$2:$F$21,MATCH(A122,'B-A OSRoad'!$C$2:$C$21))</f>
        <v>3.3</v>
      </c>
      <c r="C122" s="68" t="str">
        <f>IF(INDEX('B-A OSRoad'!$B$2:$B$21,MATCH(A122,'B-A OSRoad'!$C$2:$C$21))="Straight","",RIGHT(INDEX('B-A OSRoad'!$B$2:$B$21,MATCH(A122,'B-A OSRoad'!$C$2:$C$21)),LEN(INDEX('B-A OSRoad'!$B$2:$B$21,MATCH(A122,'B-A OSRoad'!$C$2:$C$21)))-1))</f>
        <v>450</v>
      </c>
      <c r="D122" s="69">
        <f>(INDEX('B-A OSRoad'!$I$2:$I$21,MATCH(A122,'B-A OSRoad'!$C$2:$C$21)))+$C$3+$C$4+$C$1</f>
        <v>104</v>
      </c>
      <c r="E122" s="70" t="e">
        <f>VLOOKUP(A122,'Crash Data'!$E$3:$F$6,2,FALSE)</f>
        <v>#N/A</v>
      </c>
      <c r="F122" s="70" t="e">
        <f>VLOOKUP(A122,'Crash Data'!$B$3:$C$32,2,FALSE)</f>
        <v>#N/A</v>
      </c>
      <c r="G122" s="40">
        <v>199.76499999999999</v>
      </c>
      <c r="H122" s="40">
        <v>177</v>
      </c>
      <c r="I122" s="39">
        <v>177</v>
      </c>
      <c r="J122" s="40">
        <v>177</v>
      </c>
      <c r="K122" s="39">
        <v>177</v>
      </c>
      <c r="L122" s="93">
        <f t="shared" si="17"/>
        <v>210</v>
      </c>
      <c r="M122" s="93">
        <f t="shared" si="18"/>
        <v>10.235000000000014</v>
      </c>
      <c r="N122" s="99">
        <f t="shared" si="19"/>
        <v>162</v>
      </c>
      <c r="O122" s="99" t="str">
        <f t="shared" si="20"/>
        <v/>
      </c>
      <c r="P122" s="102">
        <f t="shared" si="21"/>
        <v>162</v>
      </c>
      <c r="Q122" s="102" t="str">
        <f t="shared" si="22"/>
        <v/>
      </c>
      <c r="R122" s="105">
        <f t="shared" si="23"/>
        <v>162</v>
      </c>
      <c r="S122" s="105" t="str">
        <f t="shared" si="24"/>
        <v/>
      </c>
      <c r="T122" s="69">
        <f t="shared" si="25"/>
        <v>116</v>
      </c>
      <c r="U122" s="69" t="str">
        <f t="shared" si="26"/>
        <v/>
      </c>
      <c r="V122" s="143">
        <f t="shared" si="27"/>
        <v>162</v>
      </c>
      <c r="W122" s="143" t="str">
        <f t="shared" si="28"/>
        <v/>
      </c>
      <c r="X122" s="109">
        <f t="shared" si="15"/>
        <v>0.17872353455818021</v>
      </c>
      <c r="Y122" s="110">
        <f t="shared" si="16"/>
        <v>-20</v>
      </c>
      <c r="Z122" s="75" t="e">
        <f>NA()</f>
        <v>#N/A</v>
      </c>
    </row>
    <row r="123" spans="1:26" x14ac:dyDescent="0.2">
      <c r="A123" s="74">
        <v>11000</v>
      </c>
      <c r="B123" s="68">
        <f>INDEX('B-A OSRoad'!$F$2:$F$21,MATCH(A123,'B-A OSRoad'!$C$2:$C$21))</f>
        <v>3.3</v>
      </c>
      <c r="C123" s="68" t="str">
        <f>IF(INDEX('B-A OSRoad'!$B$2:$B$21,MATCH(A123,'B-A OSRoad'!$C$2:$C$21))="Straight","",RIGHT(INDEX('B-A OSRoad'!$B$2:$B$21,MATCH(A123,'B-A OSRoad'!$C$2:$C$21)),LEN(INDEX('B-A OSRoad'!$B$2:$B$21,MATCH(A123,'B-A OSRoad'!$C$2:$C$21)))-1))</f>
        <v>450</v>
      </c>
      <c r="D123" s="69">
        <f>(INDEX('B-A OSRoad'!$I$2:$I$21,MATCH(A123,'B-A OSRoad'!$C$2:$C$21)))+$C$3+$C$4+$C$1</f>
        <v>104</v>
      </c>
      <c r="E123" s="70" t="e">
        <f>VLOOKUP(A123,'Crash Data'!$E$3:$F$6,2,FALSE)</f>
        <v>#N/A</v>
      </c>
      <c r="F123" s="70" t="e">
        <f>VLOOKUP(A123,'Crash Data'!$B$3:$C$32,2,FALSE)</f>
        <v>#N/A</v>
      </c>
      <c r="G123" s="40">
        <v>210</v>
      </c>
      <c r="H123" s="40">
        <v>177</v>
      </c>
      <c r="I123" s="39">
        <v>177</v>
      </c>
      <c r="J123" s="40">
        <v>177</v>
      </c>
      <c r="K123" s="39">
        <v>177</v>
      </c>
      <c r="L123" s="93">
        <f t="shared" si="17"/>
        <v>210</v>
      </c>
      <c r="M123" s="93" t="str">
        <f t="shared" si="18"/>
        <v/>
      </c>
      <c r="N123" s="99">
        <f t="shared" si="19"/>
        <v>162</v>
      </c>
      <c r="O123" s="99" t="str">
        <f t="shared" si="20"/>
        <v/>
      </c>
      <c r="P123" s="102">
        <f t="shared" si="21"/>
        <v>162</v>
      </c>
      <c r="Q123" s="102" t="str">
        <f t="shared" si="22"/>
        <v/>
      </c>
      <c r="R123" s="105">
        <f t="shared" si="23"/>
        <v>162</v>
      </c>
      <c r="S123" s="105" t="str">
        <f t="shared" si="24"/>
        <v/>
      </c>
      <c r="T123" s="69">
        <f t="shared" si="25"/>
        <v>116</v>
      </c>
      <c r="U123" s="69" t="str">
        <f t="shared" si="26"/>
        <v/>
      </c>
      <c r="V123" s="143">
        <f t="shared" si="27"/>
        <v>162</v>
      </c>
      <c r="W123" s="143" t="str">
        <f t="shared" si="28"/>
        <v/>
      </c>
      <c r="X123" s="109">
        <f t="shared" si="15"/>
        <v>0.17872353455818021</v>
      </c>
      <c r="Y123" s="110">
        <f t="shared" si="16"/>
        <v>-20</v>
      </c>
      <c r="Z123" s="75" t="e">
        <f>NA()</f>
        <v>#N/A</v>
      </c>
    </row>
    <row r="124" spans="1:26" x14ac:dyDescent="0.2">
      <c r="A124" s="74">
        <v>11010</v>
      </c>
      <c r="B124" s="68">
        <f>INDEX('B-A OSRoad'!$F$2:$F$21,MATCH(A124,'B-A OSRoad'!$C$2:$C$21))</f>
        <v>3.3</v>
      </c>
      <c r="C124" s="68" t="str">
        <f>IF(INDEX('B-A OSRoad'!$B$2:$B$21,MATCH(A124,'B-A OSRoad'!$C$2:$C$21))="Straight","",RIGHT(INDEX('B-A OSRoad'!$B$2:$B$21,MATCH(A124,'B-A OSRoad'!$C$2:$C$21)),LEN(INDEX('B-A OSRoad'!$B$2:$B$21,MATCH(A124,'B-A OSRoad'!$C$2:$C$21)))-1))</f>
        <v>450</v>
      </c>
      <c r="D124" s="69">
        <f>(INDEX('B-A OSRoad'!$I$2:$I$21,MATCH(A124,'B-A OSRoad'!$C$2:$C$21)))+$C$3+$C$4+$C$1</f>
        <v>104</v>
      </c>
      <c r="E124" s="70" t="e">
        <f>VLOOKUP(A124,'Crash Data'!$E$3:$F$6,2,FALSE)</f>
        <v>#N/A</v>
      </c>
      <c r="F124" s="70" t="e">
        <f>VLOOKUP(A124,'Crash Data'!$B$3:$C$32,2,FALSE)</f>
        <v>#N/A</v>
      </c>
      <c r="G124" s="40">
        <v>210</v>
      </c>
      <c r="H124" s="40">
        <v>177</v>
      </c>
      <c r="I124" s="39">
        <v>177</v>
      </c>
      <c r="J124" s="40">
        <v>177</v>
      </c>
      <c r="K124" s="39">
        <v>177</v>
      </c>
      <c r="L124" s="93">
        <f t="shared" si="17"/>
        <v>210</v>
      </c>
      <c r="M124" s="93" t="str">
        <f t="shared" si="18"/>
        <v/>
      </c>
      <c r="N124" s="99">
        <f t="shared" si="19"/>
        <v>162</v>
      </c>
      <c r="O124" s="99" t="str">
        <f t="shared" si="20"/>
        <v/>
      </c>
      <c r="P124" s="102">
        <f t="shared" si="21"/>
        <v>162</v>
      </c>
      <c r="Q124" s="102" t="str">
        <f t="shared" si="22"/>
        <v/>
      </c>
      <c r="R124" s="105">
        <f t="shared" si="23"/>
        <v>162</v>
      </c>
      <c r="S124" s="105" t="str">
        <f t="shared" si="24"/>
        <v/>
      </c>
      <c r="T124" s="69">
        <f t="shared" si="25"/>
        <v>116</v>
      </c>
      <c r="U124" s="69" t="str">
        <f t="shared" si="26"/>
        <v/>
      </c>
      <c r="V124" s="143">
        <f t="shared" si="27"/>
        <v>162</v>
      </c>
      <c r="W124" s="143" t="str">
        <f t="shared" si="28"/>
        <v/>
      </c>
      <c r="X124" s="109">
        <f t="shared" si="15"/>
        <v>0.17872353455818021</v>
      </c>
      <c r="Y124" s="110">
        <f t="shared" si="16"/>
        <v>-20</v>
      </c>
      <c r="Z124" s="75" t="e">
        <f>NA()</f>
        <v>#N/A</v>
      </c>
    </row>
    <row r="125" spans="1:26" x14ac:dyDescent="0.2">
      <c r="A125" s="74">
        <v>11020</v>
      </c>
      <c r="B125" s="68">
        <f>INDEX('B-A OSRoad'!$F$2:$F$21,MATCH(A125,'B-A OSRoad'!$C$2:$C$21))</f>
        <v>3.3</v>
      </c>
      <c r="C125" s="68" t="str">
        <f>IF(INDEX('B-A OSRoad'!$B$2:$B$21,MATCH(A125,'B-A OSRoad'!$C$2:$C$21))="Straight","",RIGHT(INDEX('B-A OSRoad'!$B$2:$B$21,MATCH(A125,'B-A OSRoad'!$C$2:$C$21)),LEN(INDEX('B-A OSRoad'!$B$2:$B$21,MATCH(A125,'B-A OSRoad'!$C$2:$C$21)))-1))</f>
        <v>450</v>
      </c>
      <c r="D125" s="69">
        <f>(INDEX('B-A OSRoad'!$I$2:$I$21,MATCH(A125,'B-A OSRoad'!$C$2:$C$21)))+$C$3+$C$4+$C$1</f>
        <v>104</v>
      </c>
      <c r="E125" s="70" t="e">
        <f>VLOOKUP(A125,'Crash Data'!$E$3:$F$6,2,FALSE)</f>
        <v>#N/A</v>
      </c>
      <c r="F125" s="70" t="e">
        <f>VLOOKUP(A125,'Crash Data'!$B$3:$C$32,2,FALSE)</f>
        <v>#N/A</v>
      </c>
      <c r="G125" s="40">
        <v>210</v>
      </c>
      <c r="H125" s="40">
        <v>177</v>
      </c>
      <c r="I125" s="39">
        <v>177</v>
      </c>
      <c r="J125" s="40">
        <v>177</v>
      </c>
      <c r="K125" s="39">
        <v>177</v>
      </c>
      <c r="L125" s="93">
        <f t="shared" si="17"/>
        <v>210</v>
      </c>
      <c r="M125" s="93" t="str">
        <f t="shared" si="18"/>
        <v/>
      </c>
      <c r="N125" s="99">
        <f t="shared" si="19"/>
        <v>162</v>
      </c>
      <c r="O125" s="99" t="str">
        <f t="shared" si="20"/>
        <v/>
      </c>
      <c r="P125" s="102">
        <f t="shared" si="21"/>
        <v>162</v>
      </c>
      <c r="Q125" s="102" t="str">
        <f t="shared" si="22"/>
        <v/>
      </c>
      <c r="R125" s="105">
        <f t="shared" si="23"/>
        <v>162</v>
      </c>
      <c r="S125" s="105" t="str">
        <f t="shared" si="24"/>
        <v/>
      </c>
      <c r="T125" s="69">
        <f t="shared" si="25"/>
        <v>116</v>
      </c>
      <c r="U125" s="69" t="str">
        <f t="shared" si="26"/>
        <v/>
      </c>
      <c r="V125" s="143">
        <f t="shared" si="27"/>
        <v>162</v>
      </c>
      <c r="W125" s="143" t="str">
        <f t="shared" si="28"/>
        <v/>
      </c>
      <c r="X125" s="109">
        <f t="shared" si="15"/>
        <v>0.17872353455818021</v>
      </c>
      <c r="Y125" s="110">
        <f t="shared" si="16"/>
        <v>-20</v>
      </c>
      <c r="Z125" s="75" t="e">
        <f>NA()</f>
        <v>#N/A</v>
      </c>
    </row>
    <row r="126" spans="1:26" x14ac:dyDescent="0.2">
      <c r="A126" s="74">
        <v>11030</v>
      </c>
      <c r="B126" s="68">
        <f>INDEX('B-A OSRoad'!$F$2:$F$21,MATCH(A126,'B-A OSRoad'!$C$2:$C$21))</f>
        <v>3.3</v>
      </c>
      <c r="C126" s="68" t="str">
        <f>IF(INDEX('B-A OSRoad'!$B$2:$B$21,MATCH(A126,'B-A OSRoad'!$C$2:$C$21))="Straight","",RIGHT(INDEX('B-A OSRoad'!$B$2:$B$21,MATCH(A126,'B-A OSRoad'!$C$2:$C$21)),LEN(INDEX('B-A OSRoad'!$B$2:$B$21,MATCH(A126,'B-A OSRoad'!$C$2:$C$21)))-1))</f>
        <v>450</v>
      </c>
      <c r="D126" s="69">
        <f>(INDEX('B-A OSRoad'!$I$2:$I$21,MATCH(A126,'B-A OSRoad'!$C$2:$C$21)))+$C$3+$C$4+$C$1</f>
        <v>104</v>
      </c>
      <c r="E126" s="70" t="e">
        <f>VLOOKUP(A126,'Crash Data'!$E$3:$F$6,2,FALSE)</f>
        <v>#N/A</v>
      </c>
      <c r="F126" s="70" t="e">
        <f>VLOOKUP(A126,'Crash Data'!$B$3:$C$32,2,FALSE)</f>
        <v>#N/A</v>
      </c>
      <c r="G126" s="40">
        <v>210</v>
      </c>
      <c r="H126" s="40">
        <v>177</v>
      </c>
      <c r="I126" s="39">
        <v>177</v>
      </c>
      <c r="J126" s="40">
        <v>177</v>
      </c>
      <c r="K126" s="39">
        <v>177</v>
      </c>
      <c r="L126" s="93">
        <f t="shared" si="17"/>
        <v>210</v>
      </c>
      <c r="M126" s="93" t="str">
        <f t="shared" si="18"/>
        <v/>
      </c>
      <c r="N126" s="99">
        <f t="shared" si="19"/>
        <v>162</v>
      </c>
      <c r="O126" s="99" t="str">
        <f t="shared" si="20"/>
        <v/>
      </c>
      <c r="P126" s="102">
        <f t="shared" si="21"/>
        <v>162</v>
      </c>
      <c r="Q126" s="102" t="str">
        <f t="shared" si="22"/>
        <v/>
      </c>
      <c r="R126" s="105">
        <f t="shared" si="23"/>
        <v>162</v>
      </c>
      <c r="S126" s="105" t="str">
        <f t="shared" si="24"/>
        <v/>
      </c>
      <c r="T126" s="69">
        <f t="shared" si="25"/>
        <v>116</v>
      </c>
      <c r="U126" s="69" t="str">
        <f t="shared" si="26"/>
        <v/>
      </c>
      <c r="V126" s="143">
        <f t="shared" si="27"/>
        <v>162</v>
      </c>
      <c r="W126" s="143" t="str">
        <f t="shared" si="28"/>
        <v/>
      </c>
      <c r="X126" s="109">
        <f t="shared" si="15"/>
        <v>0.17872353455818021</v>
      </c>
      <c r="Y126" s="110">
        <f t="shared" si="16"/>
        <v>-20</v>
      </c>
      <c r="Z126" s="75" t="e">
        <f>NA()</f>
        <v>#N/A</v>
      </c>
    </row>
    <row r="127" spans="1:26" x14ac:dyDescent="0.2">
      <c r="A127" s="74">
        <v>11040</v>
      </c>
      <c r="B127" s="68">
        <f>INDEX('B-A OSRoad'!$F$2:$F$21,MATCH(A127,'B-A OSRoad'!$C$2:$C$21))</f>
        <v>3.3</v>
      </c>
      <c r="C127" s="68" t="str">
        <f>IF(INDEX('B-A OSRoad'!$B$2:$B$21,MATCH(A127,'B-A OSRoad'!$C$2:$C$21))="Straight","",RIGHT(INDEX('B-A OSRoad'!$B$2:$B$21,MATCH(A127,'B-A OSRoad'!$C$2:$C$21)),LEN(INDEX('B-A OSRoad'!$B$2:$B$21,MATCH(A127,'B-A OSRoad'!$C$2:$C$21)))-1))</f>
        <v>450</v>
      </c>
      <c r="D127" s="69">
        <f>(INDEX('B-A OSRoad'!$I$2:$I$21,MATCH(A127,'B-A OSRoad'!$C$2:$C$21)))+$C$3+$C$4+$C$1</f>
        <v>104</v>
      </c>
      <c r="E127" s="70" t="e">
        <f>VLOOKUP(A127,'Crash Data'!$E$3:$F$6,2,FALSE)</f>
        <v>#N/A</v>
      </c>
      <c r="F127" s="70" t="e">
        <f>VLOOKUP(A127,'Crash Data'!$B$3:$C$32,2,FALSE)</f>
        <v>#N/A</v>
      </c>
      <c r="G127" s="40">
        <v>210</v>
      </c>
      <c r="H127" s="40">
        <v>177</v>
      </c>
      <c r="I127" s="39">
        <v>177</v>
      </c>
      <c r="J127" s="40">
        <v>177</v>
      </c>
      <c r="K127" s="39">
        <v>177</v>
      </c>
      <c r="L127" s="93">
        <f t="shared" si="17"/>
        <v>210</v>
      </c>
      <c r="M127" s="93" t="str">
        <f t="shared" si="18"/>
        <v/>
      </c>
      <c r="N127" s="99">
        <f t="shared" si="19"/>
        <v>162</v>
      </c>
      <c r="O127" s="99" t="str">
        <f t="shared" si="20"/>
        <v/>
      </c>
      <c r="P127" s="102">
        <f t="shared" si="21"/>
        <v>162</v>
      </c>
      <c r="Q127" s="102" t="str">
        <f t="shared" si="22"/>
        <v/>
      </c>
      <c r="R127" s="105">
        <f t="shared" si="23"/>
        <v>162</v>
      </c>
      <c r="S127" s="105" t="str">
        <f t="shared" si="24"/>
        <v/>
      </c>
      <c r="T127" s="69">
        <f t="shared" si="25"/>
        <v>116</v>
      </c>
      <c r="U127" s="69" t="str">
        <f t="shared" si="26"/>
        <v/>
      </c>
      <c r="V127" s="143">
        <f t="shared" si="27"/>
        <v>162</v>
      </c>
      <c r="W127" s="143" t="str">
        <f t="shared" si="28"/>
        <v/>
      </c>
      <c r="X127" s="109">
        <f t="shared" si="15"/>
        <v>0.17872353455818021</v>
      </c>
      <c r="Y127" s="110">
        <f t="shared" si="16"/>
        <v>-20</v>
      </c>
      <c r="Z127" s="75" t="e">
        <f>NA()</f>
        <v>#N/A</v>
      </c>
    </row>
    <row r="128" spans="1:26" x14ac:dyDescent="0.2">
      <c r="A128" s="74">
        <v>11050</v>
      </c>
      <c r="B128" s="68">
        <f>INDEX('B-A OSRoad'!$F$2:$F$21,MATCH(A128,'B-A OSRoad'!$C$2:$C$21))</f>
        <v>3.3</v>
      </c>
      <c r="C128" s="68" t="str">
        <f>IF(INDEX('B-A OSRoad'!$B$2:$B$21,MATCH(A128,'B-A OSRoad'!$C$2:$C$21))="Straight","",RIGHT(INDEX('B-A OSRoad'!$B$2:$B$21,MATCH(A128,'B-A OSRoad'!$C$2:$C$21)),LEN(INDEX('B-A OSRoad'!$B$2:$B$21,MATCH(A128,'B-A OSRoad'!$C$2:$C$21)))-1))</f>
        <v>450</v>
      </c>
      <c r="D128" s="69">
        <f>(INDEX('B-A OSRoad'!$I$2:$I$21,MATCH(A128,'B-A OSRoad'!$C$2:$C$21)))+$C$3+$C$4+$C$1</f>
        <v>104</v>
      </c>
      <c r="E128" s="70" t="e">
        <f>VLOOKUP(A128,'Crash Data'!$E$3:$F$6,2,FALSE)</f>
        <v>#N/A</v>
      </c>
      <c r="F128" s="70" t="e">
        <f>VLOOKUP(A128,'Crash Data'!$B$3:$C$32,2,FALSE)</f>
        <v>#N/A</v>
      </c>
      <c r="G128" s="40">
        <v>210</v>
      </c>
      <c r="H128" s="40">
        <v>177</v>
      </c>
      <c r="I128" s="39">
        <v>177</v>
      </c>
      <c r="J128" s="40">
        <v>177</v>
      </c>
      <c r="K128" s="39">
        <v>177</v>
      </c>
      <c r="L128" s="93">
        <f t="shared" si="17"/>
        <v>210</v>
      </c>
      <c r="M128" s="93" t="str">
        <f t="shared" si="18"/>
        <v/>
      </c>
      <c r="N128" s="99">
        <f t="shared" si="19"/>
        <v>162</v>
      </c>
      <c r="O128" s="99" t="str">
        <f t="shared" si="20"/>
        <v/>
      </c>
      <c r="P128" s="102">
        <f t="shared" si="21"/>
        <v>162</v>
      </c>
      <c r="Q128" s="102" t="str">
        <f t="shared" si="22"/>
        <v/>
      </c>
      <c r="R128" s="105">
        <f t="shared" si="23"/>
        <v>162</v>
      </c>
      <c r="S128" s="105" t="str">
        <f t="shared" si="24"/>
        <v/>
      </c>
      <c r="T128" s="69">
        <f t="shared" si="25"/>
        <v>116</v>
      </c>
      <c r="U128" s="69" t="str">
        <f t="shared" si="26"/>
        <v/>
      </c>
      <c r="V128" s="143">
        <f t="shared" si="27"/>
        <v>162</v>
      </c>
      <c r="W128" s="143" t="str">
        <f t="shared" si="28"/>
        <v/>
      </c>
      <c r="X128" s="109">
        <f t="shared" si="15"/>
        <v>0.17872353455818021</v>
      </c>
      <c r="Y128" s="110">
        <f t="shared" si="16"/>
        <v>-20</v>
      </c>
      <c r="Z128" s="75" t="e">
        <f>NA()</f>
        <v>#N/A</v>
      </c>
    </row>
    <row r="129" spans="1:26" x14ac:dyDescent="0.2">
      <c r="A129" s="74">
        <v>11060</v>
      </c>
      <c r="B129" s="68">
        <f>INDEX('B-A OSRoad'!$F$2:$F$21,MATCH(A129,'B-A OSRoad'!$C$2:$C$21))</f>
        <v>3.3</v>
      </c>
      <c r="C129" s="68" t="str">
        <f>IF(INDEX('B-A OSRoad'!$B$2:$B$21,MATCH(A129,'B-A OSRoad'!$C$2:$C$21))="Straight","",RIGHT(INDEX('B-A OSRoad'!$B$2:$B$21,MATCH(A129,'B-A OSRoad'!$C$2:$C$21)),LEN(INDEX('B-A OSRoad'!$B$2:$B$21,MATCH(A129,'B-A OSRoad'!$C$2:$C$21)))-1))</f>
        <v>450</v>
      </c>
      <c r="D129" s="69">
        <f>(INDEX('B-A OSRoad'!$I$2:$I$21,MATCH(A129,'B-A OSRoad'!$C$2:$C$21)))+$C$3+$C$4+$C$1</f>
        <v>104</v>
      </c>
      <c r="E129" s="70" t="e">
        <f>VLOOKUP(A129,'Crash Data'!$E$3:$F$6,2,FALSE)</f>
        <v>#N/A</v>
      </c>
      <c r="F129" s="70" t="e">
        <f>VLOOKUP(A129,'Crash Data'!$B$3:$C$32,2,FALSE)</f>
        <v>#N/A</v>
      </c>
      <c r="G129" s="40">
        <v>210</v>
      </c>
      <c r="H129" s="40">
        <v>177</v>
      </c>
      <c r="I129" s="39">
        <v>177</v>
      </c>
      <c r="J129" s="40">
        <v>177</v>
      </c>
      <c r="K129" s="39">
        <v>177</v>
      </c>
      <c r="L129" s="93">
        <f t="shared" si="17"/>
        <v>210</v>
      </c>
      <c r="M129" s="93" t="str">
        <f t="shared" si="18"/>
        <v/>
      </c>
      <c r="N129" s="99">
        <f t="shared" si="19"/>
        <v>162</v>
      </c>
      <c r="O129" s="99" t="str">
        <f t="shared" si="20"/>
        <v/>
      </c>
      <c r="P129" s="102">
        <f t="shared" si="21"/>
        <v>162</v>
      </c>
      <c r="Q129" s="102" t="str">
        <f t="shared" si="22"/>
        <v/>
      </c>
      <c r="R129" s="105">
        <f t="shared" si="23"/>
        <v>162</v>
      </c>
      <c r="S129" s="105" t="str">
        <f t="shared" si="24"/>
        <v/>
      </c>
      <c r="T129" s="69">
        <f t="shared" si="25"/>
        <v>116</v>
      </c>
      <c r="U129" s="69" t="str">
        <f t="shared" si="26"/>
        <v/>
      </c>
      <c r="V129" s="143">
        <f t="shared" si="27"/>
        <v>162</v>
      </c>
      <c r="W129" s="143" t="str">
        <f t="shared" si="28"/>
        <v/>
      </c>
      <c r="X129" s="109">
        <f t="shared" si="15"/>
        <v>0.17872353455818021</v>
      </c>
      <c r="Y129" s="110">
        <f t="shared" si="16"/>
        <v>-20</v>
      </c>
      <c r="Z129" s="75" t="e">
        <f>NA()</f>
        <v>#N/A</v>
      </c>
    </row>
    <row r="130" spans="1:26" x14ac:dyDescent="0.2">
      <c r="A130" s="74">
        <v>11070</v>
      </c>
      <c r="B130" s="68">
        <f>INDEX('B-A OSRoad'!$F$2:$F$21,MATCH(A130,'B-A OSRoad'!$C$2:$C$21))</f>
        <v>3.3</v>
      </c>
      <c r="C130" s="68" t="str">
        <f>IF(INDEX('B-A OSRoad'!$B$2:$B$21,MATCH(A130,'B-A OSRoad'!$C$2:$C$21))="Straight","",RIGHT(INDEX('B-A OSRoad'!$B$2:$B$21,MATCH(A130,'B-A OSRoad'!$C$2:$C$21)),LEN(INDEX('B-A OSRoad'!$B$2:$B$21,MATCH(A130,'B-A OSRoad'!$C$2:$C$21)))-1))</f>
        <v>450</v>
      </c>
      <c r="D130" s="69">
        <f>(INDEX('B-A OSRoad'!$I$2:$I$21,MATCH(A130,'B-A OSRoad'!$C$2:$C$21)))+$C$3+$C$4+$C$1</f>
        <v>104</v>
      </c>
      <c r="E130" s="70" t="e">
        <f>VLOOKUP(A130,'Crash Data'!$E$3:$F$6,2,FALSE)</f>
        <v>#N/A</v>
      </c>
      <c r="F130" s="70" t="e">
        <f>VLOOKUP(A130,'Crash Data'!$B$3:$C$32,2,FALSE)</f>
        <v>#N/A</v>
      </c>
      <c r="G130" s="40">
        <v>210</v>
      </c>
      <c r="H130" s="40">
        <v>177</v>
      </c>
      <c r="I130" s="39">
        <v>177</v>
      </c>
      <c r="J130" s="40">
        <v>177</v>
      </c>
      <c r="K130" s="39">
        <v>177</v>
      </c>
      <c r="L130" s="93">
        <f t="shared" si="17"/>
        <v>210</v>
      </c>
      <c r="M130" s="93" t="str">
        <f t="shared" si="18"/>
        <v/>
      </c>
      <c r="N130" s="99">
        <f t="shared" si="19"/>
        <v>162</v>
      </c>
      <c r="O130" s="99" t="str">
        <f t="shared" si="20"/>
        <v/>
      </c>
      <c r="P130" s="102">
        <f t="shared" si="21"/>
        <v>162</v>
      </c>
      <c r="Q130" s="102" t="str">
        <f t="shared" si="22"/>
        <v/>
      </c>
      <c r="R130" s="105">
        <f t="shared" si="23"/>
        <v>162</v>
      </c>
      <c r="S130" s="105" t="str">
        <f t="shared" si="24"/>
        <v/>
      </c>
      <c r="T130" s="69">
        <f t="shared" si="25"/>
        <v>116</v>
      </c>
      <c r="U130" s="69" t="str">
        <f t="shared" si="26"/>
        <v/>
      </c>
      <c r="V130" s="143">
        <f t="shared" si="27"/>
        <v>162</v>
      </c>
      <c r="W130" s="143" t="str">
        <f t="shared" si="28"/>
        <v/>
      </c>
      <c r="X130" s="109">
        <f t="shared" si="15"/>
        <v>0.17872353455818021</v>
      </c>
      <c r="Y130" s="110">
        <f t="shared" si="16"/>
        <v>-20</v>
      </c>
      <c r="Z130" s="75" t="e">
        <f>NA()</f>
        <v>#N/A</v>
      </c>
    </row>
    <row r="131" spans="1:26" x14ac:dyDescent="0.2">
      <c r="A131" s="74">
        <v>11080</v>
      </c>
      <c r="B131" s="68">
        <f>INDEX('B-A OSRoad'!$F$2:$F$21,MATCH(A131,'B-A OSRoad'!$C$2:$C$21))</f>
        <v>3.3</v>
      </c>
      <c r="C131" s="68" t="str">
        <f>IF(INDEX('B-A OSRoad'!$B$2:$B$21,MATCH(A131,'B-A OSRoad'!$C$2:$C$21))="Straight","",RIGHT(INDEX('B-A OSRoad'!$B$2:$B$21,MATCH(A131,'B-A OSRoad'!$C$2:$C$21)),LEN(INDEX('B-A OSRoad'!$B$2:$B$21,MATCH(A131,'B-A OSRoad'!$C$2:$C$21)))-1))</f>
        <v>450</v>
      </c>
      <c r="D131" s="69">
        <f>(INDEX('B-A OSRoad'!$I$2:$I$21,MATCH(A131,'B-A OSRoad'!$C$2:$C$21)))+$C$3+$C$4+$C$1</f>
        <v>104</v>
      </c>
      <c r="E131" s="70" t="e">
        <f>VLOOKUP(A131,'Crash Data'!$E$3:$F$6,2,FALSE)</f>
        <v>#N/A</v>
      </c>
      <c r="F131" s="70" t="e">
        <f>VLOOKUP(A131,'Crash Data'!$B$3:$C$32,2,FALSE)</f>
        <v>#N/A</v>
      </c>
      <c r="G131" s="40">
        <v>210</v>
      </c>
      <c r="H131" s="40">
        <v>177</v>
      </c>
      <c r="I131" s="39">
        <v>177</v>
      </c>
      <c r="J131" s="40">
        <v>177</v>
      </c>
      <c r="K131" s="39">
        <v>177</v>
      </c>
      <c r="L131" s="93">
        <f t="shared" si="17"/>
        <v>210</v>
      </c>
      <c r="M131" s="93" t="str">
        <f t="shared" si="18"/>
        <v/>
      </c>
      <c r="N131" s="99">
        <f t="shared" si="19"/>
        <v>162</v>
      </c>
      <c r="O131" s="99" t="str">
        <f t="shared" si="20"/>
        <v/>
      </c>
      <c r="P131" s="102">
        <f t="shared" si="21"/>
        <v>162</v>
      </c>
      <c r="Q131" s="102" t="str">
        <f t="shared" si="22"/>
        <v/>
      </c>
      <c r="R131" s="105">
        <f t="shared" si="23"/>
        <v>162</v>
      </c>
      <c r="S131" s="105" t="str">
        <f t="shared" si="24"/>
        <v/>
      </c>
      <c r="T131" s="69">
        <f t="shared" si="25"/>
        <v>116</v>
      </c>
      <c r="U131" s="69" t="str">
        <f t="shared" si="26"/>
        <v/>
      </c>
      <c r="V131" s="143">
        <f t="shared" si="27"/>
        <v>162</v>
      </c>
      <c r="W131" s="143" t="str">
        <f t="shared" si="28"/>
        <v/>
      </c>
      <c r="X131" s="109">
        <f t="shared" si="15"/>
        <v>0.17872353455818021</v>
      </c>
      <c r="Y131" s="110">
        <f t="shared" si="16"/>
        <v>-20</v>
      </c>
      <c r="Z131" s="75" t="e">
        <f>NA()</f>
        <v>#N/A</v>
      </c>
    </row>
    <row r="132" spans="1:26" x14ac:dyDescent="0.2">
      <c r="A132" s="74">
        <v>11090</v>
      </c>
      <c r="B132" s="68">
        <f>INDEX('B-A OSRoad'!$F$2:$F$21,MATCH(A132,'B-A OSRoad'!$C$2:$C$21))</f>
        <v>3.3</v>
      </c>
      <c r="C132" s="68" t="str">
        <f>IF(INDEX('B-A OSRoad'!$B$2:$B$21,MATCH(A132,'B-A OSRoad'!$C$2:$C$21))="Straight","",RIGHT(INDEX('B-A OSRoad'!$B$2:$B$21,MATCH(A132,'B-A OSRoad'!$C$2:$C$21)),LEN(INDEX('B-A OSRoad'!$B$2:$B$21,MATCH(A132,'B-A OSRoad'!$C$2:$C$21)))-1))</f>
        <v>450</v>
      </c>
      <c r="D132" s="69">
        <f>(INDEX('B-A OSRoad'!$I$2:$I$21,MATCH(A132,'B-A OSRoad'!$C$2:$C$21)))+$C$3+$C$4+$C$1</f>
        <v>104</v>
      </c>
      <c r="E132" s="70">
        <f>VLOOKUP(A132,'Crash Data'!$E$3:$F$6,2,FALSE)</f>
        <v>-7</v>
      </c>
      <c r="F132" s="70" t="e">
        <f>VLOOKUP(A132,'Crash Data'!$B$3:$C$32,2,FALSE)</f>
        <v>#N/A</v>
      </c>
      <c r="G132" s="40">
        <v>210</v>
      </c>
      <c r="H132" s="40">
        <v>177</v>
      </c>
      <c r="I132" s="39">
        <v>177</v>
      </c>
      <c r="J132" s="40">
        <v>177</v>
      </c>
      <c r="K132" s="39">
        <v>177</v>
      </c>
      <c r="L132" s="93">
        <f t="shared" si="17"/>
        <v>210</v>
      </c>
      <c r="M132" s="93" t="str">
        <f t="shared" si="18"/>
        <v/>
      </c>
      <c r="N132" s="99">
        <f t="shared" si="19"/>
        <v>162</v>
      </c>
      <c r="O132" s="99" t="str">
        <f t="shared" si="20"/>
        <v/>
      </c>
      <c r="P132" s="102">
        <f t="shared" si="21"/>
        <v>162</v>
      </c>
      <c r="Q132" s="102" t="str">
        <f t="shared" si="22"/>
        <v/>
      </c>
      <c r="R132" s="105">
        <f t="shared" si="23"/>
        <v>162</v>
      </c>
      <c r="S132" s="105" t="str">
        <f t="shared" si="24"/>
        <v/>
      </c>
      <c r="T132" s="69">
        <f t="shared" si="25"/>
        <v>116</v>
      </c>
      <c r="U132" s="69" t="str">
        <f t="shared" si="26"/>
        <v/>
      </c>
      <c r="V132" s="143">
        <f t="shared" si="27"/>
        <v>162</v>
      </c>
      <c r="W132" s="143" t="str">
        <f t="shared" si="28"/>
        <v/>
      </c>
      <c r="X132" s="109">
        <f t="shared" si="15"/>
        <v>0.17872353455818021</v>
      </c>
      <c r="Y132" s="110">
        <f t="shared" si="16"/>
        <v>-20</v>
      </c>
      <c r="Z132" s="75" t="e">
        <f>NA()</f>
        <v>#N/A</v>
      </c>
    </row>
    <row r="133" spans="1:26" x14ac:dyDescent="0.2">
      <c r="A133" s="74">
        <v>11100</v>
      </c>
      <c r="B133" s="68">
        <f>INDEX('B-A OSRoad'!$F$2:$F$21,MATCH(A133,'B-A OSRoad'!$C$2:$C$21))</f>
        <v>3.3</v>
      </c>
      <c r="C133" s="68" t="str">
        <f>IF(INDEX('B-A OSRoad'!$B$2:$B$21,MATCH(A133,'B-A OSRoad'!$C$2:$C$21))="Straight","",RIGHT(INDEX('B-A OSRoad'!$B$2:$B$21,MATCH(A133,'B-A OSRoad'!$C$2:$C$21)),LEN(INDEX('B-A OSRoad'!$B$2:$B$21,MATCH(A133,'B-A OSRoad'!$C$2:$C$21)))-1))</f>
        <v>450</v>
      </c>
      <c r="D133" s="69">
        <f>(INDEX('B-A OSRoad'!$I$2:$I$21,MATCH(A133,'B-A OSRoad'!$C$2:$C$21)))+$C$3+$C$4+$C$1</f>
        <v>104</v>
      </c>
      <c r="E133" s="70" t="e">
        <f>VLOOKUP(A133,'Crash Data'!$E$3:$F$6,2,FALSE)</f>
        <v>#N/A</v>
      </c>
      <c r="F133" s="70" t="e">
        <f>VLOOKUP(A133,'Crash Data'!$B$3:$C$32,2,FALSE)</f>
        <v>#N/A</v>
      </c>
      <c r="G133" s="40">
        <v>210</v>
      </c>
      <c r="H133" s="40">
        <v>177</v>
      </c>
      <c r="I133" s="39">
        <v>177</v>
      </c>
      <c r="J133" s="40">
        <v>177</v>
      </c>
      <c r="K133" s="39">
        <v>177</v>
      </c>
      <c r="L133" s="93">
        <f t="shared" si="17"/>
        <v>210</v>
      </c>
      <c r="M133" s="93" t="str">
        <f t="shared" si="18"/>
        <v/>
      </c>
      <c r="N133" s="99">
        <f t="shared" si="19"/>
        <v>162</v>
      </c>
      <c r="O133" s="99" t="str">
        <f t="shared" si="20"/>
        <v/>
      </c>
      <c r="P133" s="102">
        <f t="shared" si="21"/>
        <v>162</v>
      </c>
      <c r="Q133" s="102" t="str">
        <f t="shared" si="22"/>
        <v/>
      </c>
      <c r="R133" s="105">
        <f t="shared" si="23"/>
        <v>162</v>
      </c>
      <c r="S133" s="105" t="str">
        <f t="shared" si="24"/>
        <v/>
      </c>
      <c r="T133" s="69">
        <f t="shared" si="25"/>
        <v>116</v>
      </c>
      <c r="U133" s="69" t="str">
        <f t="shared" si="26"/>
        <v/>
      </c>
      <c r="V133" s="143">
        <f t="shared" si="27"/>
        <v>162</v>
      </c>
      <c r="W133" s="143" t="str">
        <f t="shared" si="28"/>
        <v/>
      </c>
      <c r="X133" s="109">
        <f t="shared" si="15"/>
        <v>0.17872353455818021</v>
      </c>
      <c r="Y133" s="110">
        <f t="shared" si="16"/>
        <v>-20</v>
      </c>
      <c r="Z133" s="75" t="e">
        <f>NA()</f>
        <v>#N/A</v>
      </c>
    </row>
    <row r="134" spans="1:26" x14ac:dyDescent="0.2">
      <c r="A134" s="74">
        <v>11110</v>
      </c>
      <c r="B134" s="68">
        <f>INDEX('B-A OSRoad'!$F$2:$F$21,MATCH(A134,'B-A OSRoad'!$C$2:$C$21))</f>
        <v>3.3</v>
      </c>
      <c r="C134" s="68" t="str">
        <f>IF(INDEX('B-A OSRoad'!$B$2:$B$21,MATCH(A134,'B-A OSRoad'!$C$2:$C$21))="Straight","",RIGHT(INDEX('B-A OSRoad'!$B$2:$B$21,MATCH(A134,'B-A OSRoad'!$C$2:$C$21)),LEN(INDEX('B-A OSRoad'!$B$2:$B$21,MATCH(A134,'B-A OSRoad'!$C$2:$C$21)))-1))</f>
        <v>450</v>
      </c>
      <c r="D134" s="69">
        <f>(INDEX('B-A OSRoad'!$I$2:$I$21,MATCH(A134,'B-A OSRoad'!$C$2:$C$21)))+$C$3+$C$4+$C$1</f>
        <v>104</v>
      </c>
      <c r="E134" s="70" t="e">
        <f>VLOOKUP(A134,'Crash Data'!$E$3:$F$6,2,FALSE)</f>
        <v>#N/A</v>
      </c>
      <c r="F134" s="70" t="e">
        <f>VLOOKUP(A134,'Crash Data'!$B$3:$C$32,2,FALSE)</f>
        <v>#N/A</v>
      </c>
      <c r="G134" s="40">
        <v>210</v>
      </c>
      <c r="H134" s="40">
        <v>177</v>
      </c>
      <c r="I134" s="39">
        <v>177</v>
      </c>
      <c r="J134" s="40">
        <v>177</v>
      </c>
      <c r="K134" s="39">
        <v>177</v>
      </c>
      <c r="L134" s="93">
        <f t="shared" si="17"/>
        <v>210</v>
      </c>
      <c r="M134" s="93" t="str">
        <f t="shared" si="18"/>
        <v/>
      </c>
      <c r="N134" s="99">
        <f t="shared" si="19"/>
        <v>162</v>
      </c>
      <c r="O134" s="99" t="str">
        <f t="shared" si="20"/>
        <v/>
      </c>
      <c r="P134" s="102">
        <f t="shared" si="21"/>
        <v>162</v>
      </c>
      <c r="Q134" s="102" t="str">
        <f t="shared" si="22"/>
        <v/>
      </c>
      <c r="R134" s="105">
        <f t="shared" si="23"/>
        <v>162</v>
      </c>
      <c r="S134" s="105" t="str">
        <f t="shared" si="24"/>
        <v/>
      </c>
      <c r="T134" s="69">
        <f t="shared" si="25"/>
        <v>116</v>
      </c>
      <c r="U134" s="69" t="str">
        <f t="shared" si="26"/>
        <v/>
      </c>
      <c r="V134" s="143">
        <f t="shared" si="27"/>
        <v>162</v>
      </c>
      <c r="W134" s="143" t="str">
        <f t="shared" si="28"/>
        <v/>
      </c>
      <c r="X134" s="109">
        <f t="shared" si="15"/>
        <v>0.17872353455818021</v>
      </c>
      <c r="Y134" s="110">
        <f t="shared" si="16"/>
        <v>-20</v>
      </c>
      <c r="Z134" s="75" t="e">
        <f>NA()</f>
        <v>#N/A</v>
      </c>
    </row>
    <row r="135" spans="1:26" x14ac:dyDescent="0.2">
      <c r="A135" s="74">
        <v>11120</v>
      </c>
      <c r="B135" s="68">
        <f>INDEX('B-A OSRoad'!$F$2:$F$21,MATCH(A135,'B-A OSRoad'!$C$2:$C$21))</f>
        <v>3.3</v>
      </c>
      <c r="C135" s="68" t="str">
        <f>IF(INDEX('B-A OSRoad'!$B$2:$B$21,MATCH(A135,'B-A OSRoad'!$C$2:$C$21))="Straight","",RIGHT(INDEX('B-A OSRoad'!$B$2:$B$21,MATCH(A135,'B-A OSRoad'!$C$2:$C$21)),LEN(INDEX('B-A OSRoad'!$B$2:$B$21,MATCH(A135,'B-A OSRoad'!$C$2:$C$21)))-1))</f>
        <v>450</v>
      </c>
      <c r="D135" s="69">
        <f>(INDEX('B-A OSRoad'!$I$2:$I$21,MATCH(A135,'B-A OSRoad'!$C$2:$C$21)))+$C$3+$C$4+$C$1</f>
        <v>104</v>
      </c>
      <c r="E135" s="70" t="e">
        <f>VLOOKUP(A135,'Crash Data'!$E$3:$F$6,2,FALSE)</f>
        <v>#N/A</v>
      </c>
      <c r="F135" s="70" t="e">
        <f>VLOOKUP(A135,'Crash Data'!$B$3:$C$32,2,FALSE)</f>
        <v>#N/A</v>
      </c>
      <c r="G135" s="40">
        <v>210</v>
      </c>
      <c r="H135" s="40">
        <v>177</v>
      </c>
      <c r="I135" s="39">
        <v>177</v>
      </c>
      <c r="J135" s="40">
        <v>177</v>
      </c>
      <c r="K135" s="39">
        <v>177</v>
      </c>
      <c r="L135" s="93">
        <f t="shared" si="17"/>
        <v>210</v>
      </c>
      <c r="M135" s="93" t="str">
        <f t="shared" si="18"/>
        <v/>
      </c>
      <c r="N135" s="99">
        <f t="shared" si="19"/>
        <v>162</v>
      </c>
      <c r="O135" s="99" t="str">
        <f t="shared" si="20"/>
        <v/>
      </c>
      <c r="P135" s="102">
        <f t="shared" si="21"/>
        <v>162</v>
      </c>
      <c r="Q135" s="102" t="str">
        <f t="shared" si="22"/>
        <v/>
      </c>
      <c r="R135" s="105">
        <f t="shared" si="23"/>
        <v>162</v>
      </c>
      <c r="S135" s="105" t="str">
        <f t="shared" si="24"/>
        <v/>
      </c>
      <c r="T135" s="69">
        <f t="shared" si="25"/>
        <v>116</v>
      </c>
      <c r="U135" s="69" t="str">
        <f t="shared" si="26"/>
        <v/>
      </c>
      <c r="V135" s="143">
        <f t="shared" si="27"/>
        <v>162</v>
      </c>
      <c r="W135" s="143" t="str">
        <f t="shared" si="28"/>
        <v/>
      </c>
      <c r="X135" s="109">
        <f t="shared" ref="X135:X198" si="29">IF(B135=0,0,((VLOOKUP($C$2,MROSM,2))^2/(127*C135)-(B135/100))   )</f>
        <v>0.17872353455818021</v>
      </c>
      <c r="Y135" s="110">
        <f t="shared" ref="Y135:Y198" si="30">IF(X135&gt;(VLOOKUP(D135,SFF,3)),-20,  IF(X135&gt;(VLOOKUP(D135,SFF,2)),-15,NA()) )</f>
        <v>-20</v>
      </c>
      <c r="Z135" s="75" t="e">
        <f>NA()</f>
        <v>#N/A</v>
      </c>
    </row>
    <row r="136" spans="1:26" x14ac:dyDescent="0.2">
      <c r="A136" s="74">
        <v>11130</v>
      </c>
      <c r="B136" s="68">
        <f>INDEX('B-A OSRoad'!$F$2:$F$21,MATCH(A136,'B-A OSRoad'!$C$2:$C$21))</f>
        <v>3.3</v>
      </c>
      <c r="C136" s="68" t="str">
        <f>IF(INDEX('B-A OSRoad'!$B$2:$B$21,MATCH(A136,'B-A OSRoad'!$C$2:$C$21))="Straight","",RIGHT(INDEX('B-A OSRoad'!$B$2:$B$21,MATCH(A136,'B-A OSRoad'!$C$2:$C$21)),LEN(INDEX('B-A OSRoad'!$B$2:$B$21,MATCH(A136,'B-A OSRoad'!$C$2:$C$21)))-1))</f>
        <v>450</v>
      </c>
      <c r="D136" s="69">
        <f>(INDEX('B-A OSRoad'!$I$2:$I$21,MATCH(A136,'B-A OSRoad'!$C$2:$C$21)))+$C$3+$C$4+$C$1</f>
        <v>104</v>
      </c>
      <c r="E136" s="70" t="e">
        <f>VLOOKUP(A136,'Crash Data'!$E$3:$F$6,2,FALSE)</f>
        <v>#N/A</v>
      </c>
      <c r="F136" s="70" t="e">
        <f>VLOOKUP(A136,'Crash Data'!$B$3:$C$32,2,FALSE)</f>
        <v>#N/A</v>
      </c>
      <c r="G136" s="40">
        <v>210</v>
      </c>
      <c r="H136" s="40">
        <v>177</v>
      </c>
      <c r="I136" s="39">
        <v>177</v>
      </c>
      <c r="J136" s="40">
        <v>177</v>
      </c>
      <c r="K136" s="39">
        <v>177</v>
      </c>
      <c r="L136" s="93">
        <f t="shared" ref="L136:L199" si="31">IFERROR(IF(Y136&lt;0,   (ROUND($M$2*$D136/3.6+$D136^2/(254*($M$3-0.05)),0))),   (ROUND($M$2*$D136/3.6+$D136^2/(254*$M$3),0)))</f>
        <v>210</v>
      </c>
      <c r="M136" s="93" t="str">
        <f t="shared" ref="M136:M199" si="32">IF(  (L136-$G136)&lt;=0,"",(L136-$G136))</f>
        <v/>
      </c>
      <c r="N136" s="99">
        <f t="shared" ref="N136:N199" si="33">IFERROR(IF(Y136&lt;0,             (ROUND($O$2*$D136/3.6+$D136^2/(254*($O$3-0.05)),0))),   (ROUND($O$2*$D136/3.6+$D136^2/(254*$O$3),0)))</f>
        <v>162</v>
      </c>
      <c r="O136" s="99" t="str">
        <f t="shared" ref="O136:O199" si="34">IF(  (N136-$H136)&lt;=0,"",(N136-$H136))</f>
        <v/>
      </c>
      <c r="P136" s="102">
        <f t="shared" ref="P136:P199" si="35">IFERROR(IF(Y136&lt;0,             (ROUND($Q$2*$D136/3.6+$D136^2/(254*($Q$3-0.05)),0))),   (ROUND($Q$2*$D136/3.6+$D136^2/(254*$Q$3),0)))</f>
        <v>162</v>
      </c>
      <c r="Q136" s="102" t="str">
        <f t="shared" ref="Q136:Q199" si="36">IF(  (P136-$I136)&lt;=0,"",(P136-$I136))</f>
        <v/>
      </c>
      <c r="R136" s="105">
        <f t="shared" ref="R136:R199" si="37">IFERROR(IF(Y136&lt;0,             (ROUND($S$2*$D136/3.6+$D136^2/(254*($S$3-0.05)),0))),   (ROUND($S$2*$D136/3.6+$D136^2/(254*$S$3),0)))</f>
        <v>162</v>
      </c>
      <c r="S136" s="105" t="str">
        <f t="shared" ref="S136:S199" si="38">IF(  (R136-$J136)&lt;=0,"",(R136-$J136))</f>
        <v/>
      </c>
      <c r="T136" s="69">
        <f t="shared" ref="T136:T199" si="39">IFERROR(IF(Y136&lt;0,     (ROUND(($U$2+$U$3+0.5)*$D136/3.6,0))      ),         (ROUND(($U$2+$U$3)*$D136/3.6,0)))</f>
        <v>116</v>
      </c>
      <c r="U136" s="69" t="str">
        <f t="shared" ref="U136:U199" si="40">IF(  (T136-$G136)&lt;=0,"",(T136-$G136))</f>
        <v/>
      </c>
      <c r="V136" s="143">
        <f t="shared" ref="V136:V199" si="41">IFERROR(IF(Y136&lt;0,             (ROUND($W$2*$D136/3.6+$D136^2/(254*($W$3-0.05)),0))),   (ROUND($W$2*$D136/3.6+$D136^2/(254*$W$3),0)))</f>
        <v>162</v>
      </c>
      <c r="W136" s="143" t="str">
        <f t="shared" ref="W136:W199" si="42">IF(  (V136-$K136)&lt;=0,"",(V136-$K136))</f>
        <v/>
      </c>
      <c r="X136" s="109">
        <f t="shared" si="29"/>
        <v>0.17872353455818021</v>
      </c>
      <c r="Y136" s="110">
        <f t="shared" si="30"/>
        <v>-20</v>
      </c>
      <c r="Z136" s="75" t="e">
        <f>NA()</f>
        <v>#N/A</v>
      </c>
    </row>
    <row r="137" spans="1:26" x14ac:dyDescent="0.2">
      <c r="A137" s="74">
        <v>11140</v>
      </c>
      <c r="B137" s="68">
        <f>INDEX('B-A OSRoad'!$F$2:$F$21,MATCH(A137,'B-A OSRoad'!$C$2:$C$21))</f>
        <v>3.3</v>
      </c>
      <c r="C137" s="68" t="str">
        <f>IF(INDEX('B-A OSRoad'!$B$2:$B$21,MATCH(A137,'B-A OSRoad'!$C$2:$C$21))="Straight","",RIGHT(INDEX('B-A OSRoad'!$B$2:$B$21,MATCH(A137,'B-A OSRoad'!$C$2:$C$21)),LEN(INDEX('B-A OSRoad'!$B$2:$B$21,MATCH(A137,'B-A OSRoad'!$C$2:$C$21)))-1))</f>
        <v>450</v>
      </c>
      <c r="D137" s="69">
        <f>(INDEX('B-A OSRoad'!$I$2:$I$21,MATCH(A137,'B-A OSRoad'!$C$2:$C$21)))+$C$3+$C$4+$C$1</f>
        <v>104</v>
      </c>
      <c r="E137" s="70" t="e">
        <f>VLOOKUP(A137,'Crash Data'!$E$3:$F$6,2,FALSE)</f>
        <v>#N/A</v>
      </c>
      <c r="F137" s="70" t="e">
        <f>VLOOKUP(A137,'Crash Data'!$B$3:$C$32,2,FALSE)</f>
        <v>#N/A</v>
      </c>
      <c r="G137" s="40">
        <v>210</v>
      </c>
      <c r="H137" s="40">
        <v>177</v>
      </c>
      <c r="I137" s="39">
        <v>177</v>
      </c>
      <c r="J137" s="40">
        <v>177</v>
      </c>
      <c r="K137" s="39">
        <v>177</v>
      </c>
      <c r="L137" s="93">
        <f t="shared" si="31"/>
        <v>210</v>
      </c>
      <c r="M137" s="93" t="str">
        <f t="shared" si="32"/>
        <v/>
      </c>
      <c r="N137" s="99">
        <f t="shared" si="33"/>
        <v>162</v>
      </c>
      <c r="O137" s="99" t="str">
        <f t="shared" si="34"/>
        <v/>
      </c>
      <c r="P137" s="102">
        <f t="shared" si="35"/>
        <v>162</v>
      </c>
      <c r="Q137" s="102" t="str">
        <f t="shared" si="36"/>
        <v/>
      </c>
      <c r="R137" s="105">
        <f t="shared" si="37"/>
        <v>162</v>
      </c>
      <c r="S137" s="105" t="str">
        <f t="shared" si="38"/>
        <v/>
      </c>
      <c r="T137" s="69">
        <f t="shared" si="39"/>
        <v>116</v>
      </c>
      <c r="U137" s="69" t="str">
        <f t="shared" si="40"/>
        <v/>
      </c>
      <c r="V137" s="143">
        <f t="shared" si="41"/>
        <v>162</v>
      </c>
      <c r="W137" s="143" t="str">
        <f t="shared" si="42"/>
        <v/>
      </c>
      <c r="X137" s="109">
        <f t="shared" si="29"/>
        <v>0.17872353455818021</v>
      </c>
      <c r="Y137" s="110">
        <f t="shared" si="30"/>
        <v>-20</v>
      </c>
      <c r="Z137" s="75" t="e">
        <f>NA()</f>
        <v>#N/A</v>
      </c>
    </row>
    <row r="138" spans="1:26" x14ac:dyDescent="0.2">
      <c r="A138" s="74">
        <v>11150</v>
      </c>
      <c r="B138" s="68">
        <f>INDEX('B-A OSRoad'!$F$2:$F$21,MATCH(A138,'B-A OSRoad'!$C$2:$C$21))</f>
        <v>3.3</v>
      </c>
      <c r="C138" s="68" t="str">
        <f>IF(INDEX('B-A OSRoad'!$B$2:$B$21,MATCH(A138,'B-A OSRoad'!$C$2:$C$21))="Straight","",RIGHT(INDEX('B-A OSRoad'!$B$2:$B$21,MATCH(A138,'B-A OSRoad'!$C$2:$C$21)),LEN(INDEX('B-A OSRoad'!$B$2:$B$21,MATCH(A138,'B-A OSRoad'!$C$2:$C$21)))-1))</f>
        <v>450</v>
      </c>
      <c r="D138" s="69">
        <f>(INDEX('B-A OSRoad'!$I$2:$I$21,MATCH(A138,'B-A OSRoad'!$C$2:$C$21)))+$C$3+$C$4+$C$1</f>
        <v>104</v>
      </c>
      <c r="E138" s="70" t="e">
        <f>VLOOKUP(A138,'Crash Data'!$E$3:$F$6,2,FALSE)</f>
        <v>#N/A</v>
      </c>
      <c r="F138" s="70" t="e">
        <f>VLOOKUP(A138,'Crash Data'!$B$3:$C$32,2,FALSE)</f>
        <v>#N/A</v>
      </c>
      <c r="G138" s="40">
        <v>210</v>
      </c>
      <c r="H138" s="40">
        <v>177</v>
      </c>
      <c r="I138" s="39">
        <v>177</v>
      </c>
      <c r="J138" s="40">
        <v>177</v>
      </c>
      <c r="K138" s="39">
        <v>177</v>
      </c>
      <c r="L138" s="93">
        <f t="shared" si="31"/>
        <v>210</v>
      </c>
      <c r="M138" s="93" t="str">
        <f t="shared" si="32"/>
        <v/>
      </c>
      <c r="N138" s="99">
        <f t="shared" si="33"/>
        <v>162</v>
      </c>
      <c r="O138" s="99" t="str">
        <f t="shared" si="34"/>
        <v/>
      </c>
      <c r="P138" s="102">
        <f t="shared" si="35"/>
        <v>162</v>
      </c>
      <c r="Q138" s="102" t="str">
        <f t="shared" si="36"/>
        <v/>
      </c>
      <c r="R138" s="105">
        <f t="shared" si="37"/>
        <v>162</v>
      </c>
      <c r="S138" s="105" t="str">
        <f t="shared" si="38"/>
        <v/>
      </c>
      <c r="T138" s="69">
        <f t="shared" si="39"/>
        <v>116</v>
      </c>
      <c r="U138" s="69" t="str">
        <f t="shared" si="40"/>
        <v/>
      </c>
      <c r="V138" s="143">
        <f t="shared" si="41"/>
        <v>162</v>
      </c>
      <c r="W138" s="143" t="str">
        <f t="shared" si="42"/>
        <v/>
      </c>
      <c r="X138" s="109">
        <f t="shared" si="29"/>
        <v>0.17872353455818021</v>
      </c>
      <c r="Y138" s="110">
        <f t="shared" si="30"/>
        <v>-20</v>
      </c>
      <c r="Z138" s="75" t="e">
        <f>NA()</f>
        <v>#N/A</v>
      </c>
    </row>
    <row r="139" spans="1:26" x14ac:dyDescent="0.2">
      <c r="A139" s="74">
        <v>11160</v>
      </c>
      <c r="B139" s="68">
        <f>INDEX('B-A OSRoad'!$F$2:$F$21,MATCH(A139,'B-A OSRoad'!$C$2:$C$21))</f>
        <v>3.3</v>
      </c>
      <c r="C139" s="68" t="str">
        <f>IF(INDEX('B-A OSRoad'!$B$2:$B$21,MATCH(A139,'B-A OSRoad'!$C$2:$C$21))="Straight","",RIGHT(INDEX('B-A OSRoad'!$B$2:$B$21,MATCH(A139,'B-A OSRoad'!$C$2:$C$21)),LEN(INDEX('B-A OSRoad'!$B$2:$B$21,MATCH(A139,'B-A OSRoad'!$C$2:$C$21)))-1))</f>
        <v>450</v>
      </c>
      <c r="D139" s="69">
        <f>(INDEX('B-A OSRoad'!$I$2:$I$21,MATCH(A139,'B-A OSRoad'!$C$2:$C$21)))+$C$3+$C$4+$C$1</f>
        <v>104</v>
      </c>
      <c r="E139" s="70" t="e">
        <f>VLOOKUP(A139,'Crash Data'!$E$3:$F$6,2,FALSE)</f>
        <v>#N/A</v>
      </c>
      <c r="F139" s="70" t="e">
        <f>VLOOKUP(A139,'Crash Data'!$B$3:$C$32,2,FALSE)</f>
        <v>#N/A</v>
      </c>
      <c r="G139" s="40">
        <v>210</v>
      </c>
      <c r="H139" s="40">
        <v>177</v>
      </c>
      <c r="I139" s="39">
        <v>177</v>
      </c>
      <c r="J139" s="40">
        <v>177</v>
      </c>
      <c r="K139" s="39">
        <v>177</v>
      </c>
      <c r="L139" s="93">
        <f t="shared" si="31"/>
        <v>210</v>
      </c>
      <c r="M139" s="93" t="str">
        <f t="shared" si="32"/>
        <v/>
      </c>
      <c r="N139" s="99">
        <f t="shared" si="33"/>
        <v>162</v>
      </c>
      <c r="O139" s="99" t="str">
        <f t="shared" si="34"/>
        <v/>
      </c>
      <c r="P139" s="102">
        <f t="shared" si="35"/>
        <v>162</v>
      </c>
      <c r="Q139" s="102" t="str">
        <f t="shared" si="36"/>
        <v/>
      </c>
      <c r="R139" s="105">
        <f t="shared" si="37"/>
        <v>162</v>
      </c>
      <c r="S139" s="105" t="str">
        <f t="shared" si="38"/>
        <v/>
      </c>
      <c r="T139" s="69">
        <f t="shared" si="39"/>
        <v>116</v>
      </c>
      <c r="U139" s="69" t="str">
        <f t="shared" si="40"/>
        <v/>
      </c>
      <c r="V139" s="143">
        <f t="shared" si="41"/>
        <v>162</v>
      </c>
      <c r="W139" s="143" t="str">
        <f t="shared" si="42"/>
        <v/>
      </c>
      <c r="X139" s="109">
        <f t="shared" si="29"/>
        <v>0.17872353455818021</v>
      </c>
      <c r="Y139" s="110">
        <f t="shared" si="30"/>
        <v>-20</v>
      </c>
      <c r="Z139" s="75" t="e">
        <f>NA()</f>
        <v>#N/A</v>
      </c>
    </row>
    <row r="140" spans="1:26" x14ac:dyDescent="0.2">
      <c r="A140" s="74">
        <v>11170</v>
      </c>
      <c r="B140" s="68">
        <f>INDEX('B-A OSRoad'!$F$2:$F$21,MATCH(A140,'B-A OSRoad'!$C$2:$C$21))</f>
        <v>3.3</v>
      </c>
      <c r="C140" s="68" t="str">
        <f>IF(INDEX('B-A OSRoad'!$B$2:$B$21,MATCH(A140,'B-A OSRoad'!$C$2:$C$21))="Straight","",RIGHT(INDEX('B-A OSRoad'!$B$2:$B$21,MATCH(A140,'B-A OSRoad'!$C$2:$C$21)),LEN(INDEX('B-A OSRoad'!$B$2:$B$21,MATCH(A140,'B-A OSRoad'!$C$2:$C$21)))-1))</f>
        <v>450</v>
      </c>
      <c r="D140" s="69">
        <f>(INDEX('B-A OSRoad'!$I$2:$I$21,MATCH(A140,'B-A OSRoad'!$C$2:$C$21)))+$C$3+$C$4+$C$1</f>
        <v>104</v>
      </c>
      <c r="E140" s="70" t="e">
        <f>VLOOKUP(A140,'Crash Data'!$E$3:$F$6,2,FALSE)</f>
        <v>#N/A</v>
      </c>
      <c r="F140" s="70" t="e">
        <f>VLOOKUP(A140,'Crash Data'!$B$3:$C$32,2,FALSE)</f>
        <v>#N/A</v>
      </c>
      <c r="G140" s="40">
        <v>210</v>
      </c>
      <c r="H140" s="40">
        <v>177</v>
      </c>
      <c r="I140" s="39">
        <v>177</v>
      </c>
      <c r="J140" s="40">
        <v>177</v>
      </c>
      <c r="K140" s="39">
        <v>177</v>
      </c>
      <c r="L140" s="93">
        <f t="shared" si="31"/>
        <v>210</v>
      </c>
      <c r="M140" s="93" t="str">
        <f t="shared" si="32"/>
        <v/>
      </c>
      <c r="N140" s="99">
        <f t="shared" si="33"/>
        <v>162</v>
      </c>
      <c r="O140" s="99" t="str">
        <f t="shared" si="34"/>
        <v/>
      </c>
      <c r="P140" s="102">
        <f t="shared" si="35"/>
        <v>162</v>
      </c>
      <c r="Q140" s="102" t="str">
        <f t="shared" si="36"/>
        <v/>
      </c>
      <c r="R140" s="105">
        <f t="shared" si="37"/>
        <v>162</v>
      </c>
      <c r="S140" s="105" t="str">
        <f t="shared" si="38"/>
        <v/>
      </c>
      <c r="T140" s="69">
        <f t="shared" si="39"/>
        <v>116</v>
      </c>
      <c r="U140" s="69" t="str">
        <f t="shared" si="40"/>
        <v/>
      </c>
      <c r="V140" s="143">
        <f t="shared" si="41"/>
        <v>162</v>
      </c>
      <c r="W140" s="143" t="str">
        <f t="shared" si="42"/>
        <v/>
      </c>
      <c r="X140" s="109">
        <f t="shared" si="29"/>
        <v>0.17872353455818021</v>
      </c>
      <c r="Y140" s="110">
        <f t="shared" si="30"/>
        <v>-20</v>
      </c>
      <c r="Z140" s="75" t="e">
        <f>NA()</f>
        <v>#N/A</v>
      </c>
    </row>
    <row r="141" spans="1:26" x14ac:dyDescent="0.2">
      <c r="A141" s="74">
        <v>11180</v>
      </c>
      <c r="B141" s="68">
        <f>INDEX('B-A OSRoad'!$F$2:$F$21,MATCH(A141,'B-A OSRoad'!$C$2:$C$21))</f>
        <v>3.3</v>
      </c>
      <c r="C141" s="68" t="str">
        <f>IF(INDEX('B-A OSRoad'!$B$2:$B$21,MATCH(A141,'B-A OSRoad'!$C$2:$C$21))="Straight","",RIGHT(INDEX('B-A OSRoad'!$B$2:$B$21,MATCH(A141,'B-A OSRoad'!$C$2:$C$21)),LEN(INDEX('B-A OSRoad'!$B$2:$B$21,MATCH(A141,'B-A OSRoad'!$C$2:$C$21)))-1))</f>
        <v>450</v>
      </c>
      <c r="D141" s="69">
        <f>(INDEX('B-A OSRoad'!$I$2:$I$21,MATCH(A141,'B-A OSRoad'!$C$2:$C$21)))+$C$3+$C$4+$C$1</f>
        <v>104</v>
      </c>
      <c r="E141" s="70" t="e">
        <f>VLOOKUP(A141,'Crash Data'!$E$3:$F$6,2,FALSE)</f>
        <v>#N/A</v>
      </c>
      <c r="F141" s="70" t="e">
        <f>VLOOKUP(A141,'Crash Data'!$B$3:$C$32,2,FALSE)</f>
        <v>#N/A</v>
      </c>
      <c r="G141" s="40">
        <v>210</v>
      </c>
      <c r="H141" s="40">
        <v>177</v>
      </c>
      <c r="I141" s="39">
        <v>177</v>
      </c>
      <c r="J141" s="40">
        <v>177</v>
      </c>
      <c r="K141" s="39">
        <v>177</v>
      </c>
      <c r="L141" s="93">
        <f t="shared" si="31"/>
        <v>210</v>
      </c>
      <c r="M141" s="93" t="str">
        <f t="shared" si="32"/>
        <v/>
      </c>
      <c r="N141" s="99">
        <f t="shared" si="33"/>
        <v>162</v>
      </c>
      <c r="O141" s="99" t="str">
        <f t="shared" si="34"/>
        <v/>
      </c>
      <c r="P141" s="102">
        <f t="shared" si="35"/>
        <v>162</v>
      </c>
      <c r="Q141" s="102" t="str">
        <f t="shared" si="36"/>
        <v/>
      </c>
      <c r="R141" s="105">
        <f t="shared" si="37"/>
        <v>162</v>
      </c>
      <c r="S141" s="105" t="str">
        <f t="shared" si="38"/>
        <v/>
      </c>
      <c r="T141" s="69">
        <f t="shared" si="39"/>
        <v>116</v>
      </c>
      <c r="U141" s="69" t="str">
        <f t="shared" si="40"/>
        <v/>
      </c>
      <c r="V141" s="143">
        <f t="shared" si="41"/>
        <v>162</v>
      </c>
      <c r="W141" s="143" t="str">
        <f t="shared" si="42"/>
        <v/>
      </c>
      <c r="X141" s="109">
        <f t="shared" si="29"/>
        <v>0.17872353455818021</v>
      </c>
      <c r="Y141" s="110">
        <f t="shared" si="30"/>
        <v>-20</v>
      </c>
      <c r="Z141" s="75" t="e">
        <f>NA()</f>
        <v>#N/A</v>
      </c>
    </row>
    <row r="142" spans="1:26" x14ac:dyDescent="0.2">
      <c r="A142" s="74">
        <v>11190</v>
      </c>
      <c r="B142" s="68">
        <f>INDEX('B-A OSRoad'!$F$2:$F$21,MATCH(A142,'B-A OSRoad'!$C$2:$C$21))</f>
        <v>0</v>
      </c>
      <c r="C142" s="68" t="str">
        <f>IF(INDEX('B-A OSRoad'!$B$2:$B$21,MATCH(A142,'B-A OSRoad'!$C$2:$C$21))="Straight","",RIGHT(INDEX('B-A OSRoad'!$B$2:$B$21,MATCH(A142,'B-A OSRoad'!$C$2:$C$21)),LEN(INDEX('B-A OSRoad'!$B$2:$B$21,MATCH(A142,'B-A OSRoad'!$C$2:$C$21)))-1))</f>
        <v/>
      </c>
      <c r="D142" s="69">
        <f>(INDEX('B-A OSRoad'!$I$2:$I$21,MATCH(A142,'B-A OSRoad'!$C$2:$C$21)))+$C$3+$C$4+$C$1</f>
        <v>110</v>
      </c>
      <c r="E142" s="70" t="e">
        <f>VLOOKUP(A142,'Crash Data'!$E$3:$F$6,2,FALSE)</f>
        <v>#N/A</v>
      </c>
      <c r="F142" s="70" t="e">
        <f>VLOOKUP(A142,'Crash Data'!$B$3:$C$32,2,FALSE)</f>
        <v>#N/A</v>
      </c>
      <c r="G142" s="40">
        <v>230</v>
      </c>
      <c r="H142" s="40">
        <v>177</v>
      </c>
      <c r="I142" s="39">
        <v>177</v>
      </c>
      <c r="J142" s="40">
        <v>177</v>
      </c>
      <c r="K142" s="39">
        <v>177</v>
      </c>
      <c r="L142" s="93">
        <f t="shared" si="31"/>
        <v>209</v>
      </c>
      <c r="M142" s="93" t="str">
        <f t="shared" si="32"/>
        <v/>
      </c>
      <c r="N142" s="99">
        <f t="shared" si="33"/>
        <v>165</v>
      </c>
      <c r="O142" s="99" t="str">
        <f t="shared" si="34"/>
        <v/>
      </c>
      <c r="P142" s="102">
        <f t="shared" si="35"/>
        <v>165</v>
      </c>
      <c r="Q142" s="102" t="str">
        <f t="shared" si="36"/>
        <v/>
      </c>
      <c r="R142" s="105">
        <f t="shared" si="37"/>
        <v>165</v>
      </c>
      <c r="S142" s="105" t="str">
        <f t="shared" si="38"/>
        <v/>
      </c>
      <c r="T142" s="69">
        <f t="shared" si="39"/>
        <v>107</v>
      </c>
      <c r="U142" s="69" t="str">
        <f t="shared" si="40"/>
        <v/>
      </c>
      <c r="V142" s="143">
        <f t="shared" si="41"/>
        <v>165</v>
      </c>
      <c r="W142" s="143" t="str">
        <f t="shared" si="42"/>
        <v/>
      </c>
      <c r="X142" s="109">
        <f t="shared" si="29"/>
        <v>0</v>
      </c>
      <c r="Y142" s="110" t="e">
        <f t="shared" si="30"/>
        <v>#N/A</v>
      </c>
      <c r="Z142" s="75" t="e">
        <f>NA()</f>
        <v>#N/A</v>
      </c>
    </row>
    <row r="143" spans="1:26" x14ac:dyDescent="0.2">
      <c r="A143" s="74">
        <v>11200</v>
      </c>
      <c r="B143" s="68">
        <f>INDEX('B-A OSRoad'!$F$2:$F$21,MATCH(A143,'B-A OSRoad'!$C$2:$C$21))</f>
        <v>0</v>
      </c>
      <c r="C143" s="68" t="str">
        <f>IF(INDEX('B-A OSRoad'!$B$2:$B$21,MATCH(A143,'B-A OSRoad'!$C$2:$C$21))="Straight","",RIGHT(INDEX('B-A OSRoad'!$B$2:$B$21,MATCH(A143,'B-A OSRoad'!$C$2:$C$21)),LEN(INDEX('B-A OSRoad'!$B$2:$B$21,MATCH(A143,'B-A OSRoad'!$C$2:$C$21)))-1))</f>
        <v/>
      </c>
      <c r="D143" s="69">
        <f>(INDEX('B-A OSRoad'!$I$2:$I$21,MATCH(A143,'B-A OSRoad'!$C$2:$C$21)))+$C$3+$C$4+$C$1</f>
        <v>110</v>
      </c>
      <c r="E143" s="70" t="e">
        <f>VLOOKUP(A143,'Crash Data'!$E$3:$F$6,2,FALSE)</f>
        <v>#N/A</v>
      </c>
      <c r="F143" s="70" t="e">
        <f>VLOOKUP(A143,'Crash Data'!$B$3:$C$32,2,FALSE)</f>
        <v>#N/A</v>
      </c>
      <c r="G143" s="40">
        <v>230</v>
      </c>
      <c r="H143" s="40">
        <v>177</v>
      </c>
      <c r="I143" s="39">
        <v>177</v>
      </c>
      <c r="J143" s="40">
        <v>177</v>
      </c>
      <c r="K143" s="39">
        <v>177</v>
      </c>
      <c r="L143" s="93">
        <f t="shared" si="31"/>
        <v>209</v>
      </c>
      <c r="M143" s="93" t="str">
        <f t="shared" si="32"/>
        <v/>
      </c>
      <c r="N143" s="99">
        <f t="shared" si="33"/>
        <v>165</v>
      </c>
      <c r="O143" s="99" t="str">
        <f t="shared" si="34"/>
        <v/>
      </c>
      <c r="P143" s="102">
        <f t="shared" si="35"/>
        <v>165</v>
      </c>
      <c r="Q143" s="102" t="str">
        <f t="shared" si="36"/>
        <v/>
      </c>
      <c r="R143" s="105">
        <f t="shared" si="37"/>
        <v>165</v>
      </c>
      <c r="S143" s="105" t="str">
        <f t="shared" si="38"/>
        <v/>
      </c>
      <c r="T143" s="69">
        <f t="shared" si="39"/>
        <v>107</v>
      </c>
      <c r="U143" s="69" t="str">
        <f t="shared" si="40"/>
        <v/>
      </c>
      <c r="V143" s="143">
        <f t="shared" si="41"/>
        <v>165</v>
      </c>
      <c r="W143" s="143" t="str">
        <f t="shared" si="42"/>
        <v/>
      </c>
      <c r="X143" s="109">
        <f t="shared" si="29"/>
        <v>0</v>
      </c>
      <c r="Y143" s="110" t="e">
        <f t="shared" si="30"/>
        <v>#N/A</v>
      </c>
      <c r="Z143" s="75" t="e">
        <f>NA()</f>
        <v>#N/A</v>
      </c>
    </row>
    <row r="144" spans="1:26" x14ac:dyDescent="0.2">
      <c r="A144" s="74">
        <v>11210</v>
      </c>
      <c r="B144" s="68">
        <f>INDEX('B-A OSRoad'!$F$2:$F$21,MATCH(A144,'B-A OSRoad'!$C$2:$C$21))</f>
        <v>0</v>
      </c>
      <c r="C144" s="68" t="str">
        <f>IF(INDEX('B-A OSRoad'!$B$2:$B$21,MATCH(A144,'B-A OSRoad'!$C$2:$C$21))="Straight","",RIGHT(INDEX('B-A OSRoad'!$B$2:$B$21,MATCH(A144,'B-A OSRoad'!$C$2:$C$21)),LEN(INDEX('B-A OSRoad'!$B$2:$B$21,MATCH(A144,'B-A OSRoad'!$C$2:$C$21)))-1))</f>
        <v/>
      </c>
      <c r="D144" s="69">
        <f>(INDEX('B-A OSRoad'!$I$2:$I$21,MATCH(A144,'B-A OSRoad'!$C$2:$C$21)))+$C$3+$C$4+$C$1</f>
        <v>110</v>
      </c>
      <c r="E144" s="70" t="e">
        <f>VLOOKUP(A144,'Crash Data'!$E$3:$F$6,2,FALSE)</f>
        <v>#N/A</v>
      </c>
      <c r="F144" s="70" t="e">
        <f>VLOOKUP(A144,'Crash Data'!$B$3:$C$32,2,FALSE)</f>
        <v>#N/A</v>
      </c>
      <c r="G144" s="40">
        <v>230</v>
      </c>
      <c r="H144" s="40">
        <v>177</v>
      </c>
      <c r="I144" s="39">
        <v>177</v>
      </c>
      <c r="J144" s="40">
        <v>177</v>
      </c>
      <c r="K144" s="39">
        <v>177</v>
      </c>
      <c r="L144" s="93">
        <f t="shared" si="31"/>
        <v>209</v>
      </c>
      <c r="M144" s="93" t="str">
        <f t="shared" si="32"/>
        <v/>
      </c>
      <c r="N144" s="99">
        <f t="shared" si="33"/>
        <v>165</v>
      </c>
      <c r="O144" s="99" t="str">
        <f t="shared" si="34"/>
        <v/>
      </c>
      <c r="P144" s="102">
        <f t="shared" si="35"/>
        <v>165</v>
      </c>
      <c r="Q144" s="102" t="str">
        <f t="shared" si="36"/>
        <v/>
      </c>
      <c r="R144" s="105">
        <f t="shared" si="37"/>
        <v>165</v>
      </c>
      <c r="S144" s="105" t="str">
        <f t="shared" si="38"/>
        <v/>
      </c>
      <c r="T144" s="69">
        <f t="shared" si="39"/>
        <v>107</v>
      </c>
      <c r="U144" s="69" t="str">
        <f t="shared" si="40"/>
        <v/>
      </c>
      <c r="V144" s="143">
        <f t="shared" si="41"/>
        <v>165</v>
      </c>
      <c r="W144" s="143" t="str">
        <f t="shared" si="42"/>
        <v/>
      </c>
      <c r="X144" s="109">
        <f t="shared" si="29"/>
        <v>0</v>
      </c>
      <c r="Y144" s="110" t="e">
        <f t="shared" si="30"/>
        <v>#N/A</v>
      </c>
      <c r="Z144" s="75" t="e">
        <f>NA()</f>
        <v>#N/A</v>
      </c>
    </row>
    <row r="145" spans="1:26" x14ac:dyDescent="0.2">
      <c r="A145" s="74">
        <v>11220</v>
      </c>
      <c r="B145" s="68">
        <f>INDEX('B-A OSRoad'!$F$2:$F$21,MATCH(A145,'B-A OSRoad'!$C$2:$C$21))</f>
        <v>0</v>
      </c>
      <c r="C145" s="68" t="str">
        <f>IF(INDEX('B-A OSRoad'!$B$2:$B$21,MATCH(A145,'B-A OSRoad'!$C$2:$C$21))="Straight","",RIGHT(INDEX('B-A OSRoad'!$B$2:$B$21,MATCH(A145,'B-A OSRoad'!$C$2:$C$21)),LEN(INDEX('B-A OSRoad'!$B$2:$B$21,MATCH(A145,'B-A OSRoad'!$C$2:$C$21)))-1))</f>
        <v/>
      </c>
      <c r="D145" s="69">
        <f>(INDEX('B-A OSRoad'!$I$2:$I$21,MATCH(A145,'B-A OSRoad'!$C$2:$C$21)))+$C$3+$C$4+$C$1</f>
        <v>110</v>
      </c>
      <c r="E145" s="70" t="e">
        <f>VLOOKUP(A145,'Crash Data'!$E$3:$F$6,2,FALSE)</f>
        <v>#N/A</v>
      </c>
      <c r="F145" s="70" t="e">
        <f>VLOOKUP(A145,'Crash Data'!$B$3:$C$32,2,FALSE)</f>
        <v>#N/A</v>
      </c>
      <c r="G145" s="40">
        <v>230</v>
      </c>
      <c r="H145" s="40">
        <v>177</v>
      </c>
      <c r="I145" s="39">
        <v>177</v>
      </c>
      <c r="J145" s="40">
        <v>177</v>
      </c>
      <c r="K145" s="39">
        <v>177</v>
      </c>
      <c r="L145" s="93">
        <f t="shared" si="31"/>
        <v>209</v>
      </c>
      <c r="M145" s="93" t="str">
        <f t="shared" si="32"/>
        <v/>
      </c>
      <c r="N145" s="99">
        <f t="shared" si="33"/>
        <v>165</v>
      </c>
      <c r="O145" s="99" t="str">
        <f t="shared" si="34"/>
        <v/>
      </c>
      <c r="P145" s="102">
        <f t="shared" si="35"/>
        <v>165</v>
      </c>
      <c r="Q145" s="102" t="str">
        <f t="shared" si="36"/>
        <v/>
      </c>
      <c r="R145" s="105">
        <f t="shared" si="37"/>
        <v>165</v>
      </c>
      <c r="S145" s="105" t="str">
        <f t="shared" si="38"/>
        <v/>
      </c>
      <c r="T145" s="69">
        <f t="shared" si="39"/>
        <v>107</v>
      </c>
      <c r="U145" s="69" t="str">
        <f t="shared" si="40"/>
        <v/>
      </c>
      <c r="V145" s="143">
        <f t="shared" si="41"/>
        <v>165</v>
      </c>
      <c r="W145" s="143" t="str">
        <f t="shared" si="42"/>
        <v/>
      </c>
      <c r="X145" s="109">
        <f t="shared" si="29"/>
        <v>0</v>
      </c>
      <c r="Y145" s="110" t="e">
        <f t="shared" si="30"/>
        <v>#N/A</v>
      </c>
      <c r="Z145" s="75" t="e">
        <f>NA()</f>
        <v>#N/A</v>
      </c>
    </row>
    <row r="146" spans="1:26" x14ac:dyDescent="0.2">
      <c r="A146" s="74">
        <v>11230</v>
      </c>
      <c r="B146" s="68">
        <f>INDEX('B-A OSRoad'!$F$2:$F$21,MATCH(A146,'B-A OSRoad'!$C$2:$C$21))</f>
        <v>0</v>
      </c>
      <c r="C146" s="68" t="str">
        <f>IF(INDEX('B-A OSRoad'!$B$2:$B$21,MATCH(A146,'B-A OSRoad'!$C$2:$C$21))="Straight","",RIGHT(INDEX('B-A OSRoad'!$B$2:$B$21,MATCH(A146,'B-A OSRoad'!$C$2:$C$21)),LEN(INDEX('B-A OSRoad'!$B$2:$B$21,MATCH(A146,'B-A OSRoad'!$C$2:$C$21)))-1))</f>
        <v/>
      </c>
      <c r="D146" s="69">
        <f>(INDEX('B-A OSRoad'!$I$2:$I$21,MATCH(A146,'B-A OSRoad'!$C$2:$C$21)))+$C$3+$C$4+$C$1</f>
        <v>110</v>
      </c>
      <c r="E146" s="70" t="e">
        <f>VLOOKUP(A146,'Crash Data'!$E$3:$F$6,2,FALSE)</f>
        <v>#N/A</v>
      </c>
      <c r="F146" s="70" t="e">
        <f>VLOOKUP(A146,'Crash Data'!$B$3:$C$32,2,FALSE)</f>
        <v>#N/A</v>
      </c>
      <c r="G146" s="40">
        <v>230</v>
      </c>
      <c r="H146" s="40">
        <v>177</v>
      </c>
      <c r="I146" s="39">
        <v>177</v>
      </c>
      <c r="J146" s="40">
        <v>177</v>
      </c>
      <c r="K146" s="39">
        <v>177</v>
      </c>
      <c r="L146" s="93">
        <f t="shared" si="31"/>
        <v>209</v>
      </c>
      <c r="M146" s="93" t="str">
        <f t="shared" si="32"/>
        <v/>
      </c>
      <c r="N146" s="99">
        <f t="shared" si="33"/>
        <v>165</v>
      </c>
      <c r="O146" s="99" t="str">
        <f t="shared" si="34"/>
        <v/>
      </c>
      <c r="P146" s="102">
        <f t="shared" si="35"/>
        <v>165</v>
      </c>
      <c r="Q146" s="102" t="str">
        <f t="shared" si="36"/>
        <v/>
      </c>
      <c r="R146" s="105">
        <f t="shared" si="37"/>
        <v>165</v>
      </c>
      <c r="S146" s="105" t="str">
        <f t="shared" si="38"/>
        <v/>
      </c>
      <c r="T146" s="69">
        <f t="shared" si="39"/>
        <v>107</v>
      </c>
      <c r="U146" s="69" t="str">
        <f t="shared" si="40"/>
        <v/>
      </c>
      <c r="V146" s="143">
        <f t="shared" si="41"/>
        <v>165</v>
      </c>
      <c r="W146" s="143" t="str">
        <f t="shared" si="42"/>
        <v/>
      </c>
      <c r="X146" s="109">
        <f t="shared" si="29"/>
        <v>0</v>
      </c>
      <c r="Y146" s="110" t="e">
        <f t="shared" si="30"/>
        <v>#N/A</v>
      </c>
      <c r="Z146" s="75" t="e">
        <f>NA()</f>
        <v>#N/A</v>
      </c>
    </row>
    <row r="147" spans="1:26" x14ac:dyDescent="0.2">
      <c r="A147" s="74">
        <v>11240</v>
      </c>
      <c r="B147" s="68">
        <f>INDEX('B-A OSRoad'!$F$2:$F$21,MATCH(A147,'B-A OSRoad'!$C$2:$C$21))</f>
        <v>0</v>
      </c>
      <c r="C147" s="68" t="str">
        <f>IF(INDEX('B-A OSRoad'!$B$2:$B$21,MATCH(A147,'B-A OSRoad'!$C$2:$C$21))="Straight","",RIGHT(INDEX('B-A OSRoad'!$B$2:$B$21,MATCH(A147,'B-A OSRoad'!$C$2:$C$21)),LEN(INDEX('B-A OSRoad'!$B$2:$B$21,MATCH(A147,'B-A OSRoad'!$C$2:$C$21)))-1))</f>
        <v/>
      </c>
      <c r="D147" s="69">
        <f>(INDEX('B-A OSRoad'!$I$2:$I$21,MATCH(A147,'B-A OSRoad'!$C$2:$C$21)))+$C$3+$C$4+$C$1</f>
        <v>110</v>
      </c>
      <c r="E147" s="70" t="e">
        <f>VLOOKUP(A147,'Crash Data'!$E$3:$F$6,2,FALSE)</f>
        <v>#N/A</v>
      </c>
      <c r="F147" s="70" t="e">
        <f>VLOOKUP(A147,'Crash Data'!$B$3:$C$32,2,FALSE)</f>
        <v>#N/A</v>
      </c>
      <c r="G147" s="40">
        <v>230</v>
      </c>
      <c r="H147" s="40">
        <v>177</v>
      </c>
      <c r="I147" s="39">
        <v>177</v>
      </c>
      <c r="J147" s="40">
        <v>177</v>
      </c>
      <c r="K147" s="39">
        <v>177</v>
      </c>
      <c r="L147" s="93">
        <f t="shared" si="31"/>
        <v>209</v>
      </c>
      <c r="M147" s="93" t="str">
        <f t="shared" si="32"/>
        <v/>
      </c>
      <c r="N147" s="99">
        <f t="shared" si="33"/>
        <v>165</v>
      </c>
      <c r="O147" s="99" t="str">
        <f t="shared" si="34"/>
        <v/>
      </c>
      <c r="P147" s="102">
        <f t="shared" si="35"/>
        <v>165</v>
      </c>
      <c r="Q147" s="102" t="str">
        <f t="shared" si="36"/>
        <v/>
      </c>
      <c r="R147" s="105">
        <f t="shared" si="37"/>
        <v>165</v>
      </c>
      <c r="S147" s="105" t="str">
        <f t="shared" si="38"/>
        <v/>
      </c>
      <c r="T147" s="69">
        <f t="shared" si="39"/>
        <v>107</v>
      </c>
      <c r="U147" s="69" t="str">
        <f t="shared" si="40"/>
        <v/>
      </c>
      <c r="V147" s="143">
        <f t="shared" si="41"/>
        <v>165</v>
      </c>
      <c r="W147" s="143" t="str">
        <f t="shared" si="42"/>
        <v/>
      </c>
      <c r="X147" s="109">
        <f t="shared" si="29"/>
        <v>0</v>
      </c>
      <c r="Y147" s="110" t="e">
        <f t="shared" si="30"/>
        <v>#N/A</v>
      </c>
      <c r="Z147" s="75" t="e">
        <f>NA()</f>
        <v>#N/A</v>
      </c>
    </row>
    <row r="148" spans="1:26" x14ac:dyDescent="0.2">
      <c r="A148" s="74">
        <v>11250</v>
      </c>
      <c r="B148" s="68">
        <f>INDEX('B-A OSRoad'!$F$2:$F$21,MATCH(A148,'B-A OSRoad'!$C$2:$C$21))</f>
        <v>0</v>
      </c>
      <c r="C148" s="68" t="str">
        <f>IF(INDEX('B-A OSRoad'!$B$2:$B$21,MATCH(A148,'B-A OSRoad'!$C$2:$C$21))="Straight","",RIGHT(INDEX('B-A OSRoad'!$B$2:$B$21,MATCH(A148,'B-A OSRoad'!$C$2:$C$21)),LEN(INDEX('B-A OSRoad'!$B$2:$B$21,MATCH(A148,'B-A OSRoad'!$C$2:$C$21)))-1))</f>
        <v/>
      </c>
      <c r="D148" s="69">
        <f>(INDEX('B-A OSRoad'!$I$2:$I$21,MATCH(A148,'B-A OSRoad'!$C$2:$C$21)))+$C$3+$C$4+$C$1</f>
        <v>110</v>
      </c>
      <c r="E148" s="70" t="e">
        <f>VLOOKUP(A148,'Crash Data'!$E$3:$F$6,2,FALSE)</f>
        <v>#N/A</v>
      </c>
      <c r="F148" s="70" t="e">
        <f>VLOOKUP(A148,'Crash Data'!$B$3:$C$32,2,FALSE)</f>
        <v>#N/A</v>
      </c>
      <c r="G148" s="40">
        <v>230</v>
      </c>
      <c r="H148" s="40">
        <v>177</v>
      </c>
      <c r="I148" s="39">
        <v>177</v>
      </c>
      <c r="J148" s="40">
        <v>177</v>
      </c>
      <c r="K148" s="39">
        <v>177</v>
      </c>
      <c r="L148" s="93">
        <f t="shared" si="31"/>
        <v>209</v>
      </c>
      <c r="M148" s="93" t="str">
        <f t="shared" si="32"/>
        <v/>
      </c>
      <c r="N148" s="99">
        <f t="shared" si="33"/>
        <v>165</v>
      </c>
      <c r="O148" s="99" t="str">
        <f t="shared" si="34"/>
        <v/>
      </c>
      <c r="P148" s="102">
        <f t="shared" si="35"/>
        <v>165</v>
      </c>
      <c r="Q148" s="102" t="str">
        <f t="shared" si="36"/>
        <v/>
      </c>
      <c r="R148" s="105">
        <f t="shared" si="37"/>
        <v>165</v>
      </c>
      <c r="S148" s="105" t="str">
        <f t="shared" si="38"/>
        <v/>
      </c>
      <c r="T148" s="69">
        <f t="shared" si="39"/>
        <v>107</v>
      </c>
      <c r="U148" s="69" t="str">
        <f t="shared" si="40"/>
        <v/>
      </c>
      <c r="V148" s="143">
        <f t="shared" si="41"/>
        <v>165</v>
      </c>
      <c r="W148" s="143" t="str">
        <f t="shared" si="42"/>
        <v/>
      </c>
      <c r="X148" s="109">
        <f t="shared" si="29"/>
        <v>0</v>
      </c>
      <c r="Y148" s="110" t="e">
        <f t="shared" si="30"/>
        <v>#N/A</v>
      </c>
      <c r="Z148" s="75" t="e">
        <f>NA()</f>
        <v>#N/A</v>
      </c>
    </row>
    <row r="149" spans="1:26" x14ac:dyDescent="0.2">
      <c r="A149" s="74">
        <v>11260</v>
      </c>
      <c r="B149" s="68">
        <f>INDEX('B-A OSRoad'!$F$2:$F$21,MATCH(A149,'B-A OSRoad'!$C$2:$C$21))</f>
        <v>0</v>
      </c>
      <c r="C149" s="68" t="str">
        <f>IF(INDEX('B-A OSRoad'!$B$2:$B$21,MATCH(A149,'B-A OSRoad'!$C$2:$C$21))="Straight","",RIGHT(INDEX('B-A OSRoad'!$B$2:$B$21,MATCH(A149,'B-A OSRoad'!$C$2:$C$21)),LEN(INDEX('B-A OSRoad'!$B$2:$B$21,MATCH(A149,'B-A OSRoad'!$C$2:$C$21)))-1))</f>
        <v/>
      </c>
      <c r="D149" s="69">
        <f>(INDEX('B-A OSRoad'!$I$2:$I$21,MATCH(A149,'B-A OSRoad'!$C$2:$C$21)))+$C$3+$C$4+$C$1</f>
        <v>110</v>
      </c>
      <c r="E149" s="70" t="e">
        <f>VLOOKUP(A149,'Crash Data'!$E$3:$F$6,2,FALSE)</f>
        <v>#N/A</v>
      </c>
      <c r="F149" s="70" t="e">
        <f>VLOOKUP(A149,'Crash Data'!$B$3:$C$32,2,FALSE)</f>
        <v>#N/A</v>
      </c>
      <c r="G149" s="40">
        <v>230</v>
      </c>
      <c r="H149" s="40">
        <v>177</v>
      </c>
      <c r="I149" s="39">
        <v>177</v>
      </c>
      <c r="J149" s="40">
        <v>177</v>
      </c>
      <c r="K149" s="39">
        <v>177</v>
      </c>
      <c r="L149" s="93">
        <f t="shared" si="31"/>
        <v>209</v>
      </c>
      <c r="M149" s="93" t="str">
        <f t="shared" si="32"/>
        <v/>
      </c>
      <c r="N149" s="99">
        <f t="shared" si="33"/>
        <v>165</v>
      </c>
      <c r="O149" s="99" t="str">
        <f t="shared" si="34"/>
        <v/>
      </c>
      <c r="P149" s="102">
        <f t="shared" si="35"/>
        <v>165</v>
      </c>
      <c r="Q149" s="102" t="str">
        <f t="shared" si="36"/>
        <v/>
      </c>
      <c r="R149" s="105">
        <f t="shared" si="37"/>
        <v>165</v>
      </c>
      <c r="S149" s="105" t="str">
        <f t="shared" si="38"/>
        <v/>
      </c>
      <c r="T149" s="69">
        <f t="shared" si="39"/>
        <v>107</v>
      </c>
      <c r="U149" s="69" t="str">
        <f t="shared" si="40"/>
        <v/>
      </c>
      <c r="V149" s="143">
        <f t="shared" si="41"/>
        <v>165</v>
      </c>
      <c r="W149" s="143" t="str">
        <f t="shared" si="42"/>
        <v/>
      </c>
      <c r="X149" s="109">
        <f t="shared" si="29"/>
        <v>0</v>
      </c>
      <c r="Y149" s="110" t="e">
        <f t="shared" si="30"/>
        <v>#N/A</v>
      </c>
      <c r="Z149" s="75" t="e">
        <f>NA()</f>
        <v>#N/A</v>
      </c>
    </row>
    <row r="150" spans="1:26" x14ac:dyDescent="0.2">
      <c r="A150" s="74">
        <v>11270</v>
      </c>
      <c r="B150" s="68">
        <f>INDEX('B-A OSRoad'!$F$2:$F$21,MATCH(A150,'B-A OSRoad'!$C$2:$C$21))</f>
        <v>0</v>
      </c>
      <c r="C150" s="68" t="str">
        <f>IF(INDEX('B-A OSRoad'!$B$2:$B$21,MATCH(A150,'B-A OSRoad'!$C$2:$C$21))="Straight","",RIGHT(INDEX('B-A OSRoad'!$B$2:$B$21,MATCH(A150,'B-A OSRoad'!$C$2:$C$21)),LEN(INDEX('B-A OSRoad'!$B$2:$B$21,MATCH(A150,'B-A OSRoad'!$C$2:$C$21)))-1))</f>
        <v/>
      </c>
      <c r="D150" s="69">
        <f>(INDEX('B-A OSRoad'!$I$2:$I$21,MATCH(A150,'B-A OSRoad'!$C$2:$C$21)))+$C$3+$C$4+$C$1</f>
        <v>110</v>
      </c>
      <c r="E150" s="70" t="e">
        <f>VLOOKUP(A150,'Crash Data'!$E$3:$F$6,2,FALSE)</f>
        <v>#N/A</v>
      </c>
      <c r="F150" s="70" t="e">
        <f>VLOOKUP(A150,'Crash Data'!$B$3:$C$32,2,FALSE)</f>
        <v>#N/A</v>
      </c>
      <c r="G150" s="40">
        <v>230</v>
      </c>
      <c r="H150" s="40">
        <v>177</v>
      </c>
      <c r="I150" s="39">
        <v>177</v>
      </c>
      <c r="J150" s="40">
        <v>177</v>
      </c>
      <c r="K150" s="39">
        <v>177</v>
      </c>
      <c r="L150" s="93">
        <f t="shared" si="31"/>
        <v>209</v>
      </c>
      <c r="M150" s="93" t="str">
        <f t="shared" si="32"/>
        <v/>
      </c>
      <c r="N150" s="99">
        <f t="shared" si="33"/>
        <v>165</v>
      </c>
      <c r="O150" s="99" t="str">
        <f t="shared" si="34"/>
        <v/>
      </c>
      <c r="P150" s="102">
        <f t="shared" si="35"/>
        <v>165</v>
      </c>
      <c r="Q150" s="102" t="str">
        <f t="shared" si="36"/>
        <v/>
      </c>
      <c r="R150" s="105">
        <f t="shared" si="37"/>
        <v>165</v>
      </c>
      <c r="S150" s="105" t="str">
        <f t="shared" si="38"/>
        <v/>
      </c>
      <c r="T150" s="69">
        <f t="shared" si="39"/>
        <v>107</v>
      </c>
      <c r="U150" s="69" t="str">
        <f t="shared" si="40"/>
        <v/>
      </c>
      <c r="V150" s="143">
        <f t="shared" si="41"/>
        <v>165</v>
      </c>
      <c r="W150" s="143" t="str">
        <f t="shared" si="42"/>
        <v/>
      </c>
      <c r="X150" s="109">
        <f t="shared" si="29"/>
        <v>0</v>
      </c>
      <c r="Y150" s="110" t="e">
        <f t="shared" si="30"/>
        <v>#N/A</v>
      </c>
      <c r="Z150" s="75" t="e">
        <f>NA()</f>
        <v>#N/A</v>
      </c>
    </row>
    <row r="151" spans="1:26" x14ac:dyDescent="0.2">
      <c r="A151" s="74">
        <v>11280</v>
      </c>
      <c r="B151" s="68">
        <f>INDEX('B-A OSRoad'!$F$2:$F$21,MATCH(A151,'B-A OSRoad'!$C$2:$C$21))</f>
        <v>0</v>
      </c>
      <c r="C151" s="68" t="str">
        <f>IF(INDEX('B-A OSRoad'!$B$2:$B$21,MATCH(A151,'B-A OSRoad'!$C$2:$C$21))="Straight","",RIGHT(INDEX('B-A OSRoad'!$B$2:$B$21,MATCH(A151,'B-A OSRoad'!$C$2:$C$21)),LEN(INDEX('B-A OSRoad'!$B$2:$B$21,MATCH(A151,'B-A OSRoad'!$C$2:$C$21)))-1))</f>
        <v/>
      </c>
      <c r="D151" s="69">
        <f>(INDEX('B-A OSRoad'!$I$2:$I$21,MATCH(A151,'B-A OSRoad'!$C$2:$C$21)))+$C$3+$C$4+$C$1</f>
        <v>110</v>
      </c>
      <c r="E151" s="70" t="e">
        <f>VLOOKUP(A151,'Crash Data'!$E$3:$F$6,2,FALSE)</f>
        <v>#N/A</v>
      </c>
      <c r="F151" s="70" t="e">
        <f>VLOOKUP(A151,'Crash Data'!$B$3:$C$32,2,FALSE)</f>
        <v>#N/A</v>
      </c>
      <c r="G151" s="40">
        <v>230</v>
      </c>
      <c r="H151" s="40">
        <v>177</v>
      </c>
      <c r="I151" s="39">
        <v>177</v>
      </c>
      <c r="J151" s="40">
        <v>177</v>
      </c>
      <c r="K151" s="39">
        <v>177</v>
      </c>
      <c r="L151" s="93">
        <f t="shared" si="31"/>
        <v>209</v>
      </c>
      <c r="M151" s="93" t="str">
        <f t="shared" si="32"/>
        <v/>
      </c>
      <c r="N151" s="99">
        <f t="shared" si="33"/>
        <v>165</v>
      </c>
      <c r="O151" s="99" t="str">
        <f t="shared" si="34"/>
        <v/>
      </c>
      <c r="P151" s="102">
        <f t="shared" si="35"/>
        <v>165</v>
      </c>
      <c r="Q151" s="102" t="str">
        <f t="shared" si="36"/>
        <v/>
      </c>
      <c r="R151" s="105">
        <f t="shared" si="37"/>
        <v>165</v>
      </c>
      <c r="S151" s="105" t="str">
        <f t="shared" si="38"/>
        <v/>
      </c>
      <c r="T151" s="69">
        <f t="shared" si="39"/>
        <v>107</v>
      </c>
      <c r="U151" s="69" t="str">
        <f t="shared" si="40"/>
        <v/>
      </c>
      <c r="V151" s="143">
        <f t="shared" si="41"/>
        <v>165</v>
      </c>
      <c r="W151" s="143" t="str">
        <f t="shared" si="42"/>
        <v/>
      </c>
      <c r="X151" s="109">
        <f t="shared" si="29"/>
        <v>0</v>
      </c>
      <c r="Y151" s="110" t="e">
        <f t="shared" si="30"/>
        <v>#N/A</v>
      </c>
      <c r="Z151" s="75" t="e">
        <f>NA()</f>
        <v>#N/A</v>
      </c>
    </row>
    <row r="152" spans="1:26" x14ac:dyDescent="0.2">
      <c r="A152" s="74">
        <v>11290</v>
      </c>
      <c r="B152" s="68">
        <f>INDEX('B-A OSRoad'!$F$2:$F$21,MATCH(A152,'B-A OSRoad'!$C$2:$C$21))</f>
        <v>0</v>
      </c>
      <c r="C152" s="68" t="str">
        <f>IF(INDEX('B-A OSRoad'!$B$2:$B$21,MATCH(A152,'B-A OSRoad'!$C$2:$C$21))="Straight","",RIGHT(INDEX('B-A OSRoad'!$B$2:$B$21,MATCH(A152,'B-A OSRoad'!$C$2:$C$21)),LEN(INDEX('B-A OSRoad'!$B$2:$B$21,MATCH(A152,'B-A OSRoad'!$C$2:$C$21)))-1))</f>
        <v/>
      </c>
      <c r="D152" s="69">
        <f>(INDEX('B-A OSRoad'!$I$2:$I$21,MATCH(A152,'B-A OSRoad'!$C$2:$C$21)))+$C$3+$C$4+$C$1</f>
        <v>110</v>
      </c>
      <c r="E152" s="70" t="e">
        <f>VLOOKUP(A152,'Crash Data'!$E$3:$F$6,2,FALSE)</f>
        <v>#N/A</v>
      </c>
      <c r="F152" s="70" t="e">
        <f>VLOOKUP(A152,'Crash Data'!$B$3:$C$32,2,FALSE)</f>
        <v>#N/A</v>
      </c>
      <c r="G152" s="40">
        <v>230</v>
      </c>
      <c r="H152" s="40">
        <v>177</v>
      </c>
      <c r="I152" s="39">
        <v>177</v>
      </c>
      <c r="J152" s="40">
        <v>177</v>
      </c>
      <c r="K152" s="39">
        <v>153.79900000000001</v>
      </c>
      <c r="L152" s="93">
        <f t="shared" si="31"/>
        <v>209</v>
      </c>
      <c r="M152" s="93" t="str">
        <f t="shared" si="32"/>
        <v/>
      </c>
      <c r="N152" s="99">
        <f t="shared" si="33"/>
        <v>165</v>
      </c>
      <c r="O152" s="99" t="str">
        <f t="shared" si="34"/>
        <v/>
      </c>
      <c r="P152" s="102">
        <f t="shared" si="35"/>
        <v>165</v>
      </c>
      <c r="Q152" s="102" t="str">
        <f t="shared" si="36"/>
        <v/>
      </c>
      <c r="R152" s="105">
        <f t="shared" si="37"/>
        <v>165</v>
      </c>
      <c r="S152" s="105" t="str">
        <f t="shared" si="38"/>
        <v/>
      </c>
      <c r="T152" s="69">
        <f t="shared" si="39"/>
        <v>107</v>
      </c>
      <c r="U152" s="69" t="str">
        <f t="shared" si="40"/>
        <v/>
      </c>
      <c r="V152" s="143">
        <f t="shared" si="41"/>
        <v>165</v>
      </c>
      <c r="W152" s="143">
        <f t="shared" si="42"/>
        <v>11.200999999999993</v>
      </c>
      <c r="X152" s="109">
        <f t="shared" si="29"/>
        <v>0</v>
      </c>
      <c r="Y152" s="110" t="e">
        <f t="shared" si="30"/>
        <v>#N/A</v>
      </c>
      <c r="Z152" s="75" t="e">
        <f>NA()</f>
        <v>#N/A</v>
      </c>
    </row>
    <row r="153" spans="1:26" x14ac:dyDescent="0.2">
      <c r="A153" s="74">
        <v>11300</v>
      </c>
      <c r="B153" s="68">
        <f>INDEX('B-A OSRoad'!$F$2:$F$21,MATCH(A153,'B-A OSRoad'!$C$2:$C$21))</f>
        <v>0</v>
      </c>
      <c r="C153" s="68" t="str">
        <f>IF(INDEX('B-A OSRoad'!$B$2:$B$21,MATCH(A153,'B-A OSRoad'!$C$2:$C$21))="Straight","",RIGHT(INDEX('B-A OSRoad'!$B$2:$B$21,MATCH(A153,'B-A OSRoad'!$C$2:$C$21)),LEN(INDEX('B-A OSRoad'!$B$2:$B$21,MATCH(A153,'B-A OSRoad'!$C$2:$C$21)))-1))</f>
        <v/>
      </c>
      <c r="D153" s="69">
        <f>(INDEX('B-A OSRoad'!$I$2:$I$21,MATCH(A153,'B-A OSRoad'!$C$2:$C$21)))+$C$3+$C$4+$C$1</f>
        <v>110</v>
      </c>
      <c r="E153" s="70" t="e">
        <f>VLOOKUP(A153,'Crash Data'!$E$3:$F$6,2,FALSE)</f>
        <v>#N/A</v>
      </c>
      <c r="F153" s="70" t="e">
        <f>VLOOKUP(A153,'Crash Data'!$B$3:$C$32,2,FALSE)</f>
        <v>#N/A</v>
      </c>
      <c r="G153" s="40">
        <v>147.22399999999999</v>
      </c>
      <c r="H153" s="40">
        <v>177</v>
      </c>
      <c r="I153" s="39">
        <v>177</v>
      </c>
      <c r="J153" s="40">
        <v>177</v>
      </c>
      <c r="K153" s="39">
        <v>123.489</v>
      </c>
      <c r="L153" s="93">
        <f t="shared" si="31"/>
        <v>209</v>
      </c>
      <c r="M153" s="93">
        <f t="shared" si="32"/>
        <v>61.77600000000001</v>
      </c>
      <c r="N153" s="99">
        <f t="shared" si="33"/>
        <v>165</v>
      </c>
      <c r="O153" s="99" t="str">
        <f t="shared" si="34"/>
        <v/>
      </c>
      <c r="P153" s="102">
        <f t="shared" si="35"/>
        <v>165</v>
      </c>
      <c r="Q153" s="102" t="str">
        <f t="shared" si="36"/>
        <v/>
      </c>
      <c r="R153" s="105">
        <f t="shared" si="37"/>
        <v>165</v>
      </c>
      <c r="S153" s="105" t="str">
        <f t="shared" si="38"/>
        <v/>
      </c>
      <c r="T153" s="69">
        <f t="shared" si="39"/>
        <v>107</v>
      </c>
      <c r="U153" s="69" t="str">
        <f t="shared" si="40"/>
        <v/>
      </c>
      <c r="V153" s="143">
        <f t="shared" si="41"/>
        <v>165</v>
      </c>
      <c r="W153" s="143">
        <f t="shared" si="42"/>
        <v>41.510999999999996</v>
      </c>
      <c r="X153" s="109">
        <f t="shared" si="29"/>
        <v>0</v>
      </c>
      <c r="Y153" s="110" t="e">
        <f t="shared" si="30"/>
        <v>#N/A</v>
      </c>
      <c r="Z153" s="75" t="e">
        <f>NA()</f>
        <v>#N/A</v>
      </c>
    </row>
    <row r="154" spans="1:26" x14ac:dyDescent="0.2">
      <c r="A154" s="74">
        <v>11310</v>
      </c>
      <c r="B154" s="68">
        <f>INDEX('B-A OSRoad'!$F$2:$F$21,MATCH(A154,'B-A OSRoad'!$C$2:$C$21))</f>
        <v>0</v>
      </c>
      <c r="C154" s="68" t="str">
        <f>IF(INDEX('B-A OSRoad'!$B$2:$B$21,MATCH(A154,'B-A OSRoad'!$C$2:$C$21))="Straight","",RIGHT(INDEX('B-A OSRoad'!$B$2:$B$21,MATCH(A154,'B-A OSRoad'!$C$2:$C$21)),LEN(INDEX('B-A OSRoad'!$B$2:$B$21,MATCH(A154,'B-A OSRoad'!$C$2:$C$21)))-1))</f>
        <v/>
      </c>
      <c r="D154" s="69">
        <f>(INDEX('B-A OSRoad'!$I$2:$I$21,MATCH(A154,'B-A OSRoad'!$C$2:$C$21)))+$C$3+$C$4+$C$1</f>
        <v>110</v>
      </c>
      <c r="E154" s="70" t="e">
        <f>VLOOKUP(A154,'Crash Data'!$E$3:$F$6,2,FALSE)</f>
        <v>#N/A</v>
      </c>
      <c r="F154" s="70" t="e">
        <f>VLOOKUP(A154,'Crash Data'!$B$3:$C$32,2,FALSE)</f>
        <v>#N/A</v>
      </c>
      <c r="G154" s="40">
        <v>139.24600000000001</v>
      </c>
      <c r="H154" s="40">
        <v>159.53700000000001</v>
      </c>
      <c r="I154" s="39">
        <v>177</v>
      </c>
      <c r="J154" s="40">
        <v>177</v>
      </c>
      <c r="K154" s="39">
        <v>127.96899999999999</v>
      </c>
      <c r="L154" s="93">
        <f t="shared" si="31"/>
        <v>209</v>
      </c>
      <c r="M154" s="93">
        <f t="shared" si="32"/>
        <v>69.753999999999991</v>
      </c>
      <c r="N154" s="99">
        <f t="shared" si="33"/>
        <v>165</v>
      </c>
      <c r="O154" s="99">
        <f t="shared" si="34"/>
        <v>5.4629999999999939</v>
      </c>
      <c r="P154" s="102">
        <f t="shared" si="35"/>
        <v>165</v>
      </c>
      <c r="Q154" s="102" t="str">
        <f t="shared" si="36"/>
        <v/>
      </c>
      <c r="R154" s="105">
        <f t="shared" si="37"/>
        <v>165</v>
      </c>
      <c r="S154" s="105" t="str">
        <f t="shared" si="38"/>
        <v/>
      </c>
      <c r="T154" s="69">
        <f t="shared" si="39"/>
        <v>107</v>
      </c>
      <c r="U154" s="69" t="str">
        <f t="shared" si="40"/>
        <v/>
      </c>
      <c r="V154" s="143">
        <f t="shared" si="41"/>
        <v>165</v>
      </c>
      <c r="W154" s="143">
        <f t="shared" si="42"/>
        <v>37.031000000000006</v>
      </c>
      <c r="X154" s="109">
        <f t="shared" si="29"/>
        <v>0</v>
      </c>
      <c r="Y154" s="110" t="e">
        <f t="shared" si="30"/>
        <v>#N/A</v>
      </c>
      <c r="Z154" s="75" t="e">
        <f>NA()</f>
        <v>#N/A</v>
      </c>
    </row>
    <row r="155" spans="1:26" x14ac:dyDescent="0.2">
      <c r="A155" s="74">
        <v>11320</v>
      </c>
      <c r="B155" s="68">
        <f>INDEX('B-A OSRoad'!$F$2:$F$21,MATCH(A155,'B-A OSRoad'!$C$2:$C$21))</f>
        <v>0</v>
      </c>
      <c r="C155" s="68" t="str">
        <f>IF(INDEX('B-A OSRoad'!$B$2:$B$21,MATCH(A155,'B-A OSRoad'!$C$2:$C$21))="Straight","",RIGHT(INDEX('B-A OSRoad'!$B$2:$B$21,MATCH(A155,'B-A OSRoad'!$C$2:$C$21)),LEN(INDEX('B-A OSRoad'!$B$2:$B$21,MATCH(A155,'B-A OSRoad'!$C$2:$C$21)))-1))</f>
        <v/>
      </c>
      <c r="D155" s="69">
        <f>(INDEX('B-A OSRoad'!$I$2:$I$21,MATCH(A155,'B-A OSRoad'!$C$2:$C$21)))+$C$3+$C$4+$C$1</f>
        <v>110</v>
      </c>
      <c r="E155" s="70" t="e">
        <f>VLOOKUP(A155,'Crash Data'!$E$3:$F$6,2,FALSE)</f>
        <v>#N/A</v>
      </c>
      <c r="F155" s="70" t="e">
        <f>VLOOKUP(A155,'Crash Data'!$B$3:$C$32,2,FALSE)</f>
        <v>#N/A</v>
      </c>
      <c r="G155" s="40">
        <v>125.405</v>
      </c>
      <c r="H155" s="40">
        <v>148.69800000000001</v>
      </c>
      <c r="I155" s="39">
        <v>177</v>
      </c>
      <c r="J155" s="40">
        <v>177</v>
      </c>
      <c r="K155" s="39">
        <v>106.41</v>
      </c>
      <c r="L155" s="93">
        <f t="shared" si="31"/>
        <v>209</v>
      </c>
      <c r="M155" s="93">
        <f t="shared" si="32"/>
        <v>83.594999999999999</v>
      </c>
      <c r="N155" s="99">
        <f t="shared" si="33"/>
        <v>165</v>
      </c>
      <c r="O155" s="99">
        <f t="shared" si="34"/>
        <v>16.301999999999992</v>
      </c>
      <c r="P155" s="102">
        <f t="shared" si="35"/>
        <v>165</v>
      </c>
      <c r="Q155" s="102" t="str">
        <f t="shared" si="36"/>
        <v/>
      </c>
      <c r="R155" s="105">
        <f t="shared" si="37"/>
        <v>165</v>
      </c>
      <c r="S155" s="105" t="str">
        <f t="shared" si="38"/>
        <v/>
      </c>
      <c r="T155" s="69">
        <f t="shared" si="39"/>
        <v>107</v>
      </c>
      <c r="U155" s="69" t="str">
        <f t="shared" si="40"/>
        <v/>
      </c>
      <c r="V155" s="143">
        <f t="shared" si="41"/>
        <v>165</v>
      </c>
      <c r="W155" s="143">
        <f t="shared" si="42"/>
        <v>58.59</v>
      </c>
      <c r="X155" s="109">
        <f t="shared" si="29"/>
        <v>0</v>
      </c>
      <c r="Y155" s="110" t="e">
        <f t="shared" si="30"/>
        <v>#N/A</v>
      </c>
      <c r="Z155" s="75" t="e">
        <f>NA()</f>
        <v>#N/A</v>
      </c>
    </row>
    <row r="156" spans="1:26" x14ac:dyDescent="0.2">
      <c r="A156" s="74">
        <v>11330</v>
      </c>
      <c r="B156" s="68">
        <f>INDEX('B-A OSRoad'!$F$2:$F$21,MATCH(A156,'B-A OSRoad'!$C$2:$C$21))</f>
        <v>0</v>
      </c>
      <c r="C156" s="68" t="str">
        <f>IF(INDEX('B-A OSRoad'!$B$2:$B$21,MATCH(A156,'B-A OSRoad'!$C$2:$C$21))="Straight","",RIGHT(INDEX('B-A OSRoad'!$B$2:$B$21,MATCH(A156,'B-A OSRoad'!$C$2:$C$21)),LEN(INDEX('B-A OSRoad'!$B$2:$B$21,MATCH(A156,'B-A OSRoad'!$C$2:$C$21)))-1))</f>
        <v/>
      </c>
      <c r="D156" s="69">
        <f>(INDEX('B-A OSRoad'!$I$2:$I$21,MATCH(A156,'B-A OSRoad'!$C$2:$C$21)))+$C$3+$C$4+$C$1</f>
        <v>110</v>
      </c>
      <c r="E156" s="70" t="e">
        <f>VLOOKUP(A156,'Crash Data'!$E$3:$F$6,2,FALSE)</f>
        <v>#N/A</v>
      </c>
      <c r="F156" s="70" t="e">
        <f>VLOOKUP(A156,'Crash Data'!$B$3:$C$32,2,FALSE)</f>
        <v>#N/A</v>
      </c>
      <c r="G156" s="40">
        <v>107.962</v>
      </c>
      <c r="H156" s="40">
        <v>129.851</v>
      </c>
      <c r="I156" s="39">
        <v>157.738</v>
      </c>
      <c r="J156" s="40">
        <v>177</v>
      </c>
      <c r="K156" s="39">
        <v>99.481999999999999</v>
      </c>
      <c r="L156" s="93">
        <f t="shared" si="31"/>
        <v>209</v>
      </c>
      <c r="M156" s="93">
        <f t="shared" si="32"/>
        <v>101.038</v>
      </c>
      <c r="N156" s="99">
        <f t="shared" si="33"/>
        <v>165</v>
      </c>
      <c r="O156" s="99">
        <f t="shared" si="34"/>
        <v>35.149000000000001</v>
      </c>
      <c r="P156" s="102">
        <f t="shared" si="35"/>
        <v>165</v>
      </c>
      <c r="Q156" s="102">
        <f t="shared" si="36"/>
        <v>7.2620000000000005</v>
      </c>
      <c r="R156" s="105">
        <f t="shared" si="37"/>
        <v>165</v>
      </c>
      <c r="S156" s="105" t="str">
        <f t="shared" si="38"/>
        <v/>
      </c>
      <c r="T156" s="69">
        <f t="shared" si="39"/>
        <v>107</v>
      </c>
      <c r="U156" s="69" t="str">
        <f t="shared" si="40"/>
        <v/>
      </c>
      <c r="V156" s="143">
        <f t="shared" si="41"/>
        <v>165</v>
      </c>
      <c r="W156" s="143">
        <f t="shared" si="42"/>
        <v>65.518000000000001</v>
      </c>
      <c r="X156" s="109">
        <f t="shared" si="29"/>
        <v>0</v>
      </c>
      <c r="Y156" s="110" t="e">
        <f t="shared" si="30"/>
        <v>#N/A</v>
      </c>
      <c r="Z156" s="75" t="e">
        <f>NA()</f>
        <v>#N/A</v>
      </c>
    </row>
    <row r="157" spans="1:26" x14ac:dyDescent="0.2">
      <c r="A157" s="74">
        <v>11340</v>
      </c>
      <c r="B157" s="68">
        <f>INDEX('B-A OSRoad'!$F$2:$F$21,MATCH(A157,'B-A OSRoad'!$C$2:$C$21))</f>
        <v>0</v>
      </c>
      <c r="C157" s="68" t="str">
        <f>IF(INDEX('B-A OSRoad'!$B$2:$B$21,MATCH(A157,'B-A OSRoad'!$C$2:$C$21))="Straight","",RIGHT(INDEX('B-A OSRoad'!$B$2:$B$21,MATCH(A157,'B-A OSRoad'!$C$2:$C$21)),LEN(INDEX('B-A OSRoad'!$B$2:$B$21,MATCH(A157,'B-A OSRoad'!$C$2:$C$21)))-1))</f>
        <v/>
      </c>
      <c r="D157" s="69">
        <f>(INDEX('B-A OSRoad'!$I$2:$I$21,MATCH(A157,'B-A OSRoad'!$C$2:$C$21)))+$C$3+$C$4+$C$1</f>
        <v>110</v>
      </c>
      <c r="E157" s="70" t="e">
        <f>VLOOKUP(A157,'Crash Data'!$E$3:$F$6,2,FALSE)</f>
        <v>#N/A</v>
      </c>
      <c r="F157" s="70" t="e">
        <f>VLOOKUP(A157,'Crash Data'!$B$3:$C$32,2,FALSE)</f>
        <v>#N/A</v>
      </c>
      <c r="G157" s="40">
        <v>107.057</v>
      </c>
      <c r="H157" s="40">
        <v>117.59699999999999</v>
      </c>
      <c r="I157" s="39">
        <v>149.06299999999999</v>
      </c>
      <c r="J157" s="40">
        <v>177</v>
      </c>
      <c r="K157" s="39">
        <v>97.043000000000006</v>
      </c>
      <c r="L157" s="93">
        <f t="shared" si="31"/>
        <v>209</v>
      </c>
      <c r="M157" s="93">
        <f t="shared" si="32"/>
        <v>101.943</v>
      </c>
      <c r="N157" s="99">
        <f t="shared" si="33"/>
        <v>165</v>
      </c>
      <c r="O157" s="99">
        <f t="shared" si="34"/>
        <v>47.403000000000006</v>
      </c>
      <c r="P157" s="102">
        <f t="shared" si="35"/>
        <v>165</v>
      </c>
      <c r="Q157" s="102">
        <f t="shared" si="36"/>
        <v>15.937000000000012</v>
      </c>
      <c r="R157" s="105">
        <f t="shared" si="37"/>
        <v>165</v>
      </c>
      <c r="S157" s="105" t="str">
        <f t="shared" si="38"/>
        <v/>
      </c>
      <c r="T157" s="69">
        <f t="shared" si="39"/>
        <v>107</v>
      </c>
      <c r="U157" s="69" t="str">
        <f t="shared" si="40"/>
        <v/>
      </c>
      <c r="V157" s="143">
        <f t="shared" si="41"/>
        <v>165</v>
      </c>
      <c r="W157" s="143">
        <f t="shared" si="42"/>
        <v>67.956999999999994</v>
      </c>
      <c r="X157" s="109">
        <f t="shared" si="29"/>
        <v>0</v>
      </c>
      <c r="Y157" s="110" t="e">
        <f t="shared" si="30"/>
        <v>#N/A</v>
      </c>
      <c r="Z157" s="75" t="e">
        <f>NA()</f>
        <v>#N/A</v>
      </c>
    </row>
    <row r="158" spans="1:26" x14ac:dyDescent="0.2">
      <c r="A158" s="74">
        <v>11350</v>
      </c>
      <c r="B158" s="68">
        <f>INDEX('B-A OSRoad'!$F$2:$F$21,MATCH(A158,'B-A OSRoad'!$C$2:$C$21))</f>
        <v>0</v>
      </c>
      <c r="C158" s="68" t="str">
        <f>IF(INDEX('B-A OSRoad'!$B$2:$B$21,MATCH(A158,'B-A OSRoad'!$C$2:$C$21))="Straight","",RIGHT(INDEX('B-A OSRoad'!$B$2:$B$21,MATCH(A158,'B-A OSRoad'!$C$2:$C$21)),LEN(INDEX('B-A OSRoad'!$B$2:$B$21,MATCH(A158,'B-A OSRoad'!$C$2:$C$21)))-1))</f>
        <v/>
      </c>
      <c r="D158" s="69">
        <f>(INDEX('B-A OSRoad'!$I$2:$I$21,MATCH(A158,'B-A OSRoad'!$C$2:$C$21)))+$C$3+$C$4+$C$1</f>
        <v>110</v>
      </c>
      <c r="E158" s="70" t="e">
        <f>VLOOKUP(A158,'Crash Data'!$E$3:$F$6,2,FALSE)</f>
        <v>#N/A</v>
      </c>
      <c r="F158" s="70" t="e">
        <f>VLOOKUP(A158,'Crash Data'!$B$3:$C$32,2,FALSE)</f>
        <v>#N/A</v>
      </c>
      <c r="G158" s="40">
        <v>99.225999999999999</v>
      </c>
      <c r="H158" s="40">
        <v>115.441</v>
      </c>
      <c r="I158" s="39">
        <v>130.001</v>
      </c>
      <c r="J158" s="40">
        <v>159.328</v>
      </c>
      <c r="K158" s="39">
        <v>96.141999999999996</v>
      </c>
      <c r="L158" s="93">
        <f t="shared" si="31"/>
        <v>209</v>
      </c>
      <c r="M158" s="93">
        <f t="shared" si="32"/>
        <v>109.774</v>
      </c>
      <c r="N158" s="99">
        <f t="shared" si="33"/>
        <v>165</v>
      </c>
      <c r="O158" s="99">
        <f t="shared" si="34"/>
        <v>49.558999999999997</v>
      </c>
      <c r="P158" s="102">
        <f t="shared" si="35"/>
        <v>165</v>
      </c>
      <c r="Q158" s="102">
        <f t="shared" si="36"/>
        <v>34.998999999999995</v>
      </c>
      <c r="R158" s="105">
        <f t="shared" si="37"/>
        <v>165</v>
      </c>
      <c r="S158" s="105">
        <f t="shared" si="38"/>
        <v>5.671999999999997</v>
      </c>
      <c r="T158" s="69">
        <f t="shared" si="39"/>
        <v>107</v>
      </c>
      <c r="U158" s="69">
        <f t="shared" si="40"/>
        <v>7.7740000000000009</v>
      </c>
      <c r="V158" s="143">
        <f t="shared" si="41"/>
        <v>165</v>
      </c>
      <c r="W158" s="143">
        <f t="shared" si="42"/>
        <v>68.858000000000004</v>
      </c>
      <c r="X158" s="109">
        <f t="shared" si="29"/>
        <v>0</v>
      </c>
      <c r="Y158" s="110" t="e">
        <f t="shared" si="30"/>
        <v>#N/A</v>
      </c>
      <c r="Z158" s="75" t="e">
        <f>NA()</f>
        <v>#N/A</v>
      </c>
    </row>
    <row r="159" spans="1:26" x14ac:dyDescent="0.2">
      <c r="A159" s="74">
        <v>11360</v>
      </c>
      <c r="B159" s="68">
        <f>INDEX('B-A OSRoad'!$F$2:$F$21,MATCH(A159,'B-A OSRoad'!$C$2:$C$21))</f>
        <v>0</v>
      </c>
      <c r="C159" s="68" t="str">
        <f>IF(INDEX('B-A OSRoad'!$B$2:$B$21,MATCH(A159,'B-A OSRoad'!$C$2:$C$21))="Straight","",RIGHT(INDEX('B-A OSRoad'!$B$2:$B$21,MATCH(A159,'B-A OSRoad'!$C$2:$C$21)),LEN(INDEX('B-A OSRoad'!$B$2:$B$21,MATCH(A159,'B-A OSRoad'!$C$2:$C$21)))-1))</f>
        <v/>
      </c>
      <c r="D159" s="69">
        <f>(INDEX('B-A OSRoad'!$I$2:$I$21,MATCH(A159,'B-A OSRoad'!$C$2:$C$21)))+$C$3+$C$4+$C$1</f>
        <v>110</v>
      </c>
      <c r="E159" s="70" t="e">
        <f>VLOOKUP(A159,'Crash Data'!$E$3:$F$6,2,FALSE)</f>
        <v>#N/A</v>
      </c>
      <c r="F159" s="70" t="e">
        <f>VLOOKUP(A159,'Crash Data'!$B$3:$C$32,2,FALSE)</f>
        <v>#N/A</v>
      </c>
      <c r="G159" s="40">
        <v>98.236000000000004</v>
      </c>
      <c r="H159" s="40">
        <v>118.319</v>
      </c>
      <c r="I159" s="39">
        <v>137.738</v>
      </c>
      <c r="J159" s="40">
        <v>157.15600000000001</v>
      </c>
      <c r="K159" s="39">
        <v>96.736000000000004</v>
      </c>
      <c r="L159" s="93">
        <f t="shared" si="31"/>
        <v>209</v>
      </c>
      <c r="M159" s="93">
        <f t="shared" si="32"/>
        <v>110.764</v>
      </c>
      <c r="N159" s="99">
        <f t="shared" si="33"/>
        <v>165</v>
      </c>
      <c r="O159" s="99">
        <f t="shared" si="34"/>
        <v>46.680999999999997</v>
      </c>
      <c r="P159" s="102">
        <f t="shared" si="35"/>
        <v>165</v>
      </c>
      <c r="Q159" s="102">
        <f t="shared" si="36"/>
        <v>27.262</v>
      </c>
      <c r="R159" s="105">
        <f t="shared" si="37"/>
        <v>165</v>
      </c>
      <c r="S159" s="105">
        <f t="shared" si="38"/>
        <v>7.8439999999999941</v>
      </c>
      <c r="T159" s="69">
        <f t="shared" si="39"/>
        <v>107</v>
      </c>
      <c r="U159" s="69">
        <f t="shared" si="40"/>
        <v>8.7639999999999958</v>
      </c>
      <c r="V159" s="143">
        <f t="shared" si="41"/>
        <v>165</v>
      </c>
      <c r="W159" s="143">
        <f t="shared" si="42"/>
        <v>68.263999999999996</v>
      </c>
      <c r="X159" s="109">
        <f t="shared" si="29"/>
        <v>0</v>
      </c>
      <c r="Y159" s="110" t="e">
        <f t="shared" si="30"/>
        <v>#N/A</v>
      </c>
      <c r="Z159" s="75" t="e">
        <f>NA()</f>
        <v>#N/A</v>
      </c>
    </row>
    <row r="160" spans="1:26" x14ac:dyDescent="0.2">
      <c r="A160" s="74">
        <v>11370</v>
      </c>
      <c r="B160" s="68">
        <f>INDEX('B-A OSRoad'!$F$2:$F$21,MATCH(A160,'B-A OSRoad'!$C$2:$C$21))</f>
        <v>0</v>
      </c>
      <c r="C160" s="68" t="str">
        <f>IF(INDEX('B-A OSRoad'!$B$2:$B$21,MATCH(A160,'B-A OSRoad'!$C$2:$C$21))="Straight","",RIGHT(INDEX('B-A OSRoad'!$B$2:$B$21,MATCH(A160,'B-A OSRoad'!$C$2:$C$21)),LEN(INDEX('B-A OSRoad'!$B$2:$B$21,MATCH(A160,'B-A OSRoad'!$C$2:$C$21)))-1))</f>
        <v/>
      </c>
      <c r="D160" s="69">
        <f>(INDEX('B-A OSRoad'!$I$2:$I$21,MATCH(A160,'B-A OSRoad'!$C$2:$C$21)))+$C$3+$C$4+$C$1</f>
        <v>110</v>
      </c>
      <c r="E160" s="70" t="e">
        <f>VLOOKUP(A160,'Crash Data'!$E$3:$F$6,2,FALSE)</f>
        <v>#N/A</v>
      </c>
      <c r="F160" s="70" t="e">
        <f>VLOOKUP(A160,'Crash Data'!$B$3:$C$32,2,FALSE)</f>
        <v>#N/A</v>
      </c>
      <c r="G160" s="40">
        <v>98.198999999999998</v>
      </c>
      <c r="H160" s="40">
        <v>118.315</v>
      </c>
      <c r="I160" s="39">
        <v>129.19800000000001</v>
      </c>
      <c r="J160" s="40">
        <v>146.363</v>
      </c>
      <c r="K160" s="39">
        <v>99.132999999999996</v>
      </c>
      <c r="L160" s="93">
        <f t="shared" si="31"/>
        <v>209</v>
      </c>
      <c r="M160" s="93">
        <f t="shared" si="32"/>
        <v>110.801</v>
      </c>
      <c r="N160" s="99">
        <f t="shared" si="33"/>
        <v>165</v>
      </c>
      <c r="O160" s="99">
        <f t="shared" si="34"/>
        <v>46.685000000000002</v>
      </c>
      <c r="P160" s="102">
        <f t="shared" si="35"/>
        <v>165</v>
      </c>
      <c r="Q160" s="102">
        <f t="shared" si="36"/>
        <v>35.801999999999992</v>
      </c>
      <c r="R160" s="105">
        <f t="shared" si="37"/>
        <v>165</v>
      </c>
      <c r="S160" s="105">
        <f t="shared" si="38"/>
        <v>18.637</v>
      </c>
      <c r="T160" s="69">
        <f t="shared" si="39"/>
        <v>107</v>
      </c>
      <c r="U160" s="69">
        <f t="shared" si="40"/>
        <v>8.8010000000000019</v>
      </c>
      <c r="V160" s="143">
        <f t="shared" si="41"/>
        <v>165</v>
      </c>
      <c r="W160" s="143">
        <f t="shared" si="42"/>
        <v>65.867000000000004</v>
      </c>
      <c r="X160" s="109">
        <f t="shared" si="29"/>
        <v>0</v>
      </c>
      <c r="Y160" s="110" t="e">
        <f t="shared" si="30"/>
        <v>#N/A</v>
      </c>
      <c r="Z160" s="75" t="e">
        <f>NA()</f>
        <v>#N/A</v>
      </c>
    </row>
    <row r="161" spans="1:26" x14ac:dyDescent="0.2">
      <c r="A161" s="74">
        <v>11380</v>
      </c>
      <c r="B161" s="68">
        <f>INDEX('B-A OSRoad'!$F$2:$F$21,MATCH(A161,'B-A OSRoad'!$C$2:$C$21))</f>
        <v>0</v>
      </c>
      <c r="C161" s="68" t="str">
        <f>IF(INDEX('B-A OSRoad'!$B$2:$B$21,MATCH(A161,'B-A OSRoad'!$C$2:$C$21))="Straight","",RIGHT(INDEX('B-A OSRoad'!$B$2:$B$21,MATCH(A161,'B-A OSRoad'!$C$2:$C$21)),LEN(INDEX('B-A OSRoad'!$B$2:$B$21,MATCH(A161,'B-A OSRoad'!$C$2:$C$21)))-1))</f>
        <v/>
      </c>
      <c r="D161" s="69">
        <f>(INDEX('B-A OSRoad'!$I$2:$I$21,MATCH(A161,'B-A OSRoad'!$C$2:$C$21)))+$C$3+$C$4+$C$1</f>
        <v>110</v>
      </c>
      <c r="E161" s="70" t="e">
        <f>VLOOKUP(A161,'Crash Data'!$E$3:$F$6,2,FALSE)</f>
        <v>#N/A</v>
      </c>
      <c r="F161" s="70" t="e">
        <f>VLOOKUP(A161,'Crash Data'!$B$3:$C$32,2,FALSE)</f>
        <v>#N/A</v>
      </c>
      <c r="G161" s="40">
        <v>97.180999999999997</v>
      </c>
      <c r="H161" s="40">
        <v>114.01300000000001</v>
      </c>
      <c r="I161" s="39">
        <v>128.244</v>
      </c>
      <c r="J161" s="40">
        <v>147.67699999999999</v>
      </c>
      <c r="K161" s="39">
        <v>96.887</v>
      </c>
      <c r="L161" s="93">
        <f t="shared" si="31"/>
        <v>209</v>
      </c>
      <c r="M161" s="93">
        <f t="shared" si="32"/>
        <v>111.819</v>
      </c>
      <c r="N161" s="99">
        <f t="shared" si="33"/>
        <v>165</v>
      </c>
      <c r="O161" s="99">
        <f t="shared" si="34"/>
        <v>50.986999999999995</v>
      </c>
      <c r="P161" s="102">
        <f t="shared" si="35"/>
        <v>165</v>
      </c>
      <c r="Q161" s="102">
        <f t="shared" si="36"/>
        <v>36.756</v>
      </c>
      <c r="R161" s="105">
        <f t="shared" si="37"/>
        <v>165</v>
      </c>
      <c r="S161" s="105">
        <f t="shared" si="38"/>
        <v>17.323000000000008</v>
      </c>
      <c r="T161" s="69">
        <f t="shared" si="39"/>
        <v>107</v>
      </c>
      <c r="U161" s="69">
        <f t="shared" si="40"/>
        <v>9.8190000000000026</v>
      </c>
      <c r="V161" s="143">
        <f t="shared" si="41"/>
        <v>165</v>
      </c>
      <c r="W161" s="143">
        <f t="shared" si="42"/>
        <v>68.113</v>
      </c>
      <c r="X161" s="109">
        <f t="shared" si="29"/>
        <v>0</v>
      </c>
      <c r="Y161" s="110" t="e">
        <f t="shared" si="30"/>
        <v>#N/A</v>
      </c>
      <c r="Z161" s="75" t="e">
        <f>NA()</f>
        <v>#N/A</v>
      </c>
    </row>
    <row r="162" spans="1:26" x14ac:dyDescent="0.2">
      <c r="A162" s="74">
        <v>11390</v>
      </c>
      <c r="B162" s="68">
        <f>INDEX('B-A OSRoad'!$F$2:$F$21,MATCH(A162,'B-A OSRoad'!$C$2:$C$21))</f>
        <v>0</v>
      </c>
      <c r="C162" s="68" t="str">
        <f>IF(INDEX('B-A OSRoad'!$B$2:$B$21,MATCH(A162,'B-A OSRoad'!$C$2:$C$21))="Straight","",RIGHT(INDEX('B-A OSRoad'!$B$2:$B$21,MATCH(A162,'B-A OSRoad'!$C$2:$C$21)),LEN(INDEX('B-A OSRoad'!$B$2:$B$21,MATCH(A162,'B-A OSRoad'!$C$2:$C$21)))-1))</f>
        <v/>
      </c>
      <c r="D162" s="69">
        <f>(INDEX('B-A OSRoad'!$I$2:$I$21,MATCH(A162,'B-A OSRoad'!$C$2:$C$21)))+$C$3+$C$4+$C$1</f>
        <v>110</v>
      </c>
      <c r="E162" s="70" t="e">
        <f>VLOOKUP(A162,'Crash Data'!$E$3:$F$6,2,FALSE)</f>
        <v>#N/A</v>
      </c>
      <c r="F162" s="70" t="e">
        <f>VLOOKUP(A162,'Crash Data'!$B$3:$C$32,2,FALSE)</f>
        <v>#N/A</v>
      </c>
      <c r="G162" s="40">
        <v>107.343</v>
      </c>
      <c r="H162" s="40">
        <v>119.608</v>
      </c>
      <c r="I162" s="39">
        <v>135.85</v>
      </c>
      <c r="J162" s="40">
        <v>147.78899999999999</v>
      </c>
      <c r="K162" s="39">
        <v>101.7</v>
      </c>
      <c r="L162" s="93">
        <f t="shared" si="31"/>
        <v>209</v>
      </c>
      <c r="M162" s="93">
        <f t="shared" si="32"/>
        <v>101.657</v>
      </c>
      <c r="N162" s="99">
        <f t="shared" si="33"/>
        <v>165</v>
      </c>
      <c r="O162" s="99">
        <f t="shared" si="34"/>
        <v>45.391999999999996</v>
      </c>
      <c r="P162" s="102">
        <f t="shared" si="35"/>
        <v>165</v>
      </c>
      <c r="Q162" s="102">
        <f t="shared" si="36"/>
        <v>29.150000000000006</v>
      </c>
      <c r="R162" s="105">
        <f t="shared" si="37"/>
        <v>165</v>
      </c>
      <c r="S162" s="105">
        <f t="shared" si="38"/>
        <v>17.211000000000013</v>
      </c>
      <c r="T162" s="69">
        <f t="shared" si="39"/>
        <v>107</v>
      </c>
      <c r="U162" s="69" t="str">
        <f t="shared" si="40"/>
        <v/>
      </c>
      <c r="V162" s="143">
        <f t="shared" si="41"/>
        <v>165</v>
      </c>
      <c r="W162" s="143">
        <f t="shared" si="42"/>
        <v>63.3</v>
      </c>
      <c r="X162" s="109">
        <f t="shared" si="29"/>
        <v>0</v>
      </c>
      <c r="Y162" s="110" t="e">
        <f t="shared" si="30"/>
        <v>#N/A</v>
      </c>
      <c r="Z162" s="75" t="e">
        <f>NA()</f>
        <v>#N/A</v>
      </c>
    </row>
    <row r="163" spans="1:26" x14ac:dyDescent="0.2">
      <c r="A163" s="74">
        <v>11400</v>
      </c>
      <c r="B163" s="68">
        <f>INDEX('B-A OSRoad'!$F$2:$F$21,MATCH(A163,'B-A OSRoad'!$C$2:$C$21))</f>
        <v>0</v>
      </c>
      <c r="C163" s="68" t="str">
        <f>IF(INDEX('B-A OSRoad'!$B$2:$B$21,MATCH(A163,'B-A OSRoad'!$C$2:$C$21))="Straight","",RIGHT(INDEX('B-A OSRoad'!$B$2:$B$21,MATCH(A163,'B-A OSRoad'!$C$2:$C$21)),LEN(INDEX('B-A OSRoad'!$B$2:$B$21,MATCH(A163,'B-A OSRoad'!$C$2:$C$21)))-1))</f>
        <v/>
      </c>
      <c r="D163" s="69">
        <f>(INDEX('B-A OSRoad'!$I$2:$I$21,MATCH(A163,'B-A OSRoad'!$C$2:$C$21)))+$C$3+$C$4+$C$1</f>
        <v>110</v>
      </c>
      <c r="E163" s="70" t="e">
        <f>VLOOKUP(A163,'Crash Data'!$E$3:$F$6,2,FALSE)</f>
        <v>#N/A</v>
      </c>
      <c r="F163" s="70" t="e">
        <f>VLOOKUP(A163,'Crash Data'!$B$3:$C$32,2,FALSE)</f>
        <v>#N/A</v>
      </c>
      <c r="G163" s="40">
        <v>106.655</v>
      </c>
      <c r="H163" s="40">
        <v>119.672</v>
      </c>
      <c r="I163" s="39">
        <v>137.47900000000001</v>
      </c>
      <c r="J163" s="40">
        <v>157.08199999999999</v>
      </c>
      <c r="K163" s="39">
        <v>103.11</v>
      </c>
      <c r="L163" s="93">
        <f t="shared" si="31"/>
        <v>209</v>
      </c>
      <c r="M163" s="93">
        <f t="shared" si="32"/>
        <v>102.345</v>
      </c>
      <c r="N163" s="99">
        <f t="shared" si="33"/>
        <v>165</v>
      </c>
      <c r="O163" s="99">
        <f t="shared" si="34"/>
        <v>45.328000000000003</v>
      </c>
      <c r="P163" s="102">
        <f t="shared" si="35"/>
        <v>165</v>
      </c>
      <c r="Q163" s="102">
        <f t="shared" si="36"/>
        <v>27.520999999999987</v>
      </c>
      <c r="R163" s="105">
        <f t="shared" si="37"/>
        <v>165</v>
      </c>
      <c r="S163" s="105">
        <f t="shared" si="38"/>
        <v>7.9180000000000064</v>
      </c>
      <c r="T163" s="69">
        <f t="shared" si="39"/>
        <v>107</v>
      </c>
      <c r="U163" s="69">
        <f t="shared" si="40"/>
        <v>0.34499999999999886</v>
      </c>
      <c r="V163" s="143">
        <f t="shared" si="41"/>
        <v>165</v>
      </c>
      <c r="W163" s="143">
        <f t="shared" si="42"/>
        <v>61.89</v>
      </c>
      <c r="X163" s="109">
        <f t="shared" si="29"/>
        <v>0</v>
      </c>
      <c r="Y163" s="110" t="e">
        <f t="shared" si="30"/>
        <v>#N/A</v>
      </c>
      <c r="Z163" s="75" t="e">
        <f>NA()</f>
        <v>#N/A</v>
      </c>
    </row>
    <row r="164" spans="1:26" x14ac:dyDescent="0.2">
      <c r="A164" s="74">
        <v>11410</v>
      </c>
      <c r="B164" s="68">
        <f>INDEX('B-A OSRoad'!$F$2:$F$21,MATCH(A164,'B-A OSRoad'!$C$2:$C$21))</f>
        <v>0</v>
      </c>
      <c r="C164" s="68" t="str">
        <f>IF(INDEX('B-A OSRoad'!$B$2:$B$21,MATCH(A164,'B-A OSRoad'!$C$2:$C$21))="Straight","",RIGHT(INDEX('B-A OSRoad'!$B$2:$B$21,MATCH(A164,'B-A OSRoad'!$C$2:$C$21)),LEN(INDEX('B-A OSRoad'!$B$2:$B$21,MATCH(A164,'B-A OSRoad'!$C$2:$C$21)))-1))</f>
        <v/>
      </c>
      <c r="D164" s="69">
        <f>(INDEX('B-A OSRoad'!$I$2:$I$21,MATCH(A164,'B-A OSRoad'!$C$2:$C$21)))+$C$3+$C$4+$C$1</f>
        <v>110</v>
      </c>
      <c r="E164" s="70" t="e">
        <f>VLOOKUP(A164,'Crash Data'!$E$3:$F$6,2,FALSE)</f>
        <v>#N/A</v>
      </c>
      <c r="F164" s="70">
        <f>VLOOKUP(A164,'Crash Data'!$B$3:$C$32,2,FALSE)</f>
        <v>-4</v>
      </c>
      <c r="G164" s="40">
        <v>108.453</v>
      </c>
      <c r="H164" s="40">
        <v>126.361</v>
      </c>
      <c r="I164" s="39">
        <v>143.767</v>
      </c>
      <c r="J164" s="40">
        <v>158.054</v>
      </c>
      <c r="K164" s="39">
        <v>108.512</v>
      </c>
      <c r="L164" s="93">
        <f t="shared" si="31"/>
        <v>209</v>
      </c>
      <c r="M164" s="93">
        <f t="shared" si="32"/>
        <v>100.547</v>
      </c>
      <c r="N164" s="99">
        <f t="shared" si="33"/>
        <v>165</v>
      </c>
      <c r="O164" s="99">
        <f t="shared" si="34"/>
        <v>38.638999999999996</v>
      </c>
      <c r="P164" s="102">
        <f t="shared" si="35"/>
        <v>165</v>
      </c>
      <c r="Q164" s="102">
        <f t="shared" si="36"/>
        <v>21.233000000000004</v>
      </c>
      <c r="R164" s="105">
        <f t="shared" si="37"/>
        <v>165</v>
      </c>
      <c r="S164" s="105">
        <f t="shared" si="38"/>
        <v>6.945999999999998</v>
      </c>
      <c r="T164" s="69">
        <f t="shared" si="39"/>
        <v>107</v>
      </c>
      <c r="U164" s="69" t="str">
        <f t="shared" si="40"/>
        <v/>
      </c>
      <c r="V164" s="143">
        <f t="shared" si="41"/>
        <v>165</v>
      </c>
      <c r="W164" s="143">
        <f t="shared" si="42"/>
        <v>56.488</v>
      </c>
      <c r="X164" s="109">
        <f t="shared" si="29"/>
        <v>0</v>
      </c>
      <c r="Y164" s="110" t="e">
        <f t="shared" si="30"/>
        <v>#N/A</v>
      </c>
      <c r="Z164" s="75" t="e">
        <f>NA()</f>
        <v>#N/A</v>
      </c>
    </row>
    <row r="165" spans="1:26" x14ac:dyDescent="0.2">
      <c r="A165" s="74">
        <v>11420</v>
      </c>
      <c r="B165" s="68">
        <f>INDEX('B-A OSRoad'!$F$2:$F$21,MATCH(A165,'B-A OSRoad'!$C$2:$C$21))</f>
        <v>0</v>
      </c>
      <c r="C165" s="68" t="str">
        <f>IF(INDEX('B-A OSRoad'!$B$2:$B$21,MATCH(A165,'B-A OSRoad'!$C$2:$C$21))="Straight","",RIGHT(INDEX('B-A OSRoad'!$B$2:$B$21,MATCH(A165,'B-A OSRoad'!$C$2:$C$21)),LEN(INDEX('B-A OSRoad'!$B$2:$B$21,MATCH(A165,'B-A OSRoad'!$C$2:$C$21)))-1))</f>
        <v/>
      </c>
      <c r="D165" s="69">
        <f>(INDEX('B-A OSRoad'!$I$2:$I$21,MATCH(A165,'B-A OSRoad'!$C$2:$C$21)))+$C$3+$C$4+$C$1</f>
        <v>110</v>
      </c>
      <c r="E165" s="70" t="e">
        <f>VLOOKUP(A165,'Crash Data'!$E$3:$F$6,2,FALSE)</f>
        <v>#N/A</v>
      </c>
      <c r="F165" s="70" t="e">
        <f>VLOOKUP(A165,'Crash Data'!$B$3:$C$32,2,FALSE)</f>
        <v>#N/A</v>
      </c>
      <c r="G165" s="40">
        <v>116.60899999999999</v>
      </c>
      <c r="H165" s="40">
        <v>129.67599999999999</v>
      </c>
      <c r="I165" s="39">
        <v>140.05799999999999</v>
      </c>
      <c r="J165" s="40">
        <v>177</v>
      </c>
      <c r="K165" s="39">
        <v>118.08</v>
      </c>
      <c r="L165" s="93">
        <f t="shared" si="31"/>
        <v>209</v>
      </c>
      <c r="M165" s="93">
        <f t="shared" si="32"/>
        <v>92.391000000000005</v>
      </c>
      <c r="N165" s="99">
        <f t="shared" si="33"/>
        <v>165</v>
      </c>
      <c r="O165" s="99">
        <f t="shared" si="34"/>
        <v>35.324000000000012</v>
      </c>
      <c r="P165" s="102">
        <f t="shared" si="35"/>
        <v>165</v>
      </c>
      <c r="Q165" s="102">
        <f t="shared" si="36"/>
        <v>24.942000000000007</v>
      </c>
      <c r="R165" s="105">
        <f t="shared" si="37"/>
        <v>165</v>
      </c>
      <c r="S165" s="105" t="str">
        <f t="shared" si="38"/>
        <v/>
      </c>
      <c r="T165" s="69">
        <f t="shared" si="39"/>
        <v>107</v>
      </c>
      <c r="U165" s="69" t="str">
        <f t="shared" si="40"/>
        <v/>
      </c>
      <c r="V165" s="143">
        <f t="shared" si="41"/>
        <v>165</v>
      </c>
      <c r="W165" s="143">
        <f t="shared" si="42"/>
        <v>46.92</v>
      </c>
      <c r="X165" s="109">
        <f t="shared" si="29"/>
        <v>0</v>
      </c>
      <c r="Y165" s="110" t="e">
        <f t="shared" si="30"/>
        <v>#N/A</v>
      </c>
      <c r="Z165" s="75" t="e">
        <f>NA()</f>
        <v>#N/A</v>
      </c>
    </row>
    <row r="166" spans="1:26" x14ac:dyDescent="0.2">
      <c r="A166" s="74">
        <v>11430</v>
      </c>
      <c r="B166" s="68">
        <f>INDEX('B-A OSRoad'!$F$2:$F$21,MATCH(A166,'B-A OSRoad'!$C$2:$C$21))</f>
        <v>0</v>
      </c>
      <c r="C166" s="68" t="str">
        <f>IF(INDEX('B-A OSRoad'!$B$2:$B$21,MATCH(A166,'B-A OSRoad'!$C$2:$C$21))="Straight","",RIGHT(INDEX('B-A OSRoad'!$B$2:$B$21,MATCH(A166,'B-A OSRoad'!$C$2:$C$21)),LEN(INDEX('B-A OSRoad'!$B$2:$B$21,MATCH(A166,'B-A OSRoad'!$C$2:$C$21)))-1))</f>
        <v/>
      </c>
      <c r="D166" s="69">
        <f>(INDEX('B-A OSRoad'!$I$2:$I$21,MATCH(A166,'B-A OSRoad'!$C$2:$C$21)))+$C$3+$C$4+$C$1</f>
        <v>110</v>
      </c>
      <c r="E166" s="70" t="e">
        <f>VLOOKUP(A166,'Crash Data'!$E$3:$F$6,2,FALSE)</f>
        <v>#N/A</v>
      </c>
      <c r="F166" s="70" t="e">
        <f>VLOOKUP(A166,'Crash Data'!$B$3:$C$32,2,FALSE)</f>
        <v>#N/A</v>
      </c>
      <c r="G166" s="40">
        <v>127.943</v>
      </c>
      <c r="H166" s="40">
        <v>134.084</v>
      </c>
      <c r="I166" s="39">
        <v>150.06700000000001</v>
      </c>
      <c r="J166" s="40">
        <v>177</v>
      </c>
      <c r="K166" s="39">
        <v>128.74</v>
      </c>
      <c r="L166" s="93">
        <f t="shared" si="31"/>
        <v>209</v>
      </c>
      <c r="M166" s="93">
        <f t="shared" si="32"/>
        <v>81.057000000000002</v>
      </c>
      <c r="N166" s="99">
        <f t="shared" si="33"/>
        <v>165</v>
      </c>
      <c r="O166" s="99">
        <f t="shared" si="34"/>
        <v>30.915999999999997</v>
      </c>
      <c r="P166" s="102">
        <f t="shared" si="35"/>
        <v>165</v>
      </c>
      <c r="Q166" s="102">
        <f t="shared" si="36"/>
        <v>14.932999999999993</v>
      </c>
      <c r="R166" s="105">
        <f t="shared" si="37"/>
        <v>165</v>
      </c>
      <c r="S166" s="105" t="str">
        <f t="shared" si="38"/>
        <v/>
      </c>
      <c r="T166" s="69">
        <f t="shared" si="39"/>
        <v>107</v>
      </c>
      <c r="U166" s="69" t="str">
        <f t="shared" si="40"/>
        <v/>
      </c>
      <c r="V166" s="143">
        <f t="shared" si="41"/>
        <v>165</v>
      </c>
      <c r="W166" s="143">
        <f t="shared" si="42"/>
        <v>36.259999999999991</v>
      </c>
      <c r="X166" s="109">
        <f t="shared" si="29"/>
        <v>0</v>
      </c>
      <c r="Y166" s="110" t="e">
        <f t="shared" si="30"/>
        <v>#N/A</v>
      </c>
      <c r="Z166" s="75" t="e">
        <f>NA()</f>
        <v>#N/A</v>
      </c>
    </row>
    <row r="167" spans="1:26" x14ac:dyDescent="0.2">
      <c r="A167" s="74">
        <v>11440</v>
      </c>
      <c r="B167" s="68">
        <f>INDEX('B-A OSRoad'!$F$2:$F$21,MATCH(A167,'B-A OSRoad'!$C$2:$C$21))</f>
        <v>0</v>
      </c>
      <c r="C167" s="68" t="str">
        <f>IF(INDEX('B-A OSRoad'!$B$2:$B$21,MATCH(A167,'B-A OSRoad'!$C$2:$C$21))="Straight","",RIGHT(INDEX('B-A OSRoad'!$B$2:$B$21,MATCH(A167,'B-A OSRoad'!$C$2:$C$21)),LEN(INDEX('B-A OSRoad'!$B$2:$B$21,MATCH(A167,'B-A OSRoad'!$C$2:$C$21)))-1))</f>
        <v/>
      </c>
      <c r="D167" s="69">
        <f>(INDEX('B-A OSRoad'!$I$2:$I$21,MATCH(A167,'B-A OSRoad'!$C$2:$C$21)))+$C$3+$C$4+$C$1</f>
        <v>110</v>
      </c>
      <c r="E167" s="70" t="e">
        <f>VLOOKUP(A167,'Crash Data'!$E$3:$F$6,2,FALSE)</f>
        <v>#N/A</v>
      </c>
      <c r="F167" s="70" t="e">
        <f>VLOOKUP(A167,'Crash Data'!$B$3:$C$32,2,FALSE)</f>
        <v>#N/A</v>
      </c>
      <c r="G167" s="40">
        <v>134.70699999999999</v>
      </c>
      <c r="H167" s="40">
        <v>140.035</v>
      </c>
      <c r="I167" s="39">
        <v>159.881</v>
      </c>
      <c r="J167" s="40">
        <v>177</v>
      </c>
      <c r="K167" s="39">
        <v>136.38800000000001</v>
      </c>
      <c r="L167" s="93">
        <f t="shared" si="31"/>
        <v>209</v>
      </c>
      <c r="M167" s="93">
        <f t="shared" si="32"/>
        <v>74.293000000000006</v>
      </c>
      <c r="N167" s="99">
        <f t="shared" si="33"/>
        <v>165</v>
      </c>
      <c r="O167" s="99">
        <f t="shared" si="34"/>
        <v>24.965000000000003</v>
      </c>
      <c r="P167" s="102">
        <f t="shared" si="35"/>
        <v>165</v>
      </c>
      <c r="Q167" s="102">
        <f t="shared" si="36"/>
        <v>5.1189999999999998</v>
      </c>
      <c r="R167" s="105">
        <f t="shared" si="37"/>
        <v>165</v>
      </c>
      <c r="S167" s="105" t="str">
        <f t="shared" si="38"/>
        <v/>
      </c>
      <c r="T167" s="69">
        <f t="shared" si="39"/>
        <v>107</v>
      </c>
      <c r="U167" s="69" t="str">
        <f t="shared" si="40"/>
        <v/>
      </c>
      <c r="V167" s="143">
        <f t="shared" si="41"/>
        <v>165</v>
      </c>
      <c r="W167" s="143">
        <f t="shared" si="42"/>
        <v>28.611999999999995</v>
      </c>
      <c r="X167" s="109">
        <f t="shared" si="29"/>
        <v>0</v>
      </c>
      <c r="Y167" s="110" t="e">
        <f t="shared" si="30"/>
        <v>#N/A</v>
      </c>
      <c r="Z167" s="75" t="e">
        <f>NA()</f>
        <v>#N/A</v>
      </c>
    </row>
    <row r="168" spans="1:26" x14ac:dyDescent="0.2">
      <c r="A168" s="74">
        <v>11450</v>
      </c>
      <c r="B168" s="68">
        <f>INDEX('B-A OSRoad'!$F$2:$F$21,MATCH(A168,'B-A OSRoad'!$C$2:$C$21))</f>
        <v>0</v>
      </c>
      <c r="C168" s="68" t="str">
        <f>IF(INDEX('B-A OSRoad'!$B$2:$B$21,MATCH(A168,'B-A OSRoad'!$C$2:$C$21))="Straight","",RIGHT(INDEX('B-A OSRoad'!$B$2:$B$21,MATCH(A168,'B-A OSRoad'!$C$2:$C$21)),LEN(INDEX('B-A OSRoad'!$B$2:$B$21,MATCH(A168,'B-A OSRoad'!$C$2:$C$21)))-1))</f>
        <v/>
      </c>
      <c r="D168" s="69">
        <f>(INDEX('B-A OSRoad'!$I$2:$I$21,MATCH(A168,'B-A OSRoad'!$C$2:$C$21)))+$C$3+$C$4+$C$1</f>
        <v>110</v>
      </c>
      <c r="E168" s="70" t="e">
        <f>VLOOKUP(A168,'Crash Data'!$E$3:$F$6,2,FALSE)</f>
        <v>#N/A</v>
      </c>
      <c r="F168" s="70" t="e">
        <f>VLOOKUP(A168,'Crash Data'!$B$3:$C$32,2,FALSE)</f>
        <v>#N/A</v>
      </c>
      <c r="G168" s="40">
        <v>138.988</v>
      </c>
      <c r="H168" s="40">
        <v>149.94300000000001</v>
      </c>
      <c r="I168" s="39">
        <v>177</v>
      </c>
      <c r="J168" s="40">
        <v>177</v>
      </c>
      <c r="K168" s="39">
        <v>147.452</v>
      </c>
      <c r="L168" s="93">
        <f t="shared" si="31"/>
        <v>209</v>
      </c>
      <c r="M168" s="93">
        <f t="shared" si="32"/>
        <v>70.012</v>
      </c>
      <c r="N168" s="99">
        <f t="shared" si="33"/>
        <v>165</v>
      </c>
      <c r="O168" s="99">
        <f t="shared" si="34"/>
        <v>15.056999999999988</v>
      </c>
      <c r="P168" s="102">
        <f t="shared" si="35"/>
        <v>165</v>
      </c>
      <c r="Q168" s="102" t="str">
        <f t="shared" si="36"/>
        <v/>
      </c>
      <c r="R168" s="105">
        <f t="shared" si="37"/>
        <v>165</v>
      </c>
      <c r="S168" s="105" t="str">
        <f t="shared" si="38"/>
        <v/>
      </c>
      <c r="T168" s="69">
        <f t="shared" si="39"/>
        <v>107</v>
      </c>
      <c r="U168" s="69" t="str">
        <f t="shared" si="40"/>
        <v/>
      </c>
      <c r="V168" s="143">
        <f t="shared" si="41"/>
        <v>165</v>
      </c>
      <c r="W168" s="143">
        <f t="shared" si="42"/>
        <v>17.548000000000002</v>
      </c>
      <c r="X168" s="109">
        <f t="shared" si="29"/>
        <v>0</v>
      </c>
      <c r="Y168" s="110" t="e">
        <f t="shared" si="30"/>
        <v>#N/A</v>
      </c>
      <c r="Z168" s="75" t="e">
        <f>NA()</f>
        <v>#N/A</v>
      </c>
    </row>
    <row r="169" spans="1:26" x14ac:dyDescent="0.2">
      <c r="A169" s="74">
        <v>11460</v>
      </c>
      <c r="B169" s="68">
        <f>INDEX('B-A OSRoad'!$F$2:$F$21,MATCH(A169,'B-A OSRoad'!$C$2:$C$21))</f>
        <v>0</v>
      </c>
      <c r="C169" s="68" t="str">
        <f>IF(INDEX('B-A OSRoad'!$B$2:$B$21,MATCH(A169,'B-A OSRoad'!$C$2:$C$21))="Straight","",RIGHT(INDEX('B-A OSRoad'!$B$2:$B$21,MATCH(A169,'B-A OSRoad'!$C$2:$C$21)),LEN(INDEX('B-A OSRoad'!$B$2:$B$21,MATCH(A169,'B-A OSRoad'!$C$2:$C$21)))-1))</f>
        <v/>
      </c>
      <c r="D169" s="69">
        <f>(INDEX('B-A OSRoad'!$I$2:$I$21,MATCH(A169,'B-A OSRoad'!$C$2:$C$21)))+$C$3+$C$4+$C$1</f>
        <v>110</v>
      </c>
      <c r="E169" s="70" t="e">
        <f>VLOOKUP(A169,'Crash Data'!$E$3:$F$6,2,FALSE)</f>
        <v>#N/A</v>
      </c>
      <c r="F169" s="70" t="e">
        <f>VLOOKUP(A169,'Crash Data'!$B$3:$C$32,2,FALSE)</f>
        <v>#N/A</v>
      </c>
      <c r="G169" s="40">
        <v>148.19999999999999</v>
      </c>
      <c r="H169" s="40">
        <v>157.084</v>
      </c>
      <c r="I169" s="39">
        <v>177</v>
      </c>
      <c r="J169" s="40">
        <v>177</v>
      </c>
      <c r="K169" s="39">
        <v>157.23699999999999</v>
      </c>
      <c r="L169" s="93">
        <f t="shared" si="31"/>
        <v>209</v>
      </c>
      <c r="M169" s="93">
        <f t="shared" si="32"/>
        <v>60.800000000000011</v>
      </c>
      <c r="N169" s="99">
        <f t="shared" si="33"/>
        <v>165</v>
      </c>
      <c r="O169" s="99">
        <f t="shared" si="34"/>
        <v>7.9159999999999968</v>
      </c>
      <c r="P169" s="102">
        <f t="shared" si="35"/>
        <v>165</v>
      </c>
      <c r="Q169" s="102" t="str">
        <f t="shared" si="36"/>
        <v/>
      </c>
      <c r="R169" s="105">
        <f t="shared" si="37"/>
        <v>165</v>
      </c>
      <c r="S169" s="105" t="str">
        <f t="shared" si="38"/>
        <v/>
      </c>
      <c r="T169" s="69">
        <f t="shared" si="39"/>
        <v>107</v>
      </c>
      <c r="U169" s="69" t="str">
        <f t="shared" si="40"/>
        <v/>
      </c>
      <c r="V169" s="143">
        <f t="shared" si="41"/>
        <v>165</v>
      </c>
      <c r="W169" s="143">
        <f t="shared" si="42"/>
        <v>7.7630000000000052</v>
      </c>
      <c r="X169" s="109">
        <f t="shared" si="29"/>
        <v>0</v>
      </c>
      <c r="Y169" s="110" t="e">
        <f t="shared" si="30"/>
        <v>#N/A</v>
      </c>
      <c r="Z169" s="75" t="e">
        <f>NA()</f>
        <v>#N/A</v>
      </c>
    </row>
    <row r="170" spans="1:26" x14ac:dyDescent="0.2">
      <c r="A170" s="74">
        <v>11470</v>
      </c>
      <c r="B170" s="68">
        <f>INDEX('B-A OSRoad'!$F$2:$F$21,MATCH(A170,'B-A OSRoad'!$C$2:$C$21))</f>
        <v>0</v>
      </c>
      <c r="C170" s="68" t="str">
        <f>IF(INDEX('B-A OSRoad'!$B$2:$B$21,MATCH(A170,'B-A OSRoad'!$C$2:$C$21))="Straight","",RIGHT(INDEX('B-A OSRoad'!$B$2:$B$21,MATCH(A170,'B-A OSRoad'!$C$2:$C$21)),LEN(INDEX('B-A OSRoad'!$B$2:$B$21,MATCH(A170,'B-A OSRoad'!$C$2:$C$21)))-1))</f>
        <v/>
      </c>
      <c r="D170" s="69">
        <f>(INDEX('B-A OSRoad'!$I$2:$I$21,MATCH(A170,'B-A OSRoad'!$C$2:$C$21)))+$C$3+$C$4+$C$1</f>
        <v>110</v>
      </c>
      <c r="E170" s="70" t="e">
        <f>VLOOKUP(A170,'Crash Data'!$E$3:$F$6,2,FALSE)</f>
        <v>#N/A</v>
      </c>
      <c r="F170" s="70" t="e">
        <f>VLOOKUP(A170,'Crash Data'!$B$3:$C$32,2,FALSE)</f>
        <v>#N/A</v>
      </c>
      <c r="G170" s="40">
        <v>159.43299999999999</v>
      </c>
      <c r="H170" s="40">
        <v>177</v>
      </c>
      <c r="I170" s="39">
        <v>177</v>
      </c>
      <c r="J170" s="40">
        <v>177</v>
      </c>
      <c r="K170" s="39">
        <v>159.36600000000001</v>
      </c>
      <c r="L170" s="93">
        <f t="shared" si="31"/>
        <v>209</v>
      </c>
      <c r="M170" s="93">
        <f t="shared" si="32"/>
        <v>49.567000000000007</v>
      </c>
      <c r="N170" s="99">
        <f t="shared" si="33"/>
        <v>165</v>
      </c>
      <c r="O170" s="99" t="str">
        <f t="shared" si="34"/>
        <v/>
      </c>
      <c r="P170" s="102">
        <f t="shared" si="35"/>
        <v>165</v>
      </c>
      <c r="Q170" s="102" t="str">
        <f t="shared" si="36"/>
        <v/>
      </c>
      <c r="R170" s="105">
        <f t="shared" si="37"/>
        <v>165</v>
      </c>
      <c r="S170" s="105" t="str">
        <f t="shared" si="38"/>
        <v/>
      </c>
      <c r="T170" s="69">
        <f t="shared" si="39"/>
        <v>107</v>
      </c>
      <c r="U170" s="69" t="str">
        <f t="shared" si="40"/>
        <v/>
      </c>
      <c r="V170" s="143">
        <f t="shared" si="41"/>
        <v>165</v>
      </c>
      <c r="W170" s="143">
        <f t="shared" si="42"/>
        <v>5.6339999999999861</v>
      </c>
      <c r="X170" s="109">
        <f t="shared" si="29"/>
        <v>0</v>
      </c>
      <c r="Y170" s="110" t="e">
        <f t="shared" si="30"/>
        <v>#N/A</v>
      </c>
      <c r="Z170" s="75" t="e">
        <f>NA()</f>
        <v>#N/A</v>
      </c>
    </row>
    <row r="171" spans="1:26" x14ac:dyDescent="0.2">
      <c r="A171" s="74">
        <v>11480</v>
      </c>
      <c r="B171" s="68">
        <f>INDEX('B-A OSRoad'!$F$2:$F$21,MATCH(A171,'B-A OSRoad'!$C$2:$C$21))</f>
        <v>0</v>
      </c>
      <c r="C171" s="68" t="str">
        <f>IF(INDEX('B-A OSRoad'!$B$2:$B$21,MATCH(A171,'B-A OSRoad'!$C$2:$C$21))="Straight","",RIGHT(INDEX('B-A OSRoad'!$B$2:$B$21,MATCH(A171,'B-A OSRoad'!$C$2:$C$21)),LEN(INDEX('B-A OSRoad'!$B$2:$B$21,MATCH(A171,'B-A OSRoad'!$C$2:$C$21)))-1))</f>
        <v/>
      </c>
      <c r="D171" s="69">
        <f>(INDEX('B-A OSRoad'!$I$2:$I$21,MATCH(A171,'B-A OSRoad'!$C$2:$C$21)))+$C$3+$C$4+$C$1</f>
        <v>110</v>
      </c>
      <c r="E171" s="70" t="e">
        <f>VLOOKUP(A171,'Crash Data'!$E$3:$F$6,2,FALSE)</f>
        <v>#N/A</v>
      </c>
      <c r="F171" s="70" t="e">
        <f>VLOOKUP(A171,'Crash Data'!$B$3:$C$32,2,FALSE)</f>
        <v>#N/A</v>
      </c>
      <c r="G171" s="40">
        <v>164.55099999999999</v>
      </c>
      <c r="H171" s="40">
        <v>177</v>
      </c>
      <c r="I171" s="39">
        <v>177</v>
      </c>
      <c r="J171" s="40">
        <v>177</v>
      </c>
      <c r="K171" s="39">
        <v>177</v>
      </c>
      <c r="L171" s="93">
        <f t="shared" si="31"/>
        <v>209</v>
      </c>
      <c r="M171" s="93">
        <f t="shared" si="32"/>
        <v>44.449000000000012</v>
      </c>
      <c r="N171" s="99">
        <f t="shared" si="33"/>
        <v>165</v>
      </c>
      <c r="O171" s="99" t="str">
        <f t="shared" si="34"/>
        <v/>
      </c>
      <c r="P171" s="102">
        <f t="shared" si="35"/>
        <v>165</v>
      </c>
      <c r="Q171" s="102" t="str">
        <f t="shared" si="36"/>
        <v/>
      </c>
      <c r="R171" s="105">
        <f t="shared" si="37"/>
        <v>165</v>
      </c>
      <c r="S171" s="105" t="str">
        <f t="shared" si="38"/>
        <v/>
      </c>
      <c r="T171" s="69">
        <f t="shared" si="39"/>
        <v>107</v>
      </c>
      <c r="U171" s="69" t="str">
        <f t="shared" si="40"/>
        <v/>
      </c>
      <c r="V171" s="143">
        <f t="shared" si="41"/>
        <v>165</v>
      </c>
      <c r="W171" s="143" t="str">
        <f t="shared" si="42"/>
        <v/>
      </c>
      <c r="X171" s="109">
        <f t="shared" si="29"/>
        <v>0</v>
      </c>
      <c r="Y171" s="110" t="e">
        <f t="shared" si="30"/>
        <v>#N/A</v>
      </c>
      <c r="Z171" s="75" t="e">
        <f>NA()</f>
        <v>#N/A</v>
      </c>
    </row>
    <row r="172" spans="1:26" x14ac:dyDescent="0.2">
      <c r="A172" s="74">
        <v>11490</v>
      </c>
      <c r="B172" s="68">
        <f>INDEX('B-A OSRoad'!$F$2:$F$21,MATCH(A172,'B-A OSRoad'!$C$2:$C$21))</f>
        <v>0</v>
      </c>
      <c r="C172" s="68" t="str">
        <f>IF(INDEX('B-A OSRoad'!$B$2:$B$21,MATCH(A172,'B-A OSRoad'!$C$2:$C$21))="Straight","",RIGHT(INDEX('B-A OSRoad'!$B$2:$B$21,MATCH(A172,'B-A OSRoad'!$C$2:$C$21)),LEN(INDEX('B-A OSRoad'!$B$2:$B$21,MATCH(A172,'B-A OSRoad'!$C$2:$C$21)))-1))</f>
        <v/>
      </c>
      <c r="D172" s="69">
        <f>(INDEX('B-A OSRoad'!$I$2:$I$21,MATCH(A172,'B-A OSRoad'!$C$2:$C$21)))+$C$3+$C$4+$C$1</f>
        <v>110</v>
      </c>
      <c r="E172" s="70" t="e">
        <f>VLOOKUP(A172,'Crash Data'!$E$3:$F$6,2,FALSE)</f>
        <v>#N/A</v>
      </c>
      <c r="F172" s="70" t="e">
        <f>VLOOKUP(A172,'Crash Data'!$B$3:$C$32,2,FALSE)</f>
        <v>#N/A</v>
      </c>
      <c r="G172" s="40">
        <v>169.774</v>
      </c>
      <c r="H172" s="40">
        <v>177</v>
      </c>
      <c r="I172" s="39">
        <v>177</v>
      </c>
      <c r="J172" s="40">
        <v>177</v>
      </c>
      <c r="K172" s="39">
        <v>177</v>
      </c>
      <c r="L172" s="93">
        <f t="shared" si="31"/>
        <v>209</v>
      </c>
      <c r="M172" s="93">
        <f t="shared" si="32"/>
        <v>39.225999999999999</v>
      </c>
      <c r="N172" s="99">
        <f t="shared" si="33"/>
        <v>165</v>
      </c>
      <c r="O172" s="99" t="str">
        <f t="shared" si="34"/>
        <v/>
      </c>
      <c r="P172" s="102">
        <f t="shared" si="35"/>
        <v>165</v>
      </c>
      <c r="Q172" s="102" t="str">
        <f t="shared" si="36"/>
        <v/>
      </c>
      <c r="R172" s="105">
        <f t="shared" si="37"/>
        <v>165</v>
      </c>
      <c r="S172" s="105" t="str">
        <f t="shared" si="38"/>
        <v/>
      </c>
      <c r="T172" s="69">
        <f t="shared" si="39"/>
        <v>107</v>
      </c>
      <c r="U172" s="69" t="str">
        <f t="shared" si="40"/>
        <v/>
      </c>
      <c r="V172" s="143">
        <f t="shared" si="41"/>
        <v>165</v>
      </c>
      <c r="W172" s="143" t="str">
        <f t="shared" si="42"/>
        <v/>
      </c>
      <c r="X172" s="109">
        <f t="shared" si="29"/>
        <v>0</v>
      </c>
      <c r="Y172" s="110" t="e">
        <f t="shared" si="30"/>
        <v>#N/A</v>
      </c>
      <c r="Z172" s="75" t="e">
        <f>NA()</f>
        <v>#N/A</v>
      </c>
    </row>
    <row r="173" spans="1:26" x14ac:dyDescent="0.2">
      <c r="A173" s="74">
        <v>11500</v>
      </c>
      <c r="B173" s="68">
        <f>INDEX('B-A OSRoad'!$F$2:$F$21,MATCH(A173,'B-A OSRoad'!$C$2:$C$21))</f>
        <v>0</v>
      </c>
      <c r="C173" s="68" t="str">
        <f>IF(INDEX('B-A OSRoad'!$B$2:$B$21,MATCH(A173,'B-A OSRoad'!$C$2:$C$21))="Straight","",RIGHT(INDEX('B-A OSRoad'!$B$2:$B$21,MATCH(A173,'B-A OSRoad'!$C$2:$C$21)),LEN(INDEX('B-A OSRoad'!$B$2:$B$21,MATCH(A173,'B-A OSRoad'!$C$2:$C$21)))-1))</f>
        <v/>
      </c>
      <c r="D173" s="69">
        <f>(INDEX('B-A OSRoad'!$I$2:$I$21,MATCH(A173,'B-A OSRoad'!$C$2:$C$21)))+$C$3+$C$4+$C$1</f>
        <v>110</v>
      </c>
      <c r="E173" s="70" t="e">
        <f>VLOOKUP(A173,'Crash Data'!$E$3:$F$6,2,FALSE)</f>
        <v>#N/A</v>
      </c>
      <c r="F173" s="70" t="e">
        <f>VLOOKUP(A173,'Crash Data'!$B$3:$C$32,2,FALSE)</f>
        <v>#N/A</v>
      </c>
      <c r="G173" s="40">
        <v>179.09100000000001</v>
      </c>
      <c r="H173" s="40">
        <v>177</v>
      </c>
      <c r="I173" s="39">
        <v>177</v>
      </c>
      <c r="J173" s="40">
        <v>177</v>
      </c>
      <c r="K173" s="39">
        <v>177</v>
      </c>
      <c r="L173" s="93">
        <f t="shared" si="31"/>
        <v>209</v>
      </c>
      <c r="M173" s="93">
        <f t="shared" si="32"/>
        <v>29.908999999999992</v>
      </c>
      <c r="N173" s="99">
        <f t="shared" si="33"/>
        <v>165</v>
      </c>
      <c r="O173" s="99" t="str">
        <f t="shared" si="34"/>
        <v/>
      </c>
      <c r="P173" s="102">
        <f t="shared" si="35"/>
        <v>165</v>
      </c>
      <c r="Q173" s="102" t="str">
        <f t="shared" si="36"/>
        <v/>
      </c>
      <c r="R173" s="105">
        <f t="shared" si="37"/>
        <v>165</v>
      </c>
      <c r="S173" s="105" t="str">
        <f t="shared" si="38"/>
        <v/>
      </c>
      <c r="T173" s="69">
        <f t="shared" si="39"/>
        <v>107</v>
      </c>
      <c r="U173" s="69" t="str">
        <f t="shared" si="40"/>
        <v/>
      </c>
      <c r="V173" s="143">
        <f t="shared" si="41"/>
        <v>165</v>
      </c>
      <c r="W173" s="143" t="str">
        <f t="shared" si="42"/>
        <v/>
      </c>
      <c r="X173" s="109">
        <f t="shared" si="29"/>
        <v>0</v>
      </c>
      <c r="Y173" s="110" t="e">
        <f t="shared" si="30"/>
        <v>#N/A</v>
      </c>
      <c r="Z173" s="75" t="e">
        <f>NA()</f>
        <v>#N/A</v>
      </c>
    </row>
    <row r="174" spans="1:26" x14ac:dyDescent="0.2">
      <c r="A174" s="74">
        <v>11510</v>
      </c>
      <c r="B174" s="68">
        <f>INDEX('B-A OSRoad'!$F$2:$F$21,MATCH(A174,'B-A OSRoad'!$C$2:$C$21))</f>
        <v>0</v>
      </c>
      <c r="C174" s="68" t="str">
        <f>IF(INDEX('B-A OSRoad'!$B$2:$B$21,MATCH(A174,'B-A OSRoad'!$C$2:$C$21))="Straight","",RIGHT(INDEX('B-A OSRoad'!$B$2:$B$21,MATCH(A174,'B-A OSRoad'!$C$2:$C$21)),LEN(INDEX('B-A OSRoad'!$B$2:$B$21,MATCH(A174,'B-A OSRoad'!$C$2:$C$21)))-1))</f>
        <v/>
      </c>
      <c r="D174" s="69">
        <f>(INDEX('B-A OSRoad'!$I$2:$I$21,MATCH(A174,'B-A OSRoad'!$C$2:$C$21)))+$C$3+$C$4+$C$1</f>
        <v>110</v>
      </c>
      <c r="E174" s="70" t="e">
        <f>VLOOKUP(A174,'Crash Data'!$E$3:$F$6,2,FALSE)</f>
        <v>#N/A</v>
      </c>
      <c r="F174" s="70" t="e">
        <f>VLOOKUP(A174,'Crash Data'!$B$3:$C$32,2,FALSE)</f>
        <v>#N/A</v>
      </c>
      <c r="G174" s="40">
        <v>189.34899999999999</v>
      </c>
      <c r="H174" s="40">
        <v>177</v>
      </c>
      <c r="I174" s="39">
        <v>177</v>
      </c>
      <c r="J174" s="40">
        <v>177</v>
      </c>
      <c r="K174" s="39">
        <v>177</v>
      </c>
      <c r="L174" s="93">
        <f t="shared" si="31"/>
        <v>209</v>
      </c>
      <c r="M174" s="93">
        <f t="shared" si="32"/>
        <v>19.65100000000001</v>
      </c>
      <c r="N174" s="99">
        <f t="shared" si="33"/>
        <v>165</v>
      </c>
      <c r="O174" s="99" t="str">
        <f t="shared" si="34"/>
        <v/>
      </c>
      <c r="P174" s="102">
        <f t="shared" si="35"/>
        <v>165</v>
      </c>
      <c r="Q174" s="102" t="str">
        <f t="shared" si="36"/>
        <v/>
      </c>
      <c r="R174" s="105">
        <f t="shared" si="37"/>
        <v>165</v>
      </c>
      <c r="S174" s="105" t="str">
        <f t="shared" si="38"/>
        <v/>
      </c>
      <c r="T174" s="69">
        <f t="shared" si="39"/>
        <v>107</v>
      </c>
      <c r="U174" s="69" t="str">
        <f t="shared" si="40"/>
        <v/>
      </c>
      <c r="V174" s="143">
        <f t="shared" si="41"/>
        <v>165</v>
      </c>
      <c r="W174" s="143" t="str">
        <f t="shared" si="42"/>
        <v/>
      </c>
      <c r="X174" s="109">
        <f t="shared" si="29"/>
        <v>0</v>
      </c>
      <c r="Y174" s="110" t="e">
        <f t="shared" si="30"/>
        <v>#N/A</v>
      </c>
      <c r="Z174" s="75" t="e">
        <f>NA()</f>
        <v>#N/A</v>
      </c>
    </row>
    <row r="175" spans="1:26" x14ac:dyDescent="0.2">
      <c r="A175" s="74">
        <v>11520</v>
      </c>
      <c r="B175" s="68">
        <f>INDEX('B-A OSRoad'!$F$2:$F$21,MATCH(A175,'B-A OSRoad'!$C$2:$C$21))</f>
        <v>0</v>
      </c>
      <c r="C175" s="68" t="str">
        <f>IF(INDEX('B-A OSRoad'!$B$2:$B$21,MATCH(A175,'B-A OSRoad'!$C$2:$C$21))="Straight","",RIGHT(INDEX('B-A OSRoad'!$B$2:$B$21,MATCH(A175,'B-A OSRoad'!$C$2:$C$21)),LEN(INDEX('B-A OSRoad'!$B$2:$B$21,MATCH(A175,'B-A OSRoad'!$C$2:$C$21)))-1))</f>
        <v/>
      </c>
      <c r="D175" s="69">
        <f>(INDEX('B-A OSRoad'!$I$2:$I$21,MATCH(A175,'B-A OSRoad'!$C$2:$C$21)))+$C$3+$C$4+$C$1</f>
        <v>110</v>
      </c>
      <c r="E175" s="70" t="e">
        <f>VLOOKUP(A175,'Crash Data'!$E$3:$F$6,2,FALSE)</f>
        <v>#N/A</v>
      </c>
      <c r="F175" s="70" t="e">
        <f>VLOOKUP(A175,'Crash Data'!$B$3:$C$32,2,FALSE)</f>
        <v>#N/A</v>
      </c>
      <c r="G175" s="40">
        <v>198.44</v>
      </c>
      <c r="H175" s="40">
        <v>177</v>
      </c>
      <c r="I175" s="39">
        <v>177</v>
      </c>
      <c r="J175" s="40">
        <v>177</v>
      </c>
      <c r="K175" s="39">
        <v>177</v>
      </c>
      <c r="L175" s="93">
        <f t="shared" si="31"/>
        <v>209</v>
      </c>
      <c r="M175" s="93">
        <f t="shared" si="32"/>
        <v>10.560000000000002</v>
      </c>
      <c r="N175" s="99">
        <f t="shared" si="33"/>
        <v>165</v>
      </c>
      <c r="O175" s="99" t="str">
        <f t="shared" si="34"/>
        <v/>
      </c>
      <c r="P175" s="102">
        <f t="shared" si="35"/>
        <v>165</v>
      </c>
      <c r="Q175" s="102" t="str">
        <f t="shared" si="36"/>
        <v/>
      </c>
      <c r="R175" s="105">
        <f t="shared" si="37"/>
        <v>165</v>
      </c>
      <c r="S175" s="105" t="str">
        <f t="shared" si="38"/>
        <v/>
      </c>
      <c r="T175" s="69">
        <f t="shared" si="39"/>
        <v>107</v>
      </c>
      <c r="U175" s="69" t="str">
        <f t="shared" si="40"/>
        <v/>
      </c>
      <c r="V175" s="143">
        <f t="shared" si="41"/>
        <v>165</v>
      </c>
      <c r="W175" s="143" t="str">
        <f t="shared" si="42"/>
        <v/>
      </c>
      <c r="X175" s="109">
        <f t="shared" si="29"/>
        <v>0</v>
      </c>
      <c r="Y175" s="110" t="e">
        <f t="shared" si="30"/>
        <v>#N/A</v>
      </c>
      <c r="Z175" s="75" t="e">
        <f>NA()</f>
        <v>#N/A</v>
      </c>
    </row>
    <row r="176" spans="1:26" x14ac:dyDescent="0.2">
      <c r="A176" s="74">
        <v>11530</v>
      </c>
      <c r="B176" s="68">
        <f>INDEX('B-A OSRoad'!$F$2:$F$21,MATCH(A176,'B-A OSRoad'!$C$2:$C$21))</f>
        <v>0</v>
      </c>
      <c r="C176" s="68" t="str">
        <f>IF(INDEX('B-A OSRoad'!$B$2:$B$21,MATCH(A176,'B-A OSRoad'!$C$2:$C$21))="Straight","",RIGHT(INDEX('B-A OSRoad'!$B$2:$B$21,MATCH(A176,'B-A OSRoad'!$C$2:$C$21)),LEN(INDEX('B-A OSRoad'!$B$2:$B$21,MATCH(A176,'B-A OSRoad'!$C$2:$C$21)))-1))</f>
        <v/>
      </c>
      <c r="D176" s="69">
        <f>(INDEX('B-A OSRoad'!$I$2:$I$21,MATCH(A176,'B-A OSRoad'!$C$2:$C$21)))+$C$3+$C$4+$C$1</f>
        <v>110</v>
      </c>
      <c r="E176" s="70" t="e">
        <f>VLOOKUP(A176,'Crash Data'!$E$3:$F$6,2,FALSE)</f>
        <v>#N/A</v>
      </c>
      <c r="F176" s="70" t="e">
        <f>VLOOKUP(A176,'Crash Data'!$B$3:$C$32,2,FALSE)</f>
        <v>#N/A</v>
      </c>
      <c r="G176" s="40">
        <v>207.398</v>
      </c>
      <c r="H176" s="40">
        <v>177</v>
      </c>
      <c r="I176" s="39">
        <v>177</v>
      </c>
      <c r="J176" s="40">
        <v>177</v>
      </c>
      <c r="K176" s="39">
        <v>177</v>
      </c>
      <c r="L176" s="93">
        <f t="shared" si="31"/>
        <v>209</v>
      </c>
      <c r="M176" s="93">
        <f t="shared" si="32"/>
        <v>1.6020000000000039</v>
      </c>
      <c r="N176" s="99">
        <f t="shared" si="33"/>
        <v>165</v>
      </c>
      <c r="O176" s="99" t="str">
        <f t="shared" si="34"/>
        <v/>
      </c>
      <c r="P176" s="102">
        <f t="shared" si="35"/>
        <v>165</v>
      </c>
      <c r="Q176" s="102" t="str">
        <f t="shared" si="36"/>
        <v/>
      </c>
      <c r="R176" s="105">
        <f t="shared" si="37"/>
        <v>165</v>
      </c>
      <c r="S176" s="105" t="str">
        <f t="shared" si="38"/>
        <v/>
      </c>
      <c r="T176" s="69">
        <f t="shared" si="39"/>
        <v>107</v>
      </c>
      <c r="U176" s="69" t="str">
        <f t="shared" si="40"/>
        <v/>
      </c>
      <c r="V176" s="143">
        <f t="shared" si="41"/>
        <v>165</v>
      </c>
      <c r="W176" s="143" t="str">
        <f t="shared" si="42"/>
        <v/>
      </c>
      <c r="X176" s="109">
        <f t="shared" si="29"/>
        <v>0</v>
      </c>
      <c r="Y176" s="110" t="e">
        <f t="shared" si="30"/>
        <v>#N/A</v>
      </c>
      <c r="Z176" s="75" t="e">
        <f>NA()</f>
        <v>#N/A</v>
      </c>
    </row>
    <row r="177" spans="1:26" x14ac:dyDescent="0.2">
      <c r="A177" s="74">
        <v>11540</v>
      </c>
      <c r="B177" s="68">
        <f>INDEX('B-A OSRoad'!$F$2:$F$21,MATCH(A177,'B-A OSRoad'!$C$2:$C$21))</f>
        <v>0</v>
      </c>
      <c r="C177" s="68" t="str">
        <f>IF(INDEX('B-A OSRoad'!$B$2:$B$21,MATCH(A177,'B-A OSRoad'!$C$2:$C$21))="Straight","",RIGHT(INDEX('B-A OSRoad'!$B$2:$B$21,MATCH(A177,'B-A OSRoad'!$C$2:$C$21)),LEN(INDEX('B-A OSRoad'!$B$2:$B$21,MATCH(A177,'B-A OSRoad'!$C$2:$C$21)))-1))</f>
        <v/>
      </c>
      <c r="D177" s="69">
        <f>(INDEX('B-A OSRoad'!$I$2:$I$21,MATCH(A177,'B-A OSRoad'!$C$2:$C$21)))+$C$3+$C$4+$C$1</f>
        <v>110</v>
      </c>
      <c r="E177" s="70" t="e">
        <f>VLOOKUP(A177,'Crash Data'!$E$3:$F$6,2,FALSE)</f>
        <v>#N/A</v>
      </c>
      <c r="F177" s="70" t="e">
        <f>VLOOKUP(A177,'Crash Data'!$B$3:$C$32,2,FALSE)</f>
        <v>#N/A</v>
      </c>
      <c r="G177" s="40">
        <v>230</v>
      </c>
      <c r="H177" s="40">
        <v>177</v>
      </c>
      <c r="I177" s="39">
        <v>177</v>
      </c>
      <c r="J177" s="40">
        <v>177</v>
      </c>
      <c r="K177" s="39">
        <v>177</v>
      </c>
      <c r="L177" s="93">
        <f t="shared" si="31"/>
        <v>209</v>
      </c>
      <c r="M177" s="93" t="str">
        <f t="shared" si="32"/>
        <v/>
      </c>
      <c r="N177" s="99">
        <f t="shared" si="33"/>
        <v>165</v>
      </c>
      <c r="O177" s="99" t="str">
        <f t="shared" si="34"/>
        <v/>
      </c>
      <c r="P177" s="102">
        <f t="shared" si="35"/>
        <v>165</v>
      </c>
      <c r="Q177" s="102" t="str">
        <f t="shared" si="36"/>
        <v/>
      </c>
      <c r="R177" s="105">
        <f t="shared" si="37"/>
        <v>165</v>
      </c>
      <c r="S177" s="105" t="str">
        <f t="shared" si="38"/>
        <v/>
      </c>
      <c r="T177" s="69">
        <f t="shared" si="39"/>
        <v>107</v>
      </c>
      <c r="U177" s="69" t="str">
        <f t="shared" si="40"/>
        <v/>
      </c>
      <c r="V177" s="143">
        <f t="shared" si="41"/>
        <v>165</v>
      </c>
      <c r="W177" s="143" t="str">
        <f t="shared" si="42"/>
        <v/>
      </c>
      <c r="X177" s="109">
        <f t="shared" si="29"/>
        <v>0</v>
      </c>
      <c r="Y177" s="110" t="e">
        <f t="shared" si="30"/>
        <v>#N/A</v>
      </c>
      <c r="Z177" s="75" t="e">
        <f>NA()</f>
        <v>#N/A</v>
      </c>
    </row>
    <row r="178" spans="1:26" x14ac:dyDescent="0.2">
      <c r="A178" s="74">
        <v>11550</v>
      </c>
      <c r="B178" s="68">
        <f>INDEX('B-A OSRoad'!$F$2:$F$21,MATCH(A178,'B-A OSRoad'!$C$2:$C$21))</f>
        <v>0</v>
      </c>
      <c r="C178" s="68" t="str">
        <f>IF(INDEX('B-A OSRoad'!$B$2:$B$21,MATCH(A178,'B-A OSRoad'!$C$2:$C$21))="Straight","",RIGHT(INDEX('B-A OSRoad'!$B$2:$B$21,MATCH(A178,'B-A OSRoad'!$C$2:$C$21)),LEN(INDEX('B-A OSRoad'!$B$2:$B$21,MATCH(A178,'B-A OSRoad'!$C$2:$C$21)))-1))</f>
        <v/>
      </c>
      <c r="D178" s="69">
        <f>(INDEX('B-A OSRoad'!$I$2:$I$21,MATCH(A178,'B-A OSRoad'!$C$2:$C$21)))+$C$3+$C$4+$C$1</f>
        <v>110</v>
      </c>
      <c r="E178" s="70" t="e">
        <f>VLOOKUP(A178,'Crash Data'!$E$3:$F$6,2,FALSE)</f>
        <v>#N/A</v>
      </c>
      <c r="F178" s="70" t="e">
        <f>VLOOKUP(A178,'Crash Data'!$B$3:$C$32,2,FALSE)</f>
        <v>#N/A</v>
      </c>
      <c r="G178" s="40">
        <v>230</v>
      </c>
      <c r="H178" s="40">
        <v>177</v>
      </c>
      <c r="I178" s="39">
        <v>177</v>
      </c>
      <c r="J178" s="40">
        <v>177</v>
      </c>
      <c r="K178" s="39">
        <v>177</v>
      </c>
      <c r="L178" s="93">
        <f t="shared" si="31"/>
        <v>209</v>
      </c>
      <c r="M178" s="93" t="str">
        <f t="shared" si="32"/>
        <v/>
      </c>
      <c r="N178" s="99">
        <f t="shared" si="33"/>
        <v>165</v>
      </c>
      <c r="O178" s="99" t="str">
        <f t="shared" si="34"/>
        <v/>
      </c>
      <c r="P178" s="102">
        <f t="shared" si="35"/>
        <v>165</v>
      </c>
      <c r="Q178" s="102" t="str">
        <f t="shared" si="36"/>
        <v/>
      </c>
      <c r="R178" s="105">
        <f t="shared" si="37"/>
        <v>165</v>
      </c>
      <c r="S178" s="105" t="str">
        <f t="shared" si="38"/>
        <v/>
      </c>
      <c r="T178" s="69">
        <f t="shared" si="39"/>
        <v>107</v>
      </c>
      <c r="U178" s="69" t="str">
        <f t="shared" si="40"/>
        <v/>
      </c>
      <c r="V178" s="143">
        <f t="shared" si="41"/>
        <v>165</v>
      </c>
      <c r="W178" s="143" t="str">
        <f t="shared" si="42"/>
        <v/>
      </c>
      <c r="X178" s="109">
        <f t="shared" si="29"/>
        <v>0</v>
      </c>
      <c r="Y178" s="110" t="e">
        <f t="shared" si="30"/>
        <v>#N/A</v>
      </c>
      <c r="Z178" s="75" t="e">
        <f>NA()</f>
        <v>#N/A</v>
      </c>
    </row>
    <row r="179" spans="1:26" x14ac:dyDescent="0.2">
      <c r="A179" s="74">
        <v>11560</v>
      </c>
      <c r="B179" s="68">
        <f>INDEX('B-A OSRoad'!$F$2:$F$21,MATCH(A179,'B-A OSRoad'!$C$2:$C$21))</f>
        <v>0</v>
      </c>
      <c r="C179" s="68" t="str">
        <f>IF(INDEX('B-A OSRoad'!$B$2:$B$21,MATCH(A179,'B-A OSRoad'!$C$2:$C$21))="Straight","",RIGHT(INDEX('B-A OSRoad'!$B$2:$B$21,MATCH(A179,'B-A OSRoad'!$C$2:$C$21)),LEN(INDEX('B-A OSRoad'!$B$2:$B$21,MATCH(A179,'B-A OSRoad'!$C$2:$C$21)))-1))</f>
        <v/>
      </c>
      <c r="D179" s="69">
        <f>(INDEX('B-A OSRoad'!$I$2:$I$21,MATCH(A179,'B-A OSRoad'!$C$2:$C$21)))+$C$3+$C$4+$C$1</f>
        <v>110</v>
      </c>
      <c r="E179" s="70" t="e">
        <f>VLOOKUP(A179,'Crash Data'!$E$3:$F$6,2,FALSE)</f>
        <v>#N/A</v>
      </c>
      <c r="F179" s="70" t="e">
        <f>VLOOKUP(A179,'Crash Data'!$B$3:$C$32,2,FALSE)</f>
        <v>#N/A</v>
      </c>
      <c r="G179" s="40">
        <v>230</v>
      </c>
      <c r="H179" s="40">
        <v>177</v>
      </c>
      <c r="I179" s="39">
        <v>177</v>
      </c>
      <c r="J179" s="40">
        <v>177</v>
      </c>
      <c r="K179" s="39">
        <v>177</v>
      </c>
      <c r="L179" s="93">
        <f t="shared" si="31"/>
        <v>209</v>
      </c>
      <c r="M179" s="93" t="str">
        <f t="shared" si="32"/>
        <v/>
      </c>
      <c r="N179" s="99">
        <f t="shared" si="33"/>
        <v>165</v>
      </c>
      <c r="O179" s="99" t="str">
        <f t="shared" si="34"/>
        <v/>
      </c>
      <c r="P179" s="102">
        <f t="shared" si="35"/>
        <v>165</v>
      </c>
      <c r="Q179" s="102" t="str">
        <f t="shared" si="36"/>
        <v/>
      </c>
      <c r="R179" s="105">
        <f t="shared" si="37"/>
        <v>165</v>
      </c>
      <c r="S179" s="105" t="str">
        <f t="shared" si="38"/>
        <v/>
      </c>
      <c r="T179" s="69">
        <f t="shared" si="39"/>
        <v>107</v>
      </c>
      <c r="U179" s="69" t="str">
        <f t="shared" si="40"/>
        <v/>
      </c>
      <c r="V179" s="143">
        <f t="shared" si="41"/>
        <v>165</v>
      </c>
      <c r="W179" s="143" t="str">
        <f t="shared" si="42"/>
        <v/>
      </c>
      <c r="X179" s="109">
        <f t="shared" si="29"/>
        <v>0</v>
      </c>
      <c r="Y179" s="110" t="e">
        <f t="shared" si="30"/>
        <v>#N/A</v>
      </c>
      <c r="Z179" s="75" t="e">
        <f>NA()</f>
        <v>#N/A</v>
      </c>
    </row>
    <row r="180" spans="1:26" x14ac:dyDescent="0.2">
      <c r="A180" s="74">
        <v>11570</v>
      </c>
      <c r="B180" s="68">
        <f>INDEX('B-A OSRoad'!$F$2:$F$21,MATCH(A180,'B-A OSRoad'!$C$2:$C$21))</f>
        <v>0</v>
      </c>
      <c r="C180" s="68" t="str">
        <f>IF(INDEX('B-A OSRoad'!$B$2:$B$21,MATCH(A180,'B-A OSRoad'!$C$2:$C$21))="Straight","",RIGHT(INDEX('B-A OSRoad'!$B$2:$B$21,MATCH(A180,'B-A OSRoad'!$C$2:$C$21)),LEN(INDEX('B-A OSRoad'!$B$2:$B$21,MATCH(A180,'B-A OSRoad'!$C$2:$C$21)))-1))</f>
        <v/>
      </c>
      <c r="D180" s="69">
        <f>(INDEX('B-A OSRoad'!$I$2:$I$21,MATCH(A180,'B-A OSRoad'!$C$2:$C$21)))+$C$3+$C$4+$C$1</f>
        <v>110</v>
      </c>
      <c r="E180" s="70" t="e">
        <f>VLOOKUP(A180,'Crash Data'!$E$3:$F$6,2,FALSE)</f>
        <v>#N/A</v>
      </c>
      <c r="F180" s="70" t="e">
        <f>VLOOKUP(A180,'Crash Data'!$B$3:$C$32,2,FALSE)</f>
        <v>#N/A</v>
      </c>
      <c r="G180" s="40">
        <v>230</v>
      </c>
      <c r="H180" s="40">
        <v>177</v>
      </c>
      <c r="I180" s="39">
        <v>177</v>
      </c>
      <c r="J180" s="40">
        <v>177</v>
      </c>
      <c r="K180" s="39">
        <v>177</v>
      </c>
      <c r="L180" s="93">
        <f t="shared" si="31"/>
        <v>209</v>
      </c>
      <c r="M180" s="93" t="str">
        <f t="shared" si="32"/>
        <v/>
      </c>
      <c r="N180" s="99">
        <f t="shared" si="33"/>
        <v>165</v>
      </c>
      <c r="O180" s="99" t="str">
        <f t="shared" si="34"/>
        <v/>
      </c>
      <c r="P180" s="102">
        <f t="shared" si="35"/>
        <v>165</v>
      </c>
      <c r="Q180" s="102" t="str">
        <f t="shared" si="36"/>
        <v/>
      </c>
      <c r="R180" s="105">
        <f t="shared" si="37"/>
        <v>165</v>
      </c>
      <c r="S180" s="105" t="str">
        <f t="shared" si="38"/>
        <v/>
      </c>
      <c r="T180" s="69">
        <f t="shared" si="39"/>
        <v>107</v>
      </c>
      <c r="U180" s="69" t="str">
        <f t="shared" si="40"/>
        <v/>
      </c>
      <c r="V180" s="143">
        <f t="shared" si="41"/>
        <v>165</v>
      </c>
      <c r="W180" s="143" t="str">
        <f t="shared" si="42"/>
        <v/>
      </c>
      <c r="X180" s="109">
        <f t="shared" si="29"/>
        <v>0</v>
      </c>
      <c r="Y180" s="110" t="e">
        <f t="shared" si="30"/>
        <v>#N/A</v>
      </c>
      <c r="Z180" s="75" t="e">
        <f>NA()</f>
        <v>#N/A</v>
      </c>
    </row>
    <row r="181" spans="1:26" x14ac:dyDescent="0.2">
      <c r="A181" s="74">
        <v>11580</v>
      </c>
      <c r="B181" s="68">
        <f>INDEX('B-A OSRoad'!$F$2:$F$21,MATCH(A181,'B-A OSRoad'!$C$2:$C$21))</f>
        <v>0</v>
      </c>
      <c r="C181" s="68" t="str">
        <f>IF(INDEX('B-A OSRoad'!$B$2:$B$21,MATCH(A181,'B-A OSRoad'!$C$2:$C$21))="Straight","",RIGHT(INDEX('B-A OSRoad'!$B$2:$B$21,MATCH(A181,'B-A OSRoad'!$C$2:$C$21)),LEN(INDEX('B-A OSRoad'!$B$2:$B$21,MATCH(A181,'B-A OSRoad'!$C$2:$C$21)))-1))</f>
        <v/>
      </c>
      <c r="D181" s="69">
        <f>(INDEX('B-A OSRoad'!$I$2:$I$21,MATCH(A181,'B-A OSRoad'!$C$2:$C$21)))+$C$3+$C$4+$C$1</f>
        <v>110</v>
      </c>
      <c r="E181" s="70" t="e">
        <f>VLOOKUP(A181,'Crash Data'!$E$3:$F$6,2,FALSE)</f>
        <v>#N/A</v>
      </c>
      <c r="F181" s="70" t="e">
        <f>VLOOKUP(A181,'Crash Data'!$B$3:$C$32,2,FALSE)</f>
        <v>#N/A</v>
      </c>
      <c r="G181" s="40">
        <v>230</v>
      </c>
      <c r="H181" s="40">
        <v>177</v>
      </c>
      <c r="I181" s="39">
        <v>177</v>
      </c>
      <c r="J181" s="40">
        <v>177</v>
      </c>
      <c r="K181" s="39">
        <v>177</v>
      </c>
      <c r="L181" s="93">
        <f t="shared" si="31"/>
        <v>209</v>
      </c>
      <c r="M181" s="93" t="str">
        <f t="shared" si="32"/>
        <v/>
      </c>
      <c r="N181" s="99">
        <f t="shared" si="33"/>
        <v>165</v>
      </c>
      <c r="O181" s="99" t="str">
        <f t="shared" si="34"/>
        <v/>
      </c>
      <c r="P181" s="102">
        <f t="shared" si="35"/>
        <v>165</v>
      </c>
      <c r="Q181" s="102" t="str">
        <f t="shared" si="36"/>
        <v/>
      </c>
      <c r="R181" s="105">
        <f t="shared" si="37"/>
        <v>165</v>
      </c>
      <c r="S181" s="105" t="str">
        <f t="shared" si="38"/>
        <v/>
      </c>
      <c r="T181" s="69">
        <f t="shared" si="39"/>
        <v>107</v>
      </c>
      <c r="U181" s="69" t="str">
        <f t="shared" si="40"/>
        <v/>
      </c>
      <c r="V181" s="143">
        <f t="shared" si="41"/>
        <v>165</v>
      </c>
      <c r="W181" s="143" t="str">
        <f t="shared" si="42"/>
        <v/>
      </c>
      <c r="X181" s="109">
        <f t="shared" si="29"/>
        <v>0</v>
      </c>
      <c r="Y181" s="110" t="e">
        <f t="shared" si="30"/>
        <v>#N/A</v>
      </c>
      <c r="Z181" s="75" t="e">
        <f>NA()</f>
        <v>#N/A</v>
      </c>
    </row>
    <row r="182" spans="1:26" x14ac:dyDescent="0.2">
      <c r="A182" s="74">
        <v>11590</v>
      </c>
      <c r="B182" s="68">
        <f>INDEX('B-A OSRoad'!$F$2:$F$21,MATCH(A182,'B-A OSRoad'!$C$2:$C$21))</f>
        <v>0</v>
      </c>
      <c r="C182" s="68" t="str">
        <f>IF(INDEX('B-A OSRoad'!$B$2:$B$21,MATCH(A182,'B-A OSRoad'!$C$2:$C$21))="Straight","",RIGHT(INDEX('B-A OSRoad'!$B$2:$B$21,MATCH(A182,'B-A OSRoad'!$C$2:$C$21)),LEN(INDEX('B-A OSRoad'!$B$2:$B$21,MATCH(A182,'B-A OSRoad'!$C$2:$C$21)))-1))</f>
        <v/>
      </c>
      <c r="D182" s="69">
        <f>(INDEX('B-A OSRoad'!$I$2:$I$21,MATCH(A182,'B-A OSRoad'!$C$2:$C$21)))+$C$3+$C$4+$C$1</f>
        <v>110</v>
      </c>
      <c r="E182" s="70" t="e">
        <f>VLOOKUP(A182,'Crash Data'!$E$3:$F$6,2,FALSE)</f>
        <v>#N/A</v>
      </c>
      <c r="F182" s="70" t="e">
        <f>VLOOKUP(A182,'Crash Data'!$B$3:$C$32,2,FALSE)</f>
        <v>#N/A</v>
      </c>
      <c r="G182" s="40">
        <v>230</v>
      </c>
      <c r="H182" s="40">
        <v>177</v>
      </c>
      <c r="I182" s="39">
        <v>177</v>
      </c>
      <c r="J182" s="40">
        <v>177</v>
      </c>
      <c r="K182" s="39">
        <v>177</v>
      </c>
      <c r="L182" s="93">
        <f t="shared" si="31"/>
        <v>209</v>
      </c>
      <c r="M182" s="93" t="str">
        <f t="shared" si="32"/>
        <v/>
      </c>
      <c r="N182" s="99">
        <f t="shared" si="33"/>
        <v>165</v>
      </c>
      <c r="O182" s="99" t="str">
        <f t="shared" si="34"/>
        <v/>
      </c>
      <c r="P182" s="102">
        <f t="shared" si="35"/>
        <v>165</v>
      </c>
      <c r="Q182" s="102" t="str">
        <f t="shared" si="36"/>
        <v/>
      </c>
      <c r="R182" s="105">
        <f t="shared" si="37"/>
        <v>165</v>
      </c>
      <c r="S182" s="105" t="str">
        <f t="shared" si="38"/>
        <v/>
      </c>
      <c r="T182" s="69">
        <f t="shared" si="39"/>
        <v>107</v>
      </c>
      <c r="U182" s="69" t="str">
        <f t="shared" si="40"/>
        <v/>
      </c>
      <c r="V182" s="143">
        <f t="shared" si="41"/>
        <v>165</v>
      </c>
      <c r="W182" s="143" t="str">
        <f t="shared" si="42"/>
        <v/>
      </c>
      <c r="X182" s="109">
        <f t="shared" si="29"/>
        <v>0</v>
      </c>
      <c r="Y182" s="110" t="e">
        <f t="shared" si="30"/>
        <v>#N/A</v>
      </c>
      <c r="Z182" s="75" t="e">
        <f>NA()</f>
        <v>#N/A</v>
      </c>
    </row>
    <row r="183" spans="1:26" x14ac:dyDescent="0.2">
      <c r="A183" s="74">
        <v>11600</v>
      </c>
      <c r="B183" s="68">
        <f>INDEX('B-A OSRoad'!$F$2:$F$21,MATCH(A183,'B-A OSRoad'!$C$2:$C$21))</f>
        <v>0</v>
      </c>
      <c r="C183" s="68" t="str">
        <f>IF(INDEX('B-A OSRoad'!$B$2:$B$21,MATCH(A183,'B-A OSRoad'!$C$2:$C$21))="Straight","",RIGHT(INDEX('B-A OSRoad'!$B$2:$B$21,MATCH(A183,'B-A OSRoad'!$C$2:$C$21)),LEN(INDEX('B-A OSRoad'!$B$2:$B$21,MATCH(A183,'B-A OSRoad'!$C$2:$C$21)))-1))</f>
        <v/>
      </c>
      <c r="D183" s="69">
        <f>(INDEX('B-A OSRoad'!$I$2:$I$21,MATCH(A183,'B-A OSRoad'!$C$2:$C$21)))+$C$3+$C$4+$C$1</f>
        <v>110</v>
      </c>
      <c r="E183" s="70" t="e">
        <f>VLOOKUP(A183,'Crash Data'!$E$3:$F$6,2,FALSE)</f>
        <v>#N/A</v>
      </c>
      <c r="F183" s="70" t="e">
        <f>VLOOKUP(A183,'Crash Data'!$B$3:$C$32,2,FALSE)</f>
        <v>#N/A</v>
      </c>
      <c r="G183" s="40">
        <v>230</v>
      </c>
      <c r="H183" s="40">
        <v>177</v>
      </c>
      <c r="I183" s="39">
        <v>177</v>
      </c>
      <c r="J183" s="40">
        <v>177</v>
      </c>
      <c r="K183" s="39">
        <v>177</v>
      </c>
      <c r="L183" s="93">
        <f t="shared" si="31"/>
        <v>209</v>
      </c>
      <c r="M183" s="93" t="str">
        <f t="shared" si="32"/>
        <v/>
      </c>
      <c r="N183" s="99">
        <f t="shared" si="33"/>
        <v>165</v>
      </c>
      <c r="O183" s="99" t="str">
        <f t="shared" si="34"/>
        <v/>
      </c>
      <c r="P183" s="102">
        <f t="shared" si="35"/>
        <v>165</v>
      </c>
      <c r="Q183" s="102" t="str">
        <f t="shared" si="36"/>
        <v/>
      </c>
      <c r="R183" s="105">
        <f t="shared" si="37"/>
        <v>165</v>
      </c>
      <c r="S183" s="105" t="str">
        <f t="shared" si="38"/>
        <v/>
      </c>
      <c r="T183" s="69">
        <f t="shared" si="39"/>
        <v>107</v>
      </c>
      <c r="U183" s="69" t="str">
        <f t="shared" si="40"/>
        <v/>
      </c>
      <c r="V183" s="143">
        <f t="shared" si="41"/>
        <v>165</v>
      </c>
      <c r="W183" s="143" t="str">
        <f t="shared" si="42"/>
        <v/>
      </c>
      <c r="X183" s="109">
        <f t="shared" si="29"/>
        <v>0</v>
      </c>
      <c r="Y183" s="110" t="e">
        <f t="shared" si="30"/>
        <v>#N/A</v>
      </c>
      <c r="Z183" s="75" t="e">
        <f>NA()</f>
        <v>#N/A</v>
      </c>
    </row>
    <row r="184" spans="1:26" x14ac:dyDescent="0.2">
      <c r="A184" s="74">
        <v>11610</v>
      </c>
      <c r="B184" s="68">
        <f>INDEX('B-A OSRoad'!$F$2:$F$21,MATCH(A184,'B-A OSRoad'!$C$2:$C$21))</f>
        <v>0</v>
      </c>
      <c r="C184" s="68" t="str">
        <f>IF(INDEX('B-A OSRoad'!$B$2:$B$21,MATCH(A184,'B-A OSRoad'!$C$2:$C$21))="Straight","",RIGHT(INDEX('B-A OSRoad'!$B$2:$B$21,MATCH(A184,'B-A OSRoad'!$C$2:$C$21)),LEN(INDEX('B-A OSRoad'!$B$2:$B$21,MATCH(A184,'B-A OSRoad'!$C$2:$C$21)))-1))</f>
        <v/>
      </c>
      <c r="D184" s="69">
        <f>(INDEX('B-A OSRoad'!$I$2:$I$21,MATCH(A184,'B-A OSRoad'!$C$2:$C$21)))+$C$3+$C$4+$C$1</f>
        <v>110</v>
      </c>
      <c r="E184" s="70" t="e">
        <f>VLOOKUP(A184,'Crash Data'!$E$3:$F$6,2,FALSE)</f>
        <v>#N/A</v>
      </c>
      <c r="F184" s="70" t="e">
        <f>VLOOKUP(A184,'Crash Data'!$B$3:$C$32,2,FALSE)</f>
        <v>#N/A</v>
      </c>
      <c r="G184" s="40">
        <v>230</v>
      </c>
      <c r="H184" s="40">
        <v>177</v>
      </c>
      <c r="I184" s="39">
        <v>177</v>
      </c>
      <c r="J184" s="40">
        <v>177</v>
      </c>
      <c r="K184" s="39">
        <v>177</v>
      </c>
      <c r="L184" s="93">
        <f t="shared" si="31"/>
        <v>209</v>
      </c>
      <c r="M184" s="93" t="str">
        <f t="shared" si="32"/>
        <v/>
      </c>
      <c r="N184" s="99">
        <f t="shared" si="33"/>
        <v>165</v>
      </c>
      <c r="O184" s="99" t="str">
        <f t="shared" si="34"/>
        <v/>
      </c>
      <c r="P184" s="102">
        <f t="shared" si="35"/>
        <v>165</v>
      </c>
      <c r="Q184" s="102" t="str">
        <f t="shared" si="36"/>
        <v/>
      </c>
      <c r="R184" s="105">
        <f t="shared" si="37"/>
        <v>165</v>
      </c>
      <c r="S184" s="105" t="str">
        <f t="shared" si="38"/>
        <v/>
      </c>
      <c r="T184" s="69">
        <f t="shared" si="39"/>
        <v>107</v>
      </c>
      <c r="U184" s="69" t="str">
        <f t="shared" si="40"/>
        <v/>
      </c>
      <c r="V184" s="143">
        <f t="shared" si="41"/>
        <v>165</v>
      </c>
      <c r="W184" s="143" t="str">
        <f t="shared" si="42"/>
        <v/>
      </c>
      <c r="X184" s="109">
        <f t="shared" si="29"/>
        <v>0</v>
      </c>
      <c r="Y184" s="110" t="e">
        <f t="shared" si="30"/>
        <v>#N/A</v>
      </c>
      <c r="Z184" s="75" t="e">
        <f>NA()</f>
        <v>#N/A</v>
      </c>
    </row>
    <row r="185" spans="1:26" x14ac:dyDescent="0.2">
      <c r="A185" s="74">
        <v>11620</v>
      </c>
      <c r="B185" s="68">
        <f>INDEX('B-A OSRoad'!$F$2:$F$21,MATCH(A185,'B-A OSRoad'!$C$2:$C$21))</f>
        <v>0</v>
      </c>
      <c r="C185" s="68" t="str">
        <f>IF(INDEX('B-A OSRoad'!$B$2:$B$21,MATCH(A185,'B-A OSRoad'!$C$2:$C$21))="Straight","",RIGHT(INDEX('B-A OSRoad'!$B$2:$B$21,MATCH(A185,'B-A OSRoad'!$C$2:$C$21)),LEN(INDEX('B-A OSRoad'!$B$2:$B$21,MATCH(A185,'B-A OSRoad'!$C$2:$C$21)))-1))</f>
        <v/>
      </c>
      <c r="D185" s="69">
        <f>(INDEX('B-A OSRoad'!$I$2:$I$21,MATCH(A185,'B-A OSRoad'!$C$2:$C$21)))+$C$3+$C$4+$C$1</f>
        <v>110</v>
      </c>
      <c r="E185" s="70" t="e">
        <f>VLOOKUP(A185,'Crash Data'!$E$3:$F$6,2,FALSE)</f>
        <v>#N/A</v>
      </c>
      <c r="F185" s="70" t="e">
        <f>VLOOKUP(A185,'Crash Data'!$B$3:$C$32,2,FALSE)</f>
        <v>#N/A</v>
      </c>
      <c r="G185" s="40">
        <v>230</v>
      </c>
      <c r="H185" s="40">
        <v>177</v>
      </c>
      <c r="I185" s="39">
        <v>177</v>
      </c>
      <c r="J185" s="40">
        <v>177</v>
      </c>
      <c r="K185" s="39">
        <v>177</v>
      </c>
      <c r="L185" s="93">
        <f t="shared" si="31"/>
        <v>209</v>
      </c>
      <c r="M185" s="93" t="str">
        <f t="shared" si="32"/>
        <v/>
      </c>
      <c r="N185" s="99">
        <f t="shared" si="33"/>
        <v>165</v>
      </c>
      <c r="O185" s="99" t="str">
        <f t="shared" si="34"/>
        <v/>
      </c>
      <c r="P185" s="102">
        <f t="shared" si="35"/>
        <v>165</v>
      </c>
      <c r="Q185" s="102" t="str">
        <f t="shared" si="36"/>
        <v/>
      </c>
      <c r="R185" s="105">
        <f t="shared" si="37"/>
        <v>165</v>
      </c>
      <c r="S185" s="105" t="str">
        <f t="shared" si="38"/>
        <v/>
      </c>
      <c r="T185" s="69">
        <f t="shared" si="39"/>
        <v>107</v>
      </c>
      <c r="U185" s="69" t="str">
        <f t="shared" si="40"/>
        <v/>
      </c>
      <c r="V185" s="143">
        <f t="shared" si="41"/>
        <v>165</v>
      </c>
      <c r="W185" s="143" t="str">
        <f t="shared" si="42"/>
        <v/>
      </c>
      <c r="X185" s="109">
        <f t="shared" si="29"/>
        <v>0</v>
      </c>
      <c r="Y185" s="110" t="e">
        <f t="shared" si="30"/>
        <v>#N/A</v>
      </c>
      <c r="Z185" s="75" t="e">
        <f>NA()</f>
        <v>#N/A</v>
      </c>
    </row>
    <row r="186" spans="1:26" x14ac:dyDescent="0.2">
      <c r="A186" s="74">
        <v>11630</v>
      </c>
      <c r="B186" s="68">
        <f>INDEX('B-A OSRoad'!$F$2:$F$21,MATCH(A186,'B-A OSRoad'!$C$2:$C$21))</f>
        <v>0</v>
      </c>
      <c r="C186" s="68" t="str">
        <f>IF(INDEX('B-A OSRoad'!$B$2:$B$21,MATCH(A186,'B-A OSRoad'!$C$2:$C$21))="Straight","",RIGHT(INDEX('B-A OSRoad'!$B$2:$B$21,MATCH(A186,'B-A OSRoad'!$C$2:$C$21)),LEN(INDEX('B-A OSRoad'!$B$2:$B$21,MATCH(A186,'B-A OSRoad'!$C$2:$C$21)))-1))</f>
        <v/>
      </c>
      <c r="D186" s="69">
        <f>(INDEX('B-A OSRoad'!$I$2:$I$21,MATCH(A186,'B-A OSRoad'!$C$2:$C$21)))+$C$3+$C$4+$C$1</f>
        <v>110</v>
      </c>
      <c r="E186" s="70" t="e">
        <f>VLOOKUP(A186,'Crash Data'!$E$3:$F$6,2,FALSE)</f>
        <v>#N/A</v>
      </c>
      <c r="F186" s="70" t="e">
        <f>VLOOKUP(A186,'Crash Data'!$B$3:$C$32,2,FALSE)</f>
        <v>#N/A</v>
      </c>
      <c r="G186" s="40">
        <v>230</v>
      </c>
      <c r="H186" s="40">
        <v>177</v>
      </c>
      <c r="I186" s="39">
        <v>177</v>
      </c>
      <c r="J186" s="40">
        <v>177</v>
      </c>
      <c r="K186" s="39">
        <v>177</v>
      </c>
      <c r="L186" s="93">
        <f t="shared" si="31"/>
        <v>209</v>
      </c>
      <c r="M186" s="93" t="str">
        <f t="shared" si="32"/>
        <v/>
      </c>
      <c r="N186" s="99">
        <f t="shared" si="33"/>
        <v>165</v>
      </c>
      <c r="O186" s="99" t="str">
        <f t="shared" si="34"/>
        <v/>
      </c>
      <c r="P186" s="102">
        <f t="shared" si="35"/>
        <v>165</v>
      </c>
      <c r="Q186" s="102" t="str">
        <f t="shared" si="36"/>
        <v/>
      </c>
      <c r="R186" s="105">
        <f t="shared" si="37"/>
        <v>165</v>
      </c>
      <c r="S186" s="105" t="str">
        <f t="shared" si="38"/>
        <v/>
      </c>
      <c r="T186" s="69">
        <f t="shared" si="39"/>
        <v>107</v>
      </c>
      <c r="U186" s="69" t="str">
        <f t="shared" si="40"/>
        <v/>
      </c>
      <c r="V186" s="143">
        <f t="shared" si="41"/>
        <v>165</v>
      </c>
      <c r="W186" s="143" t="str">
        <f t="shared" si="42"/>
        <v/>
      </c>
      <c r="X186" s="109">
        <f t="shared" si="29"/>
        <v>0</v>
      </c>
      <c r="Y186" s="110" t="e">
        <f t="shared" si="30"/>
        <v>#N/A</v>
      </c>
      <c r="Z186" s="75" t="e">
        <f>NA()</f>
        <v>#N/A</v>
      </c>
    </row>
    <row r="187" spans="1:26" x14ac:dyDescent="0.2">
      <c r="A187" s="74">
        <v>11640</v>
      </c>
      <c r="B187" s="68">
        <f>INDEX('B-A OSRoad'!$F$2:$F$21,MATCH(A187,'B-A OSRoad'!$C$2:$C$21))</f>
        <v>0</v>
      </c>
      <c r="C187" s="68" t="str">
        <f>IF(INDEX('B-A OSRoad'!$B$2:$B$21,MATCH(A187,'B-A OSRoad'!$C$2:$C$21))="Straight","",RIGHT(INDEX('B-A OSRoad'!$B$2:$B$21,MATCH(A187,'B-A OSRoad'!$C$2:$C$21)),LEN(INDEX('B-A OSRoad'!$B$2:$B$21,MATCH(A187,'B-A OSRoad'!$C$2:$C$21)))-1))</f>
        <v/>
      </c>
      <c r="D187" s="69">
        <f>(INDEX('B-A OSRoad'!$I$2:$I$21,MATCH(A187,'B-A OSRoad'!$C$2:$C$21)))+$C$3+$C$4+$C$1</f>
        <v>110</v>
      </c>
      <c r="E187" s="70" t="e">
        <f>VLOOKUP(A187,'Crash Data'!$E$3:$F$6,2,FALSE)</f>
        <v>#N/A</v>
      </c>
      <c r="F187" s="70" t="e">
        <f>VLOOKUP(A187,'Crash Data'!$B$3:$C$32,2,FALSE)</f>
        <v>#N/A</v>
      </c>
      <c r="G187" s="40">
        <v>230</v>
      </c>
      <c r="H187" s="40">
        <v>177</v>
      </c>
      <c r="I187" s="39">
        <v>177</v>
      </c>
      <c r="J187" s="40">
        <v>177</v>
      </c>
      <c r="K187" s="39">
        <v>177</v>
      </c>
      <c r="L187" s="93">
        <f t="shared" si="31"/>
        <v>209</v>
      </c>
      <c r="M187" s="93" t="str">
        <f t="shared" si="32"/>
        <v/>
      </c>
      <c r="N187" s="99">
        <f t="shared" si="33"/>
        <v>165</v>
      </c>
      <c r="O187" s="99" t="str">
        <f t="shared" si="34"/>
        <v/>
      </c>
      <c r="P187" s="102">
        <f t="shared" si="35"/>
        <v>165</v>
      </c>
      <c r="Q187" s="102" t="str">
        <f t="shared" si="36"/>
        <v/>
      </c>
      <c r="R187" s="105">
        <f t="shared" si="37"/>
        <v>165</v>
      </c>
      <c r="S187" s="105" t="str">
        <f t="shared" si="38"/>
        <v/>
      </c>
      <c r="T187" s="69">
        <f t="shared" si="39"/>
        <v>107</v>
      </c>
      <c r="U187" s="69" t="str">
        <f t="shared" si="40"/>
        <v/>
      </c>
      <c r="V187" s="143">
        <f t="shared" si="41"/>
        <v>165</v>
      </c>
      <c r="W187" s="143" t="str">
        <f t="shared" si="42"/>
        <v/>
      </c>
      <c r="X187" s="109">
        <f t="shared" si="29"/>
        <v>0</v>
      </c>
      <c r="Y187" s="110" t="e">
        <f t="shared" si="30"/>
        <v>#N/A</v>
      </c>
      <c r="Z187" s="75" t="e">
        <f>NA()</f>
        <v>#N/A</v>
      </c>
    </row>
    <row r="188" spans="1:26" x14ac:dyDescent="0.2">
      <c r="A188" s="74">
        <v>11650</v>
      </c>
      <c r="B188" s="68">
        <f>INDEX('B-A OSRoad'!$F$2:$F$21,MATCH(A188,'B-A OSRoad'!$C$2:$C$21))</f>
        <v>0</v>
      </c>
      <c r="C188" s="68" t="str">
        <f>IF(INDEX('B-A OSRoad'!$B$2:$B$21,MATCH(A188,'B-A OSRoad'!$C$2:$C$21))="Straight","",RIGHT(INDEX('B-A OSRoad'!$B$2:$B$21,MATCH(A188,'B-A OSRoad'!$C$2:$C$21)),LEN(INDEX('B-A OSRoad'!$B$2:$B$21,MATCH(A188,'B-A OSRoad'!$C$2:$C$21)))-1))</f>
        <v/>
      </c>
      <c r="D188" s="69">
        <f>(INDEX('B-A OSRoad'!$I$2:$I$21,MATCH(A188,'B-A OSRoad'!$C$2:$C$21)))+$C$3+$C$4+$C$1</f>
        <v>110</v>
      </c>
      <c r="E188" s="70" t="e">
        <f>VLOOKUP(A188,'Crash Data'!$E$3:$F$6,2,FALSE)</f>
        <v>#N/A</v>
      </c>
      <c r="F188" s="70" t="e">
        <f>VLOOKUP(A188,'Crash Data'!$B$3:$C$32,2,FALSE)</f>
        <v>#N/A</v>
      </c>
      <c r="G188" s="40">
        <v>230</v>
      </c>
      <c r="H188" s="40">
        <v>177</v>
      </c>
      <c r="I188" s="39">
        <v>177</v>
      </c>
      <c r="J188" s="40">
        <v>177</v>
      </c>
      <c r="K188" s="39">
        <v>177</v>
      </c>
      <c r="L188" s="93">
        <f t="shared" si="31"/>
        <v>209</v>
      </c>
      <c r="M188" s="93" t="str">
        <f t="shared" si="32"/>
        <v/>
      </c>
      <c r="N188" s="99">
        <f t="shared" si="33"/>
        <v>165</v>
      </c>
      <c r="O188" s="99" t="str">
        <f t="shared" si="34"/>
        <v/>
      </c>
      <c r="P188" s="102">
        <f t="shared" si="35"/>
        <v>165</v>
      </c>
      <c r="Q188" s="102" t="str">
        <f t="shared" si="36"/>
        <v/>
      </c>
      <c r="R188" s="105">
        <f t="shared" si="37"/>
        <v>165</v>
      </c>
      <c r="S188" s="105" t="str">
        <f t="shared" si="38"/>
        <v/>
      </c>
      <c r="T188" s="69">
        <f t="shared" si="39"/>
        <v>107</v>
      </c>
      <c r="U188" s="69" t="str">
        <f t="shared" si="40"/>
        <v/>
      </c>
      <c r="V188" s="143">
        <f t="shared" si="41"/>
        <v>165</v>
      </c>
      <c r="W188" s="143" t="str">
        <f t="shared" si="42"/>
        <v/>
      </c>
      <c r="X188" s="109">
        <f t="shared" si="29"/>
        <v>0</v>
      </c>
      <c r="Y188" s="110" t="e">
        <f t="shared" si="30"/>
        <v>#N/A</v>
      </c>
      <c r="Z188" s="75" t="e">
        <f>NA()</f>
        <v>#N/A</v>
      </c>
    </row>
    <row r="189" spans="1:26" x14ac:dyDescent="0.2">
      <c r="A189" s="74">
        <v>11660</v>
      </c>
      <c r="B189" s="68">
        <f>INDEX('B-A OSRoad'!$F$2:$F$21,MATCH(A189,'B-A OSRoad'!$C$2:$C$21))</f>
        <v>0</v>
      </c>
      <c r="C189" s="68" t="str">
        <f>IF(INDEX('B-A OSRoad'!$B$2:$B$21,MATCH(A189,'B-A OSRoad'!$C$2:$C$21))="Straight","",RIGHT(INDEX('B-A OSRoad'!$B$2:$B$21,MATCH(A189,'B-A OSRoad'!$C$2:$C$21)),LEN(INDEX('B-A OSRoad'!$B$2:$B$21,MATCH(A189,'B-A OSRoad'!$C$2:$C$21)))-1))</f>
        <v/>
      </c>
      <c r="D189" s="69">
        <f>(INDEX('B-A OSRoad'!$I$2:$I$21,MATCH(A189,'B-A OSRoad'!$C$2:$C$21)))+$C$3+$C$4+$C$1</f>
        <v>110</v>
      </c>
      <c r="E189" s="70" t="e">
        <f>VLOOKUP(A189,'Crash Data'!$E$3:$F$6,2,FALSE)</f>
        <v>#N/A</v>
      </c>
      <c r="F189" s="70" t="e">
        <f>VLOOKUP(A189,'Crash Data'!$B$3:$C$32,2,FALSE)</f>
        <v>#N/A</v>
      </c>
      <c r="G189" s="40">
        <v>230</v>
      </c>
      <c r="H189" s="40">
        <v>177</v>
      </c>
      <c r="I189" s="39">
        <v>177</v>
      </c>
      <c r="J189" s="40">
        <v>177</v>
      </c>
      <c r="K189" s="39">
        <v>177</v>
      </c>
      <c r="L189" s="93">
        <f t="shared" si="31"/>
        <v>209</v>
      </c>
      <c r="M189" s="93" t="str">
        <f t="shared" si="32"/>
        <v/>
      </c>
      <c r="N189" s="99">
        <f t="shared" si="33"/>
        <v>165</v>
      </c>
      <c r="O189" s="99" t="str">
        <f t="shared" si="34"/>
        <v/>
      </c>
      <c r="P189" s="102">
        <f t="shared" si="35"/>
        <v>165</v>
      </c>
      <c r="Q189" s="102" t="str">
        <f t="shared" si="36"/>
        <v/>
      </c>
      <c r="R189" s="105">
        <f t="shared" si="37"/>
        <v>165</v>
      </c>
      <c r="S189" s="105" t="str">
        <f t="shared" si="38"/>
        <v/>
      </c>
      <c r="T189" s="69">
        <f t="shared" si="39"/>
        <v>107</v>
      </c>
      <c r="U189" s="69" t="str">
        <f t="shared" si="40"/>
        <v/>
      </c>
      <c r="V189" s="143">
        <f t="shared" si="41"/>
        <v>165</v>
      </c>
      <c r="W189" s="143" t="str">
        <f t="shared" si="42"/>
        <v/>
      </c>
      <c r="X189" s="109">
        <f t="shared" si="29"/>
        <v>0</v>
      </c>
      <c r="Y189" s="110" t="e">
        <f t="shared" si="30"/>
        <v>#N/A</v>
      </c>
      <c r="Z189" s="75" t="e">
        <f>NA()</f>
        <v>#N/A</v>
      </c>
    </row>
    <row r="190" spans="1:26" x14ac:dyDescent="0.2">
      <c r="A190" s="74">
        <v>11670</v>
      </c>
      <c r="B190" s="68">
        <f>INDEX('B-A OSRoad'!$F$2:$F$21,MATCH(A190,'B-A OSRoad'!$C$2:$C$21))</f>
        <v>0</v>
      </c>
      <c r="C190" s="68" t="str">
        <f>IF(INDEX('B-A OSRoad'!$B$2:$B$21,MATCH(A190,'B-A OSRoad'!$C$2:$C$21))="Straight","",RIGHT(INDEX('B-A OSRoad'!$B$2:$B$21,MATCH(A190,'B-A OSRoad'!$C$2:$C$21)),LEN(INDEX('B-A OSRoad'!$B$2:$B$21,MATCH(A190,'B-A OSRoad'!$C$2:$C$21)))-1))</f>
        <v/>
      </c>
      <c r="D190" s="69">
        <f>(INDEX('B-A OSRoad'!$I$2:$I$21,MATCH(A190,'B-A OSRoad'!$C$2:$C$21)))+$C$3+$C$4+$C$1</f>
        <v>110</v>
      </c>
      <c r="E190" s="70">
        <f>VLOOKUP(A190,'Crash Data'!$E$3:$F$6,2,FALSE)</f>
        <v>-7</v>
      </c>
      <c r="F190" s="70" t="e">
        <f>VLOOKUP(A190,'Crash Data'!$B$3:$C$32,2,FALSE)</f>
        <v>#N/A</v>
      </c>
      <c r="G190" s="40">
        <v>230</v>
      </c>
      <c r="H190" s="40">
        <v>177</v>
      </c>
      <c r="I190" s="39">
        <v>177</v>
      </c>
      <c r="J190" s="40">
        <v>177</v>
      </c>
      <c r="K190" s="39">
        <v>177</v>
      </c>
      <c r="L190" s="93">
        <f t="shared" si="31"/>
        <v>209</v>
      </c>
      <c r="M190" s="93" t="str">
        <f t="shared" si="32"/>
        <v/>
      </c>
      <c r="N190" s="99">
        <f t="shared" si="33"/>
        <v>165</v>
      </c>
      <c r="O190" s="99" t="str">
        <f t="shared" si="34"/>
        <v/>
      </c>
      <c r="P190" s="102">
        <f t="shared" si="35"/>
        <v>165</v>
      </c>
      <c r="Q190" s="102" t="str">
        <f t="shared" si="36"/>
        <v/>
      </c>
      <c r="R190" s="105">
        <f t="shared" si="37"/>
        <v>165</v>
      </c>
      <c r="S190" s="105" t="str">
        <f t="shared" si="38"/>
        <v/>
      </c>
      <c r="T190" s="69">
        <f t="shared" si="39"/>
        <v>107</v>
      </c>
      <c r="U190" s="69" t="str">
        <f t="shared" si="40"/>
        <v/>
      </c>
      <c r="V190" s="143">
        <f t="shared" si="41"/>
        <v>165</v>
      </c>
      <c r="W190" s="143" t="str">
        <f t="shared" si="42"/>
        <v/>
      </c>
      <c r="X190" s="109">
        <f t="shared" si="29"/>
        <v>0</v>
      </c>
      <c r="Y190" s="110" t="e">
        <f t="shared" si="30"/>
        <v>#N/A</v>
      </c>
      <c r="Z190" s="75" t="e">
        <f>NA()</f>
        <v>#N/A</v>
      </c>
    </row>
    <row r="191" spans="1:26" x14ac:dyDescent="0.2">
      <c r="A191" s="74">
        <v>11680</v>
      </c>
      <c r="B191" s="68">
        <f>INDEX('B-A OSRoad'!$F$2:$F$21,MATCH(A191,'B-A OSRoad'!$C$2:$C$21))</f>
        <v>0</v>
      </c>
      <c r="C191" s="68" t="str">
        <f>IF(INDEX('B-A OSRoad'!$B$2:$B$21,MATCH(A191,'B-A OSRoad'!$C$2:$C$21))="Straight","",RIGHT(INDEX('B-A OSRoad'!$B$2:$B$21,MATCH(A191,'B-A OSRoad'!$C$2:$C$21)),LEN(INDEX('B-A OSRoad'!$B$2:$B$21,MATCH(A191,'B-A OSRoad'!$C$2:$C$21)))-1))</f>
        <v/>
      </c>
      <c r="D191" s="69">
        <f>(INDEX('B-A OSRoad'!$I$2:$I$21,MATCH(A191,'B-A OSRoad'!$C$2:$C$21)))+$C$3+$C$4+$C$1</f>
        <v>110</v>
      </c>
      <c r="E191" s="70" t="e">
        <f>VLOOKUP(A191,'Crash Data'!$E$3:$F$6,2,FALSE)</f>
        <v>#N/A</v>
      </c>
      <c r="F191" s="70" t="e">
        <f>VLOOKUP(A191,'Crash Data'!$B$3:$C$32,2,FALSE)</f>
        <v>#N/A</v>
      </c>
      <c r="G191" s="40">
        <v>230</v>
      </c>
      <c r="H191" s="40">
        <v>177</v>
      </c>
      <c r="I191" s="39">
        <v>177</v>
      </c>
      <c r="J191" s="40">
        <v>177</v>
      </c>
      <c r="K191" s="39">
        <v>177</v>
      </c>
      <c r="L191" s="93">
        <f t="shared" si="31"/>
        <v>209</v>
      </c>
      <c r="M191" s="93" t="str">
        <f t="shared" si="32"/>
        <v/>
      </c>
      <c r="N191" s="99">
        <f t="shared" si="33"/>
        <v>165</v>
      </c>
      <c r="O191" s="99" t="str">
        <f t="shared" si="34"/>
        <v/>
      </c>
      <c r="P191" s="102">
        <f t="shared" si="35"/>
        <v>165</v>
      </c>
      <c r="Q191" s="102" t="str">
        <f t="shared" si="36"/>
        <v/>
      </c>
      <c r="R191" s="105">
        <f t="shared" si="37"/>
        <v>165</v>
      </c>
      <c r="S191" s="105" t="str">
        <f t="shared" si="38"/>
        <v/>
      </c>
      <c r="T191" s="69">
        <f t="shared" si="39"/>
        <v>107</v>
      </c>
      <c r="U191" s="69" t="str">
        <f t="shared" si="40"/>
        <v/>
      </c>
      <c r="V191" s="143">
        <f t="shared" si="41"/>
        <v>165</v>
      </c>
      <c r="W191" s="143" t="str">
        <f t="shared" si="42"/>
        <v/>
      </c>
      <c r="X191" s="109">
        <f t="shared" si="29"/>
        <v>0</v>
      </c>
      <c r="Y191" s="110" t="e">
        <f t="shared" si="30"/>
        <v>#N/A</v>
      </c>
      <c r="Z191" s="75" t="e">
        <f>NA()</f>
        <v>#N/A</v>
      </c>
    </row>
    <row r="192" spans="1:26" x14ac:dyDescent="0.2">
      <c r="A192" s="74">
        <v>11690</v>
      </c>
      <c r="B192" s="68">
        <f>INDEX('B-A OSRoad'!$F$2:$F$21,MATCH(A192,'B-A OSRoad'!$C$2:$C$21))</f>
        <v>3</v>
      </c>
      <c r="C192" s="68" t="str">
        <f>IF(INDEX('B-A OSRoad'!$B$2:$B$21,MATCH(A192,'B-A OSRoad'!$C$2:$C$21))="Straight","",RIGHT(INDEX('B-A OSRoad'!$B$2:$B$21,MATCH(A192,'B-A OSRoad'!$C$2:$C$21)),LEN(INDEX('B-A OSRoad'!$B$2:$B$21,MATCH(A192,'B-A OSRoad'!$C$2:$C$21)))-1))</f>
        <v>450</v>
      </c>
      <c r="D192" s="69">
        <f>(INDEX('B-A OSRoad'!$I$2:$I$21,MATCH(A192,'B-A OSRoad'!$C$2:$C$21)))+$C$3+$C$4+$C$1</f>
        <v>104</v>
      </c>
      <c r="E192" s="70" t="e">
        <f>VLOOKUP(A192,'Crash Data'!$E$3:$F$6,2,FALSE)</f>
        <v>#N/A</v>
      </c>
      <c r="F192" s="70" t="e">
        <f>VLOOKUP(A192,'Crash Data'!$B$3:$C$32,2,FALSE)</f>
        <v>#N/A</v>
      </c>
      <c r="G192" s="40">
        <v>230</v>
      </c>
      <c r="H192" s="40">
        <v>177</v>
      </c>
      <c r="I192" s="39">
        <v>177</v>
      </c>
      <c r="J192" s="40">
        <v>177</v>
      </c>
      <c r="K192" s="39">
        <v>177</v>
      </c>
      <c r="L192" s="93">
        <f t="shared" si="31"/>
        <v>210</v>
      </c>
      <c r="M192" s="93" t="str">
        <f t="shared" si="32"/>
        <v/>
      </c>
      <c r="N192" s="99">
        <f t="shared" si="33"/>
        <v>162</v>
      </c>
      <c r="O192" s="99" t="str">
        <f t="shared" si="34"/>
        <v/>
      </c>
      <c r="P192" s="102">
        <f t="shared" si="35"/>
        <v>162</v>
      </c>
      <c r="Q192" s="102" t="str">
        <f t="shared" si="36"/>
        <v/>
      </c>
      <c r="R192" s="105">
        <f t="shared" si="37"/>
        <v>162</v>
      </c>
      <c r="S192" s="105" t="str">
        <f t="shared" si="38"/>
        <v/>
      </c>
      <c r="T192" s="69">
        <f t="shared" si="39"/>
        <v>116</v>
      </c>
      <c r="U192" s="69" t="str">
        <f t="shared" si="40"/>
        <v/>
      </c>
      <c r="V192" s="143">
        <f t="shared" si="41"/>
        <v>162</v>
      </c>
      <c r="W192" s="143" t="str">
        <f t="shared" si="42"/>
        <v/>
      </c>
      <c r="X192" s="109">
        <f t="shared" si="29"/>
        <v>0.18172353455818022</v>
      </c>
      <c r="Y192" s="110">
        <f t="shared" si="30"/>
        <v>-20</v>
      </c>
      <c r="Z192" s="75" t="e">
        <f>NA()</f>
        <v>#N/A</v>
      </c>
    </row>
    <row r="193" spans="1:26" x14ac:dyDescent="0.2">
      <c r="A193" s="74">
        <v>11700</v>
      </c>
      <c r="B193" s="68">
        <f>INDEX('B-A OSRoad'!$F$2:$F$21,MATCH(A193,'B-A OSRoad'!$C$2:$C$21))</f>
        <v>3</v>
      </c>
      <c r="C193" s="68" t="str">
        <f>IF(INDEX('B-A OSRoad'!$B$2:$B$21,MATCH(A193,'B-A OSRoad'!$C$2:$C$21))="Straight","",RIGHT(INDEX('B-A OSRoad'!$B$2:$B$21,MATCH(A193,'B-A OSRoad'!$C$2:$C$21)),LEN(INDEX('B-A OSRoad'!$B$2:$B$21,MATCH(A193,'B-A OSRoad'!$C$2:$C$21)))-1))</f>
        <v>450</v>
      </c>
      <c r="D193" s="69">
        <f>(INDEX('B-A OSRoad'!$I$2:$I$21,MATCH(A193,'B-A OSRoad'!$C$2:$C$21)))+$C$3+$C$4+$C$1</f>
        <v>104</v>
      </c>
      <c r="E193" s="70" t="e">
        <f>VLOOKUP(A193,'Crash Data'!$E$3:$F$6,2,FALSE)</f>
        <v>#N/A</v>
      </c>
      <c r="F193" s="70" t="e">
        <f>VLOOKUP(A193,'Crash Data'!$B$3:$C$32,2,FALSE)</f>
        <v>#N/A</v>
      </c>
      <c r="G193" s="40">
        <v>230</v>
      </c>
      <c r="H193" s="40">
        <v>177</v>
      </c>
      <c r="I193" s="39">
        <v>177</v>
      </c>
      <c r="J193" s="40">
        <v>177</v>
      </c>
      <c r="K193" s="39">
        <v>177</v>
      </c>
      <c r="L193" s="93">
        <f t="shared" si="31"/>
        <v>210</v>
      </c>
      <c r="M193" s="93" t="str">
        <f t="shared" si="32"/>
        <v/>
      </c>
      <c r="N193" s="99">
        <f t="shared" si="33"/>
        <v>162</v>
      </c>
      <c r="O193" s="99" t="str">
        <f t="shared" si="34"/>
        <v/>
      </c>
      <c r="P193" s="102">
        <f t="shared" si="35"/>
        <v>162</v>
      </c>
      <c r="Q193" s="102" t="str">
        <f t="shared" si="36"/>
        <v/>
      </c>
      <c r="R193" s="105">
        <f t="shared" si="37"/>
        <v>162</v>
      </c>
      <c r="S193" s="105" t="str">
        <f t="shared" si="38"/>
        <v/>
      </c>
      <c r="T193" s="69">
        <f t="shared" si="39"/>
        <v>116</v>
      </c>
      <c r="U193" s="69" t="str">
        <f t="shared" si="40"/>
        <v/>
      </c>
      <c r="V193" s="143">
        <f t="shared" si="41"/>
        <v>162</v>
      </c>
      <c r="W193" s="143" t="str">
        <f t="shared" si="42"/>
        <v/>
      </c>
      <c r="X193" s="109">
        <f t="shared" si="29"/>
        <v>0.18172353455818022</v>
      </c>
      <c r="Y193" s="110">
        <f t="shared" si="30"/>
        <v>-20</v>
      </c>
      <c r="Z193" s="75" t="e">
        <f>NA()</f>
        <v>#N/A</v>
      </c>
    </row>
    <row r="194" spans="1:26" x14ac:dyDescent="0.2">
      <c r="A194" s="74">
        <v>11710</v>
      </c>
      <c r="B194" s="68">
        <f>INDEX('B-A OSRoad'!$F$2:$F$21,MATCH(A194,'B-A OSRoad'!$C$2:$C$21))</f>
        <v>3</v>
      </c>
      <c r="C194" s="68" t="str">
        <f>IF(INDEX('B-A OSRoad'!$B$2:$B$21,MATCH(A194,'B-A OSRoad'!$C$2:$C$21))="Straight","",RIGHT(INDEX('B-A OSRoad'!$B$2:$B$21,MATCH(A194,'B-A OSRoad'!$C$2:$C$21)),LEN(INDEX('B-A OSRoad'!$B$2:$B$21,MATCH(A194,'B-A OSRoad'!$C$2:$C$21)))-1))</f>
        <v>450</v>
      </c>
      <c r="D194" s="69">
        <f>(INDEX('B-A OSRoad'!$I$2:$I$21,MATCH(A194,'B-A OSRoad'!$C$2:$C$21)))+$C$3+$C$4+$C$1</f>
        <v>104</v>
      </c>
      <c r="E194" s="70" t="e">
        <f>VLOOKUP(A194,'Crash Data'!$E$3:$F$6,2,FALSE)</f>
        <v>#N/A</v>
      </c>
      <c r="F194" s="70" t="e">
        <f>VLOOKUP(A194,'Crash Data'!$B$3:$C$32,2,FALSE)</f>
        <v>#N/A</v>
      </c>
      <c r="G194" s="40">
        <v>230</v>
      </c>
      <c r="H194" s="40">
        <v>177</v>
      </c>
      <c r="I194" s="39">
        <v>177</v>
      </c>
      <c r="J194" s="40">
        <v>177</v>
      </c>
      <c r="K194" s="39">
        <v>177</v>
      </c>
      <c r="L194" s="93">
        <f t="shared" si="31"/>
        <v>210</v>
      </c>
      <c r="M194" s="93" t="str">
        <f t="shared" si="32"/>
        <v/>
      </c>
      <c r="N194" s="99">
        <f t="shared" si="33"/>
        <v>162</v>
      </c>
      <c r="O194" s="99" t="str">
        <f t="shared" si="34"/>
        <v/>
      </c>
      <c r="P194" s="102">
        <f t="shared" si="35"/>
        <v>162</v>
      </c>
      <c r="Q194" s="102" t="str">
        <f t="shared" si="36"/>
        <v/>
      </c>
      <c r="R194" s="105">
        <f t="shared" si="37"/>
        <v>162</v>
      </c>
      <c r="S194" s="105" t="str">
        <f t="shared" si="38"/>
        <v/>
      </c>
      <c r="T194" s="69">
        <f t="shared" si="39"/>
        <v>116</v>
      </c>
      <c r="U194" s="69" t="str">
        <f t="shared" si="40"/>
        <v/>
      </c>
      <c r="V194" s="143">
        <f t="shared" si="41"/>
        <v>162</v>
      </c>
      <c r="W194" s="143" t="str">
        <f t="shared" si="42"/>
        <v/>
      </c>
      <c r="X194" s="109">
        <f t="shared" si="29"/>
        <v>0.18172353455818022</v>
      </c>
      <c r="Y194" s="110">
        <f t="shared" si="30"/>
        <v>-20</v>
      </c>
      <c r="Z194" s="75" t="e">
        <f>NA()</f>
        <v>#N/A</v>
      </c>
    </row>
    <row r="195" spans="1:26" x14ac:dyDescent="0.2">
      <c r="A195" s="74">
        <v>11720</v>
      </c>
      <c r="B195" s="68">
        <f>INDEX('B-A OSRoad'!$F$2:$F$21,MATCH(A195,'B-A OSRoad'!$C$2:$C$21))</f>
        <v>3</v>
      </c>
      <c r="C195" s="68" t="str">
        <f>IF(INDEX('B-A OSRoad'!$B$2:$B$21,MATCH(A195,'B-A OSRoad'!$C$2:$C$21))="Straight","",RIGHT(INDEX('B-A OSRoad'!$B$2:$B$21,MATCH(A195,'B-A OSRoad'!$C$2:$C$21)),LEN(INDEX('B-A OSRoad'!$B$2:$B$21,MATCH(A195,'B-A OSRoad'!$C$2:$C$21)))-1))</f>
        <v>450</v>
      </c>
      <c r="D195" s="69">
        <f>(INDEX('B-A OSRoad'!$I$2:$I$21,MATCH(A195,'B-A OSRoad'!$C$2:$C$21)))+$C$3+$C$4+$C$1</f>
        <v>104</v>
      </c>
      <c r="E195" s="70" t="e">
        <f>VLOOKUP(A195,'Crash Data'!$E$3:$F$6,2,FALSE)</f>
        <v>#N/A</v>
      </c>
      <c r="F195" s="70" t="e">
        <f>VLOOKUP(A195,'Crash Data'!$B$3:$C$32,2,FALSE)</f>
        <v>#N/A</v>
      </c>
      <c r="G195" s="40">
        <v>230</v>
      </c>
      <c r="H195" s="40">
        <v>177</v>
      </c>
      <c r="I195" s="39">
        <v>177</v>
      </c>
      <c r="J195" s="40">
        <v>177</v>
      </c>
      <c r="K195" s="39">
        <v>177</v>
      </c>
      <c r="L195" s="93">
        <f t="shared" si="31"/>
        <v>210</v>
      </c>
      <c r="M195" s="93" t="str">
        <f t="shared" si="32"/>
        <v/>
      </c>
      <c r="N195" s="99">
        <f t="shared" si="33"/>
        <v>162</v>
      </c>
      <c r="O195" s="99" t="str">
        <f t="shared" si="34"/>
        <v/>
      </c>
      <c r="P195" s="102">
        <f t="shared" si="35"/>
        <v>162</v>
      </c>
      <c r="Q195" s="102" t="str">
        <f t="shared" si="36"/>
        <v/>
      </c>
      <c r="R195" s="105">
        <f t="shared" si="37"/>
        <v>162</v>
      </c>
      <c r="S195" s="105" t="str">
        <f t="shared" si="38"/>
        <v/>
      </c>
      <c r="T195" s="69">
        <f t="shared" si="39"/>
        <v>116</v>
      </c>
      <c r="U195" s="69" t="str">
        <f t="shared" si="40"/>
        <v/>
      </c>
      <c r="V195" s="143">
        <f t="shared" si="41"/>
        <v>162</v>
      </c>
      <c r="W195" s="143" t="str">
        <f t="shared" si="42"/>
        <v/>
      </c>
      <c r="X195" s="109">
        <f t="shared" si="29"/>
        <v>0.18172353455818022</v>
      </c>
      <c r="Y195" s="110">
        <f t="shared" si="30"/>
        <v>-20</v>
      </c>
      <c r="Z195" s="75" t="e">
        <f>NA()</f>
        <v>#N/A</v>
      </c>
    </row>
    <row r="196" spans="1:26" x14ac:dyDescent="0.2">
      <c r="A196" s="74">
        <v>11730</v>
      </c>
      <c r="B196" s="68">
        <f>INDEX('B-A OSRoad'!$F$2:$F$21,MATCH(A196,'B-A OSRoad'!$C$2:$C$21))</f>
        <v>3</v>
      </c>
      <c r="C196" s="68" t="str">
        <f>IF(INDEX('B-A OSRoad'!$B$2:$B$21,MATCH(A196,'B-A OSRoad'!$C$2:$C$21))="Straight","",RIGHT(INDEX('B-A OSRoad'!$B$2:$B$21,MATCH(A196,'B-A OSRoad'!$C$2:$C$21)),LEN(INDEX('B-A OSRoad'!$B$2:$B$21,MATCH(A196,'B-A OSRoad'!$C$2:$C$21)))-1))</f>
        <v>450</v>
      </c>
      <c r="D196" s="69">
        <f>(INDEX('B-A OSRoad'!$I$2:$I$21,MATCH(A196,'B-A OSRoad'!$C$2:$C$21)))+$C$3+$C$4+$C$1</f>
        <v>104</v>
      </c>
      <c r="E196" s="70" t="e">
        <f>VLOOKUP(A196,'Crash Data'!$E$3:$F$6,2,FALSE)</f>
        <v>#N/A</v>
      </c>
      <c r="F196" s="70" t="e">
        <f>VLOOKUP(A196,'Crash Data'!$B$3:$C$32,2,FALSE)</f>
        <v>#N/A</v>
      </c>
      <c r="G196" s="40">
        <v>230</v>
      </c>
      <c r="H196" s="40">
        <v>177</v>
      </c>
      <c r="I196" s="39">
        <v>177</v>
      </c>
      <c r="J196" s="40">
        <v>177</v>
      </c>
      <c r="K196" s="39">
        <v>177</v>
      </c>
      <c r="L196" s="93">
        <f t="shared" si="31"/>
        <v>210</v>
      </c>
      <c r="M196" s="93" t="str">
        <f t="shared" si="32"/>
        <v/>
      </c>
      <c r="N196" s="99">
        <f t="shared" si="33"/>
        <v>162</v>
      </c>
      <c r="O196" s="99" t="str">
        <f t="shared" si="34"/>
        <v/>
      </c>
      <c r="P196" s="102">
        <f t="shared" si="35"/>
        <v>162</v>
      </c>
      <c r="Q196" s="102" t="str">
        <f t="shared" si="36"/>
        <v/>
      </c>
      <c r="R196" s="105">
        <f t="shared" si="37"/>
        <v>162</v>
      </c>
      <c r="S196" s="105" t="str">
        <f t="shared" si="38"/>
        <v/>
      </c>
      <c r="T196" s="69">
        <f t="shared" si="39"/>
        <v>116</v>
      </c>
      <c r="U196" s="69" t="str">
        <f t="shared" si="40"/>
        <v/>
      </c>
      <c r="V196" s="143">
        <f t="shared" si="41"/>
        <v>162</v>
      </c>
      <c r="W196" s="143" t="str">
        <f t="shared" si="42"/>
        <v/>
      </c>
      <c r="X196" s="109">
        <f t="shared" si="29"/>
        <v>0.18172353455818022</v>
      </c>
      <c r="Y196" s="110">
        <f t="shared" si="30"/>
        <v>-20</v>
      </c>
      <c r="Z196" s="75" t="e">
        <f>NA()</f>
        <v>#N/A</v>
      </c>
    </row>
    <row r="197" spans="1:26" x14ac:dyDescent="0.2">
      <c r="A197" s="74">
        <v>11740</v>
      </c>
      <c r="B197" s="68">
        <f>INDEX('B-A OSRoad'!$F$2:$F$21,MATCH(A197,'B-A OSRoad'!$C$2:$C$21))</f>
        <v>3</v>
      </c>
      <c r="C197" s="68" t="str">
        <f>IF(INDEX('B-A OSRoad'!$B$2:$B$21,MATCH(A197,'B-A OSRoad'!$C$2:$C$21))="Straight","",RIGHT(INDEX('B-A OSRoad'!$B$2:$B$21,MATCH(A197,'B-A OSRoad'!$C$2:$C$21)),LEN(INDEX('B-A OSRoad'!$B$2:$B$21,MATCH(A197,'B-A OSRoad'!$C$2:$C$21)))-1))</f>
        <v>450</v>
      </c>
      <c r="D197" s="69">
        <f>(INDEX('B-A OSRoad'!$I$2:$I$21,MATCH(A197,'B-A OSRoad'!$C$2:$C$21)))+$C$3+$C$4+$C$1</f>
        <v>104</v>
      </c>
      <c r="E197" s="70" t="e">
        <f>VLOOKUP(A197,'Crash Data'!$E$3:$F$6,2,FALSE)</f>
        <v>#N/A</v>
      </c>
      <c r="F197" s="70" t="e">
        <f>VLOOKUP(A197,'Crash Data'!$B$3:$C$32,2,FALSE)</f>
        <v>#N/A</v>
      </c>
      <c r="G197" s="40">
        <v>230</v>
      </c>
      <c r="H197" s="40">
        <v>177</v>
      </c>
      <c r="I197" s="39">
        <v>177</v>
      </c>
      <c r="J197" s="40">
        <v>177</v>
      </c>
      <c r="K197" s="39">
        <v>177</v>
      </c>
      <c r="L197" s="93">
        <f t="shared" si="31"/>
        <v>210</v>
      </c>
      <c r="M197" s="93" t="str">
        <f t="shared" si="32"/>
        <v/>
      </c>
      <c r="N197" s="99">
        <f t="shared" si="33"/>
        <v>162</v>
      </c>
      <c r="O197" s="99" t="str">
        <f t="shared" si="34"/>
        <v/>
      </c>
      <c r="P197" s="102">
        <f t="shared" si="35"/>
        <v>162</v>
      </c>
      <c r="Q197" s="102" t="str">
        <f t="shared" si="36"/>
        <v/>
      </c>
      <c r="R197" s="105">
        <f t="shared" si="37"/>
        <v>162</v>
      </c>
      <c r="S197" s="105" t="str">
        <f t="shared" si="38"/>
        <v/>
      </c>
      <c r="T197" s="69">
        <f t="shared" si="39"/>
        <v>116</v>
      </c>
      <c r="U197" s="69" t="str">
        <f t="shared" si="40"/>
        <v/>
      </c>
      <c r="V197" s="143">
        <f t="shared" si="41"/>
        <v>162</v>
      </c>
      <c r="W197" s="143" t="str">
        <f t="shared" si="42"/>
        <v/>
      </c>
      <c r="X197" s="109">
        <f t="shared" si="29"/>
        <v>0.18172353455818022</v>
      </c>
      <c r="Y197" s="110">
        <f t="shared" si="30"/>
        <v>-20</v>
      </c>
      <c r="Z197" s="75" t="e">
        <f>NA()</f>
        <v>#N/A</v>
      </c>
    </row>
    <row r="198" spans="1:26" x14ac:dyDescent="0.2">
      <c r="A198" s="74">
        <v>11750</v>
      </c>
      <c r="B198" s="68">
        <f>INDEX('B-A OSRoad'!$F$2:$F$21,MATCH(A198,'B-A OSRoad'!$C$2:$C$21))</f>
        <v>3</v>
      </c>
      <c r="C198" s="68" t="str">
        <f>IF(INDEX('B-A OSRoad'!$B$2:$B$21,MATCH(A198,'B-A OSRoad'!$C$2:$C$21))="Straight","",RIGHT(INDEX('B-A OSRoad'!$B$2:$B$21,MATCH(A198,'B-A OSRoad'!$C$2:$C$21)),LEN(INDEX('B-A OSRoad'!$B$2:$B$21,MATCH(A198,'B-A OSRoad'!$C$2:$C$21)))-1))</f>
        <v>450</v>
      </c>
      <c r="D198" s="69">
        <f>(INDEX('B-A OSRoad'!$I$2:$I$21,MATCH(A198,'B-A OSRoad'!$C$2:$C$21)))+$C$3+$C$4+$C$1</f>
        <v>104</v>
      </c>
      <c r="E198" s="70" t="e">
        <f>VLOOKUP(A198,'Crash Data'!$E$3:$F$6,2,FALSE)</f>
        <v>#N/A</v>
      </c>
      <c r="F198" s="70" t="e">
        <f>VLOOKUP(A198,'Crash Data'!$B$3:$C$32,2,FALSE)</f>
        <v>#N/A</v>
      </c>
      <c r="G198" s="40">
        <v>230</v>
      </c>
      <c r="H198" s="40">
        <v>177</v>
      </c>
      <c r="I198" s="39">
        <v>177</v>
      </c>
      <c r="J198" s="40">
        <v>177</v>
      </c>
      <c r="K198" s="39">
        <v>177</v>
      </c>
      <c r="L198" s="93">
        <f t="shared" si="31"/>
        <v>210</v>
      </c>
      <c r="M198" s="93" t="str">
        <f t="shared" si="32"/>
        <v/>
      </c>
      <c r="N198" s="99">
        <f t="shared" si="33"/>
        <v>162</v>
      </c>
      <c r="O198" s="99" t="str">
        <f t="shared" si="34"/>
        <v/>
      </c>
      <c r="P198" s="102">
        <f t="shared" si="35"/>
        <v>162</v>
      </c>
      <c r="Q198" s="102" t="str">
        <f t="shared" si="36"/>
        <v/>
      </c>
      <c r="R198" s="105">
        <f t="shared" si="37"/>
        <v>162</v>
      </c>
      <c r="S198" s="105" t="str">
        <f t="shared" si="38"/>
        <v/>
      </c>
      <c r="T198" s="69">
        <f t="shared" si="39"/>
        <v>116</v>
      </c>
      <c r="U198" s="69" t="str">
        <f t="shared" si="40"/>
        <v/>
      </c>
      <c r="V198" s="143">
        <f t="shared" si="41"/>
        <v>162</v>
      </c>
      <c r="W198" s="143" t="str">
        <f t="shared" si="42"/>
        <v/>
      </c>
      <c r="X198" s="109">
        <f t="shared" si="29"/>
        <v>0.18172353455818022</v>
      </c>
      <c r="Y198" s="110">
        <f t="shared" si="30"/>
        <v>-20</v>
      </c>
      <c r="Z198" s="75">
        <v>-25</v>
      </c>
    </row>
    <row r="199" spans="1:26" x14ac:dyDescent="0.2">
      <c r="A199" s="74">
        <v>11760</v>
      </c>
      <c r="B199" s="68">
        <f>INDEX('B-A OSRoad'!$F$2:$F$21,MATCH(A199,'B-A OSRoad'!$C$2:$C$21))</f>
        <v>3</v>
      </c>
      <c r="C199" s="68" t="str">
        <f>IF(INDEX('B-A OSRoad'!$B$2:$B$21,MATCH(A199,'B-A OSRoad'!$C$2:$C$21))="Straight","",RIGHT(INDEX('B-A OSRoad'!$B$2:$B$21,MATCH(A199,'B-A OSRoad'!$C$2:$C$21)),LEN(INDEX('B-A OSRoad'!$B$2:$B$21,MATCH(A199,'B-A OSRoad'!$C$2:$C$21)))-1))</f>
        <v>450</v>
      </c>
      <c r="D199" s="69">
        <f>(INDEX('B-A OSRoad'!$I$2:$I$21,MATCH(A199,'B-A OSRoad'!$C$2:$C$21)))+$C$3+$C$4+$C$1</f>
        <v>104</v>
      </c>
      <c r="E199" s="70" t="e">
        <f>VLOOKUP(A199,'Crash Data'!$E$3:$F$6,2,FALSE)</f>
        <v>#N/A</v>
      </c>
      <c r="F199" s="70" t="e">
        <f>VLOOKUP(A199,'Crash Data'!$B$3:$C$32,2,FALSE)</f>
        <v>#N/A</v>
      </c>
      <c r="G199" s="40">
        <v>230</v>
      </c>
      <c r="H199" s="40">
        <v>177</v>
      </c>
      <c r="I199" s="39">
        <v>177</v>
      </c>
      <c r="J199" s="40">
        <v>177</v>
      </c>
      <c r="K199" s="39">
        <v>177</v>
      </c>
      <c r="L199" s="93">
        <f t="shared" si="31"/>
        <v>210</v>
      </c>
      <c r="M199" s="93" t="str">
        <f t="shared" si="32"/>
        <v/>
      </c>
      <c r="N199" s="99">
        <f t="shared" si="33"/>
        <v>162</v>
      </c>
      <c r="O199" s="99" t="str">
        <f t="shared" si="34"/>
        <v/>
      </c>
      <c r="P199" s="102">
        <f t="shared" si="35"/>
        <v>162</v>
      </c>
      <c r="Q199" s="102" t="str">
        <f t="shared" si="36"/>
        <v/>
      </c>
      <c r="R199" s="105">
        <f t="shared" si="37"/>
        <v>162</v>
      </c>
      <c r="S199" s="105" t="str">
        <f t="shared" si="38"/>
        <v/>
      </c>
      <c r="T199" s="69">
        <f t="shared" si="39"/>
        <v>116</v>
      </c>
      <c r="U199" s="69" t="str">
        <f t="shared" si="40"/>
        <v/>
      </c>
      <c r="V199" s="143">
        <f t="shared" si="41"/>
        <v>162</v>
      </c>
      <c r="W199" s="143" t="str">
        <f t="shared" si="42"/>
        <v/>
      </c>
      <c r="X199" s="109">
        <f t="shared" ref="X199:X262" si="43">IF(B199=0,0,((VLOOKUP($C$2,MROSM,2))^2/(127*C199)-(B199/100))   )</f>
        <v>0.18172353455818022</v>
      </c>
      <c r="Y199" s="110">
        <f t="shared" ref="Y199:Y262" si="44">IF(X199&gt;(VLOOKUP(D199,SFF,3)),-20,  IF(X199&gt;(VLOOKUP(D199,SFF,2)),-15,NA()) )</f>
        <v>-20</v>
      </c>
      <c r="Z199" s="75">
        <v>-25</v>
      </c>
    </row>
    <row r="200" spans="1:26" x14ac:dyDescent="0.2">
      <c r="A200" s="74">
        <v>11770</v>
      </c>
      <c r="B200" s="68">
        <f>INDEX('B-A OSRoad'!$F$2:$F$21,MATCH(A200,'B-A OSRoad'!$C$2:$C$21))</f>
        <v>3</v>
      </c>
      <c r="C200" s="68" t="str">
        <f>IF(INDEX('B-A OSRoad'!$B$2:$B$21,MATCH(A200,'B-A OSRoad'!$C$2:$C$21))="Straight","",RIGHT(INDEX('B-A OSRoad'!$B$2:$B$21,MATCH(A200,'B-A OSRoad'!$C$2:$C$21)),LEN(INDEX('B-A OSRoad'!$B$2:$B$21,MATCH(A200,'B-A OSRoad'!$C$2:$C$21)))-1))</f>
        <v>450</v>
      </c>
      <c r="D200" s="69">
        <f>(INDEX('B-A OSRoad'!$I$2:$I$21,MATCH(A200,'B-A OSRoad'!$C$2:$C$21)))+$C$3+$C$4+$C$1</f>
        <v>104</v>
      </c>
      <c r="E200" s="70" t="e">
        <f>VLOOKUP(A200,'Crash Data'!$E$3:$F$6,2,FALSE)</f>
        <v>#N/A</v>
      </c>
      <c r="F200" s="70" t="e">
        <f>VLOOKUP(A200,'Crash Data'!$B$3:$C$32,2,FALSE)</f>
        <v>#N/A</v>
      </c>
      <c r="G200" s="40">
        <v>230</v>
      </c>
      <c r="H200" s="40">
        <v>177</v>
      </c>
      <c r="I200" s="39">
        <v>177</v>
      </c>
      <c r="J200" s="40">
        <v>177</v>
      </c>
      <c r="K200" s="39">
        <v>177</v>
      </c>
      <c r="L200" s="93">
        <f t="shared" ref="L200:L263" si="45">IFERROR(IF(Y200&lt;0,   (ROUND($M$2*$D200/3.6+$D200^2/(254*($M$3-0.05)),0))),   (ROUND($M$2*$D200/3.6+$D200^2/(254*$M$3),0)))</f>
        <v>210</v>
      </c>
      <c r="M200" s="93" t="str">
        <f t="shared" ref="M200:M263" si="46">IF(  (L200-$G200)&lt;=0,"",(L200-$G200))</f>
        <v/>
      </c>
      <c r="N200" s="99">
        <f t="shared" ref="N200:N263" si="47">IFERROR(IF(Y200&lt;0,             (ROUND($O$2*$D200/3.6+$D200^2/(254*($O$3-0.05)),0))),   (ROUND($O$2*$D200/3.6+$D200^2/(254*$O$3),0)))</f>
        <v>162</v>
      </c>
      <c r="O200" s="99" t="str">
        <f t="shared" ref="O200:O263" si="48">IF(  (N200-$H200)&lt;=0,"",(N200-$H200))</f>
        <v/>
      </c>
      <c r="P200" s="102">
        <f t="shared" ref="P200:P263" si="49">IFERROR(IF(Y200&lt;0,             (ROUND($Q$2*$D200/3.6+$D200^2/(254*($Q$3-0.05)),0))),   (ROUND($Q$2*$D200/3.6+$D200^2/(254*$Q$3),0)))</f>
        <v>162</v>
      </c>
      <c r="Q200" s="102" t="str">
        <f t="shared" ref="Q200:Q263" si="50">IF(  (P200-$I200)&lt;=0,"",(P200-$I200))</f>
        <v/>
      </c>
      <c r="R200" s="105">
        <f t="shared" ref="R200:R263" si="51">IFERROR(IF(Y200&lt;0,             (ROUND($S$2*$D200/3.6+$D200^2/(254*($S$3-0.05)),0))),   (ROUND($S$2*$D200/3.6+$D200^2/(254*$S$3),0)))</f>
        <v>162</v>
      </c>
      <c r="S200" s="105" t="str">
        <f t="shared" ref="S200:S263" si="52">IF(  (R200-$J200)&lt;=0,"",(R200-$J200))</f>
        <v/>
      </c>
      <c r="T200" s="69">
        <f t="shared" ref="T200:T263" si="53">IFERROR(IF(Y200&lt;0,     (ROUND(($U$2+$U$3+0.5)*$D200/3.6,0))      ),         (ROUND(($U$2+$U$3)*$D200/3.6,0)))</f>
        <v>116</v>
      </c>
      <c r="U200" s="69" t="str">
        <f t="shared" ref="U200:U263" si="54">IF(  (T200-$G200)&lt;=0,"",(T200-$G200))</f>
        <v/>
      </c>
      <c r="V200" s="143">
        <f t="shared" ref="V200:V263" si="55">IFERROR(IF(Y200&lt;0,             (ROUND($W$2*$D200/3.6+$D200^2/(254*($W$3-0.05)),0))),   (ROUND($W$2*$D200/3.6+$D200^2/(254*$W$3),0)))</f>
        <v>162</v>
      </c>
      <c r="W200" s="143" t="str">
        <f t="shared" ref="W200:W263" si="56">IF(  (V200-$K200)&lt;=0,"",(V200-$K200))</f>
        <v/>
      </c>
      <c r="X200" s="109">
        <f t="shared" si="43"/>
        <v>0.18172353455818022</v>
      </c>
      <c r="Y200" s="110">
        <f t="shared" si="44"/>
        <v>-20</v>
      </c>
      <c r="Z200" s="75">
        <v>-25</v>
      </c>
    </row>
    <row r="201" spans="1:26" x14ac:dyDescent="0.2">
      <c r="A201" s="74">
        <v>11780</v>
      </c>
      <c r="B201" s="68">
        <f>INDEX('B-A OSRoad'!$F$2:$F$21,MATCH(A201,'B-A OSRoad'!$C$2:$C$21))</f>
        <v>3</v>
      </c>
      <c r="C201" s="68" t="str">
        <f>IF(INDEX('B-A OSRoad'!$B$2:$B$21,MATCH(A201,'B-A OSRoad'!$C$2:$C$21))="Straight","",RIGHT(INDEX('B-A OSRoad'!$B$2:$B$21,MATCH(A201,'B-A OSRoad'!$C$2:$C$21)),LEN(INDEX('B-A OSRoad'!$B$2:$B$21,MATCH(A201,'B-A OSRoad'!$C$2:$C$21)))-1))</f>
        <v>450</v>
      </c>
      <c r="D201" s="69">
        <f>(INDEX('B-A OSRoad'!$I$2:$I$21,MATCH(A201,'B-A OSRoad'!$C$2:$C$21)))+$C$3+$C$4+$C$1</f>
        <v>104</v>
      </c>
      <c r="E201" s="70" t="e">
        <f>VLOOKUP(A201,'Crash Data'!$E$3:$F$6,2,FALSE)</f>
        <v>#N/A</v>
      </c>
      <c r="F201" s="70" t="e">
        <f>VLOOKUP(A201,'Crash Data'!$B$3:$C$32,2,FALSE)</f>
        <v>#N/A</v>
      </c>
      <c r="G201" s="40">
        <v>230</v>
      </c>
      <c r="H201" s="40">
        <v>177</v>
      </c>
      <c r="I201" s="39">
        <v>177</v>
      </c>
      <c r="J201" s="40">
        <v>177</v>
      </c>
      <c r="K201" s="39">
        <v>177</v>
      </c>
      <c r="L201" s="93">
        <f t="shared" si="45"/>
        <v>210</v>
      </c>
      <c r="M201" s="93" t="str">
        <f t="shared" si="46"/>
        <v/>
      </c>
      <c r="N201" s="99">
        <f t="shared" si="47"/>
        <v>162</v>
      </c>
      <c r="O201" s="99" t="str">
        <f t="shared" si="48"/>
        <v/>
      </c>
      <c r="P201" s="102">
        <f t="shared" si="49"/>
        <v>162</v>
      </c>
      <c r="Q201" s="102" t="str">
        <f t="shared" si="50"/>
        <v/>
      </c>
      <c r="R201" s="105">
        <f t="shared" si="51"/>
        <v>162</v>
      </c>
      <c r="S201" s="105" t="str">
        <f t="shared" si="52"/>
        <v/>
      </c>
      <c r="T201" s="69">
        <f t="shared" si="53"/>
        <v>116</v>
      </c>
      <c r="U201" s="69" t="str">
        <f t="shared" si="54"/>
        <v/>
      </c>
      <c r="V201" s="143">
        <f t="shared" si="55"/>
        <v>162</v>
      </c>
      <c r="W201" s="143" t="str">
        <f t="shared" si="56"/>
        <v/>
      </c>
      <c r="X201" s="109">
        <f t="shared" si="43"/>
        <v>0.18172353455818022</v>
      </c>
      <c r="Y201" s="110">
        <f t="shared" si="44"/>
        <v>-20</v>
      </c>
      <c r="Z201" s="75">
        <v>-25</v>
      </c>
    </row>
    <row r="202" spans="1:26" x14ac:dyDescent="0.2">
      <c r="A202" s="74">
        <v>11790</v>
      </c>
      <c r="B202" s="68">
        <f>INDEX('B-A OSRoad'!$F$2:$F$21,MATCH(A202,'B-A OSRoad'!$C$2:$C$21))</f>
        <v>3</v>
      </c>
      <c r="C202" s="68" t="str">
        <f>IF(INDEX('B-A OSRoad'!$B$2:$B$21,MATCH(A202,'B-A OSRoad'!$C$2:$C$21))="Straight","",RIGHT(INDEX('B-A OSRoad'!$B$2:$B$21,MATCH(A202,'B-A OSRoad'!$C$2:$C$21)),LEN(INDEX('B-A OSRoad'!$B$2:$B$21,MATCH(A202,'B-A OSRoad'!$C$2:$C$21)))-1))</f>
        <v>450</v>
      </c>
      <c r="D202" s="69">
        <f>(INDEX('B-A OSRoad'!$I$2:$I$21,MATCH(A202,'B-A OSRoad'!$C$2:$C$21)))+$C$3+$C$4+$C$1</f>
        <v>104</v>
      </c>
      <c r="E202" s="70" t="e">
        <f>VLOOKUP(A202,'Crash Data'!$E$3:$F$6,2,FALSE)</f>
        <v>#N/A</v>
      </c>
      <c r="F202" s="70" t="e">
        <f>VLOOKUP(A202,'Crash Data'!$B$3:$C$32,2,FALSE)</f>
        <v>#N/A</v>
      </c>
      <c r="G202" s="40">
        <v>230</v>
      </c>
      <c r="H202" s="40">
        <v>177</v>
      </c>
      <c r="I202" s="39">
        <v>177</v>
      </c>
      <c r="J202" s="40">
        <v>177</v>
      </c>
      <c r="K202" s="39">
        <v>177</v>
      </c>
      <c r="L202" s="93">
        <f t="shared" si="45"/>
        <v>210</v>
      </c>
      <c r="M202" s="93" t="str">
        <f t="shared" si="46"/>
        <v/>
      </c>
      <c r="N202" s="99">
        <f t="shared" si="47"/>
        <v>162</v>
      </c>
      <c r="O202" s="99" t="str">
        <f t="shared" si="48"/>
        <v/>
      </c>
      <c r="P202" s="102">
        <f t="shared" si="49"/>
        <v>162</v>
      </c>
      <c r="Q202" s="102" t="str">
        <f t="shared" si="50"/>
        <v/>
      </c>
      <c r="R202" s="105">
        <f t="shared" si="51"/>
        <v>162</v>
      </c>
      <c r="S202" s="105" t="str">
        <f t="shared" si="52"/>
        <v/>
      </c>
      <c r="T202" s="69">
        <f t="shared" si="53"/>
        <v>116</v>
      </c>
      <c r="U202" s="69" t="str">
        <f t="shared" si="54"/>
        <v/>
      </c>
      <c r="V202" s="143">
        <f t="shared" si="55"/>
        <v>162</v>
      </c>
      <c r="W202" s="143" t="str">
        <f t="shared" si="56"/>
        <v/>
      </c>
      <c r="X202" s="109">
        <f t="shared" si="43"/>
        <v>0.18172353455818022</v>
      </c>
      <c r="Y202" s="110">
        <f t="shared" si="44"/>
        <v>-20</v>
      </c>
      <c r="Z202" s="75">
        <v>-25</v>
      </c>
    </row>
    <row r="203" spans="1:26" x14ac:dyDescent="0.2">
      <c r="A203" s="74">
        <v>11800</v>
      </c>
      <c r="B203" s="68">
        <f>INDEX('B-A OSRoad'!$F$2:$F$21,MATCH(A203,'B-A OSRoad'!$C$2:$C$21))</f>
        <v>3</v>
      </c>
      <c r="C203" s="68" t="str">
        <f>IF(INDEX('B-A OSRoad'!$B$2:$B$21,MATCH(A203,'B-A OSRoad'!$C$2:$C$21))="Straight","",RIGHT(INDEX('B-A OSRoad'!$B$2:$B$21,MATCH(A203,'B-A OSRoad'!$C$2:$C$21)),LEN(INDEX('B-A OSRoad'!$B$2:$B$21,MATCH(A203,'B-A OSRoad'!$C$2:$C$21)))-1))</f>
        <v>450</v>
      </c>
      <c r="D203" s="69">
        <f>(INDEX('B-A OSRoad'!$I$2:$I$21,MATCH(A203,'B-A OSRoad'!$C$2:$C$21)))+$C$3+$C$4+$C$1</f>
        <v>104</v>
      </c>
      <c r="E203" s="70" t="e">
        <f>VLOOKUP(A203,'Crash Data'!$E$3:$F$6,2,FALSE)</f>
        <v>#N/A</v>
      </c>
      <c r="F203" s="70" t="e">
        <f>VLOOKUP(A203,'Crash Data'!$B$3:$C$32,2,FALSE)</f>
        <v>#N/A</v>
      </c>
      <c r="G203" s="40">
        <v>230</v>
      </c>
      <c r="H203" s="40">
        <v>177</v>
      </c>
      <c r="I203" s="39">
        <v>177</v>
      </c>
      <c r="J203" s="40">
        <v>177</v>
      </c>
      <c r="K203" s="39">
        <v>177</v>
      </c>
      <c r="L203" s="93">
        <f t="shared" si="45"/>
        <v>210</v>
      </c>
      <c r="M203" s="93" t="str">
        <f t="shared" si="46"/>
        <v/>
      </c>
      <c r="N203" s="99">
        <f t="shared" si="47"/>
        <v>162</v>
      </c>
      <c r="O203" s="99" t="str">
        <f t="shared" si="48"/>
        <v/>
      </c>
      <c r="P203" s="102">
        <f t="shared" si="49"/>
        <v>162</v>
      </c>
      <c r="Q203" s="102" t="str">
        <f t="shared" si="50"/>
        <v/>
      </c>
      <c r="R203" s="105">
        <f t="shared" si="51"/>
        <v>162</v>
      </c>
      <c r="S203" s="105" t="str">
        <f t="shared" si="52"/>
        <v/>
      </c>
      <c r="T203" s="69">
        <f t="shared" si="53"/>
        <v>116</v>
      </c>
      <c r="U203" s="69" t="str">
        <f t="shared" si="54"/>
        <v/>
      </c>
      <c r="V203" s="143">
        <f t="shared" si="55"/>
        <v>162</v>
      </c>
      <c r="W203" s="143" t="str">
        <f t="shared" si="56"/>
        <v/>
      </c>
      <c r="X203" s="109">
        <f t="shared" si="43"/>
        <v>0.18172353455818022</v>
      </c>
      <c r="Y203" s="110">
        <f t="shared" si="44"/>
        <v>-20</v>
      </c>
      <c r="Z203" s="75">
        <v>-25</v>
      </c>
    </row>
    <row r="204" spans="1:26" x14ac:dyDescent="0.2">
      <c r="A204" s="74">
        <v>11810</v>
      </c>
      <c r="B204" s="68">
        <f>INDEX('B-A OSRoad'!$F$2:$F$21,MATCH(A204,'B-A OSRoad'!$C$2:$C$21))</f>
        <v>0</v>
      </c>
      <c r="C204" s="68" t="str">
        <f>IF(INDEX('B-A OSRoad'!$B$2:$B$21,MATCH(A204,'B-A OSRoad'!$C$2:$C$21))="Straight","",RIGHT(INDEX('B-A OSRoad'!$B$2:$B$21,MATCH(A204,'B-A OSRoad'!$C$2:$C$21)),LEN(INDEX('B-A OSRoad'!$B$2:$B$21,MATCH(A204,'B-A OSRoad'!$C$2:$C$21)))-1))</f>
        <v/>
      </c>
      <c r="D204" s="69">
        <f>(INDEX('B-A OSRoad'!$I$2:$I$21,MATCH(A204,'B-A OSRoad'!$C$2:$C$21)))+$C$3+$C$4+$C$1</f>
        <v>110</v>
      </c>
      <c r="E204" s="70" t="e">
        <f>VLOOKUP(A204,'Crash Data'!$E$3:$F$6,2,FALSE)</f>
        <v>#N/A</v>
      </c>
      <c r="F204" s="70" t="e">
        <f>VLOOKUP(A204,'Crash Data'!$B$3:$C$32,2,FALSE)</f>
        <v>#N/A</v>
      </c>
      <c r="G204" s="40">
        <v>230</v>
      </c>
      <c r="H204" s="40">
        <v>177</v>
      </c>
      <c r="I204" s="39">
        <v>177</v>
      </c>
      <c r="J204" s="40">
        <v>177</v>
      </c>
      <c r="K204" s="39">
        <v>177</v>
      </c>
      <c r="L204" s="93">
        <f t="shared" si="45"/>
        <v>209</v>
      </c>
      <c r="M204" s="93" t="str">
        <f t="shared" si="46"/>
        <v/>
      </c>
      <c r="N204" s="99">
        <f t="shared" si="47"/>
        <v>165</v>
      </c>
      <c r="O204" s="99" t="str">
        <f t="shared" si="48"/>
        <v/>
      </c>
      <c r="P204" s="102">
        <f t="shared" si="49"/>
        <v>165</v>
      </c>
      <c r="Q204" s="102" t="str">
        <f t="shared" si="50"/>
        <v/>
      </c>
      <c r="R204" s="105">
        <f t="shared" si="51"/>
        <v>165</v>
      </c>
      <c r="S204" s="105" t="str">
        <f t="shared" si="52"/>
        <v/>
      </c>
      <c r="T204" s="69">
        <f t="shared" si="53"/>
        <v>107</v>
      </c>
      <c r="U204" s="69" t="str">
        <f t="shared" si="54"/>
        <v/>
      </c>
      <c r="V204" s="143">
        <f t="shared" si="55"/>
        <v>165</v>
      </c>
      <c r="W204" s="143" t="str">
        <f t="shared" si="56"/>
        <v/>
      </c>
      <c r="X204" s="109">
        <f t="shared" si="43"/>
        <v>0</v>
      </c>
      <c r="Y204" s="110" t="e">
        <f t="shared" si="44"/>
        <v>#N/A</v>
      </c>
      <c r="Z204" s="75">
        <v>-25</v>
      </c>
    </row>
    <row r="205" spans="1:26" x14ac:dyDescent="0.2">
      <c r="A205" s="74">
        <v>11820</v>
      </c>
      <c r="B205" s="68">
        <f>INDEX('B-A OSRoad'!$F$2:$F$21,MATCH(A205,'B-A OSRoad'!$C$2:$C$21))</f>
        <v>0</v>
      </c>
      <c r="C205" s="68" t="str">
        <f>IF(INDEX('B-A OSRoad'!$B$2:$B$21,MATCH(A205,'B-A OSRoad'!$C$2:$C$21))="Straight","",RIGHT(INDEX('B-A OSRoad'!$B$2:$B$21,MATCH(A205,'B-A OSRoad'!$C$2:$C$21)),LEN(INDEX('B-A OSRoad'!$B$2:$B$21,MATCH(A205,'B-A OSRoad'!$C$2:$C$21)))-1))</f>
        <v/>
      </c>
      <c r="D205" s="69">
        <f>(INDEX('B-A OSRoad'!$I$2:$I$21,MATCH(A205,'B-A OSRoad'!$C$2:$C$21)))+$C$3+$C$4+$C$1</f>
        <v>110</v>
      </c>
      <c r="E205" s="70" t="e">
        <f>VLOOKUP(A205,'Crash Data'!$E$3:$F$6,2,FALSE)</f>
        <v>#N/A</v>
      </c>
      <c r="F205" s="70" t="e">
        <f>VLOOKUP(A205,'Crash Data'!$B$3:$C$32,2,FALSE)</f>
        <v>#N/A</v>
      </c>
      <c r="G205" s="40">
        <v>230</v>
      </c>
      <c r="H205" s="40">
        <v>177</v>
      </c>
      <c r="I205" s="39">
        <v>177</v>
      </c>
      <c r="J205" s="40">
        <v>177</v>
      </c>
      <c r="K205" s="39">
        <v>177</v>
      </c>
      <c r="L205" s="93">
        <f t="shared" si="45"/>
        <v>209</v>
      </c>
      <c r="M205" s="93" t="str">
        <f t="shared" si="46"/>
        <v/>
      </c>
      <c r="N205" s="99">
        <f t="shared" si="47"/>
        <v>165</v>
      </c>
      <c r="O205" s="99" t="str">
        <f t="shared" si="48"/>
        <v/>
      </c>
      <c r="P205" s="102">
        <f t="shared" si="49"/>
        <v>165</v>
      </c>
      <c r="Q205" s="102" t="str">
        <f t="shared" si="50"/>
        <v/>
      </c>
      <c r="R205" s="105">
        <f t="shared" si="51"/>
        <v>165</v>
      </c>
      <c r="S205" s="105" t="str">
        <f t="shared" si="52"/>
        <v/>
      </c>
      <c r="T205" s="69">
        <f t="shared" si="53"/>
        <v>107</v>
      </c>
      <c r="U205" s="69" t="str">
        <f t="shared" si="54"/>
        <v/>
      </c>
      <c r="V205" s="143">
        <f t="shared" si="55"/>
        <v>165</v>
      </c>
      <c r="W205" s="143" t="str">
        <f t="shared" si="56"/>
        <v/>
      </c>
      <c r="X205" s="109">
        <f t="shared" si="43"/>
        <v>0</v>
      </c>
      <c r="Y205" s="110" t="e">
        <f t="shared" si="44"/>
        <v>#N/A</v>
      </c>
      <c r="Z205" s="75">
        <v>-25</v>
      </c>
    </row>
    <row r="206" spans="1:26" x14ac:dyDescent="0.2">
      <c r="A206" s="74">
        <v>11830</v>
      </c>
      <c r="B206" s="68">
        <f>INDEX('B-A OSRoad'!$F$2:$F$21,MATCH(A206,'B-A OSRoad'!$C$2:$C$21))</f>
        <v>0</v>
      </c>
      <c r="C206" s="68" t="str">
        <f>IF(INDEX('B-A OSRoad'!$B$2:$B$21,MATCH(A206,'B-A OSRoad'!$C$2:$C$21))="Straight","",RIGHT(INDEX('B-A OSRoad'!$B$2:$B$21,MATCH(A206,'B-A OSRoad'!$C$2:$C$21)),LEN(INDEX('B-A OSRoad'!$B$2:$B$21,MATCH(A206,'B-A OSRoad'!$C$2:$C$21)))-1))</f>
        <v/>
      </c>
      <c r="D206" s="69">
        <f>(INDEX('B-A OSRoad'!$I$2:$I$21,MATCH(A206,'B-A OSRoad'!$C$2:$C$21)))+$C$3+$C$4+$C$1</f>
        <v>110</v>
      </c>
      <c r="E206" s="70" t="e">
        <f>VLOOKUP(A206,'Crash Data'!$E$3:$F$6,2,FALSE)</f>
        <v>#N/A</v>
      </c>
      <c r="F206" s="70" t="e">
        <f>VLOOKUP(A206,'Crash Data'!$B$3:$C$32,2,FALSE)</f>
        <v>#N/A</v>
      </c>
      <c r="G206" s="40">
        <v>230</v>
      </c>
      <c r="H206" s="40">
        <v>177</v>
      </c>
      <c r="I206" s="39">
        <v>177</v>
      </c>
      <c r="J206" s="40">
        <v>177</v>
      </c>
      <c r="K206" s="39">
        <v>177</v>
      </c>
      <c r="L206" s="93">
        <f t="shared" si="45"/>
        <v>209</v>
      </c>
      <c r="M206" s="93" t="str">
        <f t="shared" si="46"/>
        <v/>
      </c>
      <c r="N206" s="99">
        <f t="shared" si="47"/>
        <v>165</v>
      </c>
      <c r="O206" s="99" t="str">
        <f t="shared" si="48"/>
        <v/>
      </c>
      <c r="P206" s="102">
        <f t="shared" si="49"/>
        <v>165</v>
      </c>
      <c r="Q206" s="102" t="str">
        <f t="shared" si="50"/>
        <v/>
      </c>
      <c r="R206" s="105">
        <f t="shared" si="51"/>
        <v>165</v>
      </c>
      <c r="S206" s="105" t="str">
        <f t="shared" si="52"/>
        <v/>
      </c>
      <c r="T206" s="69">
        <f t="shared" si="53"/>
        <v>107</v>
      </c>
      <c r="U206" s="69" t="str">
        <f t="shared" si="54"/>
        <v/>
      </c>
      <c r="V206" s="143">
        <f t="shared" si="55"/>
        <v>165</v>
      </c>
      <c r="W206" s="143" t="str">
        <f t="shared" si="56"/>
        <v/>
      </c>
      <c r="X206" s="109">
        <f t="shared" si="43"/>
        <v>0</v>
      </c>
      <c r="Y206" s="110" t="e">
        <f t="shared" si="44"/>
        <v>#N/A</v>
      </c>
      <c r="Z206" s="75">
        <v>-25</v>
      </c>
    </row>
    <row r="207" spans="1:26" x14ac:dyDescent="0.2">
      <c r="A207" s="74">
        <v>11840</v>
      </c>
      <c r="B207" s="68">
        <f>INDEX('B-A OSRoad'!$F$2:$F$21,MATCH(A207,'B-A OSRoad'!$C$2:$C$21))</f>
        <v>0</v>
      </c>
      <c r="C207" s="68" t="str">
        <f>IF(INDEX('B-A OSRoad'!$B$2:$B$21,MATCH(A207,'B-A OSRoad'!$C$2:$C$21))="Straight","",RIGHT(INDEX('B-A OSRoad'!$B$2:$B$21,MATCH(A207,'B-A OSRoad'!$C$2:$C$21)),LEN(INDEX('B-A OSRoad'!$B$2:$B$21,MATCH(A207,'B-A OSRoad'!$C$2:$C$21)))-1))</f>
        <v/>
      </c>
      <c r="D207" s="69">
        <f>(INDEX('B-A OSRoad'!$I$2:$I$21,MATCH(A207,'B-A OSRoad'!$C$2:$C$21)))+$C$3+$C$4+$C$1</f>
        <v>110</v>
      </c>
      <c r="E207" s="70" t="e">
        <f>VLOOKUP(A207,'Crash Data'!$E$3:$F$6,2,FALSE)</f>
        <v>#N/A</v>
      </c>
      <c r="F207" s="70" t="e">
        <f>VLOOKUP(A207,'Crash Data'!$B$3:$C$32,2,FALSE)</f>
        <v>#N/A</v>
      </c>
      <c r="G207" s="40">
        <v>230</v>
      </c>
      <c r="H207" s="40">
        <v>177</v>
      </c>
      <c r="I207" s="39">
        <v>177</v>
      </c>
      <c r="J207" s="40">
        <v>177</v>
      </c>
      <c r="K207" s="39">
        <v>177</v>
      </c>
      <c r="L207" s="93">
        <f t="shared" si="45"/>
        <v>209</v>
      </c>
      <c r="M207" s="93" t="str">
        <f t="shared" si="46"/>
        <v/>
      </c>
      <c r="N207" s="99">
        <f t="shared" si="47"/>
        <v>165</v>
      </c>
      <c r="O207" s="99" t="str">
        <f t="shared" si="48"/>
        <v/>
      </c>
      <c r="P207" s="102">
        <f t="shared" si="49"/>
        <v>165</v>
      </c>
      <c r="Q207" s="102" t="str">
        <f t="shared" si="50"/>
        <v/>
      </c>
      <c r="R207" s="105">
        <f t="shared" si="51"/>
        <v>165</v>
      </c>
      <c r="S207" s="105" t="str">
        <f t="shared" si="52"/>
        <v/>
      </c>
      <c r="T207" s="69">
        <f t="shared" si="53"/>
        <v>107</v>
      </c>
      <c r="U207" s="69" t="str">
        <f t="shared" si="54"/>
        <v/>
      </c>
      <c r="V207" s="143">
        <f t="shared" si="55"/>
        <v>165</v>
      </c>
      <c r="W207" s="143" t="str">
        <f t="shared" si="56"/>
        <v/>
      </c>
      <c r="X207" s="109">
        <f t="shared" si="43"/>
        <v>0</v>
      </c>
      <c r="Y207" s="110" t="e">
        <f t="shared" si="44"/>
        <v>#N/A</v>
      </c>
      <c r="Z207" s="75">
        <v>-25</v>
      </c>
    </row>
    <row r="208" spans="1:26" x14ac:dyDescent="0.2">
      <c r="A208" s="74">
        <v>11850</v>
      </c>
      <c r="B208" s="68">
        <f>INDEX('B-A OSRoad'!$F$2:$F$21,MATCH(A208,'B-A OSRoad'!$C$2:$C$21))</f>
        <v>0</v>
      </c>
      <c r="C208" s="68" t="str">
        <f>IF(INDEX('B-A OSRoad'!$B$2:$B$21,MATCH(A208,'B-A OSRoad'!$C$2:$C$21))="Straight","",RIGHT(INDEX('B-A OSRoad'!$B$2:$B$21,MATCH(A208,'B-A OSRoad'!$C$2:$C$21)),LEN(INDEX('B-A OSRoad'!$B$2:$B$21,MATCH(A208,'B-A OSRoad'!$C$2:$C$21)))-1))</f>
        <v/>
      </c>
      <c r="D208" s="69">
        <f>(INDEX('B-A OSRoad'!$I$2:$I$21,MATCH(A208,'B-A OSRoad'!$C$2:$C$21)))+$C$3+$C$4+$C$1</f>
        <v>110</v>
      </c>
      <c r="E208" s="70" t="e">
        <f>VLOOKUP(A208,'Crash Data'!$E$3:$F$6,2,FALSE)</f>
        <v>#N/A</v>
      </c>
      <c r="F208" s="70" t="e">
        <f>VLOOKUP(A208,'Crash Data'!$B$3:$C$32,2,FALSE)</f>
        <v>#N/A</v>
      </c>
      <c r="G208" s="40">
        <v>230</v>
      </c>
      <c r="H208" s="40">
        <v>177</v>
      </c>
      <c r="I208" s="39">
        <v>177</v>
      </c>
      <c r="J208" s="40">
        <v>177</v>
      </c>
      <c r="K208" s="39">
        <v>177</v>
      </c>
      <c r="L208" s="93">
        <f t="shared" si="45"/>
        <v>209</v>
      </c>
      <c r="M208" s="93" t="str">
        <f t="shared" si="46"/>
        <v/>
      </c>
      <c r="N208" s="99">
        <f t="shared" si="47"/>
        <v>165</v>
      </c>
      <c r="O208" s="99" t="str">
        <f t="shared" si="48"/>
        <v/>
      </c>
      <c r="P208" s="102">
        <f t="shared" si="49"/>
        <v>165</v>
      </c>
      <c r="Q208" s="102" t="str">
        <f t="shared" si="50"/>
        <v/>
      </c>
      <c r="R208" s="105">
        <f t="shared" si="51"/>
        <v>165</v>
      </c>
      <c r="S208" s="105" t="str">
        <f t="shared" si="52"/>
        <v/>
      </c>
      <c r="T208" s="69">
        <f t="shared" si="53"/>
        <v>107</v>
      </c>
      <c r="U208" s="69" t="str">
        <f t="shared" si="54"/>
        <v/>
      </c>
      <c r="V208" s="143">
        <f t="shared" si="55"/>
        <v>165</v>
      </c>
      <c r="W208" s="143" t="str">
        <f t="shared" si="56"/>
        <v/>
      </c>
      <c r="X208" s="109">
        <f t="shared" si="43"/>
        <v>0</v>
      </c>
      <c r="Y208" s="110" t="e">
        <f t="shared" si="44"/>
        <v>#N/A</v>
      </c>
      <c r="Z208" s="75">
        <v>-25</v>
      </c>
    </row>
    <row r="209" spans="1:26" x14ac:dyDescent="0.2">
      <c r="A209" s="74">
        <v>11860</v>
      </c>
      <c r="B209" s="68">
        <f>INDEX('B-A OSRoad'!$F$2:$F$21,MATCH(A209,'B-A OSRoad'!$C$2:$C$21))</f>
        <v>0</v>
      </c>
      <c r="C209" s="68" t="str">
        <f>IF(INDEX('B-A OSRoad'!$B$2:$B$21,MATCH(A209,'B-A OSRoad'!$C$2:$C$21))="Straight","",RIGHT(INDEX('B-A OSRoad'!$B$2:$B$21,MATCH(A209,'B-A OSRoad'!$C$2:$C$21)),LEN(INDEX('B-A OSRoad'!$B$2:$B$21,MATCH(A209,'B-A OSRoad'!$C$2:$C$21)))-1))</f>
        <v/>
      </c>
      <c r="D209" s="69">
        <f>(INDEX('B-A OSRoad'!$I$2:$I$21,MATCH(A209,'B-A OSRoad'!$C$2:$C$21)))+$C$3+$C$4+$C$1</f>
        <v>110</v>
      </c>
      <c r="E209" s="70" t="e">
        <f>VLOOKUP(A209,'Crash Data'!$E$3:$F$6,2,FALSE)</f>
        <v>#N/A</v>
      </c>
      <c r="F209" s="70" t="e">
        <f>VLOOKUP(A209,'Crash Data'!$B$3:$C$32,2,FALSE)</f>
        <v>#N/A</v>
      </c>
      <c r="G209" s="40">
        <v>230</v>
      </c>
      <c r="H209" s="40">
        <v>177</v>
      </c>
      <c r="I209" s="39">
        <v>177</v>
      </c>
      <c r="J209" s="40">
        <v>177</v>
      </c>
      <c r="K209" s="39">
        <v>177</v>
      </c>
      <c r="L209" s="93">
        <f t="shared" si="45"/>
        <v>209</v>
      </c>
      <c r="M209" s="93" t="str">
        <f t="shared" si="46"/>
        <v/>
      </c>
      <c r="N209" s="99">
        <f t="shared" si="47"/>
        <v>165</v>
      </c>
      <c r="O209" s="99" t="str">
        <f t="shared" si="48"/>
        <v/>
      </c>
      <c r="P209" s="102">
        <f t="shared" si="49"/>
        <v>165</v>
      </c>
      <c r="Q209" s="102" t="str">
        <f t="shared" si="50"/>
        <v/>
      </c>
      <c r="R209" s="105">
        <f t="shared" si="51"/>
        <v>165</v>
      </c>
      <c r="S209" s="105" t="str">
        <f t="shared" si="52"/>
        <v/>
      </c>
      <c r="T209" s="69">
        <f t="shared" si="53"/>
        <v>107</v>
      </c>
      <c r="U209" s="69" t="str">
        <f t="shared" si="54"/>
        <v/>
      </c>
      <c r="V209" s="143">
        <f t="shared" si="55"/>
        <v>165</v>
      </c>
      <c r="W209" s="143" t="str">
        <f t="shared" si="56"/>
        <v/>
      </c>
      <c r="X209" s="109">
        <f t="shared" si="43"/>
        <v>0</v>
      </c>
      <c r="Y209" s="110" t="e">
        <f t="shared" si="44"/>
        <v>#N/A</v>
      </c>
      <c r="Z209" s="75">
        <v>-25</v>
      </c>
    </row>
    <row r="210" spans="1:26" x14ac:dyDescent="0.2">
      <c r="A210" s="74">
        <v>11870</v>
      </c>
      <c r="B210" s="68">
        <f>INDEX('B-A OSRoad'!$F$2:$F$21,MATCH(A210,'B-A OSRoad'!$C$2:$C$21))</f>
        <v>0</v>
      </c>
      <c r="C210" s="68" t="str">
        <f>IF(INDEX('B-A OSRoad'!$B$2:$B$21,MATCH(A210,'B-A OSRoad'!$C$2:$C$21))="Straight","",RIGHT(INDEX('B-A OSRoad'!$B$2:$B$21,MATCH(A210,'B-A OSRoad'!$C$2:$C$21)),LEN(INDEX('B-A OSRoad'!$B$2:$B$21,MATCH(A210,'B-A OSRoad'!$C$2:$C$21)))-1))</f>
        <v/>
      </c>
      <c r="D210" s="69">
        <f>(INDEX('B-A OSRoad'!$I$2:$I$21,MATCH(A210,'B-A OSRoad'!$C$2:$C$21)))+$C$3+$C$4+$C$1</f>
        <v>110</v>
      </c>
      <c r="E210" s="70" t="e">
        <f>VLOOKUP(A210,'Crash Data'!$E$3:$F$6,2,FALSE)</f>
        <v>#N/A</v>
      </c>
      <c r="F210" s="70" t="e">
        <f>VLOOKUP(A210,'Crash Data'!$B$3:$C$32,2,FALSE)</f>
        <v>#N/A</v>
      </c>
      <c r="G210" s="40">
        <v>230</v>
      </c>
      <c r="H210" s="40">
        <v>177</v>
      </c>
      <c r="I210" s="39">
        <v>177</v>
      </c>
      <c r="J210" s="40">
        <v>177</v>
      </c>
      <c r="K210" s="39">
        <v>177</v>
      </c>
      <c r="L210" s="93">
        <f t="shared" si="45"/>
        <v>209</v>
      </c>
      <c r="M210" s="93" t="str">
        <f t="shared" si="46"/>
        <v/>
      </c>
      <c r="N210" s="99">
        <f t="shared" si="47"/>
        <v>165</v>
      </c>
      <c r="O210" s="99" t="str">
        <f t="shared" si="48"/>
        <v/>
      </c>
      <c r="P210" s="102">
        <f t="shared" si="49"/>
        <v>165</v>
      </c>
      <c r="Q210" s="102" t="str">
        <f t="shared" si="50"/>
        <v/>
      </c>
      <c r="R210" s="105">
        <f t="shared" si="51"/>
        <v>165</v>
      </c>
      <c r="S210" s="105" t="str">
        <f t="shared" si="52"/>
        <v/>
      </c>
      <c r="T210" s="69">
        <f t="shared" si="53"/>
        <v>107</v>
      </c>
      <c r="U210" s="69" t="str">
        <f t="shared" si="54"/>
        <v/>
      </c>
      <c r="V210" s="143">
        <f t="shared" si="55"/>
        <v>165</v>
      </c>
      <c r="W210" s="143" t="str">
        <f t="shared" si="56"/>
        <v/>
      </c>
      <c r="X210" s="109">
        <f t="shared" si="43"/>
        <v>0</v>
      </c>
      <c r="Y210" s="110" t="e">
        <f t="shared" si="44"/>
        <v>#N/A</v>
      </c>
      <c r="Z210" s="75">
        <v>-25</v>
      </c>
    </row>
    <row r="211" spans="1:26" x14ac:dyDescent="0.2">
      <c r="A211" s="74">
        <v>11880</v>
      </c>
      <c r="B211" s="68">
        <f>INDEX('B-A OSRoad'!$F$2:$F$21,MATCH(A211,'B-A OSRoad'!$C$2:$C$21))</f>
        <v>0</v>
      </c>
      <c r="C211" s="68" t="str">
        <f>IF(INDEX('B-A OSRoad'!$B$2:$B$21,MATCH(A211,'B-A OSRoad'!$C$2:$C$21))="Straight","",RIGHT(INDEX('B-A OSRoad'!$B$2:$B$21,MATCH(A211,'B-A OSRoad'!$C$2:$C$21)),LEN(INDEX('B-A OSRoad'!$B$2:$B$21,MATCH(A211,'B-A OSRoad'!$C$2:$C$21)))-1))</f>
        <v/>
      </c>
      <c r="D211" s="69">
        <f>(INDEX('B-A OSRoad'!$I$2:$I$21,MATCH(A211,'B-A OSRoad'!$C$2:$C$21)))+$C$3+$C$4+$C$1</f>
        <v>110</v>
      </c>
      <c r="E211" s="70" t="e">
        <f>VLOOKUP(A211,'Crash Data'!$E$3:$F$6,2,FALSE)</f>
        <v>#N/A</v>
      </c>
      <c r="F211" s="70" t="e">
        <f>VLOOKUP(A211,'Crash Data'!$B$3:$C$32,2,FALSE)</f>
        <v>#N/A</v>
      </c>
      <c r="G211" s="40">
        <v>230</v>
      </c>
      <c r="H211" s="40">
        <v>177</v>
      </c>
      <c r="I211" s="39">
        <v>177</v>
      </c>
      <c r="J211" s="40">
        <v>177</v>
      </c>
      <c r="K211" s="39">
        <v>177</v>
      </c>
      <c r="L211" s="93">
        <f t="shared" si="45"/>
        <v>209</v>
      </c>
      <c r="M211" s="93" t="str">
        <f t="shared" si="46"/>
        <v/>
      </c>
      <c r="N211" s="99">
        <f t="shared" si="47"/>
        <v>165</v>
      </c>
      <c r="O211" s="99" t="str">
        <f t="shared" si="48"/>
        <v/>
      </c>
      <c r="P211" s="102">
        <f t="shared" si="49"/>
        <v>165</v>
      </c>
      <c r="Q211" s="102" t="str">
        <f t="shared" si="50"/>
        <v/>
      </c>
      <c r="R211" s="105">
        <f t="shared" si="51"/>
        <v>165</v>
      </c>
      <c r="S211" s="105" t="str">
        <f t="shared" si="52"/>
        <v/>
      </c>
      <c r="T211" s="69">
        <f t="shared" si="53"/>
        <v>107</v>
      </c>
      <c r="U211" s="69" t="str">
        <f t="shared" si="54"/>
        <v/>
      </c>
      <c r="V211" s="143">
        <f t="shared" si="55"/>
        <v>165</v>
      </c>
      <c r="W211" s="143" t="str">
        <f t="shared" si="56"/>
        <v/>
      </c>
      <c r="X211" s="109">
        <f t="shared" si="43"/>
        <v>0</v>
      </c>
      <c r="Y211" s="110" t="e">
        <f t="shared" si="44"/>
        <v>#N/A</v>
      </c>
      <c r="Z211" s="75">
        <v>-25</v>
      </c>
    </row>
    <row r="212" spans="1:26" x14ac:dyDescent="0.2">
      <c r="A212" s="74">
        <v>11890</v>
      </c>
      <c r="B212" s="68">
        <f>INDEX('B-A OSRoad'!$F$2:$F$21,MATCH(A212,'B-A OSRoad'!$C$2:$C$21))</f>
        <v>0</v>
      </c>
      <c r="C212" s="68" t="str">
        <f>IF(INDEX('B-A OSRoad'!$B$2:$B$21,MATCH(A212,'B-A OSRoad'!$C$2:$C$21))="Straight","",RIGHT(INDEX('B-A OSRoad'!$B$2:$B$21,MATCH(A212,'B-A OSRoad'!$C$2:$C$21)),LEN(INDEX('B-A OSRoad'!$B$2:$B$21,MATCH(A212,'B-A OSRoad'!$C$2:$C$21)))-1))</f>
        <v/>
      </c>
      <c r="D212" s="69">
        <f>(INDEX('B-A OSRoad'!$I$2:$I$21,MATCH(A212,'B-A OSRoad'!$C$2:$C$21)))+$C$3+$C$4+$C$1</f>
        <v>110</v>
      </c>
      <c r="E212" s="70" t="e">
        <f>VLOOKUP(A212,'Crash Data'!$E$3:$F$6,2,FALSE)</f>
        <v>#N/A</v>
      </c>
      <c r="F212" s="70" t="e">
        <f>VLOOKUP(A212,'Crash Data'!$B$3:$C$32,2,FALSE)</f>
        <v>#N/A</v>
      </c>
      <c r="G212" s="40">
        <v>230</v>
      </c>
      <c r="H212" s="40">
        <v>177</v>
      </c>
      <c r="I212" s="39">
        <v>177</v>
      </c>
      <c r="J212" s="40">
        <v>177</v>
      </c>
      <c r="K212" s="39">
        <v>177</v>
      </c>
      <c r="L212" s="93">
        <f t="shared" si="45"/>
        <v>209</v>
      </c>
      <c r="M212" s="93" t="str">
        <f t="shared" si="46"/>
        <v/>
      </c>
      <c r="N212" s="99">
        <f t="shared" si="47"/>
        <v>165</v>
      </c>
      <c r="O212" s="99" t="str">
        <f t="shared" si="48"/>
        <v/>
      </c>
      <c r="P212" s="102">
        <f t="shared" si="49"/>
        <v>165</v>
      </c>
      <c r="Q212" s="102" t="str">
        <f t="shared" si="50"/>
        <v/>
      </c>
      <c r="R212" s="105">
        <f t="shared" si="51"/>
        <v>165</v>
      </c>
      <c r="S212" s="105" t="str">
        <f t="shared" si="52"/>
        <v/>
      </c>
      <c r="T212" s="69">
        <f t="shared" si="53"/>
        <v>107</v>
      </c>
      <c r="U212" s="69" t="str">
        <f t="shared" si="54"/>
        <v/>
      </c>
      <c r="V212" s="143">
        <f t="shared" si="55"/>
        <v>165</v>
      </c>
      <c r="W212" s="143" t="str">
        <f t="shared" si="56"/>
        <v/>
      </c>
      <c r="X212" s="109">
        <f t="shared" si="43"/>
        <v>0</v>
      </c>
      <c r="Y212" s="110" t="e">
        <f t="shared" si="44"/>
        <v>#N/A</v>
      </c>
      <c r="Z212" s="75">
        <v>-25</v>
      </c>
    </row>
    <row r="213" spans="1:26" x14ac:dyDescent="0.2">
      <c r="A213" s="74">
        <v>11900</v>
      </c>
      <c r="B213" s="68">
        <f>INDEX('B-A OSRoad'!$F$2:$F$21,MATCH(A213,'B-A OSRoad'!$C$2:$C$21))</f>
        <v>0</v>
      </c>
      <c r="C213" s="68" t="str">
        <f>IF(INDEX('B-A OSRoad'!$B$2:$B$21,MATCH(A213,'B-A OSRoad'!$C$2:$C$21))="Straight","",RIGHT(INDEX('B-A OSRoad'!$B$2:$B$21,MATCH(A213,'B-A OSRoad'!$C$2:$C$21)),LEN(INDEX('B-A OSRoad'!$B$2:$B$21,MATCH(A213,'B-A OSRoad'!$C$2:$C$21)))-1))</f>
        <v/>
      </c>
      <c r="D213" s="69">
        <f>(INDEX('B-A OSRoad'!$I$2:$I$21,MATCH(A213,'B-A OSRoad'!$C$2:$C$21)))+$C$3+$C$4+$C$1</f>
        <v>110</v>
      </c>
      <c r="E213" s="70" t="e">
        <f>VLOOKUP(A213,'Crash Data'!$E$3:$F$6,2,FALSE)</f>
        <v>#N/A</v>
      </c>
      <c r="F213" s="70" t="e">
        <f>VLOOKUP(A213,'Crash Data'!$B$3:$C$32,2,FALSE)</f>
        <v>#N/A</v>
      </c>
      <c r="G213" s="40">
        <v>230</v>
      </c>
      <c r="H213" s="40">
        <v>177</v>
      </c>
      <c r="I213" s="39">
        <v>177</v>
      </c>
      <c r="J213" s="40">
        <v>177</v>
      </c>
      <c r="K213" s="39">
        <v>177</v>
      </c>
      <c r="L213" s="93">
        <f t="shared" si="45"/>
        <v>209</v>
      </c>
      <c r="M213" s="93" t="str">
        <f t="shared" si="46"/>
        <v/>
      </c>
      <c r="N213" s="99">
        <f t="shared" si="47"/>
        <v>165</v>
      </c>
      <c r="O213" s="99" t="str">
        <f t="shared" si="48"/>
        <v/>
      </c>
      <c r="P213" s="102">
        <f t="shared" si="49"/>
        <v>165</v>
      </c>
      <c r="Q213" s="102" t="str">
        <f t="shared" si="50"/>
        <v/>
      </c>
      <c r="R213" s="105">
        <f t="shared" si="51"/>
        <v>165</v>
      </c>
      <c r="S213" s="105" t="str">
        <f t="shared" si="52"/>
        <v/>
      </c>
      <c r="T213" s="69">
        <f t="shared" si="53"/>
        <v>107</v>
      </c>
      <c r="U213" s="69" t="str">
        <f t="shared" si="54"/>
        <v/>
      </c>
      <c r="V213" s="143">
        <f t="shared" si="55"/>
        <v>165</v>
      </c>
      <c r="W213" s="143" t="str">
        <f t="shared" si="56"/>
        <v/>
      </c>
      <c r="X213" s="109">
        <f t="shared" si="43"/>
        <v>0</v>
      </c>
      <c r="Y213" s="110" t="e">
        <f t="shared" si="44"/>
        <v>#N/A</v>
      </c>
      <c r="Z213" s="75">
        <v>-25</v>
      </c>
    </row>
    <row r="214" spans="1:26" x14ac:dyDescent="0.2">
      <c r="A214" s="74">
        <v>11910</v>
      </c>
      <c r="B214" s="68">
        <f>INDEX('B-A OSRoad'!$F$2:$F$21,MATCH(A214,'B-A OSRoad'!$C$2:$C$21))</f>
        <v>0</v>
      </c>
      <c r="C214" s="68" t="str">
        <f>IF(INDEX('B-A OSRoad'!$B$2:$B$21,MATCH(A214,'B-A OSRoad'!$C$2:$C$21))="Straight","",RIGHT(INDEX('B-A OSRoad'!$B$2:$B$21,MATCH(A214,'B-A OSRoad'!$C$2:$C$21)),LEN(INDEX('B-A OSRoad'!$B$2:$B$21,MATCH(A214,'B-A OSRoad'!$C$2:$C$21)))-1))</f>
        <v/>
      </c>
      <c r="D214" s="69">
        <f>(INDEX('B-A OSRoad'!$I$2:$I$21,MATCH(A214,'B-A OSRoad'!$C$2:$C$21)))+$C$3+$C$4+$C$1</f>
        <v>110</v>
      </c>
      <c r="E214" s="70" t="e">
        <f>VLOOKUP(A214,'Crash Data'!$E$3:$F$6,2,FALSE)</f>
        <v>#N/A</v>
      </c>
      <c r="F214" s="70" t="e">
        <f>VLOOKUP(A214,'Crash Data'!$B$3:$C$32,2,FALSE)</f>
        <v>#N/A</v>
      </c>
      <c r="G214" s="40">
        <v>230</v>
      </c>
      <c r="H214" s="40">
        <v>177</v>
      </c>
      <c r="I214" s="39">
        <v>177</v>
      </c>
      <c r="J214" s="40">
        <v>177</v>
      </c>
      <c r="K214" s="39">
        <v>177</v>
      </c>
      <c r="L214" s="93">
        <f t="shared" si="45"/>
        <v>209</v>
      </c>
      <c r="M214" s="93" t="str">
        <f t="shared" si="46"/>
        <v/>
      </c>
      <c r="N214" s="99">
        <f t="shared" si="47"/>
        <v>165</v>
      </c>
      <c r="O214" s="99" t="str">
        <f t="shared" si="48"/>
        <v/>
      </c>
      <c r="P214" s="102">
        <f t="shared" si="49"/>
        <v>165</v>
      </c>
      <c r="Q214" s="102" t="str">
        <f t="shared" si="50"/>
        <v/>
      </c>
      <c r="R214" s="105">
        <f t="shared" si="51"/>
        <v>165</v>
      </c>
      <c r="S214" s="105" t="str">
        <f t="shared" si="52"/>
        <v/>
      </c>
      <c r="T214" s="69">
        <f t="shared" si="53"/>
        <v>107</v>
      </c>
      <c r="U214" s="69" t="str">
        <f t="shared" si="54"/>
        <v/>
      </c>
      <c r="V214" s="143">
        <f t="shared" si="55"/>
        <v>165</v>
      </c>
      <c r="W214" s="143" t="str">
        <f t="shared" si="56"/>
        <v/>
      </c>
      <c r="X214" s="109">
        <f t="shared" si="43"/>
        <v>0</v>
      </c>
      <c r="Y214" s="110" t="e">
        <f t="shared" si="44"/>
        <v>#N/A</v>
      </c>
      <c r="Z214" s="75">
        <v>-25</v>
      </c>
    </row>
    <row r="215" spans="1:26" x14ac:dyDescent="0.2">
      <c r="A215" s="74">
        <v>11920</v>
      </c>
      <c r="B215" s="68">
        <f>INDEX('B-A OSRoad'!$F$2:$F$21,MATCH(A215,'B-A OSRoad'!$C$2:$C$21))</f>
        <v>0</v>
      </c>
      <c r="C215" s="68" t="str">
        <f>IF(INDEX('B-A OSRoad'!$B$2:$B$21,MATCH(A215,'B-A OSRoad'!$C$2:$C$21))="Straight","",RIGHT(INDEX('B-A OSRoad'!$B$2:$B$21,MATCH(A215,'B-A OSRoad'!$C$2:$C$21)),LEN(INDEX('B-A OSRoad'!$B$2:$B$21,MATCH(A215,'B-A OSRoad'!$C$2:$C$21)))-1))</f>
        <v/>
      </c>
      <c r="D215" s="69">
        <f>(INDEX('B-A OSRoad'!$I$2:$I$21,MATCH(A215,'B-A OSRoad'!$C$2:$C$21)))+$C$3+$C$4+$C$1</f>
        <v>110</v>
      </c>
      <c r="E215" s="70" t="e">
        <f>VLOOKUP(A215,'Crash Data'!$E$3:$F$6,2,FALSE)</f>
        <v>#N/A</v>
      </c>
      <c r="F215" s="70" t="e">
        <f>VLOOKUP(A215,'Crash Data'!$B$3:$C$32,2,FALSE)</f>
        <v>#N/A</v>
      </c>
      <c r="G215" s="40">
        <v>230</v>
      </c>
      <c r="H215" s="40">
        <v>177</v>
      </c>
      <c r="I215" s="39">
        <v>177</v>
      </c>
      <c r="J215" s="40">
        <v>177</v>
      </c>
      <c r="K215" s="39">
        <v>177</v>
      </c>
      <c r="L215" s="93">
        <f t="shared" si="45"/>
        <v>209</v>
      </c>
      <c r="M215" s="93" t="str">
        <f t="shared" si="46"/>
        <v/>
      </c>
      <c r="N215" s="99">
        <f t="shared" si="47"/>
        <v>165</v>
      </c>
      <c r="O215" s="99" t="str">
        <f t="shared" si="48"/>
        <v/>
      </c>
      <c r="P215" s="102">
        <f t="shared" si="49"/>
        <v>165</v>
      </c>
      <c r="Q215" s="102" t="str">
        <f t="shared" si="50"/>
        <v/>
      </c>
      <c r="R215" s="105">
        <f t="shared" si="51"/>
        <v>165</v>
      </c>
      <c r="S215" s="105" t="str">
        <f t="shared" si="52"/>
        <v/>
      </c>
      <c r="T215" s="69">
        <f t="shared" si="53"/>
        <v>107</v>
      </c>
      <c r="U215" s="69" t="str">
        <f t="shared" si="54"/>
        <v/>
      </c>
      <c r="V215" s="143">
        <f t="shared" si="55"/>
        <v>165</v>
      </c>
      <c r="W215" s="143" t="str">
        <f t="shared" si="56"/>
        <v/>
      </c>
      <c r="X215" s="109">
        <f t="shared" si="43"/>
        <v>0</v>
      </c>
      <c r="Y215" s="110" t="e">
        <f t="shared" si="44"/>
        <v>#N/A</v>
      </c>
      <c r="Z215" s="75">
        <v>-25</v>
      </c>
    </row>
    <row r="216" spans="1:26" x14ac:dyDescent="0.2">
      <c r="A216" s="74">
        <v>11930</v>
      </c>
      <c r="B216" s="68">
        <f>INDEX('B-A OSRoad'!$F$2:$F$21,MATCH(A216,'B-A OSRoad'!$C$2:$C$21))</f>
        <v>0</v>
      </c>
      <c r="C216" s="68" t="str">
        <f>IF(INDEX('B-A OSRoad'!$B$2:$B$21,MATCH(A216,'B-A OSRoad'!$C$2:$C$21))="Straight","",RIGHT(INDEX('B-A OSRoad'!$B$2:$B$21,MATCH(A216,'B-A OSRoad'!$C$2:$C$21)),LEN(INDEX('B-A OSRoad'!$B$2:$B$21,MATCH(A216,'B-A OSRoad'!$C$2:$C$21)))-1))</f>
        <v/>
      </c>
      <c r="D216" s="69">
        <f>(INDEX('B-A OSRoad'!$I$2:$I$21,MATCH(A216,'B-A OSRoad'!$C$2:$C$21)))+$C$3+$C$4+$C$1</f>
        <v>110</v>
      </c>
      <c r="E216" s="70" t="e">
        <f>VLOOKUP(A216,'Crash Data'!$E$3:$F$6,2,FALSE)</f>
        <v>#N/A</v>
      </c>
      <c r="F216" s="70" t="e">
        <f>VLOOKUP(A216,'Crash Data'!$B$3:$C$32,2,FALSE)</f>
        <v>#N/A</v>
      </c>
      <c r="G216" s="40">
        <v>230</v>
      </c>
      <c r="H216" s="40">
        <v>177</v>
      </c>
      <c r="I216" s="39">
        <v>177</v>
      </c>
      <c r="J216" s="40">
        <v>177</v>
      </c>
      <c r="K216" s="39">
        <v>177</v>
      </c>
      <c r="L216" s="93">
        <f t="shared" si="45"/>
        <v>209</v>
      </c>
      <c r="M216" s="93" t="str">
        <f t="shared" si="46"/>
        <v/>
      </c>
      <c r="N216" s="99">
        <f t="shared" si="47"/>
        <v>165</v>
      </c>
      <c r="O216" s="99" t="str">
        <f t="shared" si="48"/>
        <v/>
      </c>
      <c r="P216" s="102">
        <f t="shared" si="49"/>
        <v>165</v>
      </c>
      <c r="Q216" s="102" t="str">
        <f t="shared" si="50"/>
        <v/>
      </c>
      <c r="R216" s="105">
        <f t="shared" si="51"/>
        <v>165</v>
      </c>
      <c r="S216" s="105" t="str">
        <f t="shared" si="52"/>
        <v/>
      </c>
      <c r="T216" s="69">
        <f t="shared" si="53"/>
        <v>107</v>
      </c>
      <c r="U216" s="69" t="str">
        <f t="shared" si="54"/>
        <v/>
      </c>
      <c r="V216" s="143">
        <f t="shared" si="55"/>
        <v>165</v>
      </c>
      <c r="W216" s="143" t="str">
        <f t="shared" si="56"/>
        <v/>
      </c>
      <c r="X216" s="109">
        <f t="shared" si="43"/>
        <v>0</v>
      </c>
      <c r="Y216" s="110" t="e">
        <f t="shared" si="44"/>
        <v>#N/A</v>
      </c>
      <c r="Z216" s="75" t="e">
        <f>NA()</f>
        <v>#N/A</v>
      </c>
    </row>
    <row r="217" spans="1:26" x14ac:dyDescent="0.2">
      <c r="A217" s="74">
        <v>11940</v>
      </c>
      <c r="B217" s="68">
        <f>INDEX('B-A OSRoad'!$F$2:$F$21,MATCH(A217,'B-A OSRoad'!$C$2:$C$21))</f>
        <v>0</v>
      </c>
      <c r="C217" s="68" t="str">
        <f>IF(INDEX('B-A OSRoad'!$B$2:$B$21,MATCH(A217,'B-A OSRoad'!$C$2:$C$21))="Straight","",RIGHT(INDEX('B-A OSRoad'!$B$2:$B$21,MATCH(A217,'B-A OSRoad'!$C$2:$C$21)),LEN(INDEX('B-A OSRoad'!$B$2:$B$21,MATCH(A217,'B-A OSRoad'!$C$2:$C$21)))-1))</f>
        <v/>
      </c>
      <c r="D217" s="69">
        <f>(INDEX('B-A OSRoad'!$I$2:$I$21,MATCH(A217,'B-A OSRoad'!$C$2:$C$21)))+$C$3+$C$4+$C$1</f>
        <v>110</v>
      </c>
      <c r="E217" s="70" t="e">
        <f>VLOOKUP(A217,'Crash Data'!$E$3:$F$6,2,FALSE)</f>
        <v>#N/A</v>
      </c>
      <c r="F217" s="70" t="e">
        <f>VLOOKUP(A217,'Crash Data'!$B$3:$C$32,2,FALSE)</f>
        <v>#N/A</v>
      </c>
      <c r="G217" s="40">
        <v>230</v>
      </c>
      <c r="H217" s="40">
        <v>177</v>
      </c>
      <c r="I217" s="39">
        <v>177</v>
      </c>
      <c r="J217" s="40">
        <v>177</v>
      </c>
      <c r="K217" s="39">
        <v>177</v>
      </c>
      <c r="L217" s="93">
        <f t="shared" si="45"/>
        <v>209</v>
      </c>
      <c r="M217" s="93" t="str">
        <f t="shared" si="46"/>
        <v/>
      </c>
      <c r="N217" s="99">
        <f t="shared" si="47"/>
        <v>165</v>
      </c>
      <c r="O217" s="99" t="str">
        <f t="shared" si="48"/>
        <v/>
      </c>
      <c r="P217" s="102">
        <f t="shared" si="49"/>
        <v>165</v>
      </c>
      <c r="Q217" s="102" t="str">
        <f t="shared" si="50"/>
        <v/>
      </c>
      <c r="R217" s="105">
        <f t="shared" si="51"/>
        <v>165</v>
      </c>
      <c r="S217" s="105" t="str">
        <f t="shared" si="52"/>
        <v/>
      </c>
      <c r="T217" s="69">
        <f t="shared" si="53"/>
        <v>107</v>
      </c>
      <c r="U217" s="69" t="str">
        <f t="shared" si="54"/>
        <v/>
      </c>
      <c r="V217" s="143">
        <f t="shared" si="55"/>
        <v>165</v>
      </c>
      <c r="W217" s="143" t="str">
        <f t="shared" si="56"/>
        <v/>
      </c>
      <c r="X217" s="109">
        <f t="shared" si="43"/>
        <v>0</v>
      </c>
      <c r="Y217" s="110" t="e">
        <f t="shared" si="44"/>
        <v>#N/A</v>
      </c>
      <c r="Z217" s="75" t="e">
        <f>NA()</f>
        <v>#N/A</v>
      </c>
    </row>
    <row r="218" spans="1:26" x14ac:dyDescent="0.2">
      <c r="A218" s="74">
        <v>11950</v>
      </c>
      <c r="B218" s="68">
        <f>INDEX('B-A OSRoad'!$F$2:$F$21,MATCH(A218,'B-A OSRoad'!$C$2:$C$21))</f>
        <v>0</v>
      </c>
      <c r="C218" s="68" t="str">
        <f>IF(INDEX('B-A OSRoad'!$B$2:$B$21,MATCH(A218,'B-A OSRoad'!$C$2:$C$21))="Straight","",RIGHT(INDEX('B-A OSRoad'!$B$2:$B$21,MATCH(A218,'B-A OSRoad'!$C$2:$C$21)),LEN(INDEX('B-A OSRoad'!$B$2:$B$21,MATCH(A218,'B-A OSRoad'!$C$2:$C$21)))-1))</f>
        <v/>
      </c>
      <c r="D218" s="69">
        <f>(INDEX('B-A OSRoad'!$I$2:$I$21,MATCH(A218,'B-A OSRoad'!$C$2:$C$21)))+$C$3+$C$4+$C$1</f>
        <v>110</v>
      </c>
      <c r="E218" s="70" t="e">
        <f>VLOOKUP(A218,'Crash Data'!$E$3:$F$6,2,FALSE)</f>
        <v>#N/A</v>
      </c>
      <c r="F218" s="70" t="e">
        <f>VLOOKUP(A218,'Crash Data'!$B$3:$C$32,2,FALSE)</f>
        <v>#N/A</v>
      </c>
      <c r="G218" s="40">
        <v>230</v>
      </c>
      <c r="H218" s="40">
        <v>177</v>
      </c>
      <c r="I218" s="39">
        <v>177</v>
      </c>
      <c r="J218" s="40">
        <v>177</v>
      </c>
      <c r="K218" s="39">
        <v>177</v>
      </c>
      <c r="L218" s="93">
        <f t="shared" si="45"/>
        <v>209</v>
      </c>
      <c r="M218" s="93" t="str">
        <f t="shared" si="46"/>
        <v/>
      </c>
      <c r="N218" s="99">
        <f t="shared" si="47"/>
        <v>165</v>
      </c>
      <c r="O218" s="99" t="str">
        <f t="shared" si="48"/>
        <v/>
      </c>
      <c r="P218" s="102">
        <f t="shared" si="49"/>
        <v>165</v>
      </c>
      <c r="Q218" s="102" t="str">
        <f t="shared" si="50"/>
        <v/>
      </c>
      <c r="R218" s="105">
        <f t="shared" si="51"/>
        <v>165</v>
      </c>
      <c r="S218" s="105" t="str">
        <f t="shared" si="52"/>
        <v/>
      </c>
      <c r="T218" s="69">
        <f t="shared" si="53"/>
        <v>107</v>
      </c>
      <c r="U218" s="69" t="str">
        <f t="shared" si="54"/>
        <v/>
      </c>
      <c r="V218" s="143">
        <f t="shared" si="55"/>
        <v>165</v>
      </c>
      <c r="W218" s="143" t="str">
        <f t="shared" si="56"/>
        <v/>
      </c>
      <c r="X218" s="109">
        <f t="shared" si="43"/>
        <v>0</v>
      </c>
      <c r="Y218" s="110" t="e">
        <f t="shared" si="44"/>
        <v>#N/A</v>
      </c>
      <c r="Z218" s="75" t="e">
        <f>NA()</f>
        <v>#N/A</v>
      </c>
    </row>
    <row r="219" spans="1:26" x14ac:dyDescent="0.2">
      <c r="A219" s="74">
        <v>11960</v>
      </c>
      <c r="B219" s="68">
        <f>INDEX('B-A OSRoad'!$F$2:$F$21,MATCH(A219,'B-A OSRoad'!$C$2:$C$21))</f>
        <v>0</v>
      </c>
      <c r="C219" s="68" t="str">
        <f>IF(INDEX('B-A OSRoad'!$B$2:$B$21,MATCH(A219,'B-A OSRoad'!$C$2:$C$21))="Straight","",RIGHT(INDEX('B-A OSRoad'!$B$2:$B$21,MATCH(A219,'B-A OSRoad'!$C$2:$C$21)),LEN(INDEX('B-A OSRoad'!$B$2:$B$21,MATCH(A219,'B-A OSRoad'!$C$2:$C$21)))-1))</f>
        <v/>
      </c>
      <c r="D219" s="69">
        <f>(INDEX('B-A OSRoad'!$I$2:$I$21,MATCH(A219,'B-A OSRoad'!$C$2:$C$21)))+$C$3+$C$4+$C$1</f>
        <v>110</v>
      </c>
      <c r="E219" s="70" t="e">
        <f>VLOOKUP(A219,'Crash Data'!$E$3:$F$6,2,FALSE)</f>
        <v>#N/A</v>
      </c>
      <c r="F219" s="70" t="e">
        <f>VLOOKUP(A219,'Crash Data'!$B$3:$C$32,2,FALSE)</f>
        <v>#N/A</v>
      </c>
      <c r="G219" s="40">
        <v>230</v>
      </c>
      <c r="H219" s="40">
        <v>177</v>
      </c>
      <c r="I219" s="39">
        <v>177</v>
      </c>
      <c r="J219" s="40">
        <v>177</v>
      </c>
      <c r="K219" s="39">
        <v>177</v>
      </c>
      <c r="L219" s="93">
        <f t="shared" si="45"/>
        <v>209</v>
      </c>
      <c r="M219" s="93" t="str">
        <f t="shared" si="46"/>
        <v/>
      </c>
      <c r="N219" s="99">
        <f t="shared" si="47"/>
        <v>165</v>
      </c>
      <c r="O219" s="99" t="str">
        <f t="shared" si="48"/>
        <v/>
      </c>
      <c r="P219" s="102">
        <f t="shared" si="49"/>
        <v>165</v>
      </c>
      <c r="Q219" s="102" t="str">
        <f t="shared" si="50"/>
        <v/>
      </c>
      <c r="R219" s="105">
        <f t="shared" si="51"/>
        <v>165</v>
      </c>
      <c r="S219" s="105" t="str">
        <f t="shared" si="52"/>
        <v/>
      </c>
      <c r="T219" s="69">
        <f t="shared" si="53"/>
        <v>107</v>
      </c>
      <c r="U219" s="69" t="str">
        <f t="shared" si="54"/>
        <v/>
      </c>
      <c r="V219" s="143">
        <f t="shared" si="55"/>
        <v>165</v>
      </c>
      <c r="W219" s="143" t="str">
        <f t="shared" si="56"/>
        <v/>
      </c>
      <c r="X219" s="109">
        <f t="shared" si="43"/>
        <v>0</v>
      </c>
      <c r="Y219" s="110" t="e">
        <f t="shared" si="44"/>
        <v>#N/A</v>
      </c>
      <c r="Z219" s="75" t="e">
        <f>NA()</f>
        <v>#N/A</v>
      </c>
    </row>
    <row r="220" spans="1:26" x14ac:dyDescent="0.2">
      <c r="A220" s="74">
        <v>11970</v>
      </c>
      <c r="B220" s="68">
        <f>INDEX('B-A OSRoad'!$F$2:$F$21,MATCH(A220,'B-A OSRoad'!$C$2:$C$21))</f>
        <v>0</v>
      </c>
      <c r="C220" s="68" t="str">
        <f>IF(INDEX('B-A OSRoad'!$B$2:$B$21,MATCH(A220,'B-A OSRoad'!$C$2:$C$21))="Straight","",RIGHT(INDEX('B-A OSRoad'!$B$2:$B$21,MATCH(A220,'B-A OSRoad'!$C$2:$C$21)),LEN(INDEX('B-A OSRoad'!$B$2:$B$21,MATCH(A220,'B-A OSRoad'!$C$2:$C$21)))-1))</f>
        <v/>
      </c>
      <c r="D220" s="69">
        <f>(INDEX('B-A OSRoad'!$I$2:$I$21,MATCH(A220,'B-A OSRoad'!$C$2:$C$21)))+$C$3+$C$4+$C$1</f>
        <v>110</v>
      </c>
      <c r="E220" s="70" t="e">
        <f>VLOOKUP(A220,'Crash Data'!$E$3:$F$6,2,FALSE)</f>
        <v>#N/A</v>
      </c>
      <c r="F220" s="70" t="e">
        <f>VLOOKUP(A220,'Crash Data'!$B$3:$C$32,2,FALSE)</f>
        <v>#N/A</v>
      </c>
      <c r="G220" s="40">
        <v>230</v>
      </c>
      <c r="H220" s="40">
        <v>177</v>
      </c>
      <c r="I220" s="39">
        <v>177</v>
      </c>
      <c r="J220" s="40">
        <v>177</v>
      </c>
      <c r="K220" s="39">
        <v>177</v>
      </c>
      <c r="L220" s="93">
        <f t="shared" si="45"/>
        <v>209</v>
      </c>
      <c r="M220" s="93" t="str">
        <f t="shared" si="46"/>
        <v/>
      </c>
      <c r="N220" s="99">
        <f t="shared" si="47"/>
        <v>165</v>
      </c>
      <c r="O220" s="99" t="str">
        <f t="shared" si="48"/>
        <v/>
      </c>
      <c r="P220" s="102">
        <f t="shared" si="49"/>
        <v>165</v>
      </c>
      <c r="Q220" s="102" t="str">
        <f t="shared" si="50"/>
        <v/>
      </c>
      <c r="R220" s="105">
        <f t="shared" si="51"/>
        <v>165</v>
      </c>
      <c r="S220" s="105" t="str">
        <f t="shared" si="52"/>
        <v/>
      </c>
      <c r="T220" s="69">
        <f t="shared" si="53"/>
        <v>107</v>
      </c>
      <c r="U220" s="69" t="str">
        <f t="shared" si="54"/>
        <v/>
      </c>
      <c r="V220" s="143">
        <f t="shared" si="55"/>
        <v>165</v>
      </c>
      <c r="W220" s="143" t="str">
        <f t="shared" si="56"/>
        <v/>
      </c>
      <c r="X220" s="109">
        <f t="shared" si="43"/>
        <v>0</v>
      </c>
      <c r="Y220" s="110" t="e">
        <f t="shared" si="44"/>
        <v>#N/A</v>
      </c>
      <c r="Z220" s="75" t="e">
        <f>NA()</f>
        <v>#N/A</v>
      </c>
    </row>
    <row r="221" spans="1:26" x14ac:dyDescent="0.2">
      <c r="A221" s="74">
        <v>11980</v>
      </c>
      <c r="B221" s="68">
        <f>INDEX('B-A OSRoad'!$F$2:$F$21,MATCH(A221,'B-A OSRoad'!$C$2:$C$21))</f>
        <v>0</v>
      </c>
      <c r="C221" s="68" t="str">
        <f>IF(INDEX('B-A OSRoad'!$B$2:$B$21,MATCH(A221,'B-A OSRoad'!$C$2:$C$21))="Straight","",RIGHT(INDEX('B-A OSRoad'!$B$2:$B$21,MATCH(A221,'B-A OSRoad'!$C$2:$C$21)),LEN(INDEX('B-A OSRoad'!$B$2:$B$21,MATCH(A221,'B-A OSRoad'!$C$2:$C$21)))-1))</f>
        <v/>
      </c>
      <c r="D221" s="69">
        <f>(INDEX('B-A OSRoad'!$I$2:$I$21,MATCH(A221,'B-A OSRoad'!$C$2:$C$21)))+$C$3+$C$4+$C$1</f>
        <v>110</v>
      </c>
      <c r="E221" s="70" t="e">
        <f>VLOOKUP(A221,'Crash Data'!$E$3:$F$6,2,FALSE)</f>
        <v>#N/A</v>
      </c>
      <c r="F221" s="70" t="e">
        <f>VLOOKUP(A221,'Crash Data'!$B$3:$C$32,2,FALSE)</f>
        <v>#N/A</v>
      </c>
      <c r="G221" s="40">
        <v>230</v>
      </c>
      <c r="H221" s="40">
        <v>177</v>
      </c>
      <c r="I221" s="39">
        <v>177</v>
      </c>
      <c r="J221" s="40">
        <v>177</v>
      </c>
      <c r="K221" s="39">
        <v>177</v>
      </c>
      <c r="L221" s="93">
        <f t="shared" si="45"/>
        <v>209</v>
      </c>
      <c r="M221" s="93" t="str">
        <f t="shared" si="46"/>
        <v/>
      </c>
      <c r="N221" s="99">
        <f t="shared" si="47"/>
        <v>165</v>
      </c>
      <c r="O221" s="99" t="str">
        <f t="shared" si="48"/>
        <v/>
      </c>
      <c r="P221" s="102">
        <f t="shared" si="49"/>
        <v>165</v>
      </c>
      <c r="Q221" s="102" t="str">
        <f t="shared" si="50"/>
        <v/>
      </c>
      <c r="R221" s="105">
        <f t="shared" si="51"/>
        <v>165</v>
      </c>
      <c r="S221" s="105" t="str">
        <f t="shared" si="52"/>
        <v/>
      </c>
      <c r="T221" s="69">
        <f t="shared" si="53"/>
        <v>107</v>
      </c>
      <c r="U221" s="69" t="str">
        <f t="shared" si="54"/>
        <v/>
      </c>
      <c r="V221" s="143">
        <f t="shared" si="55"/>
        <v>165</v>
      </c>
      <c r="W221" s="143" t="str">
        <f t="shared" si="56"/>
        <v/>
      </c>
      <c r="X221" s="109">
        <f t="shared" si="43"/>
        <v>0</v>
      </c>
      <c r="Y221" s="110" t="e">
        <f t="shared" si="44"/>
        <v>#N/A</v>
      </c>
      <c r="Z221" s="75" t="e">
        <f>NA()</f>
        <v>#N/A</v>
      </c>
    </row>
    <row r="222" spans="1:26" x14ac:dyDescent="0.2">
      <c r="A222" s="74">
        <v>11990</v>
      </c>
      <c r="B222" s="68">
        <f>INDEX('B-A OSRoad'!$F$2:$F$21,MATCH(A222,'B-A OSRoad'!$C$2:$C$21))</f>
        <v>0</v>
      </c>
      <c r="C222" s="68" t="str">
        <f>IF(INDEX('B-A OSRoad'!$B$2:$B$21,MATCH(A222,'B-A OSRoad'!$C$2:$C$21))="Straight","",RIGHT(INDEX('B-A OSRoad'!$B$2:$B$21,MATCH(A222,'B-A OSRoad'!$C$2:$C$21)),LEN(INDEX('B-A OSRoad'!$B$2:$B$21,MATCH(A222,'B-A OSRoad'!$C$2:$C$21)))-1))</f>
        <v/>
      </c>
      <c r="D222" s="69">
        <f>(INDEX('B-A OSRoad'!$I$2:$I$21,MATCH(A222,'B-A OSRoad'!$C$2:$C$21)))+$C$3+$C$4+$C$1</f>
        <v>110</v>
      </c>
      <c r="E222" s="70" t="e">
        <f>VLOOKUP(A222,'Crash Data'!$E$3:$F$6,2,FALSE)</f>
        <v>#N/A</v>
      </c>
      <c r="F222" s="70" t="e">
        <f>VLOOKUP(A222,'Crash Data'!$B$3:$C$32,2,FALSE)</f>
        <v>#N/A</v>
      </c>
      <c r="G222" s="40">
        <v>230</v>
      </c>
      <c r="H222" s="40">
        <v>177</v>
      </c>
      <c r="I222" s="39">
        <v>177</v>
      </c>
      <c r="J222" s="40">
        <v>177</v>
      </c>
      <c r="K222" s="39">
        <v>177</v>
      </c>
      <c r="L222" s="93">
        <f t="shared" si="45"/>
        <v>209</v>
      </c>
      <c r="M222" s="93" t="str">
        <f t="shared" si="46"/>
        <v/>
      </c>
      <c r="N222" s="99">
        <f t="shared" si="47"/>
        <v>165</v>
      </c>
      <c r="O222" s="99" t="str">
        <f t="shared" si="48"/>
        <v/>
      </c>
      <c r="P222" s="102">
        <f t="shared" si="49"/>
        <v>165</v>
      </c>
      <c r="Q222" s="102" t="str">
        <f t="shared" si="50"/>
        <v/>
      </c>
      <c r="R222" s="105">
        <f t="shared" si="51"/>
        <v>165</v>
      </c>
      <c r="S222" s="105" t="str">
        <f t="shared" si="52"/>
        <v/>
      </c>
      <c r="T222" s="69">
        <f t="shared" si="53"/>
        <v>107</v>
      </c>
      <c r="U222" s="69" t="str">
        <f t="shared" si="54"/>
        <v/>
      </c>
      <c r="V222" s="143">
        <f t="shared" si="55"/>
        <v>165</v>
      </c>
      <c r="W222" s="143" t="str">
        <f t="shared" si="56"/>
        <v/>
      </c>
      <c r="X222" s="109">
        <f t="shared" si="43"/>
        <v>0</v>
      </c>
      <c r="Y222" s="110" t="e">
        <f t="shared" si="44"/>
        <v>#N/A</v>
      </c>
      <c r="Z222" s="75" t="e">
        <f>NA()</f>
        <v>#N/A</v>
      </c>
    </row>
    <row r="223" spans="1:26" x14ac:dyDescent="0.2">
      <c r="A223" s="74">
        <v>12000</v>
      </c>
      <c r="B223" s="68">
        <f>INDEX('B-A OSRoad'!$F$2:$F$21,MATCH(A223,'B-A OSRoad'!$C$2:$C$21))</f>
        <v>0</v>
      </c>
      <c r="C223" s="68" t="str">
        <f>IF(INDEX('B-A OSRoad'!$B$2:$B$21,MATCH(A223,'B-A OSRoad'!$C$2:$C$21))="Straight","",RIGHT(INDEX('B-A OSRoad'!$B$2:$B$21,MATCH(A223,'B-A OSRoad'!$C$2:$C$21)),LEN(INDEX('B-A OSRoad'!$B$2:$B$21,MATCH(A223,'B-A OSRoad'!$C$2:$C$21)))-1))</f>
        <v/>
      </c>
      <c r="D223" s="69">
        <f>(INDEX('B-A OSRoad'!$I$2:$I$21,MATCH(A223,'B-A OSRoad'!$C$2:$C$21)))+$C$3+$C$4+$C$1</f>
        <v>110</v>
      </c>
      <c r="E223" s="70" t="e">
        <f>VLOOKUP(A223,'Crash Data'!$E$3:$F$6,2,FALSE)</f>
        <v>#N/A</v>
      </c>
      <c r="F223" s="70" t="e">
        <f>VLOOKUP(A223,'Crash Data'!$B$3:$C$32,2,FALSE)</f>
        <v>#N/A</v>
      </c>
      <c r="G223" s="40">
        <v>230</v>
      </c>
      <c r="H223" s="40">
        <v>177</v>
      </c>
      <c r="I223" s="39">
        <v>177</v>
      </c>
      <c r="J223" s="40">
        <v>177</v>
      </c>
      <c r="K223" s="39">
        <v>177</v>
      </c>
      <c r="L223" s="93">
        <f t="shared" si="45"/>
        <v>209</v>
      </c>
      <c r="M223" s="93" t="str">
        <f t="shared" si="46"/>
        <v/>
      </c>
      <c r="N223" s="99">
        <f t="shared" si="47"/>
        <v>165</v>
      </c>
      <c r="O223" s="99" t="str">
        <f t="shared" si="48"/>
        <v/>
      </c>
      <c r="P223" s="102">
        <f t="shared" si="49"/>
        <v>165</v>
      </c>
      <c r="Q223" s="102" t="str">
        <f t="shared" si="50"/>
        <v/>
      </c>
      <c r="R223" s="105">
        <f t="shared" si="51"/>
        <v>165</v>
      </c>
      <c r="S223" s="105" t="str">
        <f t="shared" si="52"/>
        <v/>
      </c>
      <c r="T223" s="69">
        <f t="shared" si="53"/>
        <v>107</v>
      </c>
      <c r="U223" s="69" t="str">
        <f t="shared" si="54"/>
        <v/>
      </c>
      <c r="V223" s="143">
        <f t="shared" si="55"/>
        <v>165</v>
      </c>
      <c r="W223" s="143" t="str">
        <f t="shared" si="56"/>
        <v/>
      </c>
      <c r="X223" s="109">
        <f t="shared" si="43"/>
        <v>0</v>
      </c>
      <c r="Y223" s="110" t="e">
        <f t="shared" si="44"/>
        <v>#N/A</v>
      </c>
      <c r="Z223" s="75" t="e">
        <f>NA()</f>
        <v>#N/A</v>
      </c>
    </row>
    <row r="224" spans="1:26" x14ac:dyDescent="0.2">
      <c r="A224" s="74">
        <v>12010</v>
      </c>
      <c r="B224" s="68">
        <f>INDEX('B-A OSRoad'!$F$2:$F$21,MATCH(A224,'B-A OSRoad'!$C$2:$C$21))</f>
        <v>0</v>
      </c>
      <c r="C224" s="68" t="str">
        <f>IF(INDEX('B-A OSRoad'!$B$2:$B$21,MATCH(A224,'B-A OSRoad'!$C$2:$C$21))="Straight","",RIGHT(INDEX('B-A OSRoad'!$B$2:$B$21,MATCH(A224,'B-A OSRoad'!$C$2:$C$21)),LEN(INDEX('B-A OSRoad'!$B$2:$B$21,MATCH(A224,'B-A OSRoad'!$C$2:$C$21)))-1))</f>
        <v/>
      </c>
      <c r="D224" s="69">
        <f>(INDEX('B-A OSRoad'!$I$2:$I$21,MATCH(A224,'B-A OSRoad'!$C$2:$C$21)))+$C$3+$C$4+$C$1</f>
        <v>110</v>
      </c>
      <c r="E224" s="70" t="e">
        <f>VLOOKUP(A224,'Crash Data'!$E$3:$F$6,2,FALSE)</f>
        <v>#N/A</v>
      </c>
      <c r="F224" s="70" t="e">
        <f>VLOOKUP(A224,'Crash Data'!$B$3:$C$32,2,FALSE)</f>
        <v>#N/A</v>
      </c>
      <c r="G224" s="40">
        <v>230</v>
      </c>
      <c r="H224" s="40">
        <v>177</v>
      </c>
      <c r="I224" s="39">
        <v>177</v>
      </c>
      <c r="J224" s="40">
        <v>177</v>
      </c>
      <c r="K224" s="39">
        <v>177</v>
      </c>
      <c r="L224" s="93">
        <f t="shared" si="45"/>
        <v>209</v>
      </c>
      <c r="M224" s="93" t="str">
        <f t="shared" si="46"/>
        <v/>
      </c>
      <c r="N224" s="99">
        <f t="shared" si="47"/>
        <v>165</v>
      </c>
      <c r="O224" s="99" t="str">
        <f t="shared" si="48"/>
        <v/>
      </c>
      <c r="P224" s="102">
        <f t="shared" si="49"/>
        <v>165</v>
      </c>
      <c r="Q224" s="102" t="str">
        <f t="shared" si="50"/>
        <v/>
      </c>
      <c r="R224" s="105">
        <f t="shared" si="51"/>
        <v>165</v>
      </c>
      <c r="S224" s="105" t="str">
        <f t="shared" si="52"/>
        <v/>
      </c>
      <c r="T224" s="69">
        <f t="shared" si="53"/>
        <v>107</v>
      </c>
      <c r="U224" s="69" t="str">
        <f t="shared" si="54"/>
        <v/>
      </c>
      <c r="V224" s="143">
        <f t="shared" si="55"/>
        <v>165</v>
      </c>
      <c r="W224" s="143" t="str">
        <f t="shared" si="56"/>
        <v/>
      </c>
      <c r="X224" s="109">
        <f t="shared" si="43"/>
        <v>0</v>
      </c>
      <c r="Y224" s="110" t="e">
        <f t="shared" si="44"/>
        <v>#N/A</v>
      </c>
      <c r="Z224" s="75" t="e">
        <f>NA()</f>
        <v>#N/A</v>
      </c>
    </row>
    <row r="225" spans="1:26" x14ac:dyDescent="0.2">
      <c r="A225" s="74">
        <v>12020</v>
      </c>
      <c r="B225" s="68">
        <f>INDEX('B-A OSRoad'!$F$2:$F$21,MATCH(A225,'B-A OSRoad'!$C$2:$C$21))</f>
        <v>0</v>
      </c>
      <c r="C225" s="68" t="str">
        <f>IF(INDEX('B-A OSRoad'!$B$2:$B$21,MATCH(A225,'B-A OSRoad'!$C$2:$C$21))="Straight","",RIGHT(INDEX('B-A OSRoad'!$B$2:$B$21,MATCH(A225,'B-A OSRoad'!$C$2:$C$21)),LEN(INDEX('B-A OSRoad'!$B$2:$B$21,MATCH(A225,'B-A OSRoad'!$C$2:$C$21)))-1))</f>
        <v/>
      </c>
      <c r="D225" s="69">
        <f>(INDEX('B-A OSRoad'!$I$2:$I$21,MATCH(A225,'B-A OSRoad'!$C$2:$C$21)))+$C$3+$C$4+$C$1</f>
        <v>110</v>
      </c>
      <c r="E225" s="70" t="e">
        <f>VLOOKUP(A225,'Crash Data'!$E$3:$F$6,2,FALSE)</f>
        <v>#N/A</v>
      </c>
      <c r="F225" s="70" t="e">
        <f>VLOOKUP(A225,'Crash Data'!$B$3:$C$32,2,FALSE)</f>
        <v>#N/A</v>
      </c>
      <c r="G225" s="40">
        <v>230</v>
      </c>
      <c r="H225" s="40">
        <v>177</v>
      </c>
      <c r="I225" s="39">
        <v>177</v>
      </c>
      <c r="J225" s="40">
        <v>177</v>
      </c>
      <c r="K225" s="39">
        <v>177</v>
      </c>
      <c r="L225" s="93">
        <f t="shared" si="45"/>
        <v>209</v>
      </c>
      <c r="M225" s="93" t="str">
        <f t="shared" si="46"/>
        <v/>
      </c>
      <c r="N225" s="99">
        <f t="shared" si="47"/>
        <v>165</v>
      </c>
      <c r="O225" s="99" t="str">
        <f t="shared" si="48"/>
        <v/>
      </c>
      <c r="P225" s="102">
        <f t="shared" si="49"/>
        <v>165</v>
      </c>
      <c r="Q225" s="102" t="str">
        <f t="shared" si="50"/>
        <v/>
      </c>
      <c r="R225" s="105">
        <f t="shared" si="51"/>
        <v>165</v>
      </c>
      <c r="S225" s="105" t="str">
        <f t="shared" si="52"/>
        <v/>
      </c>
      <c r="T225" s="69">
        <f t="shared" si="53"/>
        <v>107</v>
      </c>
      <c r="U225" s="69" t="str">
        <f t="shared" si="54"/>
        <v/>
      </c>
      <c r="V225" s="143">
        <f t="shared" si="55"/>
        <v>165</v>
      </c>
      <c r="W225" s="143" t="str">
        <f t="shared" si="56"/>
        <v/>
      </c>
      <c r="X225" s="109">
        <f t="shared" si="43"/>
        <v>0</v>
      </c>
      <c r="Y225" s="110" t="e">
        <f t="shared" si="44"/>
        <v>#N/A</v>
      </c>
      <c r="Z225" s="75" t="e">
        <f>NA()</f>
        <v>#N/A</v>
      </c>
    </row>
    <row r="226" spans="1:26" x14ac:dyDescent="0.2">
      <c r="A226" s="74">
        <v>12030</v>
      </c>
      <c r="B226" s="68">
        <f>INDEX('B-A OSRoad'!$F$2:$F$21,MATCH(A226,'B-A OSRoad'!$C$2:$C$21))</f>
        <v>0</v>
      </c>
      <c r="C226" s="68" t="str">
        <f>IF(INDEX('B-A OSRoad'!$B$2:$B$21,MATCH(A226,'B-A OSRoad'!$C$2:$C$21))="Straight","",RIGHT(INDEX('B-A OSRoad'!$B$2:$B$21,MATCH(A226,'B-A OSRoad'!$C$2:$C$21)),LEN(INDEX('B-A OSRoad'!$B$2:$B$21,MATCH(A226,'B-A OSRoad'!$C$2:$C$21)))-1))</f>
        <v/>
      </c>
      <c r="D226" s="69">
        <f>(INDEX('B-A OSRoad'!$I$2:$I$21,MATCH(A226,'B-A OSRoad'!$C$2:$C$21)))+$C$3+$C$4+$C$1</f>
        <v>110</v>
      </c>
      <c r="E226" s="70" t="e">
        <f>VLOOKUP(A226,'Crash Data'!$E$3:$F$6,2,FALSE)</f>
        <v>#N/A</v>
      </c>
      <c r="F226" s="70" t="e">
        <f>VLOOKUP(A226,'Crash Data'!$B$3:$C$32,2,FALSE)</f>
        <v>#N/A</v>
      </c>
      <c r="G226" s="40">
        <v>230</v>
      </c>
      <c r="H226" s="40">
        <v>177</v>
      </c>
      <c r="I226" s="39">
        <v>177</v>
      </c>
      <c r="J226" s="40">
        <v>177</v>
      </c>
      <c r="K226" s="39">
        <v>177</v>
      </c>
      <c r="L226" s="93">
        <f t="shared" si="45"/>
        <v>209</v>
      </c>
      <c r="M226" s="93" t="str">
        <f t="shared" si="46"/>
        <v/>
      </c>
      <c r="N226" s="99">
        <f t="shared" si="47"/>
        <v>165</v>
      </c>
      <c r="O226" s="99" t="str">
        <f t="shared" si="48"/>
        <v/>
      </c>
      <c r="P226" s="102">
        <f t="shared" si="49"/>
        <v>165</v>
      </c>
      <c r="Q226" s="102" t="str">
        <f t="shared" si="50"/>
        <v/>
      </c>
      <c r="R226" s="105">
        <f t="shared" si="51"/>
        <v>165</v>
      </c>
      <c r="S226" s="105" t="str">
        <f t="shared" si="52"/>
        <v/>
      </c>
      <c r="T226" s="69">
        <f t="shared" si="53"/>
        <v>107</v>
      </c>
      <c r="U226" s="69" t="str">
        <f t="shared" si="54"/>
        <v/>
      </c>
      <c r="V226" s="143">
        <f t="shared" si="55"/>
        <v>165</v>
      </c>
      <c r="W226" s="143" t="str">
        <f t="shared" si="56"/>
        <v/>
      </c>
      <c r="X226" s="109">
        <f t="shared" si="43"/>
        <v>0</v>
      </c>
      <c r="Y226" s="110" t="e">
        <f t="shared" si="44"/>
        <v>#N/A</v>
      </c>
      <c r="Z226" s="75" t="e">
        <f>NA()</f>
        <v>#N/A</v>
      </c>
    </row>
    <row r="227" spans="1:26" x14ac:dyDescent="0.2">
      <c r="A227" s="74">
        <v>12040</v>
      </c>
      <c r="B227" s="68">
        <f>INDEX('B-A OSRoad'!$F$2:$F$21,MATCH(A227,'B-A OSRoad'!$C$2:$C$21))</f>
        <v>0</v>
      </c>
      <c r="C227" s="68" t="str">
        <f>IF(INDEX('B-A OSRoad'!$B$2:$B$21,MATCH(A227,'B-A OSRoad'!$C$2:$C$21))="Straight","",RIGHT(INDEX('B-A OSRoad'!$B$2:$B$21,MATCH(A227,'B-A OSRoad'!$C$2:$C$21)),LEN(INDEX('B-A OSRoad'!$B$2:$B$21,MATCH(A227,'B-A OSRoad'!$C$2:$C$21)))-1))</f>
        <v/>
      </c>
      <c r="D227" s="69">
        <f>(INDEX('B-A OSRoad'!$I$2:$I$21,MATCH(A227,'B-A OSRoad'!$C$2:$C$21)))+$C$3+$C$4+$C$1</f>
        <v>110</v>
      </c>
      <c r="E227" s="70" t="e">
        <f>VLOOKUP(A227,'Crash Data'!$E$3:$F$6,2,FALSE)</f>
        <v>#N/A</v>
      </c>
      <c r="F227" s="70" t="e">
        <f>VLOOKUP(A227,'Crash Data'!$B$3:$C$32,2,FALSE)</f>
        <v>#N/A</v>
      </c>
      <c r="G227" s="40">
        <v>230</v>
      </c>
      <c r="H227" s="40">
        <v>177</v>
      </c>
      <c r="I227" s="39">
        <v>177</v>
      </c>
      <c r="J227" s="40">
        <v>177</v>
      </c>
      <c r="K227" s="39">
        <v>177</v>
      </c>
      <c r="L227" s="93">
        <f t="shared" si="45"/>
        <v>209</v>
      </c>
      <c r="M227" s="93" t="str">
        <f t="shared" si="46"/>
        <v/>
      </c>
      <c r="N227" s="99">
        <f t="shared" si="47"/>
        <v>165</v>
      </c>
      <c r="O227" s="99" t="str">
        <f t="shared" si="48"/>
        <v/>
      </c>
      <c r="P227" s="102">
        <f t="shared" si="49"/>
        <v>165</v>
      </c>
      <c r="Q227" s="102" t="str">
        <f t="shared" si="50"/>
        <v/>
      </c>
      <c r="R227" s="105">
        <f t="shared" si="51"/>
        <v>165</v>
      </c>
      <c r="S227" s="105" t="str">
        <f t="shared" si="52"/>
        <v/>
      </c>
      <c r="T227" s="69">
        <f t="shared" si="53"/>
        <v>107</v>
      </c>
      <c r="U227" s="69" t="str">
        <f t="shared" si="54"/>
        <v/>
      </c>
      <c r="V227" s="143">
        <f t="shared" si="55"/>
        <v>165</v>
      </c>
      <c r="W227" s="143" t="str">
        <f t="shared" si="56"/>
        <v/>
      </c>
      <c r="X227" s="109">
        <f t="shared" si="43"/>
        <v>0</v>
      </c>
      <c r="Y227" s="110" t="e">
        <f t="shared" si="44"/>
        <v>#N/A</v>
      </c>
      <c r="Z227" s="75" t="e">
        <f>NA()</f>
        <v>#N/A</v>
      </c>
    </row>
    <row r="228" spans="1:26" x14ac:dyDescent="0.2">
      <c r="A228" s="74">
        <v>12050</v>
      </c>
      <c r="B228" s="68">
        <f>INDEX('B-A OSRoad'!$F$2:$F$21,MATCH(A228,'B-A OSRoad'!$C$2:$C$21))</f>
        <v>0</v>
      </c>
      <c r="C228" s="68" t="str">
        <f>IF(INDEX('B-A OSRoad'!$B$2:$B$21,MATCH(A228,'B-A OSRoad'!$C$2:$C$21))="Straight","",RIGHT(INDEX('B-A OSRoad'!$B$2:$B$21,MATCH(A228,'B-A OSRoad'!$C$2:$C$21)),LEN(INDEX('B-A OSRoad'!$B$2:$B$21,MATCH(A228,'B-A OSRoad'!$C$2:$C$21)))-1))</f>
        <v/>
      </c>
      <c r="D228" s="69">
        <f>(INDEX('B-A OSRoad'!$I$2:$I$21,MATCH(A228,'B-A OSRoad'!$C$2:$C$21)))+$C$3+$C$4+$C$1</f>
        <v>110</v>
      </c>
      <c r="E228" s="70" t="e">
        <f>VLOOKUP(A228,'Crash Data'!$E$3:$F$6,2,FALSE)</f>
        <v>#N/A</v>
      </c>
      <c r="F228" s="70" t="e">
        <f>VLOOKUP(A228,'Crash Data'!$B$3:$C$32,2,FALSE)</f>
        <v>#N/A</v>
      </c>
      <c r="G228" s="40">
        <v>230</v>
      </c>
      <c r="H228" s="40">
        <v>177</v>
      </c>
      <c r="I228" s="39">
        <v>177</v>
      </c>
      <c r="J228" s="40">
        <v>177</v>
      </c>
      <c r="K228" s="39">
        <v>177</v>
      </c>
      <c r="L228" s="93">
        <f t="shared" si="45"/>
        <v>209</v>
      </c>
      <c r="M228" s="93" t="str">
        <f t="shared" si="46"/>
        <v/>
      </c>
      <c r="N228" s="99">
        <f t="shared" si="47"/>
        <v>165</v>
      </c>
      <c r="O228" s="99" t="str">
        <f t="shared" si="48"/>
        <v/>
      </c>
      <c r="P228" s="102">
        <f t="shared" si="49"/>
        <v>165</v>
      </c>
      <c r="Q228" s="102" t="str">
        <f t="shared" si="50"/>
        <v/>
      </c>
      <c r="R228" s="105">
        <f t="shared" si="51"/>
        <v>165</v>
      </c>
      <c r="S228" s="105" t="str">
        <f t="shared" si="52"/>
        <v/>
      </c>
      <c r="T228" s="69">
        <f t="shared" si="53"/>
        <v>107</v>
      </c>
      <c r="U228" s="69" t="str">
        <f t="shared" si="54"/>
        <v/>
      </c>
      <c r="V228" s="143">
        <f t="shared" si="55"/>
        <v>165</v>
      </c>
      <c r="W228" s="143" t="str">
        <f t="shared" si="56"/>
        <v/>
      </c>
      <c r="X228" s="109">
        <f t="shared" si="43"/>
        <v>0</v>
      </c>
      <c r="Y228" s="110" t="e">
        <f t="shared" si="44"/>
        <v>#N/A</v>
      </c>
      <c r="Z228" s="75" t="e">
        <f>NA()</f>
        <v>#N/A</v>
      </c>
    </row>
    <row r="229" spans="1:26" x14ac:dyDescent="0.2">
      <c r="A229" s="74">
        <v>12060</v>
      </c>
      <c r="B229" s="68">
        <f>INDEX('B-A OSRoad'!$F$2:$F$21,MATCH(A229,'B-A OSRoad'!$C$2:$C$21))</f>
        <v>0</v>
      </c>
      <c r="C229" s="68" t="str">
        <f>IF(INDEX('B-A OSRoad'!$B$2:$B$21,MATCH(A229,'B-A OSRoad'!$C$2:$C$21))="Straight","",RIGHT(INDEX('B-A OSRoad'!$B$2:$B$21,MATCH(A229,'B-A OSRoad'!$C$2:$C$21)),LEN(INDEX('B-A OSRoad'!$B$2:$B$21,MATCH(A229,'B-A OSRoad'!$C$2:$C$21)))-1))</f>
        <v/>
      </c>
      <c r="D229" s="69">
        <f>(INDEX('B-A OSRoad'!$I$2:$I$21,MATCH(A229,'B-A OSRoad'!$C$2:$C$21)))+$C$3+$C$4+$C$1</f>
        <v>110</v>
      </c>
      <c r="E229" s="70" t="e">
        <f>VLOOKUP(A229,'Crash Data'!$E$3:$F$6,2,FALSE)</f>
        <v>#N/A</v>
      </c>
      <c r="F229" s="70" t="e">
        <f>VLOOKUP(A229,'Crash Data'!$B$3:$C$32,2,FALSE)</f>
        <v>#N/A</v>
      </c>
      <c r="G229" s="40">
        <v>230</v>
      </c>
      <c r="H229" s="40">
        <v>177</v>
      </c>
      <c r="I229" s="39">
        <v>177</v>
      </c>
      <c r="J229" s="40">
        <v>177</v>
      </c>
      <c r="K229" s="39">
        <v>177</v>
      </c>
      <c r="L229" s="93">
        <f t="shared" si="45"/>
        <v>209</v>
      </c>
      <c r="M229" s="93" t="str">
        <f t="shared" si="46"/>
        <v/>
      </c>
      <c r="N229" s="99">
        <f t="shared" si="47"/>
        <v>165</v>
      </c>
      <c r="O229" s="99" t="str">
        <f t="shared" si="48"/>
        <v/>
      </c>
      <c r="P229" s="102">
        <f t="shared" si="49"/>
        <v>165</v>
      </c>
      <c r="Q229" s="102" t="str">
        <f t="shared" si="50"/>
        <v/>
      </c>
      <c r="R229" s="105">
        <f t="shared" si="51"/>
        <v>165</v>
      </c>
      <c r="S229" s="105" t="str">
        <f t="shared" si="52"/>
        <v/>
      </c>
      <c r="T229" s="69">
        <f t="shared" si="53"/>
        <v>107</v>
      </c>
      <c r="U229" s="69" t="str">
        <f t="shared" si="54"/>
        <v/>
      </c>
      <c r="V229" s="143">
        <f t="shared" si="55"/>
        <v>165</v>
      </c>
      <c r="W229" s="143" t="str">
        <f t="shared" si="56"/>
        <v/>
      </c>
      <c r="X229" s="109">
        <f t="shared" si="43"/>
        <v>0</v>
      </c>
      <c r="Y229" s="110" t="e">
        <f t="shared" si="44"/>
        <v>#N/A</v>
      </c>
      <c r="Z229" s="75" t="e">
        <f>NA()</f>
        <v>#N/A</v>
      </c>
    </row>
    <row r="230" spans="1:26" x14ac:dyDescent="0.2">
      <c r="A230" s="74">
        <v>12070</v>
      </c>
      <c r="B230" s="68">
        <f>INDEX('B-A OSRoad'!$F$2:$F$21,MATCH(A230,'B-A OSRoad'!$C$2:$C$21))</f>
        <v>0</v>
      </c>
      <c r="C230" s="68" t="str">
        <f>IF(INDEX('B-A OSRoad'!$B$2:$B$21,MATCH(A230,'B-A OSRoad'!$C$2:$C$21))="Straight","",RIGHT(INDEX('B-A OSRoad'!$B$2:$B$21,MATCH(A230,'B-A OSRoad'!$C$2:$C$21)),LEN(INDEX('B-A OSRoad'!$B$2:$B$21,MATCH(A230,'B-A OSRoad'!$C$2:$C$21)))-1))</f>
        <v/>
      </c>
      <c r="D230" s="69">
        <f>(INDEX('B-A OSRoad'!$I$2:$I$21,MATCH(A230,'B-A OSRoad'!$C$2:$C$21)))+$C$3+$C$4+$C$1</f>
        <v>110</v>
      </c>
      <c r="E230" s="70" t="e">
        <f>VLOOKUP(A230,'Crash Data'!$E$3:$F$6,2,FALSE)</f>
        <v>#N/A</v>
      </c>
      <c r="F230" s="70" t="e">
        <f>VLOOKUP(A230,'Crash Data'!$B$3:$C$32,2,FALSE)</f>
        <v>#N/A</v>
      </c>
      <c r="G230" s="40">
        <v>230</v>
      </c>
      <c r="H230" s="40">
        <v>177</v>
      </c>
      <c r="I230" s="39">
        <v>177</v>
      </c>
      <c r="J230" s="40">
        <v>177</v>
      </c>
      <c r="K230" s="39">
        <v>177</v>
      </c>
      <c r="L230" s="93">
        <f t="shared" si="45"/>
        <v>209</v>
      </c>
      <c r="M230" s="93" t="str">
        <f t="shared" si="46"/>
        <v/>
      </c>
      <c r="N230" s="99">
        <f t="shared" si="47"/>
        <v>165</v>
      </c>
      <c r="O230" s="99" t="str">
        <f t="shared" si="48"/>
        <v/>
      </c>
      <c r="P230" s="102">
        <f t="shared" si="49"/>
        <v>165</v>
      </c>
      <c r="Q230" s="102" t="str">
        <f t="shared" si="50"/>
        <v/>
      </c>
      <c r="R230" s="105">
        <f t="shared" si="51"/>
        <v>165</v>
      </c>
      <c r="S230" s="105" t="str">
        <f t="shared" si="52"/>
        <v/>
      </c>
      <c r="T230" s="69">
        <f t="shared" si="53"/>
        <v>107</v>
      </c>
      <c r="U230" s="69" t="str">
        <f t="shared" si="54"/>
        <v/>
      </c>
      <c r="V230" s="143">
        <f t="shared" si="55"/>
        <v>165</v>
      </c>
      <c r="W230" s="143" t="str">
        <f t="shared" si="56"/>
        <v/>
      </c>
      <c r="X230" s="109">
        <f t="shared" si="43"/>
        <v>0</v>
      </c>
      <c r="Y230" s="110" t="e">
        <f t="shared" si="44"/>
        <v>#N/A</v>
      </c>
      <c r="Z230" s="75" t="e">
        <f>NA()</f>
        <v>#N/A</v>
      </c>
    </row>
    <row r="231" spans="1:26" x14ac:dyDescent="0.2">
      <c r="A231" s="74">
        <v>12080</v>
      </c>
      <c r="B231" s="68">
        <f>INDEX('B-A OSRoad'!$F$2:$F$21,MATCH(A231,'B-A OSRoad'!$C$2:$C$21))</f>
        <v>0</v>
      </c>
      <c r="C231" s="68" t="str">
        <f>IF(INDEX('B-A OSRoad'!$B$2:$B$21,MATCH(A231,'B-A OSRoad'!$C$2:$C$21))="Straight","",RIGHT(INDEX('B-A OSRoad'!$B$2:$B$21,MATCH(A231,'B-A OSRoad'!$C$2:$C$21)),LEN(INDEX('B-A OSRoad'!$B$2:$B$21,MATCH(A231,'B-A OSRoad'!$C$2:$C$21)))-1))</f>
        <v/>
      </c>
      <c r="D231" s="69">
        <f>(INDEX('B-A OSRoad'!$I$2:$I$21,MATCH(A231,'B-A OSRoad'!$C$2:$C$21)))+$C$3+$C$4+$C$1</f>
        <v>110</v>
      </c>
      <c r="E231" s="70" t="e">
        <f>VLOOKUP(A231,'Crash Data'!$E$3:$F$6,2,FALSE)</f>
        <v>#N/A</v>
      </c>
      <c r="F231" s="70" t="e">
        <f>VLOOKUP(A231,'Crash Data'!$B$3:$C$32,2,FALSE)</f>
        <v>#N/A</v>
      </c>
      <c r="G231" s="40">
        <v>230</v>
      </c>
      <c r="H231" s="40">
        <v>177</v>
      </c>
      <c r="I231" s="39">
        <v>177</v>
      </c>
      <c r="J231" s="40">
        <v>177</v>
      </c>
      <c r="K231" s="39">
        <v>177</v>
      </c>
      <c r="L231" s="93">
        <f t="shared" si="45"/>
        <v>209</v>
      </c>
      <c r="M231" s="93" t="str">
        <f t="shared" si="46"/>
        <v/>
      </c>
      <c r="N231" s="99">
        <f t="shared" si="47"/>
        <v>165</v>
      </c>
      <c r="O231" s="99" t="str">
        <f t="shared" si="48"/>
        <v/>
      </c>
      <c r="P231" s="102">
        <f t="shared" si="49"/>
        <v>165</v>
      </c>
      <c r="Q231" s="102" t="str">
        <f t="shared" si="50"/>
        <v/>
      </c>
      <c r="R231" s="105">
        <f t="shared" si="51"/>
        <v>165</v>
      </c>
      <c r="S231" s="105" t="str">
        <f t="shared" si="52"/>
        <v/>
      </c>
      <c r="T231" s="69">
        <f t="shared" si="53"/>
        <v>107</v>
      </c>
      <c r="U231" s="69" t="str">
        <f t="shared" si="54"/>
        <v/>
      </c>
      <c r="V231" s="143">
        <f t="shared" si="55"/>
        <v>165</v>
      </c>
      <c r="W231" s="143" t="str">
        <f t="shared" si="56"/>
        <v/>
      </c>
      <c r="X231" s="109">
        <f t="shared" si="43"/>
        <v>0</v>
      </c>
      <c r="Y231" s="110" t="e">
        <f t="shared" si="44"/>
        <v>#N/A</v>
      </c>
      <c r="Z231" s="75" t="e">
        <f>NA()</f>
        <v>#N/A</v>
      </c>
    </row>
    <row r="232" spans="1:26" x14ac:dyDescent="0.2">
      <c r="A232" s="74">
        <v>12090</v>
      </c>
      <c r="B232" s="68">
        <f>INDEX('B-A OSRoad'!$F$2:$F$21,MATCH(A232,'B-A OSRoad'!$C$2:$C$21))</f>
        <v>0</v>
      </c>
      <c r="C232" s="68" t="str">
        <f>IF(INDEX('B-A OSRoad'!$B$2:$B$21,MATCH(A232,'B-A OSRoad'!$C$2:$C$21))="Straight","",RIGHT(INDEX('B-A OSRoad'!$B$2:$B$21,MATCH(A232,'B-A OSRoad'!$C$2:$C$21)),LEN(INDEX('B-A OSRoad'!$B$2:$B$21,MATCH(A232,'B-A OSRoad'!$C$2:$C$21)))-1))</f>
        <v/>
      </c>
      <c r="D232" s="69">
        <f>(INDEX('B-A OSRoad'!$I$2:$I$21,MATCH(A232,'B-A OSRoad'!$C$2:$C$21)))+$C$3+$C$4+$C$1</f>
        <v>110</v>
      </c>
      <c r="E232" s="70" t="e">
        <f>VLOOKUP(A232,'Crash Data'!$E$3:$F$6,2,FALSE)</f>
        <v>#N/A</v>
      </c>
      <c r="F232" s="70" t="e">
        <f>VLOOKUP(A232,'Crash Data'!$B$3:$C$32,2,FALSE)</f>
        <v>#N/A</v>
      </c>
      <c r="G232" s="40">
        <v>230</v>
      </c>
      <c r="H232" s="40">
        <v>177</v>
      </c>
      <c r="I232" s="39">
        <v>177</v>
      </c>
      <c r="J232" s="40">
        <v>177</v>
      </c>
      <c r="K232" s="39">
        <v>177</v>
      </c>
      <c r="L232" s="93">
        <f t="shared" si="45"/>
        <v>209</v>
      </c>
      <c r="M232" s="93" t="str">
        <f t="shared" si="46"/>
        <v/>
      </c>
      <c r="N232" s="99">
        <f t="shared" si="47"/>
        <v>165</v>
      </c>
      <c r="O232" s="99" t="str">
        <f t="shared" si="48"/>
        <v/>
      </c>
      <c r="P232" s="102">
        <f t="shared" si="49"/>
        <v>165</v>
      </c>
      <c r="Q232" s="102" t="str">
        <f t="shared" si="50"/>
        <v/>
      </c>
      <c r="R232" s="105">
        <f t="shared" si="51"/>
        <v>165</v>
      </c>
      <c r="S232" s="105" t="str">
        <f t="shared" si="52"/>
        <v/>
      </c>
      <c r="T232" s="69">
        <f t="shared" si="53"/>
        <v>107</v>
      </c>
      <c r="U232" s="69" t="str">
        <f t="shared" si="54"/>
        <v/>
      </c>
      <c r="V232" s="143">
        <f t="shared" si="55"/>
        <v>165</v>
      </c>
      <c r="W232" s="143" t="str">
        <f t="shared" si="56"/>
        <v/>
      </c>
      <c r="X232" s="109">
        <f t="shared" si="43"/>
        <v>0</v>
      </c>
      <c r="Y232" s="110" t="e">
        <f t="shared" si="44"/>
        <v>#N/A</v>
      </c>
      <c r="Z232" s="75" t="e">
        <f>NA()</f>
        <v>#N/A</v>
      </c>
    </row>
    <row r="233" spans="1:26" x14ac:dyDescent="0.2">
      <c r="A233" s="74">
        <v>12100</v>
      </c>
      <c r="B233" s="68">
        <f>INDEX('B-A OSRoad'!$F$2:$F$21,MATCH(A233,'B-A OSRoad'!$C$2:$C$21))</f>
        <v>0</v>
      </c>
      <c r="C233" s="68" t="str">
        <f>IF(INDEX('B-A OSRoad'!$B$2:$B$21,MATCH(A233,'B-A OSRoad'!$C$2:$C$21))="Straight","",RIGHT(INDEX('B-A OSRoad'!$B$2:$B$21,MATCH(A233,'B-A OSRoad'!$C$2:$C$21)),LEN(INDEX('B-A OSRoad'!$B$2:$B$21,MATCH(A233,'B-A OSRoad'!$C$2:$C$21)))-1))</f>
        <v/>
      </c>
      <c r="D233" s="69">
        <f>(INDEX('B-A OSRoad'!$I$2:$I$21,MATCH(A233,'B-A OSRoad'!$C$2:$C$21)))+$C$3+$C$4+$C$1</f>
        <v>110</v>
      </c>
      <c r="E233" s="70" t="e">
        <f>VLOOKUP(A233,'Crash Data'!$E$3:$F$6,2,FALSE)</f>
        <v>#N/A</v>
      </c>
      <c r="F233" s="70" t="e">
        <f>VLOOKUP(A233,'Crash Data'!$B$3:$C$32,2,FALSE)</f>
        <v>#N/A</v>
      </c>
      <c r="G233" s="40">
        <v>230</v>
      </c>
      <c r="H233" s="40">
        <v>177</v>
      </c>
      <c r="I233" s="39">
        <v>177</v>
      </c>
      <c r="J233" s="40">
        <v>177</v>
      </c>
      <c r="K233" s="39">
        <v>177</v>
      </c>
      <c r="L233" s="93">
        <f t="shared" si="45"/>
        <v>209</v>
      </c>
      <c r="M233" s="93" t="str">
        <f t="shared" si="46"/>
        <v/>
      </c>
      <c r="N233" s="99">
        <f t="shared" si="47"/>
        <v>165</v>
      </c>
      <c r="O233" s="99" t="str">
        <f t="shared" si="48"/>
        <v/>
      </c>
      <c r="P233" s="102">
        <f t="shared" si="49"/>
        <v>165</v>
      </c>
      <c r="Q233" s="102" t="str">
        <f t="shared" si="50"/>
        <v/>
      </c>
      <c r="R233" s="105">
        <f t="shared" si="51"/>
        <v>165</v>
      </c>
      <c r="S233" s="105" t="str">
        <f t="shared" si="52"/>
        <v/>
      </c>
      <c r="T233" s="69">
        <f t="shared" si="53"/>
        <v>107</v>
      </c>
      <c r="U233" s="69" t="str">
        <f t="shared" si="54"/>
        <v/>
      </c>
      <c r="V233" s="143">
        <f t="shared" si="55"/>
        <v>165</v>
      </c>
      <c r="W233" s="143" t="str">
        <f t="shared" si="56"/>
        <v/>
      </c>
      <c r="X233" s="109">
        <f t="shared" si="43"/>
        <v>0</v>
      </c>
      <c r="Y233" s="110" t="e">
        <f t="shared" si="44"/>
        <v>#N/A</v>
      </c>
      <c r="Z233" s="75" t="e">
        <f>NA()</f>
        <v>#N/A</v>
      </c>
    </row>
    <row r="234" spans="1:26" x14ac:dyDescent="0.2">
      <c r="A234" s="74">
        <v>12110</v>
      </c>
      <c r="B234" s="68">
        <f>INDEX('B-A OSRoad'!$F$2:$F$21,MATCH(A234,'B-A OSRoad'!$C$2:$C$21))</f>
        <v>0</v>
      </c>
      <c r="C234" s="68" t="str">
        <f>IF(INDEX('B-A OSRoad'!$B$2:$B$21,MATCH(A234,'B-A OSRoad'!$C$2:$C$21))="Straight","",RIGHT(INDEX('B-A OSRoad'!$B$2:$B$21,MATCH(A234,'B-A OSRoad'!$C$2:$C$21)),LEN(INDEX('B-A OSRoad'!$B$2:$B$21,MATCH(A234,'B-A OSRoad'!$C$2:$C$21)))-1))</f>
        <v/>
      </c>
      <c r="D234" s="69">
        <f>(INDEX('B-A OSRoad'!$I$2:$I$21,MATCH(A234,'B-A OSRoad'!$C$2:$C$21)))+$C$3+$C$4+$C$1</f>
        <v>110</v>
      </c>
      <c r="E234" s="70" t="e">
        <f>VLOOKUP(A234,'Crash Data'!$E$3:$F$6,2,FALSE)</f>
        <v>#N/A</v>
      </c>
      <c r="F234" s="70" t="e">
        <f>VLOOKUP(A234,'Crash Data'!$B$3:$C$32,2,FALSE)</f>
        <v>#N/A</v>
      </c>
      <c r="G234" s="40">
        <v>230</v>
      </c>
      <c r="H234" s="40">
        <v>177</v>
      </c>
      <c r="I234" s="39">
        <v>177</v>
      </c>
      <c r="J234" s="40">
        <v>177</v>
      </c>
      <c r="K234" s="39">
        <v>127.878</v>
      </c>
      <c r="L234" s="93">
        <f t="shared" si="45"/>
        <v>209</v>
      </c>
      <c r="M234" s="93" t="str">
        <f t="shared" si="46"/>
        <v/>
      </c>
      <c r="N234" s="99">
        <f t="shared" si="47"/>
        <v>165</v>
      </c>
      <c r="O234" s="99" t="str">
        <f t="shared" si="48"/>
        <v/>
      </c>
      <c r="P234" s="102">
        <f t="shared" si="49"/>
        <v>165</v>
      </c>
      <c r="Q234" s="102" t="str">
        <f t="shared" si="50"/>
        <v/>
      </c>
      <c r="R234" s="105">
        <f t="shared" si="51"/>
        <v>165</v>
      </c>
      <c r="S234" s="105" t="str">
        <f t="shared" si="52"/>
        <v/>
      </c>
      <c r="T234" s="69">
        <f t="shared" si="53"/>
        <v>107</v>
      </c>
      <c r="U234" s="69" t="str">
        <f t="shared" si="54"/>
        <v/>
      </c>
      <c r="V234" s="143">
        <f t="shared" si="55"/>
        <v>165</v>
      </c>
      <c r="W234" s="143">
        <f t="shared" si="56"/>
        <v>37.122</v>
      </c>
      <c r="X234" s="109">
        <f t="shared" si="43"/>
        <v>0</v>
      </c>
      <c r="Y234" s="110" t="e">
        <f t="shared" si="44"/>
        <v>#N/A</v>
      </c>
      <c r="Z234" s="75" t="e">
        <f>NA()</f>
        <v>#N/A</v>
      </c>
    </row>
    <row r="235" spans="1:26" x14ac:dyDescent="0.2">
      <c r="A235" s="74">
        <v>12120</v>
      </c>
      <c r="B235" s="68">
        <f>INDEX('B-A OSRoad'!$F$2:$F$21,MATCH(A235,'B-A OSRoad'!$C$2:$C$21))</f>
        <v>0</v>
      </c>
      <c r="C235" s="68" t="str">
        <f>IF(INDEX('B-A OSRoad'!$B$2:$B$21,MATCH(A235,'B-A OSRoad'!$C$2:$C$21))="Straight","",RIGHT(INDEX('B-A OSRoad'!$B$2:$B$21,MATCH(A235,'B-A OSRoad'!$C$2:$C$21)),LEN(INDEX('B-A OSRoad'!$B$2:$B$21,MATCH(A235,'B-A OSRoad'!$C$2:$C$21)))-1))</f>
        <v/>
      </c>
      <c r="D235" s="69">
        <f>(INDEX('B-A OSRoad'!$I$2:$I$21,MATCH(A235,'B-A OSRoad'!$C$2:$C$21)))+$C$3+$C$4+$C$1</f>
        <v>110</v>
      </c>
      <c r="E235" s="70" t="e">
        <f>VLOOKUP(A235,'Crash Data'!$E$3:$F$6,2,FALSE)</f>
        <v>#N/A</v>
      </c>
      <c r="F235" s="70" t="e">
        <f>VLOOKUP(A235,'Crash Data'!$B$3:$C$32,2,FALSE)</f>
        <v>#N/A</v>
      </c>
      <c r="G235" s="40">
        <v>134.30600000000001</v>
      </c>
      <c r="H235" s="40">
        <v>177</v>
      </c>
      <c r="I235" s="39">
        <v>177</v>
      </c>
      <c r="J235" s="40">
        <v>177</v>
      </c>
      <c r="K235" s="39">
        <v>126.27</v>
      </c>
      <c r="L235" s="93">
        <f t="shared" si="45"/>
        <v>209</v>
      </c>
      <c r="M235" s="93">
        <f t="shared" si="46"/>
        <v>74.693999999999988</v>
      </c>
      <c r="N235" s="99">
        <f t="shared" si="47"/>
        <v>165</v>
      </c>
      <c r="O235" s="99" t="str">
        <f t="shared" si="48"/>
        <v/>
      </c>
      <c r="P235" s="102">
        <f t="shared" si="49"/>
        <v>165</v>
      </c>
      <c r="Q235" s="102" t="str">
        <f t="shared" si="50"/>
        <v/>
      </c>
      <c r="R235" s="105">
        <f t="shared" si="51"/>
        <v>165</v>
      </c>
      <c r="S235" s="105" t="str">
        <f t="shared" si="52"/>
        <v/>
      </c>
      <c r="T235" s="69">
        <f t="shared" si="53"/>
        <v>107</v>
      </c>
      <c r="U235" s="69" t="str">
        <f t="shared" si="54"/>
        <v/>
      </c>
      <c r="V235" s="143">
        <f t="shared" si="55"/>
        <v>165</v>
      </c>
      <c r="W235" s="143">
        <f t="shared" si="56"/>
        <v>38.730000000000004</v>
      </c>
      <c r="X235" s="109">
        <f t="shared" si="43"/>
        <v>0</v>
      </c>
      <c r="Y235" s="110" t="e">
        <f t="shared" si="44"/>
        <v>#N/A</v>
      </c>
      <c r="Z235" s="75" t="e">
        <f>NA()</f>
        <v>#N/A</v>
      </c>
    </row>
    <row r="236" spans="1:26" x14ac:dyDescent="0.2">
      <c r="A236" s="74">
        <v>12130</v>
      </c>
      <c r="B236" s="68">
        <f>INDEX('B-A OSRoad'!$F$2:$F$21,MATCH(A236,'B-A OSRoad'!$C$2:$C$21))</f>
        <v>0</v>
      </c>
      <c r="C236" s="68" t="str">
        <f>IF(INDEX('B-A OSRoad'!$B$2:$B$21,MATCH(A236,'B-A OSRoad'!$C$2:$C$21))="Straight","",RIGHT(INDEX('B-A OSRoad'!$B$2:$B$21,MATCH(A236,'B-A OSRoad'!$C$2:$C$21)),LEN(INDEX('B-A OSRoad'!$B$2:$B$21,MATCH(A236,'B-A OSRoad'!$C$2:$C$21)))-1))</f>
        <v/>
      </c>
      <c r="D236" s="69">
        <f>(INDEX('B-A OSRoad'!$I$2:$I$21,MATCH(A236,'B-A OSRoad'!$C$2:$C$21)))+$C$3+$C$4+$C$1</f>
        <v>110</v>
      </c>
      <c r="E236" s="70" t="e">
        <f>VLOOKUP(A236,'Crash Data'!$E$3:$F$6,2,FALSE)</f>
        <v>#N/A</v>
      </c>
      <c r="F236" s="70" t="e">
        <f>VLOOKUP(A236,'Crash Data'!$B$3:$C$32,2,FALSE)</f>
        <v>#N/A</v>
      </c>
      <c r="G236" s="40">
        <v>120.083</v>
      </c>
      <c r="H236" s="40">
        <v>149.93199999999999</v>
      </c>
      <c r="I236" s="39">
        <v>177</v>
      </c>
      <c r="J236" s="40">
        <v>177</v>
      </c>
      <c r="K236" s="39">
        <v>120.06100000000001</v>
      </c>
      <c r="L236" s="93">
        <f t="shared" si="45"/>
        <v>209</v>
      </c>
      <c r="M236" s="93">
        <f t="shared" si="46"/>
        <v>88.917000000000002</v>
      </c>
      <c r="N236" s="99">
        <f t="shared" si="47"/>
        <v>165</v>
      </c>
      <c r="O236" s="99">
        <f t="shared" si="48"/>
        <v>15.068000000000012</v>
      </c>
      <c r="P236" s="102">
        <f t="shared" si="49"/>
        <v>165</v>
      </c>
      <c r="Q236" s="102" t="str">
        <f t="shared" si="50"/>
        <v/>
      </c>
      <c r="R236" s="105">
        <f t="shared" si="51"/>
        <v>165</v>
      </c>
      <c r="S236" s="105" t="str">
        <f t="shared" si="52"/>
        <v/>
      </c>
      <c r="T236" s="69">
        <f t="shared" si="53"/>
        <v>107</v>
      </c>
      <c r="U236" s="69" t="str">
        <f t="shared" si="54"/>
        <v/>
      </c>
      <c r="V236" s="143">
        <f t="shared" si="55"/>
        <v>165</v>
      </c>
      <c r="W236" s="143">
        <f t="shared" si="56"/>
        <v>44.938999999999993</v>
      </c>
      <c r="X236" s="109">
        <f t="shared" si="43"/>
        <v>0</v>
      </c>
      <c r="Y236" s="110" t="e">
        <f t="shared" si="44"/>
        <v>#N/A</v>
      </c>
      <c r="Z236" s="75" t="e">
        <f>NA()</f>
        <v>#N/A</v>
      </c>
    </row>
    <row r="237" spans="1:26" x14ac:dyDescent="0.2">
      <c r="A237" s="74">
        <v>12140</v>
      </c>
      <c r="B237" s="68">
        <f>INDEX('B-A OSRoad'!$F$2:$F$21,MATCH(A237,'B-A OSRoad'!$C$2:$C$21))</f>
        <v>0</v>
      </c>
      <c r="C237" s="68" t="str">
        <f>IF(INDEX('B-A OSRoad'!$B$2:$B$21,MATCH(A237,'B-A OSRoad'!$C$2:$C$21))="Straight","",RIGHT(INDEX('B-A OSRoad'!$B$2:$B$21,MATCH(A237,'B-A OSRoad'!$C$2:$C$21)),LEN(INDEX('B-A OSRoad'!$B$2:$B$21,MATCH(A237,'B-A OSRoad'!$C$2:$C$21)))-1))</f>
        <v/>
      </c>
      <c r="D237" s="69">
        <f>(INDEX('B-A OSRoad'!$I$2:$I$21,MATCH(A237,'B-A OSRoad'!$C$2:$C$21)))+$C$3+$C$4+$C$1</f>
        <v>110</v>
      </c>
      <c r="E237" s="70" t="e">
        <f>VLOOKUP(A237,'Crash Data'!$E$3:$F$6,2,FALSE)</f>
        <v>#N/A</v>
      </c>
      <c r="F237" s="70" t="e">
        <f>VLOOKUP(A237,'Crash Data'!$B$3:$C$32,2,FALSE)</f>
        <v>#N/A</v>
      </c>
      <c r="G237" s="40">
        <v>128.62100000000001</v>
      </c>
      <c r="H237" s="40">
        <v>149.67500000000001</v>
      </c>
      <c r="I237" s="39">
        <v>177</v>
      </c>
      <c r="J237" s="40">
        <v>177</v>
      </c>
      <c r="K237" s="39">
        <v>129.404</v>
      </c>
      <c r="L237" s="93">
        <f t="shared" si="45"/>
        <v>209</v>
      </c>
      <c r="M237" s="93">
        <f t="shared" si="46"/>
        <v>80.378999999999991</v>
      </c>
      <c r="N237" s="99">
        <f t="shared" si="47"/>
        <v>165</v>
      </c>
      <c r="O237" s="99">
        <f t="shared" si="48"/>
        <v>15.324999999999989</v>
      </c>
      <c r="P237" s="102">
        <f t="shared" si="49"/>
        <v>165</v>
      </c>
      <c r="Q237" s="102" t="str">
        <f t="shared" si="50"/>
        <v/>
      </c>
      <c r="R237" s="105">
        <f t="shared" si="51"/>
        <v>165</v>
      </c>
      <c r="S237" s="105" t="str">
        <f t="shared" si="52"/>
        <v/>
      </c>
      <c r="T237" s="69">
        <f t="shared" si="53"/>
        <v>107</v>
      </c>
      <c r="U237" s="69" t="str">
        <f t="shared" si="54"/>
        <v/>
      </c>
      <c r="V237" s="143">
        <f t="shared" si="55"/>
        <v>165</v>
      </c>
      <c r="W237" s="143">
        <f t="shared" si="56"/>
        <v>35.596000000000004</v>
      </c>
      <c r="X237" s="109">
        <f t="shared" si="43"/>
        <v>0</v>
      </c>
      <c r="Y237" s="110" t="e">
        <f t="shared" si="44"/>
        <v>#N/A</v>
      </c>
      <c r="Z237" s="75" t="e">
        <f>NA()</f>
        <v>#N/A</v>
      </c>
    </row>
    <row r="238" spans="1:26" x14ac:dyDescent="0.2">
      <c r="A238" s="74">
        <v>12150</v>
      </c>
      <c r="B238" s="68">
        <f>INDEX('B-A OSRoad'!$F$2:$F$21,MATCH(A238,'B-A OSRoad'!$C$2:$C$21))</f>
        <v>0</v>
      </c>
      <c r="C238" s="68" t="str">
        <f>IF(INDEX('B-A OSRoad'!$B$2:$B$21,MATCH(A238,'B-A OSRoad'!$C$2:$C$21))="Straight","",RIGHT(INDEX('B-A OSRoad'!$B$2:$B$21,MATCH(A238,'B-A OSRoad'!$C$2:$C$21)),LEN(INDEX('B-A OSRoad'!$B$2:$B$21,MATCH(A238,'B-A OSRoad'!$C$2:$C$21)))-1))</f>
        <v/>
      </c>
      <c r="D238" s="69">
        <f>(INDEX('B-A OSRoad'!$I$2:$I$21,MATCH(A238,'B-A OSRoad'!$C$2:$C$21)))+$C$3+$C$4+$C$1</f>
        <v>110</v>
      </c>
      <c r="E238" s="70" t="e">
        <f>VLOOKUP(A238,'Crash Data'!$E$3:$F$6,2,FALSE)</f>
        <v>#N/A</v>
      </c>
      <c r="F238" s="70" t="e">
        <f>VLOOKUP(A238,'Crash Data'!$B$3:$C$32,2,FALSE)</f>
        <v>#N/A</v>
      </c>
      <c r="G238" s="40">
        <v>129.779</v>
      </c>
      <c r="H238" s="40">
        <v>140.07300000000001</v>
      </c>
      <c r="I238" s="39">
        <v>177</v>
      </c>
      <c r="J238" s="40">
        <v>177</v>
      </c>
      <c r="K238" s="39">
        <v>127.634</v>
      </c>
      <c r="L238" s="93">
        <f t="shared" si="45"/>
        <v>209</v>
      </c>
      <c r="M238" s="93">
        <f t="shared" si="46"/>
        <v>79.221000000000004</v>
      </c>
      <c r="N238" s="99">
        <f t="shared" si="47"/>
        <v>165</v>
      </c>
      <c r="O238" s="99">
        <f t="shared" si="48"/>
        <v>24.926999999999992</v>
      </c>
      <c r="P238" s="102">
        <f t="shared" si="49"/>
        <v>165</v>
      </c>
      <c r="Q238" s="102" t="str">
        <f t="shared" si="50"/>
        <v/>
      </c>
      <c r="R238" s="105">
        <f t="shared" si="51"/>
        <v>165</v>
      </c>
      <c r="S238" s="105" t="str">
        <f t="shared" si="52"/>
        <v/>
      </c>
      <c r="T238" s="69">
        <f t="shared" si="53"/>
        <v>107</v>
      </c>
      <c r="U238" s="69" t="str">
        <f t="shared" si="54"/>
        <v/>
      </c>
      <c r="V238" s="143">
        <f t="shared" si="55"/>
        <v>165</v>
      </c>
      <c r="W238" s="143">
        <f t="shared" si="56"/>
        <v>37.366</v>
      </c>
      <c r="X238" s="109">
        <f t="shared" si="43"/>
        <v>0</v>
      </c>
      <c r="Y238" s="110" t="e">
        <f t="shared" si="44"/>
        <v>#N/A</v>
      </c>
      <c r="Z238" s="75" t="e">
        <f>NA()</f>
        <v>#N/A</v>
      </c>
    </row>
    <row r="239" spans="1:26" x14ac:dyDescent="0.2">
      <c r="A239" s="74">
        <v>12160</v>
      </c>
      <c r="B239" s="68">
        <f>INDEX('B-A OSRoad'!$F$2:$F$21,MATCH(A239,'B-A OSRoad'!$C$2:$C$21))</f>
        <v>0</v>
      </c>
      <c r="C239" s="68" t="str">
        <f>IF(INDEX('B-A OSRoad'!$B$2:$B$21,MATCH(A239,'B-A OSRoad'!$C$2:$C$21))="Straight","",RIGHT(INDEX('B-A OSRoad'!$B$2:$B$21,MATCH(A239,'B-A OSRoad'!$C$2:$C$21)),LEN(INDEX('B-A OSRoad'!$B$2:$B$21,MATCH(A239,'B-A OSRoad'!$C$2:$C$21)))-1))</f>
        <v/>
      </c>
      <c r="D239" s="69">
        <f>(INDEX('B-A OSRoad'!$I$2:$I$21,MATCH(A239,'B-A OSRoad'!$C$2:$C$21)))+$C$3+$C$4+$C$1</f>
        <v>110</v>
      </c>
      <c r="E239" s="70" t="e">
        <f>VLOOKUP(A239,'Crash Data'!$E$3:$F$6,2,FALSE)</f>
        <v>#N/A</v>
      </c>
      <c r="F239" s="70" t="e">
        <f>VLOOKUP(A239,'Crash Data'!$B$3:$C$32,2,FALSE)</f>
        <v>#N/A</v>
      </c>
      <c r="G239" s="40">
        <v>135.38300000000001</v>
      </c>
      <c r="H239" s="40">
        <v>150.07300000000001</v>
      </c>
      <c r="I239" s="39">
        <v>177</v>
      </c>
      <c r="J239" s="40">
        <v>177</v>
      </c>
      <c r="K239" s="39">
        <v>137.67400000000001</v>
      </c>
      <c r="L239" s="93">
        <f t="shared" si="45"/>
        <v>209</v>
      </c>
      <c r="M239" s="93">
        <f t="shared" si="46"/>
        <v>73.61699999999999</v>
      </c>
      <c r="N239" s="99">
        <f t="shared" si="47"/>
        <v>165</v>
      </c>
      <c r="O239" s="99">
        <f t="shared" si="48"/>
        <v>14.926999999999992</v>
      </c>
      <c r="P239" s="102">
        <f t="shared" si="49"/>
        <v>165</v>
      </c>
      <c r="Q239" s="102" t="str">
        <f t="shared" si="50"/>
        <v/>
      </c>
      <c r="R239" s="105">
        <f t="shared" si="51"/>
        <v>165</v>
      </c>
      <c r="S239" s="105" t="str">
        <f t="shared" si="52"/>
        <v/>
      </c>
      <c r="T239" s="69">
        <f t="shared" si="53"/>
        <v>107</v>
      </c>
      <c r="U239" s="69" t="str">
        <f t="shared" si="54"/>
        <v/>
      </c>
      <c r="V239" s="143">
        <f t="shared" si="55"/>
        <v>165</v>
      </c>
      <c r="W239" s="143">
        <f t="shared" si="56"/>
        <v>27.325999999999993</v>
      </c>
      <c r="X239" s="109">
        <f t="shared" si="43"/>
        <v>0</v>
      </c>
      <c r="Y239" s="110" t="e">
        <f t="shared" si="44"/>
        <v>#N/A</v>
      </c>
      <c r="Z239" s="75" t="e">
        <f>NA()</f>
        <v>#N/A</v>
      </c>
    </row>
    <row r="240" spans="1:26" x14ac:dyDescent="0.2">
      <c r="A240" s="74">
        <v>12170</v>
      </c>
      <c r="B240" s="68">
        <f>INDEX('B-A OSRoad'!$F$2:$F$21,MATCH(A240,'B-A OSRoad'!$C$2:$C$21))</f>
        <v>0</v>
      </c>
      <c r="C240" s="68" t="str">
        <f>IF(INDEX('B-A OSRoad'!$B$2:$B$21,MATCH(A240,'B-A OSRoad'!$C$2:$C$21))="Straight","",RIGHT(INDEX('B-A OSRoad'!$B$2:$B$21,MATCH(A240,'B-A OSRoad'!$C$2:$C$21)),LEN(INDEX('B-A OSRoad'!$B$2:$B$21,MATCH(A240,'B-A OSRoad'!$C$2:$C$21)))-1))</f>
        <v/>
      </c>
      <c r="D240" s="69">
        <f>(INDEX('B-A OSRoad'!$I$2:$I$21,MATCH(A240,'B-A OSRoad'!$C$2:$C$21)))+$C$3+$C$4+$C$1</f>
        <v>110</v>
      </c>
      <c r="E240" s="70" t="e">
        <f>VLOOKUP(A240,'Crash Data'!$E$3:$F$6,2,FALSE)</f>
        <v>#N/A</v>
      </c>
      <c r="F240" s="70">
        <f>VLOOKUP(A240,'Crash Data'!$B$3:$C$32,2,FALSE)</f>
        <v>-4</v>
      </c>
      <c r="G240" s="40">
        <v>145.62299999999999</v>
      </c>
      <c r="H240" s="40">
        <v>156.79599999999999</v>
      </c>
      <c r="I240" s="39">
        <v>177</v>
      </c>
      <c r="J240" s="40">
        <v>177</v>
      </c>
      <c r="K240" s="39">
        <v>139.95400000000001</v>
      </c>
      <c r="L240" s="93">
        <f t="shared" si="45"/>
        <v>209</v>
      </c>
      <c r="M240" s="93">
        <f t="shared" si="46"/>
        <v>63.37700000000001</v>
      </c>
      <c r="N240" s="99">
        <f t="shared" si="47"/>
        <v>165</v>
      </c>
      <c r="O240" s="99">
        <f t="shared" si="48"/>
        <v>8.2040000000000077</v>
      </c>
      <c r="P240" s="102">
        <f t="shared" si="49"/>
        <v>165</v>
      </c>
      <c r="Q240" s="102" t="str">
        <f t="shared" si="50"/>
        <v/>
      </c>
      <c r="R240" s="105">
        <f t="shared" si="51"/>
        <v>165</v>
      </c>
      <c r="S240" s="105" t="str">
        <f t="shared" si="52"/>
        <v/>
      </c>
      <c r="T240" s="69">
        <f t="shared" si="53"/>
        <v>107</v>
      </c>
      <c r="U240" s="69" t="str">
        <f t="shared" si="54"/>
        <v/>
      </c>
      <c r="V240" s="143">
        <f t="shared" si="55"/>
        <v>165</v>
      </c>
      <c r="W240" s="143">
        <f t="shared" si="56"/>
        <v>25.045999999999992</v>
      </c>
      <c r="X240" s="109">
        <f t="shared" si="43"/>
        <v>0</v>
      </c>
      <c r="Y240" s="110" t="e">
        <f t="shared" si="44"/>
        <v>#N/A</v>
      </c>
      <c r="Z240" s="75" t="e">
        <f>NA()</f>
        <v>#N/A</v>
      </c>
    </row>
    <row r="241" spans="1:26" x14ac:dyDescent="0.2">
      <c r="A241" s="74">
        <v>12180</v>
      </c>
      <c r="B241" s="68">
        <f>INDEX('B-A OSRoad'!$F$2:$F$21,MATCH(A241,'B-A OSRoad'!$C$2:$C$21))</f>
        <v>0</v>
      </c>
      <c r="C241" s="68" t="str">
        <f>IF(INDEX('B-A OSRoad'!$B$2:$B$21,MATCH(A241,'B-A OSRoad'!$C$2:$C$21))="Straight","",RIGHT(INDEX('B-A OSRoad'!$B$2:$B$21,MATCH(A241,'B-A OSRoad'!$C$2:$C$21)),LEN(INDEX('B-A OSRoad'!$B$2:$B$21,MATCH(A241,'B-A OSRoad'!$C$2:$C$21)))-1))</f>
        <v/>
      </c>
      <c r="D241" s="69">
        <f>(INDEX('B-A OSRoad'!$I$2:$I$21,MATCH(A241,'B-A OSRoad'!$C$2:$C$21)))+$C$3+$C$4+$C$1</f>
        <v>110</v>
      </c>
      <c r="E241" s="70" t="e">
        <f>VLOOKUP(A241,'Crash Data'!$E$3:$F$6,2,FALSE)</f>
        <v>#N/A</v>
      </c>
      <c r="F241" s="70" t="e">
        <f>VLOOKUP(A241,'Crash Data'!$B$3:$C$32,2,FALSE)</f>
        <v>#N/A</v>
      </c>
      <c r="G241" s="40">
        <v>148.761</v>
      </c>
      <c r="H241" s="40">
        <v>162.61500000000001</v>
      </c>
      <c r="I241" s="39">
        <v>177</v>
      </c>
      <c r="J241" s="40">
        <v>177</v>
      </c>
      <c r="K241" s="39">
        <v>148.959</v>
      </c>
      <c r="L241" s="93">
        <f t="shared" si="45"/>
        <v>209</v>
      </c>
      <c r="M241" s="93">
        <f t="shared" si="46"/>
        <v>60.239000000000004</v>
      </c>
      <c r="N241" s="99">
        <f t="shared" si="47"/>
        <v>165</v>
      </c>
      <c r="O241" s="99">
        <f t="shared" si="48"/>
        <v>2.3849999999999909</v>
      </c>
      <c r="P241" s="102">
        <f t="shared" si="49"/>
        <v>165</v>
      </c>
      <c r="Q241" s="102" t="str">
        <f t="shared" si="50"/>
        <v/>
      </c>
      <c r="R241" s="105">
        <f t="shared" si="51"/>
        <v>165</v>
      </c>
      <c r="S241" s="105" t="str">
        <f t="shared" si="52"/>
        <v/>
      </c>
      <c r="T241" s="69">
        <f t="shared" si="53"/>
        <v>107</v>
      </c>
      <c r="U241" s="69" t="str">
        <f t="shared" si="54"/>
        <v/>
      </c>
      <c r="V241" s="143">
        <f t="shared" si="55"/>
        <v>165</v>
      </c>
      <c r="W241" s="143">
        <f t="shared" si="56"/>
        <v>16.040999999999997</v>
      </c>
      <c r="X241" s="109">
        <f t="shared" si="43"/>
        <v>0</v>
      </c>
      <c r="Y241" s="110" t="e">
        <f t="shared" si="44"/>
        <v>#N/A</v>
      </c>
      <c r="Z241" s="75" t="e">
        <f>NA()</f>
        <v>#N/A</v>
      </c>
    </row>
    <row r="242" spans="1:26" x14ac:dyDescent="0.2">
      <c r="A242" s="74">
        <v>12190</v>
      </c>
      <c r="B242" s="68">
        <f>INDEX('B-A OSRoad'!$F$2:$F$21,MATCH(A242,'B-A OSRoad'!$C$2:$C$21))</f>
        <v>0</v>
      </c>
      <c r="C242" s="68" t="str">
        <f>IF(INDEX('B-A OSRoad'!$B$2:$B$21,MATCH(A242,'B-A OSRoad'!$C$2:$C$21))="Straight","",RIGHT(INDEX('B-A OSRoad'!$B$2:$B$21,MATCH(A242,'B-A OSRoad'!$C$2:$C$21)),LEN(INDEX('B-A OSRoad'!$B$2:$B$21,MATCH(A242,'B-A OSRoad'!$C$2:$C$21)))-1))</f>
        <v/>
      </c>
      <c r="D242" s="69">
        <f>(INDEX('B-A OSRoad'!$I$2:$I$21,MATCH(A242,'B-A OSRoad'!$C$2:$C$21)))+$C$3+$C$4+$C$1</f>
        <v>110</v>
      </c>
      <c r="E242" s="70" t="e">
        <f>VLOOKUP(A242,'Crash Data'!$E$3:$F$6,2,FALSE)</f>
        <v>#N/A</v>
      </c>
      <c r="F242" s="70" t="e">
        <f>VLOOKUP(A242,'Crash Data'!$B$3:$C$32,2,FALSE)</f>
        <v>#N/A</v>
      </c>
      <c r="G242" s="40">
        <v>159.10400000000001</v>
      </c>
      <c r="H242" s="40">
        <v>177</v>
      </c>
      <c r="I242" s="39">
        <v>177</v>
      </c>
      <c r="J242" s="40">
        <v>177</v>
      </c>
      <c r="K242" s="39">
        <v>159.024</v>
      </c>
      <c r="L242" s="93">
        <f t="shared" si="45"/>
        <v>209</v>
      </c>
      <c r="M242" s="93">
        <f t="shared" si="46"/>
        <v>49.895999999999987</v>
      </c>
      <c r="N242" s="99">
        <f t="shared" si="47"/>
        <v>165</v>
      </c>
      <c r="O242" s="99" t="str">
        <f t="shared" si="48"/>
        <v/>
      </c>
      <c r="P242" s="102">
        <f t="shared" si="49"/>
        <v>165</v>
      </c>
      <c r="Q242" s="102" t="str">
        <f t="shared" si="50"/>
        <v/>
      </c>
      <c r="R242" s="105">
        <f t="shared" si="51"/>
        <v>165</v>
      </c>
      <c r="S242" s="105" t="str">
        <f t="shared" si="52"/>
        <v/>
      </c>
      <c r="T242" s="69">
        <f t="shared" si="53"/>
        <v>107</v>
      </c>
      <c r="U242" s="69" t="str">
        <f t="shared" si="54"/>
        <v/>
      </c>
      <c r="V242" s="143">
        <f t="shared" si="55"/>
        <v>165</v>
      </c>
      <c r="W242" s="143">
        <f t="shared" si="56"/>
        <v>5.9759999999999991</v>
      </c>
      <c r="X242" s="109">
        <f t="shared" si="43"/>
        <v>0</v>
      </c>
      <c r="Y242" s="110" t="e">
        <f t="shared" si="44"/>
        <v>#N/A</v>
      </c>
      <c r="Z242" s="75" t="e">
        <f>NA()</f>
        <v>#N/A</v>
      </c>
    </row>
    <row r="243" spans="1:26" x14ac:dyDescent="0.2">
      <c r="A243" s="74">
        <v>12200</v>
      </c>
      <c r="B243" s="68">
        <f>INDEX('B-A OSRoad'!$F$2:$F$21,MATCH(A243,'B-A OSRoad'!$C$2:$C$21))</f>
        <v>0</v>
      </c>
      <c r="C243" s="68" t="str">
        <f>IF(INDEX('B-A OSRoad'!$B$2:$B$21,MATCH(A243,'B-A OSRoad'!$C$2:$C$21))="Straight","",RIGHT(INDEX('B-A OSRoad'!$B$2:$B$21,MATCH(A243,'B-A OSRoad'!$C$2:$C$21)),LEN(INDEX('B-A OSRoad'!$B$2:$B$21,MATCH(A243,'B-A OSRoad'!$C$2:$C$21)))-1))</f>
        <v/>
      </c>
      <c r="D243" s="69">
        <f>(INDEX('B-A OSRoad'!$I$2:$I$21,MATCH(A243,'B-A OSRoad'!$C$2:$C$21)))+$C$3+$C$4+$C$1</f>
        <v>110</v>
      </c>
      <c r="E243" s="70" t="e">
        <f>VLOOKUP(A243,'Crash Data'!$E$3:$F$6,2,FALSE)</f>
        <v>#N/A</v>
      </c>
      <c r="F243" s="70" t="e">
        <f>VLOOKUP(A243,'Crash Data'!$B$3:$C$32,2,FALSE)</f>
        <v>#N/A</v>
      </c>
      <c r="G243" s="40">
        <v>159.37899999999999</v>
      </c>
      <c r="H243" s="40">
        <v>177</v>
      </c>
      <c r="I243" s="39">
        <v>177</v>
      </c>
      <c r="J243" s="40">
        <v>177</v>
      </c>
      <c r="K243" s="39">
        <v>159.22800000000001</v>
      </c>
      <c r="L243" s="93">
        <f t="shared" si="45"/>
        <v>209</v>
      </c>
      <c r="M243" s="93">
        <f t="shared" si="46"/>
        <v>49.621000000000009</v>
      </c>
      <c r="N243" s="99">
        <f t="shared" si="47"/>
        <v>165</v>
      </c>
      <c r="O243" s="99" t="str">
        <f t="shared" si="48"/>
        <v/>
      </c>
      <c r="P243" s="102">
        <f t="shared" si="49"/>
        <v>165</v>
      </c>
      <c r="Q243" s="102" t="str">
        <f t="shared" si="50"/>
        <v/>
      </c>
      <c r="R243" s="105">
        <f t="shared" si="51"/>
        <v>165</v>
      </c>
      <c r="S243" s="105" t="str">
        <f t="shared" si="52"/>
        <v/>
      </c>
      <c r="T243" s="69">
        <f t="shared" si="53"/>
        <v>107</v>
      </c>
      <c r="U243" s="69" t="str">
        <f t="shared" si="54"/>
        <v/>
      </c>
      <c r="V243" s="143">
        <f t="shared" si="55"/>
        <v>165</v>
      </c>
      <c r="W243" s="143">
        <f t="shared" si="56"/>
        <v>5.7719999999999914</v>
      </c>
      <c r="X243" s="109">
        <f t="shared" si="43"/>
        <v>0</v>
      </c>
      <c r="Y243" s="110" t="e">
        <f t="shared" si="44"/>
        <v>#N/A</v>
      </c>
      <c r="Z243" s="75" t="e">
        <f>NA()</f>
        <v>#N/A</v>
      </c>
    </row>
    <row r="244" spans="1:26" x14ac:dyDescent="0.2">
      <c r="A244" s="74">
        <v>12210</v>
      </c>
      <c r="B244" s="68">
        <f>INDEX('B-A OSRoad'!$F$2:$F$21,MATCH(A244,'B-A OSRoad'!$C$2:$C$21))</f>
        <v>0</v>
      </c>
      <c r="C244" s="68" t="str">
        <f>IF(INDEX('B-A OSRoad'!$B$2:$B$21,MATCH(A244,'B-A OSRoad'!$C$2:$C$21))="Straight","",RIGHT(INDEX('B-A OSRoad'!$B$2:$B$21,MATCH(A244,'B-A OSRoad'!$C$2:$C$21)),LEN(INDEX('B-A OSRoad'!$B$2:$B$21,MATCH(A244,'B-A OSRoad'!$C$2:$C$21)))-1))</f>
        <v/>
      </c>
      <c r="D244" s="69">
        <f>(INDEX('B-A OSRoad'!$I$2:$I$21,MATCH(A244,'B-A OSRoad'!$C$2:$C$21)))+$C$3+$C$4+$C$1</f>
        <v>110</v>
      </c>
      <c r="E244" s="70" t="e">
        <f>VLOOKUP(A244,'Crash Data'!$E$3:$F$6,2,FALSE)</f>
        <v>#N/A</v>
      </c>
      <c r="F244" s="70" t="e">
        <f>VLOOKUP(A244,'Crash Data'!$B$3:$C$32,2,FALSE)</f>
        <v>#N/A</v>
      </c>
      <c r="G244" s="40">
        <v>165.834</v>
      </c>
      <c r="H244" s="40">
        <v>177</v>
      </c>
      <c r="I244" s="39">
        <v>177</v>
      </c>
      <c r="J244" s="40">
        <v>177</v>
      </c>
      <c r="K244" s="39">
        <v>177</v>
      </c>
      <c r="L244" s="93">
        <f t="shared" si="45"/>
        <v>209</v>
      </c>
      <c r="M244" s="93">
        <f t="shared" si="46"/>
        <v>43.165999999999997</v>
      </c>
      <c r="N244" s="99">
        <f t="shared" si="47"/>
        <v>165</v>
      </c>
      <c r="O244" s="99" t="str">
        <f t="shared" si="48"/>
        <v/>
      </c>
      <c r="P244" s="102">
        <f t="shared" si="49"/>
        <v>165</v>
      </c>
      <c r="Q244" s="102" t="str">
        <f t="shared" si="50"/>
        <v/>
      </c>
      <c r="R244" s="105">
        <f t="shared" si="51"/>
        <v>165</v>
      </c>
      <c r="S244" s="105" t="str">
        <f t="shared" si="52"/>
        <v/>
      </c>
      <c r="T244" s="69">
        <f t="shared" si="53"/>
        <v>107</v>
      </c>
      <c r="U244" s="69" t="str">
        <f t="shared" si="54"/>
        <v/>
      </c>
      <c r="V244" s="143">
        <f t="shared" si="55"/>
        <v>165</v>
      </c>
      <c r="W244" s="143" t="str">
        <f t="shared" si="56"/>
        <v/>
      </c>
      <c r="X244" s="109">
        <f t="shared" si="43"/>
        <v>0</v>
      </c>
      <c r="Y244" s="110" t="e">
        <f t="shared" si="44"/>
        <v>#N/A</v>
      </c>
      <c r="Z244" s="75" t="e">
        <f>NA()</f>
        <v>#N/A</v>
      </c>
    </row>
    <row r="245" spans="1:26" x14ac:dyDescent="0.2">
      <c r="A245" s="74">
        <v>12220</v>
      </c>
      <c r="B245" s="68">
        <f>INDEX('B-A OSRoad'!$F$2:$F$21,MATCH(A245,'B-A OSRoad'!$C$2:$C$21))</f>
        <v>0</v>
      </c>
      <c r="C245" s="68" t="str">
        <f>IF(INDEX('B-A OSRoad'!$B$2:$B$21,MATCH(A245,'B-A OSRoad'!$C$2:$C$21))="Straight","",RIGHT(INDEX('B-A OSRoad'!$B$2:$B$21,MATCH(A245,'B-A OSRoad'!$C$2:$C$21)),LEN(INDEX('B-A OSRoad'!$B$2:$B$21,MATCH(A245,'B-A OSRoad'!$C$2:$C$21)))-1))</f>
        <v/>
      </c>
      <c r="D245" s="69">
        <f>(INDEX('B-A OSRoad'!$I$2:$I$21,MATCH(A245,'B-A OSRoad'!$C$2:$C$21)))+$C$3+$C$4+$C$1</f>
        <v>110</v>
      </c>
      <c r="E245" s="70" t="e">
        <f>VLOOKUP(A245,'Crash Data'!$E$3:$F$6,2,FALSE)</f>
        <v>#N/A</v>
      </c>
      <c r="F245" s="70" t="e">
        <f>VLOOKUP(A245,'Crash Data'!$B$3:$C$32,2,FALSE)</f>
        <v>#N/A</v>
      </c>
      <c r="G245" s="40">
        <v>178.47499999999999</v>
      </c>
      <c r="H245" s="40">
        <v>177</v>
      </c>
      <c r="I245" s="39">
        <v>177</v>
      </c>
      <c r="J245" s="40">
        <v>177</v>
      </c>
      <c r="K245" s="39">
        <v>177</v>
      </c>
      <c r="L245" s="93">
        <f t="shared" si="45"/>
        <v>209</v>
      </c>
      <c r="M245" s="93">
        <f t="shared" si="46"/>
        <v>30.525000000000006</v>
      </c>
      <c r="N245" s="99">
        <f t="shared" si="47"/>
        <v>165</v>
      </c>
      <c r="O245" s="99" t="str">
        <f t="shared" si="48"/>
        <v/>
      </c>
      <c r="P245" s="102">
        <f t="shared" si="49"/>
        <v>165</v>
      </c>
      <c r="Q245" s="102" t="str">
        <f t="shared" si="50"/>
        <v/>
      </c>
      <c r="R245" s="105">
        <f t="shared" si="51"/>
        <v>165</v>
      </c>
      <c r="S245" s="105" t="str">
        <f t="shared" si="52"/>
        <v/>
      </c>
      <c r="T245" s="69">
        <f t="shared" si="53"/>
        <v>107</v>
      </c>
      <c r="U245" s="69" t="str">
        <f t="shared" si="54"/>
        <v/>
      </c>
      <c r="V245" s="143">
        <f t="shared" si="55"/>
        <v>165</v>
      </c>
      <c r="W245" s="143" t="str">
        <f t="shared" si="56"/>
        <v/>
      </c>
      <c r="X245" s="109">
        <f t="shared" si="43"/>
        <v>0</v>
      </c>
      <c r="Y245" s="110" t="e">
        <f t="shared" si="44"/>
        <v>#N/A</v>
      </c>
      <c r="Z245" s="75" t="e">
        <f>NA()</f>
        <v>#N/A</v>
      </c>
    </row>
    <row r="246" spans="1:26" x14ac:dyDescent="0.2">
      <c r="A246" s="74">
        <v>12230</v>
      </c>
      <c r="B246" s="68">
        <f>INDEX('B-A OSRoad'!$F$2:$F$21,MATCH(A246,'B-A OSRoad'!$C$2:$C$21))</f>
        <v>0</v>
      </c>
      <c r="C246" s="68" t="str">
        <f>IF(INDEX('B-A OSRoad'!$B$2:$B$21,MATCH(A246,'B-A OSRoad'!$C$2:$C$21))="Straight","",RIGHT(INDEX('B-A OSRoad'!$B$2:$B$21,MATCH(A246,'B-A OSRoad'!$C$2:$C$21)),LEN(INDEX('B-A OSRoad'!$B$2:$B$21,MATCH(A246,'B-A OSRoad'!$C$2:$C$21)))-1))</f>
        <v/>
      </c>
      <c r="D246" s="69">
        <f>(INDEX('B-A OSRoad'!$I$2:$I$21,MATCH(A246,'B-A OSRoad'!$C$2:$C$21)))+$C$3+$C$4+$C$1</f>
        <v>110</v>
      </c>
      <c r="E246" s="70" t="e">
        <f>VLOOKUP(A246,'Crash Data'!$E$3:$F$6,2,FALSE)</f>
        <v>#N/A</v>
      </c>
      <c r="F246" s="70" t="e">
        <f>VLOOKUP(A246,'Crash Data'!$B$3:$C$32,2,FALSE)</f>
        <v>#N/A</v>
      </c>
      <c r="G246" s="40">
        <v>187.06899999999999</v>
      </c>
      <c r="H246" s="40">
        <v>177</v>
      </c>
      <c r="I246" s="39">
        <v>177</v>
      </c>
      <c r="J246" s="40">
        <v>177</v>
      </c>
      <c r="K246" s="39">
        <v>177</v>
      </c>
      <c r="L246" s="93">
        <f t="shared" si="45"/>
        <v>209</v>
      </c>
      <c r="M246" s="93">
        <f t="shared" si="46"/>
        <v>21.931000000000012</v>
      </c>
      <c r="N246" s="99">
        <f t="shared" si="47"/>
        <v>165</v>
      </c>
      <c r="O246" s="99" t="str">
        <f t="shared" si="48"/>
        <v/>
      </c>
      <c r="P246" s="102">
        <f t="shared" si="49"/>
        <v>165</v>
      </c>
      <c r="Q246" s="102" t="str">
        <f t="shared" si="50"/>
        <v/>
      </c>
      <c r="R246" s="105">
        <f t="shared" si="51"/>
        <v>165</v>
      </c>
      <c r="S246" s="105" t="str">
        <f t="shared" si="52"/>
        <v/>
      </c>
      <c r="T246" s="69">
        <f t="shared" si="53"/>
        <v>107</v>
      </c>
      <c r="U246" s="69" t="str">
        <f t="shared" si="54"/>
        <v/>
      </c>
      <c r="V246" s="143">
        <f t="shared" si="55"/>
        <v>165</v>
      </c>
      <c r="W246" s="143" t="str">
        <f t="shared" si="56"/>
        <v/>
      </c>
      <c r="X246" s="109">
        <f t="shared" si="43"/>
        <v>0</v>
      </c>
      <c r="Y246" s="110" t="e">
        <f t="shared" si="44"/>
        <v>#N/A</v>
      </c>
      <c r="Z246" s="75" t="e">
        <f>NA()</f>
        <v>#N/A</v>
      </c>
    </row>
    <row r="247" spans="1:26" x14ac:dyDescent="0.2">
      <c r="A247" s="74">
        <v>12240</v>
      </c>
      <c r="B247" s="68">
        <f>INDEX('B-A OSRoad'!$F$2:$F$21,MATCH(A247,'B-A OSRoad'!$C$2:$C$21))</f>
        <v>0</v>
      </c>
      <c r="C247" s="68" t="str">
        <f>IF(INDEX('B-A OSRoad'!$B$2:$B$21,MATCH(A247,'B-A OSRoad'!$C$2:$C$21))="Straight","",RIGHT(INDEX('B-A OSRoad'!$B$2:$B$21,MATCH(A247,'B-A OSRoad'!$C$2:$C$21)),LEN(INDEX('B-A OSRoad'!$B$2:$B$21,MATCH(A247,'B-A OSRoad'!$C$2:$C$21)))-1))</f>
        <v/>
      </c>
      <c r="D247" s="69">
        <f>(INDEX('B-A OSRoad'!$I$2:$I$21,MATCH(A247,'B-A OSRoad'!$C$2:$C$21)))+$C$3+$C$4+$C$1</f>
        <v>110</v>
      </c>
      <c r="E247" s="70" t="e">
        <f>VLOOKUP(A247,'Crash Data'!$E$3:$F$6,2,FALSE)</f>
        <v>#N/A</v>
      </c>
      <c r="F247" s="70" t="e">
        <f>VLOOKUP(A247,'Crash Data'!$B$3:$C$32,2,FALSE)</f>
        <v>#N/A</v>
      </c>
      <c r="G247" s="40">
        <v>197.095</v>
      </c>
      <c r="H247" s="40">
        <v>177</v>
      </c>
      <c r="I247" s="39">
        <v>177</v>
      </c>
      <c r="J247" s="40">
        <v>177</v>
      </c>
      <c r="K247" s="39">
        <v>177</v>
      </c>
      <c r="L247" s="93">
        <f t="shared" si="45"/>
        <v>209</v>
      </c>
      <c r="M247" s="93">
        <f t="shared" si="46"/>
        <v>11.905000000000001</v>
      </c>
      <c r="N247" s="99">
        <f t="shared" si="47"/>
        <v>165</v>
      </c>
      <c r="O247" s="99" t="str">
        <f t="shared" si="48"/>
        <v/>
      </c>
      <c r="P247" s="102">
        <f t="shared" si="49"/>
        <v>165</v>
      </c>
      <c r="Q247" s="102" t="str">
        <f t="shared" si="50"/>
        <v/>
      </c>
      <c r="R247" s="105">
        <f t="shared" si="51"/>
        <v>165</v>
      </c>
      <c r="S247" s="105" t="str">
        <f t="shared" si="52"/>
        <v/>
      </c>
      <c r="T247" s="69">
        <f t="shared" si="53"/>
        <v>107</v>
      </c>
      <c r="U247" s="69" t="str">
        <f t="shared" si="54"/>
        <v/>
      </c>
      <c r="V247" s="143">
        <f t="shared" si="55"/>
        <v>165</v>
      </c>
      <c r="W247" s="143" t="str">
        <f t="shared" si="56"/>
        <v/>
      </c>
      <c r="X247" s="109">
        <f t="shared" si="43"/>
        <v>0</v>
      </c>
      <c r="Y247" s="110" t="e">
        <f t="shared" si="44"/>
        <v>#N/A</v>
      </c>
      <c r="Z247" s="75" t="e">
        <f>NA()</f>
        <v>#N/A</v>
      </c>
    </row>
    <row r="248" spans="1:26" x14ac:dyDescent="0.2">
      <c r="A248" s="74">
        <v>12250</v>
      </c>
      <c r="B248" s="68">
        <f>INDEX('B-A OSRoad'!$F$2:$F$21,MATCH(A248,'B-A OSRoad'!$C$2:$C$21))</f>
        <v>0</v>
      </c>
      <c r="C248" s="68" t="str">
        <f>IF(INDEX('B-A OSRoad'!$B$2:$B$21,MATCH(A248,'B-A OSRoad'!$C$2:$C$21))="Straight","",RIGHT(INDEX('B-A OSRoad'!$B$2:$B$21,MATCH(A248,'B-A OSRoad'!$C$2:$C$21)),LEN(INDEX('B-A OSRoad'!$B$2:$B$21,MATCH(A248,'B-A OSRoad'!$C$2:$C$21)))-1))</f>
        <v/>
      </c>
      <c r="D248" s="69">
        <f>(INDEX('B-A OSRoad'!$I$2:$I$21,MATCH(A248,'B-A OSRoad'!$C$2:$C$21)))+$C$3+$C$4+$C$1</f>
        <v>110</v>
      </c>
      <c r="E248" s="70" t="e">
        <f>VLOOKUP(A248,'Crash Data'!$E$3:$F$6,2,FALSE)</f>
        <v>#N/A</v>
      </c>
      <c r="F248" s="70" t="e">
        <f>VLOOKUP(A248,'Crash Data'!$B$3:$C$32,2,FALSE)</f>
        <v>#N/A</v>
      </c>
      <c r="G248" s="40">
        <v>207.096</v>
      </c>
      <c r="H248" s="40">
        <v>177</v>
      </c>
      <c r="I248" s="39">
        <v>177</v>
      </c>
      <c r="J248" s="40">
        <v>177</v>
      </c>
      <c r="K248" s="39">
        <v>177</v>
      </c>
      <c r="L248" s="93">
        <f t="shared" si="45"/>
        <v>209</v>
      </c>
      <c r="M248" s="93">
        <f t="shared" si="46"/>
        <v>1.9039999999999964</v>
      </c>
      <c r="N248" s="99">
        <f t="shared" si="47"/>
        <v>165</v>
      </c>
      <c r="O248" s="99" t="str">
        <f t="shared" si="48"/>
        <v/>
      </c>
      <c r="P248" s="102">
        <f t="shared" si="49"/>
        <v>165</v>
      </c>
      <c r="Q248" s="102" t="str">
        <f t="shared" si="50"/>
        <v/>
      </c>
      <c r="R248" s="105">
        <f t="shared" si="51"/>
        <v>165</v>
      </c>
      <c r="S248" s="105" t="str">
        <f t="shared" si="52"/>
        <v/>
      </c>
      <c r="T248" s="69">
        <f t="shared" si="53"/>
        <v>107</v>
      </c>
      <c r="U248" s="69" t="str">
        <f t="shared" si="54"/>
        <v/>
      </c>
      <c r="V248" s="143">
        <f t="shared" si="55"/>
        <v>165</v>
      </c>
      <c r="W248" s="143" t="str">
        <f t="shared" si="56"/>
        <v/>
      </c>
      <c r="X248" s="109">
        <f t="shared" si="43"/>
        <v>0</v>
      </c>
      <c r="Y248" s="110" t="e">
        <f t="shared" si="44"/>
        <v>#N/A</v>
      </c>
      <c r="Z248" s="75" t="e">
        <f>NA()</f>
        <v>#N/A</v>
      </c>
    </row>
    <row r="249" spans="1:26" x14ac:dyDescent="0.2">
      <c r="A249" s="74">
        <v>12260</v>
      </c>
      <c r="B249" s="68">
        <f>INDEX('B-A OSRoad'!$F$2:$F$21,MATCH(A249,'B-A OSRoad'!$C$2:$C$21))</f>
        <v>0</v>
      </c>
      <c r="C249" s="68" t="str">
        <f>IF(INDEX('B-A OSRoad'!$B$2:$B$21,MATCH(A249,'B-A OSRoad'!$C$2:$C$21))="Straight","",RIGHT(INDEX('B-A OSRoad'!$B$2:$B$21,MATCH(A249,'B-A OSRoad'!$C$2:$C$21)),LEN(INDEX('B-A OSRoad'!$B$2:$B$21,MATCH(A249,'B-A OSRoad'!$C$2:$C$21)))-1))</f>
        <v/>
      </c>
      <c r="D249" s="69">
        <f>(INDEX('B-A OSRoad'!$I$2:$I$21,MATCH(A249,'B-A OSRoad'!$C$2:$C$21)))+$C$3+$C$4+$C$1</f>
        <v>110</v>
      </c>
      <c r="E249" s="70" t="e">
        <f>VLOOKUP(A249,'Crash Data'!$E$3:$F$6,2,FALSE)</f>
        <v>#N/A</v>
      </c>
      <c r="F249" s="70" t="e">
        <f>VLOOKUP(A249,'Crash Data'!$B$3:$C$32,2,FALSE)</f>
        <v>#N/A</v>
      </c>
      <c r="G249" s="40">
        <v>230</v>
      </c>
      <c r="H249" s="40">
        <v>177</v>
      </c>
      <c r="I249" s="39">
        <v>177</v>
      </c>
      <c r="J249" s="40">
        <v>177</v>
      </c>
      <c r="K249" s="39">
        <v>177</v>
      </c>
      <c r="L249" s="93">
        <f t="shared" si="45"/>
        <v>209</v>
      </c>
      <c r="M249" s="93" t="str">
        <f t="shared" si="46"/>
        <v/>
      </c>
      <c r="N249" s="99">
        <f t="shared" si="47"/>
        <v>165</v>
      </c>
      <c r="O249" s="99" t="str">
        <f t="shared" si="48"/>
        <v/>
      </c>
      <c r="P249" s="102">
        <f t="shared" si="49"/>
        <v>165</v>
      </c>
      <c r="Q249" s="102" t="str">
        <f t="shared" si="50"/>
        <v/>
      </c>
      <c r="R249" s="105">
        <f t="shared" si="51"/>
        <v>165</v>
      </c>
      <c r="S249" s="105" t="str">
        <f t="shared" si="52"/>
        <v/>
      </c>
      <c r="T249" s="69">
        <f t="shared" si="53"/>
        <v>107</v>
      </c>
      <c r="U249" s="69" t="str">
        <f t="shared" si="54"/>
        <v/>
      </c>
      <c r="V249" s="143">
        <f t="shared" si="55"/>
        <v>165</v>
      </c>
      <c r="W249" s="143" t="str">
        <f t="shared" si="56"/>
        <v/>
      </c>
      <c r="X249" s="109">
        <f t="shared" si="43"/>
        <v>0</v>
      </c>
      <c r="Y249" s="110" t="e">
        <f t="shared" si="44"/>
        <v>#N/A</v>
      </c>
      <c r="Z249" s="75" t="e">
        <f>NA()</f>
        <v>#N/A</v>
      </c>
    </row>
    <row r="250" spans="1:26" x14ac:dyDescent="0.2">
      <c r="A250" s="74">
        <v>12270</v>
      </c>
      <c r="B250" s="68">
        <f>INDEX('B-A OSRoad'!$F$2:$F$21,MATCH(A250,'B-A OSRoad'!$C$2:$C$21))</f>
        <v>0</v>
      </c>
      <c r="C250" s="68" t="str">
        <f>IF(INDEX('B-A OSRoad'!$B$2:$B$21,MATCH(A250,'B-A OSRoad'!$C$2:$C$21))="Straight","",RIGHT(INDEX('B-A OSRoad'!$B$2:$B$21,MATCH(A250,'B-A OSRoad'!$C$2:$C$21)),LEN(INDEX('B-A OSRoad'!$B$2:$B$21,MATCH(A250,'B-A OSRoad'!$C$2:$C$21)))-1))</f>
        <v/>
      </c>
      <c r="D250" s="69">
        <f>(INDEX('B-A OSRoad'!$I$2:$I$21,MATCH(A250,'B-A OSRoad'!$C$2:$C$21)))+$C$3+$C$4+$C$1</f>
        <v>110</v>
      </c>
      <c r="E250" s="70" t="e">
        <f>VLOOKUP(A250,'Crash Data'!$E$3:$F$6,2,FALSE)</f>
        <v>#N/A</v>
      </c>
      <c r="F250" s="70" t="e">
        <f>VLOOKUP(A250,'Crash Data'!$B$3:$C$32,2,FALSE)</f>
        <v>#N/A</v>
      </c>
      <c r="G250" s="40">
        <v>230</v>
      </c>
      <c r="H250" s="40">
        <v>177</v>
      </c>
      <c r="I250" s="39">
        <v>177</v>
      </c>
      <c r="J250" s="40">
        <v>177</v>
      </c>
      <c r="K250" s="39">
        <v>177</v>
      </c>
      <c r="L250" s="93">
        <f t="shared" si="45"/>
        <v>209</v>
      </c>
      <c r="M250" s="93" t="str">
        <f t="shared" si="46"/>
        <v/>
      </c>
      <c r="N250" s="99">
        <f t="shared" si="47"/>
        <v>165</v>
      </c>
      <c r="O250" s="99" t="str">
        <f t="shared" si="48"/>
        <v/>
      </c>
      <c r="P250" s="102">
        <f t="shared" si="49"/>
        <v>165</v>
      </c>
      <c r="Q250" s="102" t="str">
        <f t="shared" si="50"/>
        <v/>
      </c>
      <c r="R250" s="105">
        <f t="shared" si="51"/>
        <v>165</v>
      </c>
      <c r="S250" s="105" t="str">
        <f t="shared" si="52"/>
        <v/>
      </c>
      <c r="T250" s="69">
        <f t="shared" si="53"/>
        <v>107</v>
      </c>
      <c r="U250" s="69" t="str">
        <f t="shared" si="54"/>
        <v/>
      </c>
      <c r="V250" s="143">
        <f t="shared" si="55"/>
        <v>165</v>
      </c>
      <c r="W250" s="143" t="str">
        <f t="shared" si="56"/>
        <v/>
      </c>
      <c r="X250" s="109">
        <f t="shared" si="43"/>
        <v>0</v>
      </c>
      <c r="Y250" s="110" t="e">
        <f t="shared" si="44"/>
        <v>#N/A</v>
      </c>
      <c r="Z250" s="75" t="e">
        <f>NA()</f>
        <v>#N/A</v>
      </c>
    </row>
    <row r="251" spans="1:26" x14ac:dyDescent="0.2">
      <c r="A251" s="74">
        <v>12280</v>
      </c>
      <c r="B251" s="68">
        <f>INDEX('B-A OSRoad'!$F$2:$F$21,MATCH(A251,'B-A OSRoad'!$C$2:$C$21))</f>
        <v>0</v>
      </c>
      <c r="C251" s="68" t="str">
        <f>IF(INDEX('B-A OSRoad'!$B$2:$B$21,MATCH(A251,'B-A OSRoad'!$C$2:$C$21))="Straight","",RIGHT(INDEX('B-A OSRoad'!$B$2:$B$21,MATCH(A251,'B-A OSRoad'!$C$2:$C$21)),LEN(INDEX('B-A OSRoad'!$B$2:$B$21,MATCH(A251,'B-A OSRoad'!$C$2:$C$21)))-1))</f>
        <v/>
      </c>
      <c r="D251" s="69">
        <f>(INDEX('B-A OSRoad'!$I$2:$I$21,MATCH(A251,'B-A OSRoad'!$C$2:$C$21)))+$C$3+$C$4+$C$1</f>
        <v>110</v>
      </c>
      <c r="E251" s="70" t="e">
        <f>VLOOKUP(A251,'Crash Data'!$E$3:$F$6,2,FALSE)</f>
        <v>#N/A</v>
      </c>
      <c r="F251" s="70" t="e">
        <f>VLOOKUP(A251,'Crash Data'!$B$3:$C$32,2,FALSE)</f>
        <v>#N/A</v>
      </c>
      <c r="G251" s="40">
        <v>230</v>
      </c>
      <c r="H251" s="40">
        <v>177</v>
      </c>
      <c r="I251" s="39">
        <v>177</v>
      </c>
      <c r="J251" s="40">
        <v>177</v>
      </c>
      <c r="K251" s="39">
        <v>177</v>
      </c>
      <c r="L251" s="93">
        <f t="shared" si="45"/>
        <v>209</v>
      </c>
      <c r="M251" s="93" t="str">
        <f t="shared" si="46"/>
        <v/>
      </c>
      <c r="N251" s="99">
        <f t="shared" si="47"/>
        <v>165</v>
      </c>
      <c r="O251" s="99" t="str">
        <f t="shared" si="48"/>
        <v/>
      </c>
      <c r="P251" s="102">
        <f t="shared" si="49"/>
        <v>165</v>
      </c>
      <c r="Q251" s="102" t="str">
        <f t="shared" si="50"/>
        <v/>
      </c>
      <c r="R251" s="105">
        <f t="shared" si="51"/>
        <v>165</v>
      </c>
      <c r="S251" s="105" t="str">
        <f t="shared" si="52"/>
        <v/>
      </c>
      <c r="T251" s="69">
        <f t="shared" si="53"/>
        <v>107</v>
      </c>
      <c r="U251" s="69" t="str">
        <f t="shared" si="54"/>
        <v/>
      </c>
      <c r="V251" s="143">
        <f t="shared" si="55"/>
        <v>165</v>
      </c>
      <c r="W251" s="143" t="str">
        <f t="shared" si="56"/>
        <v/>
      </c>
      <c r="X251" s="109">
        <f t="shared" si="43"/>
        <v>0</v>
      </c>
      <c r="Y251" s="110" t="e">
        <f t="shared" si="44"/>
        <v>#N/A</v>
      </c>
      <c r="Z251" s="75" t="e">
        <f>NA()</f>
        <v>#N/A</v>
      </c>
    </row>
    <row r="252" spans="1:26" x14ac:dyDescent="0.2">
      <c r="A252" s="74">
        <v>12290</v>
      </c>
      <c r="B252" s="68">
        <f>INDEX('B-A OSRoad'!$F$2:$F$21,MATCH(A252,'B-A OSRoad'!$C$2:$C$21))</f>
        <v>0</v>
      </c>
      <c r="C252" s="68" t="str">
        <f>IF(INDEX('B-A OSRoad'!$B$2:$B$21,MATCH(A252,'B-A OSRoad'!$C$2:$C$21))="Straight","",RIGHT(INDEX('B-A OSRoad'!$B$2:$B$21,MATCH(A252,'B-A OSRoad'!$C$2:$C$21)),LEN(INDEX('B-A OSRoad'!$B$2:$B$21,MATCH(A252,'B-A OSRoad'!$C$2:$C$21)))-1))</f>
        <v/>
      </c>
      <c r="D252" s="69">
        <f>(INDEX('B-A OSRoad'!$I$2:$I$21,MATCH(A252,'B-A OSRoad'!$C$2:$C$21)))+$C$3+$C$4+$C$1</f>
        <v>110</v>
      </c>
      <c r="E252" s="70" t="e">
        <f>VLOOKUP(A252,'Crash Data'!$E$3:$F$6,2,FALSE)</f>
        <v>#N/A</v>
      </c>
      <c r="F252" s="70" t="e">
        <f>VLOOKUP(A252,'Crash Data'!$B$3:$C$32,2,FALSE)</f>
        <v>#N/A</v>
      </c>
      <c r="G252" s="40">
        <v>230</v>
      </c>
      <c r="H252" s="40">
        <v>177</v>
      </c>
      <c r="I252" s="39">
        <v>177</v>
      </c>
      <c r="J252" s="40">
        <v>177</v>
      </c>
      <c r="K252" s="39">
        <v>177</v>
      </c>
      <c r="L252" s="93">
        <f t="shared" si="45"/>
        <v>209</v>
      </c>
      <c r="M252" s="93" t="str">
        <f t="shared" si="46"/>
        <v/>
      </c>
      <c r="N252" s="99">
        <f t="shared" si="47"/>
        <v>165</v>
      </c>
      <c r="O252" s="99" t="str">
        <f t="shared" si="48"/>
        <v/>
      </c>
      <c r="P252" s="102">
        <f t="shared" si="49"/>
        <v>165</v>
      </c>
      <c r="Q252" s="102" t="str">
        <f t="shared" si="50"/>
        <v/>
      </c>
      <c r="R252" s="105">
        <f t="shared" si="51"/>
        <v>165</v>
      </c>
      <c r="S252" s="105" t="str">
        <f t="shared" si="52"/>
        <v/>
      </c>
      <c r="T252" s="69">
        <f t="shared" si="53"/>
        <v>107</v>
      </c>
      <c r="U252" s="69" t="str">
        <f t="shared" si="54"/>
        <v/>
      </c>
      <c r="V252" s="143">
        <f t="shared" si="55"/>
        <v>165</v>
      </c>
      <c r="W252" s="143" t="str">
        <f t="shared" si="56"/>
        <v/>
      </c>
      <c r="X252" s="109">
        <f t="shared" si="43"/>
        <v>0</v>
      </c>
      <c r="Y252" s="110" t="e">
        <f t="shared" si="44"/>
        <v>#N/A</v>
      </c>
      <c r="Z252" s="75" t="e">
        <f>NA()</f>
        <v>#N/A</v>
      </c>
    </row>
    <row r="253" spans="1:26" x14ac:dyDescent="0.2">
      <c r="A253" s="74">
        <v>12300</v>
      </c>
      <c r="B253" s="68">
        <f>INDEX('B-A OSRoad'!$F$2:$F$21,MATCH(A253,'B-A OSRoad'!$C$2:$C$21))</f>
        <v>0</v>
      </c>
      <c r="C253" s="68" t="str">
        <f>IF(INDEX('B-A OSRoad'!$B$2:$B$21,MATCH(A253,'B-A OSRoad'!$C$2:$C$21))="Straight","",RIGHT(INDEX('B-A OSRoad'!$B$2:$B$21,MATCH(A253,'B-A OSRoad'!$C$2:$C$21)),LEN(INDEX('B-A OSRoad'!$B$2:$B$21,MATCH(A253,'B-A OSRoad'!$C$2:$C$21)))-1))</f>
        <v/>
      </c>
      <c r="D253" s="69">
        <f>(INDEX('B-A OSRoad'!$I$2:$I$21,MATCH(A253,'B-A OSRoad'!$C$2:$C$21)))+$C$3+$C$4+$C$1</f>
        <v>110</v>
      </c>
      <c r="E253" s="70" t="e">
        <f>VLOOKUP(A253,'Crash Data'!$E$3:$F$6,2,FALSE)</f>
        <v>#N/A</v>
      </c>
      <c r="F253" s="70" t="e">
        <f>VLOOKUP(A253,'Crash Data'!$B$3:$C$32,2,FALSE)</f>
        <v>#N/A</v>
      </c>
      <c r="G253" s="40">
        <v>230</v>
      </c>
      <c r="H253" s="40">
        <v>177</v>
      </c>
      <c r="I253" s="39">
        <v>177</v>
      </c>
      <c r="J253" s="40">
        <v>177</v>
      </c>
      <c r="K253" s="39">
        <v>177</v>
      </c>
      <c r="L253" s="93">
        <f t="shared" si="45"/>
        <v>209</v>
      </c>
      <c r="M253" s="93" t="str">
        <f t="shared" si="46"/>
        <v/>
      </c>
      <c r="N253" s="99">
        <f t="shared" si="47"/>
        <v>165</v>
      </c>
      <c r="O253" s="99" t="str">
        <f t="shared" si="48"/>
        <v/>
      </c>
      <c r="P253" s="102">
        <f t="shared" si="49"/>
        <v>165</v>
      </c>
      <c r="Q253" s="102" t="str">
        <f t="shared" si="50"/>
        <v/>
      </c>
      <c r="R253" s="105">
        <f t="shared" si="51"/>
        <v>165</v>
      </c>
      <c r="S253" s="105" t="str">
        <f t="shared" si="52"/>
        <v/>
      </c>
      <c r="T253" s="69">
        <f t="shared" si="53"/>
        <v>107</v>
      </c>
      <c r="U253" s="69" t="str">
        <f t="shared" si="54"/>
        <v/>
      </c>
      <c r="V253" s="143">
        <f t="shared" si="55"/>
        <v>165</v>
      </c>
      <c r="W253" s="143" t="str">
        <f t="shared" si="56"/>
        <v/>
      </c>
      <c r="X253" s="109">
        <f t="shared" si="43"/>
        <v>0</v>
      </c>
      <c r="Y253" s="110" t="e">
        <f t="shared" si="44"/>
        <v>#N/A</v>
      </c>
      <c r="Z253" s="75" t="e">
        <f>NA()</f>
        <v>#N/A</v>
      </c>
    </row>
    <row r="254" spans="1:26" x14ac:dyDescent="0.2">
      <c r="A254" s="74">
        <v>12310</v>
      </c>
      <c r="B254" s="68">
        <f>INDEX('B-A OSRoad'!$F$2:$F$21,MATCH(A254,'B-A OSRoad'!$C$2:$C$21))</f>
        <v>0</v>
      </c>
      <c r="C254" s="68" t="str">
        <f>IF(INDEX('B-A OSRoad'!$B$2:$B$21,MATCH(A254,'B-A OSRoad'!$C$2:$C$21))="Straight","",RIGHT(INDEX('B-A OSRoad'!$B$2:$B$21,MATCH(A254,'B-A OSRoad'!$C$2:$C$21)),LEN(INDEX('B-A OSRoad'!$B$2:$B$21,MATCH(A254,'B-A OSRoad'!$C$2:$C$21)))-1))</f>
        <v/>
      </c>
      <c r="D254" s="69">
        <f>(INDEX('B-A OSRoad'!$I$2:$I$21,MATCH(A254,'B-A OSRoad'!$C$2:$C$21)))+$C$3+$C$4+$C$1</f>
        <v>110</v>
      </c>
      <c r="E254" s="70" t="e">
        <f>VLOOKUP(A254,'Crash Data'!$E$3:$F$6,2,FALSE)</f>
        <v>#N/A</v>
      </c>
      <c r="F254" s="70" t="e">
        <f>VLOOKUP(A254,'Crash Data'!$B$3:$C$32,2,FALSE)</f>
        <v>#N/A</v>
      </c>
      <c r="G254" s="40">
        <v>230</v>
      </c>
      <c r="H254" s="40">
        <v>177</v>
      </c>
      <c r="I254" s="39">
        <v>177</v>
      </c>
      <c r="J254" s="40">
        <v>177</v>
      </c>
      <c r="K254" s="39">
        <v>177</v>
      </c>
      <c r="L254" s="93">
        <f t="shared" si="45"/>
        <v>209</v>
      </c>
      <c r="M254" s="93" t="str">
        <f t="shared" si="46"/>
        <v/>
      </c>
      <c r="N254" s="99">
        <f t="shared" si="47"/>
        <v>165</v>
      </c>
      <c r="O254" s="99" t="str">
        <f t="shared" si="48"/>
        <v/>
      </c>
      <c r="P254" s="102">
        <f t="shared" si="49"/>
        <v>165</v>
      </c>
      <c r="Q254" s="102" t="str">
        <f t="shared" si="50"/>
        <v/>
      </c>
      <c r="R254" s="105">
        <f t="shared" si="51"/>
        <v>165</v>
      </c>
      <c r="S254" s="105" t="str">
        <f t="shared" si="52"/>
        <v/>
      </c>
      <c r="T254" s="69">
        <f t="shared" si="53"/>
        <v>107</v>
      </c>
      <c r="U254" s="69" t="str">
        <f t="shared" si="54"/>
        <v/>
      </c>
      <c r="V254" s="143">
        <f t="shared" si="55"/>
        <v>165</v>
      </c>
      <c r="W254" s="143" t="str">
        <f t="shared" si="56"/>
        <v/>
      </c>
      <c r="X254" s="109">
        <f t="shared" si="43"/>
        <v>0</v>
      </c>
      <c r="Y254" s="110" t="e">
        <f t="shared" si="44"/>
        <v>#N/A</v>
      </c>
      <c r="Z254" s="75" t="e">
        <f>NA()</f>
        <v>#N/A</v>
      </c>
    </row>
    <row r="255" spans="1:26" x14ac:dyDescent="0.2">
      <c r="A255" s="74">
        <v>12320</v>
      </c>
      <c r="B255" s="68">
        <f>INDEX('B-A OSRoad'!$F$2:$F$21,MATCH(A255,'B-A OSRoad'!$C$2:$C$21))</f>
        <v>0</v>
      </c>
      <c r="C255" s="68" t="str">
        <f>IF(INDEX('B-A OSRoad'!$B$2:$B$21,MATCH(A255,'B-A OSRoad'!$C$2:$C$21))="Straight","",RIGHT(INDEX('B-A OSRoad'!$B$2:$B$21,MATCH(A255,'B-A OSRoad'!$C$2:$C$21)),LEN(INDEX('B-A OSRoad'!$B$2:$B$21,MATCH(A255,'B-A OSRoad'!$C$2:$C$21)))-1))</f>
        <v/>
      </c>
      <c r="D255" s="69">
        <f>(INDEX('B-A OSRoad'!$I$2:$I$21,MATCH(A255,'B-A OSRoad'!$C$2:$C$21)))+$C$3+$C$4+$C$1</f>
        <v>110</v>
      </c>
      <c r="E255" s="70" t="e">
        <f>VLOOKUP(A255,'Crash Data'!$E$3:$F$6,2,FALSE)</f>
        <v>#N/A</v>
      </c>
      <c r="F255" s="70" t="e">
        <f>VLOOKUP(A255,'Crash Data'!$B$3:$C$32,2,FALSE)</f>
        <v>#N/A</v>
      </c>
      <c r="G255" s="40">
        <v>230</v>
      </c>
      <c r="H255" s="40">
        <v>177</v>
      </c>
      <c r="I255" s="39">
        <v>177</v>
      </c>
      <c r="J255" s="40">
        <v>177</v>
      </c>
      <c r="K255" s="39">
        <v>177</v>
      </c>
      <c r="L255" s="93">
        <f t="shared" si="45"/>
        <v>209</v>
      </c>
      <c r="M255" s="93" t="str">
        <f t="shared" si="46"/>
        <v/>
      </c>
      <c r="N255" s="99">
        <f t="shared" si="47"/>
        <v>165</v>
      </c>
      <c r="O255" s="99" t="str">
        <f t="shared" si="48"/>
        <v/>
      </c>
      <c r="P255" s="102">
        <f t="shared" si="49"/>
        <v>165</v>
      </c>
      <c r="Q255" s="102" t="str">
        <f t="shared" si="50"/>
        <v/>
      </c>
      <c r="R255" s="105">
        <f t="shared" si="51"/>
        <v>165</v>
      </c>
      <c r="S255" s="105" t="str">
        <f t="shared" si="52"/>
        <v/>
      </c>
      <c r="T255" s="69">
        <f t="shared" si="53"/>
        <v>107</v>
      </c>
      <c r="U255" s="69" t="str">
        <f t="shared" si="54"/>
        <v/>
      </c>
      <c r="V255" s="143">
        <f t="shared" si="55"/>
        <v>165</v>
      </c>
      <c r="W255" s="143" t="str">
        <f t="shared" si="56"/>
        <v/>
      </c>
      <c r="X255" s="109">
        <f t="shared" si="43"/>
        <v>0</v>
      </c>
      <c r="Y255" s="110" t="e">
        <f t="shared" si="44"/>
        <v>#N/A</v>
      </c>
      <c r="Z255" s="75" t="e">
        <f>NA()</f>
        <v>#N/A</v>
      </c>
    </row>
    <row r="256" spans="1:26" x14ac:dyDescent="0.2">
      <c r="A256" s="74">
        <v>12330</v>
      </c>
      <c r="B256" s="68">
        <f>INDEX('B-A OSRoad'!$F$2:$F$21,MATCH(A256,'B-A OSRoad'!$C$2:$C$21))</f>
        <v>0</v>
      </c>
      <c r="C256" s="68" t="str">
        <f>IF(INDEX('B-A OSRoad'!$B$2:$B$21,MATCH(A256,'B-A OSRoad'!$C$2:$C$21))="Straight","",RIGHT(INDEX('B-A OSRoad'!$B$2:$B$21,MATCH(A256,'B-A OSRoad'!$C$2:$C$21)),LEN(INDEX('B-A OSRoad'!$B$2:$B$21,MATCH(A256,'B-A OSRoad'!$C$2:$C$21)))-1))</f>
        <v/>
      </c>
      <c r="D256" s="69">
        <f>(INDEX('B-A OSRoad'!$I$2:$I$21,MATCH(A256,'B-A OSRoad'!$C$2:$C$21)))+$C$3+$C$4+$C$1</f>
        <v>110</v>
      </c>
      <c r="E256" s="70" t="e">
        <f>VLOOKUP(A256,'Crash Data'!$E$3:$F$6,2,FALSE)</f>
        <v>#N/A</v>
      </c>
      <c r="F256" s="70" t="e">
        <f>VLOOKUP(A256,'Crash Data'!$B$3:$C$32,2,FALSE)</f>
        <v>#N/A</v>
      </c>
      <c r="G256" s="40">
        <v>230</v>
      </c>
      <c r="H256" s="40">
        <v>177</v>
      </c>
      <c r="I256" s="39">
        <v>177</v>
      </c>
      <c r="J256" s="40">
        <v>177</v>
      </c>
      <c r="K256" s="39">
        <v>177</v>
      </c>
      <c r="L256" s="93">
        <f t="shared" si="45"/>
        <v>209</v>
      </c>
      <c r="M256" s="93" t="str">
        <f t="shared" si="46"/>
        <v/>
      </c>
      <c r="N256" s="99">
        <f t="shared" si="47"/>
        <v>165</v>
      </c>
      <c r="O256" s="99" t="str">
        <f t="shared" si="48"/>
        <v/>
      </c>
      <c r="P256" s="102">
        <f t="shared" si="49"/>
        <v>165</v>
      </c>
      <c r="Q256" s="102" t="str">
        <f t="shared" si="50"/>
        <v/>
      </c>
      <c r="R256" s="105">
        <f t="shared" si="51"/>
        <v>165</v>
      </c>
      <c r="S256" s="105" t="str">
        <f t="shared" si="52"/>
        <v/>
      </c>
      <c r="T256" s="69">
        <f t="shared" si="53"/>
        <v>107</v>
      </c>
      <c r="U256" s="69" t="str">
        <f t="shared" si="54"/>
        <v/>
      </c>
      <c r="V256" s="143">
        <f t="shared" si="55"/>
        <v>165</v>
      </c>
      <c r="W256" s="143" t="str">
        <f t="shared" si="56"/>
        <v/>
      </c>
      <c r="X256" s="109">
        <f t="shared" si="43"/>
        <v>0</v>
      </c>
      <c r="Y256" s="110" t="e">
        <f t="shared" si="44"/>
        <v>#N/A</v>
      </c>
      <c r="Z256" s="75" t="e">
        <f>NA()</f>
        <v>#N/A</v>
      </c>
    </row>
    <row r="257" spans="1:26" x14ac:dyDescent="0.2">
      <c r="A257" s="74">
        <v>12340</v>
      </c>
      <c r="B257" s="68">
        <f>INDEX('B-A OSRoad'!$F$2:$F$21,MATCH(A257,'B-A OSRoad'!$C$2:$C$21))</f>
        <v>0</v>
      </c>
      <c r="C257" s="68" t="str">
        <f>IF(INDEX('B-A OSRoad'!$B$2:$B$21,MATCH(A257,'B-A OSRoad'!$C$2:$C$21))="Straight","",RIGHT(INDEX('B-A OSRoad'!$B$2:$B$21,MATCH(A257,'B-A OSRoad'!$C$2:$C$21)),LEN(INDEX('B-A OSRoad'!$B$2:$B$21,MATCH(A257,'B-A OSRoad'!$C$2:$C$21)))-1))</f>
        <v/>
      </c>
      <c r="D257" s="69">
        <f>(INDEX('B-A OSRoad'!$I$2:$I$21,MATCH(A257,'B-A OSRoad'!$C$2:$C$21)))+$C$3+$C$4+$C$1</f>
        <v>110</v>
      </c>
      <c r="E257" s="70" t="e">
        <f>VLOOKUP(A257,'Crash Data'!$E$3:$F$6,2,FALSE)</f>
        <v>#N/A</v>
      </c>
      <c r="F257" s="70" t="e">
        <f>VLOOKUP(A257,'Crash Data'!$B$3:$C$32,2,FALSE)</f>
        <v>#N/A</v>
      </c>
      <c r="G257" s="40">
        <v>230</v>
      </c>
      <c r="H257" s="40">
        <v>177</v>
      </c>
      <c r="I257" s="39">
        <v>177</v>
      </c>
      <c r="J257" s="40">
        <v>177</v>
      </c>
      <c r="K257" s="39">
        <v>177</v>
      </c>
      <c r="L257" s="93">
        <f t="shared" si="45"/>
        <v>209</v>
      </c>
      <c r="M257" s="93" t="str">
        <f t="shared" si="46"/>
        <v/>
      </c>
      <c r="N257" s="99">
        <f t="shared" si="47"/>
        <v>165</v>
      </c>
      <c r="O257" s="99" t="str">
        <f t="shared" si="48"/>
        <v/>
      </c>
      <c r="P257" s="102">
        <f t="shared" si="49"/>
        <v>165</v>
      </c>
      <c r="Q257" s="102" t="str">
        <f t="shared" si="50"/>
        <v/>
      </c>
      <c r="R257" s="105">
        <f t="shared" si="51"/>
        <v>165</v>
      </c>
      <c r="S257" s="105" t="str">
        <f t="shared" si="52"/>
        <v/>
      </c>
      <c r="T257" s="69">
        <f t="shared" si="53"/>
        <v>107</v>
      </c>
      <c r="U257" s="69" t="str">
        <f t="shared" si="54"/>
        <v/>
      </c>
      <c r="V257" s="143">
        <f t="shared" si="55"/>
        <v>165</v>
      </c>
      <c r="W257" s="143" t="str">
        <f t="shared" si="56"/>
        <v/>
      </c>
      <c r="X257" s="109">
        <f t="shared" si="43"/>
        <v>0</v>
      </c>
      <c r="Y257" s="110" t="e">
        <f t="shared" si="44"/>
        <v>#N/A</v>
      </c>
      <c r="Z257" s="75" t="e">
        <f>NA()</f>
        <v>#N/A</v>
      </c>
    </row>
    <row r="258" spans="1:26" x14ac:dyDescent="0.2">
      <c r="A258" s="74">
        <v>12350</v>
      </c>
      <c r="B258" s="68">
        <f>INDEX('B-A OSRoad'!$F$2:$F$21,MATCH(A258,'B-A OSRoad'!$C$2:$C$21))</f>
        <v>0</v>
      </c>
      <c r="C258" s="68" t="str">
        <f>IF(INDEX('B-A OSRoad'!$B$2:$B$21,MATCH(A258,'B-A OSRoad'!$C$2:$C$21))="Straight","",RIGHT(INDEX('B-A OSRoad'!$B$2:$B$21,MATCH(A258,'B-A OSRoad'!$C$2:$C$21)),LEN(INDEX('B-A OSRoad'!$B$2:$B$21,MATCH(A258,'B-A OSRoad'!$C$2:$C$21)))-1))</f>
        <v/>
      </c>
      <c r="D258" s="69">
        <f>(INDEX('B-A OSRoad'!$I$2:$I$21,MATCH(A258,'B-A OSRoad'!$C$2:$C$21)))+$C$3+$C$4+$C$1</f>
        <v>110</v>
      </c>
      <c r="E258" s="70" t="e">
        <f>VLOOKUP(A258,'Crash Data'!$E$3:$F$6,2,FALSE)</f>
        <v>#N/A</v>
      </c>
      <c r="F258" s="70" t="e">
        <f>VLOOKUP(A258,'Crash Data'!$B$3:$C$32,2,FALSE)</f>
        <v>#N/A</v>
      </c>
      <c r="G258" s="40">
        <v>230</v>
      </c>
      <c r="H258" s="40">
        <v>177</v>
      </c>
      <c r="I258" s="39">
        <v>177</v>
      </c>
      <c r="J258" s="40">
        <v>177</v>
      </c>
      <c r="K258" s="39">
        <v>177</v>
      </c>
      <c r="L258" s="93">
        <f t="shared" si="45"/>
        <v>209</v>
      </c>
      <c r="M258" s="93" t="str">
        <f t="shared" si="46"/>
        <v/>
      </c>
      <c r="N258" s="99">
        <f t="shared" si="47"/>
        <v>165</v>
      </c>
      <c r="O258" s="99" t="str">
        <f t="shared" si="48"/>
        <v/>
      </c>
      <c r="P258" s="102">
        <f t="shared" si="49"/>
        <v>165</v>
      </c>
      <c r="Q258" s="102" t="str">
        <f t="shared" si="50"/>
        <v/>
      </c>
      <c r="R258" s="105">
        <f t="shared" si="51"/>
        <v>165</v>
      </c>
      <c r="S258" s="105" t="str">
        <f t="shared" si="52"/>
        <v/>
      </c>
      <c r="T258" s="69">
        <f t="shared" si="53"/>
        <v>107</v>
      </c>
      <c r="U258" s="69" t="str">
        <f t="shared" si="54"/>
        <v/>
      </c>
      <c r="V258" s="143">
        <f t="shared" si="55"/>
        <v>165</v>
      </c>
      <c r="W258" s="143" t="str">
        <f t="shared" si="56"/>
        <v/>
      </c>
      <c r="X258" s="109">
        <f t="shared" si="43"/>
        <v>0</v>
      </c>
      <c r="Y258" s="110" t="e">
        <f t="shared" si="44"/>
        <v>#N/A</v>
      </c>
      <c r="Z258" s="75" t="e">
        <f>NA()</f>
        <v>#N/A</v>
      </c>
    </row>
    <row r="259" spans="1:26" x14ac:dyDescent="0.2">
      <c r="A259" s="74">
        <v>12360</v>
      </c>
      <c r="B259" s="68">
        <f>INDEX('B-A OSRoad'!$F$2:$F$21,MATCH(A259,'B-A OSRoad'!$C$2:$C$21))</f>
        <v>0</v>
      </c>
      <c r="C259" s="68" t="str">
        <f>IF(INDEX('B-A OSRoad'!$B$2:$B$21,MATCH(A259,'B-A OSRoad'!$C$2:$C$21))="Straight","",RIGHT(INDEX('B-A OSRoad'!$B$2:$B$21,MATCH(A259,'B-A OSRoad'!$C$2:$C$21)),LEN(INDEX('B-A OSRoad'!$B$2:$B$21,MATCH(A259,'B-A OSRoad'!$C$2:$C$21)))-1))</f>
        <v/>
      </c>
      <c r="D259" s="69">
        <f>(INDEX('B-A OSRoad'!$I$2:$I$21,MATCH(A259,'B-A OSRoad'!$C$2:$C$21)))+$C$3+$C$4+$C$1</f>
        <v>110</v>
      </c>
      <c r="E259" s="70" t="e">
        <f>VLOOKUP(A259,'Crash Data'!$E$3:$F$6,2,FALSE)</f>
        <v>#N/A</v>
      </c>
      <c r="F259" s="70" t="e">
        <f>VLOOKUP(A259,'Crash Data'!$B$3:$C$32,2,FALSE)</f>
        <v>#N/A</v>
      </c>
      <c r="G259" s="40">
        <v>230</v>
      </c>
      <c r="H259" s="40">
        <v>177</v>
      </c>
      <c r="I259" s="39">
        <v>177</v>
      </c>
      <c r="J259" s="40">
        <v>177</v>
      </c>
      <c r="K259" s="39">
        <v>125.99</v>
      </c>
      <c r="L259" s="93">
        <f t="shared" si="45"/>
        <v>209</v>
      </c>
      <c r="M259" s="93" t="str">
        <f t="shared" si="46"/>
        <v/>
      </c>
      <c r="N259" s="99">
        <f t="shared" si="47"/>
        <v>165</v>
      </c>
      <c r="O259" s="99" t="str">
        <f t="shared" si="48"/>
        <v/>
      </c>
      <c r="P259" s="102">
        <f t="shared" si="49"/>
        <v>165</v>
      </c>
      <c r="Q259" s="102" t="str">
        <f t="shared" si="50"/>
        <v/>
      </c>
      <c r="R259" s="105">
        <f t="shared" si="51"/>
        <v>165</v>
      </c>
      <c r="S259" s="105" t="str">
        <f t="shared" si="52"/>
        <v/>
      </c>
      <c r="T259" s="69">
        <f t="shared" si="53"/>
        <v>107</v>
      </c>
      <c r="U259" s="69" t="str">
        <f t="shared" si="54"/>
        <v/>
      </c>
      <c r="V259" s="143">
        <f t="shared" si="55"/>
        <v>165</v>
      </c>
      <c r="W259" s="143">
        <f t="shared" si="56"/>
        <v>39.010000000000005</v>
      </c>
      <c r="X259" s="109">
        <f t="shared" si="43"/>
        <v>0</v>
      </c>
      <c r="Y259" s="110" t="e">
        <f t="shared" si="44"/>
        <v>#N/A</v>
      </c>
      <c r="Z259" s="75" t="e">
        <f>NA()</f>
        <v>#N/A</v>
      </c>
    </row>
    <row r="260" spans="1:26" x14ac:dyDescent="0.2">
      <c r="A260" s="74">
        <v>12370</v>
      </c>
      <c r="B260" s="68">
        <f>INDEX('B-A OSRoad'!$F$2:$F$21,MATCH(A260,'B-A OSRoad'!$C$2:$C$21))</f>
        <v>0</v>
      </c>
      <c r="C260" s="68" t="str">
        <f>IF(INDEX('B-A OSRoad'!$B$2:$B$21,MATCH(A260,'B-A OSRoad'!$C$2:$C$21))="Straight","",RIGHT(INDEX('B-A OSRoad'!$B$2:$B$21,MATCH(A260,'B-A OSRoad'!$C$2:$C$21)),LEN(INDEX('B-A OSRoad'!$B$2:$B$21,MATCH(A260,'B-A OSRoad'!$C$2:$C$21)))-1))</f>
        <v/>
      </c>
      <c r="D260" s="69">
        <f>(INDEX('B-A OSRoad'!$I$2:$I$21,MATCH(A260,'B-A OSRoad'!$C$2:$C$21)))+$C$3+$C$4+$C$1</f>
        <v>110</v>
      </c>
      <c r="E260" s="70" t="e">
        <f>VLOOKUP(A260,'Crash Data'!$E$3:$F$6,2,FALSE)</f>
        <v>#N/A</v>
      </c>
      <c r="F260" s="70" t="e">
        <f>VLOOKUP(A260,'Crash Data'!$B$3:$C$32,2,FALSE)</f>
        <v>#N/A</v>
      </c>
      <c r="G260" s="40">
        <v>230</v>
      </c>
      <c r="H260" s="40">
        <v>177</v>
      </c>
      <c r="I260" s="39">
        <v>177</v>
      </c>
      <c r="J260" s="40">
        <v>177</v>
      </c>
      <c r="K260" s="39">
        <v>109.616</v>
      </c>
      <c r="L260" s="93">
        <f t="shared" si="45"/>
        <v>209</v>
      </c>
      <c r="M260" s="93" t="str">
        <f t="shared" si="46"/>
        <v/>
      </c>
      <c r="N260" s="99">
        <f t="shared" si="47"/>
        <v>165</v>
      </c>
      <c r="O260" s="99" t="str">
        <f t="shared" si="48"/>
        <v/>
      </c>
      <c r="P260" s="102">
        <f t="shared" si="49"/>
        <v>165</v>
      </c>
      <c r="Q260" s="102" t="str">
        <f t="shared" si="50"/>
        <v/>
      </c>
      <c r="R260" s="105">
        <f t="shared" si="51"/>
        <v>165</v>
      </c>
      <c r="S260" s="105" t="str">
        <f t="shared" si="52"/>
        <v/>
      </c>
      <c r="T260" s="69">
        <f t="shared" si="53"/>
        <v>107</v>
      </c>
      <c r="U260" s="69" t="str">
        <f t="shared" si="54"/>
        <v/>
      </c>
      <c r="V260" s="143">
        <f t="shared" si="55"/>
        <v>165</v>
      </c>
      <c r="W260" s="143">
        <f t="shared" si="56"/>
        <v>55.384</v>
      </c>
      <c r="X260" s="109">
        <f t="shared" si="43"/>
        <v>0</v>
      </c>
      <c r="Y260" s="110" t="e">
        <f t="shared" si="44"/>
        <v>#N/A</v>
      </c>
      <c r="Z260" s="75" t="e">
        <f>NA()</f>
        <v>#N/A</v>
      </c>
    </row>
    <row r="261" spans="1:26" x14ac:dyDescent="0.2">
      <c r="A261" s="74">
        <v>12380</v>
      </c>
      <c r="B261" s="68">
        <f>INDEX('B-A OSRoad'!$F$2:$F$21,MATCH(A261,'B-A OSRoad'!$C$2:$C$21))</f>
        <v>0</v>
      </c>
      <c r="C261" s="68" t="str">
        <f>IF(INDEX('B-A OSRoad'!$B$2:$B$21,MATCH(A261,'B-A OSRoad'!$C$2:$C$21))="Straight","",RIGHT(INDEX('B-A OSRoad'!$B$2:$B$21,MATCH(A261,'B-A OSRoad'!$C$2:$C$21)),LEN(INDEX('B-A OSRoad'!$B$2:$B$21,MATCH(A261,'B-A OSRoad'!$C$2:$C$21)))-1))</f>
        <v/>
      </c>
      <c r="D261" s="69">
        <f>(INDEX('B-A OSRoad'!$I$2:$I$21,MATCH(A261,'B-A OSRoad'!$C$2:$C$21)))+$C$3+$C$4+$C$1</f>
        <v>110</v>
      </c>
      <c r="E261" s="70" t="e">
        <f>VLOOKUP(A261,'Crash Data'!$E$3:$F$6,2,FALSE)</f>
        <v>#N/A</v>
      </c>
      <c r="F261" s="70" t="e">
        <f>VLOOKUP(A261,'Crash Data'!$B$3:$C$32,2,FALSE)</f>
        <v>#N/A</v>
      </c>
      <c r="G261" s="40">
        <v>117.544</v>
      </c>
      <c r="H261" s="40">
        <v>152.06200000000001</v>
      </c>
      <c r="I261" s="39">
        <v>177</v>
      </c>
      <c r="J261" s="40">
        <v>177</v>
      </c>
      <c r="K261" s="39">
        <v>107.95</v>
      </c>
      <c r="L261" s="93">
        <f t="shared" si="45"/>
        <v>209</v>
      </c>
      <c r="M261" s="93">
        <f t="shared" si="46"/>
        <v>91.456000000000003</v>
      </c>
      <c r="N261" s="99">
        <f t="shared" si="47"/>
        <v>165</v>
      </c>
      <c r="O261" s="99">
        <f t="shared" si="48"/>
        <v>12.937999999999988</v>
      </c>
      <c r="P261" s="102">
        <f t="shared" si="49"/>
        <v>165</v>
      </c>
      <c r="Q261" s="102" t="str">
        <f t="shared" si="50"/>
        <v/>
      </c>
      <c r="R261" s="105">
        <f t="shared" si="51"/>
        <v>165</v>
      </c>
      <c r="S261" s="105" t="str">
        <f t="shared" si="52"/>
        <v/>
      </c>
      <c r="T261" s="69">
        <f t="shared" si="53"/>
        <v>107</v>
      </c>
      <c r="U261" s="69" t="str">
        <f t="shared" si="54"/>
        <v/>
      </c>
      <c r="V261" s="143">
        <f t="shared" si="55"/>
        <v>165</v>
      </c>
      <c r="W261" s="143">
        <f t="shared" si="56"/>
        <v>57.05</v>
      </c>
      <c r="X261" s="109">
        <f t="shared" si="43"/>
        <v>0</v>
      </c>
      <c r="Y261" s="110" t="e">
        <f t="shared" si="44"/>
        <v>#N/A</v>
      </c>
      <c r="Z261" s="75" t="e">
        <f>NA()</f>
        <v>#N/A</v>
      </c>
    </row>
    <row r="262" spans="1:26" x14ac:dyDescent="0.2">
      <c r="A262" s="74">
        <v>12390</v>
      </c>
      <c r="B262" s="68">
        <f>INDEX('B-A OSRoad'!$F$2:$F$21,MATCH(A262,'B-A OSRoad'!$C$2:$C$21))</f>
        <v>0</v>
      </c>
      <c r="C262" s="68" t="str">
        <f>IF(INDEX('B-A OSRoad'!$B$2:$B$21,MATCH(A262,'B-A OSRoad'!$C$2:$C$21))="Straight","",RIGHT(INDEX('B-A OSRoad'!$B$2:$B$21,MATCH(A262,'B-A OSRoad'!$C$2:$C$21)),LEN(INDEX('B-A OSRoad'!$B$2:$B$21,MATCH(A262,'B-A OSRoad'!$C$2:$C$21)))-1))</f>
        <v/>
      </c>
      <c r="D262" s="69">
        <f>(INDEX('B-A OSRoad'!$I$2:$I$21,MATCH(A262,'B-A OSRoad'!$C$2:$C$21)))+$C$3+$C$4+$C$1</f>
        <v>110</v>
      </c>
      <c r="E262" s="70" t="e">
        <f>VLOOKUP(A262,'Crash Data'!$E$3:$F$6,2,FALSE)</f>
        <v>#N/A</v>
      </c>
      <c r="F262" s="70" t="e">
        <f>VLOOKUP(A262,'Crash Data'!$B$3:$C$32,2,FALSE)</f>
        <v>#N/A</v>
      </c>
      <c r="G262" s="40">
        <v>107.414</v>
      </c>
      <c r="H262" s="40">
        <v>131.661</v>
      </c>
      <c r="I262" s="39">
        <v>177</v>
      </c>
      <c r="J262" s="40">
        <v>177</v>
      </c>
      <c r="K262" s="39">
        <v>108.95099999999999</v>
      </c>
      <c r="L262" s="93">
        <f t="shared" si="45"/>
        <v>209</v>
      </c>
      <c r="M262" s="93">
        <f t="shared" si="46"/>
        <v>101.586</v>
      </c>
      <c r="N262" s="99">
        <f t="shared" si="47"/>
        <v>165</v>
      </c>
      <c r="O262" s="99">
        <f t="shared" si="48"/>
        <v>33.338999999999999</v>
      </c>
      <c r="P262" s="102">
        <f t="shared" si="49"/>
        <v>165</v>
      </c>
      <c r="Q262" s="102" t="str">
        <f t="shared" si="50"/>
        <v/>
      </c>
      <c r="R262" s="105">
        <f t="shared" si="51"/>
        <v>165</v>
      </c>
      <c r="S262" s="105" t="str">
        <f t="shared" si="52"/>
        <v/>
      </c>
      <c r="T262" s="69">
        <f t="shared" si="53"/>
        <v>107</v>
      </c>
      <c r="U262" s="69" t="str">
        <f t="shared" si="54"/>
        <v/>
      </c>
      <c r="V262" s="143">
        <f t="shared" si="55"/>
        <v>165</v>
      </c>
      <c r="W262" s="143">
        <f t="shared" si="56"/>
        <v>56.049000000000007</v>
      </c>
      <c r="X262" s="109">
        <f t="shared" si="43"/>
        <v>0</v>
      </c>
      <c r="Y262" s="110" t="e">
        <f t="shared" si="44"/>
        <v>#N/A</v>
      </c>
      <c r="Z262" s="75" t="e">
        <f>NA()</f>
        <v>#N/A</v>
      </c>
    </row>
    <row r="263" spans="1:26" x14ac:dyDescent="0.2">
      <c r="A263" s="74">
        <v>12400</v>
      </c>
      <c r="B263" s="68">
        <f>INDEX('B-A OSRoad'!$F$2:$F$21,MATCH(A263,'B-A OSRoad'!$C$2:$C$21))</f>
        <v>0</v>
      </c>
      <c r="C263" s="68" t="str">
        <f>IF(INDEX('B-A OSRoad'!$B$2:$B$21,MATCH(A263,'B-A OSRoad'!$C$2:$C$21))="Straight","",RIGHT(INDEX('B-A OSRoad'!$B$2:$B$21,MATCH(A263,'B-A OSRoad'!$C$2:$C$21)),LEN(INDEX('B-A OSRoad'!$B$2:$B$21,MATCH(A263,'B-A OSRoad'!$C$2:$C$21)))-1))</f>
        <v/>
      </c>
      <c r="D263" s="69">
        <f>(INDEX('B-A OSRoad'!$I$2:$I$21,MATCH(A263,'B-A OSRoad'!$C$2:$C$21)))+$C$3+$C$4+$C$1</f>
        <v>110</v>
      </c>
      <c r="E263" s="70" t="e">
        <f>VLOOKUP(A263,'Crash Data'!$E$3:$F$6,2,FALSE)</f>
        <v>#N/A</v>
      </c>
      <c r="F263" s="70" t="e">
        <f>VLOOKUP(A263,'Crash Data'!$B$3:$C$32,2,FALSE)</f>
        <v>#N/A</v>
      </c>
      <c r="G263" s="40">
        <v>113.79600000000001</v>
      </c>
      <c r="H263" s="40">
        <v>129.92099999999999</v>
      </c>
      <c r="I263" s="39">
        <v>177</v>
      </c>
      <c r="J263" s="40">
        <v>177</v>
      </c>
      <c r="K263" s="39">
        <v>109.611</v>
      </c>
      <c r="L263" s="93">
        <f t="shared" si="45"/>
        <v>209</v>
      </c>
      <c r="M263" s="93">
        <f t="shared" si="46"/>
        <v>95.203999999999994</v>
      </c>
      <c r="N263" s="99">
        <f t="shared" si="47"/>
        <v>165</v>
      </c>
      <c r="O263" s="99">
        <f t="shared" si="48"/>
        <v>35.079000000000008</v>
      </c>
      <c r="P263" s="102">
        <f t="shared" si="49"/>
        <v>165</v>
      </c>
      <c r="Q263" s="102" t="str">
        <f t="shared" si="50"/>
        <v/>
      </c>
      <c r="R263" s="105">
        <f t="shared" si="51"/>
        <v>165</v>
      </c>
      <c r="S263" s="105" t="str">
        <f t="shared" si="52"/>
        <v/>
      </c>
      <c r="T263" s="69">
        <f t="shared" si="53"/>
        <v>107</v>
      </c>
      <c r="U263" s="69" t="str">
        <f t="shared" si="54"/>
        <v/>
      </c>
      <c r="V263" s="143">
        <f t="shared" si="55"/>
        <v>165</v>
      </c>
      <c r="W263" s="143">
        <f t="shared" si="56"/>
        <v>55.388999999999996</v>
      </c>
      <c r="X263" s="109">
        <f t="shared" ref="X263:X326" si="57">IF(B263=0,0,((VLOOKUP($C$2,MROSM,2))^2/(127*C263)-(B263/100))   )</f>
        <v>0</v>
      </c>
      <c r="Y263" s="110" t="e">
        <f t="shared" ref="Y263:Y326" si="58">IF(X263&gt;(VLOOKUP(D263,SFF,3)),-20,  IF(X263&gt;(VLOOKUP(D263,SFF,2)),-15,NA()) )</f>
        <v>#N/A</v>
      </c>
      <c r="Z263" s="75" t="e">
        <f>NA()</f>
        <v>#N/A</v>
      </c>
    </row>
    <row r="264" spans="1:26" x14ac:dyDescent="0.2">
      <c r="A264" s="74">
        <v>12410</v>
      </c>
      <c r="B264" s="68">
        <f>INDEX('B-A OSRoad'!$F$2:$F$21,MATCH(A264,'B-A OSRoad'!$C$2:$C$21))</f>
        <v>0</v>
      </c>
      <c r="C264" s="68" t="str">
        <f>IF(INDEX('B-A OSRoad'!$B$2:$B$21,MATCH(A264,'B-A OSRoad'!$C$2:$C$21))="Straight","",RIGHT(INDEX('B-A OSRoad'!$B$2:$B$21,MATCH(A264,'B-A OSRoad'!$C$2:$C$21)),LEN(INDEX('B-A OSRoad'!$B$2:$B$21,MATCH(A264,'B-A OSRoad'!$C$2:$C$21)))-1))</f>
        <v/>
      </c>
      <c r="D264" s="69">
        <f>(INDEX('B-A OSRoad'!$I$2:$I$21,MATCH(A264,'B-A OSRoad'!$C$2:$C$21)))+$C$3+$C$4+$C$1</f>
        <v>110</v>
      </c>
      <c r="E264" s="70" t="e">
        <f>VLOOKUP(A264,'Crash Data'!$E$3:$F$6,2,FALSE)</f>
        <v>#N/A</v>
      </c>
      <c r="F264" s="70" t="e">
        <f>VLOOKUP(A264,'Crash Data'!$B$3:$C$32,2,FALSE)</f>
        <v>#N/A</v>
      </c>
      <c r="G264" s="40">
        <v>116.958</v>
      </c>
      <c r="H264" s="40">
        <v>129.81</v>
      </c>
      <c r="I264" s="39">
        <v>161.352</v>
      </c>
      <c r="J264" s="40">
        <v>177</v>
      </c>
      <c r="K264" s="39">
        <v>116.51300000000001</v>
      </c>
      <c r="L264" s="93">
        <f t="shared" ref="L264:L327" si="59">IFERROR(IF(Y264&lt;0,   (ROUND($M$2*$D264/3.6+$D264^2/(254*($M$3-0.05)),0))),   (ROUND($M$2*$D264/3.6+$D264^2/(254*$M$3),0)))</f>
        <v>209</v>
      </c>
      <c r="M264" s="93">
        <f t="shared" ref="M264:M327" si="60">IF(  (L264-$G264)&lt;=0,"",(L264-$G264))</f>
        <v>92.042000000000002</v>
      </c>
      <c r="N264" s="99">
        <f t="shared" ref="N264:N327" si="61">IFERROR(IF(Y264&lt;0,             (ROUND($O$2*$D264/3.6+$D264^2/(254*($O$3-0.05)),0))),   (ROUND($O$2*$D264/3.6+$D264^2/(254*$O$3),0)))</f>
        <v>165</v>
      </c>
      <c r="O264" s="99">
        <f t="shared" ref="O264:O327" si="62">IF(  (N264-$H264)&lt;=0,"",(N264-$H264))</f>
        <v>35.19</v>
      </c>
      <c r="P264" s="102">
        <f t="shared" ref="P264:P327" si="63">IFERROR(IF(Y264&lt;0,             (ROUND($Q$2*$D264/3.6+$D264^2/(254*($Q$3-0.05)),0))),   (ROUND($Q$2*$D264/3.6+$D264^2/(254*$Q$3),0)))</f>
        <v>165</v>
      </c>
      <c r="Q264" s="102">
        <f t="shared" ref="Q264:Q327" si="64">IF(  (P264-$I264)&lt;=0,"",(P264-$I264))</f>
        <v>3.6479999999999961</v>
      </c>
      <c r="R264" s="105">
        <f t="shared" ref="R264:R327" si="65">IFERROR(IF(Y264&lt;0,             (ROUND($S$2*$D264/3.6+$D264^2/(254*($S$3-0.05)),0))),   (ROUND($S$2*$D264/3.6+$D264^2/(254*$S$3),0)))</f>
        <v>165</v>
      </c>
      <c r="S264" s="105" t="str">
        <f t="shared" ref="S264:S327" si="66">IF(  (R264-$J264)&lt;=0,"",(R264-$J264))</f>
        <v/>
      </c>
      <c r="T264" s="69">
        <f t="shared" ref="T264:T327" si="67">IFERROR(IF(Y264&lt;0,     (ROUND(($U$2+$U$3+0.5)*$D264/3.6,0))      ),         (ROUND(($U$2+$U$3)*$D264/3.6,0)))</f>
        <v>107</v>
      </c>
      <c r="U264" s="69" t="str">
        <f t="shared" ref="U264:U327" si="68">IF(  (T264-$G264)&lt;=0,"",(T264-$G264))</f>
        <v/>
      </c>
      <c r="V264" s="143">
        <f t="shared" ref="V264:V327" si="69">IFERROR(IF(Y264&lt;0,             (ROUND($W$2*$D264/3.6+$D264^2/(254*($W$3-0.05)),0))),   (ROUND($W$2*$D264/3.6+$D264^2/(254*$W$3),0)))</f>
        <v>165</v>
      </c>
      <c r="W264" s="143">
        <f t="shared" ref="W264:W327" si="70">IF(  (V264-$K264)&lt;=0,"",(V264-$K264))</f>
        <v>48.486999999999995</v>
      </c>
      <c r="X264" s="109">
        <f t="shared" si="57"/>
        <v>0</v>
      </c>
      <c r="Y264" s="110" t="e">
        <f t="shared" si="58"/>
        <v>#N/A</v>
      </c>
      <c r="Z264" s="75" t="e">
        <f>NA()</f>
        <v>#N/A</v>
      </c>
    </row>
    <row r="265" spans="1:26" x14ac:dyDescent="0.2">
      <c r="A265" s="74">
        <v>12420</v>
      </c>
      <c r="B265" s="68">
        <f>INDEX('B-A OSRoad'!$F$2:$F$21,MATCH(A265,'B-A OSRoad'!$C$2:$C$21))</f>
        <v>0</v>
      </c>
      <c r="C265" s="68" t="str">
        <f>IF(INDEX('B-A OSRoad'!$B$2:$B$21,MATCH(A265,'B-A OSRoad'!$C$2:$C$21))="Straight","",RIGHT(INDEX('B-A OSRoad'!$B$2:$B$21,MATCH(A265,'B-A OSRoad'!$C$2:$C$21)),LEN(INDEX('B-A OSRoad'!$B$2:$B$21,MATCH(A265,'B-A OSRoad'!$C$2:$C$21)))-1))</f>
        <v/>
      </c>
      <c r="D265" s="69">
        <f>(INDEX('B-A OSRoad'!$I$2:$I$21,MATCH(A265,'B-A OSRoad'!$C$2:$C$21)))+$C$3+$C$4+$C$1</f>
        <v>110</v>
      </c>
      <c r="E265" s="70" t="e">
        <f>VLOOKUP(A265,'Crash Data'!$E$3:$F$6,2,FALSE)</f>
        <v>#N/A</v>
      </c>
      <c r="F265" s="70" t="e">
        <f>VLOOKUP(A265,'Crash Data'!$B$3:$C$32,2,FALSE)</f>
        <v>#N/A</v>
      </c>
      <c r="G265" s="40">
        <v>124.681</v>
      </c>
      <c r="H265" s="40">
        <v>136.75700000000001</v>
      </c>
      <c r="I265" s="39">
        <v>159.39099999999999</v>
      </c>
      <c r="J265" s="40">
        <v>177</v>
      </c>
      <c r="K265" s="39">
        <v>124.139</v>
      </c>
      <c r="L265" s="93">
        <f t="shared" si="59"/>
        <v>209</v>
      </c>
      <c r="M265" s="93">
        <f t="shared" si="60"/>
        <v>84.319000000000003</v>
      </c>
      <c r="N265" s="99">
        <f t="shared" si="61"/>
        <v>165</v>
      </c>
      <c r="O265" s="99">
        <f t="shared" si="62"/>
        <v>28.242999999999995</v>
      </c>
      <c r="P265" s="102">
        <f t="shared" si="63"/>
        <v>165</v>
      </c>
      <c r="Q265" s="102">
        <f t="shared" si="64"/>
        <v>5.6090000000000089</v>
      </c>
      <c r="R265" s="105">
        <f t="shared" si="65"/>
        <v>165</v>
      </c>
      <c r="S265" s="105" t="str">
        <f t="shared" si="66"/>
        <v/>
      </c>
      <c r="T265" s="69">
        <f t="shared" si="67"/>
        <v>107</v>
      </c>
      <c r="U265" s="69" t="str">
        <f t="shared" si="68"/>
        <v/>
      </c>
      <c r="V265" s="143">
        <f t="shared" si="69"/>
        <v>165</v>
      </c>
      <c r="W265" s="143">
        <f t="shared" si="70"/>
        <v>40.861000000000004</v>
      </c>
      <c r="X265" s="109">
        <f t="shared" si="57"/>
        <v>0</v>
      </c>
      <c r="Y265" s="110" t="e">
        <f t="shared" si="58"/>
        <v>#N/A</v>
      </c>
      <c r="Z265" s="75" t="e">
        <f>NA()</f>
        <v>#N/A</v>
      </c>
    </row>
    <row r="266" spans="1:26" x14ac:dyDescent="0.2">
      <c r="A266" s="74">
        <v>12430</v>
      </c>
      <c r="B266" s="68">
        <f>INDEX('B-A OSRoad'!$F$2:$F$21,MATCH(A266,'B-A OSRoad'!$C$2:$C$21))</f>
        <v>0</v>
      </c>
      <c r="C266" s="68" t="str">
        <f>IF(INDEX('B-A OSRoad'!$B$2:$B$21,MATCH(A266,'B-A OSRoad'!$C$2:$C$21))="Straight","",RIGHT(INDEX('B-A OSRoad'!$B$2:$B$21,MATCH(A266,'B-A OSRoad'!$C$2:$C$21)),LEN(INDEX('B-A OSRoad'!$B$2:$B$21,MATCH(A266,'B-A OSRoad'!$C$2:$C$21)))-1))</f>
        <v/>
      </c>
      <c r="D266" s="69">
        <f>(INDEX('B-A OSRoad'!$I$2:$I$21,MATCH(A266,'B-A OSRoad'!$C$2:$C$21)))+$C$3+$C$4+$C$1</f>
        <v>110</v>
      </c>
      <c r="E266" s="70" t="e">
        <f>VLOOKUP(A266,'Crash Data'!$E$3:$F$6,2,FALSE)</f>
        <v>#N/A</v>
      </c>
      <c r="F266" s="70" t="e">
        <f>VLOOKUP(A266,'Crash Data'!$B$3:$C$32,2,FALSE)</f>
        <v>#N/A</v>
      </c>
      <c r="G266" s="40">
        <v>127.983</v>
      </c>
      <c r="H266" s="40">
        <v>139.19200000000001</v>
      </c>
      <c r="I266" s="39">
        <v>177</v>
      </c>
      <c r="J266" s="40">
        <v>177</v>
      </c>
      <c r="K266" s="39">
        <v>129.04499999999999</v>
      </c>
      <c r="L266" s="93">
        <f t="shared" si="59"/>
        <v>209</v>
      </c>
      <c r="M266" s="93">
        <f t="shared" si="60"/>
        <v>81.016999999999996</v>
      </c>
      <c r="N266" s="99">
        <f t="shared" si="61"/>
        <v>165</v>
      </c>
      <c r="O266" s="99">
        <f t="shared" si="62"/>
        <v>25.807999999999993</v>
      </c>
      <c r="P266" s="102">
        <f t="shared" si="63"/>
        <v>165</v>
      </c>
      <c r="Q266" s="102" t="str">
        <f t="shared" si="64"/>
        <v/>
      </c>
      <c r="R266" s="105">
        <f t="shared" si="65"/>
        <v>165</v>
      </c>
      <c r="S266" s="105" t="str">
        <f t="shared" si="66"/>
        <v/>
      </c>
      <c r="T266" s="69">
        <f t="shared" si="67"/>
        <v>107</v>
      </c>
      <c r="U266" s="69" t="str">
        <f t="shared" si="68"/>
        <v/>
      </c>
      <c r="V266" s="143">
        <f t="shared" si="69"/>
        <v>165</v>
      </c>
      <c r="W266" s="143">
        <f t="shared" si="70"/>
        <v>35.955000000000013</v>
      </c>
      <c r="X266" s="109">
        <f t="shared" si="57"/>
        <v>0</v>
      </c>
      <c r="Y266" s="110" t="e">
        <f t="shared" si="58"/>
        <v>#N/A</v>
      </c>
      <c r="Z266" s="75" t="e">
        <f>NA()</f>
        <v>#N/A</v>
      </c>
    </row>
    <row r="267" spans="1:26" x14ac:dyDescent="0.2">
      <c r="A267" s="74">
        <v>12440</v>
      </c>
      <c r="B267" s="68">
        <f>INDEX('B-A OSRoad'!$F$2:$F$21,MATCH(A267,'B-A OSRoad'!$C$2:$C$21))</f>
        <v>0</v>
      </c>
      <c r="C267" s="68" t="str">
        <f>IF(INDEX('B-A OSRoad'!$B$2:$B$21,MATCH(A267,'B-A OSRoad'!$C$2:$C$21))="Straight","",RIGHT(INDEX('B-A OSRoad'!$B$2:$B$21,MATCH(A267,'B-A OSRoad'!$C$2:$C$21)),LEN(INDEX('B-A OSRoad'!$B$2:$B$21,MATCH(A267,'B-A OSRoad'!$C$2:$C$21)))-1))</f>
        <v/>
      </c>
      <c r="D267" s="69">
        <f>(INDEX('B-A OSRoad'!$I$2:$I$21,MATCH(A267,'B-A OSRoad'!$C$2:$C$21)))+$C$3+$C$4+$C$1</f>
        <v>110</v>
      </c>
      <c r="E267" s="70" t="e">
        <f>VLOOKUP(A267,'Crash Data'!$E$3:$F$6,2,FALSE)</f>
        <v>#N/A</v>
      </c>
      <c r="F267" s="70" t="e">
        <f>VLOOKUP(A267,'Crash Data'!$B$3:$C$32,2,FALSE)</f>
        <v>#N/A</v>
      </c>
      <c r="G267" s="40">
        <v>134.30699999999999</v>
      </c>
      <c r="H267" s="40">
        <v>146.089</v>
      </c>
      <c r="I267" s="39">
        <v>177</v>
      </c>
      <c r="J267" s="40">
        <v>177</v>
      </c>
      <c r="K267" s="39">
        <v>137.773</v>
      </c>
      <c r="L267" s="93">
        <f t="shared" si="59"/>
        <v>209</v>
      </c>
      <c r="M267" s="93">
        <f t="shared" si="60"/>
        <v>74.693000000000012</v>
      </c>
      <c r="N267" s="99">
        <f t="shared" si="61"/>
        <v>165</v>
      </c>
      <c r="O267" s="99">
        <f t="shared" si="62"/>
        <v>18.911000000000001</v>
      </c>
      <c r="P267" s="102">
        <f t="shared" si="63"/>
        <v>165</v>
      </c>
      <c r="Q267" s="102" t="str">
        <f t="shared" si="64"/>
        <v/>
      </c>
      <c r="R267" s="105">
        <f t="shared" si="65"/>
        <v>165</v>
      </c>
      <c r="S267" s="105" t="str">
        <f t="shared" si="66"/>
        <v/>
      </c>
      <c r="T267" s="69">
        <f t="shared" si="67"/>
        <v>107</v>
      </c>
      <c r="U267" s="69" t="str">
        <f t="shared" si="68"/>
        <v/>
      </c>
      <c r="V267" s="143">
        <f t="shared" si="69"/>
        <v>165</v>
      </c>
      <c r="W267" s="143">
        <f t="shared" si="70"/>
        <v>27.227000000000004</v>
      </c>
      <c r="X267" s="109">
        <f t="shared" si="57"/>
        <v>0</v>
      </c>
      <c r="Y267" s="110" t="e">
        <f t="shared" si="58"/>
        <v>#N/A</v>
      </c>
      <c r="Z267" s="75" t="e">
        <f>NA()</f>
        <v>#N/A</v>
      </c>
    </row>
    <row r="268" spans="1:26" x14ac:dyDescent="0.2">
      <c r="A268" s="74">
        <v>12450</v>
      </c>
      <c r="B268" s="68">
        <f>INDEX('B-A OSRoad'!$F$2:$F$21,MATCH(A268,'B-A OSRoad'!$C$2:$C$21))</f>
        <v>0</v>
      </c>
      <c r="C268" s="68" t="str">
        <f>IF(INDEX('B-A OSRoad'!$B$2:$B$21,MATCH(A268,'B-A OSRoad'!$C$2:$C$21))="Straight","",RIGHT(INDEX('B-A OSRoad'!$B$2:$B$21,MATCH(A268,'B-A OSRoad'!$C$2:$C$21)),LEN(INDEX('B-A OSRoad'!$B$2:$B$21,MATCH(A268,'B-A OSRoad'!$C$2:$C$21)))-1))</f>
        <v/>
      </c>
      <c r="D268" s="69">
        <f>(INDEX('B-A OSRoad'!$I$2:$I$21,MATCH(A268,'B-A OSRoad'!$C$2:$C$21)))+$C$3+$C$4+$C$1</f>
        <v>110</v>
      </c>
      <c r="E268" s="70" t="e">
        <f>VLOOKUP(A268,'Crash Data'!$E$3:$F$6,2,FALSE)</f>
        <v>#N/A</v>
      </c>
      <c r="F268" s="70" t="e">
        <f>VLOOKUP(A268,'Crash Data'!$B$3:$C$32,2,FALSE)</f>
        <v>#N/A</v>
      </c>
      <c r="G268" s="40">
        <v>135.798</v>
      </c>
      <c r="H268" s="40">
        <v>149.572</v>
      </c>
      <c r="I268" s="39">
        <v>177</v>
      </c>
      <c r="J268" s="40">
        <v>177</v>
      </c>
      <c r="K268" s="39">
        <v>139.55000000000001</v>
      </c>
      <c r="L268" s="93">
        <f t="shared" si="59"/>
        <v>209</v>
      </c>
      <c r="M268" s="93">
        <f t="shared" si="60"/>
        <v>73.201999999999998</v>
      </c>
      <c r="N268" s="99">
        <f t="shared" si="61"/>
        <v>165</v>
      </c>
      <c r="O268" s="99">
        <f t="shared" si="62"/>
        <v>15.427999999999997</v>
      </c>
      <c r="P268" s="102">
        <f t="shared" si="63"/>
        <v>165</v>
      </c>
      <c r="Q268" s="102" t="str">
        <f t="shared" si="64"/>
        <v/>
      </c>
      <c r="R268" s="105">
        <f t="shared" si="65"/>
        <v>165</v>
      </c>
      <c r="S268" s="105" t="str">
        <f t="shared" si="66"/>
        <v/>
      </c>
      <c r="T268" s="69">
        <f t="shared" si="67"/>
        <v>107</v>
      </c>
      <c r="U268" s="69" t="str">
        <f t="shared" si="68"/>
        <v/>
      </c>
      <c r="V268" s="143">
        <f t="shared" si="69"/>
        <v>165</v>
      </c>
      <c r="W268" s="143">
        <f t="shared" si="70"/>
        <v>25.449999999999989</v>
      </c>
      <c r="X268" s="109">
        <f t="shared" si="57"/>
        <v>0</v>
      </c>
      <c r="Y268" s="110" t="e">
        <f t="shared" si="58"/>
        <v>#N/A</v>
      </c>
      <c r="Z268" s="75" t="e">
        <f>NA()</f>
        <v>#N/A</v>
      </c>
    </row>
    <row r="269" spans="1:26" x14ac:dyDescent="0.2">
      <c r="A269" s="74">
        <v>12460</v>
      </c>
      <c r="B269" s="68">
        <f>INDEX('B-A OSRoad'!$F$2:$F$21,MATCH(A269,'B-A OSRoad'!$C$2:$C$21))</f>
        <v>0</v>
      </c>
      <c r="C269" s="68" t="str">
        <f>IF(INDEX('B-A OSRoad'!$B$2:$B$21,MATCH(A269,'B-A OSRoad'!$C$2:$C$21))="Straight","",RIGHT(INDEX('B-A OSRoad'!$B$2:$B$21,MATCH(A269,'B-A OSRoad'!$C$2:$C$21)),LEN(INDEX('B-A OSRoad'!$B$2:$B$21,MATCH(A269,'B-A OSRoad'!$C$2:$C$21)))-1))</f>
        <v/>
      </c>
      <c r="D269" s="69">
        <f>(INDEX('B-A OSRoad'!$I$2:$I$21,MATCH(A269,'B-A OSRoad'!$C$2:$C$21)))+$C$3+$C$4+$C$1</f>
        <v>110</v>
      </c>
      <c r="E269" s="70" t="e">
        <f>VLOOKUP(A269,'Crash Data'!$E$3:$F$6,2,FALSE)</f>
        <v>#N/A</v>
      </c>
      <c r="F269" s="70" t="e">
        <f>VLOOKUP(A269,'Crash Data'!$B$3:$C$32,2,FALSE)</f>
        <v>#N/A</v>
      </c>
      <c r="G269" s="40">
        <v>138.81200000000001</v>
      </c>
      <c r="H269" s="40">
        <v>158.64400000000001</v>
      </c>
      <c r="I269" s="39">
        <v>177</v>
      </c>
      <c r="J269" s="40">
        <v>177</v>
      </c>
      <c r="K269" s="39">
        <v>139.27600000000001</v>
      </c>
      <c r="L269" s="93">
        <f t="shared" si="59"/>
        <v>209</v>
      </c>
      <c r="M269" s="93">
        <f t="shared" si="60"/>
        <v>70.187999999999988</v>
      </c>
      <c r="N269" s="99">
        <f t="shared" si="61"/>
        <v>165</v>
      </c>
      <c r="O269" s="99">
        <f t="shared" si="62"/>
        <v>6.3559999999999945</v>
      </c>
      <c r="P269" s="102">
        <f t="shared" si="63"/>
        <v>165</v>
      </c>
      <c r="Q269" s="102" t="str">
        <f t="shared" si="64"/>
        <v/>
      </c>
      <c r="R269" s="105">
        <f t="shared" si="65"/>
        <v>165</v>
      </c>
      <c r="S269" s="105" t="str">
        <f t="shared" si="66"/>
        <v/>
      </c>
      <c r="T269" s="69">
        <f t="shared" si="67"/>
        <v>107</v>
      </c>
      <c r="U269" s="69" t="str">
        <f t="shared" si="68"/>
        <v/>
      </c>
      <c r="V269" s="143">
        <f t="shared" si="69"/>
        <v>165</v>
      </c>
      <c r="W269" s="143">
        <f t="shared" si="70"/>
        <v>25.72399999999999</v>
      </c>
      <c r="X269" s="109">
        <f t="shared" si="57"/>
        <v>0</v>
      </c>
      <c r="Y269" s="110" t="e">
        <f t="shared" si="58"/>
        <v>#N/A</v>
      </c>
      <c r="Z269" s="75" t="e">
        <f>NA()</f>
        <v>#N/A</v>
      </c>
    </row>
    <row r="270" spans="1:26" x14ac:dyDescent="0.2">
      <c r="A270" s="74">
        <v>12470</v>
      </c>
      <c r="B270" s="68">
        <f>INDEX('B-A OSRoad'!$F$2:$F$21,MATCH(A270,'B-A OSRoad'!$C$2:$C$21))</f>
        <v>0</v>
      </c>
      <c r="C270" s="68" t="str">
        <f>IF(INDEX('B-A OSRoad'!$B$2:$B$21,MATCH(A270,'B-A OSRoad'!$C$2:$C$21))="Straight","",RIGHT(INDEX('B-A OSRoad'!$B$2:$B$21,MATCH(A270,'B-A OSRoad'!$C$2:$C$21)),LEN(INDEX('B-A OSRoad'!$B$2:$B$21,MATCH(A270,'B-A OSRoad'!$C$2:$C$21)))-1))</f>
        <v/>
      </c>
      <c r="D270" s="69">
        <f>(INDEX('B-A OSRoad'!$I$2:$I$21,MATCH(A270,'B-A OSRoad'!$C$2:$C$21)))+$C$3+$C$4+$C$1</f>
        <v>110</v>
      </c>
      <c r="E270" s="70" t="e">
        <f>VLOOKUP(A270,'Crash Data'!$E$3:$F$6,2,FALSE)</f>
        <v>#N/A</v>
      </c>
      <c r="F270" s="70" t="e">
        <f>VLOOKUP(A270,'Crash Data'!$B$3:$C$32,2,FALSE)</f>
        <v>#N/A</v>
      </c>
      <c r="G270" s="40">
        <v>146.386</v>
      </c>
      <c r="H270" s="40">
        <v>159.61000000000001</v>
      </c>
      <c r="I270" s="39">
        <v>177</v>
      </c>
      <c r="J270" s="40">
        <v>177</v>
      </c>
      <c r="K270" s="39">
        <v>143.77600000000001</v>
      </c>
      <c r="L270" s="93">
        <f t="shared" si="59"/>
        <v>209</v>
      </c>
      <c r="M270" s="93">
        <f t="shared" si="60"/>
        <v>62.614000000000004</v>
      </c>
      <c r="N270" s="99">
        <f t="shared" si="61"/>
        <v>165</v>
      </c>
      <c r="O270" s="99">
        <f t="shared" si="62"/>
        <v>5.3899999999999864</v>
      </c>
      <c r="P270" s="102">
        <f t="shared" si="63"/>
        <v>165</v>
      </c>
      <c r="Q270" s="102" t="str">
        <f t="shared" si="64"/>
        <v/>
      </c>
      <c r="R270" s="105">
        <f t="shared" si="65"/>
        <v>165</v>
      </c>
      <c r="S270" s="105" t="str">
        <f t="shared" si="66"/>
        <v/>
      </c>
      <c r="T270" s="69">
        <f t="shared" si="67"/>
        <v>107</v>
      </c>
      <c r="U270" s="69" t="str">
        <f t="shared" si="68"/>
        <v/>
      </c>
      <c r="V270" s="143">
        <f t="shared" si="69"/>
        <v>165</v>
      </c>
      <c r="W270" s="143">
        <f t="shared" si="70"/>
        <v>21.22399999999999</v>
      </c>
      <c r="X270" s="109">
        <f t="shared" si="57"/>
        <v>0</v>
      </c>
      <c r="Y270" s="110" t="e">
        <f t="shared" si="58"/>
        <v>#N/A</v>
      </c>
      <c r="Z270" s="75" t="e">
        <f>NA()</f>
        <v>#N/A</v>
      </c>
    </row>
    <row r="271" spans="1:26" x14ac:dyDescent="0.2">
      <c r="A271" s="74">
        <v>12480</v>
      </c>
      <c r="B271" s="68">
        <f>INDEX('B-A OSRoad'!$F$2:$F$21,MATCH(A271,'B-A OSRoad'!$C$2:$C$21))</f>
        <v>0</v>
      </c>
      <c r="C271" s="68" t="str">
        <f>IF(INDEX('B-A OSRoad'!$B$2:$B$21,MATCH(A271,'B-A OSRoad'!$C$2:$C$21))="Straight","",RIGHT(INDEX('B-A OSRoad'!$B$2:$B$21,MATCH(A271,'B-A OSRoad'!$C$2:$C$21)),LEN(INDEX('B-A OSRoad'!$B$2:$B$21,MATCH(A271,'B-A OSRoad'!$C$2:$C$21)))-1))</f>
        <v/>
      </c>
      <c r="D271" s="69">
        <f>(INDEX('B-A OSRoad'!$I$2:$I$21,MATCH(A271,'B-A OSRoad'!$C$2:$C$21)))+$C$3+$C$4+$C$1</f>
        <v>110</v>
      </c>
      <c r="E271" s="70" t="e">
        <f>VLOOKUP(A271,'Crash Data'!$E$3:$F$6,2,FALSE)</f>
        <v>#N/A</v>
      </c>
      <c r="F271" s="70" t="e">
        <f>VLOOKUP(A271,'Crash Data'!$B$3:$C$32,2,FALSE)</f>
        <v>#N/A</v>
      </c>
      <c r="G271" s="40">
        <v>146.578</v>
      </c>
      <c r="H271" s="40">
        <v>158.27000000000001</v>
      </c>
      <c r="I271" s="39">
        <v>177</v>
      </c>
      <c r="J271" s="40">
        <v>177</v>
      </c>
      <c r="K271" s="39">
        <v>132.19499999999999</v>
      </c>
      <c r="L271" s="93">
        <f t="shared" si="59"/>
        <v>209</v>
      </c>
      <c r="M271" s="93">
        <f t="shared" si="60"/>
        <v>62.421999999999997</v>
      </c>
      <c r="N271" s="99">
        <f t="shared" si="61"/>
        <v>165</v>
      </c>
      <c r="O271" s="99">
        <f t="shared" si="62"/>
        <v>6.7299999999999898</v>
      </c>
      <c r="P271" s="102">
        <f t="shared" si="63"/>
        <v>165</v>
      </c>
      <c r="Q271" s="102" t="str">
        <f t="shared" si="64"/>
        <v/>
      </c>
      <c r="R271" s="105">
        <f t="shared" si="65"/>
        <v>165</v>
      </c>
      <c r="S271" s="105" t="str">
        <f t="shared" si="66"/>
        <v/>
      </c>
      <c r="T271" s="69">
        <f t="shared" si="67"/>
        <v>107</v>
      </c>
      <c r="U271" s="69" t="str">
        <f t="shared" si="68"/>
        <v/>
      </c>
      <c r="V271" s="143">
        <f t="shared" si="69"/>
        <v>165</v>
      </c>
      <c r="W271" s="143">
        <f t="shared" si="70"/>
        <v>32.805000000000007</v>
      </c>
      <c r="X271" s="109">
        <f t="shared" si="57"/>
        <v>0</v>
      </c>
      <c r="Y271" s="110" t="e">
        <f t="shared" si="58"/>
        <v>#N/A</v>
      </c>
      <c r="Z271" s="75" t="e">
        <f>NA()</f>
        <v>#N/A</v>
      </c>
    </row>
    <row r="272" spans="1:26" x14ac:dyDescent="0.2">
      <c r="A272" s="74">
        <v>12490</v>
      </c>
      <c r="B272" s="68">
        <f>INDEX('B-A OSRoad'!$F$2:$F$21,MATCH(A272,'B-A OSRoad'!$C$2:$C$21))</f>
        <v>0</v>
      </c>
      <c r="C272" s="68" t="str">
        <f>IF(INDEX('B-A OSRoad'!$B$2:$B$21,MATCH(A272,'B-A OSRoad'!$C$2:$C$21))="Straight","",RIGHT(INDEX('B-A OSRoad'!$B$2:$B$21,MATCH(A272,'B-A OSRoad'!$C$2:$C$21)),LEN(INDEX('B-A OSRoad'!$B$2:$B$21,MATCH(A272,'B-A OSRoad'!$C$2:$C$21)))-1))</f>
        <v/>
      </c>
      <c r="D272" s="69">
        <f>(INDEX('B-A OSRoad'!$I$2:$I$21,MATCH(A272,'B-A OSRoad'!$C$2:$C$21)))+$C$3+$C$4+$C$1</f>
        <v>110</v>
      </c>
      <c r="E272" s="70" t="e">
        <f>VLOOKUP(A272,'Crash Data'!$E$3:$F$6,2,FALSE)</f>
        <v>#N/A</v>
      </c>
      <c r="F272" s="70" t="e">
        <f>VLOOKUP(A272,'Crash Data'!$B$3:$C$32,2,FALSE)</f>
        <v>#N/A</v>
      </c>
      <c r="G272" s="40">
        <v>146.17099999999999</v>
      </c>
      <c r="H272" s="40">
        <v>159.41499999999999</v>
      </c>
      <c r="I272" s="39">
        <v>177</v>
      </c>
      <c r="J272" s="40">
        <v>177</v>
      </c>
      <c r="K272" s="39">
        <v>118.501</v>
      </c>
      <c r="L272" s="93">
        <f t="shared" si="59"/>
        <v>209</v>
      </c>
      <c r="M272" s="93">
        <f t="shared" si="60"/>
        <v>62.829000000000008</v>
      </c>
      <c r="N272" s="99">
        <f t="shared" si="61"/>
        <v>165</v>
      </c>
      <c r="O272" s="99">
        <f t="shared" si="62"/>
        <v>5.585000000000008</v>
      </c>
      <c r="P272" s="102">
        <f t="shared" si="63"/>
        <v>165</v>
      </c>
      <c r="Q272" s="102" t="str">
        <f t="shared" si="64"/>
        <v/>
      </c>
      <c r="R272" s="105">
        <f t="shared" si="65"/>
        <v>165</v>
      </c>
      <c r="S272" s="105" t="str">
        <f t="shared" si="66"/>
        <v/>
      </c>
      <c r="T272" s="69">
        <f t="shared" si="67"/>
        <v>107</v>
      </c>
      <c r="U272" s="69" t="str">
        <f t="shared" si="68"/>
        <v/>
      </c>
      <c r="V272" s="143">
        <f t="shared" si="69"/>
        <v>165</v>
      </c>
      <c r="W272" s="143">
        <f t="shared" si="70"/>
        <v>46.498999999999995</v>
      </c>
      <c r="X272" s="109">
        <f t="shared" si="57"/>
        <v>0</v>
      </c>
      <c r="Y272" s="110" t="e">
        <f t="shared" si="58"/>
        <v>#N/A</v>
      </c>
      <c r="Z272" s="75" t="e">
        <f>NA()</f>
        <v>#N/A</v>
      </c>
    </row>
    <row r="273" spans="1:26" x14ac:dyDescent="0.2">
      <c r="A273" s="74">
        <v>12500</v>
      </c>
      <c r="B273" s="68">
        <f>INDEX('B-A OSRoad'!$F$2:$F$21,MATCH(A273,'B-A OSRoad'!$C$2:$C$21))</f>
        <v>0</v>
      </c>
      <c r="C273" s="68" t="str">
        <f>IF(INDEX('B-A OSRoad'!$B$2:$B$21,MATCH(A273,'B-A OSRoad'!$C$2:$C$21))="Straight","",RIGHT(INDEX('B-A OSRoad'!$B$2:$B$21,MATCH(A273,'B-A OSRoad'!$C$2:$C$21)),LEN(INDEX('B-A OSRoad'!$B$2:$B$21,MATCH(A273,'B-A OSRoad'!$C$2:$C$21)))-1))</f>
        <v/>
      </c>
      <c r="D273" s="69">
        <f>(INDEX('B-A OSRoad'!$I$2:$I$21,MATCH(A273,'B-A OSRoad'!$C$2:$C$21)))+$C$3+$C$4+$C$1</f>
        <v>110</v>
      </c>
      <c r="E273" s="70" t="e">
        <f>VLOOKUP(A273,'Crash Data'!$E$3:$F$6,2,FALSE)</f>
        <v>#N/A</v>
      </c>
      <c r="F273" s="70" t="e">
        <f>VLOOKUP(A273,'Crash Data'!$B$3:$C$32,2,FALSE)</f>
        <v>#N/A</v>
      </c>
      <c r="G273" s="40">
        <v>128.52500000000001</v>
      </c>
      <c r="H273" s="40">
        <v>153.83099999999999</v>
      </c>
      <c r="I273" s="39">
        <v>177</v>
      </c>
      <c r="J273" s="40">
        <v>177</v>
      </c>
      <c r="K273" s="39">
        <v>115.324</v>
      </c>
      <c r="L273" s="93">
        <f t="shared" si="59"/>
        <v>209</v>
      </c>
      <c r="M273" s="93">
        <f t="shared" si="60"/>
        <v>80.474999999999994</v>
      </c>
      <c r="N273" s="99">
        <f t="shared" si="61"/>
        <v>165</v>
      </c>
      <c r="O273" s="99">
        <f t="shared" si="62"/>
        <v>11.169000000000011</v>
      </c>
      <c r="P273" s="102">
        <f t="shared" si="63"/>
        <v>165</v>
      </c>
      <c r="Q273" s="102" t="str">
        <f t="shared" si="64"/>
        <v/>
      </c>
      <c r="R273" s="105">
        <f t="shared" si="65"/>
        <v>165</v>
      </c>
      <c r="S273" s="105" t="str">
        <f t="shared" si="66"/>
        <v/>
      </c>
      <c r="T273" s="69">
        <f t="shared" si="67"/>
        <v>107</v>
      </c>
      <c r="U273" s="69" t="str">
        <f t="shared" si="68"/>
        <v/>
      </c>
      <c r="V273" s="143">
        <f t="shared" si="69"/>
        <v>165</v>
      </c>
      <c r="W273" s="143">
        <f t="shared" si="70"/>
        <v>49.676000000000002</v>
      </c>
      <c r="X273" s="109">
        <f t="shared" si="57"/>
        <v>0</v>
      </c>
      <c r="Y273" s="110" t="e">
        <f t="shared" si="58"/>
        <v>#N/A</v>
      </c>
      <c r="Z273" s="75" t="e">
        <f>NA()</f>
        <v>#N/A</v>
      </c>
    </row>
    <row r="274" spans="1:26" x14ac:dyDescent="0.2">
      <c r="A274" s="74">
        <v>12510</v>
      </c>
      <c r="B274" s="68">
        <f>INDEX('B-A OSRoad'!$F$2:$F$21,MATCH(A274,'B-A OSRoad'!$C$2:$C$21))</f>
        <v>0</v>
      </c>
      <c r="C274" s="68" t="str">
        <f>IF(INDEX('B-A OSRoad'!$B$2:$B$21,MATCH(A274,'B-A OSRoad'!$C$2:$C$21))="Straight","",RIGHT(INDEX('B-A OSRoad'!$B$2:$B$21,MATCH(A274,'B-A OSRoad'!$C$2:$C$21)),LEN(INDEX('B-A OSRoad'!$B$2:$B$21,MATCH(A274,'B-A OSRoad'!$C$2:$C$21)))-1))</f>
        <v/>
      </c>
      <c r="D274" s="69">
        <f>(INDEX('B-A OSRoad'!$I$2:$I$21,MATCH(A274,'B-A OSRoad'!$C$2:$C$21)))+$C$3+$C$4+$C$1</f>
        <v>110</v>
      </c>
      <c r="E274" s="70" t="e">
        <f>VLOOKUP(A274,'Crash Data'!$E$3:$F$6,2,FALSE)</f>
        <v>#N/A</v>
      </c>
      <c r="F274" s="70" t="e">
        <f>VLOOKUP(A274,'Crash Data'!$B$3:$C$32,2,FALSE)</f>
        <v>#N/A</v>
      </c>
      <c r="G274" s="40">
        <v>114.70099999999999</v>
      </c>
      <c r="H274" s="40">
        <v>139.07499999999999</v>
      </c>
      <c r="I274" s="39">
        <v>177</v>
      </c>
      <c r="J274" s="40">
        <v>177</v>
      </c>
      <c r="K274" s="39">
        <v>118.556</v>
      </c>
      <c r="L274" s="93">
        <f t="shared" si="59"/>
        <v>209</v>
      </c>
      <c r="M274" s="93">
        <f t="shared" si="60"/>
        <v>94.299000000000007</v>
      </c>
      <c r="N274" s="99">
        <f t="shared" si="61"/>
        <v>165</v>
      </c>
      <c r="O274" s="99">
        <f t="shared" si="62"/>
        <v>25.925000000000011</v>
      </c>
      <c r="P274" s="102">
        <f t="shared" si="63"/>
        <v>165</v>
      </c>
      <c r="Q274" s="102" t="str">
        <f t="shared" si="64"/>
        <v/>
      </c>
      <c r="R274" s="105">
        <f t="shared" si="65"/>
        <v>165</v>
      </c>
      <c r="S274" s="105" t="str">
        <f t="shared" si="66"/>
        <v/>
      </c>
      <c r="T274" s="69">
        <f t="shared" si="67"/>
        <v>107</v>
      </c>
      <c r="U274" s="69" t="str">
        <f t="shared" si="68"/>
        <v/>
      </c>
      <c r="V274" s="143">
        <f t="shared" si="69"/>
        <v>165</v>
      </c>
      <c r="W274" s="143">
        <f t="shared" si="70"/>
        <v>46.444000000000003</v>
      </c>
      <c r="X274" s="109">
        <f t="shared" si="57"/>
        <v>0</v>
      </c>
      <c r="Y274" s="110" t="e">
        <f t="shared" si="58"/>
        <v>#N/A</v>
      </c>
      <c r="Z274" s="75" t="e">
        <f>NA()</f>
        <v>#N/A</v>
      </c>
    </row>
    <row r="275" spans="1:26" x14ac:dyDescent="0.2">
      <c r="A275" s="74">
        <v>12520</v>
      </c>
      <c r="B275" s="68">
        <f>INDEX('B-A OSRoad'!$F$2:$F$21,MATCH(A275,'B-A OSRoad'!$C$2:$C$21))</f>
        <v>0</v>
      </c>
      <c r="C275" s="68" t="str">
        <f>IF(INDEX('B-A OSRoad'!$B$2:$B$21,MATCH(A275,'B-A OSRoad'!$C$2:$C$21))="Straight","",RIGHT(INDEX('B-A OSRoad'!$B$2:$B$21,MATCH(A275,'B-A OSRoad'!$C$2:$C$21)),LEN(INDEX('B-A OSRoad'!$B$2:$B$21,MATCH(A275,'B-A OSRoad'!$C$2:$C$21)))-1))</f>
        <v/>
      </c>
      <c r="D275" s="69">
        <f>(INDEX('B-A OSRoad'!$I$2:$I$21,MATCH(A275,'B-A OSRoad'!$C$2:$C$21)))+$C$3+$C$4+$C$1</f>
        <v>110</v>
      </c>
      <c r="E275" s="70" t="e">
        <f>VLOOKUP(A275,'Crash Data'!$E$3:$F$6,2,FALSE)</f>
        <v>#N/A</v>
      </c>
      <c r="F275" s="70" t="e">
        <f>VLOOKUP(A275,'Crash Data'!$B$3:$C$32,2,FALSE)</f>
        <v>#N/A</v>
      </c>
      <c r="G275" s="40">
        <v>118.46899999999999</v>
      </c>
      <c r="H275" s="40">
        <v>139.24600000000001</v>
      </c>
      <c r="I275" s="39">
        <v>177</v>
      </c>
      <c r="J275" s="40">
        <v>177</v>
      </c>
      <c r="K275" s="39">
        <v>119.973</v>
      </c>
      <c r="L275" s="93">
        <f t="shared" si="59"/>
        <v>209</v>
      </c>
      <c r="M275" s="93">
        <f t="shared" si="60"/>
        <v>90.531000000000006</v>
      </c>
      <c r="N275" s="99">
        <f t="shared" si="61"/>
        <v>165</v>
      </c>
      <c r="O275" s="99">
        <f t="shared" si="62"/>
        <v>25.753999999999991</v>
      </c>
      <c r="P275" s="102">
        <f t="shared" si="63"/>
        <v>165</v>
      </c>
      <c r="Q275" s="102" t="str">
        <f t="shared" si="64"/>
        <v/>
      </c>
      <c r="R275" s="105">
        <f t="shared" si="65"/>
        <v>165</v>
      </c>
      <c r="S275" s="105" t="str">
        <f t="shared" si="66"/>
        <v/>
      </c>
      <c r="T275" s="69">
        <f t="shared" si="67"/>
        <v>107</v>
      </c>
      <c r="U275" s="69" t="str">
        <f t="shared" si="68"/>
        <v/>
      </c>
      <c r="V275" s="143">
        <f t="shared" si="69"/>
        <v>165</v>
      </c>
      <c r="W275" s="143">
        <f t="shared" si="70"/>
        <v>45.027000000000001</v>
      </c>
      <c r="X275" s="109">
        <f t="shared" si="57"/>
        <v>0</v>
      </c>
      <c r="Y275" s="110" t="e">
        <f t="shared" si="58"/>
        <v>#N/A</v>
      </c>
      <c r="Z275" s="75" t="e">
        <f>NA()</f>
        <v>#N/A</v>
      </c>
    </row>
    <row r="276" spans="1:26" x14ac:dyDescent="0.2">
      <c r="A276" s="74">
        <v>12530</v>
      </c>
      <c r="B276" s="68">
        <f>INDEX('B-A OSRoad'!$F$2:$F$21,MATCH(A276,'B-A OSRoad'!$C$2:$C$21))</f>
        <v>0</v>
      </c>
      <c r="C276" s="68" t="str">
        <f>IF(INDEX('B-A OSRoad'!$B$2:$B$21,MATCH(A276,'B-A OSRoad'!$C$2:$C$21))="Straight","",RIGHT(INDEX('B-A OSRoad'!$B$2:$B$21,MATCH(A276,'B-A OSRoad'!$C$2:$C$21)),LEN(INDEX('B-A OSRoad'!$B$2:$B$21,MATCH(A276,'B-A OSRoad'!$C$2:$C$21)))-1))</f>
        <v/>
      </c>
      <c r="D276" s="69">
        <f>(INDEX('B-A OSRoad'!$I$2:$I$21,MATCH(A276,'B-A OSRoad'!$C$2:$C$21)))+$C$3+$C$4+$C$1</f>
        <v>110</v>
      </c>
      <c r="E276" s="70" t="e">
        <f>VLOOKUP(A276,'Crash Data'!$E$3:$F$6,2,FALSE)</f>
        <v>#N/A</v>
      </c>
      <c r="F276" s="70" t="e">
        <f>VLOOKUP(A276,'Crash Data'!$B$3:$C$32,2,FALSE)</f>
        <v>#N/A</v>
      </c>
      <c r="G276" s="40">
        <v>126.634</v>
      </c>
      <c r="H276" s="40">
        <v>137.37200000000001</v>
      </c>
      <c r="I276" s="39">
        <v>177</v>
      </c>
      <c r="J276" s="40">
        <v>177</v>
      </c>
      <c r="K276" s="39">
        <v>118.108</v>
      </c>
      <c r="L276" s="93">
        <f t="shared" si="59"/>
        <v>209</v>
      </c>
      <c r="M276" s="93">
        <f t="shared" si="60"/>
        <v>82.366</v>
      </c>
      <c r="N276" s="99">
        <f t="shared" si="61"/>
        <v>165</v>
      </c>
      <c r="O276" s="99">
        <f t="shared" si="62"/>
        <v>27.627999999999986</v>
      </c>
      <c r="P276" s="102">
        <f t="shared" si="63"/>
        <v>165</v>
      </c>
      <c r="Q276" s="102" t="str">
        <f t="shared" si="64"/>
        <v/>
      </c>
      <c r="R276" s="105">
        <f t="shared" si="65"/>
        <v>165</v>
      </c>
      <c r="S276" s="105" t="str">
        <f t="shared" si="66"/>
        <v/>
      </c>
      <c r="T276" s="69">
        <f t="shared" si="67"/>
        <v>107</v>
      </c>
      <c r="U276" s="69" t="str">
        <f t="shared" si="68"/>
        <v/>
      </c>
      <c r="V276" s="143">
        <f t="shared" si="69"/>
        <v>165</v>
      </c>
      <c r="W276" s="143">
        <f t="shared" si="70"/>
        <v>46.891999999999996</v>
      </c>
      <c r="X276" s="109">
        <f t="shared" si="57"/>
        <v>0</v>
      </c>
      <c r="Y276" s="110" t="e">
        <f t="shared" si="58"/>
        <v>#N/A</v>
      </c>
      <c r="Z276" s="75" t="e">
        <f>NA()</f>
        <v>#N/A</v>
      </c>
    </row>
    <row r="277" spans="1:26" x14ac:dyDescent="0.2">
      <c r="A277" s="74">
        <v>12540</v>
      </c>
      <c r="B277" s="68">
        <f>INDEX('B-A OSRoad'!$F$2:$F$21,MATCH(A277,'B-A OSRoad'!$C$2:$C$21))</f>
        <v>0</v>
      </c>
      <c r="C277" s="68" t="str">
        <f>IF(INDEX('B-A OSRoad'!$B$2:$B$21,MATCH(A277,'B-A OSRoad'!$C$2:$C$21))="Straight","",RIGHT(INDEX('B-A OSRoad'!$B$2:$B$21,MATCH(A277,'B-A OSRoad'!$C$2:$C$21)),LEN(INDEX('B-A OSRoad'!$B$2:$B$21,MATCH(A277,'B-A OSRoad'!$C$2:$C$21)))-1))</f>
        <v/>
      </c>
      <c r="D277" s="69">
        <f>(INDEX('B-A OSRoad'!$I$2:$I$21,MATCH(A277,'B-A OSRoad'!$C$2:$C$21)))+$C$3+$C$4+$C$1</f>
        <v>110</v>
      </c>
      <c r="E277" s="70" t="e">
        <f>VLOOKUP(A277,'Crash Data'!$E$3:$F$6,2,FALSE)</f>
        <v>#N/A</v>
      </c>
      <c r="F277" s="70" t="e">
        <f>VLOOKUP(A277,'Crash Data'!$B$3:$C$32,2,FALSE)</f>
        <v>#N/A</v>
      </c>
      <c r="G277" s="40">
        <v>126.926</v>
      </c>
      <c r="H277" s="40">
        <v>139.88900000000001</v>
      </c>
      <c r="I277" s="39">
        <v>177</v>
      </c>
      <c r="J277" s="40">
        <v>177</v>
      </c>
      <c r="K277" s="39">
        <v>128.255</v>
      </c>
      <c r="L277" s="93">
        <f t="shared" si="59"/>
        <v>209</v>
      </c>
      <c r="M277" s="93">
        <f t="shared" si="60"/>
        <v>82.073999999999998</v>
      </c>
      <c r="N277" s="99">
        <f t="shared" si="61"/>
        <v>165</v>
      </c>
      <c r="O277" s="99">
        <f t="shared" si="62"/>
        <v>25.11099999999999</v>
      </c>
      <c r="P277" s="102">
        <f t="shared" si="63"/>
        <v>165</v>
      </c>
      <c r="Q277" s="102" t="str">
        <f t="shared" si="64"/>
        <v/>
      </c>
      <c r="R277" s="105">
        <f t="shared" si="65"/>
        <v>165</v>
      </c>
      <c r="S277" s="105" t="str">
        <f t="shared" si="66"/>
        <v/>
      </c>
      <c r="T277" s="69">
        <f t="shared" si="67"/>
        <v>107</v>
      </c>
      <c r="U277" s="69" t="str">
        <f t="shared" si="68"/>
        <v/>
      </c>
      <c r="V277" s="143">
        <f t="shared" si="69"/>
        <v>165</v>
      </c>
      <c r="W277" s="143">
        <f t="shared" si="70"/>
        <v>36.745000000000005</v>
      </c>
      <c r="X277" s="109">
        <f t="shared" si="57"/>
        <v>0</v>
      </c>
      <c r="Y277" s="110" t="e">
        <f t="shared" si="58"/>
        <v>#N/A</v>
      </c>
      <c r="Z277" s="75" t="e">
        <f>NA()</f>
        <v>#N/A</v>
      </c>
    </row>
    <row r="278" spans="1:26" x14ac:dyDescent="0.2">
      <c r="A278" s="74">
        <v>12550</v>
      </c>
      <c r="B278" s="68">
        <f>INDEX('B-A OSRoad'!$F$2:$F$21,MATCH(A278,'B-A OSRoad'!$C$2:$C$21))</f>
        <v>0</v>
      </c>
      <c r="C278" s="68" t="str">
        <f>IF(INDEX('B-A OSRoad'!$B$2:$B$21,MATCH(A278,'B-A OSRoad'!$C$2:$C$21))="Straight","",RIGHT(INDEX('B-A OSRoad'!$B$2:$B$21,MATCH(A278,'B-A OSRoad'!$C$2:$C$21)),LEN(INDEX('B-A OSRoad'!$B$2:$B$21,MATCH(A278,'B-A OSRoad'!$C$2:$C$21)))-1))</f>
        <v/>
      </c>
      <c r="D278" s="69">
        <f>(INDEX('B-A OSRoad'!$I$2:$I$21,MATCH(A278,'B-A OSRoad'!$C$2:$C$21)))+$C$3+$C$4+$C$1</f>
        <v>110</v>
      </c>
      <c r="E278" s="70" t="e">
        <f>VLOOKUP(A278,'Crash Data'!$E$3:$F$6,2,FALSE)</f>
        <v>#N/A</v>
      </c>
      <c r="F278" s="70" t="e">
        <f>VLOOKUP(A278,'Crash Data'!$B$3:$C$32,2,FALSE)</f>
        <v>#N/A</v>
      </c>
      <c r="G278" s="40">
        <v>129.21</v>
      </c>
      <c r="H278" s="40">
        <v>146.352</v>
      </c>
      <c r="I278" s="39">
        <v>177</v>
      </c>
      <c r="J278" s="40">
        <v>177</v>
      </c>
      <c r="K278" s="39">
        <v>128.149</v>
      </c>
      <c r="L278" s="93">
        <f t="shared" si="59"/>
        <v>209</v>
      </c>
      <c r="M278" s="93">
        <f t="shared" si="60"/>
        <v>79.789999999999992</v>
      </c>
      <c r="N278" s="99">
        <f t="shared" si="61"/>
        <v>165</v>
      </c>
      <c r="O278" s="99">
        <f t="shared" si="62"/>
        <v>18.647999999999996</v>
      </c>
      <c r="P278" s="102">
        <f t="shared" si="63"/>
        <v>165</v>
      </c>
      <c r="Q278" s="102" t="str">
        <f t="shared" si="64"/>
        <v/>
      </c>
      <c r="R278" s="105">
        <f t="shared" si="65"/>
        <v>165</v>
      </c>
      <c r="S278" s="105" t="str">
        <f t="shared" si="66"/>
        <v/>
      </c>
      <c r="T278" s="69">
        <f t="shared" si="67"/>
        <v>107</v>
      </c>
      <c r="U278" s="69" t="str">
        <f t="shared" si="68"/>
        <v/>
      </c>
      <c r="V278" s="143">
        <f t="shared" si="69"/>
        <v>165</v>
      </c>
      <c r="W278" s="143">
        <f t="shared" si="70"/>
        <v>36.850999999999999</v>
      </c>
      <c r="X278" s="109">
        <f t="shared" si="57"/>
        <v>0</v>
      </c>
      <c r="Y278" s="110" t="e">
        <f t="shared" si="58"/>
        <v>#N/A</v>
      </c>
      <c r="Z278" s="75" t="e">
        <f>NA()</f>
        <v>#N/A</v>
      </c>
    </row>
    <row r="279" spans="1:26" x14ac:dyDescent="0.2">
      <c r="A279" s="74">
        <v>12560</v>
      </c>
      <c r="B279" s="68">
        <f>INDEX('B-A OSRoad'!$F$2:$F$21,MATCH(A279,'B-A OSRoad'!$C$2:$C$21))</f>
        <v>0</v>
      </c>
      <c r="C279" s="68" t="str">
        <f>IF(INDEX('B-A OSRoad'!$B$2:$B$21,MATCH(A279,'B-A OSRoad'!$C$2:$C$21))="Straight","",RIGHT(INDEX('B-A OSRoad'!$B$2:$B$21,MATCH(A279,'B-A OSRoad'!$C$2:$C$21)),LEN(INDEX('B-A OSRoad'!$B$2:$B$21,MATCH(A279,'B-A OSRoad'!$C$2:$C$21)))-1))</f>
        <v/>
      </c>
      <c r="D279" s="69">
        <f>(INDEX('B-A OSRoad'!$I$2:$I$21,MATCH(A279,'B-A OSRoad'!$C$2:$C$21)))+$C$3+$C$4+$C$1</f>
        <v>110</v>
      </c>
      <c r="E279" s="70" t="e">
        <f>VLOOKUP(A279,'Crash Data'!$E$3:$F$6,2,FALSE)</f>
        <v>#N/A</v>
      </c>
      <c r="F279" s="70" t="e">
        <f>VLOOKUP(A279,'Crash Data'!$B$3:$C$32,2,FALSE)</f>
        <v>#N/A</v>
      </c>
      <c r="G279" s="40">
        <v>136.16800000000001</v>
      </c>
      <c r="H279" s="40">
        <v>149.477</v>
      </c>
      <c r="I279" s="39">
        <v>177</v>
      </c>
      <c r="J279" s="40">
        <v>177</v>
      </c>
      <c r="K279" s="39">
        <v>136.95099999999999</v>
      </c>
      <c r="L279" s="93">
        <f t="shared" si="59"/>
        <v>209</v>
      </c>
      <c r="M279" s="93">
        <f t="shared" si="60"/>
        <v>72.831999999999994</v>
      </c>
      <c r="N279" s="99">
        <f t="shared" si="61"/>
        <v>165</v>
      </c>
      <c r="O279" s="99">
        <f t="shared" si="62"/>
        <v>15.522999999999996</v>
      </c>
      <c r="P279" s="102">
        <f t="shared" si="63"/>
        <v>165</v>
      </c>
      <c r="Q279" s="102" t="str">
        <f t="shared" si="64"/>
        <v/>
      </c>
      <c r="R279" s="105">
        <f t="shared" si="65"/>
        <v>165</v>
      </c>
      <c r="S279" s="105" t="str">
        <f t="shared" si="66"/>
        <v/>
      </c>
      <c r="T279" s="69">
        <f t="shared" si="67"/>
        <v>107</v>
      </c>
      <c r="U279" s="69" t="str">
        <f t="shared" si="68"/>
        <v/>
      </c>
      <c r="V279" s="143">
        <f t="shared" si="69"/>
        <v>165</v>
      </c>
      <c r="W279" s="143">
        <f t="shared" si="70"/>
        <v>28.049000000000007</v>
      </c>
      <c r="X279" s="109">
        <f t="shared" si="57"/>
        <v>0</v>
      </c>
      <c r="Y279" s="110" t="e">
        <f t="shared" si="58"/>
        <v>#N/A</v>
      </c>
      <c r="Z279" s="75" t="e">
        <f>NA()</f>
        <v>#N/A</v>
      </c>
    </row>
    <row r="280" spans="1:26" x14ac:dyDescent="0.2">
      <c r="A280" s="74">
        <v>12570</v>
      </c>
      <c r="B280" s="68">
        <f>INDEX('B-A OSRoad'!$F$2:$F$21,MATCH(A280,'B-A OSRoad'!$C$2:$C$21))</f>
        <v>0</v>
      </c>
      <c r="C280" s="68" t="str">
        <f>IF(INDEX('B-A OSRoad'!$B$2:$B$21,MATCH(A280,'B-A OSRoad'!$C$2:$C$21))="Straight","",RIGHT(INDEX('B-A OSRoad'!$B$2:$B$21,MATCH(A280,'B-A OSRoad'!$C$2:$C$21)),LEN(INDEX('B-A OSRoad'!$B$2:$B$21,MATCH(A280,'B-A OSRoad'!$C$2:$C$21)))-1))</f>
        <v/>
      </c>
      <c r="D280" s="69">
        <f>(INDEX('B-A OSRoad'!$I$2:$I$21,MATCH(A280,'B-A OSRoad'!$C$2:$C$21)))+$C$3+$C$4+$C$1</f>
        <v>110</v>
      </c>
      <c r="E280" s="70" t="e">
        <f>VLOOKUP(A280,'Crash Data'!$E$3:$F$6,2,FALSE)</f>
        <v>#N/A</v>
      </c>
      <c r="F280" s="70" t="e">
        <f>VLOOKUP(A280,'Crash Data'!$B$3:$C$32,2,FALSE)</f>
        <v>#N/A</v>
      </c>
      <c r="G280" s="40">
        <v>145.36099999999999</v>
      </c>
      <c r="H280" s="40">
        <v>157.83199999999999</v>
      </c>
      <c r="I280" s="39">
        <v>177</v>
      </c>
      <c r="J280" s="40">
        <v>177</v>
      </c>
      <c r="K280" s="39">
        <v>144.00800000000001</v>
      </c>
      <c r="L280" s="93">
        <f t="shared" si="59"/>
        <v>209</v>
      </c>
      <c r="M280" s="93">
        <f t="shared" si="60"/>
        <v>63.63900000000001</v>
      </c>
      <c r="N280" s="99">
        <f t="shared" si="61"/>
        <v>165</v>
      </c>
      <c r="O280" s="99">
        <f t="shared" si="62"/>
        <v>7.1680000000000064</v>
      </c>
      <c r="P280" s="102">
        <f t="shared" si="63"/>
        <v>165</v>
      </c>
      <c r="Q280" s="102" t="str">
        <f t="shared" si="64"/>
        <v/>
      </c>
      <c r="R280" s="105">
        <f t="shared" si="65"/>
        <v>165</v>
      </c>
      <c r="S280" s="105" t="str">
        <f t="shared" si="66"/>
        <v/>
      </c>
      <c r="T280" s="69">
        <f t="shared" si="67"/>
        <v>107</v>
      </c>
      <c r="U280" s="69" t="str">
        <f t="shared" si="68"/>
        <v/>
      </c>
      <c r="V280" s="143">
        <f t="shared" si="69"/>
        <v>165</v>
      </c>
      <c r="W280" s="143">
        <f t="shared" si="70"/>
        <v>20.99199999999999</v>
      </c>
      <c r="X280" s="109">
        <f t="shared" si="57"/>
        <v>0</v>
      </c>
      <c r="Y280" s="110" t="e">
        <f t="shared" si="58"/>
        <v>#N/A</v>
      </c>
      <c r="Z280" s="75" t="e">
        <f>NA()</f>
        <v>#N/A</v>
      </c>
    </row>
    <row r="281" spans="1:26" x14ac:dyDescent="0.2">
      <c r="A281" s="74">
        <v>12580</v>
      </c>
      <c r="B281" s="68">
        <f>INDEX('B-A OSRoad'!$F$2:$F$21,MATCH(A281,'B-A OSRoad'!$C$2:$C$21))</f>
        <v>0</v>
      </c>
      <c r="C281" s="68" t="str">
        <f>IF(INDEX('B-A OSRoad'!$B$2:$B$21,MATCH(A281,'B-A OSRoad'!$C$2:$C$21))="Straight","",RIGHT(INDEX('B-A OSRoad'!$B$2:$B$21,MATCH(A281,'B-A OSRoad'!$C$2:$C$21)),LEN(INDEX('B-A OSRoad'!$B$2:$B$21,MATCH(A281,'B-A OSRoad'!$C$2:$C$21)))-1))</f>
        <v/>
      </c>
      <c r="D281" s="69">
        <f>(INDEX('B-A OSRoad'!$I$2:$I$21,MATCH(A281,'B-A OSRoad'!$C$2:$C$21)))+$C$3+$C$4+$C$1</f>
        <v>110</v>
      </c>
      <c r="E281" s="70" t="e">
        <f>VLOOKUP(A281,'Crash Data'!$E$3:$F$6,2,FALSE)</f>
        <v>#N/A</v>
      </c>
      <c r="F281" s="70" t="e">
        <f>VLOOKUP(A281,'Crash Data'!$B$3:$C$32,2,FALSE)</f>
        <v>#N/A</v>
      </c>
      <c r="G281" s="40">
        <v>146.55799999999999</v>
      </c>
      <c r="H281" s="40">
        <v>177</v>
      </c>
      <c r="I281" s="39">
        <v>177</v>
      </c>
      <c r="J281" s="40">
        <v>177</v>
      </c>
      <c r="K281" s="39">
        <v>148.56800000000001</v>
      </c>
      <c r="L281" s="93">
        <f t="shared" si="59"/>
        <v>209</v>
      </c>
      <c r="M281" s="93">
        <f t="shared" si="60"/>
        <v>62.442000000000007</v>
      </c>
      <c r="N281" s="99">
        <f t="shared" si="61"/>
        <v>165</v>
      </c>
      <c r="O281" s="99" t="str">
        <f t="shared" si="62"/>
        <v/>
      </c>
      <c r="P281" s="102">
        <f t="shared" si="63"/>
        <v>165</v>
      </c>
      <c r="Q281" s="102" t="str">
        <f t="shared" si="64"/>
        <v/>
      </c>
      <c r="R281" s="105">
        <f t="shared" si="65"/>
        <v>165</v>
      </c>
      <c r="S281" s="105" t="str">
        <f t="shared" si="66"/>
        <v/>
      </c>
      <c r="T281" s="69">
        <f t="shared" si="67"/>
        <v>107</v>
      </c>
      <c r="U281" s="69" t="str">
        <f t="shared" si="68"/>
        <v/>
      </c>
      <c r="V281" s="143">
        <f t="shared" si="69"/>
        <v>165</v>
      </c>
      <c r="W281" s="143">
        <f t="shared" si="70"/>
        <v>16.431999999999988</v>
      </c>
      <c r="X281" s="109">
        <f t="shared" si="57"/>
        <v>0</v>
      </c>
      <c r="Y281" s="110" t="e">
        <f t="shared" si="58"/>
        <v>#N/A</v>
      </c>
      <c r="Z281" s="75" t="e">
        <f>NA()</f>
        <v>#N/A</v>
      </c>
    </row>
    <row r="282" spans="1:26" x14ac:dyDescent="0.2">
      <c r="A282" s="74">
        <v>12590</v>
      </c>
      <c r="B282" s="68">
        <f>INDEX('B-A OSRoad'!$F$2:$F$21,MATCH(A282,'B-A OSRoad'!$C$2:$C$21))</f>
        <v>0</v>
      </c>
      <c r="C282" s="68" t="str">
        <f>IF(INDEX('B-A OSRoad'!$B$2:$B$21,MATCH(A282,'B-A OSRoad'!$C$2:$C$21))="Straight","",RIGHT(INDEX('B-A OSRoad'!$B$2:$B$21,MATCH(A282,'B-A OSRoad'!$C$2:$C$21)),LEN(INDEX('B-A OSRoad'!$B$2:$B$21,MATCH(A282,'B-A OSRoad'!$C$2:$C$21)))-1))</f>
        <v/>
      </c>
      <c r="D282" s="69">
        <f>(INDEX('B-A OSRoad'!$I$2:$I$21,MATCH(A282,'B-A OSRoad'!$C$2:$C$21)))+$C$3+$C$4+$C$1</f>
        <v>110</v>
      </c>
      <c r="E282" s="70" t="e">
        <f>VLOOKUP(A282,'Crash Data'!$E$3:$F$6,2,FALSE)</f>
        <v>#N/A</v>
      </c>
      <c r="F282" s="70" t="e">
        <f>VLOOKUP(A282,'Crash Data'!$B$3:$C$32,2,FALSE)</f>
        <v>#N/A</v>
      </c>
      <c r="G282" s="40">
        <v>157.74700000000001</v>
      </c>
      <c r="H282" s="40">
        <v>177</v>
      </c>
      <c r="I282" s="39">
        <v>177</v>
      </c>
      <c r="J282" s="40">
        <v>177</v>
      </c>
      <c r="K282" s="39">
        <v>158.578</v>
      </c>
      <c r="L282" s="93">
        <f t="shared" si="59"/>
        <v>209</v>
      </c>
      <c r="M282" s="93">
        <f t="shared" si="60"/>
        <v>51.252999999999986</v>
      </c>
      <c r="N282" s="99">
        <f t="shared" si="61"/>
        <v>165</v>
      </c>
      <c r="O282" s="99" t="str">
        <f t="shared" si="62"/>
        <v/>
      </c>
      <c r="P282" s="102">
        <f t="shared" si="63"/>
        <v>165</v>
      </c>
      <c r="Q282" s="102" t="str">
        <f t="shared" si="64"/>
        <v/>
      </c>
      <c r="R282" s="105">
        <f t="shared" si="65"/>
        <v>165</v>
      </c>
      <c r="S282" s="105" t="str">
        <f t="shared" si="66"/>
        <v/>
      </c>
      <c r="T282" s="69">
        <f t="shared" si="67"/>
        <v>107</v>
      </c>
      <c r="U282" s="69" t="str">
        <f t="shared" si="68"/>
        <v/>
      </c>
      <c r="V282" s="143">
        <f t="shared" si="69"/>
        <v>165</v>
      </c>
      <c r="W282" s="143">
        <f t="shared" si="70"/>
        <v>6.421999999999997</v>
      </c>
      <c r="X282" s="109">
        <f t="shared" si="57"/>
        <v>0</v>
      </c>
      <c r="Y282" s="110" t="e">
        <f t="shared" si="58"/>
        <v>#N/A</v>
      </c>
      <c r="Z282" s="75" t="e">
        <f>NA()</f>
        <v>#N/A</v>
      </c>
    </row>
    <row r="283" spans="1:26" x14ac:dyDescent="0.2">
      <c r="A283" s="74">
        <v>12600</v>
      </c>
      <c r="B283" s="68">
        <f>INDEX('B-A OSRoad'!$F$2:$F$21,MATCH(A283,'B-A OSRoad'!$C$2:$C$21))</f>
        <v>0</v>
      </c>
      <c r="C283" s="68" t="str">
        <f>IF(INDEX('B-A OSRoad'!$B$2:$B$21,MATCH(A283,'B-A OSRoad'!$C$2:$C$21))="Straight","",RIGHT(INDEX('B-A OSRoad'!$B$2:$B$21,MATCH(A283,'B-A OSRoad'!$C$2:$C$21)),LEN(INDEX('B-A OSRoad'!$B$2:$B$21,MATCH(A283,'B-A OSRoad'!$C$2:$C$21)))-1))</f>
        <v/>
      </c>
      <c r="D283" s="69">
        <f>(INDEX('B-A OSRoad'!$I$2:$I$21,MATCH(A283,'B-A OSRoad'!$C$2:$C$21)))+$C$3+$C$4+$C$1</f>
        <v>110</v>
      </c>
      <c r="E283" s="70" t="e">
        <f>VLOOKUP(A283,'Crash Data'!$E$3:$F$6,2,FALSE)</f>
        <v>#N/A</v>
      </c>
      <c r="F283" s="70" t="e">
        <f>VLOOKUP(A283,'Crash Data'!$B$3:$C$32,2,FALSE)</f>
        <v>#N/A</v>
      </c>
      <c r="G283" s="40">
        <v>167.25700000000001</v>
      </c>
      <c r="H283" s="40">
        <v>177</v>
      </c>
      <c r="I283" s="39">
        <v>177</v>
      </c>
      <c r="J283" s="40">
        <v>177</v>
      </c>
      <c r="K283" s="39">
        <v>177</v>
      </c>
      <c r="L283" s="93">
        <f t="shared" si="59"/>
        <v>209</v>
      </c>
      <c r="M283" s="93">
        <f t="shared" si="60"/>
        <v>41.742999999999995</v>
      </c>
      <c r="N283" s="99">
        <f t="shared" si="61"/>
        <v>165</v>
      </c>
      <c r="O283" s="99" t="str">
        <f t="shared" si="62"/>
        <v/>
      </c>
      <c r="P283" s="102">
        <f t="shared" si="63"/>
        <v>165</v>
      </c>
      <c r="Q283" s="102" t="str">
        <f t="shared" si="64"/>
        <v/>
      </c>
      <c r="R283" s="105">
        <f t="shared" si="65"/>
        <v>165</v>
      </c>
      <c r="S283" s="105" t="str">
        <f t="shared" si="66"/>
        <v/>
      </c>
      <c r="T283" s="69">
        <f t="shared" si="67"/>
        <v>107</v>
      </c>
      <c r="U283" s="69" t="str">
        <f t="shared" si="68"/>
        <v/>
      </c>
      <c r="V283" s="143">
        <f t="shared" si="69"/>
        <v>165</v>
      </c>
      <c r="W283" s="143" t="str">
        <f t="shared" si="70"/>
        <v/>
      </c>
      <c r="X283" s="109">
        <f t="shared" si="57"/>
        <v>0</v>
      </c>
      <c r="Y283" s="110" t="e">
        <f t="shared" si="58"/>
        <v>#N/A</v>
      </c>
      <c r="Z283" s="75" t="e">
        <f>NA()</f>
        <v>#N/A</v>
      </c>
    </row>
    <row r="284" spans="1:26" x14ac:dyDescent="0.2">
      <c r="A284" s="74">
        <v>12610</v>
      </c>
      <c r="B284" s="68">
        <f>INDEX('B-A OSRoad'!$F$2:$F$21,MATCH(A284,'B-A OSRoad'!$C$2:$C$21))</f>
        <v>0</v>
      </c>
      <c r="C284" s="68" t="str">
        <f>IF(INDEX('B-A OSRoad'!$B$2:$B$21,MATCH(A284,'B-A OSRoad'!$C$2:$C$21))="Straight","",RIGHT(INDEX('B-A OSRoad'!$B$2:$B$21,MATCH(A284,'B-A OSRoad'!$C$2:$C$21)),LEN(INDEX('B-A OSRoad'!$B$2:$B$21,MATCH(A284,'B-A OSRoad'!$C$2:$C$21)))-1))</f>
        <v/>
      </c>
      <c r="D284" s="69">
        <f>(INDEX('B-A OSRoad'!$I$2:$I$21,MATCH(A284,'B-A OSRoad'!$C$2:$C$21)))+$C$3+$C$4+$C$1</f>
        <v>110</v>
      </c>
      <c r="E284" s="70" t="e">
        <f>VLOOKUP(A284,'Crash Data'!$E$3:$F$6,2,FALSE)</f>
        <v>#N/A</v>
      </c>
      <c r="F284" s="70" t="e">
        <f>VLOOKUP(A284,'Crash Data'!$B$3:$C$32,2,FALSE)</f>
        <v>#N/A</v>
      </c>
      <c r="G284" s="40">
        <v>174.59100000000001</v>
      </c>
      <c r="H284" s="40">
        <v>177</v>
      </c>
      <c r="I284" s="39">
        <v>177</v>
      </c>
      <c r="J284" s="40">
        <v>177</v>
      </c>
      <c r="K284" s="39">
        <v>177</v>
      </c>
      <c r="L284" s="93">
        <f t="shared" si="59"/>
        <v>209</v>
      </c>
      <c r="M284" s="93">
        <f t="shared" si="60"/>
        <v>34.408999999999992</v>
      </c>
      <c r="N284" s="99">
        <f t="shared" si="61"/>
        <v>165</v>
      </c>
      <c r="O284" s="99" t="str">
        <f t="shared" si="62"/>
        <v/>
      </c>
      <c r="P284" s="102">
        <f t="shared" si="63"/>
        <v>165</v>
      </c>
      <c r="Q284" s="102" t="str">
        <f t="shared" si="64"/>
        <v/>
      </c>
      <c r="R284" s="105">
        <f t="shared" si="65"/>
        <v>165</v>
      </c>
      <c r="S284" s="105" t="str">
        <f t="shared" si="66"/>
        <v/>
      </c>
      <c r="T284" s="69">
        <f t="shared" si="67"/>
        <v>107</v>
      </c>
      <c r="U284" s="69" t="str">
        <f t="shared" si="68"/>
        <v/>
      </c>
      <c r="V284" s="143">
        <f t="shared" si="69"/>
        <v>165</v>
      </c>
      <c r="W284" s="143" t="str">
        <f t="shared" si="70"/>
        <v/>
      </c>
      <c r="X284" s="109">
        <f t="shared" si="57"/>
        <v>0</v>
      </c>
      <c r="Y284" s="110" t="e">
        <f t="shared" si="58"/>
        <v>#N/A</v>
      </c>
      <c r="Z284" s="75" t="e">
        <f>NA()</f>
        <v>#N/A</v>
      </c>
    </row>
    <row r="285" spans="1:26" x14ac:dyDescent="0.2">
      <c r="A285" s="74">
        <v>12620</v>
      </c>
      <c r="B285" s="68">
        <f>INDEX('B-A OSRoad'!$F$2:$F$21,MATCH(A285,'B-A OSRoad'!$C$2:$C$21))</f>
        <v>0</v>
      </c>
      <c r="C285" s="68" t="str">
        <f>IF(INDEX('B-A OSRoad'!$B$2:$B$21,MATCH(A285,'B-A OSRoad'!$C$2:$C$21))="Straight","",RIGHT(INDEX('B-A OSRoad'!$B$2:$B$21,MATCH(A285,'B-A OSRoad'!$C$2:$C$21)),LEN(INDEX('B-A OSRoad'!$B$2:$B$21,MATCH(A285,'B-A OSRoad'!$C$2:$C$21)))-1))</f>
        <v/>
      </c>
      <c r="D285" s="69">
        <f>(INDEX('B-A OSRoad'!$I$2:$I$21,MATCH(A285,'B-A OSRoad'!$C$2:$C$21)))+$C$3+$C$4+$C$1</f>
        <v>110</v>
      </c>
      <c r="E285" s="70" t="e">
        <f>VLOOKUP(A285,'Crash Data'!$E$3:$F$6,2,FALSE)</f>
        <v>#N/A</v>
      </c>
      <c r="F285" s="70" t="e">
        <f>VLOOKUP(A285,'Crash Data'!$B$3:$C$32,2,FALSE)</f>
        <v>#N/A</v>
      </c>
      <c r="G285" s="40">
        <v>179.40899999999999</v>
      </c>
      <c r="H285" s="40">
        <v>177</v>
      </c>
      <c r="I285" s="39">
        <v>177</v>
      </c>
      <c r="J285" s="40">
        <v>177</v>
      </c>
      <c r="K285" s="39">
        <v>177</v>
      </c>
      <c r="L285" s="93">
        <f t="shared" si="59"/>
        <v>209</v>
      </c>
      <c r="M285" s="93">
        <f t="shared" si="60"/>
        <v>29.591000000000008</v>
      </c>
      <c r="N285" s="99">
        <f t="shared" si="61"/>
        <v>165</v>
      </c>
      <c r="O285" s="99" t="str">
        <f t="shared" si="62"/>
        <v/>
      </c>
      <c r="P285" s="102">
        <f t="shared" si="63"/>
        <v>165</v>
      </c>
      <c r="Q285" s="102" t="str">
        <f t="shared" si="64"/>
        <v/>
      </c>
      <c r="R285" s="105">
        <f t="shared" si="65"/>
        <v>165</v>
      </c>
      <c r="S285" s="105" t="str">
        <f t="shared" si="66"/>
        <v/>
      </c>
      <c r="T285" s="69">
        <f t="shared" si="67"/>
        <v>107</v>
      </c>
      <c r="U285" s="69" t="str">
        <f t="shared" si="68"/>
        <v/>
      </c>
      <c r="V285" s="143">
        <f t="shared" si="69"/>
        <v>165</v>
      </c>
      <c r="W285" s="143" t="str">
        <f t="shared" si="70"/>
        <v/>
      </c>
      <c r="X285" s="109">
        <f t="shared" si="57"/>
        <v>0</v>
      </c>
      <c r="Y285" s="110" t="e">
        <f t="shared" si="58"/>
        <v>#N/A</v>
      </c>
      <c r="Z285" s="75" t="e">
        <f>NA()</f>
        <v>#N/A</v>
      </c>
    </row>
    <row r="286" spans="1:26" x14ac:dyDescent="0.2">
      <c r="A286" s="74">
        <v>12630</v>
      </c>
      <c r="B286" s="68">
        <f>INDEX('B-A OSRoad'!$F$2:$F$21,MATCH(A286,'B-A OSRoad'!$C$2:$C$21))</f>
        <v>0</v>
      </c>
      <c r="C286" s="68" t="str">
        <f>IF(INDEX('B-A OSRoad'!$B$2:$B$21,MATCH(A286,'B-A OSRoad'!$C$2:$C$21))="Straight","",RIGHT(INDEX('B-A OSRoad'!$B$2:$B$21,MATCH(A286,'B-A OSRoad'!$C$2:$C$21)),LEN(INDEX('B-A OSRoad'!$B$2:$B$21,MATCH(A286,'B-A OSRoad'!$C$2:$C$21)))-1))</f>
        <v/>
      </c>
      <c r="D286" s="69">
        <f>(INDEX('B-A OSRoad'!$I$2:$I$21,MATCH(A286,'B-A OSRoad'!$C$2:$C$21)))+$C$3+$C$4+$C$1</f>
        <v>110</v>
      </c>
      <c r="E286" s="70" t="e">
        <f>VLOOKUP(A286,'Crash Data'!$E$3:$F$6,2,FALSE)</f>
        <v>#N/A</v>
      </c>
      <c r="F286" s="70" t="e">
        <f>VLOOKUP(A286,'Crash Data'!$B$3:$C$32,2,FALSE)</f>
        <v>#N/A</v>
      </c>
      <c r="G286" s="40">
        <v>189.90299999999999</v>
      </c>
      <c r="H286" s="40">
        <v>177</v>
      </c>
      <c r="I286" s="39">
        <v>177</v>
      </c>
      <c r="J286" s="40">
        <v>177</v>
      </c>
      <c r="K286" s="39">
        <v>177</v>
      </c>
      <c r="L286" s="93">
        <f t="shared" si="59"/>
        <v>209</v>
      </c>
      <c r="M286" s="93">
        <f t="shared" si="60"/>
        <v>19.097000000000008</v>
      </c>
      <c r="N286" s="99">
        <f t="shared" si="61"/>
        <v>165</v>
      </c>
      <c r="O286" s="99" t="str">
        <f t="shared" si="62"/>
        <v/>
      </c>
      <c r="P286" s="102">
        <f t="shared" si="63"/>
        <v>165</v>
      </c>
      <c r="Q286" s="102" t="str">
        <f t="shared" si="64"/>
        <v/>
      </c>
      <c r="R286" s="105">
        <f t="shared" si="65"/>
        <v>165</v>
      </c>
      <c r="S286" s="105" t="str">
        <f t="shared" si="66"/>
        <v/>
      </c>
      <c r="T286" s="69">
        <f t="shared" si="67"/>
        <v>107</v>
      </c>
      <c r="U286" s="69" t="str">
        <f t="shared" si="68"/>
        <v/>
      </c>
      <c r="V286" s="143">
        <f t="shared" si="69"/>
        <v>165</v>
      </c>
      <c r="W286" s="143" t="str">
        <f t="shared" si="70"/>
        <v/>
      </c>
      <c r="X286" s="109">
        <f t="shared" si="57"/>
        <v>0</v>
      </c>
      <c r="Y286" s="110" t="e">
        <f t="shared" si="58"/>
        <v>#N/A</v>
      </c>
      <c r="Z286" s="75" t="e">
        <f>NA()</f>
        <v>#N/A</v>
      </c>
    </row>
    <row r="287" spans="1:26" x14ac:dyDescent="0.2">
      <c r="A287" s="74">
        <v>12640</v>
      </c>
      <c r="B287" s="68">
        <f>INDEX('B-A OSRoad'!$F$2:$F$21,MATCH(A287,'B-A OSRoad'!$C$2:$C$21))</f>
        <v>0</v>
      </c>
      <c r="C287" s="68" t="str">
        <f>IF(INDEX('B-A OSRoad'!$B$2:$B$21,MATCH(A287,'B-A OSRoad'!$C$2:$C$21))="Straight","",RIGHT(INDEX('B-A OSRoad'!$B$2:$B$21,MATCH(A287,'B-A OSRoad'!$C$2:$C$21)),LEN(INDEX('B-A OSRoad'!$B$2:$B$21,MATCH(A287,'B-A OSRoad'!$C$2:$C$21)))-1))</f>
        <v/>
      </c>
      <c r="D287" s="69">
        <f>(INDEX('B-A OSRoad'!$I$2:$I$21,MATCH(A287,'B-A OSRoad'!$C$2:$C$21)))+$C$3+$C$4+$C$1</f>
        <v>110</v>
      </c>
      <c r="E287" s="70" t="e">
        <f>VLOOKUP(A287,'Crash Data'!$E$3:$F$6,2,FALSE)</f>
        <v>#N/A</v>
      </c>
      <c r="F287" s="70" t="e">
        <f>VLOOKUP(A287,'Crash Data'!$B$3:$C$32,2,FALSE)</f>
        <v>#N/A</v>
      </c>
      <c r="G287" s="40">
        <v>205.833</v>
      </c>
      <c r="H287" s="40">
        <v>177</v>
      </c>
      <c r="I287" s="39">
        <v>177</v>
      </c>
      <c r="J287" s="40">
        <v>177</v>
      </c>
      <c r="K287" s="39">
        <v>177</v>
      </c>
      <c r="L287" s="93">
        <f t="shared" si="59"/>
        <v>209</v>
      </c>
      <c r="M287" s="93">
        <f t="shared" si="60"/>
        <v>3.1670000000000016</v>
      </c>
      <c r="N287" s="99">
        <f t="shared" si="61"/>
        <v>165</v>
      </c>
      <c r="O287" s="99" t="str">
        <f t="shared" si="62"/>
        <v/>
      </c>
      <c r="P287" s="102">
        <f t="shared" si="63"/>
        <v>165</v>
      </c>
      <c r="Q287" s="102" t="str">
        <f t="shared" si="64"/>
        <v/>
      </c>
      <c r="R287" s="105">
        <f t="shared" si="65"/>
        <v>165</v>
      </c>
      <c r="S287" s="105" t="str">
        <f t="shared" si="66"/>
        <v/>
      </c>
      <c r="T287" s="69">
        <f t="shared" si="67"/>
        <v>107</v>
      </c>
      <c r="U287" s="69" t="str">
        <f t="shared" si="68"/>
        <v/>
      </c>
      <c r="V287" s="143">
        <f t="shared" si="69"/>
        <v>165</v>
      </c>
      <c r="W287" s="143" t="str">
        <f t="shared" si="70"/>
        <v/>
      </c>
      <c r="X287" s="109">
        <f t="shared" si="57"/>
        <v>0</v>
      </c>
      <c r="Y287" s="110" t="e">
        <f t="shared" si="58"/>
        <v>#N/A</v>
      </c>
      <c r="Z287" s="75" t="e">
        <f>NA()</f>
        <v>#N/A</v>
      </c>
    </row>
    <row r="288" spans="1:26" x14ac:dyDescent="0.2">
      <c r="A288" s="74">
        <v>12650</v>
      </c>
      <c r="B288" s="68">
        <f>INDEX('B-A OSRoad'!$F$2:$F$21,MATCH(A288,'B-A OSRoad'!$C$2:$C$21))</f>
        <v>0</v>
      </c>
      <c r="C288" s="68" t="str">
        <f>IF(INDEX('B-A OSRoad'!$B$2:$B$21,MATCH(A288,'B-A OSRoad'!$C$2:$C$21))="Straight","",RIGHT(INDEX('B-A OSRoad'!$B$2:$B$21,MATCH(A288,'B-A OSRoad'!$C$2:$C$21)),LEN(INDEX('B-A OSRoad'!$B$2:$B$21,MATCH(A288,'B-A OSRoad'!$C$2:$C$21)))-1))</f>
        <v/>
      </c>
      <c r="D288" s="69">
        <f>(INDEX('B-A OSRoad'!$I$2:$I$21,MATCH(A288,'B-A OSRoad'!$C$2:$C$21)))+$C$3+$C$4+$C$1</f>
        <v>110</v>
      </c>
      <c r="E288" s="70" t="e">
        <f>VLOOKUP(A288,'Crash Data'!$E$3:$F$6,2,FALSE)</f>
        <v>#N/A</v>
      </c>
      <c r="F288" s="70" t="e">
        <f>VLOOKUP(A288,'Crash Data'!$B$3:$C$32,2,FALSE)</f>
        <v>#N/A</v>
      </c>
      <c r="G288" s="40">
        <v>230</v>
      </c>
      <c r="H288" s="40">
        <v>177</v>
      </c>
      <c r="I288" s="39">
        <v>177</v>
      </c>
      <c r="J288" s="40">
        <v>177</v>
      </c>
      <c r="K288" s="39">
        <v>177</v>
      </c>
      <c r="L288" s="93">
        <f t="shared" si="59"/>
        <v>209</v>
      </c>
      <c r="M288" s="93" t="str">
        <f t="shared" si="60"/>
        <v/>
      </c>
      <c r="N288" s="99">
        <f t="shared" si="61"/>
        <v>165</v>
      </c>
      <c r="O288" s="99" t="str">
        <f t="shared" si="62"/>
        <v/>
      </c>
      <c r="P288" s="102">
        <f t="shared" si="63"/>
        <v>165</v>
      </c>
      <c r="Q288" s="102" t="str">
        <f t="shared" si="64"/>
        <v/>
      </c>
      <c r="R288" s="105">
        <f t="shared" si="65"/>
        <v>165</v>
      </c>
      <c r="S288" s="105" t="str">
        <f t="shared" si="66"/>
        <v/>
      </c>
      <c r="T288" s="69">
        <f t="shared" si="67"/>
        <v>107</v>
      </c>
      <c r="U288" s="69" t="str">
        <f t="shared" si="68"/>
        <v/>
      </c>
      <c r="V288" s="143">
        <f t="shared" si="69"/>
        <v>165</v>
      </c>
      <c r="W288" s="143" t="str">
        <f t="shared" si="70"/>
        <v/>
      </c>
      <c r="X288" s="109">
        <f t="shared" si="57"/>
        <v>0</v>
      </c>
      <c r="Y288" s="110" t="e">
        <f t="shared" si="58"/>
        <v>#N/A</v>
      </c>
      <c r="Z288" s="75" t="e">
        <f>NA()</f>
        <v>#N/A</v>
      </c>
    </row>
    <row r="289" spans="1:26" x14ac:dyDescent="0.2">
      <c r="A289" s="74">
        <v>12660</v>
      </c>
      <c r="B289" s="68">
        <f>INDEX('B-A OSRoad'!$F$2:$F$21,MATCH(A289,'B-A OSRoad'!$C$2:$C$21))</f>
        <v>0</v>
      </c>
      <c r="C289" s="68" t="str">
        <f>IF(INDEX('B-A OSRoad'!$B$2:$B$21,MATCH(A289,'B-A OSRoad'!$C$2:$C$21))="Straight","",RIGHT(INDEX('B-A OSRoad'!$B$2:$B$21,MATCH(A289,'B-A OSRoad'!$C$2:$C$21)),LEN(INDEX('B-A OSRoad'!$B$2:$B$21,MATCH(A289,'B-A OSRoad'!$C$2:$C$21)))-1))</f>
        <v/>
      </c>
      <c r="D289" s="69">
        <f>(INDEX('B-A OSRoad'!$I$2:$I$21,MATCH(A289,'B-A OSRoad'!$C$2:$C$21)))+$C$3+$C$4+$C$1</f>
        <v>110</v>
      </c>
      <c r="E289" s="70" t="e">
        <f>VLOOKUP(A289,'Crash Data'!$E$3:$F$6,2,FALSE)</f>
        <v>#N/A</v>
      </c>
      <c r="F289" s="70" t="e">
        <f>VLOOKUP(A289,'Crash Data'!$B$3:$C$32,2,FALSE)</f>
        <v>#N/A</v>
      </c>
      <c r="G289" s="40">
        <v>230</v>
      </c>
      <c r="H289" s="40">
        <v>177</v>
      </c>
      <c r="I289" s="39">
        <v>177</v>
      </c>
      <c r="J289" s="40">
        <v>177</v>
      </c>
      <c r="K289" s="39">
        <v>177</v>
      </c>
      <c r="L289" s="93">
        <f t="shared" si="59"/>
        <v>209</v>
      </c>
      <c r="M289" s="93" t="str">
        <f t="shared" si="60"/>
        <v/>
      </c>
      <c r="N289" s="99">
        <f t="shared" si="61"/>
        <v>165</v>
      </c>
      <c r="O289" s="99" t="str">
        <f t="shared" si="62"/>
        <v/>
      </c>
      <c r="P289" s="102">
        <f t="shared" si="63"/>
        <v>165</v>
      </c>
      <c r="Q289" s="102" t="str">
        <f t="shared" si="64"/>
        <v/>
      </c>
      <c r="R289" s="105">
        <f t="shared" si="65"/>
        <v>165</v>
      </c>
      <c r="S289" s="105" t="str">
        <f t="shared" si="66"/>
        <v/>
      </c>
      <c r="T289" s="69">
        <f t="shared" si="67"/>
        <v>107</v>
      </c>
      <c r="U289" s="69" t="str">
        <f t="shared" si="68"/>
        <v/>
      </c>
      <c r="V289" s="143">
        <f t="shared" si="69"/>
        <v>165</v>
      </c>
      <c r="W289" s="143" t="str">
        <f t="shared" si="70"/>
        <v/>
      </c>
      <c r="X289" s="109">
        <f t="shared" si="57"/>
        <v>0</v>
      </c>
      <c r="Y289" s="110" t="e">
        <f t="shared" si="58"/>
        <v>#N/A</v>
      </c>
      <c r="Z289" s="75" t="e">
        <f>NA()</f>
        <v>#N/A</v>
      </c>
    </row>
    <row r="290" spans="1:26" x14ac:dyDescent="0.2">
      <c r="A290" s="74">
        <v>12670</v>
      </c>
      <c r="B290" s="68">
        <f>INDEX('B-A OSRoad'!$F$2:$F$21,MATCH(A290,'B-A OSRoad'!$C$2:$C$21))</f>
        <v>0</v>
      </c>
      <c r="C290" s="68" t="str">
        <f>IF(INDEX('B-A OSRoad'!$B$2:$B$21,MATCH(A290,'B-A OSRoad'!$C$2:$C$21))="Straight","",RIGHT(INDEX('B-A OSRoad'!$B$2:$B$21,MATCH(A290,'B-A OSRoad'!$C$2:$C$21)),LEN(INDEX('B-A OSRoad'!$B$2:$B$21,MATCH(A290,'B-A OSRoad'!$C$2:$C$21)))-1))</f>
        <v/>
      </c>
      <c r="D290" s="69">
        <f>(INDEX('B-A OSRoad'!$I$2:$I$21,MATCH(A290,'B-A OSRoad'!$C$2:$C$21)))+$C$3+$C$4+$C$1</f>
        <v>110</v>
      </c>
      <c r="E290" s="70" t="e">
        <f>VLOOKUP(A290,'Crash Data'!$E$3:$F$6,2,FALSE)</f>
        <v>#N/A</v>
      </c>
      <c r="F290" s="70" t="e">
        <f>VLOOKUP(A290,'Crash Data'!$B$3:$C$32,2,FALSE)</f>
        <v>#N/A</v>
      </c>
      <c r="G290" s="40">
        <v>230</v>
      </c>
      <c r="H290" s="40">
        <v>177</v>
      </c>
      <c r="I290" s="39">
        <v>177</v>
      </c>
      <c r="J290" s="40">
        <v>177</v>
      </c>
      <c r="K290" s="39">
        <v>177</v>
      </c>
      <c r="L290" s="93">
        <f t="shared" si="59"/>
        <v>209</v>
      </c>
      <c r="M290" s="93" t="str">
        <f t="shared" si="60"/>
        <v/>
      </c>
      <c r="N290" s="99">
        <f t="shared" si="61"/>
        <v>165</v>
      </c>
      <c r="O290" s="99" t="str">
        <f t="shared" si="62"/>
        <v/>
      </c>
      <c r="P290" s="102">
        <f t="shared" si="63"/>
        <v>165</v>
      </c>
      <c r="Q290" s="102" t="str">
        <f t="shared" si="64"/>
        <v/>
      </c>
      <c r="R290" s="105">
        <f t="shared" si="65"/>
        <v>165</v>
      </c>
      <c r="S290" s="105" t="str">
        <f t="shared" si="66"/>
        <v/>
      </c>
      <c r="T290" s="69">
        <f t="shared" si="67"/>
        <v>107</v>
      </c>
      <c r="U290" s="69" t="str">
        <f t="shared" si="68"/>
        <v/>
      </c>
      <c r="V290" s="143">
        <f t="shared" si="69"/>
        <v>165</v>
      </c>
      <c r="W290" s="143" t="str">
        <f t="shared" si="70"/>
        <v/>
      </c>
      <c r="X290" s="109">
        <f t="shared" si="57"/>
        <v>0</v>
      </c>
      <c r="Y290" s="110" t="e">
        <f t="shared" si="58"/>
        <v>#N/A</v>
      </c>
      <c r="Z290" s="75" t="e">
        <f>NA()</f>
        <v>#N/A</v>
      </c>
    </row>
    <row r="291" spans="1:26" x14ac:dyDescent="0.2">
      <c r="A291" s="74">
        <v>12680</v>
      </c>
      <c r="B291" s="68">
        <f>INDEX('B-A OSRoad'!$F$2:$F$21,MATCH(A291,'B-A OSRoad'!$C$2:$C$21))</f>
        <v>0</v>
      </c>
      <c r="C291" s="68" t="str">
        <f>IF(INDEX('B-A OSRoad'!$B$2:$B$21,MATCH(A291,'B-A OSRoad'!$C$2:$C$21))="Straight","",RIGHT(INDEX('B-A OSRoad'!$B$2:$B$21,MATCH(A291,'B-A OSRoad'!$C$2:$C$21)),LEN(INDEX('B-A OSRoad'!$B$2:$B$21,MATCH(A291,'B-A OSRoad'!$C$2:$C$21)))-1))</f>
        <v/>
      </c>
      <c r="D291" s="69">
        <f>(INDEX('B-A OSRoad'!$I$2:$I$21,MATCH(A291,'B-A OSRoad'!$C$2:$C$21)))+$C$3+$C$4+$C$1</f>
        <v>110</v>
      </c>
      <c r="E291" s="70" t="e">
        <f>VLOOKUP(A291,'Crash Data'!$E$3:$F$6,2,FALSE)</f>
        <v>#N/A</v>
      </c>
      <c r="F291" s="70" t="e">
        <f>VLOOKUP(A291,'Crash Data'!$B$3:$C$32,2,FALSE)</f>
        <v>#N/A</v>
      </c>
      <c r="G291" s="40">
        <v>230</v>
      </c>
      <c r="H291" s="40">
        <v>177</v>
      </c>
      <c r="I291" s="39">
        <v>177</v>
      </c>
      <c r="J291" s="40">
        <v>177</v>
      </c>
      <c r="K291" s="39">
        <v>177</v>
      </c>
      <c r="L291" s="93">
        <f t="shared" si="59"/>
        <v>209</v>
      </c>
      <c r="M291" s="93" t="str">
        <f t="shared" si="60"/>
        <v/>
      </c>
      <c r="N291" s="99">
        <f t="shared" si="61"/>
        <v>165</v>
      </c>
      <c r="O291" s="99" t="str">
        <f t="shared" si="62"/>
        <v/>
      </c>
      <c r="P291" s="102">
        <f t="shared" si="63"/>
        <v>165</v>
      </c>
      <c r="Q291" s="102" t="str">
        <f t="shared" si="64"/>
        <v/>
      </c>
      <c r="R291" s="105">
        <f t="shared" si="65"/>
        <v>165</v>
      </c>
      <c r="S291" s="105" t="str">
        <f t="shared" si="66"/>
        <v/>
      </c>
      <c r="T291" s="69">
        <f t="shared" si="67"/>
        <v>107</v>
      </c>
      <c r="U291" s="69" t="str">
        <f t="shared" si="68"/>
        <v/>
      </c>
      <c r="V291" s="143">
        <f t="shared" si="69"/>
        <v>165</v>
      </c>
      <c r="W291" s="143" t="str">
        <f t="shared" si="70"/>
        <v/>
      </c>
      <c r="X291" s="109">
        <f t="shared" si="57"/>
        <v>0</v>
      </c>
      <c r="Y291" s="110" t="e">
        <f t="shared" si="58"/>
        <v>#N/A</v>
      </c>
      <c r="Z291" s="75" t="e">
        <f>NA()</f>
        <v>#N/A</v>
      </c>
    </row>
    <row r="292" spans="1:26" x14ac:dyDescent="0.2">
      <c r="A292" s="74">
        <v>12690</v>
      </c>
      <c r="B292" s="68">
        <f>INDEX('B-A OSRoad'!$F$2:$F$21,MATCH(A292,'B-A OSRoad'!$C$2:$C$21))</f>
        <v>0</v>
      </c>
      <c r="C292" s="68" t="str">
        <f>IF(INDEX('B-A OSRoad'!$B$2:$B$21,MATCH(A292,'B-A OSRoad'!$C$2:$C$21))="Straight","",RIGHT(INDEX('B-A OSRoad'!$B$2:$B$21,MATCH(A292,'B-A OSRoad'!$C$2:$C$21)),LEN(INDEX('B-A OSRoad'!$B$2:$B$21,MATCH(A292,'B-A OSRoad'!$C$2:$C$21)))-1))</f>
        <v/>
      </c>
      <c r="D292" s="69">
        <f>(INDEX('B-A OSRoad'!$I$2:$I$21,MATCH(A292,'B-A OSRoad'!$C$2:$C$21)))+$C$3+$C$4+$C$1</f>
        <v>110</v>
      </c>
      <c r="E292" s="70" t="e">
        <f>VLOOKUP(A292,'Crash Data'!$E$3:$F$6,2,FALSE)</f>
        <v>#N/A</v>
      </c>
      <c r="F292" s="70" t="e">
        <f>VLOOKUP(A292,'Crash Data'!$B$3:$C$32,2,FALSE)</f>
        <v>#N/A</v>
      </c>
      <c r="G292" s="40">
        <v>230</v>
      </c>
      <c r="H292" s="40">
        <v>177</v>
      </c>
      <c r="I292" s="39">
        <v>177</v>
      </c>
      <c r="J292" s="40">
        <v>177</v>
      </c>
      <c r="K292" s="39">
        <v>177</v>
      </c>
      <c r="L292" s="93">
        <f t="shared" si="59"/>
        <v>209</v>
      </c>
      <c r="M292" s="93" t="str">
        <f t="shared" si="60"/>
        <v/>
      </c>
      <c r="N292" s="99">
        <f t="shared" si="61"/>
        <v>165</v>
      </c>
      <c r="O292" s="99" t="str">
        <f t="shared" si="62"/>
        <v/>
      </c>
      <c r="P292" s="102">
        <f t="shared" si="63"/>
        <v>165</v>
      </c>
      <c r="Q292" s="102" t="str">
        <f t="shared" si="64"/>
        <v/>
      </c>
      <c r="R292" s="105">
        <f t="shared" si="65"/>
        <v>165</v>
      </c>
      <c r="S292" s="105" t="str">
        <f t="shared" si="66"/>
        <v/>
      </c>
      <c r="T292" s="69">
        <f t="shared" si="67"/>
        <v>107</v>
      </c>
      <c r="U292" s="69" t="str">
        <f t="shared" si="68"/>
        <v/>
      </c>
      <c r="V292" s="143">
        <f t="shared" si="69"/>
        <v>165</v>
      </c>
      <c r="W292" s="143" t="str">
        <f t="shared" si="70"/>
        <v/>
      </c>
      <c r="X292" s="109">
        <f t="shared" si="57"/>
        <v>0</v>
      </c>
      <c r="Y292" s="110" t="e">
        <f t="shared" si="58"/>
        <v>#N/A</v>
      </c>
      <c r="Z292" s="75" t="e">
        <f>NA()</f>
        <v>#N/A</v>
      </c>
    </row>
    <row r="293" spans="1:26" x14ac:dyDescent="0.2">
      <c r="A293" s="74">
        <v>12700</v>
      </c>
      <c r="B293" s="68">
        <f>INDEX('B-A OSRoad'!$F$2:$F$21,MATCH(A293,'B-A OSRoad'!$C$2:$C$21))</f>
        <v>0</v>
      </c>
      <c r="C293" s="68" t="str">
        <f>IF(INDEX('B-A OSRoad'!$B$2:$B$21,MATCH(A293,'B-A OSRoad'!$C$2:$C$21))="Straight","",RIGHT(INDEX('B-A OSRoad'!$B$2:$B$21,MATCH(A293,'B-A OSRoad'!$C$2:$C$21)),LEN(INDEX('B-A OSRoad'!$B$2:$B$21,MATCH(A293,'B-A OSRoad'!$C$2:$C$21)))-1))</f>
        <v/>
      </c>
      <c r="D293" s="69">
        <f>(INDEX('B-A OSRoad'!$I$2:$I$21,MATCH(A293,'B-A OSRoad'!$C$2:$C$21)))+$C$3+$C$4+$C$1</f>
        <v>110</v>
      </c>
      <c r="E293" s="70" t="e">
        <f>VLOOKUP(A293,'Crash Data'!$E$3:$F$6,2,FALSE)</f>
        <v>#N/A</v>
      </c>
      <c r="F293" s="70" t="e">
        <f>VLOOKUP(A293,'Crash Data'!$B$3:$C$32,2,FALSE)</f>
        <v>#N/A</v>
      </c>
      <c r="G293" s="40">
        <v>230</v>
      </c>
      <c r="H293" s="40">
        <v>177</v>
      </c>
      <c r="I293" s="39">
        <v>177</v>
      </c>
      <c r="J293" s="40">
        <v>177</v>
      </c>
      <c r="K293" s="39">
        <v>177</v>
      </c>
      <c r="L293" s="93">
        <f t="shared" si="59"/>
        <v>209</v>
      </c>
      <c r="M293" s="93" t="str">
        <f t="shared" si="60"/>
        <v/>
      </c>
      <c r="N293" s="99">
        <f t="shared" si="61"/>
        <v>165</v>
      </c>
      <c r="O293" s="99" t="str">
        <f t="shared" si="62"/>
        <v/>
      </c>
      <c r="P293" s="102">
        <f t="shared" si="63"/>
        <v>165</v>
      </c>
      <c r="Q293" s="102" t="str">
        <f t="shared" si="64"/>
        <v/>
      </c>
      <c r="R293" s="105">
        <f t="shared" si="65"/>
        <v>165</v>
      </c>
      <c r="S293" s="105" t="str">
        <f t="shared" si="66"/>
        <v/>
      </c>
      <c r="T293" s="69">
        <f t="shared" si="67"/>
        <v>107</v>
      </c>
      <c r="U293" s="69" t="str">
        <f t="shared" si="68"/>
        <v/>
      </c>
      <c r="V293" s="143">
        <f t="shared" si="69"/>
        <v>165</v>
      </c>
      <c r="W293" s="143" t="str">
        <f t="shared" si="70"/>
        <v/>
      </c>
      <c r="X293" s="109">
        <f t="shared" si="57"/>
        <v>0</v>
      </c>
      <c r="Y293" s="110" t="e">
        <f t="shared" si="58"/>
        <v>#N/A</v>
      </c>
      <c r="Z293" s="75" t="e">
        <f>NA()</f>
        <v>#N/A</v>
      </c>
    </row>
    <row r="294" spans="1:26" x14ac:dyDescent="0.2">
      <c r="A294" s="74">
        <v>12710</v>
      </c>
      <c r="B294" s="68">
        <f>INDEX('B-A OSRoad'!$F$2:$F$21,MATCH(A294,'B-A OSRoad'!$C$2:$C$21))</f>
        <v>0</v>
      </c>
      <c r="C294" s="68" t="str">
        <f>IF(INDEX('B-A OSRoad'!$B$2:$B$21,MATCH(A294,'B-A OSRoad'!$C$2:$C$21))="Straight","",RIGHT(INDEX('B-A OSRoad'!$B$2:$B$21,MATCH(A294,'B-A OSRoad'!$C$2:$C$21)),LEN(INDEX('B-A OSRoad'!$B$2:$B$21,MATCH(A294,'B-A OSRoad'!$C$2:$C$21)))-1))</f>
        <v/>
      </c>
      <c r="D294" s="69">
        <f>(INDEX('B-A OSRoad'!$I$2:$I$21,MATCH(A294,'B-A OSRoad'!$C$2:$C$21)))+$C$3+$C$4+$C$1</f>
        <v>110</v>
      </c>
      <c r="E294" s="70" t="e">
        <f>VLOOKUP(A294,'Crash Data'!$E$3:$F$6,2,FALSE)</f>
        <v>#N/A</v>
      </c>
      <c r="F294" s="70" t="e">
        <f>VLOOKUP(A294,'Crash Data'!$B$3:$C$32,2,FALSE)</f>
        <v>#N/A</v>
      </c>
      <c r="G294" s="40">
        <v>230</v>
      </c>
      <c r="H294" s="40">
        <v>177</v>
      </c>
      <c r="I294" s="39">
        <v>177</v>
      </c>
      <c r="J294" s="40">
        <v>177</v>
      </c>
      <c r="K294" s="39">
        <v>177</v>
      </c>
      <c r="L294" s="93">
        <f t="shared" si="59"/>
        <v>209</v>
      </c>
      <c r="M294" s="93" t="str">
        <f t="shared" si="60"/>
        <v/>
      </c>
      <c r="N294" s="99">
        <f t="shared" si="61"/>
        <v>165</v>
      </c>
      <c r="O294" s="99" t="str">
        <f t="shared" si="62"/>
        <v/>
      </c>
      <c r="P294" s="102">
        <f t="shared" si="63"/>
        <v>165</v>
      </c>
      <c r="Q294" s="102" t="str">
        <f t="shared" si="64"/>
        <v/>
      </c>
      <c r="R294" s="105">
        <f t="shared" si="65"/>
        <v>165</v>
      </c>
      <c r="S294" s="105" t="str">
        <f t="shared" si="66"/>
        <v/>
      </c>
      <c r="T294" s="69">
        <f t="shared" si="67"/>
        <v>107</v>
      </c>
      <c r="U294" s="69" t="str">
        <f t="shared" si="68"/>
        <v/>
      </c>
      <c r="V294" s="143">
        <f t="shared" si="69"/>
        <v>165</v>
      </c>
      <c r="W294" s="143" t="str">
        <f t="shared" si="70"/>
        <v/>
      </c>
      <c r="X294" s="109">
        <f t="shared" si="57"/>
        <v>0</v>
      </c>
      <c r="Y294" s="110" t="e">
        <f t="shared" si="58"/>
        <v>#N/A</v>
      </c>
      <c r="Z294" s="75" t="e">
        <f>NA()</f>
        <v>#N/A</v>
      </c>
    </row>
    <row r="295" spans="1:26" x14ac:dyDescent="0.2">
      <c r="A295" s="74">
        <v>12720</v>
      </c>
      <c r="B295" s="68">
        <f>INDEX('B-A OSRoad'!$F$2:$F$21,MATCH(A295,'B-A OSRoad'!$C$2:$C$21))</f>
        <v>0</v>
      </c>
      <c r="C295" s="68" t="str">
        <f>IF(INDEX('B-A OSRoad'!$B$2:$B$21,MATCH(A295,'B-A OSRoad'!$C$2:$C$21))="Straight","",RIGHT(INDEX('B-A OSRoad'!$B$2:$B$21,MATCH(A295,'B-A OSRoad'!$C$2:$C$21)),LEN(INDEX('B-A OSRoad'!$B$2:$B$21,MATCH(A295,'B-A OSRoad'!$C$2:$C$21)))-1))</f>
        <v/>
      </c>
      <c r="D295" s="69">
        <f>(INDEX('B-A OSRoad'!$I$2:$I$21,MATCH(A295,'B-A OSRoad'!$C$2:$C$21)))+$C$3+$C$4+$C$1</f>
        <v>110</v>
      </c>
      <c r="E295" s="70" t="e">
        <f>VLOOKUP(A295,'Crash Data'!$E$3:$F$6,2,FALSE)</f>
        <v>#N/A</v>
      </c>
      <c r="F295" s="70" t="e">
        <f>VLOOKUP(A295,'Crash Data'!$B$3:$C$32,2,FALSE)</f>
        <v>#N/A</v>
      </c>
      <c r="G295" s="40">
        <v>230</v>
      </c>
      <c r="H295" s="40">
        <v>177</v>
      </c>
      <c r="I295" s="39">
        <v>177</v>
      </c>
      <c r="J295" s="40">
        <v>177</v>
      </c>
      <c r="K295" s="39">
        <v>177</v>
      </c>
      <c r="L295" s="93">
        <f t="shared" si="59"/>
        <v>209</v>
      </c>
      <c r="M295" s="93" t="str">
        <f t="shared" si="60"/>
        <v/>
      </c>
      <c r="N295" s="99">
        <f t="shared" si="61"/>
        <v>165</v>
      </c>
      <c r="O295" s="99" t="str">
        <f t="shared" si="62"/>
        <v/>
      </c>
      <c r="P295" s="102">
        <f t="shared" si="63"/>
        <v>165</v>
      </c>
      <c r="Q295" s="102" t="str">
        <f t="shared" si="64"/>
        <v/>
      </c>
      <c r="R295" s="105">
        <f t="shared" si="65"/>
        <v>165</v>
      </c>
      <c r="S295" s="105" t="str">
        <f t="shared" si="66"/>
        <v/>
      </c>
      <c r="T295" s="69">
        <f t="shared" si="67"/>
        <v>107</v>
      </c>
      <c r="U295" s="69" t="str">
        <f t="shared" si="68"/>
        <v/>
      </c>
      <c r="V295" s="143">
        <f t="shared" si="69"/>
        <v>165</v>
      </c>
      <c r="W295" s="143" t="str">
        <f t="shared" si="70"/>
        <v/>
      </c>
      <c r="X295" s="109">
        <f t="shared" si="57"/>
        <v>0</v>
      </c>
      <c r="Y295" s="110" t="e">
        <f t="shared" si="58"/>
        <v>#N/A</v>
      </c>
      <c r="Z295" s="75" t="e">
        <f>NA()</f>
        <v>#N/A</v>
      </c>
    </row>
    <row r="296" spans="1:26" x14ac:dyDescent="0.2">
      <c r="A296" s="74">
        <v>12730</v>
      </c>
      <c r="B296" s="68">
        <f>INDEX('B-A OSRoad'!$F$2:$F$21,MATCH(A296,'B-A OSRoad'!$C$2:$C$21))</f>
        <v>0</v>
      </c>
      <c r="C296" s="68" t="str">
        <f>IF(INDEX('B-A OSRoad'!$B$2:$B$21,MATCH(A296,'B-A OSRoad'!$C$2:$C$21))="Straight","",RIGHT(INDEX('B-A OSRoad'!$B$2:$B$21,MATCH(A296,'B-A OSRoad'!$C$2:$C$21)),LEN(INDEX('B-A OSRoad'!$B$2:$B$21,MATCH(A296,'B-A OSRoad'!$C$2:$C$21)))-1))</f>
        <v/>
      </c>
      <c r="D296" s="69">
        <f>(INDEX('B-A OSRoad'!$I$2:$I$21,MATCH(A296,'B-A OSRoad'!$C$2:$C$21)))+$C$3+$C$4+$C$1</f>
        <v>110</v>
      </c>
      <c r="E296" s="70" t="e">
        <f>VLOOKUP(A296,'Crash Data'!$E$3:$F$6,2,FALSE)</f>
        <v>#N/A</v>
      </c>
      <c r="F296" s="70" t="e">
        <f>VLOOKUP(A296,'Crash Data'!$B$3:$C$32,2,FALSE)</f>
        <v>#N/A</v>
      </c>
      <c r="G296" s="40">
        <v>230</v>
      </c>
      <c r="H296" s="40">
        <v>177</v>
      </c>
      <c r="I296" s="39">
        <v>177</v>
      </c>
      <c r="J296" s="40">
        <v>177</v>
      </c>
      <c r="K296" s="39">
        <v>177</v>
      </c>
      <c r="L296" s="93">
        <f t="shared" si="59"/>
        <v>209</v>
      </c>
      <c r="M296" s="93" t="str">
        <f t="shared" si="60"/>
        <v/>
      </c>
      <c r="N296" s="99">
        <f t="shared" si="61"/>
        <v>165</v>
      </c>
      <c r="O296" s="99" t="str">
        <f t="shared" si="62"/>
        <v/>
      </c>
      <c r="P296" s="102">
        <f t="shared" si="63"/>
        <v>165</v>
      </c>
      <c r="Q296" s="102" t="str">
        <f t="shared" si="64"/>
        <v/>
      </c>
      <c r="R296" s="105">
        <f t="shared" si="65"/>
        <v>165</v>
      </c>
      <c r="S296" s="105" t="str">
        <f t="shared" si="66"/>
        <v/>
      </c>
      <c r="T296" s="69">
        <f t="shared" si="67"/>
        <v>107</v>
      </c>
      <c r="U296" s="69" t="str">
        <f t="shared" si="68"/>
        <v/>
      </c>
      <c r="V296" s="143">
        <f t="shared" si="69"/>
        <v>165</v>
      </c>
      <c r="W296" s="143" t="str">
        <f t="shared" si="70"/>
        <v/>
      </c>
      <c r="X296" s="109">
        <f t="shared" si="57"/>
        <v>0</v>
      </c>
      <c r="Y296" s="110" t="e">
        <f t="shared" si="58"/>
        <v>#N/A</v>
      </c>
      <c r="Z296" s="75" t="e">
        <f>NA()</f>
        <v>#N/A</v>
      </c>
    </row>
    <row r="297" spans="1:26" x14ac:dyDescent="0.2">
      <c r="A297" s="74">
        <v>12740</v>
      </c>
      <c r="B297" s="68">
        <f>INDEX('B-A OSRoad'!$F$2:$F$21,MATCH(A297,'B-A OSRoad'!$C$2:$C$21))</f>
        <v>0</v>
      </c>
      <c r="C297" s="68" t="str">
        <f>IF(INDEX('B-A OSRoad'!$B$2:$B$21,MATCH(A297,'B-A OSRoad'!$C$2:$C$21))="Straight","",RIGHT(INDEX('B-A OSRoad'!$B$2:$B$21,MATCH(A297,'B-A OSRoad'!$C$2:$C$21)),LEN(INDEX('B-A OSRoad'!$B$2:$B$21,MATCH(A297,'B-A OSRoad'!$C$2:$C$21)))-1))</f>
        <v/>
      </c>
      <c r="D297" s="69">
        <f>(INDEX('B-A OSRoad'!$I$2:$I$21,MATCH(A297,'B-A OSRoad'!$C$2:$C$21)))+$C$3+$C$4+$C$1</f>
        <v>110</v>
      </c>
      <c r="E297" s="70" t="e">
        <f>VLOOKUP(A297,'Crash Data'!$E$3:$F$6,2,FALSE)</f>
        <v>#N/A</v>
      </c>
      <c r="F297" s="70" t="e">
        <f>VLOOKUP(A297,'Crash Data'!$B$3:$C$32,2,FALSE)</f>
        <v>#N/A</v>
      </c>
      <c r="G297" s="40">
        <v>230</v>
      </c>
      <c r="H297" s="40">
        <v>177</v>
      </c>
      <c r="I297" s="39">
        <v>177</v>
      </c>
      <c r="J297" s="40">
        <v>177</v>
      </c>
      <c r="K297" s="39">
        <v>177</v>
      </c>
      <c r="L297" s="93">
        <f t="shared" si="59"/>
        <v>209</v>
      </c>
      <c r="M297" s="93" t="str">
        <f t="shared" si="60"/>
        <v/>
      </c>
      <c r="N297" s="99">
        <f t="shared" si="61"/>
        <v>165</v>
      </c>
      <c r="O297" s="99" t="str">
        <f t="shared" si="62"/>
        <v/>
      </c>
      <c r="P297" s="102">
        <f t="shared" si="63"/>
        <v>165</v>
      </c>
      <c r="Q297" s="102" t="str">
        <f t="shared" si="64"/>
        <v/>
      </c>
      <c r="R297" s="105">
        <f t="shared" si="65"/>
        <v>165</v>
      </c>
      <c r="S297" s="105" t="str">
        <f t="shared" si="66"/>
        <v/>
      </c>
      <c r="T297" s="69">
        <f t="shared" si="67"/>
        <v>107</v>
      </c>
      <c r="U297" s="69" t="str">
        <f t="shared" si="68"/>
        <v/>
      </c>
      <c r="V297" s="143">
        <f t="shared" si="69"/>
        <v>165</v>
      </c>
      <c r="W297" s="143" t="str">
        <f t="shared" si="70"/>
        <v/>
      </c>
      <c r="X297" s="109">
        <f t="shared" si="57"/>
        <v>0</v>
      </c>
      <c r="Y297" s="110" t="e">
        <f t="shared" si="58"/>
        <v>#N/A</v>
      </c>
      <c r="Z297" s="75" t="e">
        <f>NA()</f>
        <v>#N/A</v>
      </c>
    </row>
    <row r="298" spans="1:26" x14ac:dyDescent="0.2">
      <c r="A298" s="74">
        <v>12750</v>
      </c>
      <c r="B298" s="68">
        <f>INDEX('B-A OSRoad'!$F$2:$F$21,MATCH(A298,'B-A OSRoad'!$C$2:$C$21))</f>
        <v>0</v>
      </c>
      <c r="C298" s="68" t="str">
        <f>IF(INDEX('B-A OSRoad'!$B$2:$B$21,MATCH(A298,'B-A OSRoad'!$C$2:$C$21))="Straight","",RIGHT(INDEX('B-A OSRoad'!$B$2:$B$21,MATCH(A298,'B-A OSRoad'!$C$2:$C$21)),LEN(INDEX('B-A OSRoad'!$B$2:$B$21,MATCH(A298,'B-A OSRoad'!$C$2:$C$21)))-1))</f>
        <v/>
      </c>
      <c r="D298" s="69">
        <f>(INDEX('B-A OSRoad'!$I$2:$I$21,MATCH(A298,'B-A OSRoad'!$C$2:$C$21)))+$C$3+$C$4+$C$1</f>
        <v>110</v>
      </c>
      <c r="E298" s="70" t="e">
        <f>VLOOKUP(A298,'Crash Data'!$E$3:$F$6,2,FALSE)</f>
        <v>#N/A</v>
      </c>
      <c r="F298" s="70" t="e">
        <f>VLOOKUP(A298,'Crash Data'!$B$3:$C$32,2,FALSE)</f>
        <v>#N/A</v>
      </c>
      <c r="G298" s="40">
        <v>230</v>
      </c>
      <c r="H298" s="40">
        <v>177</v>
      </c>
      <c r="I298" s="39">
        <v>177</v>
      </c>
      <c r="J298" s="40">
        <v>177</v>
      </c>
      <c r="K298" s="39">
        <v>177</v>
      </c>
      <c r="L298" s="93">
        <f t="shared" si="59"/>
        <v>209</v>
      </c>
      <c r="M298" s="93" t="str">
        <f t="shared" si="60"/>
        <v/>
      </c>
      <c r="N298" s="99">
        <f t="shared" si="61"/>
        <v>165</v>
      </c>
      <c r="O298" s="99" t="str">
        <f t="shared" si="62"/>
        <v/>
      </c>
      <c r="P298" s="102">
        <f t="shared" si="63"/>
        <v>165</v>
      </c>
      <c r="Q298" s="102" t="str">
        <f t="shared" si="64"/>
        <v/>
      </c>
      <c r="R298" s="105">
        <f t="shared" si="65"/>
        <v>165</v>
      </c>
      <c r="S298" s="105" t="str">
        <f t="shared" si="66"/>
        <v/>
      </c>
      <c r="T298" s="69">
        <f t="shared" si="67"/>
        <v>107</v>
      </c>
      <c r="U298" s="69" t="str">
        <f t="shared" si="68"/>
        <v/>
      </c>
      <c r="V298" s="143">
        <f t="shared" si="69"/>
        <v>165</v>
      </c>
      <c r="W298" s="143" t="str">
        <f t="shared" si="70"/>
        <v/>
      </c>
      <c r="X298" s="109">
        <f t="shared" si="57"/>
        <v>0</v>
      </c>
      <c r="Y298" s="110" t="e">
        <f t="shared" si="58"/>
        <v>#N/A</v>
      </c>
      <c r="Z298" s="75" t="e">
        <f>NA()</f>
        <v>#N/A</v>
      </c>
    </row>
    <row r="299" spans="1:26" x14ac:dyDescent="0.2">
      <c r="A299" s="74">
        <v>12760</v>
      </c>
      <c r="B299" s="68">
        <f>INDEX('B-A OSRoad'!$F$2:$F$21,MATCH(A299,'B-A OSRoad'!$C$2:$C$21))</f>
        <v>0</v>
      </c>
      <c r="C299" s="68" t="str">
        <f>IF(INDEX('B-A OSRoad'!$B$2:$B$21,MATCH(A299,'B-A OSRoad'!$C$2:$C$21))="Straight","",RIGHT(INDEX('B-A OSRoad'!$B$2:$B$21,MATCH(A299,'B-A OSRoad'!$C$2:$C$21)),LEN(INDEX('B-A OSRoad'!$B$2:$B$21,MATCH(A299,'B-A OSRoad'!$C$2:$C$21)))-1))</f>
        <v/>
      </c>
      <c r="D299" s="69">
        <f>(INDEX('B-A OSRoad'!$I$2:$I$21,MATCH(A299,'B-A OSRoad'!$C$2:$C$21)))+$C$3+$C$4+$C$1</f>
        <v>110</v>
      </c>
      <c r="E299" s="70" t="e">
        <f>VLOOKUP(A299,'Crash Data'!$E$3:$F$6,2,FALSE)</f>
        <v>#N/A</v>
      </c>
      <c r="F299" s="70" t="e">
        <f>VLOOKUP(A299,'Crash Data'!$B$3:$C$32,2,FALSE)</f>
        <v>#N/A</v>
      </c>
      <c r="G299" s="40">
        <v>230</v>
      </c>
      <c r="H299" s="40">
        <v>177</v>
      </c>
      <c r="I299" s="39">
        <v>177</v>
      </c>
      <c r="J299" s="40">
        <v>177</v>
      </c>
      <c r="K299" s="39">
        <v>177</v>
      </c>
      <c r="L299" s="93">
        <f t="shared" si="59"/>
        <v>209</v>
      </c>
      <c r="M299" s="93" t="str">
        <f t="shared" si="60"/>
        <v/>
      </c>
      <c r="N299" s="99">
        <f t="shared" si="61"/>
        <v>165</v>
      </c>
      <c r="O299" s="99" t="str">
        <f t="shared" si="62"/>
        <v/>
      </c>
      <c r="P299" s="102">
        <f t="shared" si="63"/>
        <v>165</v>
      </c>
      <c r="Q299" s="102" t="str">
        <f t="shared" si="64"/>
        <v/>
      </c>
      <c r="R299" s="105">
        <f t="shared" si="65"/>
        <v>165</v>
      </c>
      <c r="S299" s="105" t="str">
        <f t="shared" si="66"/>
        <v/>
      </c>
      <c r="T299" s="69">
        <f t="shared" si="67"/>
        <v>107</v>
      </c>
      <c r="U299" s="69" t="str">
        <f t="shared" si="68"/>
        <v/>
      </c>
      <c r="V299" s="143">
        <f t="shared" si="69"/>
        <v>165</v>
      </c>
      <c r="W299" s="143" t="str">
        <f t="shared" si="70"/>
        <v/>
      </c>
      <c r="X299" s="109">
        <f t="shared" si="57"/>
        <v>0</v>
      </c>
      <c r="Y299" s="110" t="e">
        <f t="shared" si="58"/>
        <v>#N/A</v>
      </c>
      <c r="Z299" s="75" t="e">
        <f>NA()</f>
        <v>#N/A</v>
      </c>
    </row>
    <row r="300" spans="1:26" x14ac:dyDescent="0.2">
      <c r="A300" s="74">
        <v>12770</v>
      </c>
      <c r="B300" s="68">
        <f>INDEX('B-A OSRoad'!$F$2:$F$21,MATCH(A300,'B-A OSRoad'!$C$2:$C$21))</f>
        <v>0</v>
      </c>
      <c r="C300" s="68" t="str">
        <f>IF(INDEX('B-A OSRoad'!$B$2:$B$21,MATCH(A300,'B-A OSRoad'!$C$2:$C$21))="Straight","",RIGHT(INDEX('B-A OSRoad'!$B$2:$B$21,MATCH(A300,'B-A OSRoad'!$C$2:$C$21)),LEN(INDEX('B-A OSRoad'!$B$2:$B$21,MATCH(A300,'B-A OSRoad'!$C$2:$C$21)))-1))</f>
        <v/>
      </c>
      <c r="D300" s="69">
        <f>(INDEX('B-A OSRoad'!$I$2:$I$21,MATCH(A300,'B-A OSRoad'!$C$2:$C$21)))+$C$3+$C$4+$C$1</f>
        <v>110</v>
      </c>
      <c r="E300" s="70" t="e">
        <f>VLOOKUP(A300,'Crash Data'!$E$3:$F$6,2,FALSE)</f>
        <v>#N/A</v>
      </c>
      <c r="F300" s="70" t="e">
        <f>VLOOKUP(A300,'Crash Data'!$B$3:$C$32,2,FALSE)</f>
        <v>#N/A</v>
      </c>
      <c r="G300" s="40">
        <v>230</v>
      </c>
      <c r="H300" s="40">
        <v>177</v>
      </c>
      <c r="I300" s="39">
        <v>177</v>
      </c>
      <c r="J300" s="40">
        <v>177</v>
      </c>
      <c r="K300" s="39">
        <v>177</v>
      </c>
      <c r="L300" s="93">
        <f t="shared" si="59"/>
        <v>209</v>
      </c>
      <c r="M300" s="93" t="str">
        <f t="shared" si="60"/>
        <v/>
      </c>
      <c r="N300" s="99">
        <f t="shared" si="61"/>
        <v>165</v>
      </c>
      <c r="O300" s="99" t="str">
        <f t="shared" si="62"/>
        <v/>
      </c>
      <c r="P300" s="102">
        <f t="shared" si="63"/>
        <v>165</v>
      </c>
      <c r="Q300" s="102" t="str">
        <f t="shared" si="64"/>
        <v/>
      </c>
      <c r="R300" s="105">
        <f t="shared" si="65"/>
        <v>165</v>
      </c>
      <c r="S300" s="105" t="str">
        <f t="shared" si="66"/>
        <v/>
      </c>
      <c r="T300" s="69">
        <f t="shared" si="67"/>
        <v>107</v>
      </c>
      <c r="U300" s="69" t="str">
        <f t="shared" si="68"/>
        <v/>
      </c>
      <c r="V300" s="143">
        <f t="shared" si="69"/>
        <v>165</v>
      </c>
      <c r="W300" s="143" t="str">
        <f t="shared" si="70"/>
        <v/>
      </c>
      <c r="X300" s="109">
        <f t="shared" si="57"/>
        <v>0</v>
      </c>
      <c r="Y300" s="110" t="e">
        <f t="shared" si="58"/>
        <v>#N/A</v>
      </c>
      <c r="Z300" s="75" t="e">
        <f>NA()</f>
        <v>#N/A</v>
      </c>
    </row>
    <row r="301" spans="1:26" x14ac:dyDescent="0.2">
      <c r="A301" s="74">
        <v>12780</v>
      </c>
      <c r="B301" s="68">
        <f>INDEX('B-A OSRoad'!$F$2:$F$21,MATCH(A301,'B-A OSRoad'!$C$2:$C$21))</f>
        <v>0</v>
      </c>
      <c r="C301" s="68" t="str">
        <f>IF(INDEX('B-A OSRoad'!$B$2:$B$21,MATCH(A301,'B-A OSRoad'!$C$2:$C$21))="Straight","",RIGHT(INDEX('B-A OSRoad'!$B$2:$B$21,MATCH(A301,'B-A OSRoad'!$C$2:$C$21)),LEN(INDEX('B-A OSRoad'!$B$2:$B$21,MATCH(A301,'B-A OSRoad'!$C$2:$C$21)))-1))</f>
        <v/>
      </c>
      <c r="D301" s="69">
        <f>(INDEX('B-A OSRoad'!$I$2:$I$21,MATCH(A301,'B-A OSRoad'!$C$2:$C$21)))+$C$3+$C$4+$C$1</f>
        <v>110</v>
      </c>
      <c r="E301" s="70" t="e">
        <f>VLOOKUP(A301,'Crash Data'!$E$3:$F$6,2,FALSE)</f>
        <v>#N/A</v>
      </c>
      <c r="F301" s="70" t="e">
        <f>VLOOKUP(A301,'Crash Data'!$B$3:$C$32,2,FALSE)</f>
        <v>#N/A</v>
      </c>
      <c r="G301" s="40">
        <v>230</v>
      </c>
      <c r="H301" s="40">
        <v>177</v>
      </c>
      <c r="I301" s="39">
        <v>177</v>
      </c>
      <c r="J301" s="40">
        <v>177</v>
      </c>
      <c r="K301" s="39">
        <v>177</v>
      </c>
      <c r="L301" s="93">
        <f t="shared" si="59"/>
        <v>209</v>
      </c>
      <c r="M301" s="93" t="str">
        <f t="shared" si="60"/>
        <v/>
      </c>
      <c r="N301" s="99">
        <f t="shared" si="61"/>
        <v>165</v>
      </c>
      <c r="O301" s="99" t="str">
        <f t="shared" si="62"/>
        <v/>
      </c>
      <c r="P301" s="102">
        <f t="shared" si="63"/>
        <v>165</v>
      </c>
      <c r="Q301" s="102" t="str">
        <f t="shared" si="64"/>
        <v/>
      </c>
      <c r="R301" s="105">
        <f t="shared" si="65"/>
        <v>165</v>
      </c>
      <c r="S301" s="105" t="str">
        <f t="shared" si="66"/>
        <v/>
      </c>
      <c r="T301" s="69">
        <f t="shared" si="67"/>
        <v>107</v>
      </c>
      <c r="U301" s="69" t="str">
        <f t="shared" si="68"/>
        <v/>
      </c>
      <c r="V301" s="143">
        <f t="shared" si="69"/>
        <v>165</v>
      </c>
      <c r="W301" s="143" t="str">
        <f t="shared" si="70"/>
        <v/>
      </c>
      <c r="X301" s="109">
        <f t="shared" si="57"/>
        <v>0</v>
      </c>
      <c r="Y301" s="110" t="e">
        <f t="shared" si="58"/>
        <v>#N/A</v>
      </c>
      <c r="Z301" s="75" t="e">
        <f>NA()</f>
        <v>#N/A</v>
      </c>
    </row>
    <row r="302" spans="1:26" x14ac:dyDescent="0.2">
      <c r="A302" s="74">
        <v>12790</v>
      </c>
      <c r="B302" s="68">
        <f>INDEX('B-A OSRoad'!$F$2:$F$21,MATCH(A302,'B-A OSRoad'!$C$2:$C$21))</f>
        <v>0</v>
      </c>
      <c r="C302" s="68" t="str">
        <f>IF(INDEX('B-A OSRoad'!$B$2:$B$21,MATCH(A302,'B-A OSRoad'!$C$2:$C$21))="Straight","",RIGHT(INDEX('B-A OSRoad'!$B$2:$B$21,MATCH(A302,'B-A OSRoad'!$C$2:$C$21)),LEN(INDEX('B-A OSRoad'!$B$2:$B$21,MATCH(A302,'B-A OSRoad'!$C$2:$C$21)))-1))</f>
        <v/>
      </c>
      <c r="D302" s="69">
        <f>(INDEX('B-A OSRoad'!$I$2:$I$21,MATCH(A302,'B-A OSRoad'!$C$2:$C$21)))+$C$3+$C$4+$C$1</f>
        <v>110</v>
      </c>
      <c r="E302" s="70" t="e">
        <f>VLOOKUP(A302,'Crash Data'!$E$3:$F$6,2,FALSE)</f>
        <v>#N/A</v>
      </c>
      <c r="F302" s="70">
        <f>VLOOKUP(A302,'Crash Data'!$B$3:$C$32,2,FALSE)</f>
        <v>-4</v>
      </c>
      <c r="G302" s="40">
        <v>230</v>
      </c>
      <c r="H302" s="40">
        <v>177</v>
      </c>
      <c r="I302" s="39">
        <v>177</v>
      </c>
      <c r="J302" s="40">
        <v>177</v>
      </c>
      <c r="K302" s="39">
        <v>177</v>
      </c>
      <c r="L302" s="93">
        <f t="shared" si="59"/>
        <v>209</v>
      </c>
      <c r="M302" s="93" t="str">
        <f t="shared" si="60"/>
        <v/>
      </c>
      <c r="N302" s="99">
        <f t="shared" si="61"/>
        <v>165</v>
      </c>
      <c r="O302" s="99" t="str">
        <f t="shared" si="62"/>
        <v/>
      </c>
      <c r="P302" s="102">
        <f t="shared" si="63"/>
        <v>165</v>
      </c>
      <c r="Q302" s="102" t="str">
        <f t="shared" si="64"/>
        <v/>
      </c>
      <c r="R302" s="105">
        <f t="shared" si="65"/>
        <v>165</v>
      </c>
      <c r="S302" s="105" t="str">
        <f t="shared" si="66"/>
        <v/>
      </c>
      <c r="T302" s="69">
        <f t="shared" si="67"/>
        <v>107</v>
      </c>
      <c r="U302" s="69" t="str">
        <f t="shared" si="68"/>
        <v/>
      </c>
      <c r="V302" s="143">
        <f t="shared" si="69"/>
        <v>165</v>
      </c>
      <c r="W302" s="143" t="str">
        <f t="shared" si="70"/>
        <v/>
      </c>
      <c r="X302" s="109">
        <f t="shared" si="57"/>
        <v>0</v>
      </c>
      <c r="Y302" s="110" t="e">
        <f t="shared" si="58"/>
        <v>#N/A</v>
      </c>
      <c r="Z302" s="75" t="e">
        <f>NA()</f>
        <v>#N/A</v>
      </c>
    </row>
    <row r="303" spans="1:26" x14ac:dyDescent="0.2">
      <c r="A303" s="74">
        <v>12800</v>
      </c>
      <c r="B303" s="68">
        <f>INDEX('B-A OSRoad'!$F$2:$F$21,MATCH(A303,'B-A OSRoad'!$C$2:$C$21))</f>
        <v>0</v>
      </c>
      <c r="C303" s="68" t="str">
        <f>IF(INDEX('B-A OSRoad'!$B$2:$B$21,MATCH(A303,'B-A OSRoad'!$C$2:$C$21))="Straight","",RIGHT(INDEX('B-A OSRoad'!$B$2:$B$21,MATCH(A303,'B-A OSRoad'!$C$2:$C$21)),LEN(INDEX('B-A OSRoad'!$B$2:$B$21,MATCH(A303,'B-A OSRoad'!$C$2:$C$21)))-1))</f>
        <v/>
      </c>
      <c r="D303" s="69">
        <f>(INDEX('B-A OSRoad'!$I$2:$I$21,MATCH(A303,'B-A OSRoad'!$C$2:$C$21)))+$C$3+$C$4+$C$1</f>
        <v>110</v>
      </c>
      <c r="E303" s="70" t="e">
        <f>VLOOKUP(A303,'Crash Data'!$E$3:$F$6,2,FALSE)</f>
        <v>#N/A</v>
      </c>
      <c r="F303" s="70" t="e">
        <f>VLOOKUP(A303,'Crash Data'!$B$3:$C$32,2,FALSE)</f>
        <v>#N/A</v>
      </c>
      <c r="G303" s="40">
        <v>230</v>
      </c>
      <c r="H303" s="40">
        <v>177</v>
      </c>
      <c r="I303" s="39">
        <v>177</v>
      </c>
      <c r="J303" s="40">
        <v>177</v>
      </c>
      <c r="K303" s="39">
        <v>177</v>
      </c>
      <c r="L303" s="93">
        <f t="shared" si="59"/>
        <v>209</v>
      </c>
      <c r="M303" s="93" t="str">
        <f t="shared" si="60"/>
        <v/>
      </c>
      <c r="N303" s="99">
        <f t="shared" si="61"/>
        <v>165</v>
      </c>
      <c r="O303" s="99" t="str">
        <f t="shared" si="62"/>
        <v/>
      </c>
      <c r="P303" s="102">
        <f t="shared" si="63"/>
        <v>165</v>
      </c>
      <c r="Q303" s="102" t="str">
        <f t="shared" si="64"/>
        <v/>
      </c>
      <c r="R303" s="105">
        <f t="shared" si="65"/>
        <v>165</v>
      </c>
      <c r="S303" s="105" t="str">
        <f t="shared" si="66"/>
        <v/>
      </c>
      <c r="T303" s="69">
        <f t="shared" si="67"/>
        <v>107</v>
      </c>
      <c r="U303" s="69" t="str">
        <f t="shared" si="68"/>
        <v/>
      </c>
      <c r="V303" s="143">
        <f t="shared" si="69"/>
        <v>165</v>
      </c>
      <c r="W303" s="143" t="str">
        <f t="shared" si="70"/>
        <v/>
      </c>
      <c r="X303" s="109">
        <f t="shared" si="57"/>
        <v>0</v>
      </c>
      <c r="Y303" s="110" t="e">
        <f t="shared" si="58"/>
        <v>#N/A</v>
      </c>
      <c r="Z303" s="75" t="e">
        <f>NA()</f>
        <v>#N/A</v>
      </c>
    </row>
    <row r="304" spans="1:26" x14ac:dyDescent="0.2">
      <c r="A304" s="74">
        <v>12810</v>
      </c>
      <c r="B304" s="68">
        <f>INDEX('B-A OSRoad'!$F$2:$F$21,MATCH(A304,'B-A OSRoad'!$C$2:$C$21))</f>
        <v>0</v>
      </c>
      <c r="C304" s="68" t="str">
        <f>IF(INDEX('B-A OSRoad'!$B$2:$B$21,MATCH(A304,'B-A OSRoad'!$C$2:$C$21))="Straight","",RIGHT(INDEX('B-A OSRoad'!$B$2:$B$21,MATCH(A304,'B-A OSRoad'!$C$2:$C$21)),LEN(INDEX('B-A OSRoad'!$B$2:$B$21,MATCH(A304,'B-A OSRoad'!$C$2:$C$21)))-1))</f>
        <v/>
      </c>
      <c r="D304" s="69">
        <f>(INDEX('B-A OSRoad'!$I$2:$I$21,MATCH(A304,'B-A OSRoad'!$C$2:$C$21)))+$C$3+$C$4+$C$1</f>
        <v>110</v>
      </c>
      <c r="E304" s="70" t="e">
        <f>VLOOKUP(A304,'Crash Data'!$E$3:$F$6,2,FALSE)</f>
        <v>#N/A</v>
      </c>
      <c r="F304" s="70" t="e">
        <f>VLOOKUP(A304,'Crash Data'!$B$3:$C$32,2,FALSE)</f>
        <v>#N/A</v>
      </c>
      <c r="G304" s="40">
        <v>230</v>
      </c>
      <c r="H304" s="40">
        <v>177</v>
      </c>
      <c r="I304" s="39">
        <v>177</v>
      </c>
      <c r="J304" s="40">
        <v>177</v>
      </c>
      <c r="K304" s="39">
        <v>177</v>
      </c>
      <c r="L304" s="93">
        <f t="shared" si="59"/>
        <v>209</v>
      </c>
      <c r="M304" s="93" t="str">
        <f t="shared" si="60"/>
        <v/>
      </c>
      <c r="N304" s="99">
        <f t="shared" si="61"/>
        <v>165</v>
      </c>
      <c r="O304" s="99" t="str">
        <f t="shared" si="62"/>
        <v/>
      </c>
      <c r="P304" s="102">
        <f t="shared" si="63"/>
        <v>165</v>
      </c>
      <c r="Q304" s="102" t="str">
        <f t="shared" si="64"/>
        <v/>
      </c>
      <c r="R304" s="105">
        <f t="shared" si="65"/>
        <v>165</v>
      </c>
      <c r="S304" s="105" t="str">
        <f t="shared" si="66"/>
        <v/>
      </c>
      <c r="T304" s="69">
        <f t="shared" si="67"/>
        <v>107</v>
      </c>
      <c r="U304" s="69" t="str">
        <f t="shared" si="68"/>
        <v/>
      </c>
      <c r="V304" s="143">
        <f t="shared" si="69"/>
        <v>165</v>
      </c>
      <c r="W304" s="143" t="str">
        <f t="shared" si="70"/>
        <v/>
      </c>
      <c r="X304" s="109">
        <f t="shared" si="57"/>
        <v>0</v>
      </c>
      <c r="Y304" s="110" t="e">
        <f t="shared" si="58"/>
        <v>#N/A</v>
      </c>
      <c r="Z304" s="75" t="e">
        <f>NA()</f>
        <v>#N/A</v>
      </c>
    </row>
    <row r="305" spans="1:26" x14ac:dyDescent="0.2">
      <c r="A305" s="74">
        <v>12820</v>
      </c>
      <c r="B305" s="68">
        <f>INDEX('B-A OSRoad'!$F$2:$F$21,MATCH(A305,'B-A OSRoad'!$C$2:$C$21))</f>
        <v>0</v>
      </c>
      <c r="C305" s="68" t="str">
        <f>IF(INDEX('B-A OSRoad'!$B$2:$B$21,MATCH(A305,'B-A OSRoad'!$C$2:$C$21))="Straight","",RIGHT(INDEX('B-A OSRoad'!$B$2:$B$21,MATCH(A305,'B-A OSRoad'!$C$2:$C$21)),LEN(INDEX('B-A OSRoad'!$B$2:$B$21,MATCH(A305,'B-A OSRoad'!$C$2:$C$21)))-1))</f>
        <v/>
      </c>
      <c r="D305" s="69">
        <f>(INDEX('B-A OSRoad'!$I$2:$I$21,MATCH(A305,'B-A OSRoad'!$C$2:$C$21)))+$C$3+$C$4+$C$1</f>
        <v>110</v>
      </c>
      <c r="E305" s="70" t="e">
        <f>VLOOKUP(A305,'Crash Data'!$E$3:$F$6,2,FALSE)</f>
        <v>#N/A</v>
      </c>
      <c r="F305" s="70" t="e">
        <f>VLOOKUP(A305,'Crash Data'!$B$3:$C$32,2,FALSE)</f>
        <v>#N/A</v>
      </c>
      <c r="G305" s="40">
        <v>230</v>
      </c>
      <c r="H305" s="40">
        <v>177</v>
      </c>
      <c r="I305" s="39">
        <v>177</v>
      </c>
      <c r="J305" s="40">
        <v>177</v>
      </c>
      <c r="K305" s="39">
        <v>177</v>
      </c>
      <c r="L305" s="93">
        <f t="shared" si="59"/>
        <v>209</v>
      </c>
      <c r="M305" s="93" t="str">
        <f t="shared" si="60"/>
        <v/>
      </c>
      <c r="N305" s="99">
        <f t="shared" si="61"/>
        <v>165</v>
      </c>
      <c r="O305" s="99" t="str">
        <f t="shared" si="62"/>
        <v/>
      </c>
      <c r="P305" s="102">
        <f t="shared" si="63"/>
        <v>165</v>
      </c>
      <c r="Q305" s="102" t="str">
        <f t="shared" si="64"/>
        <v/>
      </c>
      <c r="R305" s="105">
        <f t="shared" si="65"/>
        <v>165</v>
      </c>
      <c r="S305" s="105" t="str">
        <f t="shared" si="66"/>
        <v/>
      </c>
      <c r="T305" s="69">
        <f t="shared" si="67"/>
        <v>107</v>
      </c>
      <c r="U305" s="69" t="str">
        <f t="shared" si="68"/>
        <v/>
      </c>
      <c r="V305" s="143">
        <f t="shared" si="69"/>
        <v>165</v>
      </c>
      <c r="W305" s="143" t="str">
        <f t="shared" si="70"/>
        <v/>
      </c>
      <c r="X305" s="109">
        <f t="shared" si="57"/>
        <v>0</v>
      </c>
      <c r="Y305" s="110" t="e">
        <f t="shared" si="58"/>
        <v>#N/A</v>
      </c>
      <c r="Z305" s="75" t="e">
        <f>NA()</f>
        <v>#N/A</v>
      </c>
    </row>
    <row r="306" spans="1:26" x14ac:dyDescent="0.2">
      <c r="A306" s="74">
        <v>12830</v>
      </c>
      <c r="B306" s="68">
        <f>INDEX('B-A OSRoad'!$F$2:$F$21,MATCH(A306,'B-A OSRoad'!$C$2:$C$21))</f>
        <v>0</v>
      </c>
      <c r="C306" s="68" t="str">
        <f>IF(INDEX('B-A OSRoad'!$B$2:$B$21,MATCH(A306,'B-A OSRoad'!$C$2:$C$21))="Straight","",RIGHT(INDEX('B-A OSRoad'!$B$2:$B$21,MATCH(A306,'B-A OSRoad'!$C$2:$C$21)),LEN(INDEX('B-A OSRoad'!$B$2:$B$21,MATCH(A306,'B-A OSRoad'!$C$2:$C$21)))-1))</f>
        <v/>
      </c>
      <c r="D306" s="69">
        <f>(INDEX('B-A OSRoad'!$I$2:$I$21,MATCH(A306,'B-A OSRoad'!$C$2:$C$21)))+$C$3+$C$4+$C$1</f>
        <v>110</v>
      </c>
      <c r="E306" s="70" t="e">
        <f>VLOOKUP(A306,'Crash Data'!$E$3:$F$6,2,FALSE)</f>
        <v>#N/A</v>
      </c>
      <c r="F306" s="70" t="e">
        <f>VLOOKUP(A306,'Crash Data'!$B$3:$C$32,2,FALSE)</f>
        <v>#N/A</v>
      </c>
      <c r="G306" s="40">
        <v>230</v>
      </c>
      <c r="H306" s="40">
        <v>177</v>
      </c>
      <c r="I306" s="39">
        <v>177</v>
      </c>
      <c r="J306" s="40">
        <v>177</v>
      </c>
      <c r="K306" s="39">
        <v>177</v>
      </c>
      <c r="L306" s="93">
        <f t="shared" si="59"/>
        <v>209</v>
      </c>
      <c r="M306" s="93" t="str">
        <f t="shared" si="60"/>
        <v/>
      </c>
      <c r="N306" s="99">
        <f t="shared" si="61"/>
        <v>165</v>
      </c>
      <c r="O306" s="99" t="str">
        <f t="shared" si="62"/>
        <v/>
      </c>
      <c r="P306" s="102">
        <f t="shared" si="63"/>
        <v>165</v>
      </c>
      <c r="Q306" s="102" t="str">
        <f t="shared" si="64"/>
        <v/>
      </c>
      <c r="R306" s="105">
        <f t="shared" si="65"/>
        <v>165</v>
      </c>
      <c r="S306" s="105" t="str">
        <f t="shared" si="66"/>
        <v/>
      </c>
      <c r="T306" s="69">
        <f t="shared" si="67"/>
        <v>107</v>
      </c>
      <c r="U306" s="69" t="str">
        <f t="shared" si="68"/>
        <v/>
      </c>
      <c r="V306" s="143">
        <f t="shared" si="69"/>
        <v>165</v>
      </c>
      <c r="W306" s="143" t="str">
        <f t="shared" si="70"/>
        <v/>
      </c>
      <c r="X306" s="109">
        <f t="shared" si="57"/>
        <v>0</v>
      </c>
      <c r="Y306" s="110" t="e">
        <f t="shared" si="58"/>
        <v>#N/A</v>
      </c>
      <c r="Z306" s="75" t="e">
        <f>NA()</f>
        <v>#N/A</v>
      </c>
    </row>
    <row r="307" spans="1:26" x14ac:dyDescent="0.2">
      <c r="A307" s="74">
        <v>12840</v>
      </c>
      <c r="B307" s="68">
        <f>INDEX('B-A OSRoad'!$F$2:$F$21,MATCH(A307,'B-A OSRoad'!$C$2:$C$21))</f>
        <v>0</v>
      </c>
      <c r="C307" s="68" t="str">
        <f>IF(INDEX('B-A OSRoad'!$B$2:$B$21,MATCH(A307,'B-A OSRoad'!$C$2:$C$21))="Straight","",RIGHT(INDEX('B-A OSRoad'!$B$2:$B$21,MATCH(A307,'B-A OSRoad'!$C$2:$C$21)),LEN(INDEX('B-A OSRoad'!$B$2:$B$21,MATCH(A307,'B-A OSRoad'!$C$2:$C$21)))-1))</f>
        <v/>
      </c>
      <c r="D307" s="69">
        <f>(INDEX('B-A OSRoad'!$I$2:$I$21,MATCH(A307,'B-A OSRoad'!$C$2:$C$21)))+$C$3+$C$4+$C$1</f>
        <v>110</v>
      </c>
      <c r="E307" s="70" t="e">
        <f>VLOOKUP(A307,'Crash Data'!$E$3:$F$6,2,FALSE)</f>
        <v>#N/A</v>
      </c>
      <c r="F307" s="70" t="e">
        <f>VLOOKUP(A307,'Crash Data'!$B$3:$C$32,2,FALSE)</f>
        <v>#N/A</v>
      </c>
      <c r="G307" s="40">
        <v>230</v>
      </c>
      <c r="H307" s="40">
        <v>177</v>
      </c>
      <c r="I307" s="39">
        <v>177</v>
      </c>
      <c r="J307" s="40">
        <v>177</v>
      </c>
      <c r="K307" s="39">
        <v>177</v>
      </c>
      <c r="L307" s="93">
        <f t="shared" si="59"/>
        <v>209</v>
      </c>
      <c r="M307" s="93" t="str">
        <f t="shared" si="60"/>
        <v/>
      </c>
      <c r="N307" s="99">
        <f t="shared" si="61"/>
        <v>165</v>
      </c>
      <c r="O307" s="99" t="str">
        <f t="shared" si="62"/>
        <v/>
      </c>
      <c r="P307" s="102">
        <f t="shared" si="63"/>
        <v>165</v>
      </c>
      <c r="Q307" s="102" t="str">
        <f t="shared" si="64"/>
        <v/>
      </c>
      <c r="R307" s="105">
        <f t="shared" si="65"/>
        <v>165</v>
      </c>
      <c r="S307" s="105" t="str">
        <f t="shared" si="66"/>
        <v/>
      </c>
      <c r="T307" s="69">
        <f t="shared" si="67"/>
        <v>107</v>
      </c>
      <c r="U307" s="69" t="str">
        <f t="shared" si="68"/>
        <v/>
      </c>
      <c r="V307" s="143">
        <f t="shared" si="69"/>
        <v>165</v>
      </c>
      <c r="W307" s="143" t="str">
        <f t="shared" si="70"/>
        <v/>
      </c>
      <c r="X307" s="109">
        <f t="shared" si="57"/>
        <v>0</v>
      </c>
      <c r="Y307" s="110" t="e">
        <f t="shared" si="58"/>
        <v>#N/A</v>
      </c>
      <c r="Z307" s="75" t="e">
        <f>NA()</f>
        <v>#N/A</v>
      </c>
    </row>
    <row r="308" spans="1:26" x14ac:dyDescent="0.2">
      <c r="A308" s="74">
        <v>12850</v>
      </c>
      <c r="B308" s="68">
        <f>INDEX('B-A OSRoad'!$F$2:$F$21,MATCH(A308,'B-A OSRoad'!$C$2:$C$21))</f>
        <v>0</v>
      </c>
      <c r="C308" s="68" t="str">
        <f>IF(INDEX('B-A OSRoad'!$B$2:$B$21,MATCH(A308,'B-A OSRoad'!$C$2:$C$21))="Straight","",RIGHT(INDEX('B-A OSRoad'!$B$2:$B$21,MATCH(A308,'B-A OSRoad'!$C$2:$C$21)),LEN(INDEX('B-A OSRoad'!$B$2:$B$21,MATCH(A308,'B-A OSRoad'!$C$2:$C$21)))-1))</f>
        <v/>
      </c>
      <c r="D308" s="69">
        <f>(INDEX('B-A OSRoad'!$I$2:$I$21,MATCH(A308,'B-A OSRoad'!$C$2:$C$21)))+$C$3+$C$4+$C$1</f>
        <v>110</v>
      </c>
      <c r="E308" s="70" t="e">
        <f>VLOOKUP(A308,'Crash Data'!$E$3:$F$6,2,FALSE)</f>
        <v>#N/A</v>
      </c>
      <c r="F308" s="70" t="e">
        <f>VLOOKUP(A308,'Crash Data'!$B$3:$C$32,2,FALSE)</f>
        <v>#N/A</v>
      </c>
      <c r="G308" s="40">
        <v>230</v>
      </c>
      <c r="H308" s="40">
        <v>177</v>
      </c>
      <c r="I308" s="39">
        <v>177</v>
      </c>
      <c r="J308" s="40">
        <v>177</v>
      </c>
      <c r="K308" s="39">
        <v>177</v>
      </c>
      <c r="L308" s="93">
        <f t="shared" si="59"/>
        <v>209</v>
      </c>
      <c r="M308" s="93" t="str">
        <f t="shared" si="60"/>
        <v/>
      </c>
      <c r="N308" s="99">
        <f t="shared" si="61"/>
        <v>165</v>
      </c>
      <c r="O308" s="99" t="str">
        <f t="shared" si="62"/>
        <v/>
      </c>
      <c r="P308" s="102">
        <f t="shared" si="63"/>
        <v>165</v>
      </c>
      <c r="Q308" s="102" t="str">
        <f t="shared" si="64"/>
        <v/>
      </c>
      <c r="R308" s="105">
        <f t="shared" si="65"/>
        <v>165</v>
      </c>
      <c r="S308" s="105" t="str">
        <f t="shared" si="66"/>
        <v/>
      </c>
      <c r="T308" s="69">
        <f t="shared" si="67"/>
        <v>107</v>
      </c>
      <c r="U308" s="69" t="str">
        <f t="shared" si="68"/>
        <v/>
      </c>
      <c r="V308" s="143">
        <f t="shared" si="69"/>
        <v>165</v>
      </c>
      <c r="W308" s="143" t="str">
        <f t="shared" si="70"/>
        <v/>
      </c>
      <c r="X308" s="109">
        <f t="shared" si="57"/>
        <v>0</v>
      </c>
      <c r="Y308" s="110" t="e">
        <f t="shared" si="58"/>
        <v>#N/A</v>
      </c>
      <c r="Z308" s="75" t="e">
        <f>NA()</f>
        <v>#N/A</v>
      </c>
    </row>
    <row r="309" spans="1:26" x14ac:dyDescent="0.2">
      <c r="A309" s="74">
        <v>12860</v>
      </c>
      <c r="B309" s="68">
        <f>INDEX('B-A OSRoad'!$F$2:$F$21,MATCH(A309,'B-A OSRoad'!$C$2:$C$21))</f>
        <v>0</v>
      </c>
      <c r="C309" s="68" t="str">
        <f>IF(INDEX('B-A OSRoad'!$B$2:$B$21,MATCH(A309,'B-A OSRoad'!$C$2:$C$21))="Straight","",RIGHT(INDEX('B-A OSRoad'!$B$2:$B$21,MATCH(A309,'B-A OSRoad'!$C$2:$C$21)),LEN(INDEX('B-A OSRoad'!$B$2:$B$21,MATCH(A309,'B-A OSRoad'!$C$2:$C$21)))-1))</f>
        <v/>
      </c>
      <c r="D309" s="69">
        <f>(INDEX('B-A OSRoad'!$I$2:$I$21,MATCH(A309,'B-A OSRoad'!$C$2:$C$21)))+$C$3+$C$4+$C$1</f>
        <v>110</v>
      </c>
      <c r="E309" s="70" t="e">
        <f>VLOOKUP(A309,'Crash Data'!$E$3:$F$6,2,FALSE)</f>
        <v>#N/A</v>
      </c>
      <c r="F309" s="70" t="e">
        <f>VLOOKUP(A309,'Crash Data'!$B$3:$C$32,2,FALSE)</f>
        <v>#N/A</v>
      </c>
      <c r="G309" s="40">
        <v>230</v>
      </c>
      <c r="H309" s="40">
        <v>177</v>
      </c>
      <c r="I309" s="39">
        <v>177</v>
      </c>
      <c r="J309" s="40">
        <v>177</v>
      </c>
      <c r="K309" s="39">
        <v>177</v>
      </c>
      <c r="L309" s="93">
        <f t="shared" si="59"/>
        <v>209</v>
      </c>
      <c r="M309" s="93" t="str">
        <f t="shared" si="60"/>
        <v/>
      </c>
      <c r="N309" s="99">
        <f t="shared" si="61"/>
        <v>165</v>
      </c>
      <c r="O309" s="99" t="str">
        <f t="shared" si="62"/>
        <v/>
      </c>
      <c r="P309" s="102">
        <f t="shared" si="63"/>
        <v>165</v>
      </c>
      <c r="Q309" s="102" t="str">
        <f t="shared" si="64"/>
        <v/>
      </c>
      <c r="R309" s="105">
        <f t="shared" si="65"/>
        <v>165</v>
      </c>
      <c r="S309" s="105" t="str">
        <f t="shared" si="66"/>
        <v/>
      </c>
      <c r="T309" s="69">
        <f t="shared" si="67"/>
        <v>107</v>
      </c>
      <c r="U309" s="69" t="str">
        <f t="shared" si="68"/>
        <v/>
      </c>
      <c r="V309" s="143">
        <f t="shared" si="69"/>
        <v>165</v>
      </c>
      <c r="W309" s="143" t="str">
        <f t="shared" si="70"/>
        <v/>
      </c>
      <c r="X309" s="109">
        <f t="shared" si="57"/>
        <v>0</v>
      </c>
      <c r="Y309" s="110" t="e">
        <f t="shared" si="58"/>
        <v>#N/A</v>
      </c>
      <c r="Z309" s="75" t="e">
        <f>NA()</f>
        <v>#N/A</v>
      </c>
    </row>
    <row r="310" spans="1:26" x14ac:dyDescent="0.2">
      <c r="A310" s="74">
        <v>12870</v>
      </c>
      <c r="B310" s="68">
        <f>INDEX('B-A OSRoad'!$F$2:$F$21,MATCH(A310,'B-A OSRoad'!$C$2:$C$21))</f>
        <v>0</v>
      </c>
      <c r="C310" s="68" t="str">
        <f>IF(INDEX('B-A OSRoad'!$B$2:$B$21,MATCH(A310,'B-A OSRoad'!$C$2:$C$21))="Straight","",RIGHT(INDEX('B-A OSRoad'!$B$2:$B$21,MATCH(A310,'B-A OSRoad'!$C$2:$C$21)),LEN(INDEX('B-A OSRoad'!$B$2:$B$21,MATCH(A310,'B-A OSRoad'!$C$2:$C$21)))-1))</f>
        <v/>
      </c>
      <c r="D310" s="69">
        <f>(INDEX('B-A OSRoad'!$I$2:$I$21,MATCH(A310,'B-A OSRoad'!$C$2:$C$21)))+$C$3+$C$4+$C$1</f>
        <v>110</v>
      </c>
      <c r="E310" s="70" t="e">
        <f>VLOOKUP(A310,'Crash Data'!$E$3:$F$6,2,FALSE)</f>
        <v>#N/A</v>
      </c>
      <c r="F310" s="70" t="e">
        <f>VLOOKUP(A310,'Crash Data'!$B$3:$C$32,2,FALSE)</f>
        <v>#N/A</v>
      </c>
      <c r="G310" s="40">
        <v>230</v>
      </c>
      <c r="H310" s="40">
        <v>177</v>
      </c>
      <c r="I310" s="39">
        <v>177</v>
      </c>
      <c r="J310" s="40">
        <v>177</v>
      </c>
      <c r="K310" s="39">
        <v>177</v>
      </c>
      <c r="L310" s="93">
        <f t="shared" si="59"/>
        <v>209</v>
      </c>
      <c r="M310" s="93" t="str">
        <f t="shared" si="60"/>
        <v/>
      </c>
      <c r="N310" s="99">
        <f t="shared" si="61"/>
        <v>165</v>
      </c>
      <c r="O310" s="99" t="str">
        <f t="shared" si="62"/>
        <v/>
      </c>
      <c r="P310" s="102">
        <f t="shared" si="63"/>
        <v>165</v>
      </c>
      <c r="Q310" s="102" t="str">
        <f t="shared" si="64"/>
        <v/>
      </c>
      <c r="R310" s="105">
        <f t="shared" si="65"/>
        <v>165</v>
      </c>
      <c r="S310" s="105" t="str">
        <f t="shared" si="66"/>
        <v/>
      </c>
      <c r="T310" s="69">
        <f t="shared" si="67"/>
        <v>107</v>
      </c>
      <c r="U310" s="69" t="str">
        <f t="shared" si="68"/>
        <v/>
      </c>
      <c r="V310" s="143">
        <f t="shared" si="69"/>
        <v>165</v>
      </c>
      <c r="W310" s="143" t="str">
        <f t="shared" si="70"/>
        <v/>
      </c>
      <c r="X310" s="109">
        <f t="shared" si="57"/>
        <v>0</v>
      </c>
      <c r="Y310" s="110" t="e">
        <f t="shared" si="58"/>
        <v>#N/A</v>
      </c>
      <c r="Z310" s="75" t="e">
        <f>NA()</f>
        <v>#N/A</v>
      </c>
    </row>
    <row r="311" spans="1:26" x14ac:dyDescent="0.2">
      <c r="A311" s="74">
        <v>12880</v>
      </c>
      <c r="B311" s="68">
        <f>INDEX('B-A OSRoad'!$F$2:$F$21,MATCH(A311,'B-A OSRoad'!$C$2:$C$21))</f>
        <v>0</v>
      </c>
      <c r="C311" s="68" t="str">
        <f>IF(INDEX('B-A OSRoad'!$B$2:$B$21,MATCH(A311,'B-A OSRoad'!$C$2:$C$21))="Straight","",RIGHT(INDEX('B-A OSRoad'!$B$2:$B$21,MATCH(A311,'B-A OSRoad'!$C$2:$C$21)),LEN(INDEX('B-A OSRoad'!$B$2:$B$21,MATCH(A311,'B-A OSRoad'!$C$2:$C$21)))-1))</f>
        <v/>
      </c>
      <c r="D311" s="69">
        <f>(INDEX('B-A OSRoad'!$I$2:$I$21,MATCH(A311,'B-A OSRoad'!$C$2:$C$21)))+$C$3+$C$4+$C$1</f>
        <v>110</v>
      </c>
      <c r="E311" s="70" t="e">
        <f>VLOOKUP(A311,'Crash Data'!$E$3:$F$6,2,FALSE)</f>
        <v>#N/A</v>
      </c>
      <c r="F311" s="70" t="e">
        <f>VLOOKUP(A311,'Crash Data'!$B$3:$C$32,2,FALSE)</f>
        <v>#N/A</v>
      </c>
      <c r="G311" s="40">
        <v>230</v>
      </c>
      <c r="H311" s="40">
        <v>177</v>
      </c>
      <c r="I311" s="39">
        <v>177</v>
      </c>
      <c r="J311" s="40">
        <v>177</v>
      </c>
      <c r="K311" s="39">
        <v>177</v>
      </c>
      <c r="L311" s="93">
        <f t="shared" si="59"/>
        <v>209</v>
      </c>
      <c r="M311" s="93" t="str">
        <f t="shared" si="60"/>
        <v/>
      </c>
      <c r="N311" s="99">
        <f t="shared" si="61"/>
        <v>165</v>
      </c>
      <c r="O311" s="99" t="str">
        <f t="shared" si="62"/>
        <v/>
      </c>
      <c r="P311" s="102">
        <f t="shared" si="63"/>
        <v>165</v>
      </c>
      <c r="Q311" s="102" t="str">
        <f t="shared" si="64"/>
        <v/>
      </c>
      <c r="R311" s="105">
        <f t="shared" si="65"/>
        <v>165</v>
      </c>
      <c r="S311" s="105" t="str">
        <f t="shared" si="66"/>
        <v/>
      </c>
      <c r="T311" s="69">
        <f t="shared" si="67"/>
        <v>107</v>
      </c>
      <c r="U311" s="69" t="str">
        <f t="shared" si="68"/>
        <v/>
      </c>
      <c r="V311" s="143">
        <f t="shared" si="69"/>
        <v>165</v>
      </c>
      <c r="W311" s="143" t="str">
        <f t="shared" si="70"/>
        <v/>
      </c>
      <c r="X311" s="109">
        <f t="shared" si="57"/>
        <v>0</v>
      </c>
      <c r="Y311" s="110" t="e">
        <f t="shared" si="58"/>
        <v>#N/A</v>
      </c>
      <c r="Z311" s="75" t="e">
        <f>NA()</f>
        <v>#N/A</v>
      </c>
    </row>
    <row r="312" spans="1:26" x14ac:dyDescent="0.2">
      <c r="A312" s="74">
        <v>12890</v>
      </c>
      <c r="B312" s="68">
        <f>INDEX('B-A OSRoad'!$F$2:$F$21,MATCH(A312,'B-A OSRoad'!$C$2:$C$21))</f>
        <v>0</v>
      </c>
      <c r="C312" s="68" t="str">
        <f>IF(INDEX('B-A OSRoad'!$B$2:$B$21,MATCH(A312,'B-A OSRoad'!$C$2:$C$21))="Straight","",RIGHT(INDEX('B-A OSRoad'!$B$2:$B$21,MATCH(A312,'B-A OSRoad'!$C$2:$C$21)),LEN(INDEX('B-A OSRoad'!$B$2:$B$21,MATCH(A312,'B-A OSRoad'!$C$2:$C$21)))-1))</f>
        <v/>
      </c>
      <c r="D312" s="69">
        <f>(INDEX('B-A OSRoad'!$I$2:$I$21,MATCH(A312,'B-A OSRoad'!$C$2:$C$21)))+$C$3+$C$4+$C$1</f>
        <v>110</v>
      </c>
      <c r="E312" s="70" t="e">
        <f>VLOOKUP(A312,'Crash Data'!$E$3:$F$6,2,FALSE)</f>
        <v>#N/A</v>
      </c>
      <c r="F312" s="70" t="e">
        <f>VLOOKUP(A312,'Crash Data'!$B$3:$C$32,2,FALSE)</f>
        <v>#N/A</v>
      </c>
      <c r="G312" s="40">
        <v>230</v>
      </c>
      <c r="H312" s="40">
        <v>177</v>
      </c>
      <c r="I312" s="39">
        <v>177</v>
      </c>
      <c r="J312" s="40">
        <v>177</v>
      </c>
      <c r="K312" s="39">
        <v>160.95599999999999</v>
      </c>
      <c r="L312" s="93">
        <f t="shared" si="59"/>
        <v>209</v>
      </c>
      <c r="M312" s="93" t="str">
        <f t="shared" si="60"/>
        <v/>
      </c>
      <c r="N312" s="99">
        <f t="shared" si="61"/>
        <v>165</v>
      </c>
      <c r="O312" s="99" t="str">
        <f t="shared" si="62"/>
        <v/>
      </c>
      <c r="P312" s="102">
        <f t="shared" si="63"/>
        <v>165</v>
      </c>
      <c r="Q312" s="102" t="str">
        <f t="shared" si="64"/>
        <v/>
      </c>
      <c r="R312" s="105">
        <f t="shared" si="65"/>
        <v>165</v>
      </c>
      <c r="S312" s="105" t="str">
        <f t="shared" si="66"/>
        <v/>
      </c>
      <c r="T312" s="69">
        <f t="shared" si="67"/>
        <v>107</v>
      </c>
      <c r="U312" s="69" t="str">
        <f t="shared" si="68"/>
        <v/>
      </c>
      <c r="V312" s="143">
        <f t="shared" si="69"/>
        <v>165</v>
      </c>
      <c r="W312" s="143">
        <f t="shared" si="70"/>
        <v>4.0440000000000111</v>
      </c>
      <c r="X312" s="109">
        <f t="shared" si="57"/>
        <v>0</v>
      </c>
      <c r="Y312" s="110" t="e">
        <f t="shared" si="58"/>
        <v>#N/A</v>
      </c>
      <c r="Z312" s="75" t="e">
        <f>NA()</f>
        <v>#N/A</v>
      </c>
    </row>
    <row r="313" spans="1:26" x14ac:dyDescent="0.2">
      <c r="A313" s="74">
        <v>12900</v>
      </c>
      <c r="B313" s="68">
        <f>INDEX('B-A OSRoad'!$F$2:$F$21,MATCH(A313,'B-A OSRoad'!$C$2:$C$21))</f>
        <v>0</v>
      </c>
      <c r="C313" s="68" t="str">
        <f>IF(INDEX('B-A OSRoad'!$B$2:$B$21,MATCH(A313,'B-A OSRoad'!$C$2:$C$21))="Straight","",RIGHT(INDEX('B-A OSRoad'!$B$2:$B$21,MATCH(A313,'B-A OSRoad'!$C$2:$C$21)),LEN(INDEX('B-A OSRoad'!$B$2:$B$21,MATCH(A313,'B-A OSRoad'!$C$2:$C$21)))-1))</f>
        <v/>
      </c>
      <c r="D313" s="69">
        <f>(INDEX('B-A OSRoad'!$I$2:$I$21,MATCH(A313,'B-A OSRoad'!$C$2:$C$21)))+$C$3+$C$4+$C$1</f>
        <v>110</v>
      </c>
      <c r="E313" s="70" t="e">
        <f>VLOOKUP(A313,'Crash Data'!$E$3:$F$6,2,FALSE)</f>
        <v>#N/A</v>
      </c>
      <c r="F313" s="70" t="e">
        <f>VLOOKUP(A313,'Crash Data'!$B$3:$C$32,2,FALSE)</f>
        <v>#N/A</v>
      </c>
      <c r="G313" s="40">
        <v>159.71199999999999</v>
      </c>
      <c r="H313" s="40">
        <v>177</v>
      </c>
      <c r="I313" s="39">
        <v>177</v>
      </c>
      <c r="J313" s="40">
        <v>177</v>
      </c>
      <c r="K313" s="39">
        <v>159.35</v>
      </c>
      <c r="L313" s="93">
        <f t="shared" si="59"/>
        <v>209</v>
      </c>
      <c r="M313" s="93">
        <f t="shared" si="60"/>
        <v>49.288000000000011</v>
      </c>
      <c r="N313" s="99">
        <f t="shared" si="61"/>
        <v>165</v>
      </c>
      <c r="O313" s="99" t="str">
        <f t="shared" si="62"/>
        <v/>
      </c>
      <c r="P313" s="102">
        <f t="shared" si="63"/>
        <v>165</v>
      </c>
      <c r="Q313" s="102" t="str">
        <f t="shared" si="64"/>
        <v/>
      </c>
      <c r="R313" s="105">
        <f t="shared" si="65"/>
        <v>165</v>
      </c>
      <c r="S313" s="105" t="str">
        <f t="shared" si="66"/>
        <v/>
      </c>
      <c r="T313" s="69">
        <f t="shared" si="67"/>
        <v>107</v>
      </c>
      <c r="U313" s="69" t="str">
        <f t="shared" si="68"/>
        <v/>
      </c>
      <c r="V313" s="143">
        <f t="shared" si="69"/>
        <v>165</v>
      </c>
      <c r="W313" s="143">
        <f t="shared" si="70"/>
        <v>5.6500000000000057</v>
      </c>
      <c r="X313" s="109">
        <f t="shared" si="57"/>
        <v>0</v>
      </c>
      <c r="Y313" s="110" t="e">
        <f t="shared" si="58"/>
        <v>#N/A</v>
      </c>
      <c r="Z313" s="75" t="e">
        <f>NA()</f>
        <v>#N/A</v>
      </c>
    </row>
    <row r="314" spans="1:26" x14ac:dyDescent="0.2">
      <c r="A314" s="74">
        <v>12910</v>
      </c>
      <c r="B314" s="68">
        <f>INDEX('B-A OSRoad'!$F$2:$F$21,MATCH(A314,'B-A OSRoad'!$C$2:$C$21))</f>
        <v>0</v>
      </c>
      <c r="C314" s="68" t="str">
        <f>IF(INDEX('B-A OSRoad'!$B$2:$B$21,MATCH(A314,'B-A OSRoad'!$C$2:$C$21))="Straight","",RIGHT(INDEX('B-A OSRoad'!$B$2:$B$21,MATCH(A314,'B-A OSRoad'!$C$2:$C$21)),LEN(INDEX('B-A OSRoad'!$B$2:$B$21,MATCH(A314,'B-A OSRoad'!$C$2:$C$21)))-1))</f>
        <v/>
      </c>
      <c r="D314" s="69">
        <f>(INDEX('B-A OSRoad'!$I$2:$I$21,MATCH(A314,'B-A OSRoad'!$C$2:$C$21)))+$C$3+$C$4+$C$1</f>
        <v>110</v>
      </c>
      <c r="E314" s="70" t="e">
        <f>VLOOKUP(A314,'Crash Data'!$E$3:$F$6,2,FALSE)</f>
        <v>#N/A</v>
      </c>
      <c r="F314" s="70" t="e">
        <f>VLOOKUP(A314,'Crash Data'!$B$3:$C$32,2,FALSE)</f>
        <v>#N/A</v>
      </c>
      <c r="G314" s="40">
        <v>157.6</v>
      </c>
      <c r="H314" s="40">
        <v>177</v>
      </c>
      <c r="I314" s="39">
        <v>177</v>
      </c>
      <c r="J314" s="40">
        <v>177</v>
      </c>
      <c r="K314" s="39">
        <v>177</v>
      </c>
      <c r="L314" s="93">
        <f t="shared" si="59"/>
        <v>209</v>
      </c>
      <c r="M314" s="93">
        <f t="shared" si="60"/>
        <v>51.400000000000006</v>
      </c>
      <c r="N314" s="99">
        <f t="shared" si="61"/>
        <v>165</v>
      </c>
      <c r="O314" s="99" t="str">
        <f t="shared" si="62"/>
        <v/>
      </c>
      <c r="P314" s="102">
        <f t="shared" si="63"/>
        <v>165</v>
      </c>
      <c r="Q314" s="102" t="str">
        <f t="shared" si="64"/>
        <v/>
      </c>
      <c r="R314" s="105">
        <f t="shared" si="65"/>
        <v>165</v>
      </c>
      <c r="S314" s="105" t="str">
        <f t="shared" si="66"/>
        <v/>
      </c>
      <c r="T314" s="69">
        <f t="shared" si="67"/>
        <v>107</v>
      </c>
      <c r="U314" s="69" t="str">
        <f t="shared" si="68"/>
        <v/>
      </c>
      <c r="V314" s="143">
        <f t="shared" si="69"/>
        <v>165</v>
      </c>
      <c r="W314" s="143" t="str">
        <f t="shared" si="70"/>
        <v/>
      </c>
      <c r="X314" s="109">
        <f t="shared" si="57"/>
        <v>0</v>
      </c>
      <c r="Y314" s="110" t="e">
        <f t="shared" si="58"/>
        <v>#N/A</v>
      </c>
      <c r="Z314" s="75" t="e">
        <f>NA()</f>
        <v>#N/A</v>
      </c>
    </row>
    <row r="315" spans="1:26" x14ac:dyDescent="0.2">
      <c r="A315" s="74">
        <v>12920</v>
      </c>
      <c r="B315" s="68">
        <f>INDEX('B-A OSRoad'!$F$2:$F$21,MATCH(A315,'B-A OSRoad'!$C$2:$C$21))</f>
        <v>0</v>
      </c>
      <c r="C315" s="68" t="str">
        <f>IF(INDEX('B-A OSRoad'!$B$2:$B$21,MATCH(A315,'B-A OSRoad'!$C$2:$C$21))="Straight","",RIGHT(INDEX('B-A OSRoad'!$B$2:$B$21,MATCH(A315,'B-A OSRoad'!$C$2:$C$21)),LEN(INDEX('B-A OSRoad'!$B$2:$B$21,MATCH(A315,'B-A OSRoad'!$C$2:$C$21)))-1))</f>
        <v/>
      </c>
      <c r="D315" s="69">
        <f>(INDEX('B-A OSRoad'!$I$2:$I$21,MATCH(A315,'B-A OSRoad'!$C$2:$C$21)))+$C$3+$C$4+$C$1</f>
        <v>110</v>
      </c>
      <c r="E315" s="70" t="e">
        <f>VLOOKUP(A315,'Crash Data'!$E$3:$F$6,2,FALSE)</f>
        <v>#N/A</v>
      </c>
      <c r="F315" s="70" t="e">
        <f>VLOOKUP(A315,'Crash Data'!$B$3:$C$32,2,FALSE)</f>
        <v>#N/A</v>
      </c>
      <c r="G315" s="40">
        <v>165.94499999999999</v>
      </c>
      <c r="H315" s="40">
        <v>177</v>
      </c>
      <c r="I315" s="39">
        <v>177</v>
      </c>
      <c r="J315" s="40">
        <v>177</v>
      </c>
      <c r="K315" s="39">
        <v>177</v>
      </c>
      <c r="L315" s="93">
        <f t="shared" si="59"/>
        <v>209</v>
      </c>
      <c r="M315" s="93">
        <f t="shared" si="60"/>
        <v>43.055000000000007</v>
      </c>
      <c r="N315" s="99">
        <f t="shared" si="61"/>
        <v>165</v>
      </c>
      <c r="O315" s="99" t="str">
        <f t="shared" si="62"/>
        <v/>
      </c>
      <c r="P315" s="102">
        <f t="shared" si="63"/>
        <v>165</v>
      </c>
      <c r="Q315" s="102" t="str">
        <f t="shared" si="64"/>
        <v/>
      </c>
      <c r="R315" s="105">
        <f t="shared" si="65"/>
        <v>165</v>
      </c>
      <c r="S315" s="105" t="str">
        <f t="shared" si="66"/>
        <v/>
      </c>
      <c r="T315" s="69">
        <f t="shared" si="67"/>
        <v>107</v>
      </c>
      <c r="U315" s="69" t="str">
        <f t="shared" si="68"/>
        <v/>
      </c>
      <c r="V315" s="143">
        <f t="shared" si="69"/>
        <v>165</v>
      </c>
      <c r="W315" s="143" t="str">
        <f t="shared" si="70"/>
        <v/>
      </c>
      <c r="X315" s="109">
        <f t="shared" si="57"/>
        <v>0</v>
      </c>
      <c r="Y315" s="110" t="e">
        <f t="shared" si="58"/>
        <v>#N/A</v>
      </c>
      <c r="Z315" s="75" t="e">
        <f>NA()</f>
        <v>#N/A</v>
      </c>
    </row>
    <row r="316" spans="1:26" x14ac:dyDescent="0.2">
      <c r="A316" s="74">
        <v>12930</v>
      </c>
      <c r="B316" s="68">
        <f>INDEX('B-A OSRoad'!$F$2:$F$21,MATCH(A316,'B-A OSRoad'!$C$2:$C$21))</f>
        <v>0</v>
      </c>
      <c r="C316" s="68" t="str">
        <f>IF(INDEX('B-A OSRoad'!$B$2:$B$21,MATCH(A316,'B-A OSRoad'!$C$2:$C$21))="Straight","",RIGHT(INDEX('B-A OSRoad'!$B$2:$B$21,MATCH(A316,'B-A OSRoad'!$C$2:$C$21)),LEN(INDEX('B-A OSRoad'!$B$2:$B$21,MATCH(A316,'B-A OSRoad'!$C$2:$C$21)))-1))</f>
        <v/>
      </c>
      <c r="D316" s="69">
        <f>(INDEX('B-A OSRoad'!$I$2:$I$21,MATCH(A316,'B-A OSRoad'!$C$2:$C$21)))+$C$3+$C$4+$C$1</f>
        <v>110</v>
      </c>
      <c r="E316" s="70" t="e">
        <f>VLOOKUP(A316,'Crash Data'!$E$3:$F$6,2,FALSE)</f>
        <v>#N/A</v>
      </c>
      <c r="F316" s="70" t="e">
        <f>VLOOKUP(A316,'Crash Data'!$B$3:$C$32,2,FALSE)</f>
        <v>#N/A</v>
      </c>
      <c r="G316" s="40">
        <v>168.858</v>
      </c>
      <c r="H316" s="40">
        <v>177</v>
      </c>
      <c r="I316" s="39">
        <v>177</v>
      </c>
      <c r="J316" s="40">
        <v>177</v>
      </c>
      <c r="K316" s="39">
        <v>177</v>
      </c>
      <c r="L316" s="93">
        <f t="shared" si="59"/>
        <v>209</v>
      </c>
      <c r="M316" s="93">
        <f t="shared" si="60"/>
        <v>40.141999999999996</v>
      </c>
      <c r="N316" s="99">
        <f t="shared" si="61"/>
        <v>165</v>
      </c>
      <c r="O316" s="99" t="str">
        <f t="shared" si="62"/>
        <v/>
      </c>
      <c r="P316" s="102">
        <f t="shared" si="63"/>
        <v>165</v>
      </c>
      <c r="Q316" s="102" t="str">
        <f t="shared" si="64"/>
        <v/>
      </c>
      <c r="R316" s="105">
        <f t="shared" si="65"/>
        <v>165</v>
      </c>
      <c r="S316" s="105" t="str">
        <f t="shared" si="66"/>
        <v/>
      </c>
      <c r="T316" s="69">
        <f t="shared" si="67"/>
        <v>107</v>
      </c>
      <c r="U316" s="69" t="str">
        <f t="shared" si="68"/>
        <v/>
      </c>
      <c r="V316" s="143">
        <f t="shared" si="69"/>
        <v>165</v>
      </c>
      <c r="W316" s="143" t="str">
        <f t="shared" si="70"/>
        <v/>
      </c>
      <c r="X316" s="109">
        <f t="shared" si="57"/>
        <v>0</v>
      </c>
      <c r="Y316" s="110" t="e">
        <f t="shared" si="58"/>
        <v>#N/A</v>
      </c>
      <c r="Z316" s="75" t="e">
        <f>NA()</f>
        <v>#N/A</v>
      </c>
    </row>
    <row r="317" spans="1:26" x14ac:dyDescent="0.2">
      <c r="A317" s="74">
        <v>12940</v>
      </c>
      <c r="B317" s="68">
        <f>INDEX('B-A OSRoad'!$F$2:$F$21,MATCH(A317,'B-A OSRoad'!$C$2:$C$21))</f>
        <v>0</v>
      </c>
      <c r="C317" s="68" t="str">
        <f>IF(INDEX('B-A OSRoad'!$B$2:$B$21,MATCH(A317,'B-A OSRoad'!$C$2:$C$21))="Straight","",RIGHT(INDEX('B-A OSRoad'!$B$2:$B$21,MATCH(A317,'B-A OSRoad'!$C$2:$C$21)),LEN(INDEX('B-A OSRoad'!$B$2:$B$21,MATCH(A317,'B-A OSRoad'!$C$2:$C$21)))-1))</f>
        <v/>
      </c>
      <c r="D317" s="69">
        <f>(INDEX('B-A OSRoad'!$I$2:$I$21,MATCH(A317,'B-A OSRoad'!$C$2:$C$21)))+$C$3+$C$4+$C$1</f>
        <v>110</v>
      </c>
      <c r="E317" s="70" t="e">
        <f>VLOOKUP(A317,'Crash Data'!$E$3:$F$6,2,FALSE)</f>
        <v>#N/A</v>
      </c>
      <c r="F317" s="70" t="e">
        <f>VLOOKUP(A317,'Crash Data'!$B$3:$C$32,2,FALSE)</f>
        <v>#N/A</v>
      </c>
      <c r="G317" s="40">
        <v>178.55500000000001</v>
      </c>
      <c r="H317" s="40">
        <v>177</v>
      </c>
      <c r="I317" s="39">
        <v>177</v>
      </c>
      <c r="J317" s="40">
        <v>177</v>
      </c>
      <c r="K317" s="39">
        <v>177</v>
      </c>
      <c r="L317" s="93">
        <f t="shared" si="59"/>
        <v>209</v>
      </c>
      <c r="M317" s="93">
        <f t="shared" si="60"/>
        <v>30.444999999999993</v>
      </c>
      <c r="N317" s="99">
        <f t="shared" si="61"/>
        <v>165</v>
      </c>
      <c r="O317" s="99" t="str">
        <f t="shared" si="62"/>
        <v/>
      </c>
      <c r="P317" s="102">
        <f t="shared" si="63"/>
        <v>165</v>
      </c>
      <c r="Q317" s="102" t="str">
        <f t="shared" si="64"/>
        <v/>
      </c>
      <c r="R317" s="105">
        <f t="shared" si="65"/>
        <v>165</v>
      </c>
      <c r="S317" s="105" t="str">
        <f t="shared" si="66"/>
        <v/>
      </c>
      <c r="T317" s="69">
        <f t="shared" si="67"/>
        <v>107</v>
      </c>
      <c r="U317" s="69" t="str">
        <f t="shared" si="68"/>
        <v/>
      </c>
      <c r="V317" s="143">
        <f t="shared" si="69"/>
        <v>165</v>
      </c>
      <c r="W317" s="143" t="str">
        <f t="shared" si="70"/>
        <v/>
      </c>
      <c r="X317" s="109">
        <f t="shared" si="57"/>
        <v>0</v>
      </c>
      <c r="Y317" s="110" t="e">
        <f t="shared" si="58"/>
        <v>#N/A</v>
      </c>
      <c r="Z317" s="75" t="e">
        <f>NA()</f>
        <v>#N/A</v>
      </c>
    </row>
    <row r="318" spans="1:26" x14ac:dyDescent="0.2">
      <c r="A318" s="74">
        <v>12950</v>
      </c>
      <c r="B318" s="68">
        <f>INDEX('B-A OSRoad'!$F$2:$F$21,MATCH(A318,'B-A OSRoad'!$C$2:$C$21))</f>
        <v>0</v>
      </c>
      <c r="C318" s="68" t="str">
        <f>IF(INDEX('B-A OSRoad'!$B$2:$B$21,MATCH(A318,'B-A OSRoad'!$C$2:$C$21))="Straight","",RIGHT(INDEX('B-A OSRoad'!$B$2:$B$21,MATCH(A318,'B-A OSRoad'!$C$2:$C$21)),LEN(INDEX('B-A OSRoad'!$B$2:$B$21,MATCH(A318,'B-A OSRoad'!$C$2:$C$21)))-1))</f>
        <v/>
      </c>
      <c r="D318" s="69">
        <f>(INDEX('B-A OSRoad'!$I$2:$I$21,MATCH(A318,'B-A OSRoad'!$C$2:$C$21)))+$C$3+$C$4+$C$1</f>
        <v>110</v>
      </c>
      <c r="E318" s="70" t="e">
        <f>VLOOKUP(A318,'Crash Data'!$E$3:$F$6,2,FALSE)</f>
        <v>#N/A</v>
      </c>
      <c r="F318" s="70" t="e">
        <f>VLOOKUP(A318,'Crash Data'!$B$3:$C$32,2,FALSE)</f>
        <v>#N/A</v>
      </c>
      <c r="G318" s="40">
        <v>189.036</v>
      </c>
      <c r="H318" s="40">
        <v>177</v>
      </c>
      <c r="I318" s="39">
        <v>177</v>
      </c>
      <c r="J318" s="40">
        <v>177</v>
      </c>
      <c r="K318" s="39">
        <v>164.81899999999999</v>
      </c>
      <c r="L318" s="93">
        <f t="shared" si="59"/>
        <v>209</v>
      </c>
      <c r="M318" s="93">
        <f t="shared" si="60"/>
        <v>19.963999999999999</v>
      </c>
      <c r="N318" s="99">
        <f t="shared" si="61"/>
        <v>165</v>
      </c>
      <c r="O318" s="99" t="str">
        <f t="shared" si="62"/>
        <v/>
      </c>
      <c r="P318" s="102">
        <f t="shared" si="63"/>
        <v>165</v>
      </c>
      <c r="Q318" s="102" t="str">
        <f t="shared" si="64"/>
        <v/>
      </c>
      <c r="R318" s="105">
        <f t="shared" si="65"/>
        <v>165</v>
      </c>
      <c r="S318" s="105" t="str">
        <f t="shared" si="66"/>
        <v/>
      </c>
      <c r="T318" s="69">
        <f t="shared" si="67"/>
        <v>107</v>
      </c>
      <c r="U318" s="69" t="str">
        <f t="shared" si="68"/>
        <v/>
      </c>
      <c r="V318" s="143">
        <f t="shared" si="69"/>
        <v>165</v>
      </c>
      <c r="W318" s="143">
        <f t="shared" si="70"/>
        <v>0.1810000000000116</v>
      </c>
      <c r="X318" s="109">
        <f t="shared" si="57"/>
        <v>0</v>
      </c>
      <c r="Y318" s="110" t="e">
        <f t="shared" si="58"/>
        <v>#N/A</v>
      </c>
      <c r="Z318" s="75" t="e">
        <f>NA()</f>
        <v>#N/A</v>
      </c>
    </row>
    <row r="319" spans="1:26" x14ac:dyDescent="0.2">
      <c r="A319" s="74">
        <v>12960</v>
      </c>
      <c r="B319" s="68">
        <f>INDEX('B-A OSRoad'!$F$2:$F$21,MATCH(A319,'B-A OSRoad'!$C$2:$C$21))</f>
        <v>0</v>
      </c>
      <c r="C319" s="68" t="str">
        <f>IF(INDEX('B-A OSRoad'!$B$2:$B$21,MATCH(A319,'B-A OSRoad'!$C$2:$C$21))="Straight","",RIGHT(INDEX('B-A OSRoad'!$B$2:$B$21,MATCH(A319,'B-A OSRoad'!$C$2:$C$21)),LEN(INDEX('B-A OSRoad'!$B$2:$B$21,MATCH(A319,'B-A OSRoad'!$C$2:$C$21)))-1))</f>
        <v/>
      </c>
      <c r="D319" s="69">
        <f>(INDEX('B-A OSRoad'!$I$2:$I$21,MATCH(A319,'B-A OSRoad'!$C$2:$C$21)))+$C$3+$C$4+$C$1</f>
        <v>110</v>
      </c>
      <c r="E319" s="70" t="e">
        <f>VLOOKUP(A319,'Crash Data'!$E$3:$F$6,2,FALSE)</f>
        <v>#N/A</v>
      </c>
      <c r="F319" s="70" t="e">
        <f>VLOOKUP(A319,'Crash Data'!$B$3:$C$32,2,FALSE)</f>
        <v>#N/A</v>
      </c>
      <c r="G319" s="40">
        <v>176.506</v>
      </c>
      <c r="H319" s="40">
        <v>177</v>
      </c>
      <c r="I319" s="39">
        <v>177</v>
      </c>
      <c r="J319" s="40">
        <v>177</v>
      </c>
      <c r="K319" s="39">
        <v>157.917</v>
      </c>
      <c r="L319" s="93">
        <f t="shared" si="59"/>
        <v>209</v>
      </c>
      <c r="M319" s="93">
        <f t="shared" si="60"/>
        <v>32.494</v>
      </c>
      <c r="N319" s="99">
        <f t="shared" si="61"/>
        <v>165</v>
      </c>
      <c r="O319" s="99" t="str">
        <f t="shared" si="62"/>
        <v/>
      </c>
      <c r="P319" s="102">
        <f t="shared" si="63"/>
        <v>165</v>
      </c>
      <c r="Q319" s="102" t="str">
        <f t="shared" si="64"/>
        <v/>
      </c>
      <c r="R319" s="105">
        <f t="shared" si="65"/>
        <v>165</v>
      </c>
      <c r="S319" s="105" t="str">
        <f t="shared" si="66"/>
        <v/>
      </c>
      <c r="T319" s="69">
        <f t="shared" si="67"/>
        <v>107</v>
      </c>
      <c r="U319" s="69" t="str">
        <f t="shared" si="68"/>
        <v/>
      </c>
      <c r="V319" s="143">
        <f t="shared" si="69"/>
        <v>165</v>
      </c>
      <c r="W319" s="143">
        <f t="shared" si="70"/>
        <v>7.0829999999999984</v>
      </c>
      <c r="X319" s="109">
        <f t="shared" si="57"/>
        <v>0</v>
      </c>
      <c r="Y319" s="110" t="e">
        <f t="shared" si="58"/>
        <v>#N/A</v>
      </c>
      <c r="Z319" s="75" t="e">
        <f>NA()</f>
        <v>#N/A</v>
      </c>
    </row>
    <row r="320" spans="1:26" x14ac:dyDescent="0.2">
      <c r="A320" s="74">
        <v>12970</v>
      </c>
      <c r="B320" s="68">
        <f>INDEX('B-A OSRoad'!$F$2:$F$21,MATCH(A320,'B-A OSRoad'!$C$2:$C$21))</f>
        <v>0</v>
      </c>
      <c r="C320" s="68" t="str">
        <f>IF(INDEX('B-A OSRoad'!$B$2:$B$21,MATCH(A320,'B-A OSRoad'!$C$2:$C$21))="Straight","",RIGHT(INDEX('B-A OSRoad'!$B$2:$B$21,MATCH(A320,'B-A OSRoad'!$C$2:$C$21)),LEN(INDEX('B-A OSRoad'!$B$2:$B$21,MATCH(A320,'B-A OSRoad'!$C$2:$C$21)))-1))</f>
        <v/>
      </c>
      <c r="D320" s="69">
        <f>(INDEX('B-A OSRoad'!$I$2:$I$21,MATCH(A320,'B-A OSRoad'!$C$2:$C$21)))+$C$3+$C$4+$C$1</f>
        <v>110</v>
      </c>
      <c r="E320" s="70" t="e">
        <f>VLOOKUP(A320,'Crash Data'!$E$3:$F$6,2,FALSE)</f>
        <v>#N/A</v>
      </c>
      <c r="F320" s="70" t="e">
        <f>VLOOKUP(A320,'Crash Data'!$B$3:$C$32,2,FALSE)</f>
        <v>#N/A</v>
      </c>
      <c r="G320" s="40">
        <v>167.887</v>
      </c>
      <c r="H320" s="40">
        <v>177</v>
      </c>
      <c r="I320" s="39">
        <v>177</v>
      </c>
      <c r="J320" s="40">
        <v>177</v>
      </c>
      <c r="K320" s="39">
        <v>153.79400000000001</v>
      </c>
      <c r="L320" s="93">
        <f t="shared" si="59"/>
        <v>209</v>
      </c>
      <c r="M320" s="93">
        <f t="shared" si="60"/>
        <v>41.113</v>
      </c>
      <c r="N320" s="99">
        <f t="shared" si="61"/>
        <v>165</v>
      </c>
      <c r="O320" s="99" t="str">
        <f t="shared" si="62"/>
        <v/>
      </c>
      <c r="P320" s="102">
        <f t="shared" si="63"/>
        <v>165</v>
      </c>
      <c r="Q320" s="102" t="str">
        <f t="shared" si="64"/>
        <v/>
      </c>
      <c r="R320" s="105">
        <f t="shared" si="65"/>
        <v>165</v>
      </c>
      <c r="S320" s="105" t="str">
        <f t="shared" si="66"/>
        <v/>
      </c>
      <c r="T320" s="69">
        <f t="shared" si="67"/>
        <v>107</v>
      </c>
      <c r="U320" s="69" t="str">
        <f t="shared" si="68"/>
        <v/>
      </c>
      <c r="V320" s="143">
        <f t="shared" si="69"/>
        <v>165</v>
      </c>
      <c r="W320" s="143">
        <f t="shared" si="70"/>
        <v>11.205999999999989</v>
      </c>
      <c r="X320" s="109">
        <f t="shared" si="57"/>
        <v>0</v>
      </c>
      <c r="Y320" s="110" t="e">
        <f t="shared" si="58"/>
        <v>#N/A</v>
      </c>
      <c r="Z320" s="75" t="e">
        <f>NA()</f>
        <v>#N/A</v>
      </c>
    </row>
    <row r="321" spans="1:26" x14ac:dyDescent="0.2">
      <c r="A321" s="74">
        <v>12980</v>
      </c>
      <c r="B321" s="68">
        <f>INDEX('B-A OSRoad'!$F$2:$F$21,MATCH(A321,'B-A OSRoad'!$C$2:$C$21))</f>
        <v>0</v>
      </c>
      <c r="C321" s="68" t="str">
        <f>IF(INDEX('B-A OSRoad'!$B$2:$B$21,MATCH(A321,'B-A OSRoad'!$C$2:$C$21))="Straight","",RIGHT(INDEX('B-A OSRoad'!$B$2:$B$21,MATCH(A321,'B-A OSRoad'!$C$2:$C$21)),LEN(INDEX('B-A OSRoad'!$B$2:$B$21,MATCH(A321,'B-A OSRoad'!$C$2:$C$21)))-1))</f>
        <v/>
      </c>
      <c r="D321" s="69">
        <f>(INDEX('B-A OSRoad'!$I$2:$I$21,MATCH(A321,'B-A OSRoad'!$C$2:$C$21)))+$C$3+$C$4+$C$1</f>
        <v>110</v>
      </c>
      <c r="E321" s="70" t="e">
        <f>VLOOKUP(A321,'Crash Data'!$E$3:$F$6,2,FALSE)</f>
        <v>#N/A</v>
      </c>
      <c r="F321" s="70" t="e">
        <f>VLOOKUP(A321,'Crash Data'!$B$3:$C$32,2,FALSE)</f>
        <v>#N/A</v>
      </c>
      <c r="G321" s="40">
        <v>157.81399999999999</v>
      </c>
      <c r="H321" s="40">
        <v>177</v>
      </c>
      <c r="I321" s="39">
        <v>177</v>
      </c>
      <c r="J321" s="40">
        <v>177</v>
      </c>
      <c r="K321" s="39">
        <v>158.393</v>
      </c>
      <c r="L321" s="93">
        <f t="shared" si="59"/>
        <v>209</v>
      </c>
      <c r="M321" s="93">
        <f t="shared" si="60"/>
        <v>51.186000000000007</v>
      </c>
      <c r="N321" s="99">
        <f t="shared" si="61"/>
        <v>165</v>
      </c>
      <c r="O321" s="99" t="str">
        <f t="shared" si="62"/>
        <v/>
      </c>
      <c r="P321" s="102">
        <f t="shared" si="63"/>
        <v>165</v>
      </c>
      <c r="Q321" s="102" t="str">
        <f t="shared" si="64"/>
        <v/>
      </c>
      <c r="R321" s="105">
        <f t="shared" si="65"/>
        <v>165</v>
      </c>
      <c r="S321" s="105" t="str">
        <f t="shared" si="66"/>
        <v/>
      </c>
      <c r="T321" s="69">
        <f t="shared" si="67"/>
        <v>107</v>
      </c>
      <c r="U321" s="69" t="str">
        <f t="shared" si="68"/>
        <v/>
      </c>
      <c r="V321" s="143">
        <f t="shared" si="69"/>
        <v>165</v>
      </c>
      <c r="W321" s="143">
        <f t="shared" si="70"/>
        <v>6.6069999999999993</v>
      </c>
      <c r="X321" s="109">
        <f t="shared" si="57"/>
        <v>0</v>
      </c>
      <c r="Y321" s="110" t="e">
        <f t="shared" si="58"/>
        <v>#N/A</v>
      </c>
      <c r="Z321" s="75" t="e">
        <f>NA()</f>
        <v>#N/A</v>
      </c>
    </row>
    <row r="322" spans="1:26" x14ac:dyDescent="0.2">
      <c r="A322" s="74">
        <v>12990</v>
      </c>
      <c r="B322" s="68">
        <f>INDEX('B-A OSRoad'!$F$2:$F$21,MATCH(A322,'B-A OSRoad'!$C$2:$C$21))</f>
        <v>0</v>
      </c>
      <c r="C322" s="68" t="str">
        <f>IF(INDEX('B-A OSRoad'!$B$2:$B$21,MATCH(A322,'B-A OSRoad'!$C$2:$C$21))="Straight","",RIGHT(INDEX('B-A OSRoad'!$B$2:$B$21,MATCH(A322,'B-A OSRoad'!$C$2:$C$21)),LEN(INDEX('B-A OSRoad'!$B$2:$B$21,MATCH(A322,'B-A OSRoad'!$C$2:$C$21)))-1))</f>
        <v/>
      </c>
      <c r="D322" s="69">
        <f>(INDEX('B-A OSRoad'!$I$2:$I$21,MATCH(A322,'B-A OSRoad'!$C$2:$C$21)))+$C$3+$C$4+$C$1</f>
        <v>110</v>
      </c>
      <c r="E322" s="70" t="e">
        <f>VLOOKUP(A322,'Crash Data'!$E$3:$F$6,2,FALSE)</f>
        <v>#N/A</v>
      </c>
      <c r="F322" s="70" t="e">
        <f>VLOOKUP(A322,'Crash Data'!$B$3:$C$32,2,FALSE)</f>
        <v>#N/A</v>
      </c>
      <c r="G322" s="40">
        <v>159.93600000000001</v>
      </c>
      <c r="H322" s="40">
        <v>177</v>
      </c>
      <c r="I322" s="39">
        <v>177</v>
      </c>
      <c r="J322" s="40">
        <v>177</v>
      </c>
      <c r="K322" s="39">
        <v>159.536</v>
      </c>
      <c r="L322" s="93">
        <f t="shared" si="59"/>
        <v>209</v>
      </c>
      <c r="M322" s="93">
        <f t="shared" si="60"/>
        <v>49.063999999999993</v>
      </c>
      <c r="N322" s="99">
        <f t="shared" si="61"/>
        <v>165</v>
      </c>
      <c r="O322" s="99" t="str">
        <f t="shared" si="62"/>
        <v/>
      </c>
      <c r="P322" s="102">
        <f t="shared" si="63"/>
        <v>165</v>
      </c>
      <c r="Q322" s="102" t="str">
        <f t="shared" si="64"/>
        <v/>
      </c>
      <c r="R322" s="105">
        <f t="shared" si="65"/>
        <v>165</v>
      </c>
      <c r="S322" s="105" t="str">
        <f t="shared" si="66"/>
        <v/>
      </c>
      <c r="T322" s="69">
        <f t="shared" si="67"/>
        <v>107</v>
      </c>
      <c r="U322" s="69" t="str">
        <f t="shared" si="68"/>
        <v/>
      </c>
      <c r="V322" s="143">
        <f t="shared" si="69"/>
        <v>165</v>
      </c>
      <c r="W322" s="143">
        <f t="shared" si="70"/>
        <v>5.4639999999999986</v>
      </c>
      <c r="X322" s="109">
        <f t="shared" si="57"/>
        <v>0</v>
      </c>
      <c r="Y322" s="110" t="e">
        <f t="shared" si="58"/>
        <v>#N/A</v>
      </c>
      <c r="Z322" s="75" t="e">
        <f>NA()</f>
        <v>#N/A</v>
      </c>
    </row>
    <row r="323" spans="1:26" x14ac:dyDescent="0.2">
      <c r="A323" s="74">
        <v>13000</v>
      </c>
      <c r="B323" s="68">
        <f>INDEX('B-A OSRoad'!$F$2:$F$21,MATCH(A323,'B-A OSRoad'!$C$2:$C$21))</f>
        <v>0</v>
      </c>
      <c r="C323" s="68" t="str">
        <f>IF(INDEX('B-A OSRoad'!$B$2:$B$21,MATCH(A323,'B-A OSRoad'!$C$2:$C$21))="Straight","",RIGHT(INDEX('B-A OSRoad'!$B$2:$B$21,MATCH(A323,'B-A OSRoad'!$C$2:$C$21)),LEN(INDEX('B-A OSRoad'!$B$2:$B$21,MATCH(A323,'B-A OSRoad'!$C$2:$C$21)))-1))</f>
        <v/>
      </c>
      <c r="D323" s="69">
        <f>(INDEX('B-A OSRoad'!$I$2:$I$21,MATCH(A323,'B-A OSRoad'!$C$2:$C$21)))+$C$3+$C$4+$C$1</f>
        <v>110</v>
      </c>
      <c r="E323" s="70" t="e">
        <f>VLOOKUP(A323,'Crash Data'!$E$3:$F$6,2,FALSE)</f>
        <v>#N/A</v>
      </c>
      <c r="F323" s="70" t="e">
        <f>VLOOKUP(A323,'Crash Data'!$B$3:$C$32,2,FALSE)</f>
        <v>#N/A</v>
      </c>
      <c r="G323" s="40">
        <v>164.90700000000001</v>
      </c>
      <c r="H323" s="40">
        <v>177</v>
      </c>
      <c r="I323" s="39">
        <v>177</v>
      </c>
      <c r="J323" s="40">
        <v>177</v>
      </c>
      <c r="K323" s="39">
        <v>177</v>
      </c>
      <c r="L323" s="93">
        <f t="shared" si="59"/>
        <v>209</v>
      </c>
      <c r="M323" s="93">
        <f t="shared" si="60"/>
        <v>44.092999999999989</v>
      </c>
      <c r="N323" s="99">
        <f t="shared" si="61"/>
        <v>165</v>
      </c>
      <c r="O323" s="99" t="str">
        <f t="shared" si="62"/>
        <v/>
      </c>
      <c r="P323" s="102">
        <f t="shared" si="63"/>
        <v>165</v>
      </c>
      <c r="Q323" s="102" t="str">
        <f t="shared" si="64"/>
        <v/>
      </c>
      <c r="R323" s="105">
        <f t="shared" si="65"/>
        <v>165</v>
      </c>
      <c r="S323" s="105" t="str">
        <f t="shared" si="66"/>
        <v/>
      </c>
      <c r="T323" s="69">
        <f t="shared" si="67"/>
        <v>107</v>
      </c>
      <c r="U323" s="69" t="str">
        <f t="shared" si="68"/>
        <v/>
      </c>
      <c r="V323" s="143">
        <f t="shared" si="69"/>
        <v>165</v>
      </c>
      <c r="W323" s="143" t="str">
        <f t="shared" si="70"/>
        <v/>
      </c>
      <c r="X323" s="109">
        <f t="shared" si="57"/>
        <v>0</v>
      </c>
      <c r="Y323" s="110" t="e">
        <f t="shared" si="58"/>
        <v>#N/A</v>
      </c>
      <c r="Z323" s="75" t="e">
        <f>NA()</f>
        <v>#N/A</v>
      </c>
    </row>
    <row r="324" spans="1:26" x14ac:dyDescent="0.2">
      <c r="A324" s="74">
        <v>13010</v>
      </c>
      <c r="B324" s="68">
        <f>INDEX('B-A OSRoad'!$F$2:$F$21,MATCH(A324,'B-A OSRoad'!$C$2:$C$21))</f>
        <v>0</v>
      </c>
      <c r="C324" s="68" t="str">
        <f>IF(INDEX('B-A OSRoad'!$B$2:$B$21,MATCH(A324,'B-A OSRoad'!$C$2:$C$21))="Straight","",RIGHT(INDEX('B-A OSRoad'!$B$2:$B$21,MATCH(A324,'B-A OSRoad'!$C$2:$C$21)),LEN(INDEX('B-A OSRoad'!$B$2:$B$21,MATCH(A324,'B-A OSRoad'!$C$2:$C$21)))-1))</f>
        <v/>
      </c>
      <c r="D324" s="69">
        <f>(INDEX('B-A OSRoad'!$I$2:$I$21,MATCH(A324,'B-A OSRoad'!$C$2:$C$21)))+$C$3+$C$4+$C$1</f>
        <v>110</v>
      </c>
      <c r="E324" s="70" t="e">
        <f>VLOOKUP(A324,'Crash Data'!$E$3:$F$6,2,FALSE)</f>
        <v>#N/A</v>
      </c>
      <c r="F324" s="70" t="e">
        <f>VLOOKUP(A324,'Crash Data'!$B$3:$C$32,2,FALSE)</f>
        <v>#N/A</v>
      </c>
      <c r="G324" s="40">
        <v>168.42099999999999</v>
      </c>
      <c r="H324" s="40">
        <v>177</v>
      </c>
      <c r="I324" s="39">
        <v>177</v>
      </c>
      <c r="J324" s="40">
        <v>177</v>
      </c>
      <c r="K324" s="39">
        <v>177</v>
      </c>
      <c r="L324" s="93">
        <f t="shared" si="59"/>
        <v>209</v>
      </c>
      <c r="M324" s="93">
        <f t="shared" si="60"/>
        <v>40.579000000000008</v>
      </c>
      <c r="N324" s="99">
        <f t="shared" si="61"/>
        <v>165</v>
      </c>
      <c r="O324" s="99" t="str">
        <f t="shared" si="62"/>
        <v/>
      </c>
      <c r="P324" s="102">
        <f t="shared" si="63"/>
        <v>165</v>
      </c>
      <c r="Q324" s="102" t="str">
        <f t="shared" si="64"/>
        <v/>
      </c>
      <c r="R324" s="105">
        <f t="shared" si="65"/>
        <v>165</v>
      </c>
      <c r="S324" s="105" t="str">
        <f t="shared" si="66"/>
        <v/>
      </c>
      <c r="T324" s="69">
        <f t="shared" si="67"/>
        <v>107</v>
      </c>
      <c r="U324" s="69" t="str">
        <f t="shared" si="68"/>
        <v/>
      </c>
      <c r="V324" s="143">
        <f t="shared" si="69"/>
        <v>165</v>
      </c>
      <c r="W324" s="143" t="str">
        <f t="shared" si="70"/>
        <v/>
      </c>
      <c r="X324" s="109">
        <f t="shared" si="57"/>
        <v>0</v>
      </c>
      <c r="Y324" s="110" t="e">
        <f t="shared" si="58"/>
        <v>#N/A</v>
      </c>
      <c r="Z324" s="75" t="e">
        <f>NA()</f>
        <v>#N/A</v>
      </c>
    </row>
    <row r="325" spans="1:26" x14ac:dyDescent="0.2">
      <c r="A325" s="74">
        <v>13020</v>
      </c>
      <c r="B325" s="68">
        <f>INDEX('B-A OSRoad'!$F$2:$F$21,MATCH(A325,'B-A OSRoad'!$C$2:$C$21))</f>
        <v>0</v>
      </c>
      <c r="C325" s="68" t="str">
        <f>IF(INDEX('B-A OSRoad'!$B$2:$B$21,MATCH(A325,'B-A OSRoad'!$C$2:$C$21))="Straight","",RIGHT(INDEX('B-A OSRoad'!$B$2:$B$21,MATCH(A325,'B-A OSRoad'!$C$2:$C$21)),LEN(INDEX('B-A OSRoad'!$B$2:$B$21,MATCH(A325,'B-A OSRoad'!$C$2:$C$21)))-1))</f>
        <v/>
      </c>
      <c r="D325" s="69">
        <f>(INDEX('B-A OSRoad'!$I$2:$I$21,MATCH(A325,'B-A OSRoad'!$C$2:$C$21)))+$C$3+$C$4+$C$1</f>
        <v>110</v>
      </c>
      <c r="E325" s="70" t="e">
        <f>VLOOKUP(A325,'Crash Data'!$E$3:$F$6,2,FALSE)</f>
        <v>#N/A</v>
      </c>
      <c r="F325" s="70" t="e">
        <f>VLOOKUP(A325,'Crash Data'!$B$3:$C$32,2,FALSE)</f>
        <v>#N/A</v>
      </c>
      <c r="G325" s="40">
        <v>177.44800000000001</v>
      </c>
      <c r="H325" s="40">
        <v>177</v>
      </c>
      <c r="I325" s="39">
        <v>177</v>
      </c>
      <c r="J325" s="40">
        <v>177</v>
      </c>
      <c r="K325" s="39">
        <v>177</v>
      </c>
      <c r="L325" s="93">
        <f t="shared" si="59"/>
        <v>209</v>
      </c>
      <c r="M325" s="93">
        <f t="shared" si="60"/>
        <v>31.551999999999992</v>
      </c>
      <c r="N325" s="99">
        <f t="shared" si="61"/>
        <v>165</v>
      </c>
      <c r="O325" s="99" t="str">
        <f t="shared" si="62"/>
        <v/>
      </c>
      <c r="P325" s="102">
        <f t="shared" si="63"/>
        <v>165</v>
      </c>
      <c r="Q325" s="102" t="str">
        <f t="shared" si="64"/>
        <v/>
      </c>
      <c r="R325" s="105">
        <f t="shared" si="65"/>
        <v>165</v>
      </c>
      <c r="S325" s="105" t="str">
        <f t="shared" si="66"/>
        <v/>
      </c>
      <c r="T325" s="69">
        <f t="shared" si="67"/>
        <v>107</v>
      </c>
      <c r="U325" s="69" t="str">
        <f t="shared" si="68"/>
        <v/>
      </c>
      <c r="V325" s="143">
        <f t="shared" si="69"/>
        <v>165</v>
      </c>
      <c r="W325" s="143" t="str">
        <f t="shared" si="70"/>
        <v/>
      </c>
      <c r="X325" s="109">
        <f t="shared" si="57"/>
        <v>0</v>
      </c>
      <c r="Y325" s="110" t="e">
        <f t="shared" si="58"/>
        <v>#N/A</v>
      </c>
      <c r="Z325" s="75" t="e">
        <f>NA()</f>
        <v>#N/A</v>
      </c>
    </row>
    <row r="326" spans="1:26" x14ac:dyDescent="0.2">
      <c r="A326" s="74">
        <v>13030</v>
      </c>
      <c r="B326" s="68">
        <f>INDEX('B-A OSRoad'!$F$2:$F$21,MATCH(A326,'B-A OSRoad'!$C$2:$C$21))</f>
        <v>0</v>
      </c>
      <c r="C326" s="68" t="str">
        <f>IF(INDEX('B-A OSRoad'!$B$2:$B$21,MATCH(A326,'B-A OSRoad'!$C$2:$C$21))="Straight","",RIGHT(INDEX('B-A OSRoad'!$B$2:$B$21,MATCH(A326,'B-A OSRoad'!$C$2:$C$21)),LEN(INDEX('B-A OSRoad'!$B$2:$B$21,MATCH(A326,'B-A OSRoad'!$C$2:$C$21)))-1))</f>
        <v/>
      </c>
      <c r="D326" s="69">
        <f>(INDEX('B-A OSRoad'!$I$2:$I$21,MATCH(A326,'B-A OSRoad'!$C$2:$C$21)))+$C$3+$C$4+$C$1</f>
        <v>110</v>
      </c>
      <c r="E326" s="70" t="e">
        <f>VLOOKUP(A326,'Crash Data'!$E$3:$F$6,2,FALSE)</f>
        <v>#N/A</v>
      </c>
      <c r="F326" s="70" t="e">
        <f>VLOOKUP(A326,'Crash Data'!$B$3:$C$32,2,FALSE)</f>
        <v>#N/A</v>
      </c>
      <c r="G326" s="40">
        <v>187.10900000000001</v>
      </c>
      <c r="H326" s="40">
        <v>177</v>
      </c>
      <c r="I326" s="39">
        <v>177</v>
      </c>
      <c r="J326" s="40">
        <v>177</v>
      </c>
      <c r="K326" s="39">
        <v>177</v>
      </c>
      <c r="L326" s="93">
        <f t="shared" si="59"/>
        <v>209</v>
      </c>
      <c r="M326" s="93">
        <f t="shared" si="60"/>
        <v>21.890999999999991</v>
      </c>
      <c r="N326" s="99">
        <f t="shared" si="61"/>
        <v>165</v>
      </c>
      <c r="O326" s="99" t="str">
        <f t="shared" si="62"/>
        <v/>
      </c>
      <c r="P326" s="102">
        <f t="shared" si="63"/>
        <v>165</v>
      </c>
      <c r="Q326" s="102" t="str">
        <f t="shared" si="64"/>
        <v/>
      </c>
      <c r="R326" s="105">
        <f t="shared" si="65"/>
        <v>165</v>
      </c>
      <c r="S326" s="105" t="str">
        <f t="shared" si="66"/>
        <v/>
      </c>
      <c r="T326" s="69">
        <f t="shared" si="67"/>
        <v>107</v>
      </c>
      <c r="U326" s="69" t="str">
        <f t="shared" si="68"/>
        <v/>
      </c>
      <c r="V326" s="143">
        <f t="shared" si="69"/>
        <v>165</v>
      </c>
      <c r="W326" s="143" t="str">
        <f t="shared" si="70"/>
        <v/>
      </c>
      <c r="X326" s="109">
        <f t="shared" si="57"/>
        <v>0</v>
      </c>
      <c r="Y326" s="110" t="e">
        <f t="shared" si="58"/>
        <v>#N/A</v>
      </c>
      <c r="Z326" s="75" t="e">
        <f>NA()</f>
        <v>#N/A</v>
      </c>
    </row>
    <row r="327" spans="1:26" x14ac:dyDescent="0.2">
      <c r="A327" s="74">
        <v>13040</v>
      </c>
      <c r="B327" s="68">
        <f>INDEX('B-A OSRoad'!$F$2:$F$21,MATCH(A327,'B-A OSRoad'!$C$2:$C$21))</f>
        <v>0</v>
      </c>
      <c r="C327" s="68" t="str">
        <f>IF(INDEX('B-A OSRoad'!$B$2:$B$21,MATCH(A327,'B-A OSRoad'!$C$2:$C$21))="Straight","",RIGHT(INDEX('B-A OSRoad'!$B$2:$B$21,MATCH(A327,'B-A OSRoad'!$C$2:$C$21)),LEN(INDEX('B-A OSRoad'!$B$2:$B$21,MATCH(A327,'B-A OSRoad'!$C$2:$C$21)))-1))</f>
        <v/>
      </c>
      <c r="D327" s="69">
        <f>(INDEX('B-A OSRoad'!$I$2:$I$21,MATCH(A327,'B-A OSRoad'!$C$2:$C$21)))+$C$3+$C$4+$C$1</f>
        <v>110</v>
      </c>
      <c r="E327" s="70" t="e">
        <f>VLOOKUP(A327,'Crash Data'!$E$3:$F$6,2,FALSE)</f>
        <v>#N/A</v>
      </c>
      <c r="F327" s="70" t="e">
        <f>VLOOKUP(A327,'Crash Data'!$B$3:$C$32,2,FALSE)</f>
        <v>#N/A</v>
      </c>
      <c r="G327" s="40">
        <v>197.833</v>
      </c>
      <c r="H327" s="40">
        <v>177</v>
      </c>
      <c r="I327" s="39">
        <v>177</v>
      </c>
      <c r="J327" s="40">
        <v>177</v>
      </c>
      <c r="K327" s="39">
        <v>177</v>
      </c>
      <c r="L327" s="93">
        <f t="shared" si="59"/>
        <v>209</v>
      </c>
      <c r="M327" s="93">
        <f t="shared" si="60"/>
        <v>11.167000000000002</v>
      </c>
      <c r="N327" s="99">
        <f t="shared" si="61"/>
        <v>165</v>
      </c>
      <c r="O327" s="99" t="str">
        <f t="shared" si="62"/>
        <v/>
      </c>
      <c r="P327" s="102">
        <f t="shared" si="63"/>
        <v>165</v>
      </c>
      <c r="Q327" s="102" t="str">
        <f t="shared" si="64"/>
        <v/>
      </c>
      <c r="R327" s="105">
        <f t="shared" si="65"/>
        <v>165</v>
      </c>
      <c r="S327" s="105" t="str">
        <f t="shared" si="66"/>
        <v/>
      </c>
      <c r="T327" s="69">
        <f t="shared" si="67"/>
        <v>107</v>
      </c>
      <c r="U327" s="69" t="str">
        <f t="shared" si="68"/>
        <v/>
      </c>
      <c r="V327" s="143">
        <f t="shared" si="69"/>
        <v>165</v>
      </c>
      <c r="W327" s="143" t="str">
        <f t="shared" si="70"/>
        <v/>
      </c>
      <c r="X327" s="109">
        <f t="shared" ref="X327:X390" si="71">IF(B327=0,0,((VLOOKUP($C$2,MROSM,2))^2/(127*C327)-(B327/100))   )</f>
        <v>0</v>
      </c>
      <c r="Y327" s="110" t="e">
        <f t="shared" ref="Y327:Y390" si="72">IF(X327&gt;(VLOOKUP(D327,SFF,3)),-20,  IF(X327&gt;(VLOOKUP(D327,SFF,2)),-15,NA()) )</f>
        <v>#N/A</v>
      </c>
      <c r="Z327" s="75" t="e">
        <f>NA()</f>
        <v>#N/A</v>
      </c>
    </row>
    <row r="328" spans="1:26" x14ac:dyDescent="0.2">
      <c r="A328" s="74">
        <v>13050</v>
      </c>
      <c r="B328" s="68">
        <f>INDEX('B-A OSRoad'!$F$2:$F$21,MATCH(A328,'B-A OSRoad'!$C$2:$C$21))</f>
        <v>0</v>
      </c>
      <c r="C328" s="68" t="str">
        <f>IF(INDEX('B-A OSRoad'!$B$2:$B$21,MATCH(A328,'B-A OSRoad'!$C$2:$C$21))="Straight","",RIGHT(INDEX('B-A OSRoad'!$B$2:$B$21,MATCH(A328,'B-A OSRoad'!$C$2:$C$21)),LEN(INDEX('B-A OSRoad'!$B$2:$B$21,MATCH(A328,'B-A OSRoad'!$C$2:$C$21)))-1))</f>
        <v/>
      </c>
      <c r="D328" s="69">
        <f>(INDEX('B-A OSRoad'!$I$2:$I$21,MATCH(A328,'B-A OSRoad'!$C$2:$C$21)))+$C$3+$C$4+$C$1</f>
        <v>110</v>
      </c>
      <c r="E328" s="70" t="e">
        <f>VLOOKUP(A328,'Crash Data'!$E$3:$F$6,2,FALSE)</f>
        <v>#N/A</v>
      </c>
      <c r="F328" s="70" t="e">
        <f>VLOOKUP(A328,'Crash Data'!$B$3:$C$32,2,FALSE)</f>
        <v>#N/A</v>
      </c>
      <c r="G328" s="40">
        <v>207.702</v>
      </c>
      <c r="H328" s="40">
        <v>177</v>
      </c>
      <c r="I328" s="39">
        <v>177</v>
      </c>
      <c r="J328" s="40">
        <v>177</v>
      </c>
      <c r="K328" s="39">
        <v>177</v>
      </c>
      <c r="L328" s="93">
        <f t="shared" ref="L328:L391" si="73">IFERROR(IF(Y328&lt;0,   (ROUND($M$2*$D328/3.6+$D328^2/(254*($M$3-0.05)),0))),   (ROUND($M$2*$D328/3.6+$D328^2/(254*$M$3),0)))</f>
        <v>209</v>
      </c>
      <c r="M328" s="93">
        <f t="shared" ref="M328:M391" si="74">IF(  (L328-$G328)&lt;=0,"",(L328-$G328))</f>
        <v>1.2980000000000018</v>
      </c>
      <c r="N328" s="99">
        <f t="shared" ref="N328:N391" si="75">IFERROR(IF(Y328&lt;0,             (ROUND($O$2*$D328/3.6+$D328^2/(254*($O$3-0.05)),0))),   (ROUND($O$2*$D328/3.6+$D328^2/(254*$O$3),0)))</f>
        <v>165</v>
      </c>
      <c r="O328" s="99" t="str">
        <f t="shared" ref="O328:O391" si="76">IF(  (N328-$H328)&lt;=0,"",(N328-$H328))</f>
        <v/>
      </c>
      <c r="P328" s="102">
        <f t="shared" ref="P328:P391" si="77">IFERROR(IF(Y328&lt;0,             (ROUND($Q$2*$D328/3.6+$D328^2/(254*($Q$3-0.05)),0))),   (ROUND($Q$2*$D328/3.6+$D328^2/(254*$Q$3),0)))</f>
        <v>165</v>
      </c>
      <c r="Q328" s="102" t="str">
        <f t="shared" ref="Q328:Q391" si="78">IF(  (P328-$I328)&lt;=0,"",(P328-$I328))</f>
        <v/>
      </c>
      <c r="R328" s="105">
        <f t="shared" ref="R328:R391" si="79">IFERROR(IF(Y328&lt;0,             (ROUND($S$2*$D328/3.6+$D328^2/(254*($S$3-0.05)),0))),   (ROUND($S$2*$D328/3.6+$D328^2/(254*$S$3),0)))</f>
        <v>165</v>
      </c>
      <c r="S328" s="105" t="str">
        <f t="shared" ref="S328:S391" si="80">IF(  (R328-$J328)&lt;=0,"",(R328-$J328))</f>
        <v/>
      </c>
      <c r="T328" s="69">
        <f t="shared" ref="T328:T391" si="81">IFERROR(IF(Y328&lt;0,     (ROUND(($U$2+$U$3+0.5)*$D328/3.6,0))      ),         (ROUND(($U$2+$U$3)*$D328/3.6,0)))</f>
        <v>107</v>
      </c>
      <c r="U328" s="69" t="str">
        <f t="shared" ref="U328:U391" si="82">IF(  (T328-$G328)&lt;=0,"",(T328-$G328))</f>
        <v/>
      </c>
      <c r="V328" s="143">
        <f t="shared" ref="V328:V391" si="83">IFERROR(IF(Y328&lt;0,             (ROUND($W$2*$D328/3.6+$D328^2/(254*($W$3-0.05)),0))),   (ROUND($W$2*$D328/3.6+$D328^2/(254*$W$3),0)))</f>
        <v>165</v>
      </c>
      <c r="W328" s="143" t="str">
        <f t="shared" ref="W328:W391" si="84">IF(  (V328-$K328)&lt;=0,"",(V328-$K328))</f>
        <v/>
      </c>
      <c r="X328" s="109">
        <f t="shared" si="71"/>
        <v>0</v>
      </c>
      <c r="Y328" s="110" t="e">
        <f t="shared" si="72"/>
        <v>#N/A</v>
      </c>
      <c r="Z328" s="75" t="e">
        <f>NA()</f>
        <v>#N/A</v>
      </c>
    </row>
    <row r="329" spans="1:26" x14ac:dyDescent="0.2">
      <c r="A329" s="74">
        <v>13060</v>
      </c>
      <c r="B329" s="68">
        <f>INDEX('B-A OSRoad'!$F$2:$F$21,MATCH(A329,'B-A OSRoad'!$C$2:$C$21))</f>
        <v>0</v>
      </c>
      <c r="C329" s="68" t="str">
        <f>IF(INDEX('B-A OSRoad'!$B$2:$B$21,MATCH(A329,'B-A OSRoad'!$C$2:$C$21))="Straight","",RIGHT(INDEX('B-A OSRoad'!$B$2:$B$21,MATCH(A329,'B-A OSRoad'!$C$2:$C$21)),LEN(INDEX('B-A OSRoad'!$B$2:$B$21,MATCH(A329,'B-A OSRoad'!$C$2:$C$21)))-1))</f>
        <v/>
      </c>
      <c r="D329" s="69">
        <f>(INDEX('B-A OSRoad'!$I$2:$I$21,MATCH(A329,'B-A OSRoad'!$C$2:$C$21)))+$C$3+$C$4+$C$1</f>
        <v>110</v>
      </c>
      <c r="E329" s="70" t="e">
        <f>VLOOKUP(A329,'Crash Data'!$E$3:$F$6,2,FALSE)</f>
        <v>#N/A</v>
      </c>
      <c r="F329" s="70" t="e">
        <f>VLOOKUP(A329,'Crash Data'!$B$3:$C$32,2,FALSE)</f>
        <v>#N/A</v>
      </c>
      <c r="G329" s="40">
        <v>230</v>
      </c>
      <c r="H329" s="40">
        <v>177</v>
      </c>
      <c r="I329" s="39">
        <v>177</v>
      </c>
      <c r="J329" s="40">
        <v>177</v>
      </c>
      <c r="K329" s="39">
        <v>177</v>
      </c>
      <c r="L329" s="93">
        <f t="shared" si="73"/>
        <v>209</v>
      </c>
      <c r="M329" s="93" t="str">
        <f t="shared" si="74"/>
        <v/>
      </c>
      <c r="N329" s="99">
        <f t="shared" si="75"/>
        <v>165</v>
      </c>
      <c r="O329" s="99" t="str">
        <f t="shared" si="76"/>
        <v/>
      </c>
      <c r="P329" s="102">
        <f t="shared" si="77"/>
        <v>165</v>
      </c>
      <c r="Q329" s="102" t="str">
        <f t="shared" si="78"/>
        <v/>
      </c>
      <c r="R329" s="105">
        <f t="shared" si="79"/>
        <v>165</v>
      </c>
      <c r="S329" s="105" t="str">
        <f t="shared" si="80"/>
        <v/>
      </c>
      <c r="T329" s="69">
        <f t="shared" si="81"/>
        <v>107</v>
      </c>
      <c r="U329" s="69" t="str">
        <f t="shared" si="82"/>
        <v/>
      </c>
      <c r="V329" s="143">
        <f t="shared" si="83"/>
        <v>165</v>
      </c>
      <c r="W329" s="143" t="str">
        <f t="shared" si="84"/>
        <v/>
      </c>
      <c r="X329" s="109">
        <f t="shared" si="71"/>
        <v>0</v>
      </c>
      <c r="Y329" s="110" t="e">
        <f t="shared" si="72"/>
        <v>#N/A</v>
      </c>
      <c r="Z329" s="75" t="e">
        <f>NA()</f>
        <v>#N/A</v>
      </c>
    </row>
    <row r="330" spans="1:26" x14ac:dyDescent="0.2">
      <c r="A330" s="74">
        <v>13070</v>
      </c>
      <c r="B330" s="68">
        <f>INDEX('B-A OSRoad'!$F$2:$F$21,MATCH(A330,'B-A OSRoad'!$C$2:$C$21))</f>
        <v>0</v>
      </c>
      <c r="C330" s="68" t="str">
        <f>IF(INDEX('B-A OSRoad'!$B$2:$B$21,MATCH(A330,'B-A OSRoad'!$C$2:$C$21))="Straight","",RIGHT(INDEX('B-A OSRoad'!$B$2:$B$21,MATCH(A330,'B-A OSRoad'!$C$2:$C$21)),LEN(INDEX('B-A OSRoad'!$B$2:$B$21,MATCH(A330,'B-A OSRoad'!$C$2:$C$21)))-1))</f>
        <v/>
      </c>
      <c r="D330" s="69">
        <f>(INDEX('B-A OSRoad'!$I$2:$I$21,MATCH(A330,'B-A OSRoad'!$C$2:$C$21)))+$C$3+$C$4+$C$1</f>
        <v>110</v>
      </c>
      <c r="E330" s="70" t="e">
        <f>VLOOKUP(A330,'Crash Data'!$E$3:$F$6,2,FALSE)</f>
        <v>#N/A</v>
      </c>
      <c r="F330" s="70" t="e">
        <f>VLOOKUP(A330,'Crash Data'!$B$3:$C$32,2,FALSE)</f>
        <v>#N/A</v>
      </c>
      <c r="G330" s="40">
        <v>230</v>
      </c>
      <c r="H330" s="40">
        <v>177</v>
      </c>
      <c r="I330" s="39">
        <v>177</v>
      </c>
      <c r="J330" s="40">
        <v>177</v>
      </c>
      <c r="K330" s="39">
        <v>177</v>
      </c>
      <c r="L330" s="93">
        <f t="shared" si="73"/>
        <v>209</v>
      </c>
      <c r="M330" s="93" t="str">
        <f t="shared" si="74"/>
        <v/>
      </c>
      <c r="N330" s="99">
        <f t="shared" si="75"/>
        <v>165</v>
      </c>
      <c r="O330" s="99" t="str">
        <f t="shared" si="76"/>
        <v/>
      </c>
      <c r="P330" s="102">
        <f t="shared" si="77"/>
        <v>165</v>
      </c>
      <c r="Q330" s="102" t="str">
        <f t="shared" si="78"/>
        <v/>
      </c>
      <c r="R330" s="105">
        <f t="shared" si="79"/>
        <v>165</v>
      </c>
      <c r="S330" s="105" t="str">
        <f t="shared" si="80"/>
        <v/>
      </c>
      <c r="T330" s="69">
        <f t="shared" si="81"/>
        <v>107</v>
      </c>
      <c r="U330" s="69" t="str">
        <f t="shared" si="82"/>
        <v/>
      </c>
      <c r="V330" s="143">
        <f t="shared" si="83"/>
        <v>165</v>
      </c>
      <c r="W330" s="143" t="str">
        <f t="shared" si="84"/>
        <v/>
      </c>
      <c r="X330" s="109">
        <f t="shared" si="71"/>
        <v>0</v>
      </c>
      <c r="Y330" s="110" t="e">
        <f t="shared" si="72"/>
        <v>#N/A</v>
      </c>
      <c r="Z330" s="75" t="e">
        <f>NA()</f>
        <v>#N/A</v>
      </c>
    </row>
    <row r="331" spans="1:26" x14ac:dyDescent="0.2">
      <c r="A331" s="74">
        <v>13080</v>
      </c>
      <c r="B331" s="68">
        <f>INDEX('B-A OSRoad'!$F$2:$F$21,MATCH(A331,'B-A OSRoad'!$C$2:$C$21))</f>
        <v>0</v>
      </c>
      <c r="C331" s="68" t="str">
        <f>IF(INDEX('B-A OSRoad'!$B$2:$B$21,MATCH(A331,'B-A OSRoad'!$C$2:$C$21))="Straight","",RIGHT(INDEX('B-A OSRoad'!$B$2:$B$21,MATCH(A331,'B-A OSRoad'!$C$2:$C$21)),LEN(INDEX('B-A OSRoad'!$B$2:$B$21,MATCH(A331,'B-A OSRoad'!$C$2:$C$21)))-1))</f>
        <v/>
      </c>
      <c r="D331" s="69">
        <f>(INDEX('B-A OSRoad'!$I$2:$I$21,MATCH(A331,'B-A OSRoad'!$C$2:$C$21)))+$C$3+$C$4+$C$1</f>
        <v>110</v>
      </c>
      <c r="E331" s="70" t="e">
        <f>VLOOKUP(A331,'Crash Data'!$E$3:$F$6,2,FALSE)</f>
        <v>#N/A</v>
      </c>
      <c r="F331" s="70" t="e">
        <f>VLOOKUP(A331,'Crash Data'!$B$3:$C$32,2,FALSE)</f>
        <v>#N/A</v>
      </c>
      <c r="G331" s="40">
        <v>230</v>
      </c>
      <c r="H331" s="40">
        <v>177</v>
      </c>
      <c r="I331" s="39">
        <v>177</v>
      </c>
      <c r="J331" s="40">
        <v>177</v>
      </c>
      <c r="K331" s="39">
        <v>177</v>
      </c>
      <c r="L331" s="93">
        <f t="shared" si="73"/>
        <v>209</v>
      </c>
      <c r="M331" s="93" t="str">
        <f t="shared" si="74"/>
        <v/>
      </c>
      <c r="N331" s="99">
        <f t="shared" si="75"/>
        <v>165</v>
      </c>
      <c r="O331" s="99" t="str">
        <f t="shared" si="76"/>
        <v/>
      </c>
      <c r="P331" s="102">
        <f t="shared" si="77"/>
        <v>165</v>
      </c>
      <c r="Q331" s="102" t="str">
        <f t="shared" si="78"/>
        <v/>
      </c>
      <c r="R331" s="105">
        <f t="shared" si="79"/>
        <v>165</v>
      </c>
      <c r="S331" s="105" t="str">
        <f t="shared" si="80"/>
        <v/>
      </c>
      <c r="T331" s="69">
        <f t="shared" si="81"/>
        <v>107</v>
      </c>
      <c r="U331" s="69" t="str">
        <f t="shared" si="82"/>
        <v/>
      </c>
      <c r="V331" s="143">
        <f t="shared" si="83"/>
        <v>165</v>
      </c>
      <c r="W331" s="143" t="str">
        <f t="shared" si="84"/>
        <v/>
      </c>
      <c r="X331" s="109">
        <f t="shared" si="71"/>
        <v>0</v>
      </c>
      <c r="Y331" s="110" t="e">
        <f t="shared" si="72"/>
        <v>#N/A</v>
      </c>
      <c r="Z331" s="75" t="e">
        <f>NA()</f>
        <v>#N/A</v>
      </c>
    </row>
    <row r="332" spans="1:26" x14ac:dyDescent="0.2">
      <c r="A332" s="74">
        <v>13090</v>
      </c>
      <c r="B332" s="68">
        <f>INDEX('B-A OSRoad'!$F$2:$F$21,MATCH(A332,'B-A OSRoad'!$C$2:$C$21))</f>
        <v>0</v>
      </c>
      <c r="C332" s="68" t="str">
        <f>IF(INDEX('B-A OSRoad'!$B$2:$B$21,MATCH(A332,'B-A OSRoad'!$C$2:$C$21))="Straight","",RIGHT(INDEX('B-A OSRoad'!$B$2:$B$21,MATCH(A332,'B-A OSRoad'!$C$2:$C$21)),LEN(INDEX('B-A OSRoad'!$B$2:$B$21,MATCH(A332,'B-A OSRoad'!$C$2:$C$21)))-1))</f>
        <v/>
      </c>
      <c r="D332" s="69">
        <f>(INDEX('B-A OSRoad'!$I$2:$I$21,MATCH(A332,'B-A OSRoad'!$C$2:$C$21)))+$C$3+$C$4+$C$1</f>
        <v>110</v>
      </c>
      <c r="E332" s="70" t="e">
        <f>VLOOKUP(A332,'Crash Data'!$E$3:$F$6,2,FALSE)</f>
        <v>#N/A</v>
      </c>
      <c r="F332" s="70" t="e">
        <f>VLOOKUP(A332,'Crash Data'!$B$3:$C$32,2,FALSE)</f>
        <v>#N/A</v>
      </c>
      <c r="G332" s="40">
        <v>230</v>
      </c>
      <c r="H332" s="40">
        <v>177</v>
      </c>
      <c r="I332" s="39">
        <v>177</v>
      </c>
      <c r="J332" s="40">
        <v>177</v>
      </c>
      <c r="K332" s="39">
        <v>177</v>
      </c>
      <c r="L332" s="93">
        <f t="shared" si="73"/>
        <v>209</v>
      </c>
      <c r="M332" s="93" t="str">
        <f t="shared" si="74"/>
        <v/>
      </c>
      <c r="N332" s="99">
        <f t="shared" si="75"/>
        <v>165</v>
      </c>
      <c r="O332" s="99" t="str">
        <f t="shared" si="76"/>
        <v/>
      </c>
      <c r="P332" s="102">
        <f t="shared" si="77"/>
        <v>165</v>
      </c>
      <c r="Q332" s="102" t="str">
        <f t="shared" si="78"/>
        <v/>
      </c>
      <c r="R332" s="105">
        <f t="shared" si="79"/>
        <v>165</v>
      </c>
      <c r="S332" s="105" t="str">
        <f t="shared" si="80"/>
        <v/>
      </c>
      <c r="T332" s="69">
        <f t="shared" si="81"/>
        <v>107</v>
      </c>
      <c r="U332" s="69" t="str">
        <f t="shared" si="82"/>
        <v/>
      </c>
      <c r="V332" s="143">
        <f t="shared" si="83"/>
        <v>165</v>
      </c>
      <c r="W332" s="143" t="str">
        <f t="shared" si="84"/>
        <v/>
      </c>
      <c r="X332" s="109">
        <f t="shared" si="71"/>
        <v>0</v>
      </c>
      <c r="Y332" s="110" t="e">
        <f t="shared" si="72"/>
        <v>#N/A</v>
      </c>
      <c r="Z332" s="75" t="e">
        <f>NA()</f>
        <v>#N/A</v>
      </c>
    </row>
    <row r="333" spans="1:26" x14ac:dyDescent="0.2">
      <c r="A333" s="74">
        <v>13100</v>
      </c>
      <c r="B333" s="68">
        <f>INDEX('B-A OSRoad'!$F$2:$F$21,MATCH(A333,'B-A OSRoad'!$C$2:$C$21))</f>
        <v>0</v>
      </c>
      <c r="C333" s="68" t="str">
        <f>IF(INDEX('B-A OSRoad'!$B$2:$B$21,MATCH(A333,'B-A OSRoad'!$C$2:$C$21))="Straight","",RIGHT(INDEX('B-A OSRoad'!$B$2:$B$21,MATCH(A333,'B-A OSRoad'!$C$2:$C$21)),LEN(INDEX('B-A OSRoad'!$B$2:$B$21,MATCH(A333,'B-A OSRoad'!$C$2:$C$21)))-1))</f>
        <v/>
      </c>
      <c r="D333" s="69">
        <f>(INDEX('B-A OSRoad'!$I$2:$I$21,MATCH(A333,'B-A OSRoad'!$C$2:$C$21)))+$C$3+$C$4+$C$1</f>
        <v>110</v>
      </c>
      <c r="E333" s="70" t="e">
        <f>VLOOKUP(A333,'Crash Data'!$E$3:$F$6,2,FALSE)</f>
        <v>#N/A</v>
      </c>
      <c r="F333" s="70" t="e">
        <f>VLOOKUP(A333,'Crash Data'!$B$3:$C$32,2,FALSE)</f>
        <v>#N/A</v>
      </c>
      <c r="G333" s="40">
        <v>230</v>
      </c>
      <c r="H333" s="40">
        <v>177</v>
      </c>
      <c r="I333" s="39">
        <v>177</v>
      </c>
      <c r="J333" s="40">
        <v>177</v>
      </c>
      <c r="K333" s="39">
        <v>177</v>
      </c>
      <c r="L333" s="93">
        <f t="shared" si="73"/>
        <v>209</v>
      </c>
      <c r="M333" s="93" t="str">
        <f t="shared" si="74"/>
        <v/>
      </c>
      <c r="N333" s="99">
        <f t="shared" si="75"/>
        <v>165</v>
      </c>
      <c r="O333" s="99" t="str">
        <f t="shared" si="76"/>
        <v/>
      </c>
      <c r="P333" s="102">
        <f t="shared" si="77"/>
        <v>165</v>
      </c>
      <c r="Q333" s="102" t="str">
        <f t="shared" si="78"/>
        <v/>
      </c>
      <c r="R333" s="105">
        <f t="shared" si="79"/>
        <v>165</v>
      </c>
      <c r="S333" s="105" t="str">
        <f t="shared" si="80"/>
        <v/>
      </c>
      <c r="T333" s="69">
        <f t="shared" si="81"/>
        <v>107</v>
      </c>
      <c r="U333" s="69" t="str">
        <f t="shared" si="82"/>
        <v/>
      </c>
      <c r="V333" s="143">
        <f t="shared" si="83"/>
        <v>165</v>
      </c>
      <c r="W333" s="143" t="str">
        <f t="shared" si="84"/>
        <v/>
      </c>
      <c r="X333" s="109">
        <f t="shared" si="71"/>
        <v>0</v>
      </c>
      <c r="Y333" s="110" t="e">
        <f t="shared" si="72"/>
        <v>#N/A</v>
      </c>
      <c r="Z333" s="75" t="e">
        <f>NA()</f>
        <v>#N/A</v>
      </c>
    </row>
    <row r="334" spans="1:26" x14ac:dyDescent="0.2">
      <c r="A334" s="74">
        <v>13110</v>
      </c>
      <c r="B334" s="68">
        <f>INDEX('B-A OSRoad'!$F$2:$F$21,MATCH(A334,'B-A OSRoad'!$C$2:$C$21))</f>
        <v>0</v>
      </c>
      <c r="C334" s="68" t="str">
        <f>IF(INDEX('B-A OSRoad'!$B$2:$B$21,MATCH(A334,'B-A OSRoad'!$C$2:$C$21))="Straight","",RIGHT(INDEX('B-A OSRoad'!$B$2:$B$21,MATCH(A334,'B-A OSRoad'!$C$2:$C$21)),LEN(INDEX('B-A OSRoad'!$B$2:$B$21,MATCH(A334,'B-A OSRoad'!$C$2:$C$21)))-1))</f>
        <v/>
      </c>
      <c r="D334" s="69">
        <f>(INDEX('B-A OSRoad'!$I$2:$I$21,MATCH(A334,'B-A OSRoad'!$C$2:$C$21)))+$C$3+$C$4+$C$1</f>
        <v>110</v>
      </c>
      <c r="E334" s="70" t="e">
        <f>VLOOKUP(A334,'Crash Data'!$E$3:$F$6,2,FALSE)</f>
        <v>#N/A</v>
      </c>
      <c r="F334" s="70" t="e">
        <f>VLOOKUP(A334,'Crash Data'!$B$3:$C$32,2,FALSE)</f>
        <v>#N/A</v>
      </c>
      <c r="G334" s="40">
        <v>230</v>
      </c>
      <c r="H334" s="40">
        <v>177</v>
      </c>
      <c r="I334" s="39">
        <v>177</v>
      </c>
      <c r="J334" s="40">
        <v>177</v>
      </c>
      <c r="K334" s="39">
        <v>177</v>
      </c>
      <c r="L334" s="93">
        <f t="shared" si="73"/>
        <v>209</v>
      </c>
      <c r="M334" s="93" t="str">
        <f t="shared" si="74"/>
        <v/>
      </c>
      <c r="N334" s="99">
        <f t="shared" si="75"/>
        <v>165</v>
      </c>
      <c r="O334" s="99" t="str">
        <f t="shared" si="76"/>
        <v/>
      </c>
      <c r="P334" s="102">
        <f t="shared" si="77"/>
        <v>165</v>
      </c>
      <c r="Q334" s="102" t="str">
        <f t="shared" si="78"/>
        <v/>
      </c>
      <c r="R334" s="105">
        <f t="shared" si="79"/>
        <v>165</v>
      </c>
      <c r="S334" s="105" t="str">
        <f t="shared" si="80"/>
        <v/>
      </c>
      <c r="T334" s="69">
        <f t="shared" si="81"/>
        <v>107</v>
      </c>
      <c r="U334" s="69" t="str">
        <f t="shared" si="82"/>
        <v/>
      </c>
      <c r="V334" s="143">
        <f t="shared" si="83"/>
        <v>165</v>
      </c>
      <c r="W334" s="143" t="str">
        <f t="shared" si="84"/>
        <v/>
      </c>
      <c r="X334" s="109">
        <f t="shared" si="71"/>
        <v>0</v>
      </c>
      <c r="Y334" s="110" t="e">
        <f t="shared" si="72"/>
        <v>#N/A</v>
      </c>
      <c r="Z334" s="75" t="e">
        <f>NA()</f>
        <v>#N/A</v>
      </c>
    </row>
    <row r="335" spans="1:26" x14ac:dyDescent="0.2">
      <c r="A335" s="74">
        <v>13120</v>
      </c>
      <c r="B335" s="68">
        <f>INDEX('B-A OSRoad'!$F$2:$F$21,MATCH(A335,'B-A OSRoad'!$C$2:$C$21))</f>
        <v>0</v>
      </c>
      <c r="C335" s="68" t="str">
        <f>IF(INDEX('B-A OSRoad'!$B$2:$B$21,MATCH(A335,'B-A OSRoad'!$C$2:$C$21))="Straight","",RIGHT(INDEX('B-A OSRoad'!$B$2:$B$21,MATCH(A335,'B-A OSRoad'!$C$2:$C$21)),LEN(INDEX('B-A OSRoad'!$B$2:$B$21,MATCH(A335,'B-A OSRoad'!$C$2:$C$21)))-1))</f>
        <v/>
      </c>
      <c r="D335" s="69">
        <f>(INDEX('B-A OSRoad'!$I$2:$I$21,MATCH(A335,'B-A OSRoad'!$C$2:$C$21)))+$C$3+$C$4+$C$1</f>
        <v>110</v>
      </c>
      <c r="E335" s="70" t="e">
        <f>VLOOKUP(A335,'Crash Data'!$E$3:$F$6,2,FALSE)</f>
        <v>#N/A</v>
      </c>
      <c r="F335" s="70" t="e">
        <f>VLOOKUP(A335,'Crash Data'!$B$3:$C$32,2,FALSE)</f>
        <v>#N/A</v>
      </c>
      <c r="G335" s="40">
        <v>230</v>
      </c>
      <c r="H335" s="40">
        <v>177</v>
      </c>
      <c r="I335" s="39">
        <v>177</v>
      </c>
      <c r="J335" s="40">
        <v>177</v>
      </c>
      <c r="K335" s="39">
        <v>177</v>
      </c>
      <c r="L335" s="93">
        <f t="shared" si="73"/>
        <v>209</v>
      </c>
      <c r="M335" s="93" t="str">
        <f t="shared" si="74"/>
        <v/>
      </c>
      <c r="N335" s="99">
        <f t="shared" si="75"/>
        <v>165</v>
      </c>
      <c r="O335" s="99" t="str">
        <f t="shared" si="76"/>
        <v/>
      </c>
      <c r="P335" s="102">
        <f t="shared" si="77"/>
        <v>165</v>
      </c>
      <c r="Q335" s="102" t="str">
        <f t="shared" si="78"/>
        <v/>
      </c>
      <c r="R335" s="105">
        <f t="shared" si="79"/>
        <v>165</v>
      </c>
      <c r="S335" s="105" t="str">
        <f t="shared" si="80"/>
        <v/>
      </c>
      <c r="T335" s="69">
        <f t="shared" si="81"/>
        <v>107</v>
      </c>
      <c r="U335" s="69" t="str">
        <f t="shared" si="82"/>
        <v/>
      </c>
      <c r="V335" s="143">
        <f t="shared" si="83"/>
        <v>165</v>
      </c>
      <c r="W335" s="143" t="str">
        <f t="shared" si="84"/>
        <v/>
      </c>
      <c r="X335" s="109">
        <f t="shared" si="71"/>
        <v>0</v>
      </c>
      <c r="Y335" s="110" t="e">
        <f t="shared" si="72"/>
        <v>#N/A</v>
      </c>
      <c r="Z335" s="75" t="e">
        <f>NA()</f>
        <v>#N/A</v>
      </c>
    </row>
    <row r="336" spans="1:26" x14ac:dyDescent="0.2">
      <c r="A336" s="74">
        <v>13130</v>
      </c>
      <c r="B336" s="68">
        <f>INDEX('B-A OSRoad'!$F$2:$F$21,MATCH(A336,'B-A OSRoad'!$C$2:$C$21))</f>
        <v>0</v>
      </c>
      <c r="C336" s="68" t="str">
        <f>IF(INDEX('B-A OSRoad'!$B$2:$B$21,MATCH(A336,'B-A OSRoad'!$C$2:$C$21))="Straight","",RIGHT(INDEX('B-A OSRoad'!$B$2:$B$21,MATCH(A336,'B-A OSRoad'!$C$2:$C$21)),LEN(INDEX('B-A OSRoad'!$B$2:$B$21,MATCH(A336,'B-A OSRoad'!$C$2:$C$21)))-1))</f>
        <v/>
      </c>
      <c r="D336" s="69">
        <f>(INDEX('B-A OSRoad'!$I$2:$I$21,MATCH(A336,'B-A OSRoad'!$C$2:$C$21)))+$C$3+$C$4+$C$1</f>
        <v>110</v>
      </c>
      <c r="E336" s="70" t="e">
        <f>VLOOKUP(A336,'Crash Data'!$E$3:$F$6,2,FALSE)</f>
        <v>#N/A</v>
      </c>
      <c r="F336" s="70" t="e">
        <f>VLOOKUP(A336,'Crash Data'!$B$3:$C$32,2,FALSE)</f>
        <v>#N/A</v>
      </c>
      <c r="G336" s="40">
        <v>230</v>
      </c>
      <c r="H336" s="40">
        <v>177</v>
      </c>
      <c r="I336" s="39">
        <v>177</v>
      </c>
      <c r="J336" s="40">
        <v>177</v>
      </c>
      <c r="K336" s="39">
        <v>177</v>
      </c>
      <c r="L336" s="93">
        <f t="shared" si="73"/>
        <v>209</v>
      </c>
      <c r="M336" s="93" t="str">
        <f t="shared" si="74"/>
        <v/>
      </c>
      <c r="N336" s="99">
        <f t="shared" si="75"/>
        <v>165</v>
      </c>
      <c r="O336" s="99" t="str">
        <f t="shared" si="76"/>
        <v/>
      </c>
      <c r="P336" s="102">
        <f t="shared" si="77"/>
        <v>165</v>
      </c>
      <c r="Q336" s="102" t="str">
        <f t="shared" si="78"/>
        <v/>
      </c>
      <c r="R336" s="105">
        <f t="shared" si="79"/>
        <v>165</v>
      </c>
      <c r="S336" s="105" t="str">
        <f t="shared" si="80"/>
        <v/>
      </c>
      <c r="T336" s="69">
        <f t="shared" si="81"/>
        <v>107</v>
      </c>
      <c r="U336" s="69" t="str">
        <f t="shared" si="82"/>
        <v/>
      </c>
      <c r="V336" s="143">
        <f t="shared" si="83"/>
        <v>165</v>
      </c>
      <c r="W336" s="143" t="str">
        <f t="shared" si="84"/>
        <v/>
      </c>
      <c r="X336" s="109">
        <f t="shared" si="71"/>
        <v>0</v>
      </c>
      <c r="Y336" s="110" t="e">
        <f t="shared" si="72"/>
        <v>#N/A</v>
      </c>
      <c r="Z336" s="75" t="e">
        <f>NA()</f>
        <v>#N/A</v>
      </c>
    </row>
    <row r="337" spans="1:26" x14ac:dyDescent="0.2">
      <c r="A337" s="74">
        <v>13140</v>
      </c>
      <c r="B337" s="68">
        <f>INDEX('B-A OSRoad'!$F$2:$F$21,MATCH(A337,'B-A OSRoad'!$C$2:$C$21))</f>
        <v>0</v>
      </c>
      <c r="C337" s="68" t="str">
        <f>IF(INDEX('B-A OSRoad'!$B$2:$B$21,MATCH(A337,'B-A OSRoad'!$C$2:$C$21))="Straight","",RIGHT(INDEX('B-A OSRoad'!$B$2:$B$21,MATCH(A337,'B-A OSRoad'!$C$2:$C$21)),LEN(INDEX('B-A OSRoad'!$B$2:$B$21,MATCH(A337,'B-A OSRoad'!$C$2:$C$21)))-1))</f>
        <v/>
      </c>
      <c r="D337" s="69">
        <f>(INDEX('B-A OSRoad'!$I$2:$I$21,MATCH(A337,'B-A OSRoad'!$C$2:$C$21)))+$C$3+$C$4+$C$1</f>
        <v>110</v>
      </c>
      <c r="E337" s="70" t="e">
        <f>VLOOKUP(A337,'Crash Data'!$E$3:$F$6,2,FALSE)</f>
        <v>#N/A</v>
      </c>
      <c r="F337" s="70" t="e">
        <f>VLOOKUP(A337,'Crash Data'!$B$3:$C$32,2,FALSE)</f>
        <v>#N/A</v>
      </c>
      <c r="G337" s="40">
        <v>230</v>
      </c>
      <c r="H337" s="40">
        <v>177</v>
      </c>
      <c r="I337" s="39">
        <v>177</v>
      </c>
      <c r="J337" s="40">
        <v>177</v>
      </c>
      <c r="K337" s="39">
        <v>177</v>
      </c>
      <c r="L337" s="93">
        <f t="shared" si="73"/>
        <v>209</v>
      </c>
      <c r="M337" s="93" t="str">
        <f t="shared" si="74"/>
        <v/>
      </c>
      <c r="N337" s="99">
        <f t="shared" si="75"/>
        <v>165</v>
      </c>
      <c r="O337" s="99" t="str">
        <f t="shared" si="76"/>
        <v/>
      </c>
      <c r="P337" s="102">
        <f t="shared" si="77"/>
        <v>165</v>
      </c>
      <c r="Q337" s="102" t="str">
        <f t="shared" si="78"/>
        <v/>
      </c>
      <c r="R337" s="105">
        <f t="shared" si="79"/>
        <v>165</v>
      </c>
      <c r="S337" s="105" t="str">
        <f t="shared" si="80"/>
        <v/>
      </c>
      <c r="T337" s="69">
        <f t="shared" si="81"/>
        <v>107</v>
      </c>
      <c r="U337" s="69" t="str">
        <f t="shared" si="82"/>
        <v/>
      </c>
      <c r="V337" s="143">
        <f t="shared" si="83"/>
        <v>165</v>
      </c>
      <c r="W337" s="143" t="str">
        <f t="shared" si="84"/>
        <v/>
      </c>
      <c r="X337" s="109">
        <f t="shared" si="71"/>
        <v>0</v>
      </c>
      <c r="Y337" s="110" t="e">
        <f t="shared" si="72"/>
        <v>#N/A</v>
      </c>
      <c r="Z337" s="75" t="e">
        <f>NA()</f>
        <v>#N/A</v>
      </c>
    </row>
    <row r="338" spans="1:26" x14ac:dyDescent="0.2">
      <c r="A338" s="74">
        <v>13150</v>
      </c>
      <c r="B338" s="68">
        <f>INDEX('B-A OSRoad'!$F$2:$F$21,MATCH(A338,'B-A OSRoad'!$C$2:$C$21))</f>
        <v>0</v>
      </c>
      <c r="C338" s="68" t="str">
        <f>IF(INDEX('B-A OSRoad'!$B$2:$B$21,MATCH(A338,'B-A OSRoad'!$C$2:$C$21))="Straight","",RIGHT(INDEX('B-A OSRoad'!$B$2:$B$21,MATCH(A338,'B-A OSRoad'!$C$2:$C$21)),LEN(INDEX('B-A OSRoad'!$B$2:$B$21,MATCH(A338,'B-A OSRoad'!$C$2:$C$21)))-1))</f>
        <v/>
      </c>
      <c r="D338" s="69">
        <f>(INDEX('B-A OSRoad'!$I$2:$I$21,MATCH(A338,'B-A OSRoad'!$C$2:$C$21)))+$C$3+$C$4+$C$1</f>
        <v>110</v>
      </c>
      <c r="E338" s="70" t="e">
        <f>VLOOKUP(A338,'Crash Data'!$E$3:$F$6,2,FALSE)</f>
        <v>#N/A</v>
      </c>
      <c r="F338" s="70" t="e">
        <f>VLOOKUP(A338,'Crash Data'!$B$3:$C$32,2,FALSE)</f>
        <v>#N/A</v>
      </c>
      <c r="G338" s="40">
        <v>230</v>
      </c>
      <c r="H338" s="40">
        <v>177</v>
      </c>
      <c r="I338" s="39">
        <v>177</v>
      </c>
      <c r="J338" s="40">
        <v>177</v>
      </c>
      <c r="K338" s="39">
        <v>177</v>
      </c>
      <c r="L338" s="93">
        <f t="shared" si="73"/>
        <v>209</v>
      </c>
      <c r="M338" s="93" t="str">
        <f t="shared" si="74"/>
        <v/>
      </c>
      <c r="N338" s="99">
        <f t="shared" si="75"/>
        <v>165</v>
      </c>
      <c r="O338" s="99" t="str">
        <f t="shared" si="76"/>
        <v/>
      </c>
      <c r="P338" s="102">
        <f t="shared" si="77"/>
        <v>165</v>
      </c>
      <c r="Q338" s="102" t="str">
        <f t="shared" si="78"/>
        <v/>
      </c>
      <c r="R338" s="105">
        <f t="shared" si="79"/>
        <v>165</v>
      </c>
      <c r="S338" s="105" t="str">
        <f t="shared" si="80"/>
        <v/>
      </c>
      <c r="T338" s="69">
        <f t="shared" si="81"/>
        <v>107</v>
      </c>
      <c r="U338" s="69" t="str">
        <f t="shared" si="82"/>
        <v/>
      </c>
      <c r="V338" s="143">
        <f t="shared" si="83"/>
        <v>165</v>
      </c>
      <c r="W338" s="143" t="str">
        <f t="shared" si="84"/>
        <v/>
      </c>
      <c r="X338" s="109">
        <f t="shared" si="71"/>
        <v>0</v>
      </c>
      <c r="Y338" s="110" t="e">
        <f t="shared" si="72"/>
        <v>#N/A</v>
      </c>
      <c r="Z338" s="75" t="e">
        <f>NA()</f>
        <v>#N/A</v>
      </c>
    </row>
    <row r="339" spans="1:26" x14ac:dyDescent="0.2">
      <c r="A339" s="74">
        <v>13160</v>
      </c>
      <c r="B339" s="68">
        <f>INDEX('B-A OSRoad'!$F$2:$F$21,MATCH(A339,'B-A OSRoad'!$C$2:$C$21))</f>
        <v>0</v>
      </c>
      <c r="C339" s="68" t="str">
        <f>IF(INDEX('B-A OSRoad'!$B$2:$B$21,MATCH(A339,'B-A OSRoad'!$C$2:$C$21))="Straight","",RIGHT(INDEX('B-A OSRoad'!$B$2:$B$21,MATCH(A339,'B-A OSRoad'!$C$2:$C$21)),LEN(INDEX('B-A OSRoad'!$B$2:$B$21,MATCH(A339,'B-A OSRoad'!$C$2:$C$21)))-1))</f>
        <v/>
      </c>
      <c r="D339" s="69">
        <f>(INDEX('B-A OSRoad'!$I$2:$I$21,MATCH(A339,'B-A OSRoad'!$C$2:$C$21)))+$C$3+$C$4+$C$1</f>
        <v>110</v>
      </c>
      <c r="E339" s="70" t="e">
        <f>VLOOKUP(A339,'Crash Data'!$E$3:$F$6,2,FALSE)</f>
        <v>#N/A</v>
      </c>
      <c r="F339" s="70" t="e">
        <f>VLOOKUP(A339,'Crash Data'!$B$3:$C$32,2,FALSE)</f>
        <v>#N/A</v>
      </c>
      <c r="G339" s="40">
        <v>230</v>
      </c>
      <c r="H339" s="40">
        <v>177</v>
      </c>
      <c r="I339" s="39">
        <v>177</v>
      </c>
      <c r="J339" s="40">
        <v>177</v>
      </c>
      <c r="K339" s="39">
        <v>177</v>
      </c>
      <c r="L339" s="93">
        <f t="shared" si="73"/>
        <v>209</v>
      </c>
      <c r="M339" s="93" t="str">
        <f t="shared" si="74"/>
        <v/>
      </c>
      <c r="N339" s="99">
        <f t="shared" si="75"/>
        <v>165</v>
      </c>
      <c r="O339" s="99" t="str">
        <f t="shared" si="76"/>
        <v/>
      </c>
      <c r="P339" s="102">
        <f t="shared" si="77"/>
        <v>165</v>
      </c>
      <c r="Q339" s="102" t="str">
        <f t="shared" si="78"/>
        <v/>
      </c>
      <c r="R339" s="105">
        <f t="shared" si="79"/>
        <v>165</v>
      </c>
      <c r="S339" s="105" t="str">
        <f t="shared" si="80"/>
        <v/>
      </c>
      <c r="T339" s="69">
        <f t="shared" si="81"/>
        <v>107</v>
      </c>
      <c r="U339" s="69" t="str">
        <f t="shared" si="82"/>
        <v/>
      </c>
      <c r="V339" s="143">
        <f t="shared" si="83"/>
        <v>165</v>
      </c>
      <c r="W339" s="143" t="str">
        <f t="shared" si="84"/>
        <v/>
      </c>
      <c r="X339" s="109">
        <f t="shared" si="71"/>
        <v>0</v>
      </c>
      <c r="Y339" s="110" t="e">
        <f t="shared" si="72"/>
        <v>#N/A</v>
      </c>
      <c r="Z339" s="75" t="e">
        <f>NA()</f>
        <v>#N/A</v>
      </c>
    </row>
    <row r="340" spans="1:26" x14ac:dyDescent="0.2">
      <c r="A340" s="74">
        <v>13170</v>
      </c>
      <c r="B340" s="68">
        <f>INDEX('B-A OSRoad'!$F$2:$F$21,MATCH(A340,'B-A OSRoad'!$C$2:$C$21))</f>
        <v>0</v>
      </c>
      <c r="C340" s="68" t="str">
        <f>IF(INDEX('B-A OSRoad'!$B$2:$B$21,MATCH(A340,'B-A OSRoad'!$C$2:$C$21))="Straight","",RIGHT(INDEX('B-A OSRoad'!$B$2:$B$21,MATCH(A340,'B-A OSRoad'!$C$2:$C$21)),LEN(INDEX('B-A OSRoad'!$B$2:$B$21,MATCH(A340,'B-A OSRoad'!$C$2:$C$21)))-1))</f>
        <v/>
      </c>
      <c r="D340" s="69">
        <f>(INDEX('B-A OSRoad'!$I$2:$I$21,MATCH(A340,'B-A OSRoad'!$C$2:$C$21)))+$C$3+$C$4+$C$1</f>
        <v>110</v>
      </c>
      <c r="E340" s="70" t="e">
        <f>VLOOKUP(A340,'Crash Data'!$E$3:$F$6,2,FALSE)</f>
        <v>#N/A</v>
      </c>
      <c r="F340" s="70" t="e">
        <f>VLOOKUP(A340,'Crash Data'!$B$3:$C$32,2,FALSE)</f>
        <v>#N/A</v>
      </c>
      <c r="G340" s="40">
        <v>230</v>
      </c>
      <c r="H340" s="40">
        <v>177</v>
      </c>
      <c r="I340" s="39">
        <v>177</v>
      </c>
      <c r="J340" s="40">
        <v>177</v>
      </c>
      <c r="K340" s="39">
        <v>177</v>
      </c>
      <c r="L340" s="93">
        <f t="shared" si="73"/>
        <v>209</v>
      </c>
      <c r="M340" s="93" t="str">
        <f t="shared" si="74"/>
        <v/>
      </c>
      <c r="N340" s="99">
        <f t="shared" si="75"/>
        <v>165</v>
      </c>
      <c r="O340" s="99" t="str">
        <f t="shared" si="76"/>
        <v/>
      </c>
      <c r="P340" s="102">
        <f t="shared" si="77"/>
        <v>165</v>
      </c>
      <c r="Q340" s="102" t="str">
        <f t="shared" si="78"/>
        <v/>
      </c>
      <c r="R340" s="105">
        <f t="shared" si="79"/>
        <v>165</v>
      </c>
      <c r="S340" s="105" t="str">
        <f t="shared" si="80"/>
        <v/>
      </c>
      <c r="T340" s="69">
        <f t="shared" si="81"/>
        <v>107</v>
      </c>
      <c r="U340" s="69" t="str">
        <f t="shared" si="82"/>
        <v/>
      </c>
      <c r="V340" s="143">
        <f t="shared" si="83"/>
        <v>165</v>
      </c>
      <c r="W340" s="143" t="str">
        <f t="shared" si="84"/>
        <v/>
      </c>
      <c r="X340" s="109">
        <f t="shared" si="71"/>
        <v>0</v>
      </c>
      <c r="Y340" s="110" t="e">
        <f t="shared" si="72"/>
        <v>#N/A</v>
      </c>
      <c r="Z340" s="75" t="e">
        <f>NA()</f>
        <v>#N/A</v>
      </c>
    </row>
    <row r="341" spans="1:26" x14ac:dyDescent="0.2">
      <c r="A341" s="74">
        <v>13180</v>
      </c>
      <c r="B341" s="68">
        <f>INDEX('B-A OSRoad'!$F$2:$F$21,MATCH(A341,'B-A OSRoad'!$C$2:$C$21))</f>
        <v>0</v>
      </c>
      <c r="C341" s="68" t="str">
        <f>IF(INDEX('B-A OSRoad'!$B$2:$B$21,MATCH(A341,'B-A OSRoad'!$C$2:$C$21))="Straight","",RIGHT(INDEX('B-A OSRoad'!$B$2:$B$21,MATCH(A341,'B-A OSRoad'!$C$2:$C$21)),LEN(INDEX('B-A OSRoad'!$B$2:$B$21,MATCH(A341,'B-A OSRoad'!$C$2:$C$21)))-1))</f>
        <v/>
      </c>
      <c r="D341" s="69">
        <f>(INDEX('B-A OSRoad'!$I$2:$I$21,MATCH(A341,'B-A OSRoad'!$C$2:$C$21)))+$C$3+$C$4+$C$1</f>
        <v>110</v>
      </c>
      <c r="E341" s="70" t="e">
        <f>VLOOKUP(A341,'Crash Data'!$E$3:$F$6,2,FALSE)</f>
        <v>#N/A</v>
      </c>
      <c r="F341" s="70" t="e">
        <f>VLOOKUP(A341,'Crash Data'!$B$3:$C$32,2,FALSE)</f>
        <v>#N/A</v>
      </c>
      <c r="G341" s="40">
        <v>230</v>
      </c>
      <c r="H341" s="40">
        <v>177</v>
      </c>
      <c r="I341" s="39">
        <v>177</v>
      </c>
      <c r="J341" s="40">
        <v>177</v>
      </c>
      <c r="K341" s="39">
        <v>177</v>
      </c>
      <c r="L341" s="93">
        <f t="shared" si="73"/>
        <v>209</v>
      </c>
      <c r="M341" s="93" t="str">
        <f t="shared" si="74"/>
        <v/>
      </c>
      <c r="N341" s="99">
        <f t="shared" si="75"/>
        <v>165</v>
      </c>
      <c r="O341" s="99" t="str">
        <f t="shared" si="76"/>
        <v/>
      </c>
      <c r="P341" s="102">
        <f t="shared" si="77"/>
        <v>165</v>
      </c>
      <c r="Q341" s="102" t="str">
        <f t="shared" si="78"/>
        <v/>
      </c>
      <c r="R341" s="105">
        <f t="shared" si="79"/>
        <v>165</v>
      </c>
      <c r="S341" s="105" t="str">
        <f t="shared" si="80"/>
        <v/>
      </c>
      <c r="T341" s="69">
        <f t="shared" si="81"/>
        <v>107</v>
      </c>
      <c r="U341" s="69" t="str">
        <f t="shared" si="82"/>
        <v/>
      </c>
      <c r="V341" s="143">
        <f t="shared" si="83"/>
        <v>165</v>
      </c>
      <c r="W341" s="143" t="str">
        <f t="shared" si="84"/>
        <v/>
      </c>
      <c r="X341" s="109">
        <f t="shared" si="71"/>
        <v>0</v>
      </c>
      <c r="Y341" s="110" t="e">
        <f t="shared" si="72"/>
        <v>#N/A</v>
      </c>
      <c r="Z341" s="75" t="e">
        <f>NA()</f>
        <v>#N/A</v>
      </c>
    </row>
    <row r="342" spans="1:26" x14ac:dyDescent="0.2">
      <c r="A342" s="74">
        <v>13190</v>
      </c>
      <c r="B342" s="68">
        <f>INDEX('B-A OSRoad'!$F$2:$F$21,MATCH(A342,'B-A OSRoad'!$C$2:$C$21))</f>
        <v>0</v>
      </c>
      <c r="C342" s="68" t="str">
        <f>IF(INDEX('B-A OSRoad'!$B$2:$B$21,MATCH(A342,'B-A OSRoad'!$C$2:$C$21))="Straight","",RIGHT(INDEX('B-A OSRoad'!$B$2:$B$21,MATCH(A342,'B-A OSRoad'!$C$2:$C$21)),LEN(INDEX('B-A OSRoad'!$B$2:$B$21,MATCH(A342,'B-A OSRoad'!$C$2:$C$21)))-1))</f>
        <v/>
      </c>
      <c r="D342" s="69">
        <f>(INDEX('B-A OSRoad'!$I$2:$I$21,MATCH(A342,'B-A OSRoad'!$C$2:$C$21)))+$C$3+$C$4+$C$1</f>
        <v>110</v>
      </c>
      <c r="E342" s="70" t="e">
        <f>VLOOKUP(A342,'Crash Data'!$E$3:$F$6,2,FALSE)</f>
        <v>#N/A</v>
      </c>
      <c r="F342" s="70" t="e">
        <f>VLOOKUP(A342,'Crash Data'!$B$3:$C$32,2,FALSE)</f>
        <v>#N/A</v>
      </c>
      <c r="G342" s="40">
        <v>230</v>
      </c>
      <c r="H342" s="40">
        <v>177</v>
      </c>
      <c r="I342" s="39">
        <v>177</v>
      </c>
      <c r="J342" s="40">
        <v>177</v>
      </c>
      <c r="K342" s="39">
        <v>177</v>
      </c>
      <c r="L342" s="93">
        <f t="shared" si="73"/>
        <v>209</v>
      </c>
      <c r="M342" s="93" t="str">
        <f t="shared" si="74"/>
        <v/>
      </c>
      <c r="N342" s="99">
        <f t="shared" si="75"/>
        <v>165</v>
      </c>
      <c r="O342" s="99" t="str">
        <f t="shared" si="76"/>
        <v/>
      </c>
      <c r="P342" s="102">
        <f t="shared" si="77"/>
        <v>165</v>
      </c>
      <c r="Q342" s="102" t="str">
        <f t="shared" si="78"/>
        <v/>
      </c>
      <c r="R342" s="105">
        <f t="shared" si="79"/>
        <v>165</v>
      </c>
      <c r="S342" s="105" t="str">
        <f t="shared" si="80"/>
        <v/>
      </c>
      <c r="T342" s="69">
        <f t="shared" si="81"/>
        <v>107</v>
      </c>
      <c r="U342" s="69" t="str">
        <f t="shared" si="82"/>
        <v/>
      </c>
      <c r="V342" s="143">
        <f t="shared" si="83"/>
        <v>165</v>
      </c>
      <c r="W342" s="143" t="str">
        <f t="shared" si="84"/>
        <v/>
      </c>
      <c r="X342" s="109">
        <f t="shared" si="71"/>
        <v>0</v>
      </c>
      <c r="Y342" s="110" t="e">
        <f t="shared" si="72"/>
        <v>#N/A</v>
      </c>
      <c r="Z342" s="75" t="e">
        <f>NA()</f>
        <v>#N/A</v>
      </c>
    </row>
    <row r="343" spans="1:26" x14ac:dyDescent="0.2">
      <c r="A343" s="74">
        <v>13200</v>
      </c>
      <c r="B343" s="68">
        <f>INDEX('B-A OSRoad'!$F$2:$F$21,MATCH(A343,'B-A OSRoad'!$C$2:$C$21))</f>
        <v>0</v>
      </c>
      <c r="C343" s="68" t="str">
        <f>IF(INDEX('B-A OSRoad'!$B$2:$B$21,MATCH(A343,'B-A OSRoad'!$C$2:$C$21))="Straight","",RIGHT(INDEX('B-A OSRoad'!$B$2:$B$21,MATCH(A343,'B-A OSRoad'!$C$2:$C$21)),LEN(INDEX('B-A OSRoad'!$B$2:$B$21,MATCH(A343,'B-A OSRoad'!$C$2:$C$21)))-1))</f>
        <v/>
      </c>
      <c r="D343" s="69">
        <f>(INDEX('B-A OSRoad'!$I$2:$I$21,MATCH(A343,'B-A OSRoad'!$C$2:$C$21)))+$C$3+$C$4+$C$1</f>
        <v>110</v>
      </c>
      <c r="E343" s="70" t="e">
        <f>VLOOKUP(A343,'Crash Data'!$E$3:$F$6,2,FALSE)</f>
        <v>#N/A</v>
      </c>
      <c r="F343" s="70" t="e">
        <f>VLOOKUP(A343,'Crash Data'!$B$3:$C$32,2,FALSE)</f>
        <v>#N/A</v>
      </c>
      <c r="G343" s="40">
        <v>230</v>
      </c>
      <c r="H343" s="40">
        <v>177</v>
      </c>
      <c r="I343" s="39">
        <v>177</v>
      </c>
      <c r="J343" s="40">
        <v>177</v>
      </c>
      <c r="K343" s="39">
        <v>177</v>
      </c>
      <c r="L343" s="93">
        <f t="shared" si="73"/>
        <v>209</v>
      </c>
      <c r="M343" s="93" t="str">
        <f t="shared" si="74"/>
        <v/>
      </c>
      <c r="N343" s="99">
        <f t="shared" si="75"/>
        <v>165</v>
      </c>
      <c r="O343" s="99" t="str">
        <f t="shared" si="76"/>
        <v/>
      </c>
      <c r="P343" s="102">
        <f t="shared" si="77"/>
        <v>165</v>
      </c>
      <c r="Q343" s="102" t="str">
        <f t="shared" si="78"/>
        <v/>
      </c>
      <c r="R343" s="105">
        <f t="shared" si="79"/>
        <v>165</v>
      </c>
      <c r="S343" s="105" t="str">
        <f t="shared" si="80"/>
        <v/>
      </c>
      <c r="T343" s="69">
        <f t="shared" si="81"/>
        <v>107</v>
      </c>
      <c r="U343" s="69" t="str">
        <f t="shared" si="82"/>
        <v/>
      </c>
      <c r="V343" s="143">
        <f t="shared" si="83"/>
        <v>165</v>
      </c>
      <c r="W343" s="143" t="str">
        <f t="shared" si="84"/>
        <v/>
      </c>
      <c r="X343" s="109">
        <f t="shared" si="71"/>
        <v>0</v>
      </c>
      <c r="Y343" s="110" t="e">
        <f t="shared" si="72"/>
        <v>#N/A</v>
      </c>
      <c r="Z343" s="75" t="e">
        <f>NA()</f>
        <v>#N/A</v>
      </c>
    </row>
    <row r="344" spans="1:26" x14ac:dyDescent="0.2">
      <c r="A344" s="74">
        <v>13210</v>
      </c>
      <c r="B344" s="68">
        <f>INDEX('B-A OSRoad'!$F$2:$F$21,MATCH(A344,'B-A OSRoad'!$C$2:$C$21))</f>
        <v>0</v>
      </c>
      <c r="C344" s="68" t="str">
        <f>IF(INDEX('B-A OSRoad'!$B$2:$B$21,MATCH(A344,'B-A OSRoad'!$C$2:$C$21))="Straight","",RIGHT(INDEX('B-A OSRoad'!$B$2:$B$21,MATCH(A344,'B-A OSRoad'!$C$2:$C$21)),LEN(INDEX('B-A OSRoad'!$B$2:$B$21,MATCH(A344,'B-A OSRoad'!$C$2:$C$21)))-1))</f>
        <v/>
      </c>
      <c r="D344" s="69">
        <f>(INDEX('B-A OSRoad'!$I$2:$I$21,MATCH(A344,'B-A OSRoad'!$C$2:$C$21)))+$C$3+$C$4+$C$1</f>
        <v>110</v>
      </c>
      <c r="E344" s="70" t="e">
        <f>VLOOKUP(A344,'Crash Data'!$E$3:$F$6,2,FALSE)</f>
        <v>#N/A</v>
      </c>
      <c r="F344" s="70" t="e">
        <f>VLOOKUP(A344,'Crash Data'!$B$3:$C$32,2,FALSE)</f>
        <v>#N/A</v>
      </c>
      <c r="G344" s="40">
        <v>230</v>
      </c>
      <c r="H344" s="40">
        <v>177</v>
      </c>
      <c r="I344" s="39">
        <v>177</v>
      </c>
      <c r="J344" s="40">
        <v>177</v>
      </c>
      <c r="K344" s="39">
        <v>177</v>
      </c>
      <c r="L344" s="93">
        <f t="shared" si="73"/>
        <v>209</v>
      </c>
      <c r="M344" s="93" t="str">
        <f t="shared" si="74"/>
        <v/>
      </c>
      <c r="N344" s="99">
        <f t="shared" si="75"/>
        <v>165</v>
      </c>
      <c r="O344" s="99" t="str">
        <f t="shared" si="76"/>
        <v/>
      </c>
      <c r="P344" s="102">
        <f t="shared" si="77"/>
        <v>165</v>
      </c>
      <c r="Q344" s="102" t="str">
        <f t="shared" si="78"/>
        <v/>
      </c>
      <c r="R344" s="105">
        <f t="shared" si="79"/>
        <v>165</v>
      </c>
      <c r="S344" s="105" t="str">
        <f t="shared" si="80"/>
        <v/>
      </c>
      <c r="T344" s="69">
        <f t="shared" si="81"/>
        <v>107</v>
      </c>
      <c r="U344" s="69" t="str">
        <f t="shared" si="82"/>
        <v/>
      </c>
      <c r="V344" s="143">
        <f t="shared" si="83"/>
        <v>165</v>
      </c>
      <c r="W344" s="143" t="str">
        <f t="shared" si="84"/>
        <v/>
      </c>
      <c r="X344" s="109">
        <f t="shared" si="71"/>
        <v>0</v>
      </c>
      <c r="Y344" s="110" t="e">
        <f t="shared" si="72"/>
        <v>#N/A</v>
      </c>
      <c r="Z344" s="75" t="e">
        <f>NA()</f>
        <v>#N/A</v>
      </c>
    </row>
    <row r="345" spans="1:26" x14ac:dyDescent="0.2">
      <c r="A345" s="74">
        <v>13220</v>
      </c>
      <c r="B345" s="68">
        <f>INDEX('B-A OSRoad'!$F$2:$F$21,MATCH(A345,'B-A OSRoad'!$C$2:$C$21))</f>
        <v>0</v>
      </c>
      <c r="C345" s="68" t="str">
        <f>IF(INDEX('B-A OSRoad'!$B$2:$B$21,MATCH(A345,'B-A OSRoad'!$C$2:$C$21))="Straight","",RIGHT(INDEX('B-A OSRoad'!$B$2:$B$21,MATCH(A345,'B-A OSRoad'!$C$2:$C$21)),LEN(INDEX('B-A OSRoad'!$B$2:$B$21,MATCH(A345,'B-A OSRoad'!$C$2:$C$21)))-1))</f>
        <v/>
      </c>
      <c r="D345" s="69">
        <f>(INDEX('B-A OSRoad'!$I$2:$I$21,MATCH(A345,'B-A OSRoad'!$C$2:$C$21)))+$C$3+$C$4+$C$1</f>
        <v>110</v>
      </c>
      <c r="E345" s="70" t="e">
        <f>VLOOKUP(A345,'Crash Data'!$E$3:$F$6,2,FALSE)</f>
        <v>#N/A</v>
      </c>
      <c r="F345" s="70" t="e">
        <f>VLOOKUP(A345,'Crash Data'!$B$3:$C$32,2,FALSE)</f>
        <v>#N/A</v>
      </c>
      <c r="G345" s="40">
        <v>230</v>
      </c>
      <c r="H345" s="40">
        <v>177</v>
      </c>
      <c r="I345" s="39">
        <v>177</v>
      </c>
      <c r="J345" s="40">
        <v>177</v>
      </c>
      <c r="K345" s="39">
        <v>177</v>
      </c>
      <c r="L345" s="93">
        <f t="shared" si="73"/>
        <v>209</v>
      </c>
      <c r="M345" s="93" t="str">
        <f t="shared" si="74"/>
        <v/>
      </c>
      <c r="N345" s="99">
        <f t="shared" si="75"/>
        <v>165</v>
      </c>
      <c r="O345" s="99" t="str">
        <f t="shared" si="76"/>
        <v/>
      </c>
      <c r="P345" s="102">
        <f t="shared" si="77"/>
        <v>165</v>
      </c>
      <c r="Q345" s="102" t="str">
        <f t="shared" si="78"/>
        <v/>
      </c>
      <c r="R345" s="105">
        <f t="shared" si="79"/>
        <v>165</v>
      </c>
      <c r="S345" s="105" t="str">
        <f t="shared" si="80"/>
        <v/>
      </c>
      <c r="T345" s="69">
        <f t="shared" si="81"/>
        <v>107</v>
      </c>
      <c r="U345" s="69" t="str">
        <f t="shared" si="82"/>
        <v/>
      </c>
      <c r="V345" s="143">
        <f t="shared" si="83"/>
        <v>165</v>
      </c>
      <c r="W345" s="143" t="str">
        <f t="shared" si="84"/>
        <v/>
      </c>
      <c r="X345" s="109">
        <f t="shared" si="71"/>
        <v>0</v>
      </c>
      <c r="Y345" s="110" t="e">
        <f t="shared" si="72"/>
        <v>#N/A</v>
      </c>
      <c r="Z345" s="75" t="e">
        <f>NA()</f>
        <v>#N/A</v>
      </c>
    </row>
    <row r="346" spans="1:26" x14ac:dyDescent="0.2">
      <c r="A346" s="74">
        <v>13230</v>
      </c>
      <c r="B346" s="68">
        <f>INDEX('B-A OSRoad'!$F$2:$F$21,MATCH(A346,'B-A OSRoad'!$C$2:$C$21))</f>
        <v>0</v>
      </c>
      <c r="C346" s="68" t="str">
        <f>IF(INDEX('B-A OSRoad'!$B$2:$B$21,MATCH(A346,'B-A OSRoad'!$C$2:$C$21))="Straight","",RIGHT(INDEX('B-A OSRoad'!$B$2:$B$21,MATCH(A346,'B-A OSRoad'!$C$2:$C$21)),LEN(INDEX('B-A OSRoad'!$B$2:$B$21,MATCH(A346,'B-A OSRoad'!$C$2:$C$21)))-1))</f>
        <v/>
      </c>
      <c r="D346" s="69">
        <f>(INDEX('B-A OSRoad'!$I$2:$I$21,MATCH(A346,'B-A OSRoad'!$C$2:$C$21)))+$C$3+$C$4+$C$1</f>
        <v>110</v>
      </c>
      <c r="E346" s="70" t="e">
        <f>VLOOKUP(A346,'Crash Data'!$E$3:$F$6,2,FALSE)</f>
        <v>#N/A</v>
      </c>
      <c r="F346" s="70" t="e">
        <f>VLOOKUP(A346,'Crash Data'!$B$3:$C$32,2,FALSE)</f>
        <v>#N/A</v>
      </c>
      <c r="G346" s="40">
        <v>230</v>
      </c>
      <c r="H346" s="40">
        <v>177</v>
      </c>
      <c r="I346" s="39">
        <v>177</v>
      </c>
      <c r="J346" s="40">
        <v>177</v>
      </c>
      <c r="K346" s="39">
        <v>177</v>
      </c>
      <c r="L346" s="93">
        <f t="shared" si="73"/>
        <v>209</v>
      </c>
      <c r="M346" s="93" t="str">
        <f t="shared" si="74"/>
        <v/>
      </c>
      <c r="N346" s="99">
        <f t="shared" si="75"/>
        <v>165</v>
      </c>
      <c r="O346" s="99" t="str">
        <f t="shared" si="76"/>
        <v/>
      </c>
      <c r="P346" s="102">
        <f t="shared" si="77"/>
        <v>165</v>
      </c>
      <c r="Q346" s="102" t="str">
        <f t="shared" si="78"/>
        <v/>
      </c>
      <c r="R346" s="105">
        <f t="shared" si="79"/>
        <v>165</v>
      </c>
      <c r="S346" s="105" t="str">
        <f t="shared" si="80"/>
        <v/>
      </c>
      <c r="T346" s="69">
        <f t="shared" si="81"/>
        <v>107</v>
      </c>
      <c r="U346" s="69" t="str">
        <f t="shared" si="82"/>
        <v/>
      </c>
      <c r="V346" s="143">
        <f t="shared" si="83"/>
        <v>165</v>
      </c>
      <c r="W346" s="143" t="str">
        <f t="shared" si="84"/>
        <v/>
      </c>
      <c r="X346" s="109">
        <f t="shared" si="71"/>
        <v>0</v>
      </c>
      <c r="Y346" s="110" t="e">
        <f t="shared" si="72"/>
        <v>#N/A</v>
      </c>
      <c r="Z346" s="75" t="e">
        <f>NA()</f>
        <v>#N/A</v>
      </c>
    </row>
    <row r="347" spans="1:26" x14ac:dyDescent="0.2">
      <c r="A347" s="74">
        <v>13240</v>
      </c>
      <c r="B347" s="68">
        <f>INDEX('B-A OSRoad'!$F$2:$F$21,MATCH(A347,'B-A OSRoad'!$C$2:$C$21))</f>
        <v>0</v>
      </c>
      <c r="C347" s="68" t="str">
        <f>IF(INDEX('B-A OSRoad'!$B$2:$B$21,MATCH(A347,'B-A OSRoad'!$C$2:$C$21))="Straight","",RIGHT(INDEX('B-A OSRoad'!$B$2:$B$21,MATCH(A347,'B-A OSRoad'!$C$2:$C$21)),LEN(INDEX('B-A OSRoad'!$B$2:$B$21,MATCH(A347,'B-A OSRoad'!$C$2:$C$21)))-1))</f>
        <v/>
      </c>
      <c r="D347" s="69">
        <f>(INDEX('B-A OSRoad'!$I$2:$I$21,MATCH(A347,'B-A OSRoad'!$C$2:$C$21)))+$C$3+$C$4+$C$1</f>
        <v>110</v>
      </c>
      <c r="E347" s="70" t="e">
        <f>VLOOKUP(A347,'Crash Data'!$E$3:$F$6,2,FALSE)</f>
        <v>#N/A</v>
      </c>
      <c r="F347" s="70" t="e">
        <f>VLOOKUP(A347,'Crash Data'!$B$3:$C$32,2,FALSE)</f>
        <v>#N/A</v>
      </c>
      <c r="G347" s="40">
        <v>230</v>
      </c>
      <c r="H347" s="40">
        <v>177</v>
      </c>
      <c r="I347" s="39">
        <v>177</v>
      </c>
      <c r="J347" s="40">
        <v>177</v>
      </c>
      <c r="K347" s="39">
        <v>177</v>
      </c>
      <c r="L347" s="93">
        <f t="shared" si="73"/>
        <v>209</v>
      </c>
      <c r="M347" s="93" t="str">
        <f t="shared" si="74"/>
        <v/>
      </c>
      <c r="N347" s="99">
        <f t="shared" si="75"/>
        <v>165</v>
      </c>
      <c r="O347" s="99" t="str">
        <f t="shared" si="76"/>
        <v/>
      </c>
      <c r="P347" s="102">
        <f t="shared" si="77"/>
        <v>165</v>
      </c>
      <c r="Q347" s="102" t="str">
        <f t="shared" si="78"/>
        <v/>
      </c>
      <c r="R347" s="105">
        <f t="shared" si="79"/>
        <v>165</v>
      </c>
      <c r="S347" s="105" t="str">
        <f t="shared" si="80"/>
        <v/>
      </c>
      <c r="T347" s="69">
        <f t="shared" si="81"/>
        <v>107</v>
      </c>
      <c r="U347" s="69" t="str">
        <f t="shared" si="82"/>
        <v/>
      </c>
      <c r="V347" s="143">
        <f t="shared" si="83"/>
        <v>165</v>
      </c>
      <c r="W347" s="143" t="str">
        <f t="shared" si="84"/>
        <v/>
      </c>
      <c r="X347" s="109">
        <f t="shared" si="71"/>
        <v>0</v>
      </c>
      <c r="Y347" s="110" t="e">
        <f t="shared" si="72"/>
        <v>#N/A</v>
      </c>
      <c r="Z347" s="75" t="e">
        <f>NA()</f>
        <v>#N/A</v>
      </c>
    </row>
    <row r="348" spans="1:26" x14ac:dyDescent="0.2">
      <c r="A348" s="74">
        <v>13250</v>
      </c>
      <c r="B348" s="68">
        <f>INDEX('B-A OSRoad'!$F$2:$F$21,MATCH(A348,'B-A OSRoad'!$C$2:$C$21))</f>
        <v>0</v>
      </c>
      <c r="C348" s="68" t="str">
        <f>IF(INDEX('B-A OSRoad'!$B$2:$B$21,MATCH(A348,'B-A OSRoad'!$C$2:$C$21))="Straight","",RIGHT(INDEX('B-A OSRoad'!$B$2:$B$21,MATCH(A348,'B-A OSRoad'!$C$2:$C$21)),LEN(INDEX('B-A OSRoad'!$B$2:$B$21,MATCH(A348,'B-A OSRoad'!$C$2:$C$21)))-1))</f>
        <v/>
      </c>
      <c r="D348" s="69">
        <f>(INDEX('B-A OSRoad'!$I$2:$I$21,MATCH(A348,'B-A OSRoad'!$C$2:$C$21)))+$C$3+$C$4+$C$1</f>
        <v>110</v>
      </c>
      <c r="E348" s="70" t="e">
        <f>VLOOKUP(A348,'Crash Data'!$E$3:$F$6,2,FALSE)</f>
        <v>#N/A</v>
      </c>
      <c r="F348" s="70" t="e">
        <f>VLOOKUP(A348,'Crash Data'!$B$3:$C$32,2,FALSE)</f>
        <v>#N/A</v>
      </c>
      <c r="G348" s="40">
        <v>230</v>
      </c>
      <c r="H348" s="40">
        <v>177</v>
      </c>
      <c r="I348" s="39">
        <v>177</v>
      </c>
      <c r="J348" s="40">
        <v>177</v>
      </c>
      <c r="K348" s="39">
        <v>177</v>
      </c>
      <c r="L348" s="93">
        <f t="shared" si="73"/>
        <v>209</v>
      </c>
      <c r="M348" s="93" t="str">
        <f t="shared" si="74"/>
        <v/>
      </c>
      <c r="N348" s="99">
        <f t="shared" si="75"/>
        <v>165</v>
      </c>
      <c r="O348" s="99" t="str">
        <f t="shared" si="76"/>
        <v/>
      </c>
      <c r="P348" s="102">
        <f t="shared" si="77"/>
        <v>165</v>
      </c>
      <c r="Q348" s="102" t="str">
        <f t="shared" si="78"/>
        <v/>
      </c>
      <c r="R348" s="105">
        <f t="shared" si="79"/>
        <v>165</v>
      </c>
      <c r="S348" s="105" t="str">
        <f t="shared" si="80"/>
        <v/>
      </c>
      <c r="T348" s="69">
        <f t="shared" si="81"/>
        <v>107</v>
      </c>
      <c r="U348" s="69" t="str">
        <f t="shared" si="82"/>
        <v/>
      </c>
      <c r="V348" s="143">
        <f t="shared" si="83"/>
        <v>165</v>
      </c>
      <c r="W348" s="143" t="str">
        <f t="shared" si="84"/>
        <v/>
      </c>
      <c r="X348" s="109">
        <f t="shared" si="71"/>
        <v>0</v>
      </c>
      <c r="Y348" s="110" t="e">
        <f t="shared" si="72"/>
        <v>#N/A</v>
      </c>
      <c r="Z348" s="75" t="e">
        <f>NA()</f>
        <v>#N/A</v>
      </c>
    </row>
    <row r="349" spans="1:26" x14ac:dyDescent="0.2">
      <c r="A349" s="74">
        <v>13260</v>
      </c>
      <c r="B349" s="68">
        <f>INDEX('B-A OSRoad'!$F$2:$F$21,MATCH(A349,'B-A OSRoad'!$C$2:$C$21))</f>
        <v>0</v>
      </c>
      <c r="C349" s="68" t="str">
        <f>IF(INDEX('B-A OSRoad'!$B$2:$B$21,MATCH(A349,'B-A OSRoad'!$C$2:$C$21))="Straight","",RIGHT(INDEX('B-A OSRoad'!$B$2:$B$21,MATCH(A349,'B-A OSRoad'!$C$2:$C$21)),LEN(INDEX('B-A OSRoad'!$B$2:$B$21,MATCH(A349,'B-A OSRoad'!$C$2:$C$21)))-1))</f>
        <v/>
      </c>
      <c r="D349" s="69">
        <f>(INDEX('B-A OSRoad'!$I$2:$I$21,MATCH(A349,'B-A OSRoad'!$C$2:$C$21)))+$C$3+$C$4+$C$1</f>
        <v>110</v>
      </c>
      <c r="E349" s="70" t="e">
        <f>VLOOKUP(A349,'Crash Data'!$E$3:$F$6,2,FALSE)</f>
        <v>#N/A</v>
      </c>
      <c r="F349" s="70" t="e">
        <f>VLOOKUP(A349,'Crash Data'!$B$3:$C$32,2,FALSE)</f>
        <v>#N/A</v>
      </c>
      <c r="G349" s="40">
        <v>230</v>
      </c>
      <c r="H349" s="40">
        <v>177</v>
      </c>
      <c r="I349" s="39">
        <v>177</v>
      </c>
      <c r="J349" s="40">
        <v>177</v>
      </c>
      <c r="K349" s="39">
        <v>177</v>
      </c>
      <c r="L349" s="93">
        <f t="shared" si="73"/>
        <v>209</v>
      </c>
      <c r="M349" s="93" t="str">
        <f t="shared" si="74"/>
        <v/>
      </c>
      <c r="N349" s="99">
        <f t="shared" si="75"/>
        <v>165</v>
      </c>
      <c r="O349" s="99" t="str">
        <f t="shared" si="76"/>
        <v/>
      </c>
      <c r="P349" s="102">
        <f t="shared" si="77"/>
        <v>165</v>
      </c>
      <c r="Q349" s="102" t="str">
        <f t="shared" si="78"/>
        <v/>
      </c>
      <c r="R349" s="105">
        <f t="shared" si="79"/>
        <v>165</v>
      </c>
      <c r="S349" s="105" t="str">
        <f t="shared" si="80"/>
        <v/>
      </c>
      <c r="T349" s="69">
        <f t="shared" si="81"/>
        <v>107</v>
      </c>
      <c r="U349" s="69" t="str">
        <f t="shared" si="82"/>
        <v/>
      </c>
      <c r="V349" s="143">
        <f t="shared" si="83"/>
        <v>165</v>
      </c>
      <c r="W349" s="143" t="str">
        <f t="shared" si="84"/>
        <v/>
      </c>
      <c r="X349" s="109">
        <f t="shared" si="71"/>
        <v>0</v>
      </c>
      <c r="Y349" s="110" t="e">
        <f t="shared" si="72"/>
        <v>#N/A</v>
      </c>
      <c r="Z349" s="75" t="e">
        <f>NA()</f>
        <v>#N/A</v>
      </c>
    </row>
    <row r="350" spans="1:26" x14ac:dyDescent="0.2">
      <c r="A350" s="74">
        <v>13270</v>
      </c>
      <c r="B350" s="68">
        <f>INDEX('B-A OSRoad'!$F$2:$F$21,MATCH(A350,'B-A OSRoad'!$C$2:$C$21))</f>
        <v>0</v>
      </c>
      <c r="C350" s="68" t="str">
        <f>IF(INDEX('B-A OSRoad'!$B$2:$B$21,MATCH(A350,'B-A OSRoad'!$C$2:$C$21))="Straight","",RIGHT(INDEX('B-A OSRoad'!$B$2:$B$21,MATCH(A350,'B-A OSRoad'!$C$2:$C$21)),LEN(INDEX('B-A OSRoad'!$B$2:$B$21,MATCH(A350,'B-A OSRoad'!$C$2:$C$21)))-1))</f>
        <v/>
      </c>
      <c r="D350" s="69">
        <f>(INDEX('B-A OSRoad'!$I$2:$I$21,MATCH(A350,'B-A OSRoad'!$C$2:$C$21)))+$C$3+$C$4+$C$1</f>
        <v>110</v>
      </c>
      <c r="E350" s="70" t="e">
        <f>VLOOKUP(A350,'Crash Data'!$E$3:$F$6,2,FALSE)</f>
        <v>#N/A</v>
      </c>
      <c r="F350" s="70" t="e">
        <f>VLOOKUP(A350,'Crash Data'!$B$3:$C$32,2,FALSE)</f>
        <v>#N/A</v>
      </c>
      <c r="G350" s="40">
        <v>230</v>
      </c>
      <c r="H350" s="40">
        <v>177</v>
      </c>
      <c r="I350" s="39">
        <v>177</v>
      </c>
      <c r="J350" s="40">
        <v>177</v>
      </c>
      <c r="K350" s="39">
        <v>177</v>
      </c>
      <c r="L350" s="93">
        <f t="shared" si="73"/>
        <v>209</v>
      </c>
      <c r="M350" s="93" t="str">
        <f t="shared" si="74"/>
        <v/>
      </c>
      <c r="N350" s="99">
        <f t="shared" si="75"/>
        <v>165</v>
      </c>
      <c r="O350" s="99" t="str">
        <f t="shared" si="76"/>
        <v/>
      </c>
      <c r="P350" s="102">
        <f t="shared" si="77"/>
        <v>165</v>
      </c>
      <c r="Q350" s="102" t="str">
        <f t="shared" si="78"/>
        <v/>
      </c>
      <c r="R350" s="105">
        <f t="shared" si="79"/>
        <v>165</v>
      </c>
      <c r="S350" s="105" t="str">
        <f t="shared" si="80"/>
        <v/>
      </c>
      <c r="T350" s="69">
        <f t="shared" si="81"/>
        <v>107</v>
      </c>
      <c r="U350" s="69" t="str">
        <f t="shared" si="82"/>
        <v/>
      </c>
      <c r="V350" s="143">
        <f t="shared" si="83"/>
        <v>165</v>
      </c>
      <c r="W350" s="143" t="str">
        <f t="shared" si="84"/>
        <v/>
      </c>
      <c r="X350" s="109">
        <f t="shared" si="71"/>
        <v>0</v>
      </c>
      <c r="Y350" s="110" t="e">
        <f t="shared" si="72"/>
        <v>#N/A</v>
      </c>
      <c r="Z350" s="75" t="e">
        <f>NA()</f>
        <v>#N/A</v>
      </c>
    </row>
    <row r="351" spans="1:26" x14ac:dyDescent="0.2">
      <c r="A351" s="74">
        <v>13280</v>
      </c>
      <c r="B351" s="68">
        <f>INDEX('B-A OSRoad'!$F$2:$F$21,MATCH(A351,'B-A OSRoad'!$C$2:$C$21))</f>
        <v>0</v>
      </c>
      <c r="C351" s="68" t="str">
        <f>IF(INDEX('B-A OSRoad'!$B$2:$B$21,MATCH(A351,'B-A OSRoad'!$C$2:$C$21))="Straight","",RIGHT(INDEX('B-A OSRoad'!$B$2:$B$21,MATCH(A351,'B-A OSRoad'!$C$2:$C$21)),LEN(INDEX('B-A OSRoad'!$B$2:$B$21,MATCH(A351,'B-A OSRoad'!$C$2:$C$21)))-1))</f>
        <v/>
      </c>
      <c r="D351" s="69">
        <f>(INDEX('B-A OSRoad'!$I$2:$I$21,MATCH(A351,'B-A OSRoad'!$C$2:$C$21)))+$C$3+$C$4+$C$1</f>
        <v>110</v>
      </c>
      <c r="E351" s="70" t="e">
        <f>VLOOKUP(A351,'Crash Data'!$E$3:$F$6,2,FALSE)</f>
        <v>#N/A</v>
      </c>
      <c r="F351" s="70" t="e">
        <f>VLOOKUP(A351,'Crash Data'!$B$3:$C$32,2,FALSE)</f>
        <v>#N/A</v>
      </c>
      <c r="G351" s="40">
        <v>230</v>
      </c>
      <c r="H351" s="40">
        <v>177</v>
      </c>
      <c r="I351" s="39">
        <v>177</v>
      </c>
      <c r="J351" s="40">
        <v>177</v>
      </c>
      <c r="K351" s="39">
        <v>177</v>
      </c>
      <c r="L351" s="93">
        <f t="shared" si="73"/>
        <v>209</v>
      </c>
      <c r="M351" s="93" t="str">
        <f t="shared" si="74"/>
        <v/>
      </c>
      <c r="N351" s="99">
        <f t="shared" si="75"/>
        <v>165</v>
      </c>
      <c r="O351" s="99" t="str">
        <f t="shared" si="76"/>
        <v/>
      </c>
      <c r="P351" s="102">
        <f t="shared" si="77"/>
        <v>165</v>
      </c>
      <c r="Q351" s="102" t="str">
        <f t="shared" si="78"/>
        <v/>
      </c>
      <c r="R351" s="105">
        <f t="shared" si="79"/>
        <v>165</v>
      </c>
      <c r="S351" s="105" t="str">
        <f t="shared" si="80"/>
        <v/>
      </c>
      <c r="T351" s="69">
        <f t="shared" si="81"/>
        <v>107</v>
      </c>
      <c r="U351" s="69" t="str">
        <f t="shared" si="82"/>
        <v/>
      </c>
      <c r="V351" s="143">
        <f t="shared" si="83"/>
        <v>165</v>
      </c>
      <c r="W351" s="143" t="str">
        <f t="shared" si="84"/>
        <v/>
      </c>
      <c r="X351" s="109">
        <f t="shared" si="71"/>
        <v>0</v>
      </c>
      <c r="Y351" s="110" t="e">
        <f t="shared" si="72"/>
        <v>#N/A</v>
      </c>
      <c r="Z351" s="75" t="e">
        <f>NA()</f>
        <v>#N/A</v>
      </c>
    </row>
    <row r="352" spans="1:26" x14ac:dyDescent="0.2">
      <c r="A352" s="74">
        <v>13290</v>
      </c>
      <c r="B352" s="68">
        <f>INDEX('B-A OSRoad'!$F$2:$F$21,MATCH(A352,'B-A OSRoad'!$C$2:$C$21))</f>
        <v>0</v>
      </c>
      <c r="C352" s="68" t="str">
        <f>IF(INDEX('B-A OSRoad'!$B$2:$B$21,MATCH(A352,'B-A OSRoad'!$C$2:$C$21))="Straight","",RIGHT(INDEX('B-A OSRoad'!$B$2:$B$21,MATCH(A352,'B-A OSRoad'!$C$2:$C$21)),LEN(INDEX('B-A OSRoad'!$B$2:$B$21,MATCH(A352,'B-A OSRoad'!$C$2:$C$21)))-1))</f>
        <v/>
      </c>
      <c r="D352" s="69">
        <f>(INDEX('B-A OSRoad'!$I$2:$I$21,MATCH(A352,'B-A OSRoad'!$C$2:$C$21)))+$C$3+$C$4+$C$1</f>
        <v>110</v>
      </c>
      <c r="E352" s="70" t="e">
        <f>VLOOKUP(A352,'Crash Data'!$E$3:$F$6,2,FALSE)</f>
        <v>#N/A</v>
      </c>
      <c r="F352" s="70" t="e">
        <f>VLOOKUP(A352,'Crash Data'!$B$3:$C$32,2,FALSE)</f>
        <v>#N/A</v>
      </c>
      <c r="G352" s="40">
        <v>230</v>
      </c>
      <c r="H352" s="40">
        <v>177</v>
      </c>
      <c r="I352" s="39">
        <v>177</v>
      </c>
      <c r="J352" s="40">
        <v>177</v>
      </c>
      <c r="K352" s="39">
        <v>177</v>
      </c>
      <c r="L352" s="93">
        <f t="shared" si="73"/>
        <v>209</v>
      </c>
      <c r="M352" s="93" t="str">
        <f t="shared" si="74"/>
        <v/>
      </c>
      <c r="N352" s="99">
        <f t="shared" si="75"/>
        <v>165</v>
      </c>
      <c r="O352" s="99" t="str">
        <f t="shared" si="76"/>
        <v/>
      </c>
      <c r="P352" s="102">
        <f t="shared" si="77"/>
        <v>165</v>
      </c>
      <c r="Q352" s="102" t="str">
        <f t="shared" si="78"/>
        <v/>
      </c>
      <c r="R352" s="105">
        <f t="shared" si="79"/>
        <v>165</v>
      </c>
      <c r="S352" s="105" t="str">
        <f t="shared" si="80"/>
        <v/>
      </c>
      <c r="T352" s="69">
        <f t="shared" si="81"/>
        <v>107</v>
      </c>
      <c r="U352" s="69" t="str">
        <f t="shared" si="82"/>
        <v/>
      </c>
      <c r="V352" s="143">
        <f t="shared" si="83"/>
        <v>165</v>
      </c>
      <c r="W352" s="143" t="str">
        <f t="shared" si="84"/>
        <v/>
      </c>
      <c r="X352" s="109">
        <f t="shared" si="71"/>
        <v>0</v>
      </c>
      <c r="Y352" s="110" t="e">
        <f t="shared" si="72"/>
        <v>#N/A</v>
      </c>
      <c r="Z352" s="75" t="e">
        <f>NA()</f>
        <v>#N/A</v>
      </c>
    </row>
    <row r="353" spans="1:26" x14ac:dyDescent="0.2">
      <c r="A353" s="74">
        <v>13300</v>
      </c>
      <c r="B353" s="68">
        <f>INDEX('B-A OSRoad'!$F$2:$F$21,MATCH(A353,'B-A OSRoad'!$C$2:$C$21))</f>
        <v>0</v>
      </c>
      <c r="C353" s="68" t="str">
        <f>IF(INDEX('B-A OSRoad'!$B$2:$B$21,MATCH(A353,'B-A OSRoad'!$C$2:$C$21))="Straight","",RIGHT(INDEX('B-A OSRoad'!$B$2:$B$21,MATCH(A353,'B-A OSRoad'!$C$2:$C$21)),LEN(INDEX('B-A OSRoad'!$B$2:$B$21,MATCH(A353,'B-A OSRoad'!$C$2:$C$21)))-1))</f>
        <v/>
      </c>
      <c r="D353" s="69">
        <f>(INDEX('B-A OSRoad'!$I$2:$I$21,MATCH(A353,'B-A OSRoad'!$C$2:$C$21)))+$C$3+$C$4+$C$1</f>
        <v>110</v>
      </c>
      <c r="E353" s="70" t="e">
        <f>VLOOKUP(A353,'Crash Data'!$E$3:$F$6,2,FALSE)</f>
        <v>#N/A</v>
      </c>
      <c r="F353" s="70" t="e">
        <f>VLOOKUP(A353,'Crash Data'!$B$3:$C$32,2,FALSE)</f>
        <v>#N/A</v>
      </c>
      <c r="G353" s="40">
        <v>230</v>
      </c>
      <c r="H353" s="40">
        <v>177</v>
      </c>
      <c r="I353" s="39">
        <v>177</v>
      </c>
      <c r="J353" s="40">
        <v>177</v>
      </c>
      <c r="K353" s="39">
        <v>177</v>
      </c>
      <c r="L353" s="93">
        <f t="shared" si="73"/>
        <v>209</v>
      </c>
      <c r="M353" s="93" t="str">
        <f t="shared" si="74"/>
        <v/>
      </c>
      <c r="N353" s="99">
        <f t="shared" si="75"/>
        <v>165</v>
      </c>
      <c r="O353" s="99" t="str">
        <f t="shared" si="76"/>
        <v/>
      </c>
      <c r="P353" s="102">
        <f t="shared" si="77"/>
        <v>165</v>
      </c>
      <c r="Q353" s="102" t="str">
        <f t="shared" si="78"/>
        <v/>
      </c>
      <c r="R353" s="105">
        <f t="shared" si="79"/>
        <v>165</v>
      </c>
      <c r="S353" s="105" t="str">
        <f t="shared" si="80"/>
        <v/>
      </c>
      <c r="T353" s="69">
        <f t="shared" si="81"/>
        <v>107</v>
      </c>
      <c r="U353" s="69" t="str">
        <f t="shared" si="82"/>
        <v/>
      </c>
      <c r="V353" s="143">
        <f t="shared" si="83"/>
        <v>165</v>
      </c>
      <c r="W353" s="143" t="str">
        <f t="shared" si="84"/>
        <v/>
      </c>
      <c r="X353" s="109">
        <f t="shared" si="71"/>
        <v>0</v>
      </c>
      <c r="Y353" s="110" t="e">
        <f t="shared" si="72"/>
        <v>#N/A</v>
      </c>
      <c r="Z353" s="75" t="e">
        <f>NA()</f>
        <v>#N/A</v>
      </c>
    </row>
    <row r="354" spans="1:26" x14ac:dyDescent="0.2">
      <c r="A354" s="74">
        <v>13310</v>
      </c>
      <c r="B354" s="68">
        <f>INDEX('B-A OSRoad'!$F$2:$F$21,MATCH(A354,'B-A OSRoad'!$C$2:$C$21))</f>
        <v>0</v>
      </c>
      <c r="C354" s="68" t="str">
        <f>IF(INDEX('B-A OSRoad'!$B$2:$B$21,MATCH(A354,'B-A OSRoad'!$C$2:$C$21))="Straight","",RIGHT(INDEX('B-A OSRoad'!$B$2:$B$21,MATCH(A354,'B-A OSRoad'!$C$2:$C$21)),LEN(INDEX('B-A OSRoad'!$B$2:$B$21,MATCH(A354,'B-A OSRoad'!$C$2:$C$21)))-1))</f>
        <v/>
      </c>
      <c r="D354" s="69">
        <f>(INDEX('B-A OSRoad'!$I$2:$I$21,MATCH(A354,'B-A OSRoad'!$C$2:$C$21)))+$C$3+$C$4+$C$1</f>
        <v>110</v>
      </c>
      <c r="E354" s="70" t="e">
        <f>VLOOKUP(A354,'Crash Data'!$E$3:$F$6,2,FALSE)</f>
        <v>#N/A</v>
      </c>
      <c r="F354" s="70" t="e">
        <f>VLOOKUP(A354,'Crash Data'!$B$3:$C$32,2,FALSE)</f>
        <v>#N/A</v>
      </c>
      <c r="G354" s="40">
        <v>230</v>
      </c>
      <c r="H354" s="40">
        <v>177</v>
      </c>
      <c r="I354" s="39">
        <v>177</v>
      </c>
      <c r="J354" s="40">
        <v>177</v>
      </c>
      <c r="K354" s="39">
        <v>177</v>
      </c>
      <c r="L354" s="93">
        <f t="shared" si="73"/>
        <v>209</v>
      </c>
      <c r="M354" s="93" t="str">
        <f t="shared" si="74"/>
        <v/>
      </c>
      <c r="N354" s="99">
        <f t="shared" si="75"/>
        <v>165</v>
      </c>
      <c r="O354" s="99" t="str">
        <f t="shared" si="76"/>
        <v/>
      </c>
      <c r="P354" s="102">
        <f t="shared" si="77"/>
        <v>165</v>
      </c>
      <c r="Q354" s="102" t="str">
        <f t="shared" si="78"/>
        <v/>
      </c>
      <c r="R354" s="105">
        <f t="shared" si="79"/>
        <v>165</v>
      </c>
      <c r="S354" s="105" t="str">
        <f t="shared" si="80"/>
        <v/>
      </c>
      <c r="T354" s="69">
        <f t="shared" si="81"/>
        <v>107</v>
      </c>
      <c r="U354" s="69" t="str">
        <f t="shared" si="82"/>
        <v/>
      </c>
      <c r="V354" s="143">
        <f t="shared" si="83"/>
        <v>165</v>
      </c>
      <c r="W354" s="143" t="str">
        <f t="shared" si="84"/>
        <v/>
      </c>
      <c r="X354" s="109">
        <f t="shared" si="71"/>
        <v>0</v>
      </c>
      <c r="Y354" s="110" t="e">
        <f t="shared" si="72"/>
        <v>#N/A</v>
      </c>
      <c r="Z354" s="75" t="e">
        <f>NA()</f>
        <v>#N/A</v>
      </c>
    </row>
    <row r="355" spans="1:26" x14ac:dyDescent="0.2">
      <c r="A355" s="74">
        <v>13320</v>
      </c>
      <c r="B355" s="68">
        <f>INDEX('B-A OSRoad'!$F$2:$F$21,MATCH(A355,'B-A OSRoad'!$C$2:$C$21))</f>
        <v>0</v>
      </c>
      <c r="C355" s="68" t="str">
        <f>IF(INDEX('B-A OSRoad'!$B$2:$B$21,MATCH(A355,'B-A OSRoad'!$C$2:$C$21))="Straight","",RIGHT(INDEX('B-A OSRoad'!$B$2:$B$21,MATCH(A355,'B-A OSRoad'!$C$2:$C$21)),LEN(INDEX('B-A OSRoad'!$B$2:$B$21,MATCH(A355,'B-A OSRoad'!$C$2:$C$21)))-1))</f>
        <v/>
      </c>
      <c r="D355" s="69">
        <f>(INDEX('B-A OSRoad'!$I$2:$I$21,MATCH(A355,'B-A OSRoad'!$C$2:$C$21)))+$C$3+$C$4+$C$1</f>
        <v>110</v>
      </c>
      <c r="E355" s="70" t="e">
        <f>VLOOKUP(A355,'Crash Data'!$E$3:$F$6,2,FALSE)</f>
        <v>#N/A</v>
      </c>
      <c r="F355" s="70" t="e">
        <f>VLOOKUP(A355,'Crash Data'!$B$3:$C$32,2,FALSE)</f>
        <v>#N/A</v>
      </c>
      <c r="G355" s="40">
        <v>230</v>
      </c>
      <c r="H355" s="40">
        <v>177</v>
      </c>
      <c r="I355" s="39">
        <v>177</v>
      </c>
      <c r="J355" s="40">
        <v>177</v>
      </c>
      <c r="K355" s="39">
        <v>177</v>
      </c>
      <c r="L355" s="93">
        <f t="shared" si="73"/>
        <v>209</v>
      </c>
      <c r="M355" s="93" t="str">
        <f t="shared" si="74"/>
        <v/>
      </c>
      <c r="N355" s="99">
        <f t="shared" si="75"/>
        <v>165</v>
      </c>
      <c r="O355" s="99" t="str">
        <f t="shared" si="76"/>
        <v/>
      </c>
      <c r="P355" s="102">
        <f t="shared" si="77"/>
        <v>165</v>
      </c>
      <c r="Q355" s="102" t="str">
        <f t="shared" si="78"/>
        <v/>
      </c>
      <c r="R355" s="105">
        <f t="shared" si="79"/>
        <v>165</v>
      </c>
      <c r="S355" s="105" t="str">
        <f t="shared" si="80"/>
        <v/>
      </c>
      <c r="T355" s="69">
        <f t="shared" si="81"/>
        <v>107</v>
      </c>
      <c r="U355" s="69" t="str">
        <f t="shared" si="82"/>
        <v/>
      </c>
      <c r="V355" s="143">
        <f t="shared" si="83"/>
        <v>165</v>
      </c>
      <c r="W355" s="143" t="str">
        <f t="shared" si="84"/>
        <v/>
      </c>
      <c r="X355" s="109">
        <f t="shared" si="71"/>
        <v>0</v>
      </c>
      <c r="Y355" s="110" t="e">
        <f t="shared" si="72"/>
        <v>#N/A</v>
      </c>
      <c r="Z355" s="75" t="e">
        <f>NA()</f>
        <v>#N/A</v>
      </c>
    </row>
    <row r="356" spans="1:26" x14ac:dyDescent="0.2">
      <c r="A356" s="74">
        <v>13330</v>
      </c>
      <c r="B356" s="68">
        <f>INDEX('B-A OSRoad'!$F$2:$F$21,MATCH(A356,'B-A OSRoad'!$C$2:$C$21))</f>
        <v>0</v>
      </c>
      <c r="C356" s="68" t="str">
        <f>IF(INDEX('B-A OSRoad'!$B$2:$B$21,MATCH(A356,'B-A OSRoad'!$C$2:$C$21))="Straight","",RIGHT(INDEX('B-A OSRoad'!$B$2:$B$21,MATCH(A356,'B-A OSRoad'!$C$2:$C$21)),LEN(INDEX('B-A OSRoad'!$B$2:$B$21,MATCH(A356,'B-A OSRoad'!$C$2:$C$21)))-1))</f>
        <v/>
      </c>
      <c r="D356" s="69">
        <f>(INDEX('B-A OSRoad'!$I$2:$I$21,MATCH(A356,'B-A OSRoad'!$C$2:$C$21)))+$C$3+$C$4+$C$1</f>
        <v>110</v>
      </c>
      <c r="E356" s="70" t="e">
        <f>VLOOKUP(A356,'Crash Data'!$E$3:$F$6,2,FALSE)</f>
        <v>#N/A</v>
      </c>
      <c r="F356" s="70" t="e">
        <f>VLOOKUP(A356,'Crash Data'!$B$3:$C$32,2,FALSE)</f>
        <v>#N/A</v>
      </c>
      <c r="G356" s="40">
        <v>230</v>
      </c>
      <c r="H356" s="40">
        <v>177</v>
      </c>
      <c r="I356" s="39">
        <v>177</v>
      </c>
      <c r="J356" s="40">
        <v>177</v>
      </c>
      <c r="K356" s="39">
        <v>177</v>
      </c>
      <c r="L356" s="93">
        <f t="shared" si="73"/>
        <v>209</v>
      </c>
      <c r="M356" s="93" t="str">
        <f t="shared" si="74"/>
        <v/>
      </c>
      <c r="N356" s="99">
        <f t="shared" si="75"/>
        <v>165</v>
      </c>
      <c r="O356" s="99" t="str">
        <f t="shared" si="76"/>
        <v/>
      </c>
      <c r="P356" s="102">
        <f t="shared" si="77"/>
        <v>165</v>
      </c>
      <c r="Q356" s="102" t="str">
        <f t="shared" si="78"/>
        <v/>
      </c>
      <c r="R356" s="105">
        <f t="shared" si="79"/>
        <v>165</v>
      </c>
      <c r="S356" s="105" t="str">
        <f t="shared" si="80"/>
        <v/>
      </c>
      <c r="T356" s="69">
        <f t="shared" si="81"/>
        <v>107</v>
      </c>
      <c r="U356" s="69" t="str">
        <f t="shared" si="82"/>
        <v/>
      </c>
      <c r="V356" s="143">
        <f t="shared" si="83"/>
        <v>165</v>
      </c>
      <c r="W356" s="143" t="str">
        <f t="shared" si="84"/>
        <v/>
      </c>
      <c r="X356" s="109">
        <f t="shared" si="71"/>
        <v>0</v>
      </c>
      <c r="Y356" s="110" t="e">
        <f t="shared" si="72"/>
        <v>#N/A</v>
      </c>
      <c r="Z356" s="75" t="e">
        <f>NA()</f>
        <v>#N/A</v>
      </c>
    </row>
    <row r="357" spans="1:26" x14ac:dyDescent="0.2">
      <c r="A357" s="74">
        <v>13340</v>
      </c>
      <c r="B357" s="68">
        <f>INDEX('B-A OSRoad'!$F$2:$F$21,MATCH(A357,'B-A OSRoad'!$C$2:$C$21))</f>
        <v>0</v>
      </c>
      <c r="C357" s="68" t="str">
        <f>IF(INDEX('B-A OSRoad'!$B$2:$B$21,MATCH(A357,'B-A OSRoad'!$C$2:$C$21))="Straight","",RIGHT(INDEX('B-A OSRoad'!$B$2:$B$21,MATCH(A357,'B-A OSRoad'!$C$2:$C$21)),LEN(INDEX('B-A OSRoad'!$B$2:$B$21,MATCH(A357,'B-A OSRoad'!$C$2:$C$21)))-1))</f>
        <v/>
      </c>
      <c r="D357" s="69">
        <f>(INDEX('B-A OSRoad'!$I$2:$I$21,MATCH(A357,'B-A OSRoad'!$C$2:$C$21)))+$C$3+$C$4+$C$1</f>
        <v>110</v>
      </c>
      <c r="E357" s="70" t="e">
        <f>VLOOKUP(A357,'Crash Data'!$E$3:$F$6,2,FALSE)</f>
        <v>#N/A</v>
      </c>
      <c r="F357" s="70" t="e">
        <f>VLOOKUP(A357,'Crash Data'!$B$3:$C$32,2,FALSE)</f>
        <v>#N/A</v>
      </c>
      <c r="G357" s="40">
        <v>230</v>
      </c>
      <c r="H357" s="40">
        <v>177</v>
      </c>
      <c r="I357" s="39">
        <v>177</v>
      </c>
      <c r="J357" s="40">
        <v>177</v>
      </c>
      <c r="K357" s="39">
        <v>177</v>
      </c>
      <c r="L357" s="93">
        <f t="shared" si="73"/>
        <v>209</v>
      </c>
      <c r="M357" s="93" t="str">
        <f t="shared" si="74"/>
        <v/>
      </c>
      <c r="N357" s="99">
        <f t="shared" si="75"/>
        <v>165</v>
      </c>
      <c r="O357" s="99" t="str">
        <f t="shared" si="76"/>
        <v/>
      </c>
      <c r="P357" s="102">
        <f t="shared" si="77"/>
        <v>165</v>
      </c>
      <c r="Q357" s="102" t="str">
        <f t="shared" si="78"/>
        <v/>
      </c>
      <c r="R357" s="105">
        <f t="shared" si="79"/>
        <v>165</v>
      </c>
      <c r="S357" s="105" t="str">
        <f t="shared" si="80"/>
        <v/>
      </c>
      <c r="T357" s="69">
        <f t="shared" si="81"/>
        <v>107</v>
      </c>
      <c r="U357" s="69" t="str">
        <f t="shared" si="82"/>
        <v/>
      </c>
      <c r="V357" s="143">
        <f t="shared" si="83"/>
        <v>165</v>
      </c>
      <c r="W357" s="143" t="str">
        <f t="shared" si="84"/>
        <v/>
      </c>
      <c r="X357" s="109">
        <f t="shared" si="71"/>
        <v>0</v>
      </c>
      <c r="Y357" s="110" t="e">
        <f t="shared" si="72"/>
        <v>#N/A</v>
      </c>
      <c r="Z357" s="75" t="e">
        <f>NA()</f>
        <v>#N/A</v>
      </c>
    </row>
    <row r="358" spans="1:26" x14ac:dyDescent="0.2">
      <c r="A358" s="74">
        <v>13350</v>
      </c>
      <c r="B358" s="68">
        <f>INDEX('B-A OSRoad'!$F$2:$F$21,MATCH(A358,'B-A OSRoad'!$C$2:$C$21))</f>
        <v>0</v>
      </c>
      <c r="C358" s="68" t="str">
        <f>IF(INDEX('B-A OSRoad'!$B$2:$B$21,MATCH(A358,'B-A OSRoad'!$C$2:$C$21))="Straight","",RIGHT(INDEX('B-A OSRoad'!$B$2:$B$21,MATCH(A358,'B-A OSRoad'!$C$2:$C$21)),LEN(INDEX('B-A OSRoad'!$B$2:$B$21,MATCH(A358,'B-A OSRoad'!$C$2:$C$21)))-1))</f>
        <v/>
      </c>
      <c r="D358" s="69">
        <f>(INDEX('B-A OSRoad'!$I$2:$I$21,MATCH(A358,'B-A OSRoad'!$C$2:$C$21)))+$C$3+$C$4+$C$1</f>
        <v>110</v>
      </c>
      <c r="E358" s="70" t="e">
        <f>VLOOKUP(A358,'Crash Data'!$E$3:$F$6,2,FALSE)</f>
        <v>#N/A</v>
      </c>
      <c r="F358" s="70" t="e">
        <f>VLOOKUP(A358,'Crash Data'!$B$3:$C$32,2,FALSE)</f>
        <v>#N/A</v>
      </c>
      <c r="G358" s="40">
        <v>230</v>
      </c>
      <c r="H358" s="40">
        <v>177</v>
      </c>
      <c r="I358" s="39">
        <v>177</v>
      </c>
      <c r="J358" s="40">
        <v>177</v>
      </c>
      <c r="K358" s="39">
        <v>177</v>
      </c>
      <c r="L358" s="93">
        <f t="shared" si="73"/>
        <v>209</v>
      </c>
      <c r="M358" s="93" t="str">
        <f t="shared" si="74"/>
        <v/>
      </c>
      <c r="N358" s="99">
        <f t="shared" si="75"/>
        <v>165</v>
      </c>
      <c r="O358" s="99" t="str">
        <f t="shared" si="76"/>
        <v/>
      </c>
      <c r="P358" s="102">
        <f t="shared" si="77"/>
        <v>165</v>
      </c>
      <c r="Q358" s="102" t="str">
        <f t="shared" si="78"/>
        <v/>
      </c>
      <c r="R358" s="105">
        <f t="shared" si="79"/>
        <v>165</v>
      </c>
      <c r="S358" s="105" t="str">
        <f t="shared" si="80"/>
        <v/>
      </c>
      <c r="T358" s="69">
        <f t="shared" si="81"/>
        <v>107</v>
      </c>
      <c r="U358" s="69" t="str">
        <f t="shared" si="82"/>
        <v/>
      </c>
      <c r="V358" s="143">
        <f t="shared" si="83"/>
        <v>165</v>
      </c>
      <c r="W358" s="143" t="str">
        <f t="shared" si="84"/>
        <v/>
      </c>
      <c r="X358" s="109">
        <f t="shared" si="71"/>
        <v>0</v>
      </c>
      <c r="Y358" s="110" t="e">
        <f t="shared" si="72"/>
        <v>#N/A</v>
      </c>
      <c r="Z358" s="75" t="e">
        <f>NA()</f>
        <v>#N/A</v>
      </c>
    </row>
    <row r="359" spans="1:26" x14ac:dyDescent="0.2">
      <c r="A359" s="74">
        <v>13360</v>
      </c>
      <c r="B359" s="68">
        <f>INDEX('B-A OSRoad'!$F$2:$F$21,MATCH(A359,'B-A OSRoad'!$C$2:$C$21))</f>
        <v>0</v>
      </c>
      <c r="C359" s="68" t="str">
        <f>IF(INDEX('B-A OSRoad'!$B$2:$B$21,MATCH(A359,'B-A OSRoad'!$C$2:$C$21))="Straight","",RIGHT(INDEX('B-A OSRoad'!$B$2:$B$21,MATCH(A359,'B-A OSRoad'!$C$2:$C$21)),LEN(INDEX('B-A OSRoad'!$B$2:$B$21,MATCH(A359,'B-A OSRoad'!$C$2:$C$21)))-1))</f>
        <v/>
      </c>
      <c r="D359" s="69">
        <f>(INDEX('B-A OSRoad'!$I$2:$I$21,MATCH(A359,'B-A OSRoad'!$C$2:$C$21)))+$C$3+$C$4+$C$1</f>
        <v>110</v>
      </c>
      <c r="E359" s="70" t="e">
        <f>VLOOKUP(A359,'Crash Data'!$E$3:$F$6,2,FALSE)</f>
        <v>#N/A</v>
      </c>
      <c r="F359" s="70" t="e">
        <f>VLOOKUP(A359,'Crash Data'!$B$3:$C$32,2,FALSE)</f>
        <v>#N/A</v>
      </c>
      <c r="G359" s="40">
        <v>230</v>
      </c>
      <c r="H359" s="40">
        <v>177</v>
      </c>
      <c r="I359" s="39">
        <v>177</v>
      </c>
      <c r="J359" s="40">
        <v>177</v>
      </c>
      <c r="K359" s="39">
        <v>177</v>
      </c>
      <c r="L359" s="93">
        <f t="shared" si="73"/>
        <v>209</v>
      </c>
      <c r="M359" s="93" t="str">
        <f t="shared" si="74"/>
        <v/>
      </c>
      <c r="N359" s="99">
        <f t="shared" si="75"/>
        <v>165</v>
      </c>
      <c r="O359" s="99" t="str">
        <f t="shared" si="76"/>
        <v/>
      </c>
      <c r="P359" s="102">
        <f t="shared" si="77"/>
        <v>165</v>
      </c>
      <c r="Q359" s="102" t="str">
        <f t="shared" si="78"/>
        <v/>
      </c>
      <c r="R359" s="105">
        <f t="shared" si="79"/>
        <v>165</v>
      </c>
      <c r="S359" s="105" t="str">
        <f t="shared" si="80"/>
        <v/>
      </c>
      <c r="T359" s="69">
        <f t="shared" si="81"/>
        <v>107</v>
      </c>
      <c r="U359" s="69" t="str">
        <f t="shared" si="82"/>
        <v/>
      </c>
      <c r="V359" s="143">
        <f t="shared" si="83"/>
        <v>165</v>
      </c>
      <c r="W359" s="143" t="str">
        <f t="shared" si="84"/>
        <v/>
      </c>
      <c r="X359" s="109">
        <f t="shared" si="71"/>
        <v>0</v>
      </c>
      <c r="Y359" s="110" t="e">
        <f t="shared" si="72"/>
        <v>#N/A</v>
      </c>
      <c r="Z359" s="75" t="e">
        <f>NA()</f>
        <v>#N/A</v>
      </c>
    </row>
    <row r="360" spans="1:26" x14ac:dyDescent="0.2">
      <c r="A360" s="74">
        <v>13370</v>
      </c>
      <c r="B360" s="68">
        <f>INDEX('B-A OSRoad'!$F$2:$F$21,MATCH(A360,'B-A OSRoad'!$C$2:$C$21))</f>
        <v>0</v>
      </c>
      <c r="C360" s="68" t="str">
        <f>IF(INDEX('B-A OSRoad'!$B$2:$B$21,MATCH(A360,'B-A OSRoad'!$C$2:$C$21))="Straight","",RIGHT(INDEX('B-A OSRoad'!$B$2:$B$21,MATCH(A360,'B-A OSRoad'!$C$2:$C$21)),LEN(INDEX('B-A OSRoad'!$B$2:$B$21,MATCH(A360,'B-A OSRoad'!$C$2:$C$21)))-1))</f>
        <v/>
      </c>
      <c r="D360" s="69">
        <f>(INDEX('B-A OSRoad'!$I$2:$I$21,MATCH(A360,'B-A OSRoad'!$C$2:$C$21)))+$C$3+$C$4+$C$1</f>
        <v>110</v>
      </c>
      <c r="E360" s="70" t="e">
        <f>VLOOKUP(A360,'Crash Data'!$E$3:$F$6,2,FALSE)</f>
        <v>#N/A</v>
      </c>
      <c r="F360" s="70" t="e">
        <f>VLOOKUP(A360,'Crash Data'!$B$3:$C$32,2,FALSE)</f>
        <v>#N/A</v>
      </c>
      <c r="G360" s="40">
        <v>230</v>
      </c>
      <c r="H360" s="40">
        <v>177</v>
      </c>
      <c r="I360" s="39">
        <v>177</v>
      </c>
      <c r="J360" s="40">
        <v>177</v>
      </c>
      <c r="K360" s="39">
        <v>177</v>
      </c>
      <c r="L360" s="93">
        <f t="shared" si="73"/>
        <v>209</v>
      </c>
      <c r="M360" s="93" t="str">
        <f t="shared" si="74"/>
        <v/>
      </c>
      <c r="N360" s="99">
        <f t="shared" si="75"/>
        <v>165</v>
      </c>
      <c r="O360" s="99" t="str">
        <f t="shared" si="76"/>
        <v/>
      </c>
      <c r="P360" s="102">
        <f t="shared" si="77"/>
        <v>165</v>
      </c>
      <c r="Q360" s="102" t="str">
        <f t="shared" si="78"/>
        <v/>
      </c>
      <c r="R360" s="105">
        <f t="shared" si="79"/>
        <v>165</v>
      </c>
      <c r="S360" s="105" t="str">
        <f t="shared" si="80"/>
        <v/>
      </c>
      <c r="T360" s="69">
        <f t="shared" si="81"/>
        <v>107</v>
      </c>
      <c r="U360" s="69" t="str">
        <f t="shared" si="82"/>
        <v/>
      </c>
      <c r="V360" s="143">
        <f t="shared" si="83"/>
        <v>165</v>
      </c>
      <c r="W360" s="143" t="str">
        <f t="shared" si="84"/>
        <v/>
      </c>
      <c r="X360" s="109">
        <f t="shared" si="71"/>
        <v>0</v>
      </c>
      <c r="Y360" s="110" t="e">
        <f t="shared" si="72"/>
        <v>#N/A</v>
      </c>
      <c r="Z360" s="75" t="e">
        <f>NA()</f>
        <v>#N/A</v>
      </c>
    </row>
    <row r="361" spans="1:26" x14ac:dyDescent="0.2">
      <c r="A361" s="74">
        <v>13380</v>
      </c>
      <c r="B361" s="68">
        <f>INDEX('B-A OSRoad'!$F$2:$F$21,MATCH(A361,'B-A OSRoad'!$C$2:$C$21))</f>
        <v>0</v>
      </c>
      <c r="C361" s="68" t="str">
        <f>IF(INDEX('B-A OSRoad'!$B$2:$B$21,MATCH(A361,'B-A OSRoad'!$C$2:$C$21))="Straight","",RIGHT(INDEX('B-A OSRoad'!$B$2:$B$21,MATCH(A361,'B-A OSRoad'!$C$2:$C$21)),LEN(INDEX('B-A OSRoad'!$B$2:$B$21,MATCH(A361,'B-A OSRoad'!$C$2:$C$21)))-1))</f>
        <v/>
      </c>
      <c r="D361" s="69">
        <f>(INDEX('B-A OSRoad'!$I$2:$I$21,MATCH(A361,'B-A OSRoad'!$C$2:$C$21)))+$C$3+$C$4+$C$1</f>
        <v>110</v>
      </c>
      <c r="E361" s="70" t="e">
        <f>VLOOKUP(A361,'Crash Data'!$E$3:$F$6,2,FALSE)</f>
        <v>#N/A</v>
      </c>
      <c r="F361" s="70" t="e">
        <f>VLOOKUP(A361,'Crash Data'!$B$3:$C$32,2,FALSE)</f>
        <v>#N/A</v>
      </c>
      <c r="G361" s="40">
        <v>230</v>
      </c>
      <c r="H361" s="40">
        <v>177</v>
      </c>
      <c r="I361" s="39">
        <v>177</v>
      </c>
      <c r="J361" s="40">
        <v>177</v>
      </c>
      <c r="K361" s="39">
        <v>177</v>
      </c>
      <c r="L361" s="93">
        <f t="shared" si="73"/>
        <v>209</v>
      </c>
      <c r="M361" s="93" t="str">
        <f t="shared" si="74"/>
        <v/>
      </c>
      <c r="N361" s="99">
        <f t="shared" si="75"/>
        <v>165</v>
      </c>
      <c r="O361" s="99" t="str">
        <f t="shared" si="76"/>
        <v/>
      </c>
      <c r="P361" s="102">
        <f t="shared" si="77"/>
        <v>165</v>
      </c>
      <c r="Q361" s="102" t="str">
        <f t="shared" si="78"/>
        <v/>
      </c>
      <c r="R361" s="105">
        <f t="shared" si="79"/>
        <v>165</v>
      </c>
      <c r="S361" s="105" t="str">
        <f t="shared" si="80"/>
        <v/>
      </c>
      <c r="T361" s="69">
        <f t="shared" si="81"/>
        <v>107</v>
      </c>
      <c r="U361" s="69" t="str">
        <f t="shared" si="82"/>
        <v/>
      </c>
      <c r="V361" s="143">
        <f t="shared" si="83"/>
        <v>165</v>
      </c>
      <c r="W361" s="143" t="str">
        <f t="shared" si="84"/>
        <v/>
      </c>
      <c r="X361" s="109">
        <f t="shared" si="71"/>
        <v>0</v>
      </c>
      <c r="Y361" s="110" t="e">
        <f t="shared" si="72"/>
        <v>#N/A</v>
      </c>
      <c r="Z361" s="75" t="e">
        <f>NA()</f>
        <v>#N/A</v>
      </c>
    </row>
    <row r="362" spans="1:26" x14ac:dyDescent="0.2">
      <c r="A362" s="74">
        <v>13390</v>
      </c>
      <c r="B362" s="68">
        <f>INDEX('B-A OSRoad'!$F$2:$F$21,MATCH(A362,'B-A OSRoad'!$C$2:$C$21))</f>
        <v>0</v>
      </c>
      <c r="C362" s="68" t="str">
        <f>IF(INDEX('B-A OSRoad'!$B$2:$B$21,MATCH(A362,'B-A OSRoad'!$C$2:$C$21))="Straight","",RIGHT(INDEX('B-A OSRoad'!$B$2:$B$21,MATCH(A362,'B-A OSRoad'!$C$2:$C$21)),LEN(INDEX('B-A OSRoad'!$B$2:$B$21,MATCH(A362,'B-A OSRoad'!$C$2:$C$21)))-1))</f>
        <v/>
      </c>
      <c r="D362" s="69">
        <f>(INDEX('B-A OSRoad'!$I$2:$I$21,MATCH(A362,'B-A OSRoad'!$C$2:$C$21)))+$C$3+$C$4+$C$1</f>
        <v>110</v>
      </c>
      <c r="E362" s="70" t="e">
        <f>VLOOKUP(A362,'Crash Data'!$E$3:$F$6,2,FALSE)</f>
        <v>#N/A</v>
      </c>
      <c r="F362" s="70" t="e">
        <f>VLOOKUP(A362,'Crash Data'!$B$3:$C$32,2,FALSE)</f>
        <v>#N/A</v>
      </c>
      <c r="G362" s="40">
        <v>230</v>
      </c>
      <c r="H362" s="40">
        <v>177</v>
      </c>
      <c r="I362" s="39">
        <v>177</v>
      </c>
      <c r="J362" s="40">
        <v>177</v>
      </c>
      <c r="K362" s="39">
        <v>177</v>
      </c>
      <c r="L362" s="93">
        <f t="shared" si="73"/>
        <v>209</v>
      </c>
      <c r="M362" s="93" t="str">
        <f t="shared" si="74"/>
        <v/>
      </c>
      <c r="N362" s="99">
        <f t="shared" si="75"/>
        <v>165</v>
      </c>
      <c r="O362" s="99" t="str">
        <f t="shared" si="76"/>
        <v/>
      </c>
      <c r="P362" s="102">
        <f t="shared" si="77"/>
        <v>165</v>
      </c>
      <c r="Q362" s="102" t="str">
        <f t="shared" si="78"/>
        <v/>
      </c>
      <c r="R362" s="105">
        <f t="shared" si="79"/>
        <v>165</v>
      </c>
      <c r="S362" s="105" t="str">
        <f t="shared" si="80"/>
        <v/>
      </c>
      <c r="T362" s="69">
        <f t="shared" si="81"/>
        <v>107</v>
      </c>
      <c r="U362" s="69" t="str">
        <f t="shared" si="82"/>
        <v/>
      </c>
      <c r="V362" s="143">
        <f t="shared" si="83"/>
        <v>165</v>
      </c>
      <c r="W362" s="143" t="str">
        <f t="shared" si="84"/>
        <v/>
      </c>
      <c r="X362" s="109">
        <f t="shared" si="71"/>
        <v>0</v>
      </c>
      <c r="Y362" s="110" t="e">
        <f t="shared" si="72"/>
        <v>#N/A</v>
      </c>
      <c r="Z362" s="75" t="e">
        <f>NA()</f>
        <v>#N/A</v>
      </c>
    </row>
    <row r="363" spans="1:26" x14ac:dyDescent="0.2">
      <c r="A363" s="74">
        <v>13400</v>
      </c>
      <c r="B363" s="68">
        <f>INDEX('B-A OSRoad'!$F$2:$F$21,MATCH(A363,'B-A OSRoad'!$C$2:$C$21))</f>
        <v>0</v>
      </c>
      <c r="C363" s="68" t="str">
        <f>IF(INDEX('B-A OSRoad'!$B$2:$B$21,MATCH(A363,'B-A OSRoad'!$C$2:$C$21))="Straight","",RIGHT(INDEX('B-A OSRoad'!$B$2:$B$21,MATCH(A363,'B-A OSRoad'!$C$2:$C$21)),LEN(INDEX('B-A OSRoad'!$B$2:$B$21,MATCH(A363,'B-A OSRoad'!$C$2:$C$21)))-1))</f>
        <v/>
      </c>
      <c r="D363" s="69">
        <f>(INDEX('B-A OSRoad'!$I$2:$I$21,MATCH(A363,'B-A OSRoad'!$C$2:$C$21)))+$C$3+$C$4+$C$1</f>
        <v>110</v>
      </c>
      <c r="E363" s="70" t="e">
        <f>VLOOKUP(A363,'Crash Data'!$E$3:$F$6,2,FALSE)</f>
        <v>#N/A</v>
      </c>
      <c r="F363" s="70">
        <f>VLOOKUP(A363,'Crash Data'!$B$3:$C$32,2,FALSE)</f>
        <v>-4</v>
      </c>
      <c r="G363" s="40">
        <v>230</v>
      </c>
      <c r="H363" s="40">
        <v>177</v>
      </c>
      <c r="I363" s="39">
        <v>177</v>
      </c>
      <c r="J363" s="40">
        <v>177</v>
      </c>
      <c r="K363" s="39">
        <v>177</v>
      </c>
      <c r="L363" s="93">
        <f t="shared" si="73"/>
        <v>209</v>
      </c>
      <c r="M363" s="93" t="str">
        <f t="shared" si="74"/>
        <v/>
      </c>
      <c r="N363" s="99">
        <f t="shared" si="75"/>
        <v>165</v>
      </c>
      <c r="O363" s="99" t="str">
        <f t="shared" si="76"/>
        <v/>
      </c>
      <c r="P363" s="102">
        <f t="shared" si="77"/>
        <v>165</v>
      </c>
      <c r="Q363" s="102" t="str">
        <f t="shared" si="78"/>
        <v/>
      </c>
      <c r="R363" s="105">
        <f t="shared" si="79"/>
        <v>165</v>
      </c>
      <c r="S363" s="105" t="str">
        <f t="shared" si="80"/>
        <v/>
      </c>
      <c r="T363" s="69">
        <f t="shared" si="81"/>
        <v>107</v>
      </c>
      <c r="U363" s="69" t="str">
        <f t="shared" si="82"/>
        <v/>
      </c>
      <c r="V363" s="143">
        <f t="shared" si="83"/>
        <v>165</v>
      </c>
      <c r="W363" s="143" t="str">
        <f t="shared" si="84"/>
        <v/>
      </c>
      <c r="X363" s="109">
        <f t="shared" si="71"/>
        <v>0</v>
      </c>
      <c r="Y363" s="110" t="e">
        <f t="shared" si="72"/>
        <v>#N/A</v>
      </c>
      <c r="Z363" s="75" t="e">
        <f>NA()</f>
        <v>#N/A</v>
      </c>
    </row>
    <row r="364" spans="1:26" x14ac:dyDescent="0.2">
      <c r="A364" s="74">
        <v>13410</v>
      </c>
      <c r="B364" s="68">
        <f>INDEX('B-A OSRoad'!$F$2:$F$21,MATCH(A364,'B-A OSRoad'!$C$2:$C$21))</f>
        <v>0</v>
      </c>
      <c r="C364" s="68" t="str">
        <f>IF(INDEX('B-A OSRoad'!$B$2:$B$21,MATCH(A364,'B-A OSRoad'!$C$2:$C$21))="Straight","",RIGHT(INDEX('B-A OSRoad'!$B$2:$B$21,MATCH(A364,'B-A OSRoad'!$C$2:$C$21)),LEN(INDEX('B-A OSRoad'!$B$2:$B$21,MATCH(A364,'B-A OSRoad'!$C$2:$C$21)))-1))</f>
        <v/>
      </c>
      <c r="D364" s="69">
        <f>(INDEX('B-A OSRoad'!$I$2:$I$21,MATCH(A364,'B-A OSRoad'!$C$2:$C$21)))+$C$3+$C$4+$C$1</f>
        <v>110</v>
      </c>
      <c r="E364" s="70" t="e">
        <f>VLOOKUP(A364,'Crash Data'!$E$3:$F$6,2,FALSE)</f>
        <v>#N/A</v>
      </c>
      <c r="F364" s="70">
        <f>VLOOKUP(A364,'Crash Data'!$B$3:$C$32,2,FALSE)</f>
        <v>-4</v>
      </c>
      <c r="G364" s="40">
        <v>230</v>
      </c>
      <c r="H364" s="40">
        <v>177</v>
      </c>
      <c r="I364" s="39">
        <v>177</v>
      </c>
      <c r="J364" s="40">
        <v>177</v>
      </c>
      <c r="K364" s="39">
        <v>177</v>
      </c>
      <c r="L364" s="93">
        <f t="shared" si="73"/>
        <v>209</v>
      </c>
      <c r="M364" s="93" t="str">
        <f t="shared" si="74"/>
        <v/>
      </c>
      <c r="N364" s="99">
        <f t="shared" si="75"/>
        <v>165</v>
      </c>
      <c r="O364" s="99" t="str">
        <f t="shared" si="76"/>
        <v/>
      </c>
      <c r="P364" s="102">
        <f t="shared" si="77"/>
        <v>165</v>
      </c>
      <c r="Q364" s="102" t="str">
        <f t="shared" si="78"/>
        <v/>
      </c>
      <c r="R364" s="105">
        <f t="shared" si="79"/>
        <v>165</v>
      </c>
      <c r="S364" s="105" t="str">
        <f t="shared" si="80"/>
        <v/>
      </c>
      <c r="T364" s="69">
        <f t="shared" si="81"/>
        <v>107</v>
      </c>
      <c r="U364" s="69" t="str">
        <f t="shared" si="82"/>
        <v/>
      </c>
      <c r="V364" s="143">
        <f t="shared" si="83"/>
        <v>165</v>
      </c>
      <c r="W364" s="143" t="str">
        <f t="shared" si="84"/>
        <v/>
      </c>
      <c r="X364" s="109">
        <f t="shared" si="71"/>
        <v>0</v>
      </c>
      <c r="Y364" s="110" t="e">
        <f t="shared" si="72"/>
        <v>#N/A</v>
      </c>
      <c r="Z364" s="75" t="e">
        <f>NA()</f>
        <v>#N/A</v>
      </c>
    </row>
    <row r="365" spans="1:26" x14ac:dyDescent="0.2">
      <c r="A365" s="74">
        <v>13420</v>
      </c>
      <c r="B365" s="68">
        <f>INDEX('B-A OSRoad'!$F$2:$F$21,MATCH(A365,'B-A OSRoad'!$C$2:$C$21))</f>
        <v>0</v>
      </c>
      <c r="C365" s="68" t="str">
        <f>IF(INDEX('B-A OSRoad'!$B$2:$B$21,MATCH(A365,'B-A OSRoad'!$C$2:$C$21))="Straight","",RIGHT(INDEX('B-A OSRoad'!$B$2:$B$21,MATCH(A365,'B-A OSRoad'!$C$2:$C$21)),LEN(INDEX('B-A OSRoad'!$B$2:$B$21,MATCH(A365,'B-A OSRoad'!$C$2:$C$21)))-1))</f>
        <v/>
      </c>
      <c r="D365" s="69">
        <f>(INDEX('B-A OSRoad'!$I$2:$I$21,MATCH(A365,'B-A OSRoad'!$C$2:$C$21)))+$C$3+$C$4+$C$1</f>
        <v>110</v>
      </c>
      <c r="E365" s="70" t="e">
        <f>VLOOKUP(A365,'Crash Data'!$E$3:$F$6,2,FALSE)</f>
        <v>#N/A</v>
      </c>
      <c r="F365" s="70" t="e">
        <f>VLOOKUP(A365,'Crash Data'!$B$3:$C$32,2,FALSE)</f>
        <v>#N/A</v>
      </c>
      <c r="G365" s="40">
        <v>230</v>
      </c>
      <c r="H365" s="40">
        <v>177</v>
      </c>
      <c r="I365" s="39">
        <v>177</v>
      </c>
      <c r="J365" s="40">
        <v>177</v>
      </c>
      <c r="K365" s="39">
        <v>177</v>
      </c>
      <c r="L365" s="93">
        <f t="shared" si="73"/>
        <v>209</v>
      </c>
      <c r="M365" s="93" t="str">
        <f t="shared" si="74"/>
        <v/>
      </c>
      <c r="N365" s="99">
        <f t="shared" si="75"/>
        <v>165</v>
      </c>
      <c r="O365" s="99" t="str">
        <f t="shared" si="76"/>
        <v/>
      </c>
      <c r="P365" s="102">
        <f t="shared" si="77"/>
        <v>165</v>
      </c>
      <c r="Q365" s="102" t="str">
        <f t="shared" si="78"/>
        <v/>
      </c>
      <c r="R365" s="105">
        <f t="shared" si="79"/>
        <v>165</v>
      </c>
      <c r="S365" s="105" t="str">
        <f t="shared" si="80"/>
        <v/>
      </c>
      <c r="T365" s="69">
        <f t="shared" si="81"/>
        <v>107</v>
      </c>
      <c r="U365" s="69" t="str">
        <f t="shared" si="82"/>
        <v/>
      </c>
      <c r="V365" s="143">
        <f t="shared" si="83"/>
        <v>165</v>
      </c>
      <c r="W365" s="143" t="str">
        <f t="shared" si="84"/>
        <v/>
      </c>
      <c r="X365" s="109">
        <f t="shared" si="71"/>
        <v>0</v>
      </c>
      <c r="Y365" s="110" t="e">
        <f t="shared" si="72"/>
        <v>#N/A</v>
      </c>
      <c r="Z365" s="75" t="e">
        <f>NA()</f>
        <v>#N/A</v>
      </c>
    </row>
    <row r="366" spans="1:26" x14ac:dyDescent="0.2">
      <c r="A366" s="74">
        <v>13430</v>
      </c>
      <c r="B366" s="68">
        <f>INDEX('B-A OSRoad'!$F$2:$F$21,MATCH(A366,'B-A OSRoad'!$C$2:$C$21))</f>
        <v>0</v>
      </c>
      <c r="C366" s="68" t="str">
        <f>IF(INDEX('B-A OSRoad'!$B$2:$B$21,MATCH(A366,'B-A OSRoad'!$C$2:$C$21))="Straight","",RIGHT(INDEX('B-A OSRoad'!$B$2:$B$21,MATCH(A366,'B-A OSRoad'!$C$2:$C$21)),LEN(INDEX('B-A OSRoad'!$B$2:$B$21,MATCH(A366,'B-A OSRoad'!$C$2:$C$21)))-1))</f>
        <v/>
      </c>
      <c r="D366" s="69">
        <f>(INDEX('B-A OSRoad'!$I$2:$I$21,MATCH(A366,'B-A OSRoad'!$C$2:$C$21)))+$C$3+$C$4+$C$1</f>
        <v>110</v>
      </c>
      <c r="E366" s="70" t="e">
        <f>VLOOKUP(A366,'Crash Data'!$E$3:$F$6,2,FALSE)</f>
        <v>#N/A</v>
      </c>
      <c r="F366" s="70" t="e">
        <f>VLOOKUP(A366,'Crash Data'!$B$3:$C$32,2,FALSE)</f>
        <v>#N/A</v>
      </c>
      <c r="G366" s="40">
        <v>230</v>
      </c>
      <c r="H366" s="40">
        <v>177</v>
      </c>
      <c r="I366" s="39">
        <v>177</v>
      </c>
      <c r="J366" s="40">
        <v>177</v>
      </c>
      <c r="K366" s="39">
        <v>177</v>
      </c>
      <c r="L366" s="93">
        <f t="shared" si="73"/>
        <v>209</v>
      </c>
      <c r="M366" s="93" t="str">
        <f t="shared" si="74"/>
        <v/>
      </c>
      <c r="N366" s="99">
        <f t="shared" si="75"/>
        <v>165</v>
      </c>
      <c r="O366" s="99" t="str">
        <f t="shared" si="76"/>
        <v/>
      </c>
      <c r="P366" s="102">
        <f t="shared" si="77"/>
        <v>165</v>
      </c>
      <c r="Q366" s="102" t="str">
        <f t="shared" si="78"/>
        <v/>
      </c>
      <c r="R366" s="105">
        <f t="shared" si="79"/>
        <v>165</v>
      </c>
      <c r="S366" s="105" t="str">
        <f t="shared" si="80"/>
        <v/>
      </c>
      <c r="T366" s="69">
        <f t="shared" si="81"/>
        <v>107</v>
      </c>
      <c r="U366" s="69" t="str">
        <f t="shared" si="82"/>
        <v/>
      </c>
      <c r="V366" s="143">
        <f t="shared" si="83"/>
        <v>165</v>
      </c>
      <c r="W366" s="143" t="str">
        <f t="shared" si="84"/>
        <v/>
      </c>
      <c r="X366" s="109">
        <f t="shared" si="71"/>
        <v>0</v>
      </c>
      <c r="Y366" s="110" t="e">
        <f t="shared" si="72"/>
        <v>#N/A</v>
      </c>
      <c r="Z366" s="75" t="e">
        <f>NA()</f>
        <v>#N/A</v>
      </c>
    </row>
    <row r="367" spans="1:26" x14ac:dyDescent="0.2">
      <c r="A367" s="74">
        <v>13440</v>
      </c>
      <c r="B367" s="68">
        <f>INDEX('B-A OSRoad'!$F$2:$F$21,MATCH(A367,'B-A OSRoad'!$C$2:$C$21))</f>
        <v>0</v>
      </c>
      <c r="C367" s="68" t="str">
        <f>IF(INDEX('B-A OSRoad'!$B$2:$B$21,MATCH(A367,'B-A OSRoad'!$C$2:$C$21))="Straight","",RIGHT(INDEX('B-A OSRoad'!$B$2:$B$21,MATCH(A367,'B-A OSRoad'!$C$2:$C$21)),LEN(INDEX('B-A OSRoad'!$B$2:$B$21,MATCH(A367,'B-A OSRoad'!$C$2:$C$21)))-1))</f>
        <v/>
      </c>
      <c r="D367" s="69">
        <f>(INDEX('B-A OSRoad'!$I$2:$I$21,MATCH(A367,'B-A OSRoad'!$C$2:$C$21)))+$C$3+$C$4+$C$1</f>
        <v>110</v>
      </c>
      <c r="E367" s="70" t="e">
        <f>VLOOKUP(A367,'Crash Data'!$E$3:$F$6,2,FALSE)</f>
        <v>#N/A</v>
      </c>
      <c r="F367" s="70" t="e">
        <f>VLOOKUP(A367,'Crash Data'!$B$3:$C$32,2,FALSE)</f>
        <v>#N/A</v>
      </c>
      <c r="G367" s="40">
        <v>230</v>
      </c>
      <c r="H367" s="40">
        <v>177</v>
      </c>
      <c r="I367" s="39">
        <v>177</v>
      </c>
      <c r="J367" s="40">
        <v>177</v>
      </c>
      <c r="K367" s="39">
        <v>177</v>
      </c>
      <c r="L367" s="93">
        <f t="shared" si="73"/>
        <v>209</v>
      </c>
      <c r="M367" s="93" t="str">
        <f t="shared" si="74"/>
        <v/>
      </c>
      <c r="N367" s="99">
        <f t="shared" si="75"/>
        <v>165</v>
      </c>
      <c r="O367" s="99" t="str">
        <f t="shared" si="76"/>
        <v/>
      </c>
      <c r="P367" s="102">
        <f t="shared" si="77"/>
        <v>165</v>
      </c>
      <c r="Q367" s="102" t="str">
        <f t="shared" si="78"/>
        <v/>
      </c>
      <c r="R367" s="105">
        <f t="shared" si="79"/>
        <v>165</v>
      </c>
      <c r="S367" s="105" t="str">
        <f t="shared" si="80"/>
        <v/>
      </c>
      <c r="T367" s="69">
        <f t="shared" si="81"/>
        <v>107</v>
      </c>
      <c r="U367" s="69" t="str">
        <f t="shared" si="82"/>
        <v/>
      </c>
      <c r="V367" s="143">
        <f t="shared" si="83"/>
        <v>165</v>
      </c>
      <c r="W367" s="143" t="str">
        <f t="shared" si="84"/>
        <v/>
      </c>
      <c r="X367" s="109">
        <f t="shared" si="71"/>
        <v>0</v>
      </c>
      <c r="Y367" s="110" t="e">
        <f t="shared" si="72"/>
        <v>#N/A</v>
      </c>
      <c r="Z367" s="75" t="e">
        <f>NA()</f>
        <v>#N/A</v>
      </c>
    </row>
    <row r="368" spans="1:26" x14ac:dyDescent="0.2">
      <c r="A368" s="74">
        <v>13450</v>
      </c>
      <c r="B368" s="68">
        <f>INDEX('B-A OSRoad'!$F$2:$F$21,MATCH(A368,'B-A OSRoad'!$C$2:$C$21))</f>
        <v>0</v>
      </c>
      <c r="C368" s="68" t="str">
        <f>IF(INDEX('B-A OSRoad'!$B$2:$B$21,MATCH(A368,'B-A OSRoad'!$C$2:$C$21))="Straight","",RIGHT(INDEX('B-A OSRoad'!$B$2:$B$21,MATCH(A368,'B-A OSRoad'!$C$2:$C$21)),LEN(INDEX('B-A OSRoad'!$B$2:$B$21,MATCH(A368,'B-A OSRoad'!$C$2:$C$21)))-1))</f>
        <v/>
      </c>
      <c r="D368" s="69">
        <f>(INDEX('B-A OSRoad'!$I$2:$I$21,MATCH(A368,'B-A OSRoad'!$C$2:$C$21)))+$C$3+$C$4+$C$1</f>
        <v>110</v>
      </c>
      <c r="E368" s="70" t="e">
        <f>VLOOKUP(A368,'Crash Data'!$E$3:$F$6,2,FALSE)</f>
        <v>#N/A</v>
      </c>
      <c r="F368" s="70" t="e">
        <f>VLOOKUP(A368,'Crash Data'!$B$3:$C$32,2,FALSE)</f>
        <v>#N/A</v>
      </c>
      <c r="G368" s="40">
        <v>230</v>
      </c>
      <c r="H368" s="40">
        <v>177</v>
      </c>
      <c r="I368" s="39">
        <v>177</v>
      </c>
      <c r="J368" s="40">
        <v>177</v>
      </c>
      <c r="K368" s="39">
        <v>177</v>
      </c>
      <c r="L368" s="93">
        <f t="shared" si="73"/>
        <v>209</v>
      </c>
      <c r="M368" s="93" t="str">
        <f t="shared" si="74"/>
        <v/>
      </c>
      <c r="N368" s="99">
        <f t="shared" si="75"/>
        <v>165</v>
      </c>
      <c r="O368" s="99" t="str">
        <f t="shared" si="76"/>
        <v/>
      </c>
      <c r="P368" s="102">
        <f t="shared" si="77"/>
        <v>165</v>
      </c>
      <c r="Q368" s="102" t="str">
        <f t="shared" si="78"/>
        <v/>
      </c>
      <c r="R368" s="105">
        <f t="shared" si="79"/>
        <v>165</v>
      </c>
      <c r="S368" s="105" t="str">
        <f t="shared" si="80"/>
        <v/>
      </c>
      <c r="T368" s="69">
        <f t="shared" si="81"/>
        <v>107</v>
      </c>
      <c r="U368" s="69" t="str">
        <f t="shared" si="82"/>
        <v/>
      </c>
      <c r="V368" s="143">
        <f t="shared" si="83"/>
        <v>165</v>
      </c>
      <c r="W368" s="143" t="str">
        <f t="shared" si="84"/>
        <v/>
      </c>
      <c r="X368" s="109">
        <f t="shared" si="71"/>
        <v>0</v>
      </c>
      <c r="Y368" s="110" t="e">
        <f t="shared" si="72"/>
        <v>#N/A</v>
      </c>
      <c r="Z368" s="75" t="e">
        <f>NA()</f>
        <v>#N/A</v>
      </c>
    </row>
    <row r="369" spans="1:26" x14ac:dyDescent="0.2">
      <c r="A369" s="74">
        <v>13460</v>
      </c>
      <c r="B369" s="68">
        <f>INDEX('B-A OSRoad'!$F$2:$F$21,MATCH(A369,'B-A OSRoad'!$C$2:$C$21))</f>
        <v>0</v>
      </c>
      <c r="C369" s="68" t="str">
        <f>IF(INDEX('B-A OSRoad'!$B$2:$B$21,MATCH(A369,'B-A OSRoad'!$C$2:$C$21))="Straight","",RIGHT(INDEX('B-A OSRoad'!$B$2:$B$21,MATCH(A369,'B-A OSRoad'!$C$2:$C$21)),LEN(INDEX('B-A OSRoad'!$B$2:$B$21,MATCH(A369,'B-A OSRoad'!$C$2:$C$21)))-1))</f>
        <v/>
      </c>
      <c r="D369" s="69">
        <f>(INDEX('B-A OSRoad'!$I$2:$I$21,MATCH(A369,'B-A OSRoad'!$C$2:$C$21)))+$C$3+$C$4+$C$1</f>
        <v>110</v>
      </c>
      <c r="E369" s="70" t="e">
        <f>VLOOKUP(A369,'Crash Data'!$E$3:$F$6,2,FALSE)</f>
        <v>#N/A</v>
      </c>
      <c r="F369" s="70" t="e">
        <f>VLOOKUP(A369,'Crash Data'!$B$3:$C$32,2,FALSE)</f>
        <v>#N/A</v>
      </c>
      <c r="G369" s="40">
        <v>230</v>
      </c>
      <c r="H369" s="40">
        <v>177</v>
      </c>
      <c r="I369" s="39">
        <v>177</v>
      </c>
      <c r="J369" s="40">
        <v>177</v>
      </c>
      <c r="K369" s="39">
        <v>129.68199999999999</v>
      </c>
      <c r="L369" s="93">
        <f t="shared" si="73"/>
        <v>209</v>
      </c>
      <c r="M369" s="93" t="str">
        <f t="shared" si="74"/>
        <v/>
      </c>
      <c r="N369" s="99">
        <f t="shared" si="75"/>
        <v>165</v>
      </c>
      <c r="O369" s="99" t="str">
        <f t="shared" si="76"/>
        <v/>
      </c>
      <c r="P369" s="102">
        <f t="shared" si="77"/>
        <v>165</v>
      </c>
      <c r="Q369" s="102" t="str">
        <f t="shared" si="78"/>
        <v/>
      </c>
      <c r="R369" s="105">
        <f t="shared" si="79"/>
        <v>165</v>
      </c>
      <c r="S369" s="105" t="str">
        <f t="shared" si="80"/>
        <v/>
      </c>
      <c r="T369" s="69">
        <f t="shared" si="81"/>
        <v>107</v>
      </c>
      <c r="U369" s="69" t="str">
        <f t="shared" si="82"/>
        <v/>
      </c>
      <c r="V369" s="143">
        <f t="shared" si="83"/>
        <v>165</v>
      </c>
      <c r="W369" s="143">
        <f t="shared" si="84"/>
        <v>35.318000000000012</v>
      </c>
      <c r="X369" s="109">
        <f t="shared" si="71"/>
        <v>0</v>
      </c>
      <c r="Y369" s="110" t="e">
        <f t="shared" si="72"/>
        <v>#N/A</v>
      </c>
      <c r="Z369" s="75" t="e">
        <f>NA()</f>
        <v>#N/A</v>
      </c>
    </row>
    <row r="370" spans="1:26" x14ac:dyDescent="0.2">
      <c r="A370" s="74">
        <v>13470</v>
      </c>
      <c r="B370" s="68">
        <f>INDEX('B-A OSRoad'!$F$2:$F$21,MATCH(A370,'B-A OSRoad'!$C$2:$C$21))</f>
        <v>0</v>
      </c>
      <c r="C370" s="68" t="str">
        <f>IF(INDEX('B-A OSRoad'!$B$2:$B$21,MATCH(A370,'B-A OSRoad'!$C$2:$C$21))="Straight","",RIGHT(INDEX('B-A OSRoad'!$B$2:$B$21,MATCH(A370,'B-A OSRoad'!$C$2:$C$21)),LEN(INDEX('B-A OSRoad'!$B$2:$B$21,MATCH(A370,'B-A OSRoad'!$C$2:$C$21)))-1))</f>
        <v/>
      </c>
      <c r="D370" s="69">
        <f>(INDEX('B-A OSRoad'!$I$2:$I$21,MATCH(A370,'B-A OSRoad'!$C$2:$C$21)))+$C$3+$C$4+$C$1</f>
        <v>110</v>
      </c>
      <c r="E370" s="70" t="e">
        <f>VLOOKUP(A370,'Crash Data'!$E$3:$F$6,2,FALSE)</f>
        <v>#N/A</v>
      </c>
      <c r="F370" s="70" t="e">
        <f>VLOOKUP(A370,'Crash Data'!$B$3:$C$32,2,FALSE)</f>
        <v>#N/A</v>
      </c>
      <c r="G370" s="40">
        <v>141.727</v>
      </c>
      <c r="H370" s="40">
        <v>177</v>
      </c>
      <c r="I370" s="39">
        <v>177</v>
      </c>
      <c r="J370" s="40">
        <v>177</v>
      </c>
      <c r="K370" s="39">
        <v>129.97999999999999</v>
      </c>
      <c r="L370" s="93">
        <f t="shared" si="73"/>
        <v>209</v>
      </c>
      <c r="M370" s="93">
        <f t="shared" si="74"/>
        <v>67.272999999999996</v>
      </c>
      <c r="N370" s="99">
        <f t="shared" si="75"/>
        <v>165</v>
      </c>
      <c r="O370" s="99" t="str">
        <f t="shared" si="76"/>
        <v/>
      </c>
      <c r="P370" s="102">
        <f t="shared" si="77"/>
        <v>165</v>
      </c>
      <c r="Q370" s="102" t="str">
        <f t="shared" si="78"/>
        <v/>
      </c>
      <c r="R370" s="105">
        <f t="shared" si="79"/>
        <v>165</v>
      </c>
      <c r="S370" s="105" t="str">
        <f t="shared" si="80"/>
        <v/>
      </c>
      <c r="T370" s="69">
        <f t="shared" si="81"/>
        <v>107</v>
      </c>
      <c r="U370" s="69" t="str">
        <f t="shared" si="82"/>
        <v/>
      </c>
      <c r="V370" s="143">
        <f t="shared" si="83"/>
        <v>165</v>
      </c>
      <c r="W370" s="143">
        <f t="shared" si="84"/>
        <v>35.02000000000001</v>
      </c>
      <c r="X370" s="109">
        <f t="shared" si="71"/>
        <v>0</v>
      </c>
      <c r="Y370" s="110" t="e">
        <f t="shared" si="72"/>
        <v>#N/A</v>
      </c>
      <c r="Z370" s="75" t="e">
        <f>NA()</f>
        <v>#N/A</v>
      </c>
    </row>
    <row r="371" spans="1:26" x14ac:dyDescent="0.2">
      <c r="A371" s="74">
        <v>13480</v>
      </c>
      <c r="B371" s="68">
        <f>INDEX('B-A OSRoad'!$F$2:$F$21,MATCH(A371,'B-A OSRoad'!$C$2:$C$21))</f>
        <v>0</v>
      </c>
      <c r="C371" s="68" t="str">
        <f>IF(INDEX('B-A OSRoad'!$B$2:$B$21,MATCH(A371,'B-A OSRoad'!$C$2:$C$21))="Straight","",RIGHT(INDEX('B-A OSRoad'!$B$2:$B$21,MATCH(A371,'B-A OSRoad'!$C$2:$C$21)),LEN(INDEX('B-A OSRoad'!$B$2:$B$21,MATCH(A371,'B-A OSRoad'!$C$2:$C$21)))-1))</f>
        <v/>
      </c>
      <c r="D371" s="69">
        <f>(INDEX('B-A OSRoad'!$I$2:$I$21,MATCH(A371,'B-A OSRoad'!$C$2:$C$21)))+$C$3+$C$4+$C$1</f>
        <v>110</v>
      </c>
      <c r="E371" s="70" t="e">
        <f>VLOOKUP(A371,'Crash Data'!$E$3:$F$6,2,FALSE)</f>
        <v>#N/A</v>
      </c>
      <c r="F371" s="70" t="e">
        <f>VLOOKUP(A371,'Crash Data'!$B$3:$C$32,2,FALSE)</f>
        <v>#N/A</v>
      </c>
      <c r="G371" s="40">
        <v>136.58000000000001</v>
      </c>
      <c r="H371" s="40">
        <v>177</v>
      </c>
      <c r="I371" s="39">
        <v>177</v>
      </c>
      <c r="J371" s="40">
        <v>177</v>
      </c>
      <c r="K371" s="39">
        <v>135.90299999999999</v>
      </c>
      <c r="L371" s="93">
        <f t="shared" si="73"/>
        <v>209</v>
      </c>
      <c r="M371" s="93">
        <f t="shared" si="74"/>
        <v>72.419999999999987</v>
      </c>
      <c r="N371" s="99">
        <f t="shared" si="75"/>
        <v>165</v>
      </c>
      <c r="O371" s="99" t="str">
        <f t="shared" si="76"/>
        <v/>
      </c>
      <c r="P371" s="102">
        <f t="shared" si="77"/>
        <v>165</v>
      </c>
      <c r="Q371" s="102" t="str">
        <f t="shared" si="78"/>
        <v/>
      </c>
      <c r="R371" s="105">
        <f t="shared" si="79"/>
        <v>165</v>
      </c>
      <c r="S371" s="105" t="str">
        <f t="shared" si="80"/>
        <v/>
      </c>
      <c r="T371" s="69">
        <f t="shared" si="81"/>
        <v>107</v>
      </c>
      <c r="U371" s="69" t="str">
        <f t="shared" si="82"/>
        <v/>
      </c>
      <c r="V371" s="143">
        <f t="shared" si="83"/>
        <v>165</v>
      </c>
      <c r="W371" s="143">
        <f t="shared" si="84"/>
        <v>29.097000000000008</v>
      </c>
      <c r="X371" s="109">
        <f t="shared" si="71"/>
        <v>0</v>
      </c>
      <c r="Y371" s="110" t="e">
        <f t="shared" si="72"/>
        <v>#N/A</v>
      </c>
      <c r="Z371" s="75" t="e">
        <f>NA()</f>
        <v>#N/A</v>
      </c>
    </row>
    <row r="372" spans="1:26" x14ac:dyDescent="0.2">
      <c r="A372" s="74">
        <v>13490</v>
      </c>
      <c r="B372" s="68">
        <f>INDEX('B-A OSRoad'!$F$2:$F$21,MATCH(A372,'B-A OSRoad'!$C$2:$C$21))</f>
        <v>0</v>
      </c>
      <c r="C372" s="68" t="str">
        <f>IF(INDEX('B-A OSRoad'!$B$2:$B$21,MATCH(A372,'B-A OSRoad'!$C$2:$C$21))="Straight","",RIGHT(INDEX('B-A OSRoad'!$B$2:$B$21,MATCH(A372,'B-A OSRoad'!$C$2:$C$21)),LEN(INDEX('B-A OSRoad'!$B$2:$B$21,MATCH(A372,'B-A OSRoad'!$C$2:$C$21)))-1))</f>
        <v/>
      </c>
      <c r="D372" s="69">
        <f>(INDEX('B-A OSRoad'!$I$2:$I$21,MATCH(A372,'B-A OSRoad'!$C$2:$C$21)))+$C$3+$C$4+$C$1</f>
        <v>110</v>
      </c>
      <c r="E372" s="70" t="e">
        <f>VLOOKUP(A372,'Crash Data'!$E$3:$F$6,2,FALSE)</f>
        <v>#N/A</v>
      </c>
      <c r="F372" s="70" t="e">
        <f>VLOOKUP(A372,'Crash Data'!$B$3:$C$32,2,FALSE)</f>
        <v>#N/A</v>
      </c>
      <c r="G372" s="40">
        <v>137.565</v>
      </c>
      <c r="H372" s="40">
        <v>157.99199999999999</v>
      </c>
      <c r="I372" s="39">
        <v>177</v>
      </c>
      <c r="J372" s="40">
        <v>177</v>
      </c>
      <c r="K372" s="39">
        <v>137.94300000000001</v>
      </c>
      <c r="L372" s="93">
        <f t="shared" si="73"/>
        <v>209</v>
      </c>
      <c r="M372" s="93">
        <f t="shared" si="74"/>
        <v>71.435000000000002</v>
      </c>
      <c r="N372" s="99">
        <f t="shared" si="75"/>
        <v>165</v>
      </c>
      <c r="O372" s="99">
        <f t="shared" si="76"/>
        <v>7.0080000000000098</v>
      </c>
      <c r="P372" s="102">
        <f t="shared" si="77"/>
        <v>165</v>
      </c>
      <c r="Q372" s="102" t="str">
        <f t="shared" si="78"/>
        <v/>
      </c>
      <c r="R372" s="105">
        <f t="shared" si="79"/>
        <v>165</v>
      </c>
      <c r="S372" s="105" t="str">
        <f t="shared" si="80"/>
        <v/>
      </c>
      <c r="T372" s="69">
        <f t="shared" si="81"/>
        <v>107</v>
      </c>
      <c r="U372" s="69" t="str">
        <f t="shared" si="82"/>
        <v/>
      </c>
      <c r="V372" s="143">
        <f t="shared" si="83"/>
        <v>165</v>
      </c>
      <c r="W372" s="143">
        <f t="shared" si="84"/>
        <v>27.056999999999988</v>
      </c>
      <c r="X372" s="109">
        <f t="shared" si="71"/>
        <v>0</v>
      </c>
      <c r="Y372" s="110" t="e">
        <f t="shared" si="72"/>
        <v>#N/A</v>
      </c>
      <c r="Z372" s="75" t="e">
        <f>NA()</f>
        <v>#N/A</v>
      </c>
    </row>
    <row r="373" spans="1:26" x14ac:dyDescent="0.2">
      <c r="A373" s="74">
        <v>13500</v>
      </c>
      <c r="B373" s="68">
        <f>INDEX('B-A OSRoad'!$F$2:$F$21,MATCH(A373,'B-A OSRoad'!$C$2:$C$21))</f>
        <v>0</v>
      </c>
      <c r="C373" s="68" t="str">
        <f>IF(INDEX('B-A OSRoad'!$B$2:$B$21,MATCH(A373,'B-A OSRoad'!$C$2:$C$21))="Straight","",RIGHT(INDEX('B-A OSRoad'!$B$2:$B$21,MATCH(A373,'B-A OSRoad'!$C$2:$C$21)),LEN(INDEX('B-A OSRoad'!$B$2:$B$21,MATCH(A373,'B-A OSRoad'!$C$2:$C$21)))-1))</f>
        <v/>
      </c>
      <c r="D373" s="69">
        <f>(INDEX('B-A OSRoad'!$I$2:$I$21,MATCH(A373,'B-A OSRoad'!$C$2:$C$21)))+$C$3+$C$4+$C$1</f>
        <v>110</v>
      </c>
      <c r="E373" s="70" t="e">
        <f>VLOOKUP(A373,'Crash Data'!$E$3:$F$6,2,FALSE)</f>
        <v>#N/A</v>
      </c>
      <c r="F373" s="70" t="e">
        <f>VLOOKUP(A373,'Crash Data'!$B$3:$C$32,2,FALSE)</f>
        <v>#N/A</v>
      </c>
      <c r="G373" s="40">
        <v>143.208</v>
      </c>
      <c r="H373" s="40">
        <v>177</v>
      </c>
      <c r="I373" s="39">
        <v>177</v>
      </c>
      <c r="J373" s="40">
        <v>177</v>
      </c>
      <c r="K373" s="39">
        <v>144.65100000000001</v>
      </c>
      <c r="L373" s="93">
        <f t="shared" si="73"/>
        <v>209</v>
      </c>
      <c r="M373" s="93">
        <f t="shared" si="74"/>
        <v>65.792000000000002</v>
      </c>
      <c r="N373" s="99">
        <f t="shared" si="75"/>
        <v>165</v>
      </c>
      <c r="O373" s="99" t="str">
        <f t="shared" si="76"/>
        <v/>
      </c>
      <c r="P373" s="102">
        <f t="shared" si="77"/>
        <v>165</v>
      </c>
      <c r="Q373" s="102" t="str">
        <f t="shared" si="78"/>
        <v/>
      </c>
      <c r="R373" s="105">
        <f t="shared" si="79"/>
        <v>165</v>
      </c>
      <c r="S373" s="105" t="str">
        <f t="shared" si="80"/>
        <v/>
      </c>
      <c r="T373" s="69">
        <f t="shared" si="81"/>
        <v>107</v>
      </c>
      <c r="U373" s="69" t="str">
        <f t="shared" si="82"/>
        <v/>
      </c>
      <c r="V373" s="143">
        <f t="shared" si="83"/>
        <v>165</v>
      </c>
      <c r="W373" s="143">
        <f t="shared" si="84"/>
        <v>20.34899999999999</v>
      </c>
      <c r="X373" s="109">
        <f t="shared" si="71"/>
        <v>0</v>
      </c>
      <c r="Y373" s="110" t="e">
        <f t="shared" si="72"/>
        <v>#N/A</v>
      </c>
      <c r="Z373" s="75" t="e">
        <f>NA()</f>
        <v>#N/A</v>
      </c>
    </row>
    <row r="374" spans="1:26" x14ac:dyDescent="0.2">
      <c r="A374" s="74">
        <v>13510</v>
      </c>
      <c r="B374" s="68">
        <f>INDEX('B-A OSRoad'!$F$2:$F$21,MATCH(A374,'B-A OSRoad'!$C$2:$C$21))</f>
        <v>0</v>
      </c>
      <c r="C374" s="68" t="str">
        <f>IF(INDEX('B-A OSRoad'!$B$2:$B$21,MATCH(A374,'B-A OSRoad'!$C$2:$C$21))="Straight","",RIGHT(INDEX('B-A OSRoad'!$B$2:$B$21,MATCH(A374,'B-A OSRoad'!$C$2:$C$21)),LEN(INDEX('B-A OSRoad'!$B$2:$B$21,MATCH(A374,'B-A OSRoad'!$C$2:$C$21)))-1))</f>
        <v/>
      </c>
      <c r="D374" s="69">
        <f>(INDEX('B-A OSRoad'!$I$2:$I$21,MATCH(A374,'B-A OSRoad'!$C$2:$C$21)))+$C$3+$C$4+$C$1</f>
        <v>110</v>
      </c>
      <c r="E374" s="70" t="e">
        <f>VLOOKUP(A374,'Crash Data'!$E$3:$F$6,2,FALSE)</f>
        <v>#N/A</v>
      </c>
      <c r="F374" s="70" t="e">
        <f>VLOOKUP(A374,'Crash Data'!$B$3:$C$32,2,FALSE)</f>
        <v>#N/A</v>
      </c>
      <c r="G374" s="40">
        <v>147.143</v>
      </c>
      <c r="H374" s="40">
        <v>177</v>
      </c>
      <c r="I374" s="39">
        <v>177</v>
      </c>
      <c r="J374" s="40">
        <v>177</v>
      </c>
      <c r="K374" s="39">
        <v>149.19999999999999</v>
      </c>
      <c r="L374" s="93">
        <f t="shared" si="73"/>
        <v>209</v>
      </c>
      <c r="M374" s="93">
        <f t="shared" si="74"/>
        <v>61.856999999999999</v>
      </c>
      <c r="N374" s="99">
        <f t="shared" si="75"/>
        <v>165</v>
      </c>
      <c r="O374" s="99" t="str">
        <f t="shared" si="76"/>
        <v/>
      </c>
      <c r="P374" s="102">
        <f t="shared" si="77"/>
        <v>165</v>
      </c>
      <c r="Q374" s="102" t="str">
        <f t="shared" si="78"/>
        <v/>
      </c>
      <c r="R374" s="105">
        <f t="shared" si="79"/>
        <v>165</v>
      </c>
      <c r="S374" s="105" t="str">
        <f t="shared" si="80"/>
        <v/>
      </c>
      <c r="T374" s="69">
        <f t="shared" si="81"/>
        <v>107</v>
      </c>
      <c r="U374" s="69" t="str">
        <f t="shared" si="82"/>
        <v/>
      </c>
      <c r="V374" s="143">
        <f t="shared" si="83"/>
        <v>165</v>
      </c>
      <c r="W374" s="143">
        <f t="shared" si="84"/>
        <v>15.800000000000011</v>
      </c>
      <c r="X374" s="109">
        <f t="shared" si="71"/>
        <v>0</v>
      </c>
      <c r="Y374" s="110" t="e">
        <f t="shared" si="72"/>
        <v>#N/A</v>
      </c>
      <c r="Z374" s="75" t="e">
        <f>NA()</f>
        <v>#N/A</v>
      </c>
    </row>
    <row r="375" spans="1:26" x14ac:dyDescent="0.2">
      <c r="A375" s="74">
        <v>13520</v>
      </c>
      <c r="B375" s="68">
        <f>INDEX('B-A OSRoad'!$F$2:$F$21,MATCH(A375,'B-A OSRoad'!$C$2:$C$21))</f>
        <v>0</v>
      </c>
      <c r="C375" s="68" t="str">
        <f>IF(INDEX('B-A OSRoad'!$B$2:$B$21,MATCH(A375,'B-A OSRoad'!$C$2:$C$21))="Straight","",RIGHT(INDEX('B-A OSRoad'!$B$2:$B$21,MATCH(A375,'B-A OSRoad'!$C$2:$C$21)),LEN(INDEX('B-A OSRoad'!$B$2:$B$21,MATCH(A375,'B-A OSRoad'!$C$2:$C$21)))-1))</f>
        <v/>
      </c>
      <c r="D375" s="69">
        <f>(INDEX('B-A OSRoad'!$I$2:$I$21,MATCH(A375,'B-A OSRoad'!$C$2:$C$21)))+$C$3+$C$4+$C$1</f>
        <v>110</v>
      </c>
      <c r="E375" s="70" t="e">
        <f>VLOOKUP(A375,'Crash Data'!$E$3:$F$6,2,FALSE)</f>
        <v>#N/A</v>
      </c>
      <c r="F375" s="70" t="e">
        <f>VLOOKUP(A375,'Crash Data'!$B$3:$C$32,2,FALSE)</f>
        <v>#N/A</v>
      </c>
      <c r="G375" s="40">
        <v>157.48099999999999</v>
      </c>
      <c r="H375" s="40">
        <v>177</v>
      </c>
      <c r="I375" s="39">
        <v>177</v>
      </c>
      <c r="J375" s="40">
        <v>177</v>
      </c>
      <c r="K375" s="39">
        <v>156.27000000000001</v>
      </c>
      <c r="L375" s="93">
        <f t="shared" si="73"/>
        <v>209</v>
      </c>
      <c r="M375" s="93">
        <f t="shared" si="74"/>
        <v>51.519000000000005</v>
      </c>
      <c r="N375" s="99">
        <f t="shared" si="75"/>
        <v>165</v>
      </c>
      <c r="O375" s="99" t="str">
        <f t="shared" si="76"/>
        <v/>
      </c>
      <c r="P375" s="102">
        <f t="shared" si="77"/>
        <v>165</v>
      </c>
      <c r="Q375" s="102" t="str">
        <f t="shared" si="78"/>
        <v/>
      </c>
      <c r="R375" s="105">
        <f t="shared" si="79"/>
        <v>165</v>
      </c>
      <c r="S375" s="105" t="str">
        <f t="shared" si="80"/>
        <v/>
      </c>
      <c r="T375" s="69">
        <f t="shared" si="81"/>
        <v>107</v>
      </c>
      <c r="U375" s="69" t="str">
        <f t="shared" si="82"/>
        <v/>
      </c>
      <c r="V375" s="143">
        <f t="shared" si="83"/>
        <v>165</v>
      </c>
      <c r="W375" s="143">
        <f t="shared" si="84"/>
        <v>8.7299999999999898</v>
      </c>
      <c r="X375" s="109">
        <f t="shared" si="71"/>
        <v>0</v>
      </c>
      <c r="Y375" s="110" t="e">
        <f t="shared" si="72"/>
        <v>#N/A</v>
      </c>
      <c r="Z375" s="75" t="e">
        <f>NA()</f>
        <v>#N/A</v>
      </c>
    </row>
    <row r="376" spans="1:26" x14ac:dyDescent="0.2">
      <c r="A376" s="74">
        <v>13530</v>
      </c>
      <c r="B376" s="68">
        <f>INDEX('B-A OSRoad'!$F$2:$F$21,MATCH(A376,'B-A OSRoad'!$C$2:$C$21))</f>
        <v>0</v>
      </c>
      <c r="C376" s="68" t="str">
        <f>IF(INDEX('B-A OSRoad'!$B$2:$B$21,MATCH(A376,'B-A OSRoad'!$C$2:$C$21))="Straight","",RIGHT(INDEX('B-A OSRoad'!$B$2:$B$21,MATCH(A376,'B-A OSRoad'!$C$2:$C$21)),LEN(INDEX('B-A OSRoad'!$B$2:$B$21,MATCH(A376,'B-A OSRoad'!$C$2:$C$21)))-1))</f>
        <v/>
      </c>
      <c r="D376" s="69">
        <f>(INDEX('B-A OSRoad'!$I$2:$I$21,MATCH(A376,'B-A OSRoad'!$C$2:$C$21)))+$C$3+$C$4+$C$1</f>
        <v>110</v>
      </c>
      <c r="E376" s="70" t="e">
        <f>VLOOKUP(A376,'Crash Data'!$E$3:$F$6,2,FALSE)</f>
        <v>#N/A</v>
      </c>
      <c r="F376" s="70" t="e">
        <f>VLOOKUP(A376,'Crash Data'!$B$3:$C$32,2,FALSE)</f>
        <v>#N/A</v>
      </c>
      <c r="G376" s="40">
        <v>158.44399999999999</v>
      </c>
      <c r="H376" s="40">
        <v>177</v>
      </c>
      <c r="I376" s="39">
        <v>177</v>
      </c>
      <c r="J376" s="40">
        <v>177</v>
      </c>
      <c r="K376" s="39">
        <v>159.84</v>
      </c>
      <c r="L376" s="93">
        <f t="shared" si="73"/>
        <v>209</v>
      </c>
      <c r="M376" s="93">
        <f t="shared" si="74"/>
        <v>50.556000000000012</v>
      </c>
      <c r="N376" s="99">
        <f t="shared" si="75"/>
        <v>165</v>
      </c>
      <c r="O376" s="99" t="str">
        <f t="shared" si="76"/>
        <v/>
      </c>
      <c r="P376" s="102">
        <f t="shared" si="77"/>
        <v>165</v>
      </c>
      <c r="Q376" s="102" t="str">
        <f t="shared" si="78"/>
        <v/>
      </c>
      <c r="R376" s="105">
        <f t="shared" si="79"/>
        <v>165</v>
      </c>
      <c r="S376" s="105" t="str">
        <f t="shared" si="80"/>
        <v/>
      </c>
      <c r="T376" s="69">
        <f t="shared" si="81"/>
        <v>107</v>
      </c>
      <c r="U376" s="69" t="str">
        <f t="shared" si="82"/>
        <v/>
      </c>
      <c r="V376" s="143">
        <f t="shared" si="83"/>
        <v>165</v>
      </c>
      <c r="W376" s="143">
        <f t="shared" si="84"/>
        <v>5.1599999999999966</v>
      </c>
      <c r="X376" s="109">
        <f t="shared" si="71"/>
        <v>0</v>
      </c>
      <c r="Y376" s="110" t="e">
        <f t="shared" si="72"/>
        <v>#N/A</v>
      </c>
      <c r="Z376" s="75" t="e">
        <f>NA()</f>
        <v>#N/A</v>
      </c>
    </row>
    <row r="377" spans="1:26" x14ac:dyDescent="0.2">
      <c r="A377" s="74">
        <v>13540</v>
      </c>
      <c r="B377" s="68">
        <f>INDEX('B-A OSRoad'!$F$2:$F$21,MATCH(A377,'B-A OSRoad'!$C$2:$C$21))</f>
        <v>0</v>
      </c>
      <c r="C377" s="68" t="str">
        <f>IF(INDEX('B-A OSRoad'!$B$2:$B$21,MATCH(A377,'B-A OSRoad'!$C$2:$C$21))="Straight","",RIGHT(INDEX('B-A OSRoad'!$B$2:$B$21,MATCH(A377,'B-A OSRoad'!$C$2:$C$21)),LEN(INDEX('B-A OSRoad'!$B$2:$B$21,MATCH(A377,'B-A OSRoad'!$C$2:$C$21)))-1))</f>
        <v/>
      </c>
      <c r="D377" s="69">
        <f>(INDEX('B-A OSRoad'!$I$2:$I$21,MATCH(A377,'B-A OSRoad'!$C$2:$C$21)))+$C$3+$C$4+$C$1</f>
        <v>110</v>
      </c>
      <c r="E377" s="70" t="e">
        <f>VLOOKUP(A377,'Crash Data'!$E$3:$F$6,2,FALSE)</f>
        <v>#N/A</v>
      </c>
      <c r="F377" s="70" t="e">
        <f>VLOOKUP(A377,'Crash Data'!$B$3:$C$32,2,FALSE)</f>
        <v>#N/A</v>
      </c>
      <c r="G377" s="40">
        <v>168.68700000000001</v>
      </c>
      <c r="H377" s="40">
        <v>177</v>
      </c>
      <c r="I377" s="39">
        <v>177</v>
      </c>
      <c r="J377" s="40">
        <v>177</v>
      </c>
      <c r="K377" s="39">
        <v>177</v>
      </c>
      <c r="L377" s="93">
        <f t="shared" si="73"/>
        <v>209</v>
      </c>
      <c r="M377" s="93">
        <f t="shared" si="74"/>
        <v>40.312999999999988</v>
      </c>
      <c r="N377" s="99">
        <f t="shared" si="75"/>
        <v>165</v>
      </c>
      <c r="O377" s="99" t="str">
        <f t="shared" si="76"/>
        <v/>
      </c>
      <c r="P377" s="102">
        <f t="shared" si="77"/>
        <v>165</v>
      </c>
      <c r="Q377" s="102" t="str">
        <f t="shared" si="78"/>
        <v/>
      </c>
      <c r="R377" s="105">
        <f t="shared" si="79"/>
        <v>165</v>
      </c>
      <c r="S377" s="105" t="str">
        <f t="shared" si="80"/>
        <v/>
      </c>
      <c r="T377" s="69">
        <f t="shared" si="81"/>
        <v>107</v>
      </c>
      <c r="U377" s="69" t="str">
        <f t="shared" si="82"/>
        <v/>
      </c>
      <c r="V377" s="143">
        <f t="shared" si="83"/>
        <v>165</v>
      </c>
      <c r="W377" s="143" t="str">
        <f t="shared" si="84"/>
        <v/>
      </c>
      <c r="X377" s="109">
        <f t="shared" si="71"/>
        <v>0</v>
      </c>
      <c r="Y377" s="110" t="e">
        <f t="shared" si="72"/>
        <v>#N/A</v>
      </c>
      <c r="Z377" s="75" t="e">
        <f>NA()</f>
        <v>#N/A</v>
      </c>
    </row>
    <row r="378" spans="1:26" x14ac:dyDescent="0.2">
      <c r="A378" s="74">
        <v>13550</v>
      </c>
      <c r="B378" s="68">
        <f>INDEX('B-A OSRoad'!$F$2:$F$21,MATCH(A378,'B-A OSRoad'!$C$2:$C$21))</f>
        <v>0</v>
      </c>
      <c r="C378" s="68" t="str">
        <f>IF(INDEX('B-A OSRoad'!$B$2:$B$21,MATCH(A378,'B-A OSRoad'!$C$2:$C$21))="Straight","",RIGHT(INDEX('B-A OSRoad'!$B$2:$B$21,MATCH(A378,'B-A OSRoad'!$C$2:$C$21)),LEN(INDEX('B-A OSRoad'!$B$2:$B$21,MATCH(A378,'B-A OSRoad'!$C$2:$C$21)))-1))</f>
        <v/>
      </c>
      <c r="D378" s="69">
        <f>(INDEX('B-A OSRoad'!$I$2:$I$21,MATCH(A378,'B-A OSRoad'!$C$2:$C$21)))+$C$3+$C$4+$C$1</f>
        <v>110</v>
      </c>
      <c r="E378" s="70" t="e">
        <f>VLOOKUP(A378,'Crash Data'!$E$3:$F$6,2,FALSE)</f>
        <v>#N/A</v>
      </c>
      <c r="F378" s="70" t="e">
        <f>VLOOKUP(A378,'Crash Data'!$B$3:$C$32,2,FALSE)</f>
        <v>#N/A</v>
      </c>
      <c r="G378" s="40">
        <v>178.99100000000001</v>
      </c>
      <c r="H378" s="40">
        <v>177</v>
      </c>
      <c r="I378" s="39">
        <v>177</v>
      </c>
      <c r="J378" s="40">
        <v>177</v>
      </c>
      <c r="K378" s="39">
        <v>177</v>
      </c>
      <c r="L378" s="93">
        <f t="shared" si="73"/>
        <v>209</v>
      </c>
      <c r="M378" s="93">
        <f t="shared" si="74"/>
        <v>30.008999999999986</v>
      </c>
      <c r="N378" s="99">
        <f t="shared" si="75"/>
        <v>165</v>
      </c>
      <c r="O378" s="99" t="str">
        <f t="shared" si="76"/>
        <v/>
      </c>
      <c r="P378" s="102">
        <f t="shared" si="77"/>
        <v>165</v>
      </c>
      <c r="Q378" s="102" t="str">
        <f t="shared" si="78"/>
        <v/>
      </c>
      <c r="R378" s="105">
        <f t="shared" si="79"/>
        <v>165</v>
      </c>
      <c r="S378" s="105" t="str">
        <f t="shared" si="80"/>
        <v/>
      </c>
      <c r="T378" s="69">
        <f t="shared" si="81"/>
        <v>107</v>
      </c>
      <c r="U378" s="69" t="str">
        <f t="shared" si="82"/>
        <v/>
      </c>
      <c r="V378" s="143">
        <f t="shared" si="83"/>
        <v>165</v>
      </c>
      <c r="W378" s="143" t="str">
        <f t="shared" si="84"/>
        <v/>
      </c>
      <c r="X378" s="109">
        <f t="shared" si="71"/>
        <v>0</v>
      </c>
      <c r="Y378" s="110" t="e">
        <f t="shared" si="72"/>
        <v>#N/A</v>
      </c>
      <c r="Z378" s="75" t="e">
        <f>NA()</f>
        <v>#N/A</v>
      </c>
    </row>
    <row r="379" spans="1:26" x14ac:dyDescent="0.2">
      <c r="A379" s="74">
        <v>13560</v>
      </c>
      <c r="B379" s="68">
        <f>INDEX('B-A OSRoad'!$F$2:$F$21,MATCH(A379,'B-A OSRoad'!$C$2:$C$21))</f>
        <v>0</v>
      </c>
      <c r="C379" s="68" t="str">
        <f>IF(INDEX('B-A OSRoad'!$B$2:$B$21,MATCH(A379,'B-A OSRoad'!$C$2:$C$21))="Straight","",RIGHT(INDEX('B-A OSRoad'!$B$2:$B$21,MATCH(A379,'B-A OSRoad'!$C$2:$C$21)),LEN(INDEX('B-A OSRoad'!$B$2:$B$21,MATCH(A379,'B-A OSRoad'!$C$2:$C$21)))-1))</f>
        <v/>
      </c>
      <c r="D379" s="69">
        <f>(INDEX('B-A OSRoad'!$I$2:$I$21,MATCH(A379,'B-A OSRoad'!$C$2:$C$21)))+$C$3+$C$4+$C$1</f>
        <v>110</v>
      </c>
      <c r="E379" s="70" t="e">
        <f>VLOOKUP(A379,'Crash Data'!$E$3:$F$6,2,FALSE)</f>
        <v>#N/A</v>
      </c>
      <c r="F379" s="70" t="e">
        <f>VLOOKUP(A379,'Crash Data'!$B$3:$C$32,2,FALSE)</f>
        <v>#N/A</v>
      </c>
      <c r="G379" s="40">
        <v>179.495</v>
      </c>
      <c r="H379" s="40">
        <v>177</v>
      </c>
      <c r="I379" s="39">
        <v>177</v>
      </c>
      <c r="J379" s="40">
        <v>177</v>
      </c>
      <c r="K379" s="39">
        <v>177</v>
      </c>
      <c r="L379" s="93">
        <f t="shared" si="73"/>
        <v>209</v>
      </c>
      <c r="M379" s="93">
        <f t="shared" si="74"/>
        <v>29.504999999999995</v>
      </c>
      <c r="N379" s="99">
        <f t="shared" si="75"/>
        <v>165</v>
      </c>
      <c r="O379" s="99" t="str">
        <f t="shared" si="76"/>
        <v/>
      </c>
      <c r="P379" s="102">
        <f t="shared" si="77"/>
        <v>165</v>
      </c>
      <c r="Q379" s="102" t="str">
        <f t="shared" si="78"/>
        <v/>
      </c>
      <c r="R379" s="105">
        <f t="shared" si="79"/>
        <v>165</v>
      </c>
      <c r="S379" s="105" t="str">
        <f t="shared" si="80"/>
        <v/>
      </c>
      <c r="T379" s="69">
        <f t="shared" si="81"/>
        <v>107</v>
      </c>
      <c r="U379" s="69" t="str">
        <f t="shared" si="82"/>
        <v/>
      </c>
      <c r="V379" s="143">
        <f t="shared" si="83"/>
        <v>165</v>
      </c>
      <c r="W379" s="143" t="str">
        <f t="shared" si="84"/>
        <v/>
      </c>
      <c r="X379" s="109">
        <f t="shared" si="71"/>
        <v>0</v>
      </c>
      <c r="Y379" s="110" t="e">
        <f t="shared" si="72"/>
        <v>#N/A</v>
      </c>
      <c r="Z379" s="75" t="e">
        <f>NA()</f>
        <v>#N/A</v>
      </c>
    </row>
    <row r="380" spans="1:26" x14ac:dyDescent="0.2">
      <c r="A380" s="74">
        <v>13570</v>
      </c>
      <c r="B380" s="68">
        <f>INDEX('B-A OSRoad'!$F$2:$F$21,MATCH(A380,'B-A OSRoad'!$C$2:$C$21))</f>
        <v>0</v>
      </c>
      <c r="C380" s="68" t="str">
        <f>IF(INDEX('B-A OSRoad'!$B$2:$B$21,MATCH(A380,'B-A OSRoad'!$C$2:$C$21))="Straight","",RIGHT(INDEX('B-A OSRoad'!$B$2:$B$21,MATCH(A380,'B-A OSRoad'!$C$2:$C$21)),LEN(INDEX('B-A OSRoad'!$B$2:$B$21,MATCH(A380,'B-A OSRoad'!$C$2:$C$21)))-1))</f>
        <v/>
      </c>
      <c r="D380" s="69">
        <f>(INDEX('B-A OSRoad'!$I$2:$I$21,MATCH(A380,'B-A OSRoad'!$C$2:$C$21)))+$C$3+$C$4+$C$1</f>
        <v>110</v>
      </c>
      <c r="E380" s="70" t="e">
        <f>VLOOKUP(A380,'Crash Data'!$E$3:$F$6,2,FALSE)</f>
        <v>#N/A</v>
      </c>
      <c r="F380" s="70" t="e">
        <f>VLOOKUP(A380,'Crash Data'!$B$3:$C$32,2,FALSE)</f>
        <v>#N/A</v>
      </c>
      <c r="G380" s="40">
        <v>187.95400000000001</v>
      </c>
      <c r="H380" s="40">
        <v>177</v>
      </c>
      <c r="I380" s="39">
        <v>177</v>
      </c>
      <c r="J380" s="40">
        <v>177</v>
      </c>
      <c r="K380" s="39">
        <v>177</v>
      </c>
      <c r="L380" s="93">
        <f t="shared" si="73"/>
        <v>209</v>
      </c>
      <c r="M380" s="93">
        <f t="shared" si="74"/>
        <v>21.045999999999992</v>
      </c>
      <c r="N380" s="99">
        <f t="shared" si="75"/>
        <v>165</v>
      </c>
      <c r="O380" s="99" t="str">
        <f t="shared" si="76"/>
        <v/>
      </c>
      <c r="P380" s="102">
        <f t="shared" si="77"/>
        <v>165</v>
      </c>
      <c r="Q380" s="102" t="str">
        <f t="shared" si="78"/>
        <v/>
      </c>
      <c r="R380" s="105">
        <f t="shared" si="79"/>
        <v>165</v>
      </c>
      <c r="S380" s="105" t="str">
        <f t="shared" si="80"/>
        <v/>
      </c>
      <c r="T380" s="69">
        <f t="shared" si="81"/>
        <v>107</v>
      </c>
      <c r="U380" s="69" t="str">
        <f t="shared" si="82"/>
        <v/>
      </c>
      <c r="V380" s="143">
        <f t="shared" si="83"/>
        <v>165</v>
      </c>
      <c r="W380" s="143" t="str">
        <f t="shared" si="84"/>
        <v/>
      </c>
      <c r="X380" s="109">
        <f t="shared" si="71"/>
        <v>0</v>
      </c>
      <c r="Y380" s="110" t="e">
        <f t="shared" si="72"/>
        <v>#N/A</v>
      </c>
      <c r="Z380" s="75" t="e">
        <f>NA()</f>
        <v>#N/A</v>
      </c>
    </row>
    <row r="381" spans="1:26" x14ac:dyDescent="0.2">
      <c r="A381" s="74">
        <v>13580</v>
      </c>
      <c r="B381" s="68">
        <f>INDEX('B-A OSRoad'!$F$2:$F$21,MATCH(A381,'B-A OSRoad'!$C$2:$C$21))</f>
        <v>0</v>
      </c>
      <c r="C381" s="68" t="str">
        <f>IF(INDEX('B-A OSRoad'!$B$2:$B$21,MATCH(A381,'B-A OSRoad'!$C$2:$C$21))="Straight","",RIGHT(INDEX('B-A OSRoad'!$B$2:$B$21,MATCH(A381,'B-A OSRoad'!$C$2:$C$21)),LEN(INDEX('B-A OSRoad'!$B$2:$B$21,MATCH(A381,'B-A OSRoad'!$C$2:$C$21)))-1))</f>
        <v/>
      </c>
      <c r="D381" s="69">
        <f>(INDEX('B-A OSRoad'!$I$2:$I$21,MATCH(A381,'B-A OSRoad'!$C$2:$C$21)))+$C$3+$C$4+$C$1</f>
        <v>110</v>
      </c>
      <c r="E381" s="70" t="e">
        <f>VLOOKUP(A381,'Crash Data'!$E$3:$F$6,2,FALSE)</f>
        <v>#N/A</v>
      </c>
      <c r="F381" s="70" t="e">
        <f>VLOOKUP(A381,'Crash Data'!$B$3:$C$32,2,FALSE)</f>
        <v>#N/A</v>
      </c>
      <c r="G381" s="40">
        <v>197.983</v>
      </c>
      <c r="H381" s="40">
        <v>177</v>
      </c>
      <c r="I381" s="39">
        <v>177</v>
      </c>
      <c r="J381" s="40">
        <v>177</v>
      </c>
      <c r="K381" s="39">
        <v>177</v>
      </c>
      <c r="L381" s="93">
        <f t="shared" si="73"/>
        <v>209</v>
      </c>
      <c r="M381" s="93">
        <f t="shared" si="74"/>
        <v>11.016999999999996</v>
      </c>
      <c r="N381" s="99">
        <f t="shared" si="75"/>
        <v>165</v>
      </c>
      <c r="O381" s="99" t="str">
        <f t="shared" si="76"/>
        <v/>
      </c>
      <c r="P381" s="102">
        <f t="shared" si="77"/>
        <v>165</v>
      </c>
      <c r="Q381" s="102" t="str">
        <f t="shared" si="78"/>
        <v/>
      </c>
      <c r="R381" s="105">
        <f t="shared" si="79"/>
        <v>165</v>
      </c>
      <c r="S381" s="105" t="str">
        <f t="shared" si="80"/>
        <v/>
      </c>
      <c r="T381" s="69">
        <f t="shared" si="81"/>
        <v>107</v>
      </c>
      <c r="U381" s="69" t="str">
        <f t="shared" si="82"/>
        <v/>
      </c>
      <c r="V381" s="143">
        <f t="shared" si="83"/>
        <v>165</v>
      </c>
      <c r="W381" s="143" t="str">
        <f t="shared" si="84"/>
        <v/>
      </c>
      <c r="X381" s="109">
        <f t="shared" si="71"/>
        <v>0</v>
      </c>
      <c r="Y381" s="110" t="e">
        <f t="shared" si="72"/>
        <v>#N/A</v>
      </c>
      <c r="Z381" s="75" t="e">
        <f>NA()</f>
        <v>#N/A</v>
      </c>
    </row>
    <row r="382" spans="1:26" x14ac:dyDescent="0.2">
      <c r="A382" s="74">
        <v>13590</v>
      </c>
      <c r="B382" s="68">
        <f>INDEX('B-A OSRoad'!$F$2:$F$21,MATCH(A382,'B-A OSRoad'!$C$2:$C$21))</f>
        <v>0</v>
      </c>
      <c r="C382" s="68" t="str">
        <f>IF(INDEX('B-A OSRoad'!$B$2:$B$21,MATCH(A382,'B-A OSRoad'!$C$2:$C$21))="Straight","",RIGHT(INDEX('B-A OSRoad'!$B$2:$B$21,MATCH(A382,'B-A OSRoad'!$C$2:$C$21)),LEN(INDEX('B-A OSRoad'!$B$2:$B$21,MATCH(A382,'B-A OSRoad'!$C$2:$C$21)))-1))</f>
        <v/>
      </c>
      <c r="D382" s="69">
        <f>(INDEX('B-A OSRoad'!$I$2:$I$21,MATCH(A382,'B-A OSRoad'!$C$2:$C$21)))+$C$3+$C$4+$C$1</f>
        <v>110</v>
      </c>
      <c r="E382" s="70" t="e">
        <f>VLOOKUP(A382,'Crash Data'!$E$3:$F$6,2,FALSE)</f>
        <v>#N/A</v>
      </c>
      <c r="F382" s="70" t="e">
        <f>VLOOKUP(A382,'Crash Data'!$B$3:$C$32,2,FALSE)</f>
        <v>#N/A</v>
      </c>
      <c r="G382" s="40">
        <v>230</v>
      </c>
      <c r="H382" s="40">
        <v>177</v>
      </c>
      <c r="I382" s="39">
        <v>177</v>
      </c>
      <c r="J382" s="40">
        <v>177</v>
      </c>
      <c r="K382" s="39">
        <v>177</v>
      </c>
      <c r="L382" s="93">
        <f t="shared" si="73"/>
        <v>209</v>
      </c>
      <c r="M382" s="93" t="str">
        <f t="shared" si="74"/>
        <v/>
      </c>
      <c r="N382" s="99">
        <f t="shared" si="75"/>
        <v>165</v>
      </c>
      <c r="O382" s="99" t="str">
        <f t="shared" si="76"/>
        <v/>
      </c>
      <c r="P382" s="102">
        <f t="shared" si="77"/>
        <v>165</v>
      </c>
      <c r="Q382" s="102" t="str">
        <f t="shared" si="78"/>
        <v/>
      </c>
      <c r="R382" s="105">
        <f t="shared" si="79"/>
        <v>165</v>
      </c>
      <c r="S382" s="105" t="str">
        <f t="shared" si="80"/>
        <v/>
      </c>
      <c r="T382" s="69">
        <f t="shared" si="81"/>
        <v>107</v>
      </c>
      <c r="U382" s="69" t="str">
        <f t="shared" si="82"/>
        <v/>
      </c>
      <c r="V382" s="143">
        <f t="shared" si="83"/>
        <v>165</v>
      </c>
      <c r="W382" s="143" t="str">
        <f t="shared" si="84"/>
        <v/>
      </c>
      <c r="X382" s="109">
        <f t="shared" si="71"/>
        <v>0</v>
      </c>
      <c r="Y382" s="110" t="e">
        <f t="shared" si="72"/>
        <v>#N/A</v>
      </c>
      <c r="Z382" s="75" t="e">
        <f>NA()</f>
        <v>#N/A</v>
      </c>
    </row>
    <row r="383" spans="1:26" x14ac:dyDescent="0.2">
      <c r="A383" s="74">
        <v>13600</v>
      </c>
      <c r="B383" s="68">
        <f>INDEX('B-A OSRoad'!$F$2:$F$21,MATCH(A383,'B-A OSRoad'!$C$2:$C$21))</f>
        <v>0</v>
      </c>
      <c r="C383" s="68" t="str">
        <f>IF(INDEX('B-A OSRoad'!$B$2:$B$21,MATCH(A383,'B-A OSRoad'!$C$2:$C$21))="Straight","",RIGHT(INDEX('B-A OSRoad'!$B$2:$B$21,MATCH(A383,'B-A OSRoad'!$C$2:$C$21)),LEN(INDEX('B-A OSRoad'!$B$2:$B$21,MATCH(A383,'B-A OSRoad'!$C$2:$C$21)))-1))</f>
        <v/>
      </c>
      <c r="D383" s="69">
        <f>(INDEX('B-A OSRoad'!$I$2:$I$21,MATCH(A383,'B-A OSRoad'!$C$2:$C$21)))+$C$3+$C$4+$C$1</f>
        <v>110</v>
      </c>
      <c r="E383" s="70" t="e">
        <f>VLOOKUP(A383,'Crash Data'!$E$3:$F$6,2,FALSE)</f>
        <v>#N/A</v>
      </c>
      <c r="F383" s="70" t="e">
        <f>VLOOKUP(A383,'Crash Data'!$B$3:$C$32,2,FALSE)</f>
        <v>#N/A</v>
      </c>
      <c r="G383" s="40">
        <v>230</v>
      </c>
      <c r="H383" s="40">
        <v>177</v>
      </c>
      <c r="I383" s="39">
        <v>177</v>
      </c>
      <c r="J383" s="40">
        <v>177</v>
      </c>
      <c r="K383" s="39">
        <v>177</v>
      </c>
      <c r="L383" s="93">
        <f t="shared" si="73"/>
        <v>209</v>
      </c>
      <c r="M383" s="93" t="str">
        <f t="shared" si="74"/>
        <v/>
      </c>
      <c r="N383" s="99">
        <f t="shared" si="75"/>
        <v>165</v>
      </c>
      <c r="O383" s="99" t="str">
        <f t="shared" si="76"/>
        <v/>
      </c>
      <c r="P383" s="102">
        <f t="shared" si="77"/>
        <v>165</v>
      </c>
      <c r="Q383" s="102" t="str">
        <f t="shared" si="78"/>
        <v/>
      </c>
      <c r="R383" s="105">
        <f t="shared" si="79"/>
        <v>165</v>
      </c>
      <c r="S383" s="105" t="str">
        <f t="shared" si="80"/>
        <v/>
      </c>
      <c r="T383" s="69">
        <f t="shared" si="81"/>
        <v>107</v>
      </c>
      <c r="U383" s="69" t="str">
        <f t="shared" si="82"/>
        <v/>
      </c>
      <c r="V383" s="143">
        <f t="shared" si="83"/>
        <v>165</v>
      </c>
      <c r="W383" s="143" t="str">
        <f t="shared" si="84"/>
        <v/>
      </c>
      <c r="X383" s="109">
        <f t="shared" si="71"/>
        <v>0</v>
      </c>
      <c r="Y383" s="110" t="e">
        <f t="shared" si="72"/>
        <v>#N/A</v>
      </c>
      <c r="Z383" s="75" t="e">
        <f>NA()</f>
        <v>#N/A</v>
      </c>
    </row>
    <row r="384" spans="1:26" x14ac:dyDescent="0.2">
      <c r="A384" s="74">
        <v>13610</v>
      </c>
      <c r="B384" s="68">
        <f>INDEX('B-A OSRoad'!$F$2:$F$21,MATCH(A384,'B-A OSRoad'!$C$2:$C$21))</f>
        <v>0</v>
      </c>
      <c r="C384" s="68" t="str">
        <f>IF(INDEX('B-A OSRoad'!$B$2:$B$21,MATCH(A384,'B-A OSRoad'!$C$2:$C$21))="Straight","",RIGHT(INDEX('B-A OSRoad'!$B$2:$B$21,MATCH(A384,'B-A OSRoad'!$C$2:$C$21)),LEN(INDEX('B-A OSRoad'!$B$2:$B$21,MATCH(A384,'B-A OSRoad'!$C$2:$C$21)))-1))</f>
        <v/>
      </c>
      <c r="D384" s="69">
        <f>(INDEX('B-A OSRoad'!$I$2:$I$21,MATCH(A384,'B-A OSRoad'!$C$2:$C$21)))+$C$3+$C$4+$C$1</f>
        <v>110</v>
      </c>
      <c r="E384" s="70" t="e">
        <f>VLOOKUP(A384,'Crash Data'!$E$3:$F$6,2,FALSE)</f>
        <v>#N/A</v>
      </c>
      <c r="F384" s="70" t="e">
        <f>VLOOKUP(A384,'Crash Data'!$B$3:$C$32,2,FALSE)</f>
        <v>#N/A</v>
      </c>
      <c r="G384" s="40">
        <v>230</v>
      </c>
      <c r="H384" s="40">
        <v>177</v>
      </c>
      <c r="I384" s="39">
        <v>177</v>
      </c>
      <c r="J384" s="40">
        <v>177</v>
      </c>
      <c r="K384" s="39">
        <v>177</v>
      </c>
      <c r="L384" s="93">
        <f t="shared" si="73"/>
        <v>209</v>
      </c>
      <c r="M384" s="93" t="str">
        <f t="shared" si="74"/>
        <v/>
      </c>
      <c r="N384" s="99">
        <f t="shared" si="75"/>
        <v>165</v>
      </c>
      <c r="O384" s="99" t="str">
        <f t="shared" si="76"/>
        <v/>
      </c>
      <c r="P384" s="102">
        <f t="shared" si="77"/>
        <v>165</v>
      </c>
      <c r="Q384" s="102" t="str">
        <f t="shared" si="78"/>
        <v/>
      </c>
      <c r="R384" s="105">
        <f t="shared" si="79"/>
        <v>165</v>
      </c>
      <c r="S384" s="105" t="str">
        <f t="shared" si="80"/>
        <v/>
      </c>
      <c r="T384" s="69">
        <f t="shared" si="81"/>
        <v>107</v>
      </c>
      <c r="U384" s="69" t="str">
        <f t="shared" si="82"/>
        <v/>
      </c>
      <c r="V384" s="143">
        <f t="shared" si="83"/>
        <v>165</v>
      </c>
      <c r="W384" s="143" t="str">
        <f t="shared" si="84"/>
        <v/>
      </c>
      <c r="X384" s="109">
        <f t="shared" si="71"/>
        <v>0</v>
      </c>
      <c r="Y384" s="110" t="e">
        <f t="shared" si="72"/>
        <v>#N/A</v>
      </c>
      <c r="Z384" s="75" t="e">
        <f>NA()</f>
        <v>#N/A</v>
      </c>
    </row>
    <row r="385" spans="1:26" x14ac:dyDescent="0.2">
      <c r="A385" s="74">
        <v>13620</v>
      </c>
      <c r="B385" s="68">
        <f>INDEX('B-A OSRoad'!$F$2:$F$21,MATCH(A385,'B-A OSRoad'!$C$2:$C$21))</f>
        <v>0</v>
      </c>
      <c r="C385" s="68" t="str">
        <f>IF(INDEX('B-A OSRoad'!$B$2:$B$21,MATCH(A385,'B-A OSRoad'!$C$2:$C$21))="Straight","",RIGHT(INDEX('B-A OSRoad'!$B$2:$B$21,MATCH(A385,'B-A OSRoad'!$C$2:$C$21)),LEN(INDEX('B-A OSRoad'!$B$2:$B$21,MATCH(A385,'B-A OSRoad'!$C$2:$C$21)))-1))</f>
        <v/>
      </c>
      <c r="D385" s="69">
        <f>(INDEX('B-A OSRoad'!$I$2:$I$21,MATCH(A385,'B-A OSRoad'!$C$2:$C$21)))+$C$3+$C$4+$C$1</f>
        <v>110</v>
      </c>
      <c r="E385" s="70" t="e">
        <f>VLOOKUP(A385,'Crash Data'!$E$3:$F$6,2,FALSE)</f>
        <v>#N/A</v>
      </c>
      <c r="F385" s="70" t="e">
        <f>VLOOKUP(A385,'Crash Data'!$B$3:$C$32,2,FALSE)</f>
        <v>#N/A</v>
      </c>
      <c r="G385" s="40">
        <v>230</v>
      </c>
      <c r="H385" s="40">
        <v>177</v>
      </c>
      <c r="I385" s="39">
        <v>177</v>
      </c>
      <c r="J385" s="40">
        <v>177</v>
      </c>
      <c r="K385" s="39">
        <v>177</v>
      </c>
      <c r="L385" s="93">
        <f t="shared" si="73"/>
        <v>209</v>
      </c>
      <c r="M385" s="93" t="str">
        <f t="shared" si="74"/>
        <v/>
      </c>
      <c r="N385" s="99">
        <f t="shared" si="75"/>
        <v>165</v>
      </c>
      <c r="O385" s="99" t="str">
        <f t="shared" si="76"/>
        <v/>
      </c>
      <c r="P385" s="102">
        <f t="shared" si="77"/>
        <v>165</v>
      </c>
      <c r="Q385" s="102" t="str">
        <f t="shared" si="78"/>
        <v/>
      </c>
      <c r="R385" s="105">
        <f t="shared" si="79"/>
        <v>165</v>
      </c>
      <c r="S385" s="105" t="str">
        <f t="shared" si="80"/>
        <v/>
      </c>
      <c r="T385" s="69">
        <f t="shared" si="81"/>
        <v>107</v>
      </c>
      <c r="U385" s="69" t="str">
        <f t="shared" si="82"/>
        <v/>
      </c>
      <c r="V385" s="143">
        <f t="shared" si="83"/>
        <v>165</v>
      </c>
      <c r="W385" s="143" t="str">
        <f t="shared" si="84"/>
        <v/>
      </c>
      <c r="X385" s="109">
        <f t="shared" si="71"/>
        <v>0</v>
      </c>
      <c r="Y385" s="110" t="e">
        <f t="shared" si="72"/>
        <v>#N/A</v>
      </c>
      <c r="Z385" s="75" t="e">
        <f>NA()</f>
        <v>#N/A</v>
      </c>
    </row>
    <row r="386" spans="1:26" x14ac:dyDescent="0.2">
      <c r="A386" s="74">
        <v>13630</v>
      </c>
      <c r="B386" s="68">
        <f>INDEX('B-A OSRoad'!$F$2:$F$21,MATCH(A386,'B-A OSRoad'!$C$2:$C$21))</f>
        <v>0</v>
      </c>
      <c r="C386" s="68" t="str">
        <f>IF(INDEX('B-A OSRoad'!$B$2:$B$21,MATCH(A386,'B-A OSRoad'!$C$2:$C$21))="Straight","",RIGHT(INDEX('B-A OSRoad'!$B$2:$B$21,MATCH(A386,'B-A OSRoad'!$C$2:$C$21)),LEN(INDEX('B-A OSRoad'!$B$2:$B$21,MATCH(A386,'B-A OSRoad'!$C$2:$C$21)))-1))</f>
        <v/>
      </c>
      <c r="D386" s="69">
        <f>(INDEX('B-A OSRoad'!$I$2:$I$21,MATCH(A386,'B-A OSRoad'!$C$2:$C$21)))+$C$3+$C$4+$C$1</f>
        <v>110</v>
      </c>
      <c r="E386" s="70" t="e">
        <f>VLOOKUP(A386,'Crash Data'!$E$3:$F$6,2,FALSE)</f>
        <v>#N/A</v>
      </c>
      <c r="F386" s="70" t="e">
        <f>VLOOKUP(A386,'Crash Data'!$B$3:$C$32,2,FALSE)</f>
        <v>#N/A</v>
      </c>
      <c r="G386" s="40">
        <v>230</v>
      </c>
      <c r="H386" s="40">
        <v>177</v>
      </c>
      <c r="I386" s="39">
        <v>177</v>
      </c>
      <c r="J386" s="40">
        <v>177</v>
      </c>
      <c r="K386" s="39">
        <v>177</v>
      </c>
      <c r="L386" s="93">
        <f t="shared" si="73"/>
        <v>209</v>
      </c>
      <c r="M386" s="93" t="str">
        <f t="shared" si="74"/>
        <v/>
      </c>
      <c r="N386" s="99">
        <f t="shared" si="75"/>
        <v>165</v>
      </c>
      <c r="O386" s="99" t="str">
        <f t="shared" si="76"/>
        <v/>
      </c>
      <c r="P386" s="102">
        <f t="shared" si="77"/>
        <v>165</v>
      </c>
      <c r="Q386" s="102" t="str">
        <f t="shared" si="78"/>
        <v/>
      </c>
      <c r="R386" s="105">
        <f t="shared" si="79"/>
        <v>165</v>
      </c>
      <c r="S386" s="105" t="str">
        <f t="shared" si="80"/>
        <v/>
      </c>
      <c r="T386" s="69">
        <f t="shared" si="81"/>
        <v>107</v>
      </c>
      <c r="U386" s="69" t="str">
        <f t="shared" si="82"/>
        <v/>
      </c>
      <c r="V386" s="143">
        <f t="shared" si="83"/>
        <v>165</v>
      </c>
      <c r="W386" s="143" t="str">
        <f t="shared" si="84"/>
        <v/>
      </c>
      <c r="X386" s="109">
        <f t="shared" si="71"/>
        <v>0</v>
      </c>
      <c r="Y386" s="110" t="e">
        <f t="shared" si="72"/>
        <v>#N/A</v>
      </c>
      <c r="Z386" s="75" t="e">
        <f>NA()</f>
        <v>#N/A</v>
      </c>
    </row>
    <row r="387" spans="1:26" x14ac:dyDescent="0.2">
      <c r="A387" s="74">
        <v>13640</v>
      </c>
      <c r="B387" s="68">
        <f>INDEX('B-A OSRoad'!$F$2:$F$21,MATCH(A387,'B-A OSRoad'!$C$2:$C$21))</f>
        <v>0</v>
      </c>
      <c r="C387" s="68" t="str">
        <f>IF(INDEX('B-A OSRoad'!$B$2:$B$21,MATCH(A387,'B-A OSRoad'!$C$2:$C$21))="Straight","",RIGHT(INDEX('B-A OSRoad'!$B$2:$B$21,MATCH(A387,'B-A OSRoad'!$C$2:$C$21)),LEN(INDEX('B-A OSRoad'!$B$2:$B$21,MATCH(A387,'B-A OSRoad'!$C$2:$C$21)))-1))</f>
        <v/>
      </c>
      <c r="D387" s="69">
        <f>(INDEX('B-A OSRoad'!$I$2:$I$21,MATCH(A387,'B-A OSRoad'!$C$2:$C$21)))+$C$3+$C$4+$C$1</f>
        <v>110</v>
      </c>
      <c r="E387" s="70" t="e">
        <f>VLOOKUP(A387,'Crash Data'!$E$3:$F$6,2,FALSE)</f>
        <v>#N/A</v>
      </c>
      <c r="F387" s="70" t="e">
        <f>VLOOKUP(A387,'Crash Data'!$B$3:$C$32,2,FALSE)</f>
        <v>#N/A</v>
      </c>
      <c r="G387" s="40">
        <v>230</v>
      </c>
      <c r="H387" s="40">
        <v>177</v>
      </c>
      <c r="I387" s="39">
        <v>177</v>
      </c>
      <c r="J387" s="40">
        <v>177</v>
      </c>
      <c r="K387" s="39">
        <v>177</v>
      </c>
      <c r="L387" s="93">
        <f t="shared" si="73"/>
        <v>209</v>
      </c>
      <c r="M387" s="93" t="str">
        <f t="shared" si="74"/>
        <v/>
      </c>
      <c r="N387" s="99">
        <f t="shared" si="75"/>
        <v>165</v>
      </c>
      <c r="O387" s="99" t="str">
        <f t="shared" si="76"/>
        <v/>
      </c>
      <c r="P387" s="102">
        <f t="shared" si="77"/>
        <v>165</v>
      </c>
      <c r="Q387" s="102" t="str">
        <f t="shared" si="78"/>
        <v/>
      </c>
      <c r="R387" s="105">
        <f t="shared" si="79"/>
        <v>165</v>
      </c>
      <c r="S387" s="105" t="str">
        <f t="shared" si="80"/>
        <v/>
      </c>
      <c r="T387" s="69">
        <f t="shared" si="81"/>
        <v>107</v>
      </c>
      <c r="U387" s="69" t="str">
        <f t="shared" si="82"/>
        <v/>
      </c>
      <c r="V387" s="143">
        <f t="shared" si="83"/>
        <v>165</v>
      </c>
      <c r="W387" s="143" t="str">
        <f t="shared" si="84"/>
        <v/>
      </c>
      <c r="X387" s="109">
        <f t="shared" si="71"/>
        <v>0</v>
      </c>
      <c r="Y387" s="110" t="e">
        <f t="shared" si="72"/>
        <v>#N/A</v>
      </c>
      <c r="Z387" s="75" t="e">
        <f>NA()</f>
        <v>#N/A</v>
      </c>
    </row>
    <row r="388" spans="1:26" x14ac:dyDescent="0.2">
      <c r="A388" s="74">
        <v>13650</v>
      </c>
      <c r="B388" s="68">
        <f>INDEX('B-A OSRoad'!$F$2:$F$21,MATCH(A388,'B-A OSRoad'!$C$2:$C$21))</f>
        <v>0</v>
      </c>
      <c r="C388" s="68" t="str">
        <f>IF(INDEX('B-A OSRoad'!$B$2:$B$21,MATCH(A388,'B-A OSRoad'!$C$2:$C$21))="Straight","",RIGHT(INDEX('B-A OSRoad'!$B$2:$B$21,MATCH(A388,'B-A OSRoad'!$C$2:$C$21)),LEN(INDEX('B-A OSRoad'!$B$2:$B$21,MATCH(A388,'B-A OSRoad'!$C$2:$C$21)))-1))</f>
        <v/>
      </c>
      <c r="D388" s="69">
        <f>(INDEX('B-A OSRoad'!$I$2:$I$21,MATCH(A388,'B-A OSRoad'!$C$2:$C$21)))+$C$3+$C$4+$C$1</f>
        <v>110</v>
      </c>
      <c r="E388" s="70" t="e">
        <f>VLOOKUP(A388,'Crash Data'!$E$3:$F$6,2,FALSE)</f>
        <v>#N/A</v>
      </c>
      <c r="F388" s="70" t="e">
        <f>VLOOKUP(A388,'Crash Data'!$B$3:$C$32,2,FALSE)</f>
        <v>#N/A</v>
      </c>
      <c r="G388" s="40">
        <v>230</v>
      </c>
      <c r="H388" s="40">
        <v>177</v>
      </c>
      <c r="I388" s="39">
        <v>177</v>
      </c>
      <c r="J388" s="40">
        <v>177</v>
      </c>
      <c r="K388" s="39">
        <v>177</v>
      </c>
      <c r="L388" s="93">
        <f t="shared" si="73"/>
        <v>209</v>
      </c>
      <c r="M388" s="93" t="str">
        <f t="shared" si="74"/>
        <v/>
      </c>
      <c r="N388" s="99">
        <f t="shared" si="75"/>
        <v>165</v>
      </c>
      <c r="O388" s="99" t="str">
        <f t="shared" si="76"/>
        <v/>
      </c>
      <c r="P388" s="102">
        <f t="shared" si="77"/>
        <v>165</v>
      </c>
      <c r="Q388" s="102" t="str">
        <f t="shared" si="78"/>
        <v/>
      </c>
      <c r="R388" s="105">
        <f t="shared" si="79"/>
        <v>165</v>
      </c>
      <c r="S388" s="105" t="str">
        <f t="shared" si="80"/>
        <v/>
      </c>
      <c r="T388" s="69">
        <f t="shared" si="81"/>
        <v>107</v>
      </c>
      <c r="U388" s="69" t="str">
        <f t="shared" si="82"/>
        <v/>
      </c>
      <c r="V388" s="143">
        <f t="shared" si="83"/>
        <v>165</v>
      </c>
      <c r="W388" s="143" t="str">
        <f t="shared" si="84"/>
        <v/>
      </c>
      <c r="X388" s="109">
        <f t="shared" si="71"/>
        <v>0</v>
      </c>
      <c r="Y388" s="110" t="e">
        <f t="shared" si="72"/>
        <v>#N/A</v>
      </c>
      <c r="Z388" s="75" t="e">
        <f>NA()</f>
        <v>#N/A</v>
      </c>
    </row>
    <row r="389" spans="1:26" x14ac:dyDescent="0.2">
      <c r="A389" s="74">
        <v>13660</v>
      </c>
      <c r="B389" s="68">
        <f>INDEX('B-A OSRoad'!$F$2:$F$21,MATCH(A389,'B-A OSRoad'!$C$2:$C$21))</f>
        <v>0</v>
      </c>
      <c r="C389" s="68" t="str">
        <f>IF(INDEX('B-A OSRoad'!$B$2:$B$21,MATCH(A389,'B-A OSRoad'!$C$2:$C$21))="Straight","",RIGHT(INDEX('B-A OSRoad'!$B$2:$B$21,MATCH(A389,'B-A OSRoad'!$C$2:$C$21)),LEN(INDEX('B-A OSRoad'!$B$2:$B$21,MATCH(A389,'B-A OSRoad'!$C$2:$C$21)))-1))</f>
        <v/>
      </c>
      <c r="D389" s="69">
        <f>(INDEX('B-A OSRoad'!$I$2:$I$21,MATCH(A389,'B-A OSRoad'!$C$2:$C$21)))+$C$3+$C$4+$C$1</f>
        <v>110</v>
      </c>
      <c r="E389" s="70" t="e">
        <f>VLOOKUP(A389,'Crash Data'!$E$3:$F$6,2,FALSE)</f>
        <v>#N/A</v>
      </c>
      <c r="F389" s="70" t="e">
        <f>VLOOKUP(A389,'Crash Data'!$B$3:$C$32,2,FALSE)</f>
        <v>#N/A</v>
      </c>
      <c r="G389" s="40">
        <v>230</v>
      </c>
      <c r="H389" s="40">
        <v>177</v>
      </c>
      <c r="I389" s="39">
        <v>177</v>
      </c>
      <c r="J389" s="40">
        <v>177</v>
      </c>
      <c r="K389" s="39">
        <v>177</v>
      </c>
      <c r="L389" s="93">
        <f t="shared" si="73"/>
        <v>209</v>
      </c>
      <c r="M389" s="93" t="str">
        <f t="shared" si="74"/>
        <v/>
      </c>
      <c r="N389" s="99">
        <f t="shared" si="75"/>
        <v>165</v>
      </c>
      <c r="O389" s="99" t="str">
        <f t="shared" si="76"/>
        <v/>
      </c>
      <c r="P389" s="102">
        <f t="shared" si="77"/>
        <v>165</v>
      </c>
      <c r="Q389" s="102" t="str">
        <f t="shared" si="78"/>
        <v/>
      </c>
      <c r="R389" s="105">
        <f t="shared" si="79"/>
        <v>165</v>
      </c>
      <c r="S389" s="105" t="str">
        <f t="shared" si="80"/>
        <v/>
      </c>
      <c r="T389" s="69">
        <f t="shared" si="81"/>
        <v>107</v>
      </c>
      <c r="U389" s="69" t="str">
        <f t="shared" si="82"/>
        <v/>
      </c>
      <c r="V389" s="143">
        <f t="shared" si="83"/>
        <v>165</v>
      </c>
      <c r="W389" s="143" t="str">
        <f t="shared" si="84"/>
        <v/>
      </c>
      <c r="X389" s="109">
        <f t="shared" si="71"/>
        <v>0</v>
      </c>
      <c r="Y389" s="110" t="e">
        <f t="shared" si="72"/>
        <v>#N/A</v>
      </c>
      <c r="Z389" s="75" t="e">
        <f>NA()</f>
        <v>#N/A</v>
      </c>
    </row>
    <row r="390" spans="1:26" x14ac:dyDescent="0.2">
      <c r="A390" s="74">
        <v>13670</v>
      </c>
      <c r="B390" s="68">
        <f>INDEX('B-A OSRoad'!$F$2:$F$21,MATCH(A390,'B-A OSRoad'!$C$2:$C$21))</f>
        <v>0</v>
      </c>
      <c r="C390" s="68" t="str">
        <f>IF(INDEX('B-A OSRoad'!$B$2:$B$21,MATCH(A390,'B-A OSRoad'!$C$2:$C$21))="Straight","",RIGHT(INDEX('B-A OSRoad'!$B$2:$B$21,MATCH(A390,'B-A OSRoad'!$C$2:$C$21)),LEN(INDEX('B-A OSRoad'!$B$2:$B$21,MATCH(A390,'B-A OSRoad'!$C$2:$C$21)))-1))</f>
        <v/>
      </c>
      <c r="D390" s="69">
        <f>(INDEX('B-A OSRoad'!$I$2:$I$21,MATCH(A390,'B-A OSRoad'!$C$2:$C$21)))+$C$3+$C$4+$C$1</f>
        <v>110</v>
      </c>
      <c r="E390" s="70" t="e">
        <f>VLOOKUP(A390,'Crash Data'!$E$3:$F$6,2,FALSE)</f>
        <v>#N/A</v>
      </c>
      <c r="F390" s="70" t="e">
        <f>VLOOKUP(A390,'Crash Data'!$B$3:$C$32,2,FALSE)</f>
        <v>#N/A</v>
      </c>
      <c r="G390" s="40">
        <v>230</v>
      </c>
      <c r="H390" s="40">
        <v>177</v>
      </c>
      <c r="I390" s="39">
        <v>177</v>
      </c>
      <c r="J390" s="40">
        <v>177</v>
      </c>
      <c r="K390" s="39">
        <v>177</v>
      </c>
      <c r="L390" s="93">
        <f t="shared" si="73"/>
        <v>209</v>
      </c>
      <c r="M390" s="93" t="str">
        <f t="shared" si="74"/>
        <v/>
      </c>
      <c r="N390" s="99">
        <f t="shared" si="75"/>
        <v>165</v>
      </c>
      <c r="O390" s="99" t="str">
        <f t="shared" si="76"/>
        <v/>
      </c>
      <c r="P390" s="102">
        <f t="shared" si="77"/>
        <v>165</v>
      </c>
      <c r="Q390" s="102" t="str">
        <f t="shared" si="78"/>
        <v/>
      </c>
      <c r="R390" s="105">
        <f t="shared" si="79"/>
        <v>165</v>
      </c>
      <c r="S390" s="105" t="str">
        <f t="shared" si="80"/>
        <v/>
      </c>
      <c r="T390" s="69">
        <f t="shared" si="81"/>
        <v>107</v>
      </c>
      <c r="U390" s="69" t="str">
        <f t="shared" si="82"/>
        <v/>
      </c>
      <c r="V390" s="143">
        <f t="shared" si="83"/>
        <v>165</v>
      </c>
      <c r="W390" s="143" t="str">
        <f t="shared" si="84"/>
        <v/>
      </c>
      <c r="X390" s="109">
        <f t="shared" si="71"/>
        <v>0</v>
      </c>
      <c r="Y390" s="110" t="e">
        <f t="shared" si="72"/>
        <v>#N/A</v>
      </c>
      <c r="Z390" s="75" t="e">
        <f>NA()</f>
        <v>#N/A</v>
      </c>
    </row>
    <row r="391" spans="1:26" x14ac:dyDescent="0.2">
      <c r="A391" s="74">
        <v>13680</v>
      </c>
      <c r="B391" s="68">
        <f>INDEX('B-A OSRoad'!$F$2:$F$21,MATCH(A391,'B-A OSRoad'!$C$2:$C$21))</f>
        <v>0</v>
      </c>
      <c r="C391" s="68" t="str">
        <f>IF(INDEX('B-A OSRoad'!$B$2:$B$21,MATCH(A391,'B-A OSRoad'!$C$2:$C$21))="Straight","",RIGHT(INDEX('B-A OSRoad'!$B$2:$B$21,MATCH(A391,'B-A OSRoad'!$C$2:$C$21)),LEN(INDEX('B-A OSRoad'!$B$2:$B$21,MATCH(A391,'B-A OSRoad'!$C$2:$C$21)))-1))</f>
        <v/>
      </c>
      <c r="D391" s="69">
        <f>(INDEX('B-A OSRoad'!$I$2:$I$21,MATCH(A391,'B-A OSRoad'!$C$2:$C$21)))+$C$3+$C$4+$C$1</f>
        <v>110</v>
      </c>
      <c r="E391" s="70" t="e">
        <f>VLOOKUP(A391,'Crash Data'!$E$3:$F$6,2,FALSE)</f>
        <v>#N/A</v>
      </c>
      <c r="F391" s="70" t="e">
        <f>VLOOKUP(A391,'Crash Data'!$B$3:$C$32,2,FALSE)</f>
        <v>#N/A</v>
      </c>
      <c r="G391" s="40">
        <v>230</v>
      </c>
      <c r="H391" s="40">
        <v>177</v>
      </c>
      <c r="I391" s="39">
        <v>177</v>
      </c>
      <c r="J391" s="40">
        <v>177</v>
      </c>
      <c r="K391" s="39">
        <v>177</v>
      </c>
      <c r="L391" s="93">
        <f t="shared" si="73"/>
        <v>209</v>
      </c>
      <c r="M391" s="93" t="str">
        <f t="shared" si="74"/>
        <v/>
      </c>
      <c r="N391" s="99">
        <f t="shared" si="75"/>
        <v>165</v>
      </c>
      <c r="O391" s="99" t="str">
        <f t="shared" si="76"/>
        <v/>
      </c>
      <c r="P391" s="102">
        <f t="shared" si="77"/>
        <v>165</v>
      </c>
      <c r="Q391" s="102" t="str">
        <f t="shared" si="78"/>
        <v/>
      </c>
      <c r="R391" s="105">
        <f t="shared" si="79"/>
        <v>165</v>
      </c>
      <c r="S391" s="105" t="str">
        <f t="shared" si="80"/>
        <v/>
      </c>
      <c r="T391" s="69">
        <f t="shared" si="81"/>
        <v>107</v>
      </c>
      <c r="U391" s="69" t="str">
        <f t="shared" si="82"/>
        <v/>
      </c>
      <c r="V391" s="143">
        <f t="shared" si="83"/>
        <v>165</v>
      </c>
      <c r="W391" s="143" t="str">
        <f t="shared" si="84"/>
        <v/>
      </c>
      <c r="X391" s="109">
        <f t="shared" ref="X391:X454" si="85">IF(B391=0,0,((VLOOKUP($C$2,MROSM,2))^2/(127*C391)-(B391/100))   )</f>
        <v>0</v>
      </c>
      <c r="Y391" s="110" t="e">
        <f t="shared" ref="Y391:Y454" si="86">IF(X391&gt;(VLOOKUP(D391,SFF,3)),-20,  IF(X391&gt;(VLOOKUP(D391,SFF,2)),-15,NA()) )</f>
        <v>#N/A</v>
      </c>
      <c r="Z391" s="75" t="e">
        <f>NA()</f>
        <v>#N/A</v>
      </c>
    </row>
    <row r="392" spans="1:26" x14ac:dyDescent="0.2">
      <c r="A392" s="74">
        <v>13690</v>
      </c>
      <c r="B392" s="68">
        <f>INDEX('B-A OSRoad'!$F$2:$F$21,MATCH(A392,'B-A OSRoad'!$C$2:$C$21))</f>
        <v>0</v>
      </c>
      <c r="C392" s="68" t="str">
        <f>IF(INDEX('B-A OSRoad'!$B$2:$B$21,MATCH(A392,'B-A OSRoad'!$C$2:$C$21))="Straight","",RIGHT(INDEX('B-A OSRoad'!$B$2:$B$21,MATCH(A392,'B-A OSRoad'!$C$2:$C$21)),LEN(INDEX('B-A OSRoad'!$B$2:$B$21,MATCH(A392,'B-A OSRoad'!$C$2:$C$21)))-1))</f>
        <v/>
      </c>
      <c r="D392" s="69">
        <f>(INDEX('B-A OSRoad'!$I$2:$I$21,MATCH(A392,'B-A OSRoad'!$C$2:$C$21)))+$C$3+$C$4+$C$1</f>
        <v>110</v>
      </c>
      <c r="E392" s="70" t="e">
        <f>VLOOKUP(A392,'Crash Data'!$E$3:$F$6,2,FALSE)</f>
        <v>#N/A</v>
      </c>
      <c r="F392" s="70" t="e">
        <f>VLOOKUP(A392,'Crash Data'!$B$3:$C$32,2,FALSE)</f>
        <v>#N/A</v>
      </c>
      <c r="G392" s="40">
        <v>230</v>
      </c>
      <c r="H392" s="40">
        <v>177</v>
      </c>
      <c r="I392" s="39">
        <v>177</v>
      </c>
      <c r="J392" s="40">
        <v>177</v>
      </c>
      <c r="K392" s="39">
        <v>177</v>
      </c>
      <c r="L392" s="93">
        <f t="shared" ref="L392:L455" si="87">IFERROR(IF(Y392&lt;0,   (ROUND($M$2*$D392/3.6+$D392^2/(254*($M$3-0.05)),0))),   (ROUND($M$2*$D392/3.6+$D392^2/(254*$M$3),0)))</f>
        <v>209</v>
      </c>
      <c r="M392" s="93" t="str">
        <f t="shared" ref="M392:M455" si="88">IF(  (L392-$G392)&lt;=0,"",(L392-$G392))</f>
        <v/>
      </c>
      <c r="N392" s="99">
        <f t="shared" ref="N392:N455" si="89">IFERROR(IF(Y392&lt;0,             (ROUND($O$2*$D392/3.6+$D392^2/(254*($O$3-0.05)),0))),   (ROUND($O$2*$D392/3.6+$D392^2/(254*$O$3),0)))</f>
        <v>165</v>
      </c>
      <c r="O392" s="99" t="str">
        <f t="shared" ref="O392:O455" si="90">IF(  (N392-$H392)&lt;=0,"",(N392-$H392))</f>
        <v/>
      </c>
      <c r="P392" s="102">
        <f t="shared" ref="P392:P455" si="91">IFERROR(IF(Y392&lt;0,             (ROUND($Q$2*$D392/3.6+$D392^2/(254*($Q$3-0.05)),0))),   (ROUND($Q$2*$D392/3.6+$D392^2/(254*$Q$3),0)))</f>
        <v>165</v>
      </c>
      <c r="Q392" s="102" t="str">
        <f t="shared" ref="Q392:Q455" si="92">IF(  (P392-$I392)&lt;=0,"",(P392-$I392))</f>
        <v/>
      </c>
      <c r="R392" s="105">
        <f t="shared" ref="R392:R455" si="93">IFERROR(IF(Y392&lt;0,             (ROUND($S$2*$D392/3.6+$D392^2/(254*($S$3-0.05)),0))),   (ROUND($S$2*$D392/3.6+$D392^2/(254*$S$3),0)))</f>
        <v>165</v>
      </c>
      <c r="S392" s="105" t="str">
        <f t="shared" ref="S392:S455" si="94">IF(  (R392-$J392)&lt;=0,"",(R392-$J392))</f>
        <v/>
      </c>
      <c r="T392" s="69">
        <f t="shared" ref="T392:T455" si="95">IFERROR(IF(Y392&lt;0,     (ROUND(($U$2+$U$3+0.5)*$D392/3.6,0))      ),         (ROUND(($U$2+$U$3)*$D392/3.6,0)))</f>
        <v>107</v>
      </c>
      <c r="U392" s="69" t="str">
        <f t="shared" ref="U392:U455" si="96">IF(  (T392-$G392)&lt;=0,"",(T392-$G392))</f>
        <v/>
      </c>
      <c r="V392" s="143">
        <f t="shared" ref="V392:V455" si="97">IFERROR(IF(Y392&lt;0,             (ROUND($W$2*$D392/3.6+$D392^2/(254*($W$3-0.05)),0))),   (ROUND($W$2*$D392/3.6+$D392^2/(254*$W$3),0)))</f>
        <v>165</v>
      </c>
      <c r="W392" s="143" t="str">
        <f t="shared" ref="W392:W455" si="98">IF(  (V392-$K392)&lt;=0,"",(V392-$K392))</f>
        <v/>
      </c>
      <c r="X392" s="109">
        <f t="shared" si="85"/>
        <v>0</v>
      </c>
      <c r="Y392" s="110" t="e">
        <f t="shared" si="86"/>
        <v>#N/A</v>
      </c>
      <c r="Z392" s="75" t="e">
        <f>NA()</f>
        <v>#N/A</v>
      </c>
    </row>
    <row r="393" spans="1:26" x14ac:dyDescent="0.2">
      <c r="A393" s="74">
        <v>13700</v>
      </c>
      <c r="B393" s="68">
        <f>INDEX('B-A OSRoad'!$F$2:$F$21,MATCH(A393,'B-A OSRoad'!$C$2:$C$21))</f>
        <v>0</v>
      </c>
      <c r="C393" s="68" t="str">
        <f>IF(INDEX('B-A OSRoad'!$B$2:$B$21,MATCH(A393,'B-A OSRoad'!$C$2:$C$21))="Straight","",RIGHT(INDEX('B-A OSRoad'!$B$2:$B$21,MATCH(A393,'B-A OSRoad'!$C$2:$C$21)),LEN(INDEX('B-A OSRoad'!$B$2:$B$21,MATCH(A393,'B-A OSRoad'!$C$2:$C$21)))-1))</f>
        <v/>
      </c>
      <c r="D393" s="69">
        <f>(INDEX('B-A OSRoad'!$I$2:$I$21,MATCH(A393,'B-A OSRoad'!$C$2:$C$21)))+$C$3+$C$4+$C$1</f>
        <v>110</v>
      </c>
      <c r="E393" s="70" t="e">
        <f>VLOOKUP(A393,'Crash Data'!$E$3:$F$6,2,FALSE)</f>
        <v>#N/A</v>
      </c>
      <c r="F393" s="70" t="e">
        <f>VLOOKUP(A393,'Crash Data'!$B$3:$C$32,2,FALSE)</f>
        <v>#N/A</v>
      </c>
      <c r="G393" s="40">
        <v>230</v>
      </c>
      <c r="H393" s="40">
        <v>177</v>
      </c>
      <c r="I393" s="39">
        <v>177</v>
      </c>
      <c r="J393" s="40">
        <v>177</v>
      </c>
      <c r="K393" s="39">
        <v>177</v>
      </c>
      <c r="L393" s="93">
        <f t="shared" si="87"/>
        <v>209</v>
      </c>
      <c r="M393" s="93" t="str">
        <f t="shared" si="88"/>
        <v/>
      </c>
      <c r="N393" s="99">
        <f t="shared" si="89"/>
        <v>165</v>
      </c>
      <c r="O393" s="99" t="str">
        <f t="shared" si="90"/>
        <v/>
      </c>
      <c r="P393" s="102">
        <f t="shared" si="91"/>
        <v>165</v>
      </c>
      <c r="Q393" s="102" t="str">
        <f t="shared" si="92"/>
        <v/>
      </c>
      <c r="R393" s="105">
        <f t="shared" si="93"/>
        <v>165</v>
      </c>
      <c r="S393" s="105" t="str">
        <f t="shared" si="94"/>
        <v/>
      </c>
      <c r="T393" s="69">
        <f t="shared" si="95"/>
        <v>107</v>
      </c>
      <c r="U393" s="69" t="str">
        <f t="shared" si="96"/>
        <v/>
      </c>
      <c r="V393" s="143">
        <f t="shared" si="97"/>
        <v>165</v>
      </c>
      <c r="W393" s="143" t="str">
        <f t="shared" si="98"/>
        <v/>
      </c>
      <c r="X393" s="109">
        <f t="shared" si="85"/>
        <v>0</v>
      </c>
      <c r="Y393" s="110" t="e">
        <f t="shared" si="86"/>
        <v>#N/A</v>
      </c>
      <c r="Z393" s="75" t="e">
        <f>NA()</f>
        <v>#N/A</v>
      </c>
    </row>
    <row r="394" spans="1:26" x14ac:dyDescent="0.2">
      <c r="A394" s="74">
        <v>13710</v>
      </c>
      <c r="B394" s="68">
        <f>INDEX('B-A OSRoad'!$F$2:$F$21,MATCH(A394,'B-A OSRoad'!$C$2:$C$21))</f>
        <v>0</v>
      </c>
      <c r="C394" s="68" t="str">
        <f>IF(INDEX('B-A OSRoad'!$B$2:$B$21,MATCH(A394,'B-A OSRoad'!$C$2:$C$21))="Straight","",RIGHT(INDEX('B-A OSRoad'!$B$2:$B$21,MATCH(A394,'B-A OSRoad'!$C$2:$C$21)),LEN(INDEX('B-A OSRoad'!$B$2:$B$21,MATCH(A394,'B-A OSRoad'!$C$2:$C$21)))-1))</f>
        <v/>
      </c>
      <c r="D394" s="69">
        <f>(INDEX('B-A OSRoad'!$I$2:$I$21,MATCH(A394,'B-A OSRoad'!$C$2:$C$21)))+$C$3+$C$4+$C$1</f>
        <v>110</v>
      </c>
      <c r="E394" s="70" t="e">
        <f>VLOOKUP(A394,'Crash Data'!$E$3:$F$6,2,FALSE)</f>
        <v>#N/A</v>
      </c>
      <c r="F394" s="70" t="e">
        <f>VLOOKUP(A394,'Crash Data'!$B$3:$C$32,2,FALSE)</f>
        <v>#N/A</v>
      </c>
      <c r="G394" s="40">
        <v>230</v>
      </c>
      <c r="H394" s="40">
        <v>177</v>
      </c>
      <c r="I394" s="39">
        <v>177</v>
      </c>
      <c r="J394" s="40">
        <v>177</v>
      </c>
      <c r="K394" s="39">
        <v>177</v>
      </c>
      <c r="L394" s="93">
        <f t="shared" si="87"/>
        <v>209</v>
      </c>
      <c r="M394" s="93" t="str">
        <f t="shared" si="88"/>
        <v/>
      </c>
      <c r="N394" s="99">
        <f t="shared" si="89"/>
        <v>165</v>
      </c>
      <c r="O394" s="99" t="str">
        <f t="shared" si="90"/>
        <v/>
      </c>
      <c r="P394" s="102">
        <f t="shared" si="91"/>
        <v>165</v>
      </c>
      <c r="Q394" s="102" t="str">
        <f t="shared" si="92"/>
        <v/>
      </c>
      <c r="R394" s="105">
        <f t="shared" si="93"/>
        <v>165</v>
      </c>
      <c r="S394" s="105" t="str">
        <f t="shared" si="94"/>
        <v/>
      </c>
      <c r="T394" s="69">
        <f t="shared" si="95"/>
        <v>107</v>
      </c>
      <c r="U394" s="69" t="str">
        <f t="shared" si="96"/>
        <v/>
      </c>
      <c r="V394" s="143">
        <f t="shared" si="97"/>
        <v>165</v>
      </c>
      <c r="W394" s="143" t="str">
        <f t="shared" si="98"/>
        <v/>
      </c>
      <c r="X394" s="109">
        <f t="shared" si="85"/>
        <v>0</v>
      </c>
      <c r="Y394" s="110" t="e">
        <f t="shared" si="86"/>
        <v>#N/A</v>
      </c>
      <c r="Z394" s="75" t="e">
        <f>NA()</f>
        <v>#N/A</v>
      </c>
    </row>
    <row r="395" spans="1:26" x14ac:dyDescent="0.2">
      <c r="A395" s="74">
        <v>13720</v>
      </c>
      <c r="B395" s="68">
        <f>INDEX('B-A OSRoad'!$F$2:$F$21,MATCH(A395,'B-A OSRoad'!$C$2:$C$21))</f>
        <v>0</v>
      </c>
      <c r="C395" s="68" t="str">
        <f>IF(INDEX('B-A OSRoad'!$B$2:$B$21,MATCH(A395,'B-A OSRoad'!$C$2:$C$21))="Straight","",RIGHT(INDEX('B-A OSRoad'!$B$2:$B$21,MATCH(A395,'B-A OSRoad'!$C$2:$C$21)),LEN(INDEX('B-A OSRoad'!$B$2:$B$21,MATCH(A395,'B-A OSRoad'!$C$2:$C$21)))-1))</f>
        <v/>
      </c>
      <c r="D395" s="69">
        <f>(INDEX('B-A OSRoad'!$I$2:$I$21,MATCH(A395,'B-A OSRoad'!$C$2:$C$21)))+$C$3+$C$4+$C$1</f>
        <v>110</v>
      </c>
      <c r="E395" s="70" t="e">
        <f>VLOOKUP(A395,'Crash Data'!$E$3:$F$6,2,FALSE)</f>
        <v>#N/A</v>
      </c>
      <c r="F395" s="70" t="e">
        <f>VLOOKUP(A395,'Crash Data'!$B$3:$C$32,2,FALSE)</f>
        <v>#N/A</v>
      </c>
      <c r="G395" s="40">
        <v>230</v>
      </c>
      <c r="H395" s="40">
        <v>177</v>
      </c>
      <c r="I395" s="39">
        <v>177</v>
      </c>
      <c r="J395" s="40">
        <v>177</v>
      </c>
      <c r="K395" s="39">
        <v>177</v>
      </c>
      <c r="L395" s="93">
        <f t="shared" si="87"/>
        <v>209</v>
      </c>
      <c r="M395" s="93" t="str">
        <f t="shared" si="88"/>
        <v/>
      </c>
      <c r="N395" s="99">
        <f t="shared" si="89"/>
        <v>165</v>
      </c>
      <c r="O395" s="99" t="str">
        <f t="shared" si="90"/>
        <v/>
      </c>
      <c r="P395" s="102">
        <f t="shared" si="91"/>
        <v>165</v>
      </c>
      <c r="Q395" s="102" t="str">
        <f t="shared" si="92"/>
        <v/>
      </c>
      <c r="R395" s="105">
        <f t="shared" si="93"/>
        <v>165</v>
      </c>
      <c r="S395" s="105" t="str">
        <f t="shared" si="94"/>
        <v/>
      </c>
      <c r="T395" s="69">
        <f t="shared" si="95"/>
        <v>107</v>
      </c>
      <c r="U395" s="69" t="str">
        <f t="shared" si="96"/>
        <v/>
      </c>
      <c r="V395" s="143">
        <f t="shared" si="97"/>
        <v>165</v>
      </c>
      <c r="W395" s="143" t="str">
        <f t="shared" si="98"/>
        <v/>
      </c>
      <c r="X395" s="109">
        <f t="shared" si="85"/>
        <v>0</v>
      </c>
      <c r="Y395" s="110" t="e">
        <f t="shared" si="86"/>
        <v>#N/A</v>
      </c>
      <c r="Z395" s="75" t="e">
        <f>NA()</f>
        <v>#N/A</v>
      </c>
    </row>
    <row r="396" spans="1:26" x14ac:dyDescent="0.2">
      <c r="A396" s="74">
        <v>13730</v>
      </c>
      <c r="B396" s="68">
        <f>INDEX('B-A OSRoad'!$F$2:$F$21,MATCH(A396,'B-A OSRoad'!$C$2:$C$21))</f>
        <v>0</v>
      </c>
      <c r="C396" s="68" t="str">
        <f>IF(INDEX('B-A OSRoad'!$B$2:$B$21,MATCH(A396,'B-A OSRoad'!$C$2:$C$21))="Straight","",RIGHT(INDEX('B-A OSRoad'!$B$2:$B$21,MATCH(A396,'B-A OSRoad'!$C$2:$C$21)),LEN(INDEX('B-A OSRoad'!$B$2:$B$21,MATCH(A396,'B-A OSRoad'!$C$2:$C$21)))-1))</f>
        <v/>
      </c>
      <c r="D396" s="69">
        <f>(INDEX('B-A OSRoad'!$I$2:$I$21,MATCH(A396,'B-A OSRoad'!$C$2:$C$21)))+$C$3+$C$4+$C$1</f>
        <v>110</v>
      </c>
      <c r="E396" s="70" t="e">
        <f>VLOOKUP(A396,'Crash Data'!$E$3:$F$6,2,FALSE)</f>
        <v>#N/A</v>
      </c>
      <c r="F396" s="70" t="e">
        <f>VLOOKUP(A396,'Crash Data'!$B$3:$C$32,2,FALSE)</f>
        <v>#N/A</v>
      </c>
      <c r="G396" s="40">
        <v>230</v>
      </c>
      <c r="H396" s="40">
        <v>177</v>
      </c>
      <c r="I396" s="39">
        <v>177</v>
      </c>
      <c r="J396" s="40">
        <v>177</v>
      </c>
      <c r="K396" s="39">
        <v>177</v>
      </c>
      <c r="L396" s="93">
        <f t="shared" si="87"/>
        <v>209</v>
      </c>
      <c r="M396" s="93" t="str">
        <f t="shared" si="88"/>
        <v/>
      </c>
      <c r="N396" s="99">
        <f t="shared" si="89"/>
        <v>165</v>
      </c>
      <c r="O396" s="99" t="str">
        <f t="shared" si="90"/>
        <v/>
      </c>
      <c r="P396" s="102">
        <f t="shared" si="91"/>
        <v>165</v>
      </c>
      <c r="Q396" s="102" t="str">
        <f t="shared" si="92"/>
        <v/>
      </c>
      <c r="R396" s="105">
        <f t="shared" si="93"/>
        <v>165</v>
      </c>
      <c r="S396" s="105" t="str">
        <f t="shared" si="94"/>
        <v/>
      </c>
      <c r="T396" s="69">
        <f t="shared" si="95"/>
        <v>107</v>
      </c>
      <c r="U396" s="69" t="str">
        <f t="shared" si="96"/>
        <v/>
      </c>
      <c r="V396" s="143">
        <f t="shared" si="97"/>
        <v>165</v>
      </c>
      <c r="W396" s="143" t="str">
        <f t="shared" si="98"/>
        <v/>
      </c>
      <c r="X396" s="109">
        <f t="shared" si="85"/>
        <v>0</v>
      </c>
      <c r="Y396" s="110" t="e">
        <f t="shared" si="86"/>
        <v>#N/A</v>
      </c>
      <c r="Z396" s="75" t="e">
        <f>NA()</f>
        <v>#N/A</v>
      </c>
    </row>
    <row r="397" spans="1:26" x14ac:dyDescent="0.2">
      <c r="A397" s="74">
        <v>13740</v>
      </c>
      <c r="B397" s="68">
        <f>INDEX('B-A OSRoad'!$F$2:$F$21,MATCH(A397,'B-A OSRoad'!$C$2:$C$21))</f>
        <v>0</v>
      </c>
      <c r="C397" s="68" t="str">
        <f>IF(INDEX('B-A OSRoad'!$B$2:$B$21,MATCH(A397,'B-A OSRoad'!$C$2:$C$21))="Straight","",RIGHT(INDEX('B-A OSRoad'!$B$2:$B$21,MATCH(A397,'B-A OSRoad'!$C$2:$C$21)),LEN(INDEX('B-A OSRoad'!$B$2:$B$21,MATCH(A397,'B-A OSRoad'!$C$2:$C$21)))-1))</f>
        <v/>
      </c>
      <c r="D397" s="69">
        <f>(INDEX('B-A OSRoad'!$I$2:$I$21,MATCH(A397,'B-A OSRoad'!$C$2:$C$21)))+$C$3+$C$4+$C$1</f>
        <v>110</v>
      </c>
      <c r="E397" s="70" t="e">
        <f>VLOOKUP(A397,'Crash Data'!$E$3:$F$6,2,FALSE)</f>
        <v>#N/A</v>
      </c>
      <c r="F397" s="70" t="e">
        <f>VLOOKUP(A397,'Crash Data'!$B$3:$C$32,2,FALSE)</f>
        <v>#N/A</v>
      </c>
      <c r="G397" s="40">
        <v>230</v>
      </c>
      <c r="H397" s="40">
        <v>177</v>
      </c>
      <c r="I397" s="39">
        <v>177</v>
      </c>
      <c r="J397" s="40">
        <v>177</v>
      </c>
      <c r="K397" s="39">
        <v>177</v>
      </c>
      <c r="L397" s="93">
        <f t="shared" si="87"/>
        <v>209</v>
      </c>
      <c r="M397" s="93" t="str">
        <f t="shared" si="88"/>
        <v/>
      </c>
      <c r="N397" s="99">
        <f t="shared" si="89"/>
        <v>165</v>
      </c>
      <c r="O397" s="99" t="str">
        <f t="shared" si="90"/>
        <v/>
      </c>
      <c r="P397" s="102">
        <f t="shared" si="91"/>
        <v>165</v>
      </c>
      <c r="Q397" s="102" t="str">
        <f t="shared" si="92"/>
        <v/>
      </c>
      <c r="R397" s="105">
        <f t="shared" si="93"/>
        <v>165</v>
      </c>
      <c r="S397" s="105" t="str">
        <f t="shared" si="94"/>
        <v/>
      </c>
      <c r="T397" s="69">
        <f t="shared" si="95"/>
        <v>107</v>
      </c>
      <c r="U397" s="69" t="str">
        <f t="shared" si="96"/>
        <v/>
      </c>
      <c r="V397" s="143">
        <f t="shared" si="97"/>
        <v>165</v>
      </c>
      <c r="W397" s="143" t="str">
        <f t="shared" si="98"/>
        <v/>
      </c>
      <c r="X397" s="109">
        <f t="shared" si="85"/>
        <v>0</v>
      </c>
      <c r="Y397" s="110" t="e">
        <f t="shared" si="86"/>
        <v>#N/A</v>
      </c>
      <c r="Z397" s="75" t="e">
        <f>NA()</f>
        <v>#N/A</v>
      </c>
    </row>
    <row r="398" spans="1:26" x14ac:dyDescent="0.2">
      <c r="A398" s="74">
        <v>13750</v>
      </c>
      <c r="B398" s="68">
        <f>INDEX('B-A OSRoad'!$F$2:$F$21,MATCH(A398,'B-A OSRoad'!$C$2:$C$21))</f>
        <v>0</v>
      </c>
      <c r="C398" s="68" t="str">
        <f>IF(INDEX('B-A OSRoad'!$B$2:$B$21,MATCH(A398,'B-A OSRoad'!$C$2:$C$21))="Straight","",RIGHT(INDEX('B-A OSRoad'!$B$2:$B$21,MATCH(A398,'B-A OSRoad'!$C$2:$C$21)),LEN(INDEX('B-A OSRoad'!$B$2:$B$21,MATCH(A398,'B-A OSRoad'!$C$2:$C$21)))-1))</f>
        <v/>
      </c>
      <c r="D398" s="69">
        <f>(INDEX('B-A OSRoad'!$I$2:$I$21,MATCH(A398,'B-A OSRoad'!$C$2:$C$21)))+$C$3+$C$4+$C$1</f>
        <v>110</v>
      </c>
      <c r="E398" s="70" t="e">
        <f>VLOOKUP(A398,'Crash Data'!$E$3:$F$6,2,FALSE)</f>
        <v>#N/A</v>
      </c>
      <c r="F398" s="70" t="e">
        <f>VLOOKUP(A398,'Crash Data'!$B$3:$C$32,2,FALSE)</f>
        <v>#N/A</v>
      </c>
      <c r="G398" s="40">
        <v>230</v>
      </c>
      <c r="H398" s="40">
        <v>177</v>
      </c>
      <c r="I398" s="39">
        <v>177</v>
      </c>
      <c r="J398" s="40">
        <v>177</v>
      </c>
      <c r="K398" s="39">
        <v>177</v>
      </c>
      <c r="L398" s="93">
        <f t="shared" si="87"/>
        <v>209</v>
      </c>
      <c r="M398" s="93" t="str">
        <f t="shared" si="88"/>
        <v/>
      </c>
      <c r="N398" s="99">
        <f t="shared" si="89"/>
        <v>165</v>
      </c>
      <c r="O398" s="99" t="str">
        <f t="shared" si="90"/>
        <v/>
      </c>
      <c r="P398" s="102">
        <f t="shared" si="91"/>
        <v>165</v>
      </c>
      <c r="Q398" s="102" t="str">
        <f t="shared" si="92"/>
        <v/>
      </c>
      <c r="R398" s="105">
        <f t="shared" si="93"/>
        <v>165</v>
      </c>
      <c r="S398" s="105" t="str">
        <f t="shared" si="94"/>
        <v/>
      </c>
      <c r="T398" s="69">
        <f t="shared" si="95"/>
        <v>107</v>
      </c>
      <c r="U398" s="69" t="str">
        <f t="shared" si="96"/>
        <v/>
      </c>
      <c r="V398" s="143">
        <f t="shared" si="97"/>
        <v>165</v>
      </c>
      <c r="W398" s="143" t="str">
        <f t="shared" si="98"/>
        <v/>
      </c>
      <c r="X398" s="109">
        <f t="shared" si="85"/>
        <v>0</v>
      </c>
      <c r="Y398" s="110" t="e">
        <f t="shared" si="86"/>
        <v>#N/A</v>
      </c>
      <c r="Z398" s="75" t="e">
        <f>NA()</f>
        <v>#N/A</v>
      </c>
    </row>
    <row r="399" spans="1:26" x14ac:dyDescent="0.2">
      <c r="A399" s="74">
        <v>13760</v>
      </c>
      <c r="B399" s="68">
        <f>INDEX('B-A OSRoad'!$F$2:$F$21,MATCH(A399,'B-A OSRoad'!$C$2:$C$21))</f>
        <v>0</v>
      </c>
      <c r="C399" s="68" t="str">
        <f>IF(INDEX('B-A OSRoad'!$B$2:$B$21,MATCH(A399,'B-A OSRoad'!$C$2:$C$21))="Straight","",RIGHT(INDEX('B-A OSRoad'!$B$2:$B$21,MATCH(A399,'B-A OSRoad'!$C$2:$C$21)),LEN(INDEX('B-A OSRoad'!$B$2:$B$21,MATCH(A399,'B-A OSRoad'!$C$2:$C$21)))-1))</f>
        <v/>
      </c>
      <c r="D399" s="69">
        <f>(INDEX('B-A OSRoad'!$I$2:$I$21,MATCH(A399,'B-A OSRoad'!$C$2:$C$21)))+$C$3+$C$4+$C$1</f>
        <v>110</v>
      </c>
      <c r="E399" s="70" t="e">
        <f>VLOOKUP(A399,'Crash Data'!$E$3:$F$6,2,FALSE)</f>
        <v>#N/A</v>
      </c>
      <c r="F399" s="70" t="e">
        <f>VLOOKUP(A399,'Crash Data'!$B$3:$C$32,2,FALSE)</f>
        <v>#N/A</v>
      </c>
      <c r="G399" s="40">
        <v>230</v>
      </c>
      <c r="H399" s="40">
        <v>177</v>
      </c>
      <c r="I399" s="39">
        <v>177</v>
      </c>
      <c r="J399" s="40">
        <v>177</v>
      </c>
      <c r="K399" s="39">
        <v>177</v>
      </c>
      <c r="L399" s="93">
        <f t="shared" si="87"/>
        <v>209</v>
      </c>
      <c r="M399" s="93" t="str">
        <f t="shared" si="88"/>
        <v/>
      </c>
      <c r="N399" s="99">
        <f t="shared" si="89"/>
        <v>165</v>
      </c>
      <c r="O399" s="99" t="str">
        <f t="shared" si="90"/>
        <v/>
      </c>
      <c r="P399" s="102">
        <f t="shared" si="91"/>
        <v>165</v>
      </c>
      <c r="Q399" s="102" t="str">
        <f t="shared" si="92"/>
        <v/>
      </c>
      <c r="R399" s="105">
        <f t="shared" si="93"/>
        <v>165</v>
      </c>
      <c r="S399" s="105" t="str">
        <f t="shared" si="94"/>
        <v/>
      </c>
      <c r="T399" s="69">
        <f t="shared" si="95"/>
        <v>107</v>
      </c>
      <c r="U399" s="69" t="str">
        <f t="shared" si="96"/>
        <v/>
      </c>
      <c r="V399" s="143">
        <f t="shared" si="97"/>
        <v>165</v>
      </c>
      <c r="W399" s="143" t="str">
        <f t="shared" si="98"/>
        <v/>
      </c>
      <c r="X399" s="109">
        <f t="shared" si="85"/>
        <v>0</v>
      </c>
      <c r="Y399" s="110" t="e">
        <f t="shared" si="86"/>
        <v>#N/A</v>
      </c>
      <c r="Z399" s="75" t="e">
        <f>NA()</f>
        <v>#N/A</v>
      </c>
    </row>
    <row r="400" spans="1:26" x14ac:dyDescent="0.2">
      <c r="A400" s="74">
        <v>13770</v>
      </c>
      <c r="B400" s="68">
        <f>INDEX('B-A OSRoad'!$F$2:$F$21,MATCH(A400,'B-A OSRoad'!$C$2:$C$21))</f>
        <v>0</v>
      </c>
      <c r="C400" s="68" t="str">
        <f>IF(INDEX('B-A OSRoad'!$B$2:$B$21,MATCH(A400,'B-A OSRoad'!$C$2:$C$21))="Straight","",RIGHT(INDEX('B-A OSRoad'!$B$2:$B$21,MATCH(A400,'B-A OSRoad'!$C$2:$C$21)),LEN(INDEX('B-A OSRoad'!$B$2:$B$21,MATCH(A400,'B-A OSRoad'!$C$2:$C$21)))-1))</f>
        <v/>
      </c>
      <c r="D400" s="69">
        <f>(INDEX('B-A OSRoad'!$I$2:$I$21,MATCH(A400,'B-A OSRoad'!$C$2:$C$21)))+$C$3+$C$4+$C$1</f>
        <v>110</v>
      </c>
      <c r="E400" s="70" t="e">
        <f>VLOOKUP(A400,'Crash Data'!$E$3:$F$6,2,FALSE)</f>
        <v>#N/A</v>
      </c>
      <c r="F400" s="70" t="e">
        <f>VLOOKUP(A400,'Crash Data'!$B$3:$C$32,2,FALSE)</f>
        <v>#N/A</v>
      </c>
      <c r="G400" s="40">
        <v>230</v>
      </c>
      <c r="H400" s="40">
        <v>177</v>
      </c>
      <c r="I400" s="39">
        <v>177</v>
      </c>
      <c r="J400" s="40">
        <v>177</v>
      </c>
      <c r="K400" s="39">
        <v>177</v>
      </c>
      <c r="L400" s="93">
        <f t="shared" si="87"/>
        <v>209</v>
      </c>
      <c r="M400" s="93" t="str">
        <f t="shared" si="88"/>
        <v/>
      </c>
      <c r="N400" s="99">
        <f t="shared" si="89"/>
        <v>165</v>
      </c>
      <c r="O400" s="99" t="str">
        <f t="shared" si="90"/>
        <v/>
      </c>
      <c r="P400" s="102">
        <f t="shared" si="91"/>
        <v>165</v>
      </c>
      <c r="Q400" s="102" t="str">
        <f t="shared" si="92"/>
        <v/>
      </c>
      <c r="R400" s="105">
        <f t="shared" si="93"/>
        <v>165</v>
      </c>
      <c r="S400" s="105" t="str">
        <f t="shared" si="94"/>
        <v/>
      </c>
      <c r="T400" s="69">
        <f t="shared" si="95"/>
        <v>107</v>
      </c>
      <c r="U400" s="69" t="str">
        <f t="shared" si="96"/>
        <v/>
      </c>
      <c r="V400" s="143">
        <f t="shared" si="97"/>
        <v>165</v>
      </c>
      <c r="W400" s="143" t="str">
        <f t="shared" si="98"/>
        <v/>
      </c>
      <c r="X400" s="109">
        <f t="shared" si="85"/>
        <v>0</v>
      </c>
      <c r="Y400" s="110" t="e">
        <f t="shared" si="86"/>
        <v>#N/A</v>
      </c>
      <c r="Z400" s="75" t="e">
        <f>NA()</f>
        <v>#N/A</v>
      </c>
    </row>
    <row r="401" spans="1:26" x14ac:dyDescent="0.2">
      <c r="A401" s="74">
        <v>13780</v>
      </c>
      <c r="B401" s="68">
        <f>INDEX('B-A OSRoad'!$F$2:$F$21,MATCH(A401,'B-A OSRoad'!$C$2:$C$21))</f>
        <v>0</v>
      </c>
      <c r="C401" s="68" t="str">
        <f>IF(INDEX('B-A OSRoad'!$B$2:$B$21,MATCH(A401,'B-A OSRoad'!$C$2:$C$21))="Straight","",RIGHT(INDEX('B-A OSRoad'!$B$2:$B$21,MATCH(A401,'B-A OSRoad'!$C$2:$C$21)),LEN(INDEX('B-A OSRoad'!$B$2:$B$21,MATCH(A401,'B-A OSRoad'!$C$2:$C$21)))-1))</f>
        <v/>
      </c>
      <c r="D401" s="69">
        <f>(INDEX('B-A OSRoad'!$I$2:$I$21,MATCH(A401,'B-A OSRoad'!$C$2:$C$21)))+$C$3+$C$4+$C$1</f>
        <v>110</v>
      </c>
      <c r="E401" s="70" t="e">
        <f>VLOOKUP(A401,'Crash Data'!$E$3:$F$6,2,FALSE)</f>
        <v>#N/A</v>
      </c>
      <c r="F401" s="70" t="e">
        <f>VLOOKUP(A401,'Crash Data'!$B$3:$C$32,2,FALSE)</f>
        <v>#N/A</v>
      </c>
      <c r="G401" s="40">
        <v>230</v>
      </c>
      <c r="H401" s="40">
        <v>177</v>
      </c>
      <c r="I401" s="39">
        <v>177</v>
      </c>
      <c r="J401" s="40">
        <v>177</v>
      </c>
      <c r="K401" s="39">
        <v>177</v>
      </c>
      <c r="L401" s="93">
        <f t="shared" si="87"/>
        <v>209</v>
      </c>
      <c r="M401" s="93" t="str">
        <f t="shared" si="88"/>
        <v/>
      </c>
      <c r="N401" s="99">
        <f t="shared" si="89"/>
        <v>165</v>
      </c>
      <c r="O401" s="99" t="str">
        <f t="shared" si="90"/>
        <v/>
      </c>
      <c r="P401" s="102">
        <f t="shared" si="91"/>
        <v>165</v>
      </c>
      <c r="Q401" s="102" t="str">
        <f t="shared" si="92"/>
        <v/>
      </c>
      <c r="R401" s="105">
        <f t="shared" si="93"/>
        <v>165</v>
      </c>
      <c r="S401" s="105" t="str">
        <f t="shared" si="94"/>
        <v/>
      </c>
      <c r="T401" s="69">
        <f t="shared" si="95"/>
        <v>107</v>
      </c>
      <c r="U401" s="69" t="str">
        <f t="shared" si="96"/>
        <v/>
      </c>
      <c r="V401" s="143">
        <f t="shared" si="97"/>
        <v>165</v>
      </c>
      <c r="W401" s="143" t="str">
        <f t="shared" si="98"/>
        <v/>
      </c>
      <c r="X401" s="109">
        <f t="shared" si="85"/>
        <v>0</v>
      </c>
      <c r="Y401" s="110" t="e">
        <f t="shared" si="86"/>
        <v>#N/A</v>
      </c>
      <c r="Z401" s="75" t="e">
        <f>NA()</f>
        <v>#N/A</v>
      </c>
    </row>
    <row r="402" spans="1:26" x14ac:dyDescent="0.2">
      <c r="A402" s="74">
        <v>13790</v>
      </c>
      <c r="B402" s="68">
        <f>INDEX('B-A OSRoad'!$F$2:$F$21,MATCH(A402,'B-A OSRoad'!$C$2:$C$21))</f>
        <v>0</v>
      </c>
      <c r="C402" s="68" t="str">
        <f>IF(INDEX('B-A OSRoad'!$B$2:$B$21,MATCH(A402,'B-A OSRoad'!$C$2:$C$21))="Straight","",RIGHT(INDEX('B-A OSRoad'!$B$2:$B$21,MATCH(A402,'B-A OSRoad'!$C$2:$C$21)),LEN(INDEX('B-A OSRoad'!$B$2:$B$21,MATCH(A402,'B-A OSRoad'!$C$2:$C$21)))-1))</f>
        <v/>
      </c>
      <c r="D402" s="69">
        <f>(INDEX('B-A OSRoad'!$I$2:$I$21,MATCH(A402,'B-A OSRoad'!$C$2:$C$21)))+$C$3+$C$4+$C$1</f>
        <v>110</v>
      </c>
      <c r="E402" s="70" t="e">
        <f>VLOOKUP(A402,'Crash Data'!$E$3:$F$6,2,FALSE)</f>
        <v>#N/A</v>
      </c>
      <c r="F402" s="70" t="e">
        <f>VLOOKUP(A402,'Crash Data'!$B$3:$C$32,2,FALSE)</f>
        <v>#N/A</v>
      </c>
      <c r="G402" s="40">
        <v>230</v>
      </c>
      <c r="H402" s="40">
        <v>177</v>
      </c>
      <c r="I402" s="39">
        <v>177</v>
      </c>
      <c r="J402" s="40">
        <v>177</v>
      </c>
      <c r="K402" s="39">
        <v>177</v>
      </c>
      <c r="L402" s="93">
        <f t="shared" si="87"/>
        <v>209</v>
      </c>
      <c r="M402" s="93" t="str">
        <f t="shared" si="88"/>
        <v/>
      </c>
      <c r="N402" s="99">
        <f t="shared" si="89"/>
        <v>165</v>
      </c>
      <c r="O402" s="99" t="str">
        <f t="shared" si="90"/>
        <v/>
      </c>
      <c r="P402" s="102">
        <f t="shared" si="91"/>
        <v>165</v>
      </c>
      <c r="Q402" s="102" t="str">
        <f t="shared" si="92"/>
        <v/>
      </c>
      <c r="R402" s="105">
        <f t="shared" si="93"/>
        <v>165</v>
      </c>
      <c r="S402" s="105" t="str">
        <f t="shared" si="94"/>
        <v/>
      </c>
      <c r="T402" s="69">
        <f t="shared" si="95"/>
        <v>107</v>
      </c>
      <c r="U402" s="69" t="str">
        <f t="shared" si="96"/>
        <v/>
      </c>
      <c r="V402" s="143">
        <f t="shared" si="97"/>
        <v>165</v>
      </c>
      <c r="W402" s="143" t="str">
        <f t="shared" si="98"/>
        <v/>
      </c>
      <c r="X402" s="109">
        <f t="shared" si="85"/>
        <v>0</v>
      </c>
      <c r="Y402" s="110" t="e">
        <f t="shared" si="86"/>
        <v>#N/A</v>
      </c>
      <c r="Z402" s="75" t="e">
        <f>NA()</f>
        <v>#N/A</v>
      </c>
    </row>
    <row r="403" spans="1:26" x14ac:dyDescent="0.2">
      <c r="A403" s="74">
        <v>13800</v>
      </c>
      <c r="B403" s="68">
        <f>INDEX('B-A OSRoad'!$F$2:$F$21,MATCH(A403,'B-A OSRoad'!$C$2:$C$21))</f>
        <v>0</v>
      </c>
      <c r="C403" s="68" t="str">
        <f>IF(INDEX('B-A OSRoad'!$B$2:$B$21,MATCH(A403,'B-A OSRoad'!$C$2:$C$21))="Straight","",RIGHT(INDEX('B-A OSRoad'!$B$2:$B$21,MATCH(A403,'B-A OSRoad'!$C$2:$C$21)),LEN(INDEX('B-A OSRoad'!$B$2:$B$21,MATCH(A403,'B-A OSRoad'!$C$2:$C$21)))-1))</f>
        <v/>
      </c>
      <c r="D403" s="69">
        <f>(INDEX('B-A OSRoad'!$I$2:$I$21,MATCH(A403,'B-A OSRoad'!$C$2:$C$21)))+$C$3+$C$4+$C$1</f>
        <v>110</v>
      </c>
      <c r="E403" s="70" t="e">
        <f>VLOOKUP(A403,'Crash Data'!$E$3:$F$6,2,FALSE)</f>
        <v>#N/A</v>
      </c>
      <c r="F403" s="70" t="e">
        <f>VLOOKUP(A403,'Crash Data'!$B$3:$C$32,2,FALSE)</f>
        <v>#N/A</v>
      </c>
      <c r="G403" s="40">
        <v>230</v>
      </c>
      <c r="H403" s="40">
        <v>177</v>
      </c>
      <c r="I403" s="39">
        <v>177</v>
      </c>
      <c r="J403" s="40">
        <v>177</v>
      </c>
      <c r="K403" s="39">
        <v>177</v>
      </c>
      <c r="L403" s="93">
        <f t="shared" si="87"/>
        <v>209</v>
      </c>
      <c r="M403" s="93" t="str">
        <f t="shared" si="88"/>
        <v/>
      </c>
      <c r="N403" s="99">
        <f t="shared" si="89"/>
        <v>165</v>
      </c>
      <c r="O403" s="99" t="str">
        <f t="shared" si="90"/>
        <v/>
      </c>
      <c r="P403" s="102">
        <f t="shared" si="91"/>
        <v>165</v>
      </c>
      <c r="Q403" s="102" t="str">
        <f t="shared" si="92"/>
        <v/>
      </c>
      <c r="R403" s="105">
        <f t="shared" si="93"/>
        <v>165</v>
      </c>
      <c r="S403" s="105" t="str">
        <f t="shared" si="94"/>
        <v/>
      </c>
      <c r="T403" s="69">
        <f t="shared" si="95"/>
        <v>107</v>
      </c>
      <c r="U403" s="69" t="str">
        <f t="shared" si="96"/>
        <v/>
      </c>
      <c r="V403" s="143">
        <f t="shared" si="97"/>
        <v>165</v>
      </c>
      <c r="W403" s="143" t="str">
        <f t="shared" si="98"/>
        <v/>
      </c>
      <c r="X403" s="109">
        <f t="shared" si="85"/>
        <v>0</v>
      </c>
      <c r="Y403" s="110" t="e">
        <f t="shared" si="86"/>
        <v>#N/A</v>
      </c>
      <c r="Z403" s="75" t="e">
        <f>NA()</f>
        <v>#N/A</v>
      </c>
    </row>
    <row r="404" spans="1:26" x14ac:dyDescent="0.2">
      <c r="A404" s="74">
        <v>13810</v>
      </c>
      <c r="B404" s="68">
        <f>INDEX('B-A OSRoad'!$F$2:$F$21,MATCH(A404,'B-A OSRoad'!$C$2:$C$21))</f>
        <v>0</v>
      </c>
      <c r="C404" s="68" t="str">
        <f>IF(INDEX('B-A OSRoad'!$B$2:$B$21,MATCH(A404,'B-A OSRoad'!$C$2:$C$21))="Straight","",RIGHT(INDEX('B-A OSRoad'!$B$2:$B$21,MATCH(A404,'B-A OSRoad'!$C$2:$C$21)),LEN(INDEX('B-A OSRoad'!$B$2:$B$21,MATCH(A404,'B-A OSRoad'!$C$2:$C$21)))-1))</f>
        <v/>
      </c>
      <c r="D404" s="69">
        <f>(INDEX('B-A OSRoad'!$I$2:$I$21,MATCH(A404,'B-A OSRoad'!$C$2:$C$21)))+$C$3+$C$4+$C$1</f>
        <v>110</v>
      </c>
      <c r="E404" s="70" t="e">
        <f>VLOOKUP(A404,'Crash Data'!$E$3:$F$6,2,FALSE)</f>
        <v>#N/A</v>
      </c>
      <c r="F404" s="70" t="e">
        <f>VLOOKUP(A404,'Crash Data'!$B$3:$C$32,2,FALSE)</f>
        <v>#N/A</v>
      </c>
      <c r="G404" s="40">
        <v>230</v>
      </c>
      <c r="H404" s="40">
        <v>177</v>
      </c>
      <c r="I404" s="39">
        <v>177</v>
      </c>
      <c r="J404" s="40">
        <v>177</v>
      </c>
      <c r="K404" s="39">
        <v>177</v>
      </c>
      <c r="L404" s="93">
        <f t="shared" si="87"/>
        <v>209</v>
      </c>
      <c r="M404" s="93" t="str">
        <f t="shared" si="88"/>
        <v/>
      </c>
      <c r="N404" s="99">
        <f t="shared" si="89"/>
        <v>165</v>
      </c>
      <c r="O404" s="99" t="str">
        <f t="shared" si="90"/>
        <v/>
      </c>
      <c r="P404" s="102">
        <f t="shared" si="91"/>
        <v>165</v>
      </c>
      <c r="Q404" s="102" t="str">
        <f t="shared" si="92"/>
        <v/>
      </c>
      <c r="R404" s="105">
        <f t="shared" si="93"/>
        <v>165</v>
      </c>
      <c r="S404" s="105" t="str">
        <f t="shared" si="94"/>
        <v/>
      </c>
      <c r="T404" s="69">
        <f t="shared" si="95"/>
        <v>107</v>
      </c>
      <c r="U404" s="69" t="str">
        <f t="shared" si="96"/>
        <v/>
      </c>
      <c r="V404" s="143">
        <f t="shared" si="97"/>
        <v>165</v>
      </c>
      <c r="W404" s="143" t="str">
        <f t="shared" si="98"/>
        <v/>
      </c>
      <c r="X404" s="109">
        <f t="shared" si="85"/>
        <v>0</v>
      </c>
      <c r="Y404" s="110" t="e">
        <f t="shared" si="86"/>
        <v>#N/A</v>
      </c>
      <c r="Z404" s="75" t="e">
        <f>NA()</f>
        <v>#N/A</v>
      </c>
    </row>
    <row r="405" spans="1:26" x14ac:dyDescent="0.2">
      <c r="A405" s="74">
        <v>13820</v>
      </c>
      <c r="B405" s="68">
        <f>INDEX('B-A OSRoad'!$F$2:$F$21,MATCH(A405,'B-A OSRoad'!$C$2:$C$21))</f>
        <v>0</v>
      </c>
      <c r="C405" s="68" t="str">
        <f>IF(INDEX('B-A OSRoad'!$B$2:$B$21,MATCH(A405,'B-A OSRoad'!$C$2:$C$21))="Straight","",RIGHT(INDEX('B-A OSRoad'!$B$2:$B$21,MATCH(A405,'B-A OSRoad'!$C$2:$C$21)),LEN(INDEX('B-A OSRoad'!$B$2:$B$21,MATCH(A405,'B-A OSRoad'!$C$2:$C$21)))-1))</f>
        <v/>
      </c>
      <c r="D405" s="69">
        <f>(INDEX('B-A OSRoad'!$I$2:$I$21,MATCH(A405,'B-A OSRoad'!$C$2:$C$21)))+$C$3+$C$4+$C$1</f>
        <v>110</v>
      </c>
      <c r="E405" s="70" t="e">
        <f>VLOOKUP(A405,'Crash Data'!$E$3:$F$6,2,FALSE)</f>
        <v>#N/A</v>
      </c>
      <c r="F405" s="70" t="e">
        <f>VLOOKUP(A405,'Crash Data'!$B$3:$C$32,2,FALSE)</f>
        <v>#N/A</v>
      </c>
      <c r="G405" s="40">
        <v>230</v>
      </c>
      <c r="H405" s="40">
        <v>177</v>
      </c>
      <c r="I405" s="39">
        <v>177</v>
      </c>
      <c r="J405" s="40">
        <v>177</v>
      </c>
      <c r="K405" s="39">
        <v>177</v>
      </c>
      <c r="L405" s="93">
        <f t="shared" si="87"/>
        <v>209</v>
      </c>
      <c r="M405" s="93" t="str">
        <f t="shared" si="88"/>
        <v/>
      </c>
      <c r="N405" s="99">
        <f t="shared" si="89"/>
        <v>165</v>
      </c>
      <c r="O405" s="99" t="str">
        <f t="shared" si="90"/>
        <v/>
      </c>
      <c r="P405" s="102">
        <f t="shared" si="91"/>
        <v>165</v>
      </c>
      <c r="Q405" s="102" t="str">
        <f t="shared" si="92"/>
        <v/>
      </c>
      <c r="R405" s="105">
        <f t="shared" si="93"/>
        <v>165</v>
      </c>
      <c r="S405" s="105" t="str">
        <f t="shared" si="94"/>
        <v/>
      </c>
      <c r="T405" s="69">
        <f t="shared" si="95"/>
        <v>107</v>
      </c>
      <c r="U405" s="69" t="str">
        <f t="shared" si="96"/>
        <v/>
      </c>
      <c r="V405" s="143">
        <f t="shared" si="97"/>
        <v>165</v>
      </c>
      <c r="W405" s="143" t="str">
        <f t="shared" si="98"/>
        <v/>
      </c>
      <c r="X405" s="109">
        <f t="shared" si="85"/>
        <v>0</v>
      </c>
      <c r="Y405" s="110" t="e">
        <f t="shared" si="86"/>
        <v>#N/A</v>
      </c>
      <c r="Z405" s="75" t="e">
        <f>NA()</f>
        <v>#N/A</v>
      </c>
    </row>
    <row r="406" spans="1:26" x14ac:dyDescent="0.2">
      <c r="A406" s="74">
        <v>13830</v>
      </c>
      <c r="B406" s="68">
        <f>INDEX('B-A OSRoad'!$F$2:$F$21,MATCH(A406,'B-A OSRoad'!$C$2:$C$21))</f>
        <v>0</v>
      </c>
      <c r="C406" s="68" t="str">
        <f>IF(INDEX('B-A OSRoad'!$B$2:$B$21,MATCH(A406,'B-A OSRoad'!$C$2:$C$21))="Straight","",RIGHT(INDEX('B-A OSRoad'!$B$2:$B$21,MATCH(A406,'B-A OSRoad'!$C$2:$C$21)),LEN(INDEX('B-A OSRoad'!$B$2:$B$21,MATCH(A406,'B-A OSRoad'!$C$2:$C$21)))-1))</f>
        <v/>
      </c>
      <c r="D406" s="69">
        <f>(INDEX('B-A OSRoad'!$I$2:$I$21,MATCH(A406,'B-A OSRoad'!$C$2:$C$21)))+$C$3+$C$4+$C$1</f>
        <v>110</v>
      </c>
      <c r="E406" s="70" t="e">
        <f>VLOOKUP(A406,'Crash Data'!$E$3:$F$6,2,FALSE)</f>
        <v>#N/A</v>
      </c>
      <c r="F406" s="70" t="e">
        <f>VLOOKUP(A406,'Crash Data'!$B$3:$C$32,2,FALSE)</f>
        <v>#N/A</v>
      </c>
      <c r="G406" s="40">
        <v>230</v>
      </c>
      <c r="H406" s="40">
        <v>177</v>
      </c>
      <c r="I406" s="39">
        <v>177</v>
      </c>
      <c r="J406" s="40">
        <v>177</v>
      </c>
      <c r="K406" s="39">
        <v>177</v>
      </c>
      <c r="L406" s="93">
        <f t="shared" si="87"/>
        <v>209</v>
      </c>
      <c r="M406" s="93" t="str">
        <f t="shared" si="88"/>
        <v/>
      </c>
      <c r="N406" s="99">
        <f t="shared" si="89"/>
        <v>165</v>
      </c>
      <c r="O406" s="99" t="str">
        <f t="shared" si="90"/>
        <v/>
      </c>
      <c r="P406" s="102">
        <f t="shared" si="91"/>
        <v>165</v>
      </c>
      <c r="Q406" s="102" t="str">
        <f t="shared" si="92"/>
        <v/>
      </c>
      <c r="R406" s="105">
        <f t="shared" si="93"/>
        <v>165</v>
      </c>
      <c r="S406" s="105" t="str">
        <f t="shared" si="94"/>
        <v/>
      </c>
      <c r="T406" s="69">
        <f t="shared" si="95"/>
        <v>107</v>
      </c>
      <c r="U406" s="69" t="str">
        <f t="shared" si="96"/>
        <v/>
      </c>
      <c r="V406" s="143">
        <f t="shared" si="97"/>
        <v>165</v>
      </c>
      <c r="W406" s="143" t="str">
        <f t="shared" si="98"/>
        <v/>
      </c>
      <c r="X406" s="109">
        <f t="shared" si="85"/>
        <v>0</v>
      </c>
      <c r="Y406" s="110" t="e">
        <f t="shared" si="86"/>
        <v>#N/A</v>
      </c>
      <c r="Z406" s="75" t="e">
        <f>NA()</f>
        <v>#N/A</v>
      </c>
    </row>
    <row r="407" spans="1:26" x14ac:dyDescent="0.2">
      <c r="A407" s="74">
        <v>13840</v>
      </c>
      <c r="B407" s="68">
        <f>INDEX('B-A OSRoad'!$F$2:$F$21,MATCH(A407,'B-A OSRoad'!$C$2:$C$21))</f>
        <v>0</v>
      </c>
      <c r="C407" s="68" t="str">
        <f>IF(INDEX('B-A OSRoad'!$B$2:$B$21,MATCH(A407,'B-A OSRoad'!$C$2:$C$21))="Straight","",RIGHT(INDEX('B-A OSRoad'!$B$2:$B$21,MATCH(A407,'B-A OSRoad'!$C$2:$C$21)),LEN(INDEX('B-A OSRoad'!$B$2:$B$21,MATCH(A407,'B-A OSRoad'!$C$2:$C$21)))-1))</f>
        <v/>
      </c>
      <c r="D407" s="69">
        <f>(INDEX('B-A OSRoad'!$I$2:$I$21,MATCH(A407,'B-A OSRoad'!$C$2:$C$21)))+$C$3+$C$4+$C$1</f>
        <v>110</v>
      </c>
      <c r="E407" s="70" t="e">
        <f>VLOOKUP(A407,'Crash Data'!$E$3:$F$6,2,FALSE)</f>
        <v>#N/A</v>
      </c>
      <c r="F407" s="70" t="e">
        <f>VLOOKUP(A407,'Crash Data'!$B$3:$C$32,2,FALSE)</f>
        <v>#N/A</v>
      </c>
      <c r="G407" s="40">
        <v>230</v>
      </c>
      <c r="H407" s="40">
        <v>177</v>
      </c>
      <c r="I407" s="39">
        <v>177</v>
      </c>
      <c r="J407" s="40">
        <v>177</v>
      </c>
      <c r="K407" s="39">
        <v>177</v>
      </c>
      <c r="L407" s="93">
        <f t="shared" si="87"/>
        <v>209</v>
      </c>
      <c r="M407" s="93" t="str">
        <f t="shared" si="88"/>
        <v/>
      </c>
      <c r="N407" s="99">
        <f t="shared" si="89"/>
        <v>165</v>
      </c>
      <c r="O407" s="99" t="str">
        <f t="shared" si="90"/>
        <v/>
      </c>
      <c r="P407" s="102">
        <f t="shared" si="91"/>
        <v>165</v>
      </c>
      <c r="Q407" s="102" t="str">
        <f t="shared" si="92"/>
        <v/>
      </c>
      <c r="R407" s="105">
        <f t="shared" si="93"/>
        <v>165</v>
      </c>
      <c r="S407" s="105" t="str">
        <f t="shared" si="94"/>
        <v/>
      </c>
      <c r="T407" s="69">
        <f t="shared" si="95"/>
        <v>107</v>
      </c>
      <c r="U407" s="69" t="str">
        <f t="shared" si="96"/>
        <v/>
      </c>
      <c r="V407" s="143">
        <f t="shared" si="97"/>
        <v>165</v>
      </c>
      <c r="W407" s="143" t="str">
        <f t="shared" si="98"/>
        <v/>
      </c>
      <c r="X407" s="109">
        <f t="shared" si="85"/>
        <v>0</v>
      </c>
      <c r="Y407" s="110" t="e">
        <f t="shared" si="86"/>
        <v>#N/A</v>
      </c>
      <c r="Z407" s="75" t="e">
        <f>NA()</f>
        <v>#N/A</v>
      </c>
    </row>
    <row r="408" spans="1:26" x14ac:dyDescent="0.2">
      <c r="A408" s="74">
        <v>13850</v>
      </c>
      <c r="B408" s="68">
        <f>INDEX('B-A OSRoad'!$F$2:$F$21,MATCH(A408,'B-A OSRoad'!$C$2:$C$21))</f>
        <v>0</v>
      </c>
      <c r="C408" s="68" t="str">
        <f>IF(INDEX('B-A OSRoad'!$B$2:$B$21,MATCH(A408,'B-A OSRoad'!$C$2:$C$21))="Straight","",RIGHT(INDEX('B-A OSRoad'!$B$2:$B$21,MATCH(A408,'B-A OSRoad'!$C$2:$C$21)),LEN(INDEX('B-A OSRoad'!$B$2:$B$21,MATCH(A408,'B-A OSRoad'!$C$2:$C$21)))-1))</f>
        <v/>
      </c>
      <c r="D408" s="69">
        <f>(INDEX('B-A OSRoad'!$I$2:$I$21,MATCH(A408,'B-A OSRoad'!$C$2:$C$21)))+$C$3+$C$4+$C$1</f>
        <v>110</v>
      </c>
      <c r="E408" s="70" t="e">
        <f>VLOOKUP(A408,'Crash Data'!$E$3:$F$6,2,FALSE)</f>
        <v>#N/A</v>
      </c>
      <c r="F408" s="70" t="e">
        <f>VLOOKUP(A408,'Crash Data'!$B$3:$C$32,2,FALSE)</f>
        <v>#N/A</v>
      </c>
      <c r="G408" s="40">
        <v>230</v>
      </c>
      <c r="H408" s="40">
        <v>177</v>
      </c>
      <c r="I408" s="39">
        <v>177</v>
      </c>
      <c r="J408" s="40">
        <v>177</v>
      </c>
      <c r="K408" s="39">
        <v>177</v>
      </c>
      <c r="L408" s="93">
        <f t="shared" si="87"/>
        <v>209</v>
      </c>
      <c r="M408" s="93" t="str">
        <f t="shared" si="88"/>
        <v/>
      </c>
      <c r="N408" s="99">
        <f t="shared" si="89"/>
        <v>165</v>
      </c>
      <c r="O408" s="99" t="str">
        <f t="shared" si="90"/>
        <v/>
      </c>
      <c r="P408" s="102">
        <f t="shared" si="91"/>
        <v>165</v>
      </c>
      <c r="Q408" s="102" t="str">
        <f t="shared" si="92"/>
        <v/>
      </c>
      <c r="R408" s="105">
        <f t="shared" si="93"/>
        <v>165</v>
      </c>
      <c r="S408" s="105" t="str">
        <f t="shared" si="94"/>
        <v/>
      </c>
      <c r="T408" s="69">
        <f t="shared" si="95"/>
        <v>107</v>
      </c>
      <c r="U408" s="69" t="str">
        <f t="shared" si="96"/>
        <v/>
      </c>
      <c r="V408" s="143">
        <f t="shared" si="97"/>
        <v>165</v>
      </c>
      <c r="W408" s="143" t="str">
        <f t="shared" si="98"/>
        <v/>
      </c>
      <c r="X408" s="109">
        <f t="shared" si="85"/>
        <v>0</v>
      </c>
      <c r="Y408" s="110" t="e">
        <f t="shared" si="86"/>
        <v>#N/A</v>
      </c>
      <c r="Z408" s="75" t="e">
        <f>NA()</f>
        <v>#N/A</v>
      </c>
    </row>
    <row r="409" spans="1:26" x14ac:dyDescent="0.2">
      <c r="A409" s="74">
        <v>13860</v>
      </c>
      <c r="B409" s="68">
        <f>INDEX('B-A OSRoad'!$F$2:$F$21,MATCH(A409,'B-A OSRoad'!$C$2:$C$21))</f>
        <v>0</v>
      </c>
      <c r="C409" s="68" t="str">
        <f>IF(INDEX('B-A OSRoad'!$B$2:$B$21,MATCH(A409,'B-A OSRoad'!$C$2:$C$21))="Straight","",RIGHT(INDEX('B-A OSRoad'!$B$2:$B$21,MATCH(A409,'B-A OSRoad'!$C$2:$C$21)),LEN(INDEX('B-A OSRoad'!$B$2:$B$21,MATCH(A409,'B-A OSRoad'!$C$2:$C$21)))-1))</f>
        <v/>
      </c>
      <c r="D409" s="69">
        <f>(INDEX('B-A OSRoad'!$I$2:$I$21,MATCH(A409,'B-A OSRoad'!$C$2:$C$21)))+$C$3+$C$4+$C$1</f>
        <v>110</v>
      </c>
      <c r="E409" s="70" t="e">
        <f>VLOOKUP(A409,'Crash Data'!$E$3:$F$6,2,FALSE)</f>
        <v>#N/A</v>
      </c>
      <c r="F409" s="70" t="e">
        <f>VLOOKUP(A409,'Crash Data'!$B$3:$C$32,2,FALSE)</f>
        <v>#N/A</v>
      </c>
      <c r="G409" s="40">
        <v>230</v>
      </c>
      <c r="H409" s="40">
        <v>177</v>
      </c>
      <c r="I409" s="39">
        <v>177</v>
      </c>
      <c r="J409" s="40">
        <v>177</v>
      </c>
      <c r="K409" s="39">
        <v>177</v>
      </c>
      <c r="L409" s="93">
        <f t="shared" si="87"/>
        <v>209</v>
      </c>
      <c r="M409" s="93" t="str">
        <f t="shared" si="88"/>
        <v/>
      </c>
      <c r="N409" s="99">
        <f t="shared" si="89"/>
        <v>165</v>
      </c>
      <c r="O409" s="99" t="str">
        <f t="shared" si="90"/>
        <v/>
      </c>
      <c r="P409" s="102">
        <f t="shared" si="91"/>
        <v>165</v>
      </c>
      <c r="Q409" s="102" t="str">
        <f t="shared" si="92"/>
        <v/>
      </c>
      <c r="R409" s="105">
        <f t="shared" si="93"/>
        <v>165</v>
      </c>
      <c r="S409" s="105" t="str">
        <f t="shared" si="94"/>
        <v/>
      </c>
      <c r="T409" s="69">
        <f t="shared" si="95"/>
        <v>107</v>
      </c>
      <c r="U409" s="69" t="str">
        <f t="shared" si="96"/>
        <v/>
      </c>
      <c r="V409" s="143">
        <f t="shared" si="97"/>
        <v>165</v>
      </c>
      <c r="W409" s="143" t="str">
        <f t="shared" si="98"/>
        <v/>
      </c>
      <c r="X409" s="109">
        <f t="shared" si="85"/>
        <v>0</v>
      </c>
      <c r="Y409" s="110" t="e">
        <f t="shared" si="86"/>
        <v>#N/A</v>
      </c>
      <c r="Z409" s="75" t="e">
        <f>NA()</f>
        <v>#N/A</v>
      </c>
    </row>
    <row r="410" spans="1:26" x14ac:dyDescent="0.2">
      <c r="A410" s="74">
        <v>13870</v>
      </c>
      <c r="B410" s="68">
        <f>INDEX('B-A OSRoad'!$F$2:$F$21,MATCH(A410,'B-A OSRoad'!$C$2:$C$21))</f>
        <v>0</v>
      </c>
      <c r="C410" s="68" t="str">
        <f>IF(INDEX('B-A OSRoad'!$B$2:$B$21,MATCH(A410,'B-A OSRoad'!$C$2:$C$21))="Straight","",RIGHT(INDEX('B-A OSRoad'!$B$2:$B$21,MATCH(A410,'B-A OSRoad'!$C$2:$C$21)),LEN(INDEX('B-A OSRoad'!$B$2:$B$21,MATCH(A410,'B-A OSRoad'!$C$2:$C$21)))-1))</f>
        <v/>
      </c>
      <c r="D410" s="69">
        <f>(INDEX('B-A OSRoad'!$I$2:$I$21,MATCH(A410,'B-A OSRoad'!$C$2:$C$21)))+$C$3+$C$4+$C$1</f>
        <v>110</v>
      </c>
      <c r="E410" s="70" t="e">
        <f>VLOOKUP(A410,'Crash Data'!$E$3:$F$6,2,FALSE)</f>
        <v>#N/A</v>
      </c>
      <c r="F410" s="70" t="e">
        <f>VLOOKUP(A410,'Crash Data'!$B$3:$C$32,2,FALSE)</f>
        <v>#N/A</v>
      </c>
      <c r="G410" s="40">
        <v>230</v>
      </c>
      <c r="H410" s="40">
        <v>177</v>
      </c>
      <c r="I410" s="39">
        <v>177</v>
      </c>
      <c r="J410" s="40">
        <v>177</v>
      </c>
      <c r="K410" s="39">
        <v>177</v>
      </c>
      <c r="L410" s="93">
        <f t="shared" si="87"/>
        <v>209</v>
      </c>
      <c r="M410" s="93" t="str">
        <f t="shared" si="88"/>
        <v/>
      </c>
      <c r="N410" s="99">
        <f t="shared" si="89"/>
        <v>165</v>
      </c>
      <c r="O410" s="99" t="str">
        <f t="shared" si="90"/>
        <v/>
      </c>
      <c r="P410" s="102">
        <f t="shared" si="91"/>
        <v>165</v>
      </c>
      <c r="Q410" s="102" t="str">
        <f t="shared" si="92"/>
        <v/>
      </c>
      <c r="R410" s="105">
        <f t="shared" si="93"/>
        <v>165</v>
      </c>
      <c r="S410" s="105" t="str">
        <f t="shared" si="94"/>
        <v/>
      </c>
      <c r="T410" s="69">
        <f t="shared" si="95"/>
        <v>107</v>
      </c>
      <c r="U410" s="69" t="str">
        <f t="shared" si="96"/>
        <v/>
      </c>
      <c r="V410" s="143">
        <f t="shared" si="97"/>
        <v>165</v>
      </c>
      <c r="W410" s="143" t="str">
        <f t="shared" si="98"/>
        <v/>
      </c>
      <c r="X410" s="109">
        <f t="shared" si="85"/>
        <v>0</v>
      </c>
      <c r="Y410" s="110" t="e">
        <f t="shared" si="86"/>
        <v>#N/A</v>
      </c>
      <c r="Z410" s="75" t="e">
        <f>NA()</f>
        <v>#N/A</v>
      </c>
    </row>
    <row r="411" spans="1:26" x14ac:dyDescent="0.2">
      <c r="A411" s="74">
        <v>13880</v>
      </c>
      <c r="B411" s="68">
        <f>INDEX('B-A OSRoad'!$F$2:$F$21,MATCH(A411,'B-A OSRoad'!$C$2:$C$21))</f>
        <v>0</v>
      </c>
      <c r="C411" s="68" t="str">
        <f>IF(INDEX('B-A OSRoad'!$B$2:$B$21,MATCH(A411,'B-A OSRoad'!$C$2:$C$21))="Straight","",RIGHT(INDEX('B-A OSRoad'!$B$2:$B$21,MATCH(A411,'B-A OSRoad'!$C$2:$C$21)),LEN(INDEX('B-A OSRoad'!$B$2:$B$21,MATCH(A411,'B-A OSRoad'!$C$2:$C$21)))-1))</f>
        <v/>
      </c>
      <c r="D411" s="69">
        <f>(INDEX('B-A OSRoad'!$I$2:$I$21,MATCH(A411,'B-A OSRoad'!$C$2:$C$21)))+$C$3+$C$4+$C$1</f>
        <v>110</v>
      </c>
      <c r="E411" s="70" t="e">
        <f>VLOOKUP(A411,'Crash Data'!$E$3:$F$6,2,FALSE)</f>
        <v>#N/A</v>
      </c>
      <c r="F411" s="70" t="e">
        <f>VLOOKUP(A411,'Crash Data'!$B$3:$C$32,2,FALSE)</f>
        <v>#N/A</v>
      </c>
      <c r="G411" s="40">
        <v>230</v>
      </c>
      <c r="H411" s="40">
        <v>177</v>
      </c>
      <c r="I411" s="39">
        <v>177</v>
      </c>
      <c r="J411" s="40">
        <v>177</v>
      </c>
      <c r="K411" s="39">
        <v>177</v>
      </c>
      <c r="L411" s="93">
        <f t="shared" si="87"/>
        <v>209</v>
      </c>
      <c r="M411" s="93" t="str">
        <f t="shared" si="88"/>
        <v/>
      </c>
      <c r="N411" s="99">
        <f t="shared" si="89"/>
        <v>165</v>
      </c>
      <c r="O411" s="99" t="str">
        <f t="shared" si="90"/>
        <v/>
      </c>
      <c r="P411" s="102">
        <f t="shared" si="91"/>
        <v>165</v>
      </c>
      <c r="Q411" s="102" t="str">
        <f t="shared" si="92"/>
        <v/>
      </c>
      <c r="R411" s="105">
        <f t="shared" si="93"/>
        <v>165</v>
      </c>
      <c r="S411" s="105" t="str">
        <f t="shared" si="94"/>
        <v/>
      </c>
      <c r="T411" s="69">
        <f t="shared" si="95"/>
        <v>107</v>
      </c>
      <c r="U411" s="69" t="str">
        <f t="shared" si="96"/>
        <v/>
      </c>
      <c r="V411" s="143">
        <f t="shared" si="97"/>
        <v>165</v>
      </c>
      <c r="W411" s="143" t="str">
        <f t="shared" si="98"/>
        <v/>
      </c>
      <c r="X411" s="109">
        <f t="shared" si="85"/>
        <v>0</v>
      </c>
      <c r="Y411" s="110" t="e">
        <f t="shared" si="86"/>
        <v>#N/A</v>
      </c>
      <c r="Z411" s="75" t="e">
        <f>NA()</f>
        <v>#N/A</v>
      </c>
    </row>
    <row r="412" spans="1:26" x14ac:dyDescent="0.2">
      <c r="A412" s="74">
        <v>13890</v>
      </c>
      <c r="B412" s="68">
        <f>INDEX('B-A OSRoad'!$F$2:$F$21,MATCH(A412,'B-A OSRoad'!$C$2:$C$21))</f>
        <v>0</v>
      </c>
      <c r="C412" s="68" t="str">
        <f>IF(INDEX('B-A OSRoad'!$B$2:$B$21,MATCH(A412,'B-A OSRoad'!$C$2:$C$21))="Straight","",RIGHT(INDEX('B-A OSRoad'!$B$2:$B$21,MATCH(A412,'B-A OSRoad'!$C$2:$C$21)),LEN(INDEX('B-A OSRoad'!$B$2:$B$21,MATCH(A412,'B-A OSRoad'!$C$2:$C$21)))-1))</f>
        <v/>
      </c>
      <c r="D412" s="69">
        <f>(INDEX('B-A OSRoad'!$I$2:$I$21,MATCH(A412,'B-A OSRoad'!$C$2:$C$21)))+$C$3+$C$4+$C$1</f>
        <v>110</v>
      </c>
      <c r="E412" s="70" t="e">
        <f>VLOOKUP(A412,'Crash Data'!$E$3:$F$6,2,FALSE)</f>
        <v>#N/A</v>
      </c>
      <c r="F412" s="70" t="e">
        <f>VLOOKUP(A412,'Crash Data'!$B$3:$C$32,2,FALSE)</f>
        <v>#N/A</v>
      </c>
      <c r="G412" s="40">
        <v>230</v>
      </c>
      <c r="H412" s="40">
        <v>177</v>
      </c>
      <c r="I412" s="39">
        <v>177</v>
      </c>
      <c r="J412" s="40">
        <v>177</v>
      </c>
      <c r="K412" s="39">
        <v>177</v>
      </c>
      <c r="L412" s="93">
        <f t="shared" si="87"/>
        <v>209</v>
      </c>
      <c r="M412" s="93" t="str">
        <f t="shared" si="88"/>
        <v/>
      </c>
      <c r="N412" s="99">
        <f t="shared" si="89"/>
        <v>165</v>
      </c>
      <c r="O412" s="99" t="str">
        <f t="shared" si="90"/>
        <v/>
      </c>
      <c r="P412" s="102">
        <f t="shared" si="91"/>
        <v>165</v>
      </c>
      <c r="Q412" s="102" t="str">
        <f t="shared" si="92"/>
        <v/>
      </c>
      <c r="R412" s="105">
        <f t="shared" si="93"/>
        <v>165</v>
      </c>
      <c r="S412" s="105" t="str">
        <f t="shared" si="94"/>
        <v/>
      </c>
      <c r="T412" s="69">
        <f t="shared" si="95"/>
        <v>107</v>
      </c>
      <c r="U412" s="69" t="str">
        <f t="shared" si="96"/>
        <v/>
      </c>
      <c r="V412" s="143">
        <f t="shared" si="97"/>
        <v>165</v>
      </c>
      <c r="W412" s="143" t="str">
        <f t="shared" si="98"/>
        <v/>
      </c>
      <c r="X412" s="109">
        <f t="shared" si="85"/>
        <v>0</v>
      </c>
      <c r="Y412" s="110" t="e">
        <f t="shared" si="86"/>
        <v>#N/A</v>
      </c>
      <c r="Z412" s="75" t="e">
        <f>NA()</f>
        <v>#N/A</v>
      </c>
    </row>
    <row r="413" spans="1:26" x14ac:dyDescent="0.2">
      <c r="A413" s="74">
        <v>13900</v>
      </c>
      <c r="B413" s="68">
        <f>INDEX('B-A OSRoad'!$F$2:$F$21,MATCH(A413,'B-A OSRoad'!$C$2:$C$21))</f>
        <v>0</v>
      </c>
      <c r="C413" s="68" t="str">
        <f>IF(INDEX('B-A OSRoad'!$B$2:$B$21,MATCH(A413,'B-A OSRoad'!$C$2:$C$21))="Straight","",RIGHT(INDEX('B-A OSRoad'!$B$2:$B$21,MATCH(A413,'B-A OSRoad'!$C$2:$C$21)),LEN(INDEX('B-A OSRoad'!$B$2:$B$21,MATCH(A413,'B-A OSRoad'!$C$2:$C$21)))-1))</f>
        <v/>
      </c>
      <c r="D413" s="69">
        <f>(INDEX('B-A OSRoad'!$I$2:$I$21,MATCH(A413,'B-A OSRoad'!$C$2:$C$21)))+$C$3+$C$4+$C$1</f>
        <v>110</v>
      </c>
      <c r="E413" s="70" t="e">
        <f>VLOOKUP(A413,'Crash Data'!$E$3:$F$6,2,FALSE)</f>
        <v>#N/A</v>
      </c>
      <c r="F413" s="70" t="e">
        <f>VLOOKUP(A413,'Crash Data'!$B$3:$C$32,2,FALSE)</f>
        <v>#N/A</v>
      </c>
      <c r="G413" s="40">
        <v>230</v>
      </c>
      <c r="H413" s="40">
        <v>177</v>
      </c>
      <c r="I413" s="39">
        <v>177</v>
      </c>
      <c r="J413" s="40">
        <v>177</v>
      </c>
      <c r="K413" s="39">
        <v>177</v>
      </c>
      <c r="L413" s="93">
        <f t="shared" si="87"/>
        <v>209</v>
      </c>
      <c r="M413" s="93" t="str">
        <f t="shared" si="88"/>
        <v/>
      </c>
      <c r="N413" s="99">
        <f t="shared" si="89"/>
        <v>165</v>
      </c>
      <c r="O413" s="99" t="str">
        <f t="shared" si="90"/>
        <v/>
      </c>
      <c r="P413" s="102">
        <f t="shared" si="91"/>
        <v>165</v>
      </c>
      <c r="Q413" s="102" t="str">
        <f t="shared" si="92"/>
        <v/>
      </c>
      <c r="R413" s="105">
        <f t="shared" si="93"/>
        <v>165</v>
      </c>
      <c r="S413" s="105" t="str">
        <f t="shared" si="94"/>
        <v/>
      </c>
      <c r="T413" s="69">
        <f t="shared" si="95"/>
        <v>107</v>
      </c>
      <c r="U413" s="69" t="str">
        <f t="shared" si="96"/>
        <v/>
      </c>
      <c r="V413" s="143">
        <f t="shared" si="97"/>
        <v>165</v>
      </c>
      <c r="W413" s="143" t="str">
        <f t="shared" si="98"/>
        <v/>
      </c>
      <c r="X413" s="109">
        <f t="shared" si="85"/>
        <v>0</v>
      </c>
      <c r="Y413" s="110" t="e">
        <f t="shared" si="86"/>
        <v>#N/A</v>
      </c>
      <c r="Z413" s="75" t="e">
        <f>NA()</f>
        <v>#N/A</v>
      </c>
    </row>
    <row r="414" spans="1:26" x14ac:dyDescent="0.2">
      <c r="A414" s="74">
        <v>13910</v>
      </c>
      <c r="B414" s="68">
        <f>INDEX('B-A OSRoad'!$F$2:$F$21,MATCH(A414,'B-A OSRoad'!$C$2:$C$21))</f>
        <v>0</v>
      </c>
      <c r="C414" s="68" t="str">
        <f>IF(INDEX('B-A OSRoad'!$B$2:$B$21,MATCH(A414,'B-A OSRoad'!$C$2:$C$21))="Straight","",RIGHT(INDEX('B-A OSRoad'!$B$2:$B$21,MATCH(A414,'B-A OSRoad'!$C$2:$C$21)),LEN(INDEX('B-A OSRoad'!$B$2:$B$21,MATCH(A414,'B-A OSRoad'!$C$2:$C$21)))-1))</f>
        <v/>
      </c>
      <c r="D414" s="69">
        <f>(INDEX('B-A OSRoad'!$I$2:$I$21,MATCH(A414,'B-A OSRoad'!$C$2:$C$21)))+$C$3+$C$4+$C$1</f>
        <v>110</v>
      </c>
      <c r="E414" s="70" t="e">
        <f>VLOOKUP(A414,'Crash Data'!$E$3:$F$6,2,FALSE)</f>
        <v>#N/A</v>
      </c>
      <c r="F414" s="70" t="e">
        <f>VLOOKUP(A414,'Crash Data'!$B$3:$C$32,2,FALSE)</f>
        <v>#N/A</v>
      </c>
      <c r="G414" s="40">
        <v>230</v>
      </c>
      <c r="H414" s="40">
        <v>177</v>
      </c>
      <c r="I414" s="39">
        <v>177</v>
      </c>
      <c r="J414" s="40">
        <v>177</v>
      </c>
      <c r="K414" s="39">
        <v>177</v>
      </c>
      <c r="L414" s="93">
        <f t="shared" si="87"/>
        <v>209</v>
      </c>
      <c r="M414" s="93" t="str">
        <f t="shared" si="88"/>
        <v/>
      </c>
      <c r="N414" s="99">
        <f t="shared" si="89"/>
        <v>165</v>
      </c>
      <c r="O414" s="99" t="str">
        <f t="shared" si="90"/>
        <v/>
      </c>
      <c r="P414" s="102">
        <f t="shared" si="91"/>
        <v>165</v>
      </c>
      <c r="Q414" s="102" t="str">
        <f t="shared" si="92"/>
        <v/>
      </c>
      <c r="R414" s="105">
        <f t="shared" si="93"/>
        <v>165</v>
      </c>
      <c r="S414" s="105" t="str">
        <f t="shared" si="94"/>
        <v/>
      </c>
      <c r="T414" s="69">
        <f t="shared" si="95"/>
        <v>107</v>
      </c>
      <c r="U414" s="69" t="str">
        <f t="shared" si="96"/>
        <v/>
      </c>
      <c r="V414" s="143">
        <f t="shared" si="97"/>
        <v>165</v>
      </c>
      <c r="W414" s="143" t="str">
        <f t="shared" si="98"/>
        <v/>
      </c>
      <c r="X414" s="109">
        <f t="shared" si="85"/>
        <v>0</v>
      </c>
      <c r="Y414" s="110" t="e">
        <f t="shared" si="86"/>
        <v>#N/A</v>
      </c>
      <c r="Z414" s="75" t="e">
        <f>NA()</f>
        <v>#N/A</v>
      </c>
    </row>
    <row r="415" spans="1:26" x14ac:dyDescent="0.2">
      <c r="A415" s="74">
        <v>13920</v>
      </c>
      <c r="B415" s="68">
        <f>INDEX('B-A OSRoad'!$F$2:$F$21,MATCH(A415,'B-A OSRoad'!$C$2:$C$21))</f>
        <v>0</v>
      </c>
      <c r="C415" s="68" t="str">
        <f>IF(INDEX('B-A OSRoad'!$B$2:$B$21,MATCH(A415,'B-A OSRoad'!$C$2:$C$21))="Straight","",RIGHT(INDEX('B-A OSRoad'!$B$2:$B$21,MATCH(A415,'B-A OSRoad'!$C$2:$C$21)),LEN(INDEX('B-A OSRoad'!$B$2:$B$21,MATCH(A415,'B-A OSRoad'!$C$2:$C$21)))-1))</f>
        <v/>
      </c>
      <c r="D415" s="69">
        <f>(INDEX('B-A OSRoad'!$I$2:$I$21,MATCH(A415,'B-A OSRoad'!$C$2:$C$21)))+$C$3+$C$4+$C$1</f>
        <v>110</v>
      </c>
      <c r="E415" s="70" t="e">
        <f>VLOOKUP(A415,'Crash Data'!$E$3:$F$6,2,FALSE)</f>
        <v>#N/A</v>
      </c>
      <c r="F415" s="70" t="e">
        <f>VLOOKUP(A415,'Crash Data'!$B$3:$C$32,2,FALSE)</f>
        <v>#N/A</v>
      </c>
      <c r="G415" s="40">
        <v>230</v>
      </c>
      <c r="H415" s="40">
        <v>177</v>
      </c>
      <c r="I415" s="39">
        <v>177</v>
      </c>
      <c r="J415" s="40">
        <v>177</v>
      </c>
      <c r="K415" s="39">
        <v>177</v>
      </c>
      <c r="L415" s="93">
        <f t="shared" si="87"/>
        <v>209</v>
      </c>
      <c r="M415" s="93" t="str">
        <f t="shared" si="88"/>
        <v/>
      </c>
      <c r="N415" s="99">
        <f t="shared" si="89"/>
        <v>165</v>
      </c>
      <c r="O415" s="99" t="str">
        <f t="shared" si="90"/>
        <v/>
      </c>
      <c r="P415" s="102">
        <f t="shared" si="91"/>
        <v>165</v>
      </c>
      <c r="Q415" s="102" t="str">
        <f t="shared" si="92"/>
        <v/>
      </c>
      <c r="R415" s="105">
        <f t="shared" si="93"/>
        <v>165</v>
      </c>
      <c r="S415" s="105" t="str">
        <f t="shared" si="94"/>
        <v/>
      </c>
      <c r="T415" s="69">
        <f t="shared" si="95"/>
        <v>107</v>
      </c>
      <c r="U415" s="69" t="str">
        <f t="shared" si="96"/>
        <v/>
      </c>
      <c r="V415" s="143">
        <f t="shared" si="97"/>
        <v>165</v>
      </c>
      <c r="W415" s="143" t="str">
        <f t="shared" si="98"/>
        <v/>
      </c>
      <c r="X415" s="109">
        <f t="shared" si="85"/>
        <v>0</v>
      </c>
      <c r="Y415" s="110" t="e">
        <f t="shared" si="86"/>
        <v>#N/A</v>
      </c>
      <c r="Z415" s="75" t="e">
        <f>NA()</f>
        <v>#N/A</v>
      </c>
    </row>
    <row r="416" spans="1:26" x14ac:dyDescent="0.2">
      <c r="A416" s="74">
        <v>13930</v>
      </c>
      <c r="B416" s="68">
        <f>INDEX('B-A OSRoad'!$F$2:$F$21,MATCH(A416,'B-A OSRoad'!$C$2:$C$21))</f>
        <v>0</v>
      </c>
      <c r="C416" s="68" t="str">
        <f>IF(INDEX('B-A OSRoad'!$B$2:$B$21,MATCH(A416,'B-A OSRoad'!$C$2:$C$21))="Straight","",RIGHT(INDEX('B-A OSRoad'!$B$2:$B$21,MATCH(A416,'B-A OSRoad'!$C$2:$C$21)),LEN(INDEX('B-A OSRoad'!$B$2:$B$21,MATCH(A416,'B-A OSRoad'!$C$2:$C$21)))-1))</f>
        <v/>
      </c>
      <c r="D416" s="69">
        <f>(INDEX('B-A OSRoad'!$I$2:$I$21,MATCH(A416,'B-A OSRoad'!$C$2:$C$21)))+$C$3+$C$4+$C$1</f>
        <v>110</v>
      </c>
      <c r="E416" s="70" t="e">
        <f>VLOOKUP(A416,'Crash Data'!$E$3:$F$6,2,FALSE)</f>
        <v>#N/A</v>
      </c>
      <c r="F416" s="70" t="e">
        <f>VLOOKUP(A416,'Crash Data'!$B$3:$C$32,2,FALSE)</f>
        <v>#N/A</v>
      </c>
      <c r="G416" s="40">
        <v>230</v>
      </c>
      <c r="H416" s="40">
        <v>177</v>
      </c>
      <c r="I416" s="39">
        <v>177</v>
      </c>
      <c r="J416" s="40">
        <v>177</v>
      </c>
      <c r="K416" s="39">
        <v>177</v>
      </c>
      <c r="L416" s="93">
        <f t="shared" si="87"/>
        <v>209</v>
      </c>
      <c r="M416" s="93" t="str">
        <f t="shared" si="88"/>
        <v/>
      </c>
      <c r="N416" s="99">
        <f t="shared" si="89"/>
        <v>165</v>
      </c>
      <c r="O416" s="99" t="str">
        <f t="shared" si="90"/>
        <v/>
      </c>
      <c r="P416" s="102">
        <f t="shared" si="91"/>
        <v>165</v>
      </c>
      <c r="Q416" s="102" t="str">
        <f t="shared" si="92"/>
        <v/>
      </c>
      <c r="R416" s="105">
        <f t="shared" si="93"/>
        <v>165</v>
      </c>
      <c r="S416" s="105" t="str">
        <f t="shared" si="94"/>
        <v/>
      </c>
      <c r="T416" s="69">
        <f t="shared" si="95"/>
        <v>107</v>
      </c>
      <c r="U416" s="69" t="str">
        <f t="shared" si="96"/>
        <v/>
      </c>
      <c r="V416" s="143">
        <f t="shared" si="97"/>
        <v>165</v>
      </c>
      <c r="W416" s="143" t="str">
        <f t="shared" si="98"/>
        <v/>
      </c>
      <c r="X416" s="109">
        <f t="shared" si="85"/>
        <v>0</v>
      </c>
      <c r="Y416" s="110" t="e">
        <f t="shared" si="86"/>
        <v>#N/A</v>
      </c>
      <c r="Z416" s="75" t="e">
        <f>NA()</f>
        <v>#N/A</v>
      </c>
    </row>
    <row r="417" spans="1:26" x14ac:dyDescent="0.2">
      <c r="A417" s="74">
        <v>13940</v>
      </c>
      <c r="B417" s="68">
        <f>INDEX('B-A OSRoad'!$F$2:$F$21,MATCH(A417,'B-A OSRoad'!$C$2:$C$21))</f>
        <v>0</v>
      </c>
      <c r="C417" s="68" t="str">
        <f>IF(INDEX('B-A OSRoad'!$B$2:$B$21,MATCH(A417,'B-A OSRoad'!$C$2:$C$21))="Straight","",RIGHT(INDEX('B-A OSRoad'!$B$2:$B$21,MATCH(A417,'B-A OSRoad'!$C$2:$C$21)),LEN(INDEX('B-A OSRoad'!$B$2:$B$21,MATCH(A417,'B-A OSRoad'!$C$2:$C$21)))-1))</f>
        <v/>
      </c>
      <c r="D417" s="69">
        <f>(INDEX('B-A OSRoad'!$I$2:$I$21,MATCH(A417,'B-A OSRoad'!$C$2:$C$21)))+$C$3+$C$4+$C$1</f>
        <v>110</v>
      </c>
      <c r="E417" s="70" t="e">
        <f>VLOOKUP(A417,'Crash Data'!$E$3:$F$6,2,FALSE)</f>
        <v>#N/A</v>
      </c>
      <c r="F417" s="70" t="e">
        <f>VLOOKUP(A417,'Crash Data'!$B$3:$C$32,2,FALSE)</f>
        <v>#N/A</v>
      </c>
      <c r="G417" s="40">
        <v>230</v>
      </c>
      <c r="H417" s="40">
        <v>177</v>
      </c>
      <c r="I417" s="39">
        <v>177</v>
      </c>
      <c r="J417" s="40">
        <v>177</v>
      </c>
      <c r="K417" s="39">
        <v>177</v>
      </c>
      <c r="L417" s="93">
        <f t="shared" si="87"/>
        <v>209</v>
      </c>
      <c r="M417" s="93" t="str">
        <f t="shared" si="88"/>
        <v/>
      </c>
      <c r="N417" s="99">
        <f t="shared" si="89"/>
        <v>165</v>
      </c>
      <c r="O417" s="99" t="str">
        <f t="shared" si="90"/>
        <v/>
      </c>
      <c r="P417" s="102">
        <f t="shared" si="91"/>
        <v>165</v>
      </c>
      <c r="Q417" s="102" t="str">
        <f t="shared" si="92"/>
        <v/>
      </c>
      <c r="R417" s="105">
        <f t="shared" si="93"/>
        <v>165</v>
      </c>
      <c r="S417" s="105" t="str">
        <f t="shared" si="94"/>
        <v/>
      </c>
      <c r="T417" s="69">
        <f t="shared" si="95"/>
        <v>107</v>
      </c>
      <c r="U417" s="69" t="str">
        <f t="shared" si="96"/>
        <v/>
      </c>
      <c r="V417" s="143">
        <f t="shared" si="97"/>
        <v>165</v>
      </c>
      <c r="W417" s="143" t="str">
        <f t="shared" si="98"/>
        <v/>
      </c>
      <c r="X417" s="109">
        <f t="shared" si="85"/>
        <v>0</v>
      </c>
      <c r="Y417" s="110" t="e">
        <f t="shared" si="86"/>
        <v>#N/A</v>
      </c>
      <c r="Z417" s="75" t="e">
        <f>NA()</f>
        <v>#N/A</v>
      </c>
    </row>
    <row r="418" spans="1:26" x14ac:dyDescent="0.2">
      <c r="A418" s="74">
        <v>13950</v>
      </c>
      <c r="B418" s="68">
        <f>INDEX('B-A OSRoad'!$F$2:$F$21,MATCH(A418,'B-A OSRoad'!$C$2:$C$21))</f>
        <v>0</v>
      </c>
      <c r="C418" s="68" t="str">
        <f>IF(INDEX('B-A OSRoad'!$B$2:$B$21,MATCH(A418,'B-A OSRoad'!$C$2:$C$21))="Straight","",RIGHT(INDEX('B-A OSRoad'!$B$2:$B$21,MATCH(A418,'B-A OSRoad'!$C$2:$C$21)),LEN(INDEX('B-A OSRoad'!$B$2:$B$21,MATCH(A418,'B-A OSRoad'!$C$2:$C$21)))-1))</f>
        <v/>
      </c>
      <c r="D418" s="69">
        <f>(INDEX('B-A OSRoad'!$I$2:$I$21,MATCH(A418,'B-A OSRoad'!$C$2:$C$21)))+$C$3+$C$4+$C$1</f>
        <v>110</v>
      </c>
      <c r="E418" s="70" t="e">
        <f>VLOOKUP(A418,'Crash Data'!$E$3:$F$6,2,FALSE)</f>
        <v>#N/A</v>
      </c>
      <c r="F418" s="70" t="e">
        <f>VLOOKUP(A418,'Crash Data'!$B$3:$C$32,2,FALSE)</f>
        <v>#N/A</v>
      </c>
      <c r="G418" s="40">
        <v>230</v>
      </c>
      <c r="H418" s="40">
        <v>177</v>
      </c>
      <c r="I418" s="39">
        <v>177</v>
      </c>
      <c r="J418" s="40">
        <v>177</v>
      </c>
      <c r="K418" s="39">
        <v>177</v>
      </c>
      <c r="L418" s="93">
        <f t="shared" si="87"/>
        <v>209</v>
      </c>
      <c r="M418" s="93" t="str">
        <f t="shared" si="88"/>
        <v/>
      </c>
      <c r="N418" s="99">
        <f t="shared" si="89"/>
        <v>165</v>
      </c>
      <c r="O418" s="99" t="str">
        <f t="shared" si="90"/>
        <v/>
      </c>
      <c r="P418" s="102">
        <f t="shared" si="91"/>
        <v>165</v>
      </c>
      <c r="Q418" s="102" t="str">
        <f t="shared" si="92"/>
        <v/>
      </c>
      <c r="R418" s="105">
        <f t="shared" si="93"/>
        <v>165</v>
      </c>
      <c r="S418" s="105" t="str">
        <f t="shared" si="94"/>
        <v/>
      </c>
      <c r="T418" s="69">
        <f t="shared" si="95"/>
        <v>107</v>
      </c>
      <c r="U418" s="69" t="str">
        <f t="shared" si="96"/>
        <v/>
      </c>
      <c r="V418" s="143">
        <f t="shared" si="97"/>
        <v>165</v>
      </c>
      <c r="W418" s="143" t="str">
        <f t="shared" si="98"/>
        <v/>
      </c>
      <c r="X418" s="109">
        <f t="shared" si="85"/>
        <v>0</v>
      </c>
      <c r="Y418" s="110" t="e">
        <f t="shared" si="86"/>
        <v>#N/A</v>
      </c>
      <c r="Z418" s="75" t="e">
        <f>NA()</f>
        <v>#N/A</v>
      </c>
    </row>
    <row r="419" spans="1:26" x14ac:dyDescent="0.2">
      <c r="A419" s="74">
        <v>13960</v>
      </c>
      <c r="B419" s="68">
        <f>INDEX('B-A OSRoad'!$F$2:$F$21,MATCH(A419,'B-A OSRoad'!$C$2:$C$21))</f>
        <v>0</v>
      </c>
      <c r="C419" s="68" t="str">
        <f>IF(INDEX('B-A OSRoad'!$B$2:$B$21,MATCH(A419,'B-A OSRoad'!$C$2:$C$21))="Straight","",RIGHT(INDEX('B-A OSRoad'!$B$2:$B$21,MATCH(A419,'B-A OSRoad'!$C$2:$C$21)),LEN(INDEX('B-A OSRoad'!$B$2:$B$21,MATCH(A419,'B-A OSRoad'!$C$2:$C$21)))-1))</f>
        <v/>
      </c>
      <c r="D419" s="69">
        <f>(INDEX('B-A OSRoad'!$I$2:$I$21,MATCH(A419,'B-A OSRoad'!$C$2:$C$21)))+$C$3+$C$4+$C$1</f>
        <v>110</v>
      </c>
      <c r="E419" s="70" t="e">
        <f>VLOOKUP(A419,'Crash Data'!$E$3:$F$6,2,FALSE)</f>
        <v>#N/A</v>
      </c>
      <c r="F419" s="70" t="e">
        <f>VLOOKUP(A419,'Crash Data'!$B$3:$C$32,2,FALSE)</f>
        <v>#N/A</v>
      </c>
      <c r="G419" s="40">
        <v>230</v>
      </c>
      <c r="H419" s="40">
        <v>177</v>
      </c>
      <c r="I419" s="39">
        <v>177</v>
      </c>
      <c r="J419" s="40">
        <v>177</v>
      </c>
      <c r="K419" s="39">
        <v>177</v>
      </c>
      <c r="L419" s="93">
        <f t="shared" si="87"/>
        <v>209</v>
      </c>
      <c r="M419" s="93" t="str">
        <f t="shared" si="88"/>
        <v/>
      </c>
      <c r="N419" s="99">
        <f t="shared" si="89"/>
        <v>165</v>
      </c>
      <c r="O419" s="99" t="str">
        <f t="shared" si="90"/>
        <v/>
      </c>
      <c r="P419" s="102">
        <f t="shared" si="91"/>
        <v>165</v>
      </c>
      <c r="Q419" s="102" t="str">
        <f t="shared" si="92"/>
        <v/>
      </c>
      <c r="R419" s="105">
        <f t="shared" si="93"/>
        <v>165</v>
      </c>
      <c r="S419" s="105" t="str">
        <f t="shared" si="94"/>
        <v/>
      </c>
      <c r="T419" s="69">
        <f t="shared" si="95"/>
        <v>107</v>
      </c>
      <c r="U419" s="69" t="str">
        <f t="shared" si="96"/>
        <v/>
      </c>
      <c r="V419" s="143">
        <f t="shared" si="97"/>
        <v>165</v>
      </c>
      <c r="W419" s="143" t="str">
        <f t="shared" si="98"/>
        <v/>
      </c>
      <c r="X419" s="109">
        <f t="shared" si="85"/>
        <v>0</v>
      </c>
      <c r="Y419" s="110" t="e">
        <f t="shared" si="86"/>
        <v>#N/A</v>
      </c>
      <c r="Z419" s="75" t="e">
        <f>NA()</f>
        <v>#N/A</v>
      </c>
    </row>
    <row r="420" spans="1:26" x14ac:dyDescent="0.2">
      <c r="A420" s="74">
        <v>13970</v>
      </c>
      <c r="B420" s="68">
        <f>INDEX('B-A OSRoad'!$F$2:$F$21,MATCH(A420,'B-A OSRoad'!$C$2:$C$21))</f>
        <v>0</v>
      </c>
      <c r="C420" s="68" t="str">
        <f>IF(INDEX('B-A OSRoad'!$B$2:$B$21,MATCH(A420,'B-A OSRoad'!$C$2:$C$21))="Straight","",RIGHT(INDEX('B-A OSRoad'!$B$2:$B$21,MATCH(A420,'B-A OSRoad'!$C$2:$C$21)),LEN(INDEX('B-A OSRoad'!$B$2:$B$21,MATCH(A420,'B-A OSRoad'!$C$2:$C$21)))-1))</f>
        <v/>
      </c>
      <c r="D420" s="69">
        <f>(INDEX('B-A OSRoad'!$I$2:$I$21,MATCH(A420,'B-A OSRoad'!$C$2:$C$21)))+$C$3+$C$4+$C$1</f>
        <v>110</v>
      </c>
      <c r="E420" s="70" t="e">
        <f>VLOOKUP(A420,'Crash Data'!$E$3:$F$6,2,FALSE)</f>
        <v>#N/A</v>
      </c>
      <c r="F420" s="70" t="e">
        <f>VLOOKUP(A420,'Crash Data'!$B$3:$C$32,2,FALSE)</f>
        <v>#N/A</v>
      </c>
      <c r="G420" s="40">
        <v>230</v>
      </c>
      <c r="H420" s="40">
        <v>177</v>
      </c>
      <c r="I420" s="39">
        <v>177</v>
      </c>
      <c r="J420" s="40">
        <v>177</v>
      </c>
      <c r="K420" s="39">
        <v>177</v>
      </c>
      <c r="L420" s="93">
        <f t="shared" si="87"/>
        <v>209</v>
      </c>
      <c r="M420" s="93" t="str">
        <f t="shared" si="88"/>
        <v/>
      </c>
      <c r="N420" s="99">
        <f t="shared" si="89"/>
        <v>165</v>
      </c>
      <c r="O420" s="99" t="str">
        <f t="shared" si="90"/>
        <v/>
      </c>
      <c r="P420" s="102">
        <f t="shared" si="91"/>
        <v>165</v>
      </c>
      <c r="Q420" s="102" t="str">
        <f t="shared" si="92"/>
        <v/>
      </c>
      <c r="R420" s="105">
        <f t="shared" si="93"/>
        <v>165</v>
      </c>
      <c r="S420" s="105" t="str">
        <f t="shared" si="94"/>
        <v/>
      </c>
      <c r="T420" s="69">
        <f t="shared" si="95"/>
        <v>107</v>
      </c>
      <c r="U420" s="69" t="str">
        <f t="shared" si="96"/>
        <v/>
      </c>
      <c r="V420" s="143">
        <f t="shared" si="97"/>
        <v>165</v>
      </c>
      <c r="W420" s="143" t="str">
        <f t="shared" si="98"/>
        <v/>
      </c>
      <c r="X420" s="109">
        <f t="shared" si="85"/>
        <v>0</v>
      </c>
      <c r="Y420" s="110" t="e">
        <f t="shared" si="86"/>
        <v>#N/A</v>
      </c>
      <c r="Z420" s="75" t="e">
        <f>NA()</f>
        <v>#N/A</v>
      </c>
    </row>
    <row r="421" spans="1:26" x14ac:dyDescent="0.2">
      <c r="A421" s="74">
        <v>13980</v>
      </c>
      <c r="B421" s="68">
        <f>INDEX('B-A OSRoad'!$F$2:$F$21,MATCH(A421,'B-A OSRoad'!$C$2:$C$21))</f>
        <v>0</v>
      </c>
      <c r="C421" s="68" t="str">
        <f>IF(INDEX('B-A OSRoad'!$B$2:$B$21,MATCH(A421,'B-A OSRoad'!$C$2:$C$21))="Straight","",RIGHT(INDEX('B-A OSRoad'!$B$2:$B$21,MATCH(A421,'B-A OSRoad'!$C$2:$C$21)),LEN(INDEX('B-A OSRoad'!$B$2:$B$21,MATCH(A421,'B-A OSRoad'!$C$2:$C$21)))-1))</f>
        <v/>
      </c>
      <c r="D421" s="69">
        <f>(INDEX('B-A OSRoad'!$I$2:$I$21,MATCH(A421,'B-A OSRoad'!$C$2:$C$21)))+$C$3+$C$4+$C$1</f>
        <v>110</v>
      </c>
      <c r="E421" s="70" t="e">
        <f>VLOOKUP(A421,'Crash Data'!$E$3:$F$6,2,FALSE)</f>
        <v>#N/A</v>
      </c>
      <c r="F421" s="70" t="e">
        <f>VLOOKUP(A421,'Crash Data'!$B$3:$C$32,2,FALSE)</f>
        <v>#N/A</v>
      </c>
      <c r="G421" s="40">
        <v>230</v>
      </c>
      <c r="H421" s="40">
        <v>177</v>
      </c>
      <c r="I421" s="39">
        <v>177</v>
      </c>
      <c r="J421" s="40">
        <v>177</v>
      </c>
      <c r="K421" s="39">
        <v>177</v>
      </c>
      <c r="L421" s="93">
        <f t="shared" si="87"/>
        <v>209</v>
      </c>
      <c r="M421" s="93" t="str">
        <f t="shared" si="88"/>
        <v/>
      </c>
      <c r="N421" s="99">
        <f t="shared" si="89"/>
        <v>165</v>
      </c>
      <c r="O421" s="99" t="str">
        <f t="shared" si="90"/>
        <v/>
      </c>
      <c r="P421" s="102">
        <f t="shared" si="91"/>
        <v>165</v>
      </c>
      <c r="Q421" s="102" t="str">
        <f t="shared" si="92"/>
        <v/>
      </c>
      <c r="R421" s="105">
        <f t="shared" si="93"/>
        <v>165</v>
      </c>
      <c r="S421" s="105" t="str">
        <f t="shared" si="94"/>
        <v/>
      </c>
      <c r="T421" s="69">
        <f t="shared" si="95"/>
        <v>107</v>
      </c>
      <c r="U421" s="69" t="str">
        <f t="shared" si="96"/>
        <v/>
      </c>
      <c r="V421" s="143">
        <f t="shared" si="97"/>
        <v>165</v>
      </c>
      <c r="W421" s="143" t="str">
        <f t="shared" si="98"/>
        <v/>
      </c>
      <c r="X421" s="109">
        <f t="shared" si="85"/>
        <v>0</v>
      </c>
      <c r="Y421" s="110" t="e">
        <f t="shared" si="86"/>
        <v>#N/A</v>
      </c>
      <c r="Z421" s="75" t="e">
        <f>NA()</f>
        <v>#N/A</v>
      </c>
    </row>
    <row r="422" spans="1:26" x14ac:dyDescent="0.2">
      <c r="A422" s="74">
        <v>13990</v>
      </c>
      <c r="B422" s="68">
        <f>INDEX('B-A OSRoad'!$F$2:$F$21,MATCH(A422,'B-A OSRoad'!$C$2:$C$21))</f>
        <v>0</v>
      </c>
      <c r="C422" s="68" t="str">
        <f>IF(INDEX('B-A OSRoad'!$B$2:$B$21,MATCH(A422,'B-A OSRoad'!$C$2:$C$21))="Straight","",RIGHT(INDEX('B-A OSRoad'!$B$2:$B$21,MATCH(A422,'B-A OSRoad'!$C$2:$C$21)),LEN(INDEX('B-A OSRoad'!$B$2:$B$21,MATCH(A422,'B-A OSRoad'!$C$2:$C$21)))-1))</f>
        <v/>
      </c>
      <c r="D422" s="69">
        <f>(INDEX('B-A OSRoad'!$I$2:$I$21,MATCH(A422,'B-A OSRoad'!$C$2:$C$21)))+$C$3+$C$4+$C$1</f>
        <v>110</v>
      </c>
      <c r="E422" s="70" t="e">
        <f>VLOOKUP(A422,'Crash Data'!$E$3:$F$6,2,FALSE)</f>
        <v>#N/A</v>
      </c>
      <c r="F422" s="70" t="e">
        <f>VLOOKUP(A422,'Crash Data'!$B$3:$C$32,2,FALSE)</f>
        <v>#N/A</v>
      </c>
      <c r="G422" s="40">
        <v>230</v>
      </c>
      <c r="H422" s="40">
        <v>177</v>
      </c>
      <c r="I422" s="39">
        <v>177</v>
      </c>
      <c r="J422" s="40">
        <v>177</v>
      </c>
      <c r="K422" s="39">
        <v>177</v>
      </c>
      <c r="L422" s="93">
        <f t="shared" si="87"/>
        <v>209</v>
      </c>
      <c r="M422" s="93" t="str">
        <f t="shared" si="88"/>
        <v/>
      </c>
      <c r="N422" s="99">
        <f t="shared" si="89"/>
        <v>165</v>
      </c>
      <c r="O422" s="99" t="str">
        <f t="shared" si="90"/>
        <v/>
      </c>
      <c r="P422" s="102">
        <f t="shared" si="91"/>
        <v>165</v>
      </c>
      <c r="Q422" s="102" t="str">
        <f t="shared" si="92"/>
        <v/>
      </c>
      <c r="R422" s="105">
        <f t="shared" si="93"/>
        <v>165</v>
      </c>
      <c r="S422" s="105" t="str">
        <f t="shared" si="94"/>
        <v/>
      </c>
      <c r="T422" s="69">
        <f t="shared" si="95"/>
        <v>107</v>
      </c>
      <c r="U422" s="69" t="str">
        <f t="shared" si="96"/>
        <v/>
      </c>
      <c r="V422" s="143">
        <f t="shared" si="97"/>
        <v>165</v>
      </c>
      <c r="W422" s="143" t="str">
        <f t="shared" si="98"/>
        <v/>
      </c>
      <c r="X422" s="109">
        <f t="shared" si="85"/>
        <v>0</v>
      </c>
      <c r="Y422" s="110" t="e">
        <f t="shared" si="86"/>
        <v>#N/A</v>
      </c>
      <c r="Z422" s="75" t="e">
        <f>NA()</f>
        <v>#N/A</v>
      </c>
    </row>
    <row r="423" spans="1:26" x14ac:dyDescent="0.2">
      <c r="A423" s="74">
        <v>14000</v>
      </c>
      <c r="B423" s="68">
        <f>INDEX('B-A OSRoad'!$F$2:$F$21,MATCH(A423,'B-A OSRoad'!$C$2:$C$21))</f>
        <v>0</v>
      </c>
      <c r="C423" s="68" t="str">
        <f>IF(INDEX('B-A OSRoad'!$B$2:$B$21,MATCH(A423,'B-A OSRoad'!$C$2:$C$21))="Straight","",RIGHT(INDEX('B-A OSRoad'!$B$2:$B$21,MATCH(A423,'B-A OSRoad'!$C$2:$C$21)),LEN(INDEX('B-A OSRoad'!$B$2:$B$21,MATCH(A423,'B-A OSRoad'!$C$2:$C$21)))-1))</f>
        <v/>
      </c>
      <c r="D423" s="69">
        <f>(INDEX('B-A OSRoad'!$I$2:$I$21,MATCH(A423,'B-A OSRoad'!$C$2:$C$21)))+$C$3+$C$4+$C$1</f>
        <v>110</v>
      </c>
      <c r="E423" s="70" t="e">
        <f>VLOOKUP(A423,'Crash Data'!$E$3:$F$6,2,FALSE)</f>
        <v>#N/A</v>
      </c>
      <c r="F423" s="70" t="e">
        <f>VLOOKUP(A423,'Crash Data'!$B$3:$C$32,2,FALSE)</f>
        <v>#N/A</v>
      </c>
      <c r="G423" s="40">
        <v>230</v>
      </c>
      <c r="H423" s="40">
        <v>177</v>
      </c>
      <c r="I423" s="39">
        <v>177</v>
      </c>
      <c r="J423" s="40">
        <v>177</v>
      </c>
      <c r="K423" s="39">
        <v>177</v>
      </c>
      <c r="L423" s="93">
        <f t="shared" si="87"/>
        <v>209</v>
      </c>
      <c r="M423" s="93" t="str">
        <f t="shared" si="88"/>
        <v/>
      </c>
      <c r="N423" s="99">
        <f t="shared" si="89"/>
        <v>165</v>
      </c>
      <c r="O423" s="99" t="str">
        <f t="shared" si="90"/>
        <v/>
      </c>
      <c r="P423" s="102">
        <f t="shared" si="91"/>
        <v>165</v>
      </c>
      <c r="Q423" s="102" t="str">
        <f t="shared" si="92"/>
        <v/>
      </c>
      <c r="R423" s="105">
        <f t="shared" si="93"/>
        <v>165</v>
      </c>
      <c r="S423" s="105" t="str">
        <f t="shared" si="94"/>
        <v/>
      </c>
      <c r="T423" s="69">
        <f t="shared" si="95"/>
        <v>107</v>
      </c>
      <c r="U423" s="69" t="str">
        <f t="shared" si="96"/>
        <v/>
      </c>
      <c r="V423" s="143">
        <f t="shared" si="97"/>
        <v>165</v>
      </c>
      <c r="W423" s="143" t="str">
        <f t="shared" si="98"/>
        <v/>
      </c>
      <c r="X423" s="109">
        <f t="shared" si="85"/>
        <v>0</v>
      </c>
      <c r="Y423" s="110" t="e">
        <f t="shared" si="86"/>
        <v>#N/A</v>
      </c>
      <c r="Z423" s="75" t="e">
        <f>NA()</f>
        <v>#N/A</v>
      </c>
    </row>
    <row r="424" spans="1:26" x14ac:dyDescent="0.2">
      <c r="A424" s="74">
        <v>14010</v>
      </c>
      <c r="B424" s="68">
        <f>INDEX('B-A OSRoad'!$F$2:$F$21,MATCH(A424,'B-A OSRoad'!$C$2:$C$21))</f>
        <v>0</v>
      </c>
      <c r="C424" s="68" t="str">
        <f>IF(INDEX('B-A OSRoad'!$B$2:$B$21,MATCH(A424,'B-A OSRoad'!$C$2:$C$21))="Straight","",RIGHT(INDEX('B-A OSRoad'!$B$2:$B$21,MATCH(A424,'B-A OSRoad'!$C$2:$C$21)),LEN(INDEX('B-A OSRoad'!$B$2:$B$21,MATCH(A424,'B-A OSRoad'!$C$2:$C$21)))-1))</f>
        <v/>
      </c>
      <c r="D424" s="69">
        <f>(INDEX('B-A OSRoad'!$I$2:$I$21,MATCH(A424,'B-A OSRoad'!$C$2:$C$21)))+$C$3+$C$4+$C$1</f>
        <v>110</v>
      </c>
      <c r="E424" s="70" t="e">
        <f>VLOOKUP(A424,'Crash Data'!$E$3:$F$6,2,FALSE)</f>
        <v>#N/A</v>
      </c>
      <c r="F424" s="70" t="e">
        <f>VLOOKUP(A424,'Crash Data'!$B$3:$C$32,2,FALSE)</f>
        <v>#N/A</v>
      </c>
      <c r="G424" s="40">
        <v>230</v>
      </c>
      <c r="H424" s="40">
        <v>177</v>
      </c>
      <c r="I424" s="39">
        <v>177</v>
      </c>
      <c r="J424" s="40">
        <v>177</v>
      </c>
      <c r="K424" s="39">
        <v>177</v>
      </c>
      <c r="L424" s="93">
        <f t="shared" si="87"/>
        <v>209</v>
      </c>
      <c r="M424" s="93" t="str">
        <f t="shared" si="88"/>
        <v/>
      </c>
      <c r="N424" s="99">
        <f t="shared" si="89"/>
        <v>165</v>
      </c>
      <c r="O424" s="99" t="str">
        <f t="shared" si="90"/>
        <v/>
      </c>
      <c r="P424" s="102">
        <f t="shared" si="91"/>
        <v>165</v>
      </c>
      <c r="Q424" s="102" t="str">
        <f t="shared" si="92"/>
        <v/>
      </c>
      <c r="R424" s="105">
        <f t="shared" si="93"/>
        <v>165</v>
      </c>
      <c r="S424" s="105" t="str">
        <f t="shared" si="94"/>
        <v/>
      </c>
      <c r="T424" s="69">
        <f t="shared" si="95"/>
        <v>107</v>
      </c>
      <c r="U424" s="69" t="str">
        <f t="shared" si="96"/>
        <v/>
      </c>
      <c r="V424" s="143">
        <f t="shared" si="97"/>
        <v>165</v>
      </c>
      <c r="W424" s="143" t="str">
        <f t="shared" si="98"/>
        <v/>
      </c>
      <c r="X424" s="109">
        <f t="shared" si="85"/>
        <v>0</v>
      </c>
      <c r="Y424" s="110" t="e">
        <f t="shared" si="86"/>
        <v>#N/A</v>
      </c>
      <c r="Z424" s="75" t="e">
        <f>NA()</f>
        <v>#N/A</v>
      </c>
    </row>
    <row r="425" spans="1:26" x14ac:dyDescent="0.2">
      <c r="A425" s="74">
        <v>14020</v>
      </c>
      <c r="B425" s="68">
        <f>INDEX('B-A OSRoad'!$F$2:$F$21,MATCH(A425,'B-A OSRoad'!$C$2:$C$21))</f>
        <v>0</v>
      </c>
      <c r="C425" s="68" t="str">
        <f>IF(INDEX('B-A OSRoad'!$B$2:$B$21,MATCH(A425,'B-A OSRoad'!$C$2:$C$21))="Straight","",RIGHT(INDEX('B-A OSRoad'!$B$2:$B$21,MATCH(A425,'B-A OSRoad'!$C$2:$C$21)),LEN(INDEX('B-A OSRoad'!$B$2:$B$21,MATCH(A425,'B-A OSRoad'!$C$2:$C$21)))-1))</f>
        <v/>
      </c>
      <c r="D425" s="69">
        <f>(INDEX('B-A OSRoad'!$I$2:$I$21,MATCH(A425,'B-A OSRoad'!$C$2:$C$21)))+$C$3+$C$4+$C$1</f>
        <v>110</v>
      </c>
      <c r="E425" s="70" t="e">
        <f>VLOOKUP(A425,'Crash Data'!$E$3:$F$6,2,FALSE)</f>
        <v>#N/A</v>
      </c>
      <c r="F425" s="70" t="e">
        <f>VLOOKUP(A425,'Crash Data'!$B$3:$C$32,2,FALSE)</f>
        <v>#N/A</v>
      </c>
      <c r="G425" s="40">
        <v>230</v>
      </c>
      <c r="H425" s="40">
        <v>177</v>
      </c>
      <c r="I425" s="39">
        <v>177</v>
      </c>
      <c r="J425" s="40">
        <v>177</v>
      </c>
      <c r="K425" s="39">
        <v>177</v>
      </c>
      <c r="L425" s="93">
        <f t="shared" si="87"/>
        <v>209</v>
      </c>
      <c r="M425" s="93" t="str">
        <f t="shared" si="88"/>
        <v/>
      </c>
      <c r="N425" s="99">
        <f t="shared" si="89"/>
        <v>165</v>
      </c>
      <c r="O425" s="99" t="str">
        <f t="shared" si="90"/>
        <v/>
      </c>
      <c r="P425" s="102">
        <f t="shared" si="91"/>
        <v>165</v>
      </c>
      <c r="Q425" s="102" t="str">
        <f t="shared" si="92"/>
        <v/>
      </c>
      <c r="R425" s="105">
        <f t="shared" si="93"/>
        <v>165</v>
      </c>
      <c r="S425" s="105" t="str">
        <f t="shared" si="94"/>
        <v/>
      </c>
      <c r="T425" s="69">
        <f t="shared" si="95"/>
        <v>107</v>
      </c>
      <c r="U425" s="69" t="str">
        <f t="shared" si="96"/>
        <v/>
      </c>
      <c r="V425" s="143">
        <f t="shared" si="97"/>
        <v>165</v>
      </c>
      <c r="W425" s="143" t="str">
        <f t="shared" si="98"/>
        <v/>
      </c>
      <c r="X425" s="109">
        <f t="shared" si="85"/>
        <v>0</v>
      </c>
      <c r="Y425" s="110" t="e">
        <f t="shared" si="86"/>
        <v>#N/A</v>
      </c>
      <c r="Z425" s="75" t="e">
        <f>NA()</f>
        <v>#N/A</v>
      </c>
    </row>
    <row r="426" spans="1:26" x14ac:dyDescent="0.2">
      <c r="A426" s="74">
        <v>14030</v>
      </c>
      <c r="B426" s="68">
        <f>INDEX('B-A OSRoad'!$F$2:$F$21,MATCH(A426,'B-A OSRoad'!$C$2:$C$21))</f>
        <v>0</v>
      </c>
      <c r="C426" s="68" t="str">
        <f>IF(INDEX('B-A OSRoad'!$B$2:$B$21,MATCH(A426,'B-A OSRoad'!$C$2:$C$21))="Straight","",RIGHT(INDEX('B-A OSRoad'!$B$2:$B$21,MATCH(A426,'B-A OSRoad'!$C$2:$C$21)),LEN(INDEX('B-A OSRoad'!$B$2:$B$21,MATCH(A426,'B-A OSRoad'!$C$2:$C$21)))-1))</f>
        <v/>
      </c>
      <c r="D426" s="69">
        <f>(INDEX('B-A OSRoad'!$I$2:$I$21,MATCH(A426,'B-A OSRoad'!$C$2:$C$21)))+$C$3+$C$4+$C$1</f>
        <v>110</v>
      </c>
      <c r="E426" s="70" t="e">
        <f>VLOOKUP(A426,'Crash Data'!$E$3:$F$6,2,FALSE)</f>
        <v>#N/A</v>
      </c>
      <c r="F426" s="70" t="e">
        <f>VLOOKUP(A426,'Crash Data'!$B$3:$C$32,2,FALSE)</f>
        <v>#N/A</v>
      </c>
      <c r="G426" s="40">
        <v>230</v>
      </c>
      <c r="H426" s="40">
        <v>177</v>
      </c>
      <c r="I426" s="39">
        <v>177</v>
      </c>
      <c r="J426" s="40">
        <v>177</v>
      </c>
      <c r="K426" s="39">
        <v>177</v>
      </c>
      <c r="L426" s="93">
        <f t="shared" si="87"/>
        <v>209</v>
      </c>
      <c r="M426" s="93" t="str">
        <f t="shared" si="88"/>
        <v/>
      </c>
      <c r="N426" s="99">
        <f t="shared" si="89"/>
        <v>165</v>
      </c>
      <c r="O426" s="99" t="str">
        <f t="shared" si="90"/>
        <v/>
      </c>
      <c r="P426" s="102">
        <f t="shared" si="91"/>
        <v>165</v>
      </c>
      <c r="Q426" s="102" t="str">
        <f t="shared" si="92"/>
        <v/>
      </c>
      <c r="R426" s="105">
        <f t="shared" si="93"/>
        <v>165</v>
      </c>
      <c r="S426" s="105" t="str">
        <f t="shared" si="94"/>
        <v/>
      </c>
      <c r="T426" s="69">
        <f t="shared" si="95"/>
        <v>107</v>
      </c>
      <c r="U426" s="69" t="str">
        <f t="shared" si="96"/>
        <v/>
      </c>
      <c r="V426" s="143">
        <f t="shared" si="97"/>
        <v>165</v>
      </c>
      <c r="W426" s="143" t="str">
        <f t="shared" si="98"/>
        <v/>
      </c>
      <c r="X426" s="109">
        <f t="shared" si="85"/>
        <v>0</v>
      </c>
      <c r="Y426" s="110" t="e">
        <f t="shared" si="86"/>
        <v>#N/A</v>
      </c>
      <c r="Z426" s="75" t="e">
        <f>NA()</f>
        <v>#N/A</v>
      </c>
    </row>
    <row r="427" spans="1:26" x14ac:dyDescent="0.2">
      <c r="A427" s="74">
        <v>14040</v>
      </c>
      <c r="B427" s="68">
        <f>INDEX('B-A OSRoad'!$F$2:$F$21,MATCH(A427,'B-A OSRoad'!$C$2:$C$21))</f>
        <v>0</v>
      </c>
      <c r="C427" s="68" t="str">
        <f>IF(INDEX('B-A OSRoad'!$B$2:$B$21,MATCH(A427,'B-A OSRoad'!$C$2:$C$21))="Straight","",RIGHT(INDEX('B-A OSRoad'!$B$2:$B$21,MATCH(A427,'B-A OSRoad'!$C$2:$C$21)),LEN(INDEX('B-A OSRoad'!$B$2:$B$21,MATCH(A427,'B-A OSRoad'!$C$2:$C$21)))-1))</f>
        <v/>
      </c>
      <c r="D427" s="69">
        <f>(INDEX('B-A OSRoad'!$I$2:$I$21,MATCH(A427,'B-A OSRoad'!$C$2:$C$21)))+$C$3+$C$4+$C$1</f>
        <v>110</v>
      </c>
      <c r="E427" s="70" t="e">
        <f>VLOOKUP(A427,'Crash Data'!$E$3:$F$6,2,FALSE)</f>
        <v>#N/A</v>
      </c>
      <c r="F427" s="70" t="e">
        <f>VLOOKUP(A427,'Crash Data'!$B$3:$C$32,2,FALSE)</f>
        <v>#N/A</v>
      </c>
      <c r="G427" s="40">
        <v>230</v>
      </c>
      <c r="H427" s="40">
        <v>177</v>
      </c>
      <c r="I427" s="39">
        <v>177</v>
      </c>
      <c r="J427" s="40">
        <v>177</v>
      </c>
      <c r="K427" s="39">
        <v>177</v>
      </c>
      <c r="L427" s="93">
        <f t="shared" si="87"/>
        <v>209</v>
      </c>
      <c r="M427" s="93" t="str">
        <f t="shared" si="88"/>
        <v/>
      </c>
      <c r="N427" s="99">
        <f t="shared" si="89"/>
        <v>165</v>
      </c>
      <c r="O427" s="99" t="str">
        <f t="shared" si="90"/>
        <v/>
      </c>
      <c r="P427" s="102">
        <f t="shared" si="91"/>
        <v>165</v>
      </c>
      <c r="Q427" s="102" t="str">
        <f t="shared" si="92"/>
        <v/>
      </c>
      <c r="R427" s="105">
        <f t="shared" si="93"/>
        <v>165</v>
      </c>
      <c r="S427" s="105" t="str">
        <f t="shared" si="94"/>
        <v/>
      </c>
      <c r="T427" s="69">
        <f t="shared" si="95"/>
        <v>107</v>
      </c>
      <c r="U427" s="69" t="str">
        <f t="shared" si="96"/>
        <v/>
      </c>
      <c r="V427" s="143">
        <f t="shared" si="97"/>
        <v>165</v>
      </c>
      <c r="W427" s="143" t="str">
        <f t="shared" si="98"/>
        <v/>
      </c>
      <c r="X427" s="109">
        <f t="shared" si="85"/>
        <v>0</v>
      </c>
      <c r="Y427" s="110" t="e">
        <f t="shared" si="86"/>
        <v>#N/A</v>
      </c>
      <c r="Z427" s="75" t="e">
        <f>NA()</f>
        <v>#N/A</v>
      </c>
    </row>
    <row r="428" spans="1:26" x14ac:dyDescent="0.2">
      <c r="A428" s="74">
        <v>14050</v>
      </c>
      <c r="B428" s="68">
        <f>INDEX('B-A OSRoad'!$F$2:$F$21,MATCH(A428,'B-A OSRoad'!$C$2:$C$21))</f>
        <v>0</v>
      </c>
      <c r="C428" s="68" t="str">
        <f>IF(INDEX('B-A OSRoad'!$B$2:$B$21,MATCH(A428,'B-A OSRoad'!$C$2:$C$21))="Straight","",RIGHT(INDEX('B-A OSRoad'!$B$2:$B$21,MATCH(A428,'B-A OSRoad'!$C$2:$C$21)),LEN(INDEX('B-A OSRoad'!$B$2:$B$21,MATCH(A428,'B-A OSRoad'!$C$2:$C$21)))-1))</f>
        <v/>
      </c>
      <c r="D428" s="69">
        <f>(INDEX('B-A OSRoad'!$I$2:$I$21,MATCH(A428,'B-A OSRoad'!$C$2:$C$21)))+$C$3+$C$4+$C$1</f>
        <v>110</v>
      </c>
      <c r="E428" s="70" t="e">
        <f>VLOOKUP(A428,'Crash Data'!$E$3:$F$6,2,FALSE)</f>
        <v>#N/A</v>
      </c>
      <c r="F428" s="70" t="e">
        <f>VLOOKUP(A428,'Crash Data'!$B$3:$C$32,2,FALSE)</f>
        <v>#N/A</v>
      </c>
      <c r="G428" s="40">
        <v>230</v>
      </c>
      <c r="H428" s="40">
        <v>177</v>
      </c>
      <c r="I428" s="39">
        <v>177</v>
      </c>
      <c r="J428" s="40">
        <v>177</v>
      </c>
      <c r="K428" s="39">
        <v>177</v>
      </c>
      <c r="L428" s="93">
        <f t="shared" si="87"/>
        <v>209</v>
      </c>
      <c r="M428" s="93" t="str">
        <f t="shared" si="88"/>
        <v/>
      </c>
      <c r="N428" s="99">
        <f t="shared" si="89"/>
        <v>165</v>
      </c>
      <c r="O428" s="99" t="str">
        <f t="shared" si="90"/>
        <v/>
      </c>
      <c r="P428" s="102">
        <f t="shared" si="91"/>
        <v>165</v>
      </c>
      <c r="Q428" s="102" t="str">
        <f t="shared" si="92"/>
        <v/>
      </c>
      <c r="R428" s="105">
        <f t="shared" si="93"/>
        <v>165</v>
      </c>
      <c r="S428" s="105" t="str">
        <f t="shared" si="94"/>
        <v/>
      </c>
      <c r="T428" s="69">
        <f t="shared" si="95"/>
        <v>107</v>
      </c>
      <c r="U428" s="69" t="str">
        <f t="shared" si="96"/>
        <v/>
      </c>
      <c r="V428" s="143">
        <f t="shared" si="97"/>
        <v>165</v>
      </c>
      <c r="W428" s="143" t="str">
        <f t="shared" si="98"/>
        <v/>
      </c>
      <c r="X428" s="109">
        <f t="shared" si="85"/>
        <v>0</v>
      </c>
      <c r="Y428" s="110" t="e">
        <f t="shared" si="86"/>
        <v>#N/A</v>
      </c>
      <c r="Z428" s="75" t="e">
        <f>NA()</f>
        <v>#N/A</v>
      </c>
    </row>
    <row r="429" spans="1:26" x14ac:dyDescent="0.2">
      <c r="A429" s="74">
        <v>14060</v>
      </c>
      <c r="B429" s="68">
        <f>INDEX('B-A OSRoad'!$F$2:$F$21,MATCH(A429,'B-A OSRoad'!$C$2:$C$21))</f>
        <v>0</v>
      </c>
      <c r="C429" s="68" t="str">
        <f>IF(INDEX('B-A OSRoad'!$B$2:$B$21,MATCH(A429,'B-A OSRoad'!$C$2:$C$21))="Straight","",RIGHT(INDEX('B-A OSRoad'!$B$2:$B$21,MATCH(A429,'B-A OSRoad'!$C$2:$C$21)),LEN(INDEX('B-A OSRoad'!$B$2:$B$21,MATCH(A429,'B-A OSRoad'!$C$2:$C$21)))-1))</f>
        <v/>
      </c>
      <c r="D429" s="69">
        <f>(INDEX('B-A OSRoad'!$I$2:$I$21,MATCH(A429,'B-A OSRoad'!$C$2:$C$21)))+$C$3+$C$4+$C$1</f>
        <v>110</v>
      </c>
      <c r="E429" s="70" t="e">
        <f>VLOOKUP(A429,'Crash Data'!$E$3:$F$6,2,FALSE)</f>
        <v>#N/A</v>
      </c>
      <c r="F429" s="70" t="e">
        <f>VLOOKUP(A429,'Crash Data'!$B$3:$C$32,2,FALSE)</f>
        <v>#N/A</v>
      </c>
      <c r="G429" s="40">
        <v>230</v>
      </c>
      <c r="H429" s="40">
        <v>177</v>
      </c>
      <c r="I429" s="39">
        <v>177</v>
      </c>
      <c r="J429" s="40">
        <v>177</v>
      </c>
      <c r="K429" s="39">
        <v>177</v>
      </c>
      <c r="L429" s="93">
        <f t="shared" si="87"/>
        <v>209</v>
      </c>
      <c r="M429" s="93" t="str">
        <f t="shared" si="88"/>
        <v/>
      </c>
      <c r="N429" s="99">
        <f t="shared" si="89"/>
        <v>165</v>
      </c>
      <c r="O429" s="99" t="str">
        <f t="shared" si="90"/>
        <v/>
      </c>
      <c r="P429" s="102">
        <f t="shared" si="91"/>
        <v>165</v>
      </c>
      <c r="Q429" s="102" t="str">
        <f t="shared" si="92"/>
        <v/>
      </c>
      <c r="R429" s="105">
        <f t="shared" si="93"/>
        <v>165</v>
      </c>
      <c r="S429" s="105" t="str">
        <f t="shared" si="94"/>
        <v/>
      </c>
      <c r="T429" s="69">
        <f t="shared" si="95"/>
        <v>107</v>
      </c>
      <c r="U429" s="69" t="str">
        <f t="shared" si="96"/>
        <v/>
      </c>
      <c r="V429" s="143">
        <f t="shared" si="97"/>
        <v>165</v>
      </c>
      <c r="W429" s="143" t="str">
        <f t="shared" si="98"/>
        <v/>
      </c>
      <c r="X429" s="109">
        <f t="shared" si="85"/>
        <v>0</v>
      </c>
      <c r="Y429" s="110" t="e">
        <f t="shared" si="86"/>
        <v>#N/A</v>
      </c>
      <c r="Z429" s="75" t="e">
        <f>NA()</f>
        <v>#N/A</v>
      </c>
    </row>
    <row r="430" spans="1:26" x14ac:dyDescent="0.2">
      <c r="A430" s="74">
        <v>14070</v>
      </c>
      <c r="B430" s="68">
        <f>INDEX('B-A OSRoad'!$F$2:$F$21,MATCH(A430,'B-A OSRoad'!$C$2:$C$21))</f>
        <v>0</v>
      </c>
      <c r="C430" s="68" t="str">
        <f>IF(INDEX('B-A OSRoad'!$B$2:$B$21,MATCH(A430,'B-A OSRoad'!$C$2:$C$21))="Straight","",RIGHT(INDEX('B-A OSRoad'!$B$2:$B$21,MATCH(A430,'B-A OSRoad'!$C$2:$C$21)),LEN(INDEX('B-A OSRoad'!$B$2:$B$21,MATCH(A430,'B-A OSRoad'!$C$2:$C$21)))-1))</f>
        <v/>
      </c>
      <c r="D430" s="69">
        <f>(INDEX('B-A OSRoad'!$I$2:$I$21,MATCH(A430,'B-A OSRoad'!$C$2:$C$21)))+$C$3+$C$4+$C$1</f>
        <v>110</v>
      </c>
      <c r="E430" s="70" t="e">
        <f>VLOOKUP(A430,'Crash Data'!$E$3:$F$6,2,FALSE)</f>
        <v>#N/A</v>
      </c>
      <c r="F430" s="70" t="e">
        <f>VLOOKUP(A430,'Crash Data'!$B$3:$C$32,2,FALSE)</f>
        <v>#N/A</v>
      </c>
      <c r="G430" s="40">
        <v>230</v>
      </c>
      <c r="H430" s="40">
        <v>177</v>
      </c>
      <c r="I430" s="39">
        <v>177</v>
      </c>
      <c r="J430" s="40">
        <v>177</v>
      </c>
      <c r="K430" s="39">
        <v>177</v>
      </c>
      <c r="L430" s="93">
        <f t="shared" si="87"/>
        <v>209</v>
      </c>
      <c r="M430" s="93" t="str">
        <f t="shared" si="88"/>
        <v/>
      </c>
      <c r="N430" s="99">
        <f t="shared" si="89"/>
        <v>165</v>
      </c>
      <c r="O430" s="99" t="str">
        <f t="shared" si="90"/>
        <v/>
      </c>
      <c r="P430" s="102">
        <f t="shared" si="91"/>
        <v>165</v>
      </c>
      <c r="Q430" s="102" t="str">
        <f t="shared" si="92"/>
        <v/>
      </c>
      <c r="R430" s="105">
        <f t="shared" si="93"/>
        <v>165</v>
      </c>
      <c r="S430" s="105" t="str">
        <f t="shared" si="94"/>
        <v/>
      </c>
      <c r="T430" s="69">
        <f t="shared" si="95"/>
        <v>107</v>
      </c>
      <c r="U430" s="69" t="str">
        <f t="shared" si="96"/>
        <v/>
      </c>
      <c r="V430" s="143">
        <f t="shared" si="97"/>
        <v>165</v>
      </c>
      <c r="W430" s="143" t="str">
        <f t="shared" si="98"/>
        <v/>
      </c>
      <c r="X430" s="109">
        <f t="shared" si="85"/>
        <v>0</v>
      </c>
      <c r="Y430" s="110" t="e">
        <f t="shared" si="86"/>
        <v>#N/A</v>
      </c>
      <c r="Z430" s="75" t="e">
        <f>NA()</f>
        <v>#N/A</v>
      </c>
    </row>
    <row r="431" spans="1:26" x14ac:dyDescent="0.2">
      <c r="A431" s="74">
        <v>14080</v>
      </c>
      <c r="B431" s="68">
        <f>INDEX('B-A OSRoad'!$F$2:$F$21,MATCH(A431,'B-A OSRoad'!$C$2:$C$21))</f>
        <v>0</v>
      </c>
      <c r="C431" s="68" t="str">
        <f>IF(INDEX('B-A OSRoad'!$B$2:$B$21,MATCH(A431,'B-A OSRoad'!$C$2:$C$21))="Straight","",RIGHT(INDEX('B-A OSRoad'!$B$2:$B$21,MATCH(A431,'B-A OSRoad'!$C$2:$C$21)),LEN(INDEX('B-A OSRoad'!$B$2:$B$21,MATCH(A431,'B-A OSRoad'!$C$2:$C$21)))-1))</f>
        <v/>
      </c>
      <c r="D431" s="69">
        <f>(INDEX('B-A OSRoad'!$I$2:$I$21,MATCH(A431,'B-A OSRoad'!$C$2:$C$21)))+$C$3+$C$4+$C$1</f>
        <v>110</v>
      </c>
      <c r="E431" s="70" t="e">
        <f>VLOOKUP(A431,'Crash Data'!$E$3:$F$6,2,FALSE)</f>
        <v>#N/A</v>
      </c>
      <c r="F431" s="70" t="e">
        <f>VLOOKUP(A431,'Crash Data'!$B$3:$C$32,2,FALSE)</f>
        <v>#N/A</v>
      </c>
      <c r="G431" s="40">
        <v>230</v>
      </c>
      <c r="H431" s="40">
        <v>177</v>
      </c>
      <c r="I431" s="39">
        <v>177</v>
      </c>
      <c r="J431" s="40">
        <v>177</v>
      </c>
      <c r="K431" s="39">
        <v>177</v>
      </c>
      <c r="L431" s="93">
        <f t="shared" si="87"/>
        <v>209</v>
      </c>
      <c r="M431" s="93" t="str">
        <f t="shared" si="88"/>
        <v/>
      </c>
      <c r="N431" s="99">
        <f t="shared" si="89"/>
        <v>165</v>
      </c>
      <c r="O431" s="99" t="str">
        <f t="shared" si="90"/>
        <v/>
      </c>
      <c r="P431" s="102">
        <f t="shared" si="91"/>
        <v>165</v>
      </c>
      <c r="Q431" s="102" t="str">
        <f t="shared" si="92"/>
        <v/>
      </c>
      <c r="R431" s="105">
        <f t="shared" si="93"/>
        <v>165</v>
      </c>
      <c r="S431" s="105" t="str">
        <f t="shared" si="94"/>
        <v/>
      </c>
      <c r="T431" s="69">
        <f t="shared" si="95"/>
        <v>107</v>
      </c>
      <c r="U431" s="69" t="str">
        <f t="shared" si="96"/>
        <v/>
      </c>
      <c r="V431" s="143">
        <f t="shared" si="97"/>
        <v>165</v>
      </c>
      <c r="W431" s="143" t="str">
        <f t="shared" si="98"/>
        <v/>
      </c>
      <c r="X431" s="109">
        <f t="shared" si="85"/>
        <v>0</v>
      </c>
      <c r="Y431" s="110" t="e">
        <f t="shared" si="86"/>
        <v>#N/A</v>
      </c>
      <c r="Z431" s="75" t="e">
        <f>NA()</f>
        <v>#N/A</v>
      </c>
    </row>
    <row r="432" spans="1:26" x14ac:dyDescent="0.2">
      <c r="A432" s="74">
        <v>14090</v>
      </c>
      <c r="B432" s="68">
        <f>INDEX('B-A OSRoad'!$F$2:$F$21,MATCH(A432,'B-A OSRoad'!$C$2:$C$21))</f>
        <v>0</v>
      </c>
      <c r="C432" s="68" t="str">
        <f>IF(INDEX('B-A OSRoad'!$B$2:$B$21,MATCH(A432,'B-A OSRoad'!$C$2:$C$21))="Straight","",RIGHT(INDEX('B-A OSRoad'!$B$2:$B$21,MATCH(A432,'B-A OSRoad'!$C$2:$C$21)),LEN(INDEX('B-A OSRoad'!$B$2:$B$21,MATCH(A432,'B-A OSRoad'!$C$2:$C$21)))-1))</f>
        <v/>
      </c>
      <c r="D432" s="69">
        <f>(INDEX('B-A OSRoad'!$I$2:$I$21,MATCH(A432,'B-A OSRoad'!$C$2:$C$21)))+$C$3+$C$4+$C$1</f>
        <v>110</v>
      </c>
      <c r="E432" s="70" t="e">
        <f>VLOOKUP(A432,'Crash Data'!$E$3:$F$6,2,FALSE)</f>
        <v>#N/A</v>
      </c>
      <c r="F432" s="70" t="e">
        <f>VLOOKUP(A432,'Crash Data'!$B$3:$C$32,2,FALSE)</f>
        <v>#N/A</v>
      </c>
      <c r="G432" s="40">
        <v>230</v>
      </c>
      <c r="H432" s="40">
        <v>177</v>
      </c>
      <c r="I432" s="39">
        <v>177</v>
      </c>
      <c r="J432" s="40">
        <v>177</v>
      </c>
      <c r="K432" s="39">
        <v>177</v>
      </c>
      <c r="L432" s="93">
        <f t="shared" si="87"/>
        <v>209</v>
      </c>
      <c r="M432" s="93" t="str">
        <f t="shared" si="88"/>
        <v/>
      </c>
      <c r="N432" s="99">
        <f t="shared" si="89"/>
        <v>165</v>
      </c>
      <c r="O432" s="99" t="str">
        <f t="shared" si="90"/>
        <v/>
      </c>
      <c r="P432" s="102">
        <f t="shared" si="91"/>
        <v>165</v>
      </c>
      <c r="Q432" s="102" t="str">
        <f t="shared" si="92"/>
        <v/>
      </c>
      <c r="R432" s="105">
        <f t="shared" si="93"/>
        <v>165</v>
      </c>
      <c r="S432" s="105" t="str">
        <f t="shared" si="94"/>
        <v/>
      </c>
      <c r="T432" s="69">
        <f t="shared" si="95"/>
        <v>107</v>
      </c>
      <c r="U432" s="69" t="str">
        <f t="shared" si="96"/>
        <v/>
      </c>
      <c r="V432" s="143">
        <f t="shared" si="97"/>
        <v>165</v>
      </c>
      <c r="W432" s="143" t="str">
        <f t="shared" si="98"/>
        <v/>
      </c>
      <c r="X432" s="109">
        <f t="shared" si="85"/>
        <v>0</v>
      </c>
      <c r="Y432" s="110" t="e">
        <f t="shared" si="86"/>
        <v>#N/A</v>
      </c>
      <c r="Z432" s="75" t="e">
        <f>NA()</f>
        <v>#N/A</v>
      </c>
    </row>
    <row r="433" spans="1:26" x14ac:dyDescent="0.2">
      <c r="A433" s="74">
        <v>14100</v>
      </c>
      <c r="B433" s="68">
        <f>INDEX('B-A OSRoad'!$F$2:$F$21,MATCH(A433,'B-A OSRoad'!$C$2:$C$21))</f>
        <v>0</v>
      </c>
      <c r="C433" s="68" t="str">
        <f>IF(INDEX('B-A OSRoad'!$B$2:$B$21,MATCH(A433,'B-A OSRoad'!$C$2:$C$21))="Straight","",RIGHT(INDEX('B-A OSRoad'!$B$2:$B$21,MATCH(A433,'B-A OSRoad'!$C$2:$C$21)),LEN(INDEX('B-A OSRoad'!$B$2:$B$21,MATCH(A433,'B-A OSRoad'!$C$2:$C$21)))-1))</f>
        <v/>
      </c>
      <c r="D433" s="69">
        <f>(INDEX('B-A OSRoad'!$I$2:$I$21,MATCH(A433,'B-A OSRoad'!$C$2:$C$21)))+$C$3+$C$4+$C$1</f>
        <v>110</v>
      </c>
      <c r="E433" s="70" t="e">
        <f>VLOOKUP(A433,'Crash Data'!$E$3:$F$6,2,FALSE)</f>
        <v>#N/A</v>
      </c>
      <c r="F433" s="70" t="e">
        <f>VLOOKUP(A433,'Crash Data'!$B$3:$C$32,2,FALSE)</f>
        <v>#N/A</v>
      </c>
      <c r="G433" s="40">
        <v>230</v>
      </c>
      <c r="H433" s="40">
        <v>177</v>
      </c>
      <c r="I433" s="39">
        <v>177</v>
      </c>
      <c r="J433" s="40">
        <v>177</v>
      </c>
      <c r="K433" s="39">
        <v>177</v>
      </c>
      <c r="L433" s="93">
        <f t="shared" si="87"/>
        <v>209</v>
      </c>
      <c r="M433" s="93" t="str">
        <f t="shared" si="88"/>
        <v/>
      </c>
      <c r="N433" s="99">
        <f t="shared" si="89"/>
        <v>165</v>
      </c>
      <c r="O433" s="99" t="str">
        <f t="shared" si="90"/>
        <v/>
      </c>
      <c r="P433" s="102">
        <f t="shared" si="91"/>
        <v>165</v>
      </c>
      <c r="Q433" s="102" t="str">
        <f t="shared" si="92"/>
        <v/>
      </c>
      <c r="R433" s="105">
        <f t="shared" si="93"/>
        <v>165</v>
      </c>
      <c r="S433" s="105" t="str">
        <f t="shared" si="94"/>
        <v/>
      </c>
      <c r="T433" s="69">
        <f t="shared" si="95"/>
        <v>107</v>
      </c>
      <c r="U433" s="69" t="str">
        <f t="shared" si="96"/>
        <v/>
      </c>
      <c r="V433" s="143">
        <f t="shared" si="97"/>
        <v>165</v>
      </c>
      <c r="W433" s="143" t="str">
        <f t="shared" si="98"/>
        <v/>
      </c>
      <c r="X433" s="109">
        <f t="shared" si="85"/>
        <v>0</v>
      </c>
      <c r="Y433" s="110" t="e">
        <f t="shared" si="86"/>
        <v>#N/A</v>
      </c>
      <c r="Z433" s="75" t="e">
        <f>NA()</f>
        <v>#N/A</v>
      </c>
    </row>
    <row r="434" spans="1:26" x14ac:dyDescent="0.2">
      <c r="A434" s="74">
        <v>14110</v>
      </c>
      <c r="B434" s="68">
        <f>INDEX('B-A OSRoad'!$F$2:$F$21,MATCH(A434,'B-A OSRoad'!$C$2:$C$21))</f>
        <v>0</v>
      </c>
      <c r="C434" s="68" t="str">
        <f>IF(INDEX('B-A OSRoad'!$B$2:$B$21,MATCH(A434,'B-A OSRoad'!$C$2:$C$21))="Straight","",RIGHT(INDEX('B-A OSRoad'!$B$2:$B$21,MATCH(A434,'B-A OSRoad'!$C$2:$C$21)),LEN(INDEX('B-A OSRoad'!$B$2:$B$21,MATCH(A434,'B-A OSRoad'!$C$2:$C$21)))-1))</f>
        <v/>
      </c>
      <c r="D434" s="69">
        <f>(INDEX('B-A OSRoad'!$I$2:$I$21,MATCH(A434,'B-A OSRoad'!$C$2:$C$21)))+$C$3+$C$4+$C$1</f>
        <v>110</v>
      </c>
      <c r="E434" s="70" t="e">
        <f>VLOOKUP(A434,'Crash Data'!$E$3:$F$6,2,FALSE)</f>
        <v>#N/A</v>
      </c>
      <c r="F434" s="70" t="e">
        <f>VLOOKUP(A434,'Crash Data'!$B$3:$C$32,2,FALSE)</f>
        <v>#N/A</v>
      </c>
      <c r="G434" s="40">
        <v>230</v>
      </c>
      <c r="H434" s="40">
        <v>177</v>
      </c>
      <c r="I434" s="39">
        <v>177</v>
      </c>
      <c r="J434" s="40">
        <v>177</v>
      </c>
      <c r="K434" s="39">
        <v>177</v>
      </c>
      <c r="L434" s="93">
        <f t="shared" si="87"/>
        <v>209</v>
      </c>
      <c r="M434" s="93" t="str">
        <f t="shared" si="88"/>
        <v/>
      </c>
      <c r="N434" s="99">
        <f t="shared" si="89"/>
        <v>165</v>
      </c>
      <c r="O434" s="99" t="str">
        <f t="shared" si="90"/>
        <v/>
      </c>
      <c r="P434" s="102">
        <f t="shared" si="91"/>
        <v>165</v>
      </c>
      <c r="Q434" s="102" t="str">
        <f t="shared" si="92"/>
        <v/>
      </c>
      <c r="R434" s="105">
        <f t="shared" si="93"/>
        <v>165</v>
      </c>
      <c r="S434" s="105" t="str">
        <f t="shared" si="94"/>
        <v/>
      </c>
      <c r="T434" s="69">
        <f t="shared" si="95"/>
        <v>107</v>
      </c>
      <c r="U434" s="69" t="str">
        <f t="shared" si="96"/>
        <v/>
      </c>
      <c r="V434" s="143">
        <f t="shared" si="97"/>
        <v>165</v>
      </c>
      <c r="W434" s="143" t="str">
        <f t="shared" si="98"/>
        <v/>
      </c>
      <c r="X434" s="109">
        <f t="shared" si="85"/>
        <v>0</v>
      </c>
      <c r="Y434" s="110" t="e">
        <f t="shared" si="86"/>
        <v>#N/A</v>
      </c>
      <c r="Z434" s="75" t="e">
        <f>NA()</f>
        <v>#N/A</v>
      </c>
    </row>
    <row r="435" spans="1:26" x14ac:dyDescent="0.2">
      <c r="A435" s="74">
        <v>14120</v>
      </c>
      <c r="B435" s="68">
        <f>INDEX('B-A OSRoad'!$F$2:$F$21,MATCH(A435,'B-A OSRoad'!$C$2:$C$21))</f>
        <v>0</v>
      </c>
      <c r="C435" s="68" t="str">
        <f>IF(INDEX('B-A OSRoad'!$B$2:$B$21,MATCH(A435,'B-A OSRoad'!$C$2:$C$21))="Straight","",RIGHT(INDEX('B-A OSRoad'!$B$2:$B$21,MATCH(A435,'B-A OSRoad'!$C$2:$C$21)),LEN(INDEX('B-A OSRoad'!$B$2:$B$21,MATCH(A435,'B-A OSRoad'!$C$2:$C$21)))-1))</f>
        <v/>
      </c>
      <c r="D435" s="69">
        <f>(INDEX('B-A OSRoad'!$I$2:$I$21,MATCH(A435,'B-A OSRoad'!$C$2:$C$21)))+$C$3+$C$4+$C$1</f>
        <v>110</v>
      </c>
      <c r="E435" s="70" t="e">
        <f>VLOOKUP(A435,'Crash Data'!$E$3:$F$6,2,FALSE)</f>
        <v>#N/A</v>
      </c>
      <c r="F435" s="70" t="e">
        <f>VLOOKUP(A435,'Crash Data'!$B$3:$C$32,2,FALSE)</f>
        <v>#N/A</v>
      </c>
      <c r="G435" s="40">
        <v>230</v>
      </c>
      <c r="H435" s="40">
        <v>177</v>
      </c>
      <c r="I435" s="39">
        <v>177</v>
      </c>
      <c r="J435" s="40">
        <v>177</v>
      </c>
      <c r="K435" s="39">
        <v>177</v>
      </c>
      <c r="L435" s="93">
        <f t="shared" si="87"/>
        <v>209</v>
      </c>
      <c r="M435" s="93" t="str">
        <f t="shared" si="88"/>
        <v/>
      </c>
      <c r="N435" s="99">
        <f t="shared" si="89"/>
        <v>165</v>
      </c>
      <c r="O435" s="99" t="str">
        <f t="shared" si="90"/>
        <v/>
      </c>
      <c r="P435" s="102">
        <f t="shared" si="91"/>
        <v>165</v>
      </c>
      <c r="Q435" s="102" t="str">
        <f t="shared" si="92"/>
        <v/>
      </c>
      <c r="R435" s="105">
        <f t="shared" si="93"/>
        <v>165</v>
      </c>
      <c r="S435" s="105" t="str">
        <f t="shared" si="94"/>
        <v/>
      </c>
      <c r="T435" s="69">
        <f t="shared" si="95"/>
        <v>107</v>
      </c>
      <c r="U435" s="69" t="str">
        <f t="shared" si="96"/>
        <v/>
      </c>
      <c r="V435" s="143">
        <f t="shared" si="97"/>
        <v>165</v>
      </c>
      <c r="W435" s="143" t="str">
        <f t="shared" si="98"/>
        <v/>
      </c>
      <c r="X435" s="109">
        <f t="shared" si="85"/>
        <v>0</v>
      </c>
      <c r="Y435" s="110" t="e">
        <f t="shared" si="86"/>
        <v>#N/A</v>
      </c>
      <c r="Z435" s="75" t="e">
        <f>NA()</f>
        <v>#N/A</v>
      </c>
    </row>
    <row r="436" spans="1:26" x14ac:dyDescent="0.2">
      <c r="A436" s="74">
        <v>14130</v>
      </c>
      <c r="B436" s="68">
        <f>INDEX('B-A OSRoad'!$F$2:$F$21,MATCH(A436,'B-A OSRoad'!$C$2:$C$21))</f>
        <v>0</v>
      </c>
      <c r="C436" s="68" t="str">
        <f>IF(INDEX('B-A OSRoad'!$B$2:$B$21,MATCH(A436,'B-A OSRoad'!$C$2:$C$21))="Straight","",RIGHT(INDEX('B-A OSRoad'!$B$2:$B$21,MATCH(A436,'B-A OSRoad'!$C$2:$C$21)),LEN(INDEX('B-A OSRoad'!$B$2:$B$21,MATCH(A436,'B-A OSRoad'!$C$2:$C$21)))-1))</f>
        <v/>
      </c>
      <c r="D436" s="69">
        <f>(INDEX('B-A OSRoad'!$I$2:$I$21,MATCH(A436,'B-A OSRoad'!$C$2:$C$21)))+$C$3+$C$4+$C$1</f>
        <v>110</v>
      </c>
      <c r="E436" s="70" t="e">
        <f>VLOOKUP(A436,'Crash Data'!$E$3:$F$6,2,FALSE)</f>
        <v>#N/A</v>
      </c>
      <c r="F436" s="70" t="e">
        <f>VLOOKUP(A436,'Crash Data'!$B$3:$C$32,2,FALSE)</f>
        <v>#N/A</v>
      </c>
      <c r="G436" s="40">
        <v>230</v>
      </c>
      <c r="H436" s="40">
        <v>177</v>
      </c>
      <c r="I436" s="39">
        <v>177</v>
      </c>
      <c r="J436" s="40">
        <v>177</v>
      </c>
      <c r="K436" s="39">
        <v>163.536</v>
      </c>
      <c r="L436" s="93">
        <f t="shared" si="87"/>
        <v>209</v>
      </c>
      <c r="M436" s="93" t="str">
        <f t="shared" si="88"/>
        <v/>
      </c>
      <c r="N436" s="99">
        <f t="shared" si="89"/>
        <v>165</v>
      </c>
      <c r="O436" s="99" t="str">
        <f t="shared" si="90"/>
        <v/>
      </c>
      <c r="P436" s="102">
        <f t="shared" si="91"/>
        <v>165</v>
      </c>
      <c r="Q436" s="102" t="str">
        <f t="shared" si="92"/>
        <v/>
      </c>
      <c r="R436" s="105">
        <f t="shared" si="93"/>
        <v>165</v>
      </c>
      <c r="S436" s="105" t="str">
        <f t="shared" si="94"/>
        <v/>
      </c>
      <c r="T436" s="69">
        <f t="shared" si="95"/>
        <v>107</v>
      </c>
      <c r="U436" s="69" t="str">
        <f t="shared" si="96"/>
        <v/>
      </c>
      <c r="V436" s="143">
        <f t="shared" si="97"/>
        <v>165</v>
      </c>
      <c r="W436" s="143">
        <f t="shared" si="98"/>
        <v>1.4639999999999986</v>
      </c>
      <c r="X436" s="109">
        <f t="shared" si="85"/>
        <v>0</v>
      </c>
      <c r="Y436" s="110" t="e">
        <f t="shared" si="86"/>
        <v>#N/A</v>
      </c>
      <c r="Z436" s="75" t="e">
        <f>NA()</f>
        <v>#N/A</v>
      </c>
    </row>
    <row r="437" spans="1:26" x14ac:dyDescent="0.2">
      <c r="A437" s="74">
        <v>14140</v>
      </c>
      <c r="B437" s="68">
        <f>INDEX('B-A OSRoad'!$F$2:$F$21,MATCH(A437,'B-A OSRoad'!$C$2:$C$21))</f>
        <v>0</v>
      </c>
      <c r="C437" s="68" t="str">
        <f>IF(INDEX('B-A OSRoad'!$B$2:$B$21,MATCH(A437,'B-A OSRoad'!$C$2:$C$21))="Straight","",RIGHT(INDEX('B-A OSRoad'!$B$2:$B$21,MATCH(A437,'B-A OSRoad'!$C$2:$C$21)),LEN(INDEX('B-A OSRoad'!$B$2:$B$21,MATCH(A437,'B-A OSRoad'!$C$2:$C$21)))-1))</f>
        <v/>
      </c>
      <c r="D437" s="69">
        <f>(INDEX('B-A OSRoad'!$I$2:$I$21,MATCH(A437,'B-A OSRoad'!$C$2:$C$21)))+$C$3+$C$4+$C$1</f>
        <v>110</v>
      </c>
      <c r="E437" s="70" t="e">
        <f>VLOOKUP(A437,'Crash Data'!$E$3:$F$6,2,FALSE)</f>
        <v>#N/A</v>
      </c>
      <c r="F437" s="70">
        <f>VLOOKUP(A437,'Crash Data'!$B$3:$C$32,2,FALSE)</f>
        <v>-4</v>
      </c>
      <c r="G437" s="40">
        <v>168.32599999999999</v>
      </c>
      <c r="H437" s="40">
        <v>177</v>
      </c>
      <c r="I437" s="39">
        <v>177</v>
      </c>
      <c r="J437" s="40">
        <v>177</v>
      </c>
      <c r="K437" s="39">
        <v>157.50700000000001</v>
      </c>
      <c r="L437" s="93">
        <f t="shared" si="87"/>
        <v>209</v>
      </c>
      <c r="M437" s="93">
        <f t="shared" si="88"/>
        <v>40.674000000000007</v>
      </c>
      <c r="N437" s="99">
        <f t="shared" si="89"/>
        <v>165</v>
      </c>
      <c r="O437" s="99" t="str">
        <f t="shared" si="90"/>
        <v/>
      </c>
      <c r="P437" s="102">
        <f t="shared" si="91"/>
        <v>165</v>
      </c>
      <c r="Q437" s="102" t="str">
        <f t="shared" si="92"/>
        <v/>
      </c>
      <c r="R437" s="105">
        <f t="shared" si="93"/>
        <v>165</v>
      </c>
      <c r="S437" s="105" t="str">
        <f t="shared" si="94"/>
        <v/>
      </c>
      <c r="T437" s="69">
        <f t="shared" si="95"/>
        <v>107</v>
      </c>
      <c r="U437" s="69" t="str">
        <f t="shared" si="96"/>
        <v/>
      </c>
      <c r="V437" s="143">
        <f t="shared" si="97"/>
        <v>165</v>
      </c>
      <c r="W437" s="143">
        <f t="shared" si="98"/>
        <v>7.492999999999995</v>
      </c>
      <c r="X437" s="109">
        <f t="shared" si="85"/>
        <v>0</v>
      </c>
      <c r="Y437" s="110" t="e">
        <f t="shared" si="86"/>
        <v>#N/A</v>
      </c>
      <c r="Z437" s="75" t="e">
        <f>NA()</f>
        <v>#N/A</v>
      </c>
    </row>
    <row r="438" spans="1:26" x14ac:dyDescent="0.2">
      <c r="A438" s="74">
        <v>14150</v>
      </c>
      <c r="B438" s="68">
        <f>INDEX('B-A OSRoad'!$F$2:$F$21,MATCH(A438,'B-A OSRoad'!$C$2:$C$21))</f>
        <v>0</v>
      </c>
      <c r="C438" s="68" t="str">
        <f>IF(INDEX('B-A OSRoad'!$B$2:$B$21,MATCH(A438,'B-A OSRoad'!$C$2:$C$21))="Straight","",RIGHT(INDEX('B-A OSRoad'!$B$2:$B$21,MATCH(A438,'B-A OSRoad'!$C$2:$C$21)),LEN(INDEX('B-A OSRoad'!$B$2:$B$21,MATCH(A438,'B-A OSRoad'!$C$2:$C$21)))-1))</f>
        <v/>
      </c>
      <c r="D438" s="69">
        <f>(INDEX('B-A OSRoad'!$I$2:$I$21,MATCH(A438,'B-A OSRoad'!$C$2:$C$21)))+$C$3+$C$4+$C$1</f>
        <v>110</v>
      </c>
      <c r="E438" s="70" t="e">
        <f>VLOOKUP(A438,'Crash Data'!$E$3:$F$6,2,FALSE)</f>
        <v>#N/A</v>
      </c>
      <c r="F438" s="70" t="e">
        <f>VLOOKUP(A438,'Crash Data'!$B$3:$C$32,2,FALSE)</f>
        <v>#N/A</v>
      </c>
      <c r="G438" s="40">
        <v>157.45099999999999</v>
      </c>
      <c r="H438" s="40">
        <v>177</v>
      </c>
      <c r="I438" s="39">
        <v>177</v>
      </c>
      <c r="J438" s="40">
        <v>177</v>
      </c>
      <c r="K438" s="39">
        <v>147.48400000000001</v>
      </c>
      <c r="L438" s="93">
        <f t="shared" si="87"/>
        <v>209</v>
      </c>
      <c r="M438" s="93">
        <f t="shared" si="88"/>
        <v>51.549000000000007</v>
      </c>
      <c r="N438" s="99">
        <f t="shared" si="89"/>
        <v>165</v>
      </c>
      <c r="O438" s="99" t="str">
        <f t="shared" si="90"/>
        <v/>
      </c>
      <c r="P438" s="102">
        <f t="shared" si="91"/>
        <v>165</v>
      </c>
      <c r="Q438" s="102" t="str">
        <f t="shared" si="92"/>
        <v/>
      </c>
      <c r="R438" s="105">
        <f t="shared" si="93"/>
        <v>165</v>
      </c>
      <c r="S438" s="105" t="str">
        <f t="shared" si="94"/>
        <v/>
      </c>
      <c r="T438" s="69">
        <f t="shared" si="95"/>
        <v>107</v>
      </c>
      <c r="U438" s="69" t="str">
        <f t="shared" si="96"/>
        <v/>
      </c>
      <c r="V438" s="143">
        <f t="shared" si="97"/>
        <v>165</v>
      </c>
      <c r="W438" s="143">
        <f t="shared" si="98"/>
        <v>17.515999999999991</v>
      </c>
      <c r="X438" s="109">
        <f t="shared" si="85"/>
        <v>0</v>
      </c>
      <c r="Y438" s="110" t="e">
        <f t="shared" si="86"/>
        <v>#N/A</v>
      </c>
      <c r="Z438" s="75" t="e">
        <f>NA()</f>
        <v>#N/A</v>
      </c>
    </row>
    <row r="439" spans="1:26" x14ac:dyDescent="0.2">
      <c r="A439" s="74">
        <v>14160</v>
      </c>
      <c r="B439" s="68">
        <f>INDEX('B-A OSRoad'!$F$2:$F$21,MATCH(A439,'B-A OSRoad'!$C$2:$C$21))</f>
        <v>0</v>
      </c>
      <c r="C439" s="68" t="str">
        <f>IF(INDEX('B-A OSRoad'!$B$2:$B$21,MATCH(A439,'B-A OSRoad'!$C$2:$C$21))="Straight","",RIGHT(INDEX('B-A OSRoad'!$B$2:$B$21,MATCH(A439,'B-A OSRoad'!$C$2:$C$21)),LEN(INDEX('B-A OSRoad'!$B$2:$B$21,MATCH(A439,'B-A OSRoad'!$C$2:$C$21)))-1))</f>
        <v/>
      </c>
      <c r="D439" s="69">
        <f>(INDEX('B-A OSRoad'!$I$2:$I$21,MATCH(A439,'B-A OSRoad'!$C$2:$C$21)))+$C$3+$C$4+$C$1</f>
        <v>110</v>
      </c>
      <c r="E439" s="70" t="e">
        <f>VLOOKUP(A439,'Crash Data'!$E$3:$F$6,2,FALSE)</f>
        <v>#N/A</v>
      </c>
      <c r="F439" s="70" t="e">
        <f>VLOOKUP(A439,'Crash Data'!$B$3:$C$32,2,FALSE)</f>
        <v>#N/A</v>
      </c>
      <c r="G439" s="40">
        <v>147.81299999999999</v>
      </c>
      <c r="H439" s="40">
        <v>177</v>
      </c>
      <c r="I439" s="39">
        <v>177</v>
      </c>
      <c r="J439" s="40">
        <v>177</v>
      </c>
      <c r="K439" s="39">
        <v>144.61000000000001</v>
      </c>
      <c r="L439" s="93">
        <f t="shared" si="87"/>
        <v>209</v>
      </c>
      <c r="M439" s="93">
        <f t="shared" si="88"/>
        <v>61.187000000000012</v>
      </c>
      <c r="N439" s="99">
        <f t="shared" si="89"/>
        <v>165</v>
      </c>
      <c r="O439" s="99" t="str">
        <f t="shared" si="90"/>
        <v/>
      </c>
      <c r="P439" s="102">
        <f t="shared" si="91"/>
        <v>165</v>
      </c>
      <c r="Q439" s="102" t="str">
        <f t="shared" si="92"/>
        <v/>
      </c>
      <c r="R439" s="105">
        <f t="shared" si="93"/>
        <v>165</v>
      </c>
      <c r="S439" s="105" t="str">
        <f t="shared" si="94"/>
        <v/>
      </c>
      <c r="T439" s="69">
        <f t="shared" si="95"/>
        <v>107</v>
      </c>
      <c r="U439" s="69" t="str">
        <f t="shared" si="96"/>
        <v/>
      </c>
      <c r="V439" s="143">
        <f t="shared" si="97"/>
        <v>165</v>
      </c>
      <c r="W439" s="143">
        <f t="shared" si="98"/>
        <v>20.389999999999986</v>
      </c>
      <c r="X439" s="109">
        <f t="shared" si="85"/>
        <v>0</v>
      </c>
      <c r="Y439" s="110" t="e">
        <f t="shared" si="86"/>
        <v>#N/A</v>
      </c>
      <c r="Z439" s="75" t="e">
        <f>NA()</f>
        <v>#N/A</v>
      </c>
    </row>
    <row r="440" spans="1:26" x14ac:dyDescent="0.2">
      <c r="A440" s="74">
        <v>14170</v>
      </c>
      <c r="B440" s="68">
        <f>INDEX('B-A OSRoad'!$F$2:$F$21,MATCH(A440,'B-A OSRoad'!$C$2:$C$21))</f>
        <v>0</v>
      </c>
      <c r="C440" s="68" t="str">
        <f>IF(INDEX('B-A OSRoad'!$B$2:$B$21,MATCH(A440,'B-A OSRoad'!$C$2:$C$21))="Straight","",RIGHT(INDEX('B-A OSRoad'!$B$2:$B$21,MATCH(A440,'B-A OSRoad'!$C$2:$C$21)),LEN(INDEX('B-A OSRoad'!$B$2:$B$21,MATCH(A440,'B-A OSRoad'!$C$2:$C$21)))-1))</f>
        <v/>
      </c>
      <c r="D440" s="69">
        <f>(INDEX('B-A OSRoad'!$I$2:$I$21,MATCH(A440,'B-A OSRoad'!$C$2:$C$21)))+$C$3+$C$4+$C$1</f>
        <v>110</v>
      </c>
      <c r="E440" s="70" t="e">
        <f>VLOOKUP(A440,'Crash Data'!$E$3:$F$6,2,FALSE)</f>
        <v>#N/A</v>
      </c>
      <c r="F440" s="70" t="e">
        <f>VLOOKUP(A440,'Crash Data'!$B$3:$C$32,2,FALSE)</f>
        <v>#N/A</v>
      </c>
      <c r="G440" s="40">
        <v>145.16</v>
      </c>
      <c r="H440" s="40">
        <v>159.684</v>
      </c>
      <c r="I440" s="39">
        <v>177</v>
      </c>
      <c r="J440" s="40">
        <v>177</v>
      </c>
      <c r="K440" s="39">
        <v>137.96600000000001</v>
      </c>
      <c r="L440" s="93">
        <f t="shared" si="87"/>
        <v>209</v>
      </c>
      <c r="M440" s="93">
        <f t="shared" si="88"/>
        <v>63.84</v>
      </c>
      <c r="N440" s="99">
        <f t="shared" si="89"/>
        <v>165</v>
      </c>
      <c r="O440" s="99">
        <f t="shared" si="90"/>
        <v>5.3160000000000025</v>
      </c>
      <c r="P440" s="102">
        <f t="shared" si="91"/>
        <v>165</v>
      </c>
      <c r="Q440" s="102" t="str">
        <f t="shared" si="92"/>
        <v/>
      </c>
      <c r="R440" s="105">
        <f t="shared" si="93"/>
        <v>165</v>
      </c>
      <c r="S440" s="105" t="str">
        <f t="shared" si="94"/>
        <v/>
      </c>
      <c r="T440" s="69">
        <f t="shared" si="95"/>
        <v>107</v>
      </c>
      <c r="U440" s="69" t="str">
        <f t="shared" si="96"/>
        <v/>
      </c>
      <c r="V440" s="143">
        <f t="shared" si="97"/>
        <v>165</v>
      </c>
      <c r="W440" s="143">
        <f t="shared" si="98"/>
        <v>27.033999999999992</v>
      </c>
      <c r="X440" s="109">
        <f t="shared" si="85"/>
        <v>0</v>
      </c>
      <c r="Y440" s="110" t="e">
        <f t="shared" si="86"/>
        <v>#N/A</v>
      </c>
      <c r="Z440" s="75" t="e">
        <f>NA()</f>
        <v>#N/A</v>
      </c>
    </row>
    <row r="441" spans="1:26" x14ac:dyDescent="0.2">
      <c r="A441" s="74">
        <v>14180</v>
      </c>
      <c r="B441" s="68">
        <f>INDEX('B-A OSRoad'!$F$2:$F$21,MATCH(A441,'B-A OSRoad'!$C$2:$C$21))</f>
        <v>0</v>
      </c>
      <c r="C441" s="68" t="str">
        <f>IF(INDEX('B-A OSRoad'!$B$2:$B$21,MATCH(A441,'B-A OSRoad'!$C$2:$C$21))="Straight","",RIGHT(INDEX('B-A OSRoad'!$B$2:$B$21,MATCH(A441,'B-A OSRoad'!$C$2:$C$21)),LEN(INDEX('B-A OSRoad'!$B$2:$B$21,MATCH(A441,'B-A OSRoad'!$C$2:$C$21)))-1))</f>
        <v/>
      </c>
      <c r="D441" s="69">
        <f>(INDEX('B-A OSRoad'!$I$2:$I$21,MATCH(A441,'B-A OSRoad'!$C$2:$C$21)))+$C$3+$C$4+$C$1</f>
        <v>110</v>
      </c>
      <c r="E441" s="70" t="e">
        <f>VLOOKUP(A441,'Crash Data'!$E$3:$F$6,2,FALSE)</f>
        <v>#N/A</v>
      </c>
      <c r="F441" s="70" t="e">
        <f>VLOOKUP(A441,'Crash Data'!$B$3:$C$32,2,FALSE)</f>
        <v>#N/A</v>
      </c>
      <c r="G441" s="40">
        <v>137.57300000000001</v>
      </c>
      <c r="H441" s="40">
        <v>158.19499999999999</v>
      </c>
      <c r="I441" s="39">
        <v>177</v>
      </c>
      <c r="J441" s="40">
        <v>177</v>
      </c>
      <c r="K441" s="39">
        <v>114.075</v>
      </c>
      <c r="L441" s="93">
        <f t="shared" si="87"/>
        <v>209</v>
      </c>
      <c r="M441" s="93">
        <f t="shared" si="88"/>
        <v>71.426999999999992</v>
      </c>
      <c r="N441" s="99">
        <f t="shared" si="89"/>
        <v>165</v>
      </c>
      <c r="O441" s="99">
        <f t="shared" si="90"/>
        <v>6.8050000000000068</v>
      </c>
      <c r="P441" s="102">
        <f t="shared" si="91"/>
        <v>165</v>
      </c>
      <c r="Q441" s="102" t="str">
        <f t="shared" si="92"/>
        <v/>
      </c>
      <c r="R441" s="105">
        <f t="shared" si="93"/>
        <v>165</v>
      </c>
      <c r="S441" s="105" t="str">
        <f t="shared" si="94"/>
        <v/>
      </c>
      <c r="T441" s="69">
        <f t="shared" si="95"/>
        <v>107</v>
      </c>
      <c r="U441" s="69" t="str">
        <f t="shared" si="96"/>
        <v/>
      </c>
      <c r="V441" s="143">
        <f t="shared" si="97"/>
        <v>165</v>
      </c>
      <c r="W441" s="143">
        <f t="shared" si="98"/>
        <v>50.924999999999997</v>
      </c>
      <c r="X441" s="109">
        <f t="shared" si="85"/>
        <v>0</v>
      </c>
      <c r="Y441" s="110" t="e">
        <f t="shared" si="86"/>
        <v>#N/A</v>
      </c>
      <c r="Z441" s="75" t="e">
        <f>NA()</f>
        <v>#N/A</v>
      </c>
    </row>
    <row r="442" spans="1:26" x14ac:dyDescent="0.2">
      <c r="A442" s="74">
        <v>14190</v>
      </c>
      <c r="B442" s="68">
        <f>INDEX('B-A OSRoad'!$F$2:$F$21,MATCH(A442,'B-A OSRoad'!$C$2:$C$21))</f>
        <v>0</v>
      </c>
      <c r="C442" s="68" t="str">
        <f>IF(INDEX('B-A OSRoad'!$B$2:$B$21,MATCH(A442,'B-A OSRoad'!$C$2:$C$21))="Straight","",RIGHT(INDEX('B-A OSRoad'!$B$2:$B$21,MATCH(A442,'B-A OSRoad'!$C$2:$C$21)),LEN(INDEX('B-A OSRoad'!$B$2:$B$21,MATCH(A442,'B-A OSRoad'!$C$2:$C$21)))-1))</f>
        <v/>
      </c>
      <c r="D442" s="69">
        <f>(INDEX('B-A OSRoad'!$I$2:$I$21,MATCH(A442,'B-A OSRoad'!$C$2:$C$21)))+$C$3+$C$4+$C$1</f>
        <v>110</v>
      </c>
      <c r="E442" s="70" t="e">
        <f>VLOOKUP(A442,'Crash Data'!$E$3:$F$6,2,FALSE)</f>
        <v>#N/A</v>
      </c>
      <c r="F442" s="70" t="e">
        <f>VLOOKUP(A442,'Crash Data'!$B$3:$C$32,2,FALSE)</f>
        <v>#N/A</v>
      </c>
      <c r="G442" s="40">
        <v>123.881</v>
      </c>
      <c r="H442" s="40">
        <v>141.21299999999999</v>
      </c>
      <c r="I442" s="39">
        <v>177</v>
      </c>
      <c r="J442" s="40">
        <v>177</v>
      </c>
      <c r="K442" s="39">
        <v>103.179</v>
      </c>
      <c r="L442" s="93">
        <f t="shared" si="87"/>
        <v>209</v>
      </c>
      <c r="M442" s="93">
        <f t="shared" si="88"/>
        <v>85.119</v>
      </c>
      <c r="N442" s="99">
        <f t="shared" si="89"/>
        <v>165</v>
      </c>
      <c r="O442" s="99">
        <f t="shared" si="90"/>
        <v>23.787000000000006</v>
      </c>
      <c r="P442" s="102">
        <f t="shared" si="91"/>
        <v>165</v>
      </c>
      <c r="Q442" s="102" t="str">
        <f t="shared" si="92"/>
        <v/>
      </c>
      <c r="R442" s="105">
        <f t="shared" si="93"/>
        <v>165</v>
      </c>
      <c r="S442" s="105" t="str">
        <f t="shared" si="94"/>
        <v/>
      </c>
      <c r="T442" s="69">
        <f t="shared" si="95"/>
        <v>107</v>
      </c>
      <c r="U442" s="69" t="str">
        <f t="shared" si="96"/>
        <v/>
      </c>
      <c r="V442" s="143">
        <f t="shared" si="97"/>
        <v>165</v>
      </c>
      <c r="W442" s="143">
        <f t="shared" si="98"/>
        <v>61.820999999999998</v>
      </c>
      <c r="X442" s="109">
        <f t="shared" si="85"/>
        <v>0</v>
      </c>
      <c r="Y442" s="110" t="e">
        <f t="shared" si="86"/>
        <v>#N/A</v>
      </c>
      <c r="Z442" s="75" t="e">
        <f>NA()</f>
        <v>#N/A</v>
      </c>
    </row>
    <row r="443" spans="1:26" x14ac:dyDescent="0.2">
      <c r="A443" s="74">
        <v>14200</v>
      </c>
      <c r="B443" s="68">
        <f>INDEX('B-A OSRoad'!$F$2:$F$21,MATCH(A443,'B-A OSRoad'!$C$2:$C$21))</f>
        <v>0</v>
      </c>
      <c r="C443" s="68" t="str">
        <f>IF(INDEX('B-A OSRoad'!$B$2:$B$21,MATCH(A443,'B-A OSRoad'!$C$2:$C$21))="Straight","",RIGHT(INDEX('B-A OSRoad'!$B$2:$B$21,MATCH(A443,'B-A OSRoad'!$C$2:$C$21)),LEN(INDEX('B-A OSRoad'!$B$2:$B$21,MATCH(A443,'B-A OSRoad'!$C$2:$C$21)))-1))</f>
        <v/>
      </c>
      <c r="D443" s="69">
        <f>(INDEX('B-A OSRoad'!$I$2:$I$21,MATCH(A443,'B-A OSRoad'!$C$2:$C$21)))+$C$3+$C$4+$C$1</f>
        <v>110</v>
      </c>
      <c r="E443" s="70" t="e">
        <f>VLOOKUP(A443,'Crash Data'!$E$3:$F$6,2,FALSE)</f>
        <v>#N/A</v>
      </c>
      <c r="F443" s="70" t="e">
        <f>VLOOKUP(A443,'Crash Data'!$B$3:$C$32,2,FALSE)</f>
        <v>#N/A</v>
      </c>
      <c r="G443" s="40">
        <v>97.128</v>
      </c>
      <c r="H443" s="40">
        <v>126.09699999999999</v>
      </c>
      <c r="I443" s="39">
        <v>156.34200000000001</v>
      </c>
      <c r="J443" s="40">
        <v>177</v>
      </c>
      <c r="K443" s="39">
        <v>90.691000000000003</v>
      </c>
      <c r="L443" s="93">
        <f t="shared" si="87"/>
        <v>209</v>
      </c>
      <c r="M443" s="93">
        <f t="shared" si="88"/>
        <v>111.872</v>
      </c>
      <c r="N443" s="99">
        <f t="shared" si="89"/>
        <v>165</v>
      </c>
      <c r="O443" s="99">
        <f t="shared" si="90"/>
        <v>38.903000000000006</v>
      </c>
      <c r="P443" s="102">
        <f t="shared" si="91"/>
        <v>165</v>
      </c>
      <c r="Q443" s="102">
        <f t="shared" si="92"/>
        <v>8.657999999999987</v>
      </c>
      <c r="R443" s="105">
        <f t="shared" si="93"/>
        <v>165</v>
      </c>
      <c r="S443" s="105" t="str">
        <f t="shared" si="94"/>
        <v/>
      </c>
      <c r="T443" s="69">
        <f t="shared" si="95"/>
        <v>107</v>
      </c>
      <c r="U443" s="69">
        <f t="shared" si="96"/>
        <v>9.8719999999999999</v>
      </c>
      <c r="V443" s="143">
        <f t="shared" si="97"/>
        <v>165</v>
      </c>
      <c r="W443" s="143">
        <f t="shared" si="98"/>
        <v>74.308999999999997</v>
      </c>
      <c r="X443" s="109">
        <f t="shared" si="85"/>
        <v>0</v>
      </c>
      <c r="Y443" s="110" t="e">
        <f t="shared" si="86"/>
        <v>#N/A</v>
      </c>
      <c r="Z443" s="75" t="e">
        <f>NA()</f>
        <v>#N/A</v>
      </c>
    </row>
    <row r="444" spans="1:26" x14ac:dyDescent="0.2">
      <c r="A444" s="74">
        <v>14210</v>
      </c>
      <c r="B444" s="68">
        <f>INDEX('B-A OSRoad'!$F$2:$F$21,MATCH(A444,'B-A OSRoad'!$C$2:$C$21))</f>
        <v>0</v>
      </c>
      <c r="C444" s="68" t="str">
        <f>IF(INDEX('B-A OSRoad'!$B$2:$B$21,MATCH(A444,'B-A OSRoad'!$C$2:$C$21))="Straight","",RIGHT(INDEX('B-A OSRoad'!$B$2:$B$21,MATCH(A444,'B-A OSRoad'!$C$2:$C$21)),LEN(INDEX('B-A OSRoad'!$B$2:$B$21,MATCH(A444,'B-A OSRoad'!$C$2:$C$21)))-1))</f>
        <v/>
      </c>
      <c r="D444" s="69">
        <f>(INDEX('B-A OSRoad'!$I$2:$I$21,MATCH(A444,'B-A OSRoad'!$C$2:$C$21)))+$C$3+$C$4+$C$1</f>
        <v>110</v>
      </c>
      <c r="E444" s="70" t="e">
        <f>VLOOKUP(A444,'Crash Data'!$E$3:$F$6,2,FALSE)</f>
        <v>#N/A</v>
      </c>
      <c r="F444" s="70" t="e">
        <f>VLOOKUP(A444,'Crash Data'!$B$3:$C$32,2,FALSE)</f>
        <v>#N/A</v>
      </c>
      <c r="G444" s="40">
        <v>99.963999999999999</v>
      </c>
      <c r="H444" s="40">
        <v>119.10899999999999</v>
      </c>
      <c r="I444" s="39">
        <v>149.679</v>
      </c>
      <c r="J444" s="40">
        <v>177</v>
      </c>
      <c r="K444" s="39">
        <v>99.557000000000002</v>
      </c>
      <c r="L444" s="93">
        <f t="shared" si="87"/>
        <v>209</v>
      </c>
      <c r="M444" s="93">
        <f t="shared" si="88"/>
        <v>109.036</v>
      </c>
      <c r="N444" s="99">
        <f t="shared" si="89"/>
        <v>165</v>
      </c>
      <c r="O444" s="99">
        <f t="shared" si="90"/>
        <v>45.891000000000005</v>
      </c>
      <c r="P444" s="102">
        <f t="shared" si="91"/>
        <v>165</v>
      </c>
      <c r="Q444" s="102">
        <f t="shared" si="92"/>
        <v>15.320999999999998</v>
      </c>
      <c r="R444" s="105">
        <f t="shared" si="93"/>
        <v>165</v>
      </c>
      <c r="S444" s="105" t="str">
        <f t="shared" si="94"/>
        <v/>
      </c>
      <c r="T444" s="69">
        <f t="shared" si="95"/>
        <v>107</v>
      </c>
      <c r="U444" s="69">
        <f t="shared" si="96"/>
        <v>7.0360000000000014</v>
      </c>
      <c r="V444" s="143">
        <f t="shared" si="97"/>
        <v>165</v>
      </c>
      <c r="W444" s="143">
        <f t="shared" si="98"/>
        <v>65.442999999999998</v>
      </c>
      <c r="X444" s="109">
        <f t="shared" si="85"/>
        <v>0</v>
      </c>
      <c r="Y444" s="110" t="e">
        <f t="shared" si="86"/>
        <v>#N/A</v>
      </c>
      <c r="Z444" s="75" t="e">
        <f>NA()</f>
        <v>#N/A</v>
      </c>
    </row>
    <row r="445" spans="1:26" x14ac:dyDescent="0.2">
      <c r="A445" s="74">
        <v>14220</v>
      </c>
      <c r="B445" s="68">
        <f>INDEX('B-A OSRoad'!$F$2:$F$21,MATCH(A445,'B-A OSRoad'!$C$2:$C$21))</f>
        <v>0</v>
      </c>
      <c r="C445" s="68" t="str">
        <f>IF(INDEX('B-A OSRoad'!$B$2:$B$21,MATCH(A445,'B-A OSRoad'!$C$2:$C$21))="Straight","",RIGHT(INDEX('B-A OSRoad'!$B$2:$B$21,MATCH(A445,'B-A OSRoad'!$C$2:$C$21)),LEN(INDEX('B-A OSRoad'!$B$2:$B$21,MATCH(A445,'B-A OSRoad'!$C$2:$C$21)))-1))</f>
        <v/>
      </c>
      <c r="D445" s="69">
        <f>(INDEX('B-A OSRoad'!$I$2:$I$21,MATCH(A445,'B-A OSRoad'!$C$2:$C$21)))+$C$3+$C$4+$C$1</f>
        <v>110</v>
      </c>
      <c r="E445" s="70" t="e">
        <f>VLOOKUP(A445,'Crash Data'!$E$3:$F$6,2,FALSE)</f>
        <v>#N/A</v>
      </c>
      <c r="F445" s="70" t="e">
        <f>VLOOKUP(A445,'Crash Data'!$B$3:$C$32,2,FALSE)</f>
        <v>#N/A</v>
      </c>
      <c r="G445" s="40">
        <v>100.94</v>
      </c>
      <c r="H445" s="40">
        <v>114.572</v>
      </c>
      <c r="I445" s="39">
        <v>144.595</v>
      </c>
      <c r="J445" s="40">
        <v>177</v>
      </c>
      <c r="K445" s="39">
        <v>106.358</v>
      </c>
      <c r="L445" s="93">
        <f t="shared" si="87"/>
        <v>209</v>
      </c>
      <c r="M445" s="93">
        <f t="shared" si="88"/>
        <v>108.06</v>
      </c>
      <c r="N445" s="99">
        <f t="shared" si="89"/>
        <v>165</v>
      </c>
      <c r="O445" s="99">
        <f t="shared" si="90"/>
        <v>50.427999999999997</v>
      </c>
      <c r="P445" s="102">
        <f t="shared" si="91"/>
        <v>165</v>
      </c>
      <c r="Q445" s="102">
        <f t="shared" si="92"/>
        <v>20.405000000000001</v>
      </c>
      <c r="R445" s="105">
        <f t="shared" si="93"/>
        <v>165</v>
      </c>
      <c r="S445" s="105" t="str">
        <f t="shared" si="94"/>
        <v/>
      </c>
      <c r="T445" s="69">
        <f t="shared" si="95"/>
        <v>107</v>
      </c>
      <c r="U445" s="69">
        <f t="shared" si="96"/>
        <v>6.0600000000000023</v>
      </c>
      <c r="V445" s="143">
        <f t="shared" si="97"/>
        <v>165</v>
      </c>
      <c r="W445" s="143">
        <f t="shared" si="98"/>
        <v>58.641999999999996</v>
      </c>
      <c r="X445" s="109">
        <f t="shared" si="85"/>
        <v>0</v>
      </c>
      <c r="Y445" s="110" t="e">
        <f t="shared" si="86"/>
        <v>#N/A</v>
      </c>
      <c r="Z445" s="75" t="e">
        <f>NA()</f>
        <v>#N/A</v>
      </c>
    </row>
    <row r="446" spans="1:26" x14ac:dyDescent="0.2">
      <c r="A446" s="74">
        <v>14230</v>
      </c>
      <c r="B446" s="68">
        <f>INDEX('B-A OSRoad'!$F$2:$F$21,MATCH(A446,'B-A OSRoad'!$C$2:$C$21))</f>
        <v>0</v>
      </c>
      <c r="C446" s="68" t="str">
        <f>IF(INDEX('B-A OSRoad'!$B$2:$B$21,MATCH(A446,'B-A OSRoad'!$C$2:$C$21))="Straight","",RIGHT(INDEX('B-A OSRoad'!$B$2:$B$21,MATCH(A446,'B-A OSRoad'!$C$2:$C$21)),LEN(INDEX('B-A OSRoad'!$B$2:$B$21,MATCH(A446,'B-A OSRoad'!$C$2:$C$21)))-1))</f>
        <v/>
      </c>
      <c r="D446" s="69">
        <f>(INDEX('B-A OSRoad'!$I$2:$I$21,MATCH(A446,'B-A OSRoad'!$C$2:$C$21)))+$C$3+$C$4+$C$1</f>
        <v>110</v>
      </c>
      <c r="E446" s="70" t="e">
        <f>VLOOKUP(A446,'Crash Data'!$E$3:$F$6,2,FALSE)</f>
        <v>#N/A</v>
      </c>
      <c r="F446" s="70" t="e">
        <f>VLOOKUP(A446,'Crash Data'!$B$3:$C$32,2,FALSE)</f>
        <v>#N/A</v>
      </c>
      <c r="G446" s="40">
        <v>106.373</v>
      </c>
      <c r="H446" s="40">
        <v>118.684</v>
      </c>
      <c r="I446" s="39">
        <v>144.892</v>
      </c>
      <c r="J446" s="40">
        <v>177</v>
      </c>
      <c r="K446" s="39">
        <v>109.533</v>
      </c>
      <c r="L446" s="93">
        <f t="shared" si="87"/>
        <v>209</v>
      </c>
      <c r="M446" s="93">
        <f t="shared" si="88"/>
        <v>102.627</v>
      </c>
      <c r="N446" s="99">
        <f t="shared" si="89"/>
        <v>165</v>
      </c>
      <c r="O446" s="99">
        <f t="shared" si="90"/>
        <v>46.316000000000003</v>
      </c>
      <c r="P446" s="102">
        <f t="shared" si="91"/>
        <v>165</v>
      </c>
      <c r="Q446" s="102">
        <f t="shared" si="92"/>
        <v>20.108000000000004</v>
      </c>
      <c r="R446" s="105">
        <f t="shared" si="93"/>
        <v>165</v>
      </c>
      <c r="S446" s="105" t="str">
        <f t="shared" si="94"/>
        <v/>
      </c>
      <c r="T446" s="69">
        <f t="shared" si="95"/>
        <v>107</v>
      </c>
      <c r="U446" s="69">
        <f t="shared" si="96"/>
        <v>0.62699999999999534</v>
      </c>
      <c r="V446" s="143">
        <f t="shared" si="97"/>
        <v>165</v>
      </c>
      <c r="W446" s="143">
        <f t="shared" si="98"/>
        <v>55.466999999999999</v>
      </c>
      <c r="X446" s="109">
        <f t="shared" si="85"/>
        <v>0</v>
      </c>
      <c r="Y446" s="110" t="e">
        <f t="shared" si="86"/>
        <v>#N/A</v>
      </c>
      <c r="Z446" s="75" t="e">
        <f>NA()</f>
        <v>#N/A</v>
      </c>
    </row>
    <row r="447" spans="1:26" x14ac:dyDescent="0.2">
      <c r="A447" s="74">
        <v>14240</v>
      </c>
      <c r="B447" s="68">
        <f>INDEX('B-A OSRoad'!$F$2:$F$21,MATCH(A447,'B-A OSRoad'!$C$2:$C$21))</f>
        <v>0</v>
      </c>
      <c r="C447" s="68" t="str">
        <f>IF(INDEX('B-A OSRoad'!$B$2:$B$21,MATCH(A447,'B-A OSRoad'!$C$2:$C$21))="Straight","",RIGHT(INDEX('B-A OSRoad'!$B$2:$B$21,MATCH(A447,'B-A OSRoad'!$C$2:$C$21)),LEN(INDEX('B-A OSRoad'!$B$2:$B$21,MATCH(A447,'B-A OSRoad'!$C$2:$C$21)))-1))</f>
        <v/>
      </c>
      <c r="D447" s="69">
        <f>(INDEX('B-A OSRoad'!$I$2:$I$21,MATCH(A447,'B-A OSRoad'!$C$2:$C$21)))+$C$3+$C$4+$C$1</f>
        <v>110</v>
      </c>
      <c r="E447" s="70" t="e">
        <f>VLOOKUP(A447,'Crash Data'!$E$3:$F$6,2,FALSE)</f>
        <v>#N/A</v>
      </c>
      <c r="F447" s="70" t="e">
        <f>VLOOKUP(A447,'Crash Data'!$B$3:$C$32,2,FALSE)</f>
        <v>#N/A</v>
      </c>
      <c r="G447" s="40">
        <v>117.929</v>
      </c>
      <c r="H447" s="40">
        <v>129.262</v>
      </c>
      <c r="I447" s="39">
        <v>148.363</v>
      </c>
      <c r="J447" s="40">
        <v>177</v>
      </c>
      <c r="K447" s="39">
        <v>117.6</v>
      </c>
      <c r="L447" s="93">
        <f t="shared" si="87"/>
        <v>209</v>
      </c>
      <c r="M447" s="93">
        <f t="shared" si="88"/>
        <v>91.070999999999998</v>
      </c>
      <c r="N447" s="99">
        <f t="shared" si="89"/>
        <v>165</v>
      </c>
      <c r="O447" s="99">
        <f t="shared" si="90"/>
        <v>35.738</v>
      </c>
      <c r="P447" s="102">
        <f t="shared" si="91"/>
        <v>165</v>
      </c>
      <c r="Q447" s="102">
        <f t="shared" si="92"/>
        <v>16.637</v>
      </c>
      <c r="R447" s="105">
        <f t="shared" si="93"/>
        <v>165</v>
      </c>
      <c r="S447" s="105" t="str">
        <f t="shared" si="94"/>
        <v/>
      </c>
      <c r="T447" s="69">
        <f t="shared" si="95"/>
        <v>107</v>
      </c>
      <c r="U447" s="69" t="str">
        <f t="shared" si="96"/>
        <v/>
      </c>
      <c r="V447" s="143">
        <f t="shared" si="97"/>
        <v>165</v>
      </c>
      <c r="W447" s="143">
        <f t="shared" si="98"/>
        <v>47.400000000000006</v>
      </c>
      <c r="X447" s="109">
        <f t="shared" si="85"/>
        <v>0</v>
      </c>
      <c r="Y447" s="110" t="e">
        <f t="shared" si="86"/>
        <v>#N/A</v>
      </c>
      <c r="Z447" s="75" t="e">
        <f>NA()</f>
        <v>#N/A</v>
      </c>
    </row>
    <row r="448" spans="1:26" x14ac:dyDescent="0.2">
      <c r="A448" s="74">
        <v>14250</v>
      </c>
      <c r="B448" s="68">
        <f>INDEX('B-A OSRoad'!$F$2:$F$21,MATCH(A448,'B-A OSRoad'!$C$2:$C$21))</f>
        <v>0</v>
      </c>
      <c r="C448" s="68" t="str">
        <f>IF(INDEX('B-A OSRoad'!$B$2:$B$21,MATCH(A448,'B-A OSRoad'!$C$2:$C$21))="Straight","",RIGHT(INDEX('B-A OSRoad'!$B$2:$B$21,MATCH(A448,'B-A OSRoad'!$C$2:$C$21)),LEN(INDEX('B-A OSRoad'!$B$2:$B$21,MATCH(A448,'B-A OSRoad'!$C$2:$C$21)))-1))</f>
        <v/>
      </c>
      <c r="D448" s="69">
        <f>(INDEX('B-A OSRoad'!$I$2:$I$21,MATCH(A448,'B-A OSRoad'!$C$2:$C$21)))+$C$3+$C$4+$C$1</f>
        <v>110</v>
      </c>
      <c r="E448" s="70" t="e">
        <f>VLOOKUP(A448,'Crash Data'!$E$3:$F$6,2,FALSE)</f>
        <v>#N/A</v>
      </c>
      <c r="F448" s="70" t="e">
        <f>VLOOKUP(A448,'Crash Data'!$B$3:$C$32,2,FALSE)</f>
        <v>#N/A</v>
      </c>
      <c r="G448" s="40">
        <v>125.77500000000001</v>
      </c>
      <c r="H448" s="40">
        <v>136.89699999999999</v>
      </c>
      <c r="I448" s="39">
        <v>159.85300000000001</v>
      </c>
      <c r="J448" s="40">
        <v>177</v>
      </c>
      <c r="K448" s="39">
        <v>126.783</v>
      </c>
      <c r="L448" s="93">
        <f t="shared" si="87"/>
        <v>209</v>
      </c>
      <c r="M448" s="93">
        <f t="shared" si="88"/>
        <v>83.224999999999994</v>
      </c>
      <c r="N448" s="99">
        <f t="shared" si="89"/>
        <v>165</v>
      </c>
      <c r="O448" s="99">
        <f t="shared" si="90"/>
        <v>28.103000000000009</v>
      </c>
      <c r="P448" s="102">
        <f t="shared" si="91"/>
        <v>165</v>
      </c>
      <c r="Q448" s="102">
        <f t="shared" si="92"/>
        <v>5.1469999999999914</v>
      </c>
      <c r="R448" s="105">
        <f t="shared" si="93"/>
        <v>165</v>
      </c>
      <c r="S448" s="105" t="str">
        <f t="shared" si="94"/>
        <v/>
      </c>
      <c r="T448" s="69">
        <f t="shared" si="95"/>
        <v>107</v>
      </c>
      <c r="U448" s="69" t="str">
        <f t="shared" si="96"/>
        <v/>
      </c>
      <c r="V448" s="143">
        <f t="shared" si="97"/>
        <v>165</v>
      </c>
      <c r="W448" s="143">
        <f t="shared" si="98"/>
        <v>38.216999999999999</v>
      </c>
      <c r="X448" s="109">
        <f t="shared" si="85"/>
        <v>0</v>
      </c>
      <c r="Y448" s="110" t="e">
        <f t="shared" si="86"/>
        <v>#N/A</v>
      </c>
      <c r="Z448" s="75" t="e">
        <f>NA()</f>
        <v>#N/A</v>
      </c>
    </row>
    <row r="449" spans="1:26" x14ac:dyDescent="0.2">
      <c r="A449" s="74">
        <v>14260</v>
      </c>
      <c r="B449" s="68">
        <f>INDEX('B-A OSRoad'!$F$2:$F$21,MATCH(A449,'B-A OSRoad'!$C$2:$C$21))</f>
        <v>0</v>
      </c>
      <c r="C449" s="68" t="str">
        <f>IF(INDEX('B-A OSRoad'!$B$2:$B$21,MATCH(A449,'B-A OSRoad'!$C$2:$C$21))="Straight","",RIGHT(INDEX('B-A OSRoad'!$B$2:$B$21,MATCH(A449,'B-A OSRoad'!$C$2:$C$21)),LEN(INDEX('B-A OSRoad'!$B$2:$B$21,MATCH(A449,'B-A OSRoad'!$C$2:$C$21)))-1))</f>
        <v/>
      </c>
      <c r="D449" s="69">
        <f>(INDEX('B-A OSRoad'!$I$2:$I$21,MATCH(A449,'B-A OSRoad'!$C$2:$C$21)))+$C$3+$C$4+$C$1</f>
        <v>110</v>
      </c>
      <c r="E449" s="70" t="e">
        <f>VLOOKUP(A449,'Crash Data'!$E$3:$F$6,2,FALSE)</f>
        <v>#N/A</v>
      </c>
      <c r="F449" s="70" t="e">
        <f>VLOOKUP(A449,'Crash Data'!$B$3:$C$32,2,FALSE)</f>
        <v>#N/A</v>
      </c>
      <c r="G449" s="40">
        <v>137.851</v>
      </c>
      <c r="H449" s="40">
        <v>148.499</v>
      </c>
      <c r="I449" s="39">
        <v>177</v>
      </c>
      <c r="J449" s="40">
        <v>177</v>
      </c>
      <c r="K449" s="39">
        <v>139.505</v>
      </c>
      <c r="L449" s="93">
        <f t="shared" si="87"/>
        <v>209</v>
      </c>
      <c r="M449" s="93">
        <f t="shared" si="88"/>
        <v>71.149000000000001</v>
      </c>
      <c r="N449" s="99">
        <f t="shared" si="89"/>
        <v>165</v>
      </c>
      <c r="O449" s="99">
        <f t="shared" si="90"/>
        <v>16.501000000000005</v>
      </c>
      <c r="P449" s="102">
        <f t="shared" si="91"/>
        <v>165</v>
      </c>
      <c r="Q449" s="102" t="str">
        <f t="shared" si="92"/>
        <v/>
      </c>
      <c r="R449" s="105">
        <f t="shared" si="93"/>
        <v>165</v>
      </c>
      <c r="S449" s="105" t="str">
        <f t="shared" si="94"/>
        <v/>
      </c>
      <c r="T449" s="69">
        <f t="shared" si="95"/>
        <v>107</v>
      </c>
      <c r="U449" s="69" t="str">
        <f t="shared" si="96"/>
        <v/>
      </c>
      <c r="V449" s="143">
        <f t="shared" si="97"/>
        <v>165</v>
      </c>
      <c r="W449" s="143">
        <f t="shared" si="98"/>
        <v>25.495000000000005</v>
      </c>
      <c r="X449" s="109">
        <f t="shared" si="85"/>
        <v>0</v>
      </c>
      <c r="Y449" s="110" t="e">
        <f t="shared" si="86"/>
        <v>#N/A</v>
      </c>
      <c r="Z449" s="75" t="e">
        <f>NA()</f>
        <v>#N/A</v>
      </c>
    </row>
    <row r="450" spans="1:26" x14ac:dyDescent="0.2">
      <c r="A450" s="74">
        <v>14270</v>
      </c>
      <c r="B450" s="68">
        <f>INDEX('B-A OSRoad'!$F$2:$F$21,MATCH(A450,'B-A OSRoad'!$C$2:$C$21))</f>
        <v>0</v>
      </c>
      <c r="C450" s="68" t="str">
        <f>IF(INDEX('B-A OSRoad'!$B$2:$B$21,MATCH(A450,'B-A OSRoad'!$C$2:$C$21))="Straight","",RIGHT(INDEX('B-A OSRoad'!$B$2:$B$21,MATCH(A450,'B-A OSRoad'!$C$2:$C$21)),LEN(INDEX('B-A OSRoad'!$B$2:$B$21,MATCH(A450,'B-A OSRoad'!$C$2:$C$21)))-1))</f>
        <v/>
      </c>
      <c r="D450" s="69">
        <f>(INDEX('B-A OSRoad'!$I$2:$I$21,MATCH(A450,'B-A OSRoad'!$C$2:$C$21)))+$C$3+$C$4+$C$1</f>
        <v>110</v>
      </c>
      <c r="E450" s="70" t="e">
        <f>VLOOKUP(A450,'Crash Data'!$E$3:$F$6,2,FALSE)</f>
        <v>#N/A</v>
      </c>
      <c r="F450" s="70" t="e">
        <f>VLOOKUP(A450,'Crash Data'!$B$3:$C$32,2,FALSE)</f>
        <v>#N/A</v>
      </c>
      <c r="G450" s="40">
        <v>148.167</v>
      </c>
      <c r="H450" s="40">
        <v>158.834</v>
      </c>
      <c r="I450" s="39">
        <v>177</v>
      </c>
      <c r="J450" s="40">
        <v>177</v>
      </c>
      <c r="K450" s="39">
        <v>147.43899999999999</v>
      </c>
      <c r="L450" s="93">
        <f t="shared" si="87"/>
        <v>209</v>
      </c>
      <c r="M450" s="93">
        <f t="shared" si="88"/>
        <v>60.832999999999998</v>
      </c>
      <c r="N450" s="99">
        <f t="shared" si="89"/>
        <v>165</v>
      </c>
      <c r="O450" s="99">
        <f t="shared" si="90"/>
        <v>6.1659999999999968</v>
      </c>
      <c r="P450" s="102">
        <f t="shared" si="91"/>
        <v>165</v>
      </c>
      <c r="Q450" s="102" t="str">
        <f t="shared" si="92"/>
        <v/>
      </c>
      <c r="R450" s="105">
        <f t="shared" si="93"/>
        <v>165</v>
      </c>
      <c r="S450" s="105" t="str">
        <f t="shared" si="94"/>
        <v/>
      </c>
      <c r="T450" s="69">
        <f t="shared" si="95"/>
        <v>107</v>
      </c>
      <c r="U450" s="69" t="str">
        <f t="shared" si="96"/>
        <v/>
      </c>
      <c r="V450" s="143">
        <f t="shared" si="97"/>
        <v>165</v>
      </c>
      <c r="W450" s="143">
        <f t="shared" si="98"/>
        <v>17.561000000000007</v>
      </c>
      <c r="X450" s="109">
        <f t="shared" si="85"/>
        <v>0</v>
      </c>
      <c r="Y450" s="110" t="e">
        <f t="shared" si="86"/>
        <v>#N/A</v>
      </c>
      <c r="Z450" s="75" t="e">
        <f>NA()</f>
        <v>#N/A</v>
      </c>
    </row>
    <row r="451" spans="1:26" x14ac:dyDescent="0.2">
      <c r="A451" s="74">
        <v>14280</v>
      </c>
      <c r="B451" s="68">
        <f>INDEX('B-A OSRoad'!$F$2:$F$21,MATCH(A451,'B-A OSRoad'!$C$2:$C$21))</f>
        <v>0</v>
      </c>
      <c r="C451" s="68" t="str">
        <f>IF(INDEX('B-A OSRoad'!$B$2:$B$21,MATCH(A451,'B-A OSRoad'!$C$2:$C$21))="Straight","",RIGHT(INDEX('B-A OSRoad'!$B$2:$B$21,MATCH(A451,'B-A OSRoad'!$C$2:$C$21)),LEN(INDEX('B-A OSRoad'!$B$2:$B$21,MATCH(A451,'B-A OSRoad'!$C$2:$C$21)))-1))</f>
        <v/>
      </c>
      <c r="D451" s="69">
        <f>(INDEX('B-A OSRoad'!$I$2:$I$21,MATCH(A451,'B-A OSRoad'!$C$2:$C$21)))+$C$3+$C$4+$C$1</f>
        <v>110</v>
      </c>
      <c r="E451" s="70" t="e">
        <f>VLOOKUP(A451,'Crash Data'!$E$3:$F$6,2,FALSE)</f>
        <v>#N/A</v>
      </c>
      <c r="F451" s="70" t="e">
        <f>VLOOKUP(A451,'Crash Data'!$B$3:$C$32,2,FALSE)</f>
        <v>#N/A</v>
      </c>
      <c r="G451" s="40">
        <v>157.113</v>
      </c>
      <c r="H451" s="40">
        <v>177</v>
      </c>
      <c r="I451" s="39">
        <v>177</v>
      </c>
      <c r="J451" s="40">
        <v>177</v>
      </c>
      <c r="K451" s="39">
        <v>157.49299999999999</v>
      </c>
      <c r="L451" s="93">
        <f t="shared" si="87"/>
        <v>209</v>
      </c>
      <c r="M451" s="93">
        <f t="shared" si="88"/>
        <v>51.887</v>
      </c>
      <c r="N451" s="99">
        <f t="shared" si="89"/>
        <v>165</v>
      </c>
      <c r="O451" s="99" t="str">
        <f t="shared" si="90"/>
        <v/>
      </c>
      <c r="P451" s="102">
        <f t="shared" si="91"/>
        <v>165</v>
      </c>
      <c r="Q451" s="102" t="str">
        <f t="shared" si="92"/>
        <v/>
      </c>
      <c r="R451" s="105">
        <f t="shared" si="93"/>
        <v>165</v>
      </c>
      <c r="S451" s="105" t="str">
        <f t="shared" si="94"/>
        <v/>
      </c>
      <c r="T451" s="69">
        <f t="shared" si="95"/>
        <v>107</v>
      </c>
      <c r="U451" s="69" t="str">
        <f t="shared" si="96"/>
        <v/>
      </c>
      <c r="V451" s="143">
        <f t="shared" si="97"/>
        <v>165</v>
      </c>
      <c r="W451" s="143">
        <f t="shared" si="98"/>
        <v>7.507000000000005</v>
      </c>
      <c r="X451" s="109">
        <f t="shared" si="85"/>
        <v>0</v>
      </c>
      <c r="Y451" s="110" t="e">
        <f t="shared" si="86"/>
        <v>#N/A</v>
      </c>
      <c r="Z451" s="75" t="e">
        <f>NA()</f>
        <v>#N/A</v>
      </c>
    </row>
    <row r="452" spans="1:26" x14ac:dyDescent="0.2">
      <c r="A452" s="74">
        <v>14290</v>
      </c>
      <c r="B452" s="68">
        <f>INDEX('B-A OSRoad'!$F$2:$F$21,MATCH(A452,'B-A OSRoad'!$C$2:$C$21))</f>
        <v>0</v>
      </c>
      <c r="C452" s="68" t="str">
        <f>IF(INDEX('B-A OSRoad'!$B$2:$B$21,MATCH(A452,'B-A OSRoad'!$C$2:$C$21))="Straight","",RIGHT(INDEX('B-A OSRoad'!$B$2:$B$21,MATCH(A452,'B-A OSRoad'!$C$2:$C$21)),LEN(INDEX('B-A OSRoad'!$B$2:$B$21,MATCH(A452,'B-A OSRoad'!$C$2:$C$21)))-1))</f>
        <v/>
      </c>
      <c r="D452" s="69">
        <f>(INDEX('B-A OSRoad'!$I$2:$I$21,MATCH(A452,'B-A OSRoad'!$C$2:$C$21)))+$C$3+$C$4+$C$1</f>
        <v>110</v>
      </c>
      <c r="E452" s="70" t="e">
        <f>VLOOKUP(A452,'Crash Data'!$E$3:$F$6,2,FALSE)</f>
        <v>#N/A</v>
      </c>
      <c r="F452" s="70" t="e">
        <f>VLOOKUP(A452,'Crash Data'!$B$3:$C$32,2,FALSE)</f>
        <v>#N/A</v>
      </c>
      <c r="G452" s="40">
        <v>167.65899999999999</v>
      </c>
      <c r="H452" s="40">
        <v>177</v>
      </c>
      <c r="I452" s="39">
        <v>177</v>
      </c>
      <c r="J452" s="40">
        <v>177</v>
      </c>
      <c r="K452" s="39">
        <v>177</v>
      </c>
      <c r="L452" s="93">
        <f t="shared" si="87"/>
        <v>209</v>
      </c>
      <c r="M452" s="93">
        <f t="shared" si="88"/>
        <v>41.341000000000008</v>
      </c>
      <c r="N452" s="99">
        <f t="shared" si="89"/>
        <v>165</v>
      </c>
      <c r="O452" s="99" t="str">
        <f t="shared" si="90"/>
        <v/>
      </c>
      <c r="P452" s="102">
        <f t="shared" si="91"/>
        <v>165</v>
      </c>
      <c r="Q452" s="102" t="str">
        <f t="shared" si="92"/>
        <v/>
      </c>
      <c r="R452" s="105">
        <f t="shared" si="93"/>
        <v>165</v>
      </c>
      <c r="S452" s="105" t="str">
        <f t="shared" si="94"/>
        <v/>
      </c>
      <c r="T452" s="69">
        <f t="shared" si="95"/>
        <v>107</v>
      </c>
      <c r="U452" s="69" t="str">
        <f t="shared" si="96"/>
        <v/>
      </c>
      <c r="V452" s="143">
        <f t="shared" si="97"/>
        <v>165</v>
      </c>
      <c r="W452" s="143" t="str">
        <f t="shared" si="98"/>
        <v/>
      </c>
      <c r="X452" s="109">
        <f t="shared" si="85"/>
        <v>0</v>
      </c>
      <c r="Y452" s="110" t="e">
        <f t="shared" si="86"/>
        <v>#N/A</v>
      </c>
      <c r="Z452" s="75" t="e">
        <f>NA()</f>
        <v>#N/A</v>
      </c>
    </row>
    <row r="453" spans="1:26" x14ac:dyDescent="0.2">
      <c r="A453" s="74">
        <v>14300</v>
      </c>
      <c r="B453" s="68">
        <f>INDEX('B-A OSRoad'!$F$2:$F$21,MATCH(A453,'B-A OSRoad'!$C$2:$C$21))</f>
        <v>0</v>
      </c>
      <c r="C453" s="68" t="str">
        <f>IF(INDEX('B-A OSRoad'!$B$2:$B$21,MATCH(A453,'B-A OSRoad'!$C$2:$C$21))="Straight","",RIGHT(INDEX('B-A OSRoad'!$B$2:$B$21,MATCH(A453,'B-A OSRoad'!$C$2:$C$21)),LEN(INDEX('B-A OSRoad'!$B$2:$B$21,MATCH(A453,'B-A OSRoad'!$C$2:$C$21)))-1))</f>
        <v/>
      </c>
      <c r="D453" s="69">
        <f>(INDEX('B-A OSRoad'!$I$2:$I$21,MATCH(A453,'B-A OSRoad'!$C$2:$C$21)))+$C$3+$C$4+$C$1</f>
        <v>110</v>
      </c>
      <c r="E453" s="70" t="e">
        <f>VLOOKUP(A453,'Crash Data'!$E$3:$F$6,2,FALSE)</f>
        <v>#N/A</v>
      </c>
      <c r="F453" s="70" t="e">
        <f>VLOOKUP(A453,'Crash Data'!$B$3:$C$32,2,FALSE)</f>
        <v>#N/A</v>
      </c>
      <c r="G453" s="40">
        <v>178.607</v>
      </c>
      <c r="H453" s="40">
        <v>177</v>
      </c>
      <c r="I453" s="39">
        <v>177</v>
      </c>
      <c r="J453" s="40">
        <v>177</v>
      </c>
      <c r="K453" s="39">
        <v>177</v>
      </c>
      <c r="L453" s="93">
        <f t="shared" si="87"/>
        <v>209</v>
      </c>
      <c r="M453" s="93">
        <f t="shared" si="88"/>
        <v>30.393000000000001</v>
      </c>
      <c r="N453" s="99">
        <f t="shared" si="89"/>
        <v>165</v>
      </c>
      <c r="O453" s="99" t="str">
        <f t="shared" si="90"/>
        <v/>
      </c>
      <c r="P453" s="102">
        <f t="shared" si="91"/>
        <v>165</v>
      </c>
      <c r="Q453" s="102" t="str">
        <f t="shared" si="92"/>
        <v/>
      </c>
      <c r="R453" s="105">
        <f t="shared" si="93"/>
        <v>165</v>
      </c>
      <c r="S453" s="105" t="str">
        <f t="shared" si="94"/>
        <v/>
      </c>
      <c r="T453" s="69">
        <f t="shared" si="95"/>
        <v>107</v>
      </c>
      <c r="U453" s="69" t="str">
        <f t="shared" si="96"/>
        <v/>
      </c>
      <c r="V453" s="143">
        <f t="shared" si="97"/>
        <v>165</v>
      </c>
      <c r="W453" s="143" t="str">
        <f t="shared" si="98"/>
        <v/>
      </c>
      <c r="X453" s="109">
        <f t="shared" si="85"/>
        <v>0</v>
      </c>
      <c r="Y453" s="110" t="e">
        <f t="shared" si="86"/>
        <v>#N/A</v>
      </c>
      <c r="Z453" s="75" t="e">
        <f>NA()</f>
        <v>#N/A</v>
      </c>
    </row>
    <row r="454" spans="1:26" x14ac:dyDescent="0.2">
      <c r="A454" s="74">
        <v>14310</v>
      </c>
      <c r="B454" s="68">
        <f>INDEX('B-A OSRoad'!$F$2:$F$21,MATCH(A454,'B-A OSRoad'!$C$2:$C$21))</f>
        <v>0</v>
      </c>
      <c r="C454" s="68" t="str">
        <f>IF(INDEX('B-A OSRoad'!$B$2:$B$21,MATCH(A454,'B-A OSRoad'!$C$2:$C$21))="Straight","",RIGHT(INDEX('B-A OSRoad'!$B$2:$B$21,MATCH(A454,'B-A OSRoad'!$C$2:$C$21)),LEN(INDEX('B-A OSRoad'!$B$2:$B$21,MATCH(A454,'B-A OSRoad'!$C$2:$C$21)))-1))</f>
        <v/>
      </c>
      <c r="D454" s="69">
        <f>(INDEX('B-A OSRoad'!$I$2:$I$21,MATCH(A454,'B-A OSRoad'!$C$2:$C$21)))+$C$3+$C$4+$C$1</f>
        <v>110</v>
      </c>
      <c r="E454" s="70" t="e">
        <f>VLOOKUP(A454,'Crash Data'!$E$3:$F$6,2,FALSE)</f>
        <v>#N/A</v>
      </c>
      <c r="F454" s="70" t="e">
        <f>VLOOKUP(A454,'Crash Data'!$B$3:$C$32,2,FALSE)</f>
        <v>#N/A</v>
      </c>
      <c r="G454" s="40">
        <v>189.55500000000001</v>
      </c>
      <c r="H454" s="40">
        <v>177</v>
      </c>
      <c r="I454" s="39">
        <v>177</v>
      </c>
      <c r="J454" s="40">
        <v>177</v>
      </c>
      <c r="K454" s="39">
        <v>177</v>
      </c>
      <c r="L454" s="93">
        <f t="shared" si="87"/>
        <v>209</v>
      </c>
      <c r="M454" s="93">
        <f t="shared" si="88"/>
        <v>19.444999999999993</v>
      </c>
      <c r="N454" s="99">
        <f t="shared" si="89"/>
        <v>165</v>
      </c>
      <c r="O454" s="99" t="str">
        <f t="shared" si="90"/>
        <v/>
      </c>
      <c r="P454" s="102">
        <f t="shared" si="91"/>
        <v>165</v>
      </c>
      <c r="Q454" s="102" t="str">
        <f t="shared" si="92"/>
        <v/>
      </c>
      <c r="R454" s="105">
        <f t="shared" si="93"/>
        <v>165</v>
      </c>
      <c r="S454" s="105" t="str">
        <f t="shared" si="94"/>
        <v/>
      </c>
      <c r="T454" s="69">
        <f t="shared" si="95"/>
        <v>107</v>
      </c>
      <c r="U454" s="69" t="str">
        <f t="shared" si="96"/>
        <v/>
      </c>
      <c r="V454" s="143">
        <f t="shared" si="97"/>
        <v>165</v>
      </c>
      <c r="W454" s="143" t="str">
        <f t="shared" si="98"/>
        <v/>
      </c>
      <c r="X454" s="109">
        <f t="shared" si="85"/>
        <v>0</v>
      </c>
      <c r="Y454" s="110" t="e">
        <f t="shared" si="86"/>
        <v>#N/A</v>
      </c>
      <c r="Z454" s="75" t="e">
        <f>NA()</f>
        <v>#N/A</v>
      </c>
    </row>
    <row r="455" spans="1:26" x14ac:dyDescent="0.2">
      <c r="A455" s="74">
        <v>14320</v>
      </c>
      <c r="B455" s="68">
        <f>INDEX('B-A OSRoad'!$F$2:$F$21,MATCH(A455,'B-A OSRoad'!$C$2:$C$21))</f>
        <v>0</v>
      </c>
      <c r="C455" s="68" t="str">
        <f>IF(INDEX('B-A OSRoad'!$B$2:$B$21,MATCH(A455,'B-A OSRoad'!$C$2:$C$21))="Straight","",RIGHT(INDEX('B-A OSRoad'!$B$2:$B$21,MATCH(A455,'B-A OSRoad'!$C$2:$C$21)),LEN(INDEX('B-A OSRoad'!$B$2:$B$21,MATCH(A455,'B-A OSRoad'!$C$2:$C$21)))-1))</f>
        <v/>
      </c>
      <c r="D455" s="69">
        <f>(INDEX('B-A OSRoad'!$I$2:$I$21,MATCH(A455,'B-A OSRoad'!$C$2:$C$21)))+$C$3+$C$4+$C$1</f>
        <v>110</v>
      </c>
      <c r="E455" s="70" t="e">
        <f>VLOOKUP(A455,'Crash Data'!$E$3:$F$6,2,FALSE)</f>
        <v>#N/A</v>
      </c>
      <c r="F455" s="70" t="e">
        <f>VLOOKUP(A455,'Crash Data'!$B$3:$C$32,2,FALSE)</f>
        <v>#N/A</v>
      </c>
      <c r="G455" s="40">
        <v>196.708</v>
      </c>
      <c r="H455" s="40">
        <v>177</v>
      </c>
      <c r="I455" s="39">
        <v>177</v>
      </c>
      <c r="J455" s="40">
        <v>177</v>
      </c>
      <c r="K455" s="39">
        <v>177</v>
      </c>
      <c r="L455" s="93">
        <f t="shared" si="87"/>
        <v>209</v>
      </c>
      <c r="M455" s="93">
        <f t="shared" si="88"/>
        <v>12.292000000000002</v>
      </c>
      <c r="N455" s="99">
        <f t="shared" si="89"/>
        <v>165</v>
      </c>
      <c r="O455" s="99" t="str">
        <f t="shared" si="90"/>
        <v/>
      </c>
      <c r="P455" s="102">
        <f t="shared" si="91"/>
        <v>165</v>
      </c>
      <c r="Q455" s="102" t="str">
        <f t="shared" si="92"/>
        <v/>
      </c>
      <c r="R455" s="105">
        <f t="shared" si="93"/>
        <v>165</v>
      </c>
      <c r="S455" s="105" t="str">
        <f t="shared" si="94"/>
        <v/>
      </c>
      <c r="T455" s="69">
        <f t="shared" si="95"/>
        <v>107</v>
      </c>
      <c r="U455" s="69" t="str">
        <f t="shared" si="96"/>
        <v/>
      </c>
      <c r="V455" s="143">
        <f t="shared" si="97"/>
        <v>165</v>
      </c>
      <c r="W455" s="143" t="str">
        <f t="shared" si="98"/>
        <v/>
      </c>
      <c r="X455" s="109">
        <f t="shared" ref="X455:X518" si="99">IF(B455=0,0,((VLOOKUP($C$2,MROSM,2))^2/(127*C455)-(B455/100))   )</f>
        <v>0</v>
      </c>
      <c r="Y455" s="110" t="e">
        <f t="shared" ref="Y455:Y518" si="100">IF(X455&gt;(VLOOKUP(D455,SFF,3)),-20,  IF(X455&gt;(VLOOKUP(D455,SFF,2)),-15,NA()) )</f>
        <v>#N/A</v>
      </c>
      <c r="Z455" s="75" t="e">
        <f>NA()</f>
        <v>#N/A</v>
      </c>
    </row>
    <row r="456" spans="1:26" x14ac:dyDescent="0.2">
      <c r="A456" s="74">
        <v>14330</v>
      </c>
      <c r="B456" s="68">
        <f>INDEX('B-A OSRoad'!$F$2:$F$21,MATCH(A456,'B-A OSRoad'!$C$2:$C$21))</f>
        <v>0</v>
      </c>
      <c r="C456" s="68" t="str">
        <f>IF(INDEX('B-A OSRoad'!$B$2:$B$21,MATCH(A456,'B-A OSRoad'!$C$2:$C$21))="Straight","",RIGHT(INDEX('B-A OSRoad'!$B$2:$B$21,MATCH(A456,'B-A OSRoad'!$C$2:$C$21)),LEN(INDEX('B-A OSRoad'!$B$2:$B$21,MATCH(A456,'B-A OSRoad'!$C$2:$C$21)))-1))</f>
        <v/>
      </c>
      <c r="D456" s="69">
        <f>(INDEX('B-A OSRoad'!$I$2:$I$21,MATCH(A456,'B-A OSRoad'!$C$2:$C$21)))+$C$3+$C$4+$C$1</f>
        <v>110</v>
      </c>
      <c r="E456" s="70" t="e">
        <f>VLOOKUP(A456,'Crash Data'!$E$3:$F$6,2,FALSE)</f>
        <v>#N/A</v>
      </c>
      <c r="F456" s="70" t="e">
        <f>VLOOKUP(A456,'Crash Data'!$B$3:$C$32,2,FALSE)</f>
        <v>#N/A</v>
      </c>
      <c r="G456" s="40">
        <v>207.20599999999999</v>
      </c>
      <c r="H456" s="40">
        <v>177</v>
      </c>
      <c r="I456" s="39">
        <v>177</v>
      </c>
      <c r="J456" s="40">
        <v>177</v>
      </c>
      <c r="K456" s="39">
        <v>177</v>
      </c>
      <c r="L456" s="93">
        <f t="shared" ref="L456:L519" si="101">IFERROR(IF(Y456&lt;0,   (ROUND($M$2*$D456/3.6+$D456^2/(254*($M$3-0.05)),0))),   (ROUND($M$2*$D456/3.6+$D456^2/(254*$M$3),0)))</f>
        <v>209</v>
      </c>
      <c r="M456" s="93">
        <f t="shared" ref="M456:M519" si="102">IF(  (L456-$G456)&lt;=0,"",(L456-$G456))</f>
        <v>1.7940000000000111</v>
      </c>
      <c r="N456" s="99">
        <f t="shared" ref="N456:N519" si="103">IFERROR(IF(Y456&lt;0,             (ROUND($O$2*$D456/3.6+$D456^2/(254*($O$3-0.05)),0))),   (ROUND($O$2*$D456/3.6+$D456^2/(254*$O$3),0)))</f>
        <v>165</v>
      </c>
      <c r="O456" s="99" t="str">
        <f t="shared" ref="O456:O519" si="104">IF(  (N456-$H456)&lt;=0,"",(N456-$H456))</f>
        <v/>
      </c>
      <c r="P456" s="102">
        <f t="shared" ref="P456:P519" si="105">IFERROR(IF(Y456&lt;0,             (ROUND($Q$2*$D456/3.6+$D456^2/(254*($Q$3-0.05)),0))),   (ROUND($Q$2*$D456/3.6+$D456^2/(254*$Q$3),0)))</f>
        <v>165</v>
      </c>
      <c r="Q456" s="102" t="str">
        <f t="shared" ref="Q456:Q519" si="106">IF(  (P456-$I456)&lt;=0,"",(P456-$I456))</f>
        <v/>
      </c>
      <c r="R456" s="105">
        <f t="shared" ref="R456:R519" si="107">IFERROR(IF(Y456&lt;0,             (ROUND($S$2*$D456/3.6+$D456^2/(254*($S$3-0.05)),0))),   (ROUND($S$2*$D456/3.6+$D456^2/(254*$S$3),0)))</f>
        <v>165</v>
      </c>
      <c r="S456" s="105" t="str">
        <f t="shared" ref="S456:S519" si="108">IF(  (R456-$J456)&lt;=0,"",(R456-$J456))</f>
        <v/>
      </c>
      <c r="T456" s="69">
        <f t="shared" ref="T456:T519" si="109">IFERROR(IF(Y456&lt;0,     (ROUND(($U$2+$U$3+0.5)*$D456/3.6,0))      ),         (ROUND(($U$2+$U$3)*$D456/3.6,0)))</f>
        <v>107</v>
      </c>
      <c r="U456" s="69" t="str">
        <f t="shared" ref="U456:U519" si="110">IF(  (T456-$G456)&lt;=0,"",(T456-$G456))</f>
        <v/>
      </c>
      <c r="V456" s="143">
        <f t="shared" ref="V456:V519" si="111">IFERROR(IF(Y456&lt;0,             (ROUND($W$2*$D456/3.6+$D456^2/(254*($W$3-0.05)),0))),   (ROUND($W$2*$D456/3.6+$D456^2/(254*$W$3),0)))</f>
        <v>165</v>
      </c>
      <c r="W456" s="143" t="str">
        <f t="shared" ref="W456:W519" si="112">IF(  (V456-$K456)&lt;=0,"",(V456-$K456))</f>
        <v/>
      </c>
      <c r="X456" s="109">
        <f t="shared" si="99"/>
        <v>0</v>
      </c>
      <c r="Y456" s="110" t="e">
        <f t="shared" si="100"/>
        <v>#N/A</v>
      </c>
      <c r="Z456" s="75" t="e">
        <f>NA()</f>
        <v>#N/A</v>
      </c>
    </row>
    <row r="457" spans="1:26" x14ac:dyDescent="0.2">
      <c r="A457" s="74">
        <v>14340</v>
      </c>
      <c r="B457" s="68">
        <f>INDEX('B-A OSRoad'!$F$2:$F$21,MATCH(A457,'B-A OSRoad'!$C$2:$C$21))</f>
        <v>0</v>
      </c>
      <c r="C457" s="68" t="str">
        <f>IF(INDEX('B-A OSRoad'!$B$2:$B$21,MATCH(A457,'B-A OSRoad'!$C$2:$C$21))="Straight","",RIGHT(INDEX('B-A OSRoad'!$B$2:$B$21,MATCH(A457,'B-A OSRoad'!$C$2:$C$21)),LEN(INDEX('B-A OSRoad'!$B$2:$B$21,MATCH(A457,'B-A OSRoad'!$C$2:$C$21)))-1))</f>
        <v/>
      </c>
      <c r="D457" s="69">
        <f>(INDEX('B-A OSRoad'!$I$2:$I$21,MATCH(A457,'B-A OSRoad'!$C$2:$C$21)))+$C$3+$C$4+$C$1</f>
        <v>110</v>
      </c>
      <c r="E457" s="70" t="e">
        <f>VLOOKUP(A457,'Crash Data'!$E$3:$F$6,2,FALSE)</f>
        <v>#N/A</v>
      </c>
      <c r="F457" s="70" t="e">
        <f>VLOOKUP(A457,'Crash Data'!$B$3:$C$32,2,FALSE)</f>
        <v>#N/A</v>
      </c>
      <c r="G457" s="40">
        <v>230</v>
      </c>
      <c r="H457" s="40">
        <v>177</v>
      </c>
      <c r="I457" s="39">
        <v>177</v>
      </c>
      <c r="J457" s="40">
        <v>177</v>
      </c>
      <c r="K457" s="39">
        <v>177</v>
      </c>
      <c r="L457" s="93">
        <f t="shared" si="101"/>
        <v>209</v>
      </c>
      <c r="M457" s="93" t="str">
        <f t="shared" si="102"/>
        <v/>
      </c>
      <c r="N457" s="99">
        <f t="shared" si="103"/>
        <v>165</v>
      </c>
      <c r="O457" s="99" t="str">
        <f t="shared" si="104"/>
        <v/>
      </c>
      <c r="P457" s="102">
        <f t="shared" si="105"/>
        <v>165</v>
      </c>
      <c r="Q457" s="102" t="str">
        <f t="shared" si="106"/>
        <v/>
      </c>
      <c r="R457" s="105">
        <f t="shared" si="107"/>
        <v>165</v>
      </c>
      <c r="S457" s="105" t="str">
        <f t="shared" si="108"/>
        <v/>
      </c>
      <c r="T457" s="69">
        <f t="shared" si="109"/>
        <v>107</v>
      </c>
      <c r="U457" s="69" t="str">
        <f t="shared" si="110"/>
        <v/>
      </c>
      <c r="V457" s="143">
        <f t="shared" si="111"/>
        <v>165</v>
      </c>
      <c r="W457" s="143" t="str">
        <f t="shared" si="112"/>
        <v/>
      </c>
      <c r="X457" s="109">
        <f t="shared" si="99"/>
        <v>0</v>
      </c>
      <c r="Y457" s="110" t="e">
        <f t="shared" si="100"/>
        <v>#N/A</v>
      </c>
      <c r="Z457" s="75" t="e">
        <f>NA()</f>
        <v>#N/A</v>
      </c>
    </row>
    <row r="458" spans="1:26" x14ac:dyDescent="0.2">
      <c r="A458" s="74">
        <v>14350</v>
      </c>
      <c r="B458" s="68">
        <f>INDEX('B-A OSRoad'!$F$2:$F$21,MATCH(A458,'B-A OSRoad'!$C$2:$C$21))</f>
        <v>0</v>
      </c>
      <c r="C458" s="68" t="str">
        <f>IF(INDEX('B-A OSRoad'!$B$2:$B$21,MATCH(A458,'B-A OSRoad'!$C$2:$C$21))="Straight","",RIGHT(INDEX('B-A OSRoad'!$B$2:$B$21,MATCH(A458,'B-A OSRoad'!$C$2:$C$21)),LEN(INDEX('B-A OSRoad'!$B$2:$B$21,MATCH(A458,'B-A OSRoad'!$C$2:$C$21)))-1))</f>
        <v/>
      </c>
      <c r="D458" s="69">
        <f>(INDEX('B-A OSRoad'!$I$2:$I$21,MATCH(A458,'B-A OSRoad'!$C$2:$C$21)))+$C$3+$C$4+$C$1</f>
        <v>110</v>
      </c>
      <c r="E458" s="70" t="e">
        <f>VLOOKUP(A458,'Crash Data'!$E$3:$F$6,2,FALSE)</f>
        <v>#N/A</v>
      </c>
      <c r="F458" s="70" t="e">
        <f>VLOOKUP(A458,'Crash Data'!$B$3:$C$32,2,FALSE)</f>
        <v>#N/A</v>
      </c>
      <c r="G458" s="40">
        <v>230</v>
      </c>
      <c r="H458" s="40">
        <v>177</v>
      </c>
      <c r="I458" s="39">
        <v>177</v>
      </c>
      <c r="J458" s="40">
        <v>177</v>
      </c>
      <c r="K458" s="39">
        <v>177</v>
      </c>
      <c r="L458" s="93">
        <f t="shared" si="101"/>
        <v>209</v>
      </c>
      <c r="M458" s="93" t="str">
        <f t="shared" si="102"/>
        <v/>
      </c>
      <c r="N458" s="99">
        <f t="shared" si="103"/>
        <v>165</v>
      </c>
      <c r="O458" s="99" t="str">
        <f t="shared" si="104"/>
        <v/>
      </c>
      <c r="P458" s="102">
        <f t="shared" si="105"/>
        <v>165</v>
      </c>
      <c r="Q458" s="102" t="str">
        <f t="shared" si="106"/>
        <v/>
      </c>
      <c r="R458" s="105">
        <f t="shared" si="107"/>
        <v>165</v>
      </c>
      <c r="S458" s="105" t="str">
        <f t="shared" si="108"/>
        <v/>
      </c>
      <c r="T458" s="69">
        <f t="shared" si="109"/>
        <v>107</v>
      </c>
      <c r="U458" s="69" t="str">
        <f t="shared" si="110"/>
        <v/>
      </c>
      <c r="V458" s="143">
        <f t="shared" si="111"/>
        <v>165</v>
      </c>
      <c r="W458" s="143" t="str">
        <f t="shared" si="112"/>
        <v/>
      </c>
      <c r="X458" s="109">
        <f t="shared" si="99"/>
        <v>0</v>
      </c>
      <c r="Y458" s="110" t="e">
        <f t="shared" si="100"/>
        <v>#N/A</v>
      </c>
      <c r="Z458" s="75" t="e">
        <f>NA()</f>
        <v>#N/A</v>
      </c>
    </row>
    <row r="459" spans="1:26" x14ac:dyDescent="0.2">
      <c r="A459" s="74">
        <v>14360</v>
      </c>
      <c r="B459" s="68">
        <f>INDEX('B-A OSRoad'!$F$2:$F$21,MATCH(A459,'B-A OSRoad'!$C$2:$C$21))</f>
        <v>0</v>
      </c>
      <c r="C459" s="68" t="str">
        <f>IF(INDEX('B-A OSRoad'!$B$2:$B$21,MATCH(A459,'B-A OSRoad'!$C$2:$C$21))="Straight","",RIGHT(INDEX('B-A OSRoad'!$B$2:$B$21,MATCH(A459,'B-A OSRoad'!$C$2:$C$21)),LEN(INDEX('B-A OSRoad'!$B$2:$B$21,MATCH(A459,'B-A OSRoad'!$C$2:$C$21)))-1))</f>
        <v/>
      </c>
      <c r="D459" s="69">
        <f>(INDEX('B-A OSRoad'!$I$2:$I$21,MATCH(A459,'B-A OSRoad'!$C$2:$C$21)))+$C$3+$C$4+$C$1</f>
        <v>110</v>
      </c>
      <c r="E459" s="70" t="e">
        <f>VLOOKUP(A459,'Crash Data'!$E$3:$F$6,2,FALSE)</f>
        <v>#N/A</v>
      </c>
      <c r="F459" s="70" t="e">
        <f>VLOOKUP(A459,'Crash Data'!$B$3:$C$32,2,FALSE)</f>
        <v>#N/A</v>
      </c>
      <c r="G459" s="40">
        <v>230</v>
      </c>
      <c r="H459" s="40">
        <v>177</v>
      </c>
      <c r="I459" s="39">
        <v>177</v>
      </c>
      <c r="J459" s="40">
        <v>177</v>
      </c>
      <c r="K459" s="39">
        <v>177</v>
      </c>
      <c r="L459" s="93">
        <f t="shared" si="101"/>
        <v>209</v>
      </c>
      <c r="M459" s="93" t="str">
        <f t="shared" si="102"/>
        <v/>
      </c>
      <c r="N459" s="99">
        <f t="shared" si="103"/>
        <v>165</v>
      </c>
      <c r="O459" s="99" t="str">
        <f t="shared" si="104"/>
        <v/>
      </c>
      <c r="P459" s="102">
        <f t="shared" si="105"/>
        <v>165</v>
      </c>
      <c r="Q459" s="102" t="str">
        <f t="shared" si="106"/>
        <v/>
      </c>
      <c r="R459" s="105">
        <f t="shared" si="107"/>
        <v>165</v>
      </c>
      <c r="S459" s="105" t="str">
        <f t="shared" si="108"/>
        <v/>
      </c>
      <c r="T459" s="69">
        <f t="shared" si="109"/>
        <v>107</v>
      </c>
      <c r="U459" s="69" t="str">
        <f t="shared" si="110"/>
        <v/>
      </c>
      <c r="V459" s="143">
        <f t="shared" si="111"/>
        <v>165</v>
      </c>
      <c r="W459" s="143" t="str">
        <f t="shared" si="112"/>
        <v/>
      </c>
      <c r="X459" s="109">
        <f t="shared" si="99"/>
        <v>0</v>
      </c>
      <c r="Y459" s="110" t="e">
        <f t="shared" si="100"/>
        <v>#N/A</v>
      </c>
      <c r="Z459" s="75" t="e">
        <f>NA()</f>
        <v>#N/A</v>
      </c>
    </row>
    <row r="460" spans="1:26" x14ac:dyDescent="0.2">
      <c r="A460" s="74">
        <v>14370</v>
      </c>
      <c r="B460" s="68">
        <f>INDEX('B-A OSRoad'!$F$2:$F$21,MATCH(A460,'B-A OSRoad'!$C$2:$C$21))</f>
        <v>0</v>
      </c>
      <c r="C460" s="68" t="str">
        <f>IF(INDEX('B-A OSRoad'!$B$2:$B$21,MATCH(A460,'B-A OSRoad'!$C$2:$C$21))="Straight","",RIGHT(INDEX('B-A OSRoad'!$B$2:$B$21,MATCH(A460,'B-A OSRoad'!$C$2:$C$21)),LEN(INDEX('B-A OSRoad'!$B$2:$B$21,MATCH(A460,'B-A OSRoad'!$C$2:$C$21)))-1))</f>
        <v/>
      </c>
      <c r="D460" s="69">
        <f>(INDEX('B-A OSRoad'!$I$2:$I$21,MATCH(A460,'B-A OSRoad'!$C$2:$C$21)))+$C$3+$C$4+$C$1</f>
        <v>110</v>
      </c>
      <c r="E460" s="70" t="e">
        <f>VLOOKUP(A460,'Crash Data'!$E$3:$F$6,2,FALSE)</f>
        <v>#N/A</v>
      </c>
      <c r="F460" s="70" t="e">
        <f>VLOOKUP(A460,'Crash Data'!$B$3:$C$32,2,FALSE)</f>
        <v>#N/A</v>
      </c>
      <c r="G460" s="40">
        <v>230</v>
      </c>
      <c r="H460" s="40">
        <v>177</v>
      </c>
      <c r="I460" s="39">
        <v>177</v>
      </c>
      <c r="J460" s="40">
        <v>177</v>
      </c>
      <c r="K460" s="39">
        <v>177</v>
      </c>
      <c r="L460" s="93">
        <f t="shared" si="101"/>
        <v>209</v>
      </c>
      <c r="M460" s="93" t="str">
        <f t="shared" si="102"/>
        <v/>
      </c>
      <c r="N460" s="99">
        <f t="shared" si="103"/>
        <v>165</v>
      </c>
      <c r="O460" s="99" t="str">
        <f t="shared" si="104"/>
        <v/>
      </c>
      <c r="P460" s="102">
        <f t="shared" si="105"/>
        <v>165</v>
      </c>
      <c r="Q460" s="102" t="str">
        <f t="shared" si="106"/>
        <v/>
      </c>
      <c r="R460" s="105">
        <f t="shared" si="107"/>
        <v>165</v>
      </c>
      <c r="S460" s="105" t="str">
        <f t="shared" si="108"/>
        <v/>
      </c>
      <c r="T460" s="69">
        <f t="shared" si="109"/>
        <v>107</v>
      </c>
      <c r="U460" s="69" t="str">
        <f t="shared" si="110"/>
        <v/>
      </c>
      <c r="V460" s="143">
        <f t="shared" si="111"/>
        <v>165</v>
      </c>
      <c r="W460" s="143" t="str">
        <f t="shared" si="112"/>
        <v/>
      </c>
      <c r="X460" s="109">
        <f t="shared" si="99"/>
        <v>0</v>
      </c>
      <c r="Y460" s="110" t="e">
        <f t="shared" si="100"/>
        <v>#N/A</v>
      </c>
      <c r="Z460" s="75" t="e">
        <f>NA()</f>
        <v>#N/A</v>
      </c>
    </row>
    <row r="461" spans="1:26" x14ac:dyDescent="0.2">
      <c r="A461" s="74">
        <v>14380</v>
      </c>
      <c r="B461" s="68">
        <f>INDEX('B-A OSRoad'!$F$2:$F$21,MATCH(A461,'B-A OSRoad'!$C$2:$C$21))</f>
        <v>0</v>
      </c>
      <c r="C461" s="68" t="str">
        <f>IF(INDEX('B-A OSRoad'!$B$2:$B$21,MATCH(A461,'B-A OSRoad'!$C$2:$C$21))="Straight","",RIGHT(INDEX('B-A OSRoad'!$B$2:$B$21,MATCH(A461,'B-A OSRoad'!$C$2:$C$21)),LEN(INDEX('B-A OSRoad'!$B$2:$B$21,MATCH(A461,'B-A OSRoad'!$C$2:$C$21)))-1))</f>
        <v/>
      </c>
      <c r="D461" s="69">
        <f>(INDEX('B-A OSRoad'!$I$2:$I$21,MATCH(A461,'B-A OSRoad'!$C$2:$C$21)))+$C$3+$C$4+$C$1</f>
        <v>110</v>
      </c>
      <c r="E461" s="70" t="e">
        <f>VLOOKUP(A461,'Crash Data'!$E$3:$F$6,2,FALSE)</f>
        <v>#N/A</v>
      </c>
      <c r="F461" s="70" t="e">
        <f>VLOOKUP(A461,'Crash Data'!$B$3:$C$32,2,FALSE)</f>
        <v>#N/A</v>
      </c>
      <c r="G461" s="40">
        <v>230</v>
      </c>
      <c r="H461" s="40">
        <v>177</v>
      </c>
      <c r="I461" s="39">
        <v>177</v>
      </c>
      <c r="J461" s="40">
        <v>177</v>
      </c>
      <c r="K461" s="39">
        <v>177</v>
      </c>
      <c r="L461" s="93">
        <f t="shared" si="101"/>
        <v>209</v>
      </c>
      <c r="M461" s="93" t="str">
        <f t="shared" si="102"/>
        <v/>
      </c>
      <c r="N461" s="99">
        <f t="shared" si="103"/>
        <v>165</v>
      </c>
      <c r="O461" s="99" t="str">
        <f t="shared" si="104"/>
        <v/>
      </c>
      <c r="P461" s="102">
        <f t="shared" si="105"/>
        <v>165</v>
      </c>
      <c r="Q461" s="102" t="str">
        <f t="shared" si="106"/>
        <v/>
      </c>
      <c r="R461" s="105">
        <f t="shared" si="107"/>
        <v>165</v>
      </c>
      <c r="S461" s="105" t="str">
        <f t="shared" si="108"/>
        <v/>
      </c>
      <c r="T461" s="69">
        <f t="shared" si="109"/>
        <v>107</v>
      </c>
      <c r="U461" s="69" t="str">
        <f t="shared" si="110"/>
        <v/>
      </c>
      <c r="V461" s="143">
        <f t="shared" si="111"/>
        <v>165</v>
      </c>
      <c r="W461" s="143" t="str">
        <f t="shared" si="112"/>
        <v/>
      </c>
      <c r="X461" s="109">
        <f t="shared" si="99"/>
        <v>0</v>
      </c>
      <c r="Y461" s="110" t="e">
        <f t="shared" si="100"/>
        <v>#N/A</v>
      </c>
      <c r="Z461" s="75" t="e">
        <f>NA()</f>
        <v>#N/A</v>
      </c>
    </row>
    <row r="462" spans="1:26" x14ac:dyDescent="0.2">
      <c r="A462" s="74">
        <v>14390</v>
      </c>
      <c r="B462" s="68">
        <f>INDEX('B-A OSRoad'!$F$2:$F$21,MATCH(A462,'B-A OSRoad'!$C$2:$C$21))</f>
        <v>0</v>
      </c>
      <c r="C462" s="68" t="str">
        <f>IF(INDEX('B-A OSRoad'!$B$2:$B$21,MATCH(A462,'B-A OSRoad'!$C$2:$C$21))="Straight","",RIGHT(INDEX('B-A OSRoad'!$B$2:$B$21,MATCH(A462,'B-A OSRoad'!$C$2:$C$21)),LEN(INDEX('B-A OSRoad'!$B$2:$B$21,MATCH(A462,'B-A OSRoad'!$C$2:$C$21)))-1))</f>
        <v/>
      </c>
      <c r="D462" s="69">
        <f>(INDEX('B-A OSRoad'!$I$2:$I$21,MATCH(A462,'B-A OSRoad'!$C$2:$C$21)))+$C$3+$C$4+$C$1</f>
        <v>110</v>
      </c>
      <c r="E462" s="70" t="e">
        <f>VLOOKUP(A462,'Crash Data'!$E$3:$F$6,2,FALSE)</f>
        <v>#N/A</v>
      </c>
      <c r="F462" s="70" t="e">
        <f>VLOOKUP(A462,'Crash Data'!$B$3:$C$32,2,FALSE)</f>
        <v>#N/A</v>
      </c>
      <c r="G462" s="40">
        <v>230</v>
      </c>
      <c r="H462" s="40">
        <v>177</v>
      </c>
      <c r="I462" s="39">
        <v>177</v>
      </c>
      <c r="J462" s="40">
        <v>177</v>
      </c>
      <c r="K462" s="39">
        <v>177</v>
      </c>
      <c r="L462" s="93">
        <f t="shared" si="101"/>
        <v>209</v>
      </c>
      <c r="M462" s="93" t="str">
        <f t="shared" si="102"/>
        <v/>
      </c>
      <c r="N462" s="99">
        <f t="shared" si="103"/>
        <v>165</v>
      </c>
      <c r="O462" s="99" t="str">
        <f t="shared" si="104"/>
        <v/>
      </c>
      <c r="P462" s="102">
        <f t="shared" si="105"/>
        <v>165</v>
      </c>
      <c r="Q462" s="102" t="str">
        <f t="shared" si="106"/>
        <v/>
      </c>
      <c r="R462" s="105">
        <f t="shared" si="107"/>
        <v>165</v>
      </c>
      <c r="S462" s="105" t="str">
        <f t="shared" si="108"/>
        <v/>
      </c>
      <c r="T462" s="69">
        <f t="shared" si="109"/>
        <v>107</v>
      </c>
      <c r="U462" s="69" t="str">
        <f t="shared" si="110"/>
        <v/>
      </c>
      <c r="V462" s="143">
        <f t="shared" si="111"/>
        <v>165</v>
      </c>
      <c r="W462" s="143" t="str">
        <f t="shared" si="112"/>
        <v/>
      </c>
      <c r="X462" s="109">
        <f t="shared" si="99"/>
        <v>0</v>
      </c>
      <c r="Y462" s="110" t="e">
        <f t="shared" si="100"/>
        <v>#N/A</v>
      </c>
      <c r="Z462" s="75" t="e">
        <f>NA()</f>
        <v>#N/A</v>
      </c>
    </row>
    <row r="463" spans="1:26" x14ac:dyDescent="0.2">
      <c r="A463" s="74">
        <v>14400</v>
      </c>
      <c r="B463" s="68">
        <f>INDEX('B-A OSRoad'!$F$2:$F$21,MATCH(A463,'B-A OSRoad'!$C$2:$C$21))</f>
        <v>0</v>
      </c>
      <c r="C463" s="68" t="str">
        <f>IF(INDEX('B-A OSRoad'!$B$2:$B$21,MATCH(A463,'B-A OSRoad'!$C$2:$C$21))="Straight","",RIGHT(INDEX('B-A OSRoad'!$B$2:$B$21,MATCH(A463,'B-A OSRoad'!$C$2:$C$21)),LEN(INDEX('B-A OSRoad'!$B$2:$B$21,MATCH(A463,'B-A OSRoad'!$C$2:$C$21)))-1))</f>
        <v/>
      </c>
      <c r="D463" s="69">
        <f>(INDEX('B-A OSRoad'!$I$2:$I$21,MATCH(A463,'B-A OSRoad'!$C$2:$C$21)))+$C$3+$C$4+$C$1</f>
        <v>110</v>
      </c>
      <c r="E463" s="70" t="e">
        <f>VLOOKUP(A463,'Crash Data'!$E$3:$F$6,2,FALSE)</f>
        <v>#N/A</v>
      </c>
      <c r="F463" s="70" t="e">
        <f>VLOOKUP(A463,'Crash Data'!$B$3:$C$32,2,FALSE)</f>
        <v>#N/A</v>
      </c>
      <c r="G463" s="40">
        <v>230</v>
      </c>
      <c r="H463" s="40">
        <v>177</v>
      </c>
      <c r="I463" s="39">
        <v>177</v>
      </c>
      <c r="J463" s="40">
        <v>177</v>
      </c>
      <c r="K463" s="39">
        <v>177</v>
      </c>
      <c r="L463" s="93">
        <f t="shared" si="101"/>
        <v>209</v>
      </c>
      <c r="M463" s="93" t="str">
        <f t="shared" si="102"/>
        <v/>
      </c>
      <c r="N463" s="99">
        <f t="shared" si="103"/>
        <v>165</v>
      </c>
      <c r="O463" s="99" t="str">
        <f t="shared" si="104"/>
        <v/>
      </c>
      <c r="P463" s="102">
        <f t="shared" si="105"/>
        <v>165</v>
      </c>
      <c r="Q463" s="102" t="str">
        <f t="shared" si="106"/>
        <v/>
      </c>
      <c r="R463" s="105">
        <f t="shared" si="107"/>
        <v>165</v>
      </c>
      <c r="S463" s="105" t="str">
        <f t="shared" si="108"/>
        <v/>
      </c>
      <c r="T463" s="69">
        <f t="shared" si="109"/>
        <v>107</v>
      </c>
      <c r="U463" s="69" t="str">
        <f t="shared" si="110"/>
        <v/>
      </c>
      <c r="V463" s="143">
        <f t="shared" si="111"/>
        <v>165</v>
      </c>
      <c r="W463" s="143" t="str">
        <f t="shared" si="112"/>
        <v/>
      </c>
      <c r="X463" s="109">
        <f t="shared" si="99"/>
        <v>0</v>
      </c>
      <c r="Y463" s="110" t="e">
        <f t="shared" si="100"/>
        <v>#N/A</v>
      </c>
      <c r="Z463" s="75" t="e">
        <f>NA()</f>
        <v>#N/A</v>
      </c>
    </row>
    <row r="464" spans="1:26" x14ac:dyDescent="0.2">
      <c r="A464" s="74">
        <v>14410</v>
      </c>
      <c r="B464" s="68">
        <f>INDEX('B-A OSRoad'!$F$2:$F$21,MATCH(A464,'B-A OSRoad'!$C$2:$C$21))</f>
        <v>0</v>
      </c>
      <c r="C464" s="68" t="str">
        <f>IF(INDEX('B-A OSRoad'!$B$2:$B$21,MATCH(A464,'B-A OSRoad'!$C$2:$C$21))="Straight","",RIGHT(INDEX('B-A OSRoad'!$B$2:$B$21,MATCH(A464,'B-A OSRoad'!$C$2:$C$21)),LEN(INDEX('B-A OSRoad'!$B$2:$B$21,MATCH(A464,'B-A OSRoad'!$C$2:$C$21)))-1))</f>
        <v/>
      </c>
      <c r="D464" s="69">
        <f>(INDEX('B-A OSRoad'!$I$2:$I$21,MATCH(A464,'B-A OSRoad'!$C$2:$C$21)))+$C$3+$C$4+$C$1</f>
        <v>110</v>
      </c>
      <c r="E464" s="70" t="e">
        <f>VLOOKUP(A464,'Crash Data'!$E$3:$F$6,2,FALSE)</f>
        <v>#N/A</v>
      </c>
      <c r="F464" s="70" t="e">
        <f>VLOOKUP(A464,'Crash Data'!$B$3:$C$32,2,FALSE)</f>
        <v>#N/A</v>
      </c>
      <c r="G464" s="40">
        <v>230</v>
      </c>
      <c r="H464" s="40">
        <v>177</v>
      </c>
      <c r="I464" s="39">
        <v>177</v>
      </c>
      <c r="J464" s="40">
        <v>177</v>
      </c>
      <c r="K464" s="39">
        <v>177</v>
      </c>
      <c r="L464" s="93">
        <f t="shared" si="101"/>
        <v>209</v>
      </c>
      <c r="M464" s="93" t="str">
        <f t="shared" si="102"/>
        <v/>
      </c>
      <c r="N464" s="99">
        <f t="shared" si="103"/>
        <v>165</v>
      </c>
      <c r="O464" s="99" t="str">
        <f t="shared" si="104"/>
        <v/>
      </c>
      <c r="P464" s="102">
        <f t="shared" si="105"/>
        <v>165</v>
      </c>
      <c r="Q464" s="102" t="str">
        <f t="shared" si="106"/>
        <v/>
      </c>
      <c r="R464" s="105">
        <f t="shared" si="107"/>
        <v>165</v>
      </c>
      <c r="S464" s="105" t="str">
        <f t="shared" si="108"/>
        <v/>
      </c>
      <c r="T464" s="69">
        <f t="shared" si="109"/>
        <v>107</v>
      </c>
      <c r="U464" s="69" t="str">
        <f t="shared" si="110"/>
        <v/>
      </c>
      <c r="V464" s="143">
        <f t="shared" si="111"/>
        <v>165</v>
      </c>
      <c r="W464" s="143" t="str">
        <f t="shared" si="112"/>
        <v/>
      </c>
      <c r="X464" s="109">
        <f t="shared" si="99"/>
        <v>0</v>
      </c>
      <c r="Y464" s="110" t="e">
        <f t="shared" si="100"/>
        <v>#N/A</v>
      </c>
      <c r="Z464" s="75" t="e">
        <f>NA()</f>
        <v>#N/A</v>
      </c>
    </row>
    <row r="465" spans="1:26" x14ac:dyDescent="0.2">
      <c r="A465" s="74">
        <v>14420</v>
      </c>
      <c r="B465" s="68">
        <f>INDEX('B-A OSRoad'!$F$2:$F$21,MATCH(A465,'B-A OSRoad'!$C$2:$C$21))</f>
        <v>0</v>
      </c>
      <c r="C465" s="68" t="str">
        <f>IF(INDEX('B-A OSRoad'!$B$2:$B$21,MATCH(A465,'B-A OSRoad'!$C$2:$C$21))="Straight","",RIGHT(INDEX('B-A OSRoad'!$B$2:$B$21,MATCH(A465,'B-A OSRoad'!$C$2:$C$21)),LEN(INDEX('B-A OSRoad'!$B$2:$B$21,MATCH(A465,'B-A OSRoad'!$C$2:$C$21)))-1))</f>
        <v/>
      </c>
      <c r="D465" s="69">
        <f>(INDEX('B-A OSRoad'!$I$2:$I$21,MATCH(A465,'B-A OSRoad'!$C$2:$C$21)))+$C$3+$C$4+$C$1</f>
        <v>110</v>
      </c>
      <c r="E465" s="70" t="e">
        <f>VLOOKUP(A465,'Crash Data'!$E$3:$F$6,2,FALSE)</f>
        <v>#N/A</v>
      </c>
      <c r="F465" s="70" t="e">
        <f>VLOOKUP(A465,'Crash Data'!$B$3:$C$32,2,FALSE)</f>
        <v>#N/A</v>
      </c>
      <c r="G465" s="40">
        <v>230</v>
      </c>
      <c r="H465" s="40">
        <v>177</v>
      </c>
      <c r="I465" s="39">
        <v>177</v>
      </c>
      <c r="J465" s="40">
        <v>177</v>
      </c>
      <c r="K465" s="39">
        <v>177</v>
      </c>
      <c r="L465" s="93">
        <f t="shared" si="101"/>
        <v>209</v>
      </c>
      <c r="M465" s="93" t="str">
        <f t="shared" si="102"/>
        <v/>
      </c>
      <c r="N465" s="99">
        <f t="shared" si="103"/>
        <v>165</v>
      </c>
      <c r="O465" s="99" t="str">
        <f t="shared" si="104"/>
        <v/>
      </c>
      <c r="P465" s="102">
        <f t="shared" si="105"/>
        <v>165</v>
      </c>
      <c r="Q465" s="102" t="str">
        <f t="shared" si="106"/>
        <v/>
      </c>
      <c r="R465" s="105">
        <f t="shared" si="107"/>
        <v>165</v>
      </c>
      <c r="S465" s="105" t="str">
        <f t="shared" si="108"/>
        <v/>
      </c>
      <c r="T465" s="69">
        <f t="shared" si="109"/>
        <v>107</v>
      </c>
      <c r="U465" s="69" t="str">
        <f t="shared" si="110"/>
        <v/>
      </c>
      <c r="V465" s="143">
        <f t="shared" si="111"/>
        <v>165</v>
      </c>
      <c r="W465" s="143" t="str">
        <f t="shared" si="112"/>
        <v/>
      </c>
      <c r="X465" s="109">
        <f t="shared" si="99"/>
        <v>0</v>
      </c>
      <c r="Y465" s="110" t="e">
        <f t="shared" si="100"/>
        <v>#N/A</v>
      </c>
      <c r="Z465" s="75" t="e">
        <f>NA()</f>
        <v>#N/A</v>
      </c>
    </row>
    <row r="466" spans="1:26" x14ac:dyDescent="0.2">
      <c r="A466" s="74">
        <v>14430</v>
      </c>
      <c r="B466" s="68">
        <f>INDEX('B-A OSRoad'!$F$2:$F$21,MATCH(A466,'B-A OSRoad'!$C$2:$C$21))</f>
        <v>0</v>
      </c>
      <c r="C466" s="68" t="str">
        <f>IF(INDEX('B-A OSRoad'!$B$2:$B$21,MATCH(A466,'B-A OSRoad'!$C$2:$C$21))="Straight","",RIGHT(INDEX('B-A OSRoad'!$B$2:$B$21,MATCH(A466,'B-A OSRoad'!$C$2:$C$21)),LEN(INDEX('B-A OSRoad'!$B$2:$B$21,MATCH(A466,'B-A OSRoad'!$C$2:$C$21)))-1))</f>
        <v/>
      </c>
      <c r="D466" s="69">
        <f>(INDEX('B-A OSRoad'!$I$2:$I$21,MATCH(A466,'B-A OSRoad'!$C$2:$C$21)))+$C$3+$C$4+$C$1</f>
        <v>110</v>
      </c>
      <c r="E466" s="70" t="e">
        <f>VLOOKUP(A466,'Crash Data'!$E$3:$F$6,2,FALSE)</f>
        <v>#N/A</v>
      </c>
      <c r="F466" s="70" t="e">
        <f>VLOOKUP(A466,'Crash Data'!$B$3:$C$32,2,FALSE)</f>
        <v>#N/A</v>
      </c>
      <c r="G466" s="40">
        <v>230</v>
      </c>
      <c r="H466" s="40">
        <v>177</v>
      </c>
      <c r="I466" s="39">
        <v>177</v>
      </c>
      <c r="J466" s="40">
        <v>177</v>
      </c>
      <c r="K466" s="39">
        <v>177</v>
      </c>
      <c r="L466" s="93">
        <f t="shared" si="101"/>
        <v>209</v>
      </c>
      <c r="M466" s="93" t="str">
        <f t="shared" si="102"/>
        <v/>
      </c>
      <c r="N466" s="99">
        <f t="shared" si="103"/>
        <v>165</v>
      </c>
      <c r="O466" s="99" t="str">
        <f t="shared" si="104"/>
        <v/>
      </c>
      <c r="P466" s="102">
        <f t="shared" si="105"/>
        <v>165</v>
      </c>
      <c r="Q466" s="102" t="str">
        <f t="shared" si="106"/>
        <v/>
      </c>
      <c r="R466" s="105">
        <f t="shared" si="107"/>
        <v>165</v>
      </c>
      <c r="S466" s="105" t="str">
        <f t="shared" si="108"/>
        <v/>
      </c>
      <c r="T466" s="69">
        <f t="shared" si="109"/>
        <v>107</v>
      </c>
      <c r="U466" s="69" t="str">
        <f t="shared" si="110"/>
        <v/>
      </c>
      <c r="V466" s="143">
        <f t="shared" si="111"/>
        <v>165</v>
      </c>
      <c r="W466" s="143" t="str">
        <f t="shared" si="112"/>
        <v/>
      </c>
      <c r="X466" s="109">
        <f t="shared" si="99"/>
        <v>0</v>
      </c>
      <c r="Y466" s="110" t="e">
        <f t="shared" si="100"/>
        <v>#N/A</v>
      </c>
      <c r="Z466" s="75" t="e">
        <f>NA()</f>
        <v>#N/A</v>
      </c>
    </row>
    <row r="467" spans="1:26" x14ac:dyDescent="0.2">
      <c r="A467" s="74">
        <v>14440</v>
      </c>
      <c r="B467" s="68">
        <f>INDEX('B-A OSRoad'!$F$2:$F$21,MATCH(A467,'B-A OSRoad'!$C$2:$C$21))</f>
        <v>0</v>
      </c>
      <c r="C467" s="68" t="str">
        <f>IF(INDEX('B-A OSRoad'!$B$2:$B$21,MATCH(A467,'B-A OSRoad'!$C$2:$C$21))="Straight","",RIGHT(INDEX('B-A OSRoad'!$B$2:$B$21,MATCH(A467,'B-A OSRoad'!$C$2:$C$21)),LEN(INDEX('B-A OSRoad'!$B$2:$B$21,MATCH(A467,'B-A OSRoad'!$C$2:$C$21)))-1))</f>
        <v/>
      </c>
      <c r="D467" s="69">
        <f>(INDEX('B-A OSRoad'!$I$2:$I$21,MATCH(A467,'B-A OSRoad'!$C$2:$C$21)))+$C$3+$C$4+$C$1</f>
        <v>110</v>
      </c>
      <c r="E467" s="70" t="e">
        <f>VLOOKUP(A467,'Crash Data'!$E$3:$F$6,2,FALSE)</f>
        <v>#N/A</v>
      </c>
      <c r="F467" s="70" t="e">
        <f>VLOOKUP(A467,'Crash Data'!$B$3:$C$32,2,FALSE)</f>
        <v>#N/A</v>
      </c>
      <c r="G467" s="40">
        <v>230</v>
      </c>
      <c r="H467" s="40">
        <v>177</v>
      </c>
      <c r="I467" s="39">
        <v>177</v>
      </c>
      <c r="J467" s="40">
        <v>177</v>
      </c>
      <c r="K467" s="39">
        <v>177</v>
      </c>
      <c r="L467" s="93">
        <f t="shared" si="101"/>
        <v>209</v>
      </c>
      <c r="M467" s="93" t="str">
        <f t="shared" si="102"/>
        <v/>
      </c>
      <c r="N467" s="99">
        <f t="shared" si="103"/>
        <v>165</v>
      </c>
      <c r="O467" s="99" t="str">
        <f t="shared" si="104"/>
        <v/>
      </c>
      <c r="P467" s="102">
        <f t="shared" si="105"/>
        <v>165</v>
      </c>
      <c r="Q467" s="102" t="str">
        <f t="shared" si="106"/>
        <v/>
      </c>
      <c r="R467" s="105">
        <f t="shared" si="107"/>
        <v>165</v>
      </c>
      <c r="S467" s="105" t="str">
        <f t="shared" si="108"/>
        <v/>
      </c>
      <c r="T467" s="69">
        <f t="shared" si="109"/>
        <v>107</v>
      </c>
      <c r="U467" s="69" t="str">
        <f t="shared" si="110"/>
        <v/>
      </c>
      <c r="V467" s="143">
        <f t="shared" si="111"/>
        <v>165</v>
      </c>
      <c r="W467" s="143" t="str">
        <f t="shared" si="112"/>
        <v/>
      </c>
      <c r="X467" s="109">
        <f t="shared" si="99"/>
        <v>0</v>
      </c>
      <c r="Y467" s="110" t="e">
        <f t="shared" si="100"/>
        <v>#N/A</v>
      </c>
      <c r="Z467" s="75" t="e">
        <f>NA()</f>
        <v>#N/A</v>
      </c>
    </row>
    <row r="468" spans="1:26" x14ac:dyDescent="0.2">
      <c r="A468" s="74">
        <v>14450</v>
      </c>
      <c r="B468" s="68">
        <f>INDEX('B-A OSRoad'!$F$2:$F$21,MATCH(A468,'B-A OSRoad'!$C$2:$C$21))</f>
        <v>0</v>
      </c>
      <c r="C468" s="68" t="str">
        <f>IF(INDEX('B-A OSRoad'!$B$2:$B$21,MATCH(A468,'B-A OSRoad'!$C$2:$C$21))="Straight","",RIGHT(INDEX('B-A OSRoad'!$B$2:$B$21,MATCH(A468,'B-A OSRoad'!$C$2:$C$21)),LEN(INDEX('B-A OSRoad'!$B$2:$B$21,MATCH(A468,'B-A OSRoad'!$C$2:$C$21)))-1))</f>
        <v/>
      </c>
      <c r="D468" s="69">
        <f>(INDEX('B-A OSRoad'!$I$2:$I$21,MATCH(A468,'B-A OSRoad'!$C$2:$C$21)))+$C$3+$C$4+$C$1</f>
        <v>110</v>
      </c>
      <c r="E468" s="70" t="e">
        <f>VLOOKUP(A468,'Crash Data'!$E$3:$F$6,2,FALSE)</f>
        <v>#N/A</v>
      </c>
      <c r="F468" s="70" t="e">
        <f>VLOOKUP(A468,'Crash Data'!$B$3:$C$32,2,FALSE)</f>
        <v>#N/A</v>
      </c>
      <c r="G468" s="40">
        <v>230</v>
      </c>
      <c r="H468" s="40">
        <v>177</v>
      </c>
      <c r="I468" s="39">
        <v>177</v>
      </c>
      <c r="J468" s="40">
        <v>177</v>
      </c>
      <c r="K468" s="39">
        <v>177</v>
      </c>
      <c r="L468" s="93">
        <f t="shared" si="101"/>
        <v>209</v>
      </c>
      <c r="M468" s="93" t="str">
        <f t="shared" si="102"/>
        <v/>
      </c>
      <c r="N468" s="99">
        <f t="shared" si="103"/>
        <v>165</v>
      </c>
      <c r="O468" s="99" t="str">
        <f t="shared" si="104"/>
        <v/>
      </c>
      <c r="P468" s="102">
        <f t="shared" si="105"/>
        <v>165</v>
      </c>
      <c r="Q468" s="102" t="str">
        <f t="shared" si="106"/>
        <v/>
      </c>
      <c r="R468" s="105">
        <f t="shared" si="107"/>
        <v>165</v>
      </c>
      <c r="S468" s="105" t="str">
        <f t="shared" si="108"/>
        <v/>
      </c>
      <c r="T468" s="69">
        <f t="shared" si="109"/>
        <v>107</v>
      </c>
      <c r="U468" s="69" t="str">
        <f t="shared" si="110"/>
        <v/>
      </c>
      <c r="V468" s="143">
        <f t="shared" si="111"/>
        <v>165</v>
      </c>
      <c r="W468" s="143" t="str">
        <f t="shared" si="112"/>
        <v/>
      </c>
      <c r="X468" s="109">
        <f t="shared" si="99"/>
        <v>0</v>
      </c>
      <c r="Y468" s="110" t="e">
        <f t="shared" si="100"/>
        <v>#N/A</v>
      </c>
      <c r="Z468" s="75" t="e">
        <f>NA()</f>
        <v>#N/A</v>
      </c>
    </row>
    <row r="469" spans="1:26" x14ac:dyDescent="0.2">
      <c r="A469" s="74">
        <v>14460</v>
      </c>
      <c r="B469" s="68">
        <f>INDEX('B-A OSRoad'!$F$2:$F$21,MATCH(A469,'B-A OSRoad'!$C$2:$C$21))</f>
        <v>0</v>
      </c>
      <c r="C469" s="68" t="str">
        <f>IF(INDEX('B-A OSRoad'!$B$2:$B$21,MATCH(A469,'B-A OSRoad'!$C$2:$C$21))="Straight","",RIGHT(INDEX('B-A OSRoad'!$B$2:$B$21,MATCH(A469,'B-A OSRoad'!$C$2:$C$21)),LEN(INDEX('B-A OSRoad'!$B$2:$B$21,MATCH(A469,'B-A OSRoad'!$C$2:$C$21)))-1))</f>
        <v/>
      </c>
      <c r="D469" s="69">
        <f>(INDEX('B-A OSRoad'!$I$2:$I$21,MATCH(A469,'B-A OSRoad'!$C$2:$C$21)))+$C$3+$C$4+$C$1</f>
        <v>110</v>
      </c>
      <c r="E469" s="70" t="e">
        <f>VLOOKUP(A469,'Crash Data'!$E$3:$F$6,2,FALSE)</f>
        <v>#N/A</v>
      </c>
      <c r="F469" s="70" t="e">
        <f>VLOOKUP(A469,'Crash Data'!$B$3:$C$32,2,FALSE)</f>
        <v>#N/A</v>
      </c>
      <c r="G469" s="40">
        <v>230</v>
      </c>
      <c r="H469" s="40">
        <v>177</v>
      </c>
      <c r="I469" s="39">
        <v>177</v>
      </c>
      <c r="J469" s="40">
        <v>177</v>
      </c>
      <c r="K469" s="39">
        <v>177</v>
      </c>
      <c r="L469" s="93">
        <f t="shared" si="101"/>
        <v>209</v>
      </c>
      <c r="M469" s="93" t="str">
        <f t="shared" si="102"/>
        <v/>
      </c>
      <c r="N469" s="99">
        <f t="shared" si="103"/>
        <v>165</v>
      </c>
      <c r="O469" s="99" t="str">
        <f t="shared" si="104"/>
        <v/>
      </c>
      <c r="P469" s="102">
        <f t="shared" si="105"/>
        <v>165</v>
      </c>
      <c r="Q469" s="102" t="str">
        <f t="shared" si="106"/>
        <v/>
      </c>
      <c r="R469" s="105">
        <f t="shared" si="107"/>
        <v>165</v>
      </c>
      <c r="S469" s="105" t="str">
        <f t="shared" si="108"/>
        <v/>
      </c>
      <c r="T469" s="69">
        <f t="shared" si="109"/>
        <v>107</v>
      </c>
      <c r="U469" s="69" t="str">
        <f t="shared" si="110"/>
        <v/>
      </c>
      <c r="V469" s="143">
        <f t="shared" si="111"/>
        <v>165</v>
      </c>
      <c r="W469" s="143" t="str">
        <f t="shared" si="112"/>
        <v/>
      </c>
      <c r="X469" s="109">
        <f t="shared" si="99"/>
        <v>0</v>
      </c>
      <c r="Y469" s="110" t="e">
        <f t="shared" si="100"/>
        <v>#N/A</v>
      </c>
      <c r="Z469" s="75" t="e">
        <f>NA()</f>
        <v>#N/A</v>
      </c>
    </row>
    <row r="470" spans="1:26" x14ac:dyDescent="0.2">
      <c r="A470" s="74">
        <v>14470</v>
      </c>
      <c r="B470" s="68">
        <f>INDEX('B-A OSRoad'!$F$2:$F$21,MATCH(A470,'B-A OSRoad'!$C$2:$C$21))</f>
        <v>0</v>
      </c>
      <c r="C470" s="68" t="str">
        <f>IF(INDEX('B-A OSRoad'!$B$2:$B$21,MATCH(A470,'B-A OSRoad'!$C$2:$C$21))="Straight","",RIGHT(INDEX('B-A OSRoad'!$B$2:$B$21,MATCH(A470,'B-A OSRoad'!$C$2:$C$21)),LEN(INDEX('B-A OSRoad'!$B$2:$B$21,MATCH(A470,'B-A OSRoad'!$C$2:$C$21)))-1))</f>
        <v/>
      </c>
      <c r="D470" s="69">
        <f>(INDEX('B-A OSRoad'!$I$2:$I$21,MATCH(A470,'B-A OSRoad'!$C$2:$C$21)))+$C$3+$C$4+$C$1</f>
        <v>110</v>
      </c>
      <c r="E470" s="70" t="e">
        <f>VLOOKUP(A470,'Crash Data'!$E$3:$F$6,2,FALSE)</f>
        <v>#N/A</v>
      </c>
      <c r="F470" s="70" t="e">
        <f>VLOOKUP(A470,'Crash Data'!$B$3:$C$32,2,FALSE)</f>
        <v>#N/A</v>
      </c>
      <c r="G470" s="40">
        <v>230</v>
      </c>
      <c r="H470" s="40">
        <v>177</v>
      </c>
      <c r="I470" s="39">
        <v>177</v>
      </c>
      <c r="J470" s="40">
        <v>177</v>
      </c>
      <c r="K470" s="39">
        <v>177</v>
      </c>
      <c r="L470" s="93">
        <f t="shared" si="101"/>
        <v>209</v>
      </c>
      <c r="M470" s="93" t="str">
        <f t="shared" si="102"/>
        <v/>
      </c>
      <c r="N470" s="99">
        <f t="shared" si="103"/>
        <v>165</v>
      </c>
      <c r="O470" s="99" t="str">
        <f t="shared" si="104"/>
        <v/>
      </c>
      <c r="P470" s="102">
        <f t="shared" si="105"/>
        <v>165</v>
      </c>
      <c r="Q470" s="102" t="str">
        <f t="shared" si="106"/>
        <v/>
      </c>
      <c r="R470" s="105">
        <f t="shared" si="107"/>
        <v>165</v>
      </c>
      <c r="S470" s="105" t="str">
        <f t="shared" si="108"/>
        <v/>
      </c>
      <c r="T470" s="69">
        <f t="shared" si="109"/>
        <v>107</v>
      </c>
      <c r="U470" s="69" t="str">
        <f t="shared" si="110"/>
        <v/>
      </c>
      <c r="V470" s="143">
        <f t="shared" si="111"/>
        <v>165</v>
      </c>
      <c r="W470" s="143" t="str">
        <f t="shared" si="112"/>
        <v/>
      </c>
      <c r="X470" s="109">
        <f t="shared" si="99"/>
        <v>0</v>
      </c>
      <c r="Y470" s="110" t="e">
        <f t="shared" si="100"/>
        <v>#N/A</v>
      </c>
      <c r="Z470" s="75" t="e">
        <f>NA()</f>
        <v>#N/A</v>
      </c>
    </row>
    <row r="471" spans="1:26" x14ac:dyDescent="0.2">
      <c r="A471" s="74">
        <v>14480</v>
      </c>
      <c r="B471" s="68">
        <f>INDEX('B-A OSRoad'!$F$2:$F$21,MATCH(A471,'B-A OSRoad'!$C$2:$C$21))</f>
        <v>0</v>
      </c>
      <c r="C471" s="68" t="str">
        <f>IF(INDEX('B-A OSRoad'!$B$2:$B$21,MATCH(A471,'B-A OSRoad'!$C$2:$C$21))="Straight","",RIGHT(INDEX('B-A OSRoad'!$B$2:$B$21,MATCH(A471,'B-A OSRoad'!$C$2:$C$21)),LEN(INDEX('B-A OSRoad'!$B$2:$B$21,MATCH(A471,'B-A OSRoad'!$C$2:$C$21)))-1))</f>
        <v/>
      </c>
      <c r="D471" s="69">
        <f>(INDEX('B-A OSRoad'!$I$2:$I$21,MATCH(A471,'B-A OSRoad'!$C$2:$C$21)))+$C$3+$C$4+$C$1</f>
        <v>110</v>
      </c>
      <c r="E471" s="70" t="e">
        <f>VLOOKUP(A471,'Crash Data'!$E$3:$F$6,2,FALSE)</f>
        <v>#N/A</v>
      </c>
      <c r="F471" s="70" t="e">
        <f>VLOOKUP(A471,'Crash Data'!$B$3:$C$32,2,FALSE)</f>
        <v>#N/A</v>
      </c>
      <c r="G471" s="40">
        <v>230</v>
      </c>
      <c r="H471" s="40">
        <v>177</v>
      </c>
      <c r="I471" s="39">
        <v>177</v>
      </c>
      <c r="J471" s="40">
        <v>177</v>
      </c>
      <c r="K471" s="39">
        <v>177</v>
      </c>
      <c r="L471" s="93">
        <f t="shared" si="101"/>
        <v>209</v>
      </c>
      <c r="M471" s="93" t="str">
        <f t="shared" si="102"/>
        <v/>
      </c>
      <c r="N471" s="99">
        <f t="shared" si="103"/>
        <v>165</v>
      </c>
      <c r="O471" s="99" t="str">
        <f t="shared" si="104"/>
        <v/>
      </c>
      <c r="P471" s="102">
        <f t="shared" si="105"/>
        <v>165</v>
      </c>
      <c r="Q471" s="102" t="str">
        <f t="shared" si="106"/>
        <v/>
      </c>
      <c r="R471" s="105">
        <f t="shared" si="107"/>
        <v>165</v>
      </c>
      <c r="S471" s="105" t="str">
        <f t="shared" si="108"/>
        <v/>
      </c>
      <c r="T471" s="69">
        <f t="shared" si="109"/>
        <v>107</v>
      </c>
      <c r="U471" s="69" t="str">
        <f t="shared" si="110"/>
        <v/>
      </c>
      <c r="V471" s="143">
        <f t="shared" si="111"/>
        <v>165</v>
      </c>
      <c r="W471" s="143" t="str">
        <f t="shared" si="112"/>
        <v/>
      </c>
      <c r="X471" s="109">
        <f t="shared" si="99"/>
        <v>0</v>
      </c>
      <c r="Y471" s="110" t="e">
        <f t="shared" si="100"/>
        <v>#N/A</v>
      </c>
      <c r="Z471" s="75" t="e">
        <f>NA()</f>
        <v>#N/A</v>
      </c>
    </row>
    <row r="472" spans="1:26" x14ac:dyDescent="0.2">
      <c r="A472" s="74">
        <v>14490</v>
      </c>
      <c r="B472" s="68">
        <f>INDEX('B-A OSRoad'!$F$2:$F$21,MATCH(A472,'B-A OSRoad'!$C$2:$C$21))</f>
        <v>0</v>
      </c>
      <c r="C472" s="68" t="str">
        <f>IF(INDEX('B-A OSRoad'!$B$2:$B$21,MATCH(A472,'B-A OSRoad'!$C$2:$C$21))="Straight","",RIGHT(INDEX('B-A OSRoad'!$B$2:$B$21,MATCH(A472,'B-A OSRoad'!$C$2:$C$21)),LEN(INDEX('B-A OSRoad'!$B$2:$B$21,MATCH(A472,'B-A OSRoad'!$C$2:$C$21)))-1))</f>
        <v/>
      </c>
      <c r="D472" s="69">
        <f>(INDEX('B-A OSRoad'!$I$2:$I$21,MATCH(A472,'B-A OSRoad'!$C$2:$C$21)))+$C$3+$C$4+$C$1</f>
        <v>110</v>
      </c>
      <c r="E472" s="70" t="e">
        <f>VLOOKUP(A472,'Crash Data'!$E$3:$F$6,2,FALSE)</f>
        <v>#N/A</v>
      </c>
      <c r="F472" s="70" t="e">
        <f>VLOOKUP(A472,'Crash Data'!$B$3:$C$32,2,FALSE)</f>
        <v>#N/A</v>
      </c>
      <c r="G472" s="40">
        <v>230</v>
      </c>
      <c r="H472" s="40">
        <v>177</v>
      </c>
      <c r="I472" s="39">
        <v>177</v>
      </c>
      <c r="J472" s="40">
        <v>177</v>
      </c>
      <c r="K472" s="39">
        <v>177</v>
      </c>
      <c r="L472" s="93">
        <f t="shared" si="101"/>
        <v>209</v>
      </c>
      <c r="M472" s="93" t="str">
        <f t="shared" si="102"/>
        <v/>
      </c>
      <c r="N472" s="99">
        <f t="shared" si="103"/>
        <v>165</v>
      </c>
      <c r="O472" s="99" t="str">
        <f t="shared" si="104"/>
        <v/>
      </c>
      <c r="P472" s="102">
        <f t="shared" si="105"/>
        <v>165</v>
      </c>
      <c r="Q472" s="102" t="str">
        <f t="shared" si="106"/>
        <v/>
      </c>
      <c r="R472" s="105">
        <f t="shared" si="107"/>
        <v>165</v>
      </c>
      <c r="S472" s="105" t="str">
        <f t="shared" si="108"/>
        <v/>
      </c>
      <c r="T472" s="69">
        <f t="shared" si="109"/>
        <v>107</v>
      </c>
      <c r="U472" s="69" t="str">
        <f t="shared" si="110"/>
        <v/>
      </c>
      <c r="V472" s="143">
        <f t="shared" si="111"/>
        <v>165</v>
      </c>
      <c r="W472" s="143" t="str">
        <f t="shared" si="112"/>
        <v/>
      </c>
      <c r="X472" s="109">
        <f t="shared" si="99"/>
        <v>0</v>
      </c>
      <c r="Y472" s="110" t="e">
        <f t="shared" si="100"/>
        <v>#N/A</v>
      </c>
      <c r="Z472" s="75" t="e">
        <f>NA()</f>
        <v>#N/A</v>
      </c>
    </row>
    <row r="473" spans="1:26" x14ac:dyDescent="0.2">
      <c r="A473" s="74">
        <v>14500</v>
      </c>
      <c r="B473" s="68">
        <f>INDEX('B-A OSRoad'!$F$2:$F$21,MATCH(A473,'B-A OSRoad'!$C$2:$C$21))</f>
        <v>0</v>
      </c>
      <c r="C473" s="68" t="str">
        <f>IF(INDEX('B-A OSRoad'!$B$2:$B$21,MATCH(A473,'B-A OSRoad'!$C$2:$C$21))="Straight","",RIGHT(INDEX('B-A OSRoad'!$B$2:$B$21,MATCH(A473,'B-A OSRoad'!$C$2:$C$21)),LEN(INDEX('B-A OSRoad'!$B$2:$B$21,MATCH(A473,'B-A OSRoad'!$C$2:$C$21)))-1))</f>
        <v/>
      </c>
      <c r="D473" s="69">
        <f>(INDEX('B-A OSRoad'!$I$2:$I$21,MATCH(A473,'B-A OSRoad'!$C$2:$C$21)))+$C$3+$C$4+$C$1</f>
        <v>110</v>
      </c>
      <c r="E473" s="70" t="e">
        <f>VLOOKUP(A473,'Crash Data'!$E$3:$F$6,2,FALSE)</f>
        <v>#N/A</v>
      </c>
      <c r="F473" s="70" t="e">
        <f>VLOOKUP(A473,'Crash Data'!$B$3:$C$32,2,FALSE)</f>
        <v>#N/A</v>
      </c>
      <c r="G473" s="40">
        <v>230</v>
      </c>
      <c r="H473" s="40">
        <v>177</v>
      </c>
      <c r="I473" s="39">
        <v>177</v>
      </c>
      <c r="J473" s="40">
        <v>177</v>
      </c>
      <c r="K473" s="39">
        <v>177</v>
      </c>
      <c r="L473" s="93">
        <f t="shared" si="101"/>
        <v>209</v>
      </c>
      <c r="M473" s="93" t="str">
        <f t="shared" si="102"/>
        <v/>
      </c>
      <c r="N473" s="99">
        <f t="shared" si="103"/>
        <v>165</v>
      </c>
      <c r="O473" s="99" t="str">
        <f t="shared" si="104"/>
        <v/>
      </c>
      <c r="P473" s="102">
        <f t="shared" si="105"/>
        <v>165</v>
      </c>
      <c r="Q473" s="102" t="str">
        <f t="shared" si="106"/>
        <v/>
      </c>
      <c r="R473" s="105">
        <f t="shared" si="107"/>
        <v>165</v>
      </c>
      <c r="S473" s="105" t="str">
        <f t="shared" si="108"/>
        <v/>
      </c>
      <c r="T473" s="69">
        <f t="shared" si="109"/>
        <v>107</v>
      </c>
      <c r="U473" s="69" t="str">
        <f t="shared" si="110"/>
        <v/>
      </c>
      <c r="V473" s="143">
        <f t="shared" si="111"/>
        <v>165</v>
      </c>
      <c r="W473" s="143" t="str">
        <f t="shared" si="112"/>
        <v/>
      </c>
      <c r="X473" s="109">
        <f t="shared" si="99"/>
        <v>0</v>
      </c>
      <c r="Y473" s="110" t="e">
        <f t="shared" si="100"/>
        <v>#N/A</v>
      </c>
      <c r="Z473" s="75" t="e">
        <f>NA()</f>
        <v>#N/A</v>
      </c>
    </row>
    <row r="474" spans="1:26" x14ac:dyDescent="0.2">
      <c r="A474" s="74">
        <v>14510</v>
      </c>
      <c r="B474" s="68">
        <f>INDEX('B-A OSRoad'!$F$2:$F$21,MATCH(A474,'B-A OSRoad'!$C$2:$C$21))</f>
        <v>0</v>
      </c>
      <c r="C474" s="68" t="str">
        <f>IF(INDEX('B-A OSRoad'!$B$2:$B$21,MATCH(A474,'B-A OSRoad'!$C$2:$C$21))="Straight","",RIGHT(INDEX('B-A OSRoad'!$B$2:$B$21,MATCH(A474,'B-A OSRoad'!$C$2:$C$21)),LEN(INDEX('B-A OSRoad'!$B$2:$B$21,MATCH(A474,'B-A OSRoad'!$C$2:$C$21)))-1))</f>
        <v/>
      </c>
      <c r="D474" s="69">
        <f>(INDEX('B-A OSRoad'!$I$2:$I$21,MATCH(A474,'B-A OSRoad'!$C$2:$C$21)))+$C$3+$C$4+$C$1</f>
        <v>110</v>
      </c>
      <c r="E474" s="70" t="e">
        <f>VLOOKUP(A474,'Crash Data'!$E$3:$F$6,2,FALSE)</f>
        <v>#N/A</v>
      </c>
      <c r="F474" s="70" t="e">
        <f>VLOOKUP(A474,'Crash Data'!$B$3:$C$32,2,FALSE)</f>
        <v>#N/A</v>
      </c>
      <c r="G474" s="40">
        <v>230</v>
      </c>
      <c r="H474" s="40">
        <v>177</v>
      </c>
      <c r="I474" s="39">
        <v>177</v>
      </c>
      <c r="J474" s="40">
        <v>177</v>
      </c>
      <c r="K474" s="39">
        <v>177</v>
      </c>
      <c r="L474" s="93">
        <f t="shared" si="101"/>
        <v>209</v>
      </c>
      <c r="M474" s="93" t="str">
        <f t="shared" si="102"/>
        <v/>
      </c>
      <c r="N474" s="99">
        <f t="shared" si="103"/>
        <v>165</v>
      </c>
      <c r="O474" s="99" t="str">
        <f t="shared" si="104"/>
        <v/>
      </c>
      <c r="P474" s="102">
        <f t="shared" si="105"/>
        <v>165</v>
      </c>
      <c r="Q474" s="102" t="str">
        <f t="shared" si="106"/>
        <v/>
      </c>
      <c r="R474" s="105">
        <f t="shared" si="107"/>
        <v>165</v>
      </c>
      <c r="S474" s="105" t="str">
        <f t="shared" si="108"/>
        <v/>
      </c>
      <c r="T474" s="69">
        <f t="shared" si="109"/>
        <v>107</v>
      </c>
      <c r="U474" s="69" t="str">
        <f t="shared" si="110"/>
        <v/>
      </c>
      <c r="V474" s="143">
        <f t="shared" si="111"/>
        <v>165</v>
      </c>
      <c r="W474" s="143" t="str">
        <f t="shared" si="112"/>
        <v/>
      </c>
      <c r="X474" s="109">
        <f t="shared" si="99"/>
        <v>0</v>
      </c>
      <c r="Y474" s="110" t="e">
        <f t="shared" si="100"/>
        <v>#N/A</v>
      </c>
      <c r="Z474" s="75" t="e">
        <f>NA()</f>
        <v>#N/A</v>
      </c>
    </row>
    <row r="475" spans="1:26" x14ac:dyDescent="0.2">
      <c r="A475" s="74">
        <v>14520</v>
      </c>
      <c r="B475" s="68">
        <f>INDEX('B-A OSRoad'!$F$2:$F$21,MATCH(A475,'B-A OSRoad'!$C$2:$C$21))</f>
        <v>0</v>
      </c>
      <c r="C475" s="68" t="str">
        <f>IF(INDEX('B-A OSRoad'!$B$2:$B$21,MATCH(A475,'B-A OSRoad'!$C$2:$C$21))="Straight","",RIGHT(INDEX('B-A OSRoad'!$B$2:$B$21,MATCH(A475,'B-A OSRoad'!$C$2:$C$21)),LEN(INDEX('B-A OSRoad'!$B$2:$B$21,MATCH(A475,'B-A OSRoad'!$C$2:$C$21)))-1))</f>
        <v/>
      </c>
      <c r="D475" s="69">
        <f>(INDEX('B-A OSRoad'!$I$2:$I$21,MATCH(A475,'B-A OSRoad'!$C$2:$C$21)))+$C$3+$C$4+$C$1</f>
        <v>110</v>
      </c>
      <c r="E475" s="70" t="e">
        <f>VLOOKUP(A475,'Crash Data'!$E$3:$F$6,2,FALSE)</f>
        <v>#N/A</v>
      </c>
      <c r="F475" s="70" t="e">
        <f>VLOOKUP(A475,'Crash Data'!$B$3:$C$32,2,FALSE)</f>
        <v>#N/A</v>
      </c>
      <c r="G475" s="40">
        <v>230</v>
      </c>
      <c r="H475" s="40">
        <v>177</v>
      </c>
      <c r="I475" s="39">
        <v>177</v>
      </c>
      <c r="J475" s="40">
        <v>177</v>
      </c>
      <c r="K475" s="39">
        <v>177</v>
      </c>
      <c r="L475" s="93">
        <f t="shared" si="101"/>
        <v>209</v>
      </c>
      <c r="M475" s="93" t="str">
        <f t="shared" si="102"/>
        <v/>
      </c>
      <c r="N475" s="99">
        <f t="shared" si="103"/>
        <v>165</v>
      </c>
      <c r="O475" s="99" t="str">
        <f t="shared" si="104"/>
        <v/>
      </c>
      <c r="P475" s="102">
        <f t="shared" si="105"/>
        <v>165</v>
      </c>
      <c r="Q475" s="102" t="str">
        <f t="shared" si="106"/>
        <v/>
      </c>
      <c r="R475" s="105">
        <f t="shared" si="107"/>
        <v>165</v>
      </c>
      <c r="S475" s="105" t="str">
        <f t="shared" si="108"/>
        <v/>
      </c>
      <c r="T475" s="69">
        <f t="shared" si="109"/>
        <v>107</v>
      </c>
      <c r="U475" s="69" t="str">
        <f t="shared" si="110"/>
        <v/>
      </c>
      <c r="V475" s="143">
        <f t="shared" si="111"/>
        <v>165</v>
      </c>
      <c r="W475" s="143" t="str">
        <f t="shared" si="112"/>
        <v/>
      </c>
      <c r="X475" s="109">
        <f t="shared" si="99"/>
        <v>0</v>
      </c>
      <c r="Y475" s="110" t="e">
        <f t="shared" si="100"/>
        <v>#N/A</v>
      </c>
      <c r="Z475" s="75" t="e">
        <f>NA()</f>
        <v>#N/A</v>
      </c>
    </row>
    <row r="476" spans="1:26" x14ac:dyDescent="0.2">
      <c r="A476" s="74">
        <v>14530</v>
      </c>
      <c r="B476" s="68">
        <f>INDEX('B-A OSRoad'!$F$2:$F$21,MATCH(A476,'B-A OSRoad'!$C$2:$C$21))</f>
        <v>0</v>
      </c>
      <c r="C476" s="68" t="str">
        <f>IF(INDEX('B-A OSRoad'!$B$2:$B$21,MATCH(A476,'B-A OSRoad'!$C$2:$C$21))="Straight","",RIGHT(INDEX('B-A OSRoad'!$B$2:$B$21,MATCH(A476,'B-A OSRoad'!$C$2:$C$21)),LEN(INDEX('B-A OSRoad'!$B$2:$B$21,MATCH(A476,'B-A OSRoad'!$C$2:$C$21)))-1))</f>
        <v/>
      </c>
      <c r="D476" s="69">
        <f>(INDEX('B-A OSRoad'!$I$2:$I$21,MATCH(A476,'B-A OSRoad'!$C$2:$C$21)))+$C$3+$C$4+$C$1</f>
        <v>110</v>
      </c>
      <c r="E476" s="70" t="e">
        <f>VLOOKUP(A476,'Crash Data'!$E$3:$F$6,2,FALSE)</f>
        <v>#N/A</v>
      </c>
      <c r="F476" s="70" t="e">
        <f>VLOOKUP(A476,'Crash Data'!$B$3:$C$32,2,FALSE)</f>
        <v>#N/A</v>
      </c>
      <c r="G476" s="40">
        <v>230</v>
      </c>
      <c r="H476" s="40">
        <v>177</v>
      </c>
      <c r="I476" s="39">
        <v>177</v>
      </c>
      <c r="J476" s="40">
        <v>177</v>
      </c>
      <c r="K476" s="39">
        <v>177</v>
      </c>
      <c r="L476" s="93">
        <f t="shared" si="101"/>
        <v>209</v>
      </c>
      <c r="M476" s="93" t="str">
        <f t="shared" si="102"/>
        <v/>
      </c>
      <c r="N476" s="99">
        <f t="shared" si="103"/>
        <v>165</v>
      </c>
      <c r="O476" s="99" t="str">
        <f t="shared" si="104"/>
        <v/>
      </c>
      <c r="P476" s="102">
        <f t="shared" si="105"/>
        <v>165</v>
      </c>
      <c r="Q476" s="102" t="str">
        <f t="shared" si="106"/>
        <v/>
      </c>
      <c r="R476" s="105">
        <f t="shared" si="107"/>
        <v>165</v>
      </c>
      <c r="S476" s="105" t="str">
        <f t="shared" si="108"/>
        <v/>
      </c>
      <c r="T476" s="69">
        <f t="shared" si="109"/>
        <v>107</v>
      </c>
      <c r="U476" s="69" t="str">
        <f t="shared" si="110"/>
        <v/>
      </c>
      <c r="V476" s="143">
        <f t="shared" si="111"/>
        <v>165</v>
      </c>
      <c r="W476" s="143" t="str">
        <f t="shared" si="112"/>
        <v/>
      </c>
      <c r="X476" s="109">
        <f t="shared" si="99"/>
        <v>0</v>
      </c>
      <c r="Y476" s="110" t="e">
        <f t="shared" si="100"/>
        <v>#N/A</v>
      </c>
      <c r="Z476" s="75" t="e">
        <f>NA()</f>
        <v>#N/A</v>
      </c>
    </row>
    <row r="477" spans="1:26" x14ac:dyDescent="0.2">
      <c r="A477" s="74">
        <v>14540</v>
      </c>
      <c r="B477" s="68">
        <f>INDEX('B-A OSRoad'!$F$2:$F$21,MATCH(A477,'B-A OSRoad'!$C$2:$C$21))</f>
        <v>0</v>
      </c>
      <c r="C477" s="68" t="str">
        <f>IF(INDEX('B-A OSRoad'!$B$2:$B$21,MATCH(A477,'B-A OSRoad'!$C$2:$C$21))="Straight","",RIGHT(INDEX('B-A OSRoad'!$B$2:$B$21,MATCH(A477,'B-A OSRoad'!$C$2:$C$21)),LEN(INDEX('B-A OSRoad'!$B$2:$B$21,MATCH(A477,'B-A OSRoad'!$C$2:$C$21)))-1))</f>
        <v/>
      </c>
      <c r="D477" s="69">
        <f>(INDEX('B-A OSRoad'!$I$2:$I$21,MATCH(A477,'B-A OSRoad'!$C$2:$C$21)))+$C$3+$C$4+$C$1</f>
        <v>110</v>
      </c>
      <c r="E477" s="70" t="e">
        <f>VLOOKUP(A477,'Crash Data'!$E$3:$F$6,2,FALSE)</f>
        <v>#N/A</v>
      </c>
      <c r="F477" s="70" t="e">
        <f>VLOOKUP(A477,'Crash Data'!$B$3:$C$32,2,FALSE)</f>
        <v>#N/A</v>
      </c>
      <c r="G477" s="40">
        <v>230</v>
      </c>
      <c r="H477" s="40">
        <v>177</v>
      </c>
      <c r="I477" s="39">
        <v>177</v>
      </c>
      <c r="J477" s="40">
        <v>177</v>
      </c>
      <c r="K477" s="39">
        <v>177</v>
      </c>
      <c r="L477" s="93">
        <f t="shared" si="101"/>
        <v>209</v>
      </c>
      <c r="M477" s="93" t="str">
        <f t="shared" si="102"/>
        <v/>
      </c>
      <c r="N477" s="99">
        <f t="shared" si="103"/>
        <v>165</v>
      </c>
      <c r="O477" s="99" t="str">
        <f t="shared" si="104"/>
        <v/>
      </c>
      <c r="P477" s="102">
        <f t="shared" si="105"/>
        <v>165</v>
      </c>
      <c r="Q477" s="102" t="str">
        <f t="shared" si="106"/>
        <v/>
      </c>
      <c r="R477" s="105">
        <f t="shared" si="107"/>
        <v>165</v>
      </c>
      <c r="S477" s="105" t="str">
        <f t="shared" si="108"/>
        <v/>
      </c>
      <c r="T477" s="69">
        <f t="shared" si="109"/>
        <v>107</v>
      </c>
      <c r="U477" s="69" t="str">
        <f t="shared" si="110"/>
        <v/>
      </c>
      <c r="V477" s="143">
        <f t="shared" si="111"/>
        <v>165</v>
      </c>
      <c r="W477" s="143" t="str">
        <f t="shared" si="112"/>
        <v/>
      </c>
      <c r="X477" s="109">
        <f t="shared" si="99"/>
        <v>0</v>
      </c>
      <c r="Y477" s="110" t="e">
        <f t="shared" si="100"/>
        <v>#N/A</v>
      </c>
      <c r="Z477" s="75" t="e">
        <f>NA()</f>
        <v>#N/A</v>
      </c>
    </row>
    <row r="478" spans="1:26" x14ac:dyDescent="0.2">
      <c r="A478" s="74">
        <v>14550</v>
      </c>
      <c r="B478" s="68">
        <f>INDEX('B-A OSRoad'!$F$2:$F$21,MATCH(A478,'B-A OSRoad'!$C$2:$C$21))</f>
        <v>0</v>
      </c>
      <c r="C478" s="68" t="str">
        <f>IF(INDEX('B-A OSRoad'!$B$2:$B$21,MATCH(A478,'B-A OSRoad'!$C$2:$C$21))="Straight","",RIGHT(INDEX('B-A OSRoad'!$B$2:$B$21,MATCH(A478,'B-A OSRoad'!$C$2:$C$21)),LEN(INDEX('B-A OSRoad'!$B$2:$B$21,MATCH(A478,'B-A OSRoad'!$C$2:$C$21)))-1))</f>
        <v/>
      </c>
      <c r="D478" s="69">
        <f>(INDEX('B-A OSRoad'!$I$2:$I$21,MATCH(A478,'B-A OSRoad'!$C$2:$C$21)))+$C$3+$C$4+$C$1</f>
        <v>110</v>
      </c>
      <c r="E478" s="70" t="e">
        <f>VLOOKUP(A478,'Crash Data'!$E$3:$F$6,2,FALSE)</f>
        <v>#N/A</v>
      </c>
      <c r="F478" s="70" t="e">
        <f>VLOOKUP(A478,'Crash Data'!$B$3:$C$32,2,FALSE)</f>
        <v>#N/A</v>
      </c>
      <c r="G478" s="40">
        <v>230</v>
      </c>
      <c r="H478" s="40">
        <v>177</v>
      </c>
      <c r="I478" s="39">
        <v>177</v>
      </c>
      <c r="J478" s="40">
        <v>177</v>
      </c>
      <c r="K478" s="39">
        <v>177</v>
      </c>
      <c r="L478" s="93">
        <f t="shared" si="101"/>
        <v>209</v>
      </c>
      <c r="M478" s="93" t="str">
        <f t="shared" si="102"/>
        <v/>
      </c>
      <c r="N478" s="99">
        <f t="shared" si="103"/>
        <v>165</v>
      </c>
      <c r="O478" s="99" t="str">
        <f t="shared" si="104"/>
        <v/>
      </c>
      <c r="P478" s="102">
        <f t="shared" si="105"/>
        <v>165</v>
      </c>
      <c r="Q478" s="102" t="str">
        <f t="shared" si="106"/>
        <v/>
      </c>
      <c r="R478" s="105">
        <f t="shared" si="107"/>
        <v>165</v>
      </c>
      <c r="S478" s="105" t="str">
        <f t="shared" si="108"/>
        <v/>
      </c>
      <c r="T478" s="69">
        <f t="shared" si="109"/>
        <v>107</v>
      </c>
      <c r="U478" s="69" t="str">
        <f t="shared" si="110"/>
        <v/>
      </c>
      <c r="V478" s="143">
        <f t="shared" si="111"/>
        <v>165</v>
      </c>
      <c r="W478" s="143" t="str">
        <f t="shared" si="112"/>
        <v/>
      </c>
      <c r="X478" s="109">
        <f t="shared" si="99"/>
        <v>0</v>
      </c>
      <c r="Y478" s="110" t="e">
        <f t="shared" si="100"/>
        <v>#N/A</v>
      </c>
      <c r="Z478" s="75" t="e">
        <f>NA()</f>
        <v>#N/A</v>
      </c>
    </row>
    <row r="479" spans="1:26" x14ac:dyDescent="0.2">
      <c r="A479" s="74">
        <v>14560</v>
      </c>
      <c r="B479" s="68">
        <f>INDEX('B-A OSRoad'!$F$2:$F$21,MATCH(A479,'B-A OSRoad'!$C$2:$C$21))</f>
        <v>0</v>
      </c>
      <c r="C479" s="68" t="str">
        <f>IF(INDEX('B-A OSRoad'!$B$2:$B$21,MATCH(A479,'B-A OSRoad'!$C$2:$C$21))="Straight","",RIGHT(INDEX('B-A OSRoad'!$B$2:$B$21,MATCH(A479,'B-A OSRoad'!$C$2:$C$21)),LEN(INDEX('B-A OSRoad'!$B$2:$B$21,MATCH(A479,'B-A OSRoad'!$C$2:$C$21)))-1))</f>
        <v/>
      </c>
      <c r="D479" s="69">
        <f>(INDEX('B-A OSRoad'!$I$2:$I$21,MATCH(A479,'B-A OSRoad'!$C$2:$C$21)))+$C$3+$C$4+$C$1</f>
        <v>110</v>
      </c>
      <c r="E479" s="70" t="e">
        <f>VLOOKUP(A479,'Crash Data'!$E$3:$F$6,2,FALSE)</f>
        <v>#N/A</v>
      </c>
      <c r="F479" s="70" t="e">
        <f>VLOOKUP(A479,'Crash Data'!$B$3:$C$32,2,FALSE)</f>
        <v>#N/A</v>
      </c>
      <c r="G479" s="40">
        <v>230</v>
      </c>
      <c r="H479" s="40">
        <v>177</v>
      </c>
      <c r="I479" s="39">
        <v>177</v>
      </c>
      <c r="J479" s="40">
        <v>177</v>
      </c>
      <c r="K479" s="39">
        <v>177</v>
      </c>
      <c r="L479" s="93">
        <f t="shared" si="101"/>
        <v>209</v>
      </c>
      <c r="M479" s="93" t="str">
        <f t="shared" si="102"/>
        <v/>
      </c>
      <c r="N479" s="99">
        <f t="shared" si="103"/>
        <v>165</v>
      </c>
      <c r="O479" s="99" t="str">
        <f t="shared" si="104"/>
        <v/>
      </c>
      <c r="P479" s="102">
        <f t="shared" si="105"/>
        <v>165</v>
      </c>
      <c r="Q479" s="102" t="str">
        <f t="shared" si="106"/>
        <v/>
      </c>
      <c r="R479" s="105">
        <f t="shared" si="107"/>
        <v>165</v>
      </c>
      <c r="S479" s="105" t="str">
        <f t="shared" si="108"/>
        <v/>
      </c>
      <c r="T479" s="69">
        <f t="shared" si="109"/>
        <v>107</v>
      </c>
      <c r="U479" s="69" t="str">
        <f t="shared" si="110"/>
        <v/>
      </c>
      <c r="V479" s="143">
        <f t="shared" si="111"/>
        <v>165</v>
      </c>
      <c r="W479" s="143" t="str">
        <f t="shared" si="112"/>
        <v/>
      </c>
      <c r="X479" s="109">
        <f t="shared" si="99"/>
        <v>0</v>
      </c>
      <c r="Y479" s="110" t="e">
        <f t="shared" si="100"/>
        <v>#N/A</v>
      </c>
      <c r="Z479" s="75" t="e">
        <f>NA()</f>
        <v>#N/A</v>
      </c>
    </row>
    <row r="480" spans="1:26" x14ac:dyDescent="0.2">
      <c r="A480" s="74">
        <v>14570</v>
      </c>
      <c r="B480" s="68">
        <f>INDEX('B-A OSRoad'!$F$2:$F$21,MATCH(A480,'B-A OSRoad'!$C$2:$C$21))</f>
        <v>0</v>
      </c>
      <c r="C480" s="68" t="str">
        <f>IF(INDEX('B-A OSRoad'!$B$2:$B$21,MATCH(A480,'B-A OSRoad'!$C$2:$C$21))="Straight","",RIGHT(INDEX('B-A OSRoad'!$B$2:$B$21,MATCH(A480,'B-A OSRoad'!$C$2:$C$21)),LEN(INDEX('B-A OSRoad'!$B$2:$B$21,MATCH(A480,'B-A OSRoad'!$C$2:$C$21)))-1))</f>
        <v/>
      </c>
      <c r="D480" s="69">
        <f>(INDEX('B-A OSRoad'!$I$2:$I$21,MATCH(A480,'B-A OSRoad'!$C$2:$C$21)))+$C$3+$C$4+$C$1</f>
        <v>110</v>
      </c>
      <c r="E480" s="70" t="e">
        <f>VLOOKUP(A480,'Crash Data'!$E$3:$F$6,2,FALSE)</f>
        <v>#N/A</v>
      </c>
      <c r="F480" s="70" t="e">
        <f>VLOOKUP(A480,'Crash Data'!$B$3:$C$32,2,FALSE)</f>
        <v>#N/A</v>
      </c>
      <c r="G480" s="40">
        <v>230</v>
      </c>
      <c r="H480" s="40">
        <v>177</v>
      </c>
      <c r="I480" s="39">
        <v>177</v>
      </c>
      <c r="J480" s="40">
        <v>177</v>
      </c>
      <c r="K480" s="39">
        <v>177</v>
      </c>
      <c r="L480" s="93">
        <f t="shared" si="101"/>
        <v>209</v>
      </c>
      <c r="M480" s="93" t="str">
        <f t="shared" si="102"/>
        <v/>
      </c>
      <c r="N480" s="99">
        <f t="shared" si="103"/>
        <v>165</v>
      </c>
      <c r="O480" s="99" t="str">
        <f t="shared" si="104"/>
        <v/>
      </c>
      <c r="P480" s="102">
        <f t="shared" si="105"/>
        <v>165</v>
      </c>
      <c r="Q480" s="102" t="str">
        <f t="shared" si="106"/>
        <v/>
      </c>
      <c r="R480" s="105">
        <f t="shared" si="107"/>
        <v>165</v>
      </c>
      <c r="S480" s="105" t="str">
        <f t="shared" si="108"/>
        <v/>
      </c>
      <c r="T480" s="69">
        <f t="shared" si="109"/>
        <v>107</v>
      </c>
      <c r="U480" s="69" t="str">
        <f t="shared" si="110"/>
        <v/>
      </c>
      <c r="V480" s="143">
        <f t="shared" si="111"/>
        <v>165</v>
      </c>
      <c r="W480" s="143" t="str">
        <f t="shared" si="112"/>
        <v/>
      </c>
      <c r="X480" s="109">
        <f t="shared" si="99"/>
        <v>0</v>
      </c>
      <c r="Y480" s="110" t="e">
        <f t="shared" si="100"/>
        <v>#N/A</v>
      </c>
      <c r="Z480" s="75" t="e">
        <f>NA()</f>
        <v>#N/A</v>
      </c>
    </row>
    <row r="481" spans="1:26" x14ac:dyDescent="0.2">
      <c r="A481" s="74">
        <v>14580</v>
      </c>
      <c r="B481" s="68">
        <f>INDEX('B-A OSRoad'!$F$2:$F$21,MATCH(A481,'B-A OSRoad'!$C$2:$C$21))</f>
        <v>6.5</v>
      </c>
      <c r="C481" s="68" t="str">
        <f>IF(INDEX('B-A OSRoad'!$B$2:$B$21,MATCH(A481,'B-A OSRoad'!$C$2:$C$21))="Straight","",RIGHT(INDEX('B-A OSRoad'!$B$2:$B$21,MATCH(A481,'B-A OSRoad'!$C$2:$C$21)),LEN(INDEX('B-A OSRoad'!$B$2:$B$21,MATCH(A481,'B-A OSRoad'!$C$2:$C$21)))-1))</f>
        <v>675</v>
      </c>
      <c r="D481" s="69">
        <f>(INDEX('B-A OSRoad'!$I$2:$I$21,MATCH(A481,'B-A OSRoad'!$C$2:$C$21)))+$C$3+$C$4+$C$1</f>
        <v>110</v>
      </c>
      <c r="E481" s="70" t="e">
        <f>VLOOKUP(A481,'Crash Data'!$E$3:$F$6,2,FALSE)</f>
        <v>#N/A</v>
      </c>
      <c r="F481" s="70" t="e">
        <f>VLOOKUP(A481,'Crash Data'!$B$3:$C$32,2,FALSE)</f>
        <v>#N/A</v>
      </c>
      <c r="G481" s="40">
        <v>230</v>
      </c>
      <c r="H481" s="40">
        <v>177</v>
      </c>
      <c r="I481" s="39">
        <v>177</v>
      </c>
      <c r="J481" s="40">
        <v>177</v>
      </c>
      <c r="K481" s="39">
        <v>177</v>
      </c>
      <c r="L481" s="93">
        <f t="shared" si="101"/>
        <v>209</v>
      </c>
      <c r="M481" s="93" t="str">
        <f t="shared" si="102"/>
        <v/>
      </c>
      <c r="N481" s="99">
        <f t="shared" si="103"/>
        <v>165</v>
      </c>
      <c r="O481" s="99" t="str">
        <f t="shared" si="104"/>
        <v/>
      </c>
      <c r="P481" s="102">
        <f t="shared" si="105"/>
        <v>165</v>
      </c>
      <c r="Q481" s="102" t="str">
        <f t="shared" si="106"/>
        <v/>
      </c>
      <c r="R481" s="105">
        <f t="shared" si="107"/>
        <v>165</v>
      </c>
      <c r="S481" s="105" t="str">
        <f t="shared" si="108"/>
        <v/>
      </c>
      <c r="T481" s="69">
        <f t="shared" si="109"/>
        <v>107</v>
      </c>
      <c r="U481" s="69" t="str">
        <f t="shared" si="110"/>
        <v/>
      </c>
      <c r="V481" s="143">
        <f t="shared" si="111"/>
        <v>165</v>
      </c>
      <c r="W481" s="143" t="str">
        <f t="shared" si="112"/>
        <v/>
      </c>
      <c r="X481" s="109">
        <f t="shared" si="99"/>
        <v>7.6149023038786817E-2</v>
      </c>
      <c r="Y481" s="110" t="e">
        <f t="shared" si="100"/>
        <v>#N/A</v>
      </c>
      <c r="Z481" s="75" t="e">
        <f>NA()</f>
        <v>#N/A</v>
      </c>
    </row>
    <row r="482" spans="1:26" x14ac:dyDescent="0.2">
      <c r="A482" s="74">
        <v>14590</v>
      </c>
      <c r="B482" s="68">
        <f>INDEX('B-A OSRoad'!$F$2:$F$21,MATCH(A482,'B-A OSRoad'!$C$2:$C$21))</f>
        <v>6.5</v>
      </c>
      <c r="C482" s="68" t="str">
        <f>IF(INDEX('B-A OSRoad'!$B$2:$B$21,MATCH(A482,'B-A OSRoad'!$C$2:$C$21))="Straight","",RIGHT(INDEX('B-A OSRoad'!$B$2:$B$21,MATCH(A482,'B-A OSRoad'!$C$2:$C$21)),LEN(INDEX('B-A OSRoad'!$B$2:$B$21,MATCH(A482,'B-A OSRoad'!$C$2:$C$21)))-1))</f>
        <v>675</v>
      </c>
      <c r="D482" s="69">
        <f>(INDEX('B-A OSRoad'!$I$2:$I$21,MATCH(A482,'B-A OSRoad'!$C$2:$C$21)))+$C$3+$C$4+$C$1</f>
        <v>110</v>
      </c>
      <c r="E482" s="70" t="e">
        <f>VLOOKUP(A482,'Crash Data'!$E$3:$F$6,2,FALSE)</f>
        <v>#N/A</v>
      </c>
      <c r="F482" s="70" t="e">
        <f>VLOOKUP(A482,'Crash Data'!$B$3:$C$32,2,FALSE)</f>
        <v>#N/A</v>
      </c>
      <c r="G482" s="40">
        <v>230</v>
      </c>
      <c r="H482" s="40">
        <v>177</v>
      </c>
      <c r="I482" s="39">
        <v>177</v>
      </c>
      <c r="J482" s="40">
        <v>177</v>
      </c>
      <c r="K482" s="39">
        <v>177</v>
      </c>
      <c r="L482" s="93">
        <f t="shared" si="101"/>
        <v>209</v>
      </c>
      <c r="M482" s="93" t="str">
        <f t="shared" si="102"/>
        <v/>
      </c>
      <c r="N482" s="99">
        <f t="shared" si="103"/>
        <v>165</v>
      </c>
      <c r="O482" s="99" t="str">
        <f t="shared" si="104"/>
        <v/>
      </c>
      <c r="P482" s="102">
        <f t="shared" si="105"/>
        <v>165</v>
      </c>
      <c r="Q482" s="102" t="str">
        <f t="shared" si="106"/>
        <v/>
      </c>
      <c r="R482" s="105">
        <f t="shared" si="107"/>
        <v>165</v>
      </c>
      <c r="S482" s="105" t="str">
        <f t="shared" si="108"/>
        <v/>
      </c>
      <c r="T482" s="69">
        <f t="shared" si="109"/>
        <v>107</v>
      </c>
      <c r="U482" s="69" t="str">
        <f t="shared" si="110"/>
        <v/>
      </c>
      <c r="V482" s="143">
        <f t="shared" si="111"/>
        <v>165</v>
      </c>
      <c r="W482" s="143" t="str">
        <f t="shared" si="112"/>
        <v/>
      </c>
      <c r="X482" s="109">
        <f t="shared" si="99"/>
        <v>7.6149023038786817E-2</v>
      </c>
      <c r="Y482" s="110" t="e">
        <f t="shared" si="100"/>
        <v>#N/A</v>
      </c>
      <c r="Z482" s="75" t="e">
        <f>NA()</f>
        <v>#N/A</v>
      </c>
    </row>
    <row r="483" spans="1:26" x14ac:dyDescent="0.2">
      <c r="A483" s="74">
        <v>14600</v>
      </c>
      <c r="B483" s="68">
        <f>INDEX('B-A OSRoad'!$F$2:$F$21,MATCH(A483,'B-A OSRoad'!$C$2:$C$21))</f>
        <v>6.5</v>
      </c>
      <c r="C483" s="68" t="str">
        <f>IF(INDEX('B-A OSRoad'!$B$2:$B$21,MATCH(A483,'B-A OSRoad'!$C$2:$C$21))="Straight","",RIGHT(INDEX('B-A OSRoad'!$B$2:$B$21,MATCH(A483,'B-A OSRoad'!$C$2:$C$21)),LEN(INDEX('B-A OSRoad'!$B$2:$B$21,MATCH(A483,'B-A OSRoad'!$C$2:$C$21)))-1))</f>
        <v>675</v>
      </c>
      <c r="D483" s="69">
        <f>(INDEX('B-A OSRoad'!$I$2:$I$21,MATCH(A483,'B-A OSRoad'!$C$2:$C$21)))+$C$3+$C$4+$C$1</f>
        <v>110</v>
      </c>
      <c r="E483" s="70" t="e">
        <f>VLOOKUP(A483,'Crash Data'!$E$3:$F$6,2,FALSE)</f>
        <v>#N/A</v>
      </c>
      <c r="F483" s="70" t="e">
        <f>VLOOKUP(A483,'Crash Data'!$B$3:$C$32,2,FALSE)</f>
        <v>#N/A</v>
      </c>
      <c r="G483" s="40">
        <v>230</v>
      </c>
      <c r="H483" s="40">
        <v>177</v>
      </c>
      <c r="I483" s="39">
        <v>177</v>
      </c>
      <c r="J483" s="40">
        <v>177</v>
      </c>
      <c r="K483" s="39">
        <v>177</v>
      </c>
      <c r="L483" s="93">
        <f t="shared" si="101"/>
        <v>209</v>
      </c>
      <c r="M483" s="93" t="str">
        <f t="shared" si="102"/>
        <v/>
      </c>
      <c r="N483" s="99">
        <f t="shared" si="103"/>
        <v>165</v>
      </c>
      <c r="O483" s="99" t="str">
        <f t="shared" si="104"/>
        <v/>
      </c>
      <c r="P483" s="102">
        <f t="shared" si="105"/>
        <v>165</v>
      </c>
      <c r="Q483" s="102" t="str">
        <f t="shared" si="106"/>
        <v/>
      </c>
      <c r="R483" s="105">
        <f t="shared" si="107"/>
        <v>165</v>
      </c>
      <c r="S483" s="105" t="str">
        <f t="shared" si="108"/>
        <v/>
      </c>
      <c r="T483" s="69">
        <f t="shared" si="109"/>
        <v>107</v>
      </c>
      <c r="U483" s="69" t="str">
        <f t="shared" si="110"/>
        <v/>
      </c>
      <c r="V483" s="143">
        <f t="shared" si="111"/>
        <v>165</v>
      </c>
      <c r="W483" s="143" t="str">
        <f t="shared" si="112"/>
        <v/>
      </c>
      <c r="X483" s="109">
        <f t="shared" si="99"/>
        <v>7.6149023038786817E-2</v>
      </c>
      <c r="Y483" s="110" t="e">
        <f t="shared" si="100"/>
        <v>#N/A</v>
      </c>
      <c r="Z483" s="75" t="e">
        <f>NA()</f>
        <v>#N/A</v>
      </c>
    </row>
    <row r="484" spans="1:26" x14ac:dyDescent="0.2">
      <c r="A484" s="74">
        <v>14610</v>
      </c>
      <c r="B484" s="68">
        <f>INDEX('B-A OSRoad'!$F$2:$F$21,MATCH(A484,'B-A OSRoad'!$C$2:$C$21))</f>
        <v>6.5</v>
      </c>
      <c r="C484" s="68" t="str">
        <f>IF(INDEX('B-A OSRoad'!$B$2:$B$21,MATCH(A484,'B-A OSRoad'!$C$2:$C$21))="Straight","",RIGHT(INDEX('B-A OSRoad'!$B$2:$B$21,MATCH(A484,'B-A OSRoad'!$C$2:$C$21)),LEN(INDEX('B-A OSRoad'!$B$2:$B$21,MATCH(A484,'B-A OSRoad'!$C$2:$C$21)))-1))</f>
        <v>675</v>
      </c>
      <c r="D484" s="69">
        <f>(INDEX('B-A OSRoad'!$I$2:$I$21,MATCH(A484,'B-A OSRoad'!$C$2:$C$21)))+$C$3+$C$4+$C$1</f>
        <v>110</v>
      </c>
      <c r="E484" s="70" t="e">
        <f>VLOOKUP(A484,'Crash Data'!$E$3:$F$6,2,FALSE)</f>
        <v>#N/A</v>
      </c>
      <c r="F484" s="70" t="e">
        <f>VLOOKUP(A484,'Crash Data'!$B$3:$C$32,2,FALSE)</f>
        <v>#N/A</v>
      </c>
      <c r="G484" s="40">
        <v>230</v>
      </c>
      <c r="H484" s="40">
        <v>177</v>
      </c>
      <c r="I484" s="39">
        <v>177</v>
      </c>
      <c r="J484" s="40">
        <v>177</v>
      </c>
      <c r="K484" s="39">
        <v>177</v>
      </c>
      <c r="L484" s="93">
        <f t="shared" si="101"/>
        <v>209</v>
      </c>
      <c r="M484" s="93" t="str">
        <f t="shared" si="102"/>
        <v/>
      </c>
      <c r="N484" s="99">
        <f t="shared" si="103"/>
        <v>165</v>
      </c>
      <c r="O484" s="99" t="str">
        <f t="shared" si="104"/>
        <v/>
      </c>
      <c r="P484" s="102">
        <f t="shared" si="105"/>
        <v>165</v>
      </c>
      <c r="Q484" s="102" t="str">
        <f t="shared" si="106"/>
        <v/>
      </c>
      <c r="R484" s="105">
        <f t="shared" si="107"/>
        <v>165</v>
      </c>
      <c r="S484" s="105" t="str">
        <f t="shared" si="108"/>
        <v/>
      </c>
      <c r="T484" s="69">
        <f t="shared" si="109"/>
        <v>107</v>
      </c>
      <c r="U484" s="69" t="str">
        <f t="shared" si="110"/>
        <v/>
      </c>
      <c r="V484" s="143">
        <f t="shared" si="111"/>
        <v>165</v>
      </c>
      <c r="W484" s="143" t="str">
        <f t="shared" si="112"/>
        <v/>
      </c>
      <c r="X484" s="109">
        <f t="shared" si="99"/>
        <v>7.6149023038786817E-2</v>
      </c>
      <c r="Y484" s="110" t="e">
        <f t="shared" si="100"/>
        <v>#N/A</v>
      </c>
      <c r="Z484" s="75" t="e">
        <f>NA()</f>
        <v>#N/A</v>
      </c>
    </row>
    <row r="485" spans="1:26" x14ac:dyDescent="0.2">
      <c r="A485" s="74">
        <v>14620</v>
      </c>
      <c r="B485" s="68">
        <f>INDEX('B-A OSRoad'!$F$2:$F$21,MATCH(A485,'B-A OSRoad'!$C$2:$C$21))</f>
        <v>6.5</v>
      </c>
      <c r="C485" s="68" t="str">
        <f>IF(INDEX('B-A OSRoad'!$B$2:$B$21,MATCH(A485,'B-A OSRoad'!$C$2:$C$21))="Straight","",RIGHT(INDEX('B-A OSRoad'!$B$2:$B$21,MATCH(A485,'B-A OSRoad'!$C$2:$C$21)),LEN(INDEX('B-A OSRoad'!$B$2:$B$21,MATCH(A485,'B-A OSRoad'!$C$2:$C$21)))-1))</f>
        <v>675</v>
      </c>
      <c r="D485" s="69">
        <f>(INDEX('B-A OSRoad'!$I$2:$I$21,MATCH(A485,'B-A OSRoad'!$C$2:$C$21)))+$C$3+$C$4+$C$1</f>
        <v>110</v>
      </c>
      <c r="E485" s="70" t="e">
        <f>VLOOKUP(A485,'Crash Data'!$E$3:$F$6,2,FALSE)</f>
        <v>#N/A</v>
      </c>
      <c r="F485" s="70" t="e">
        <f>VLOOKUP(A485,'Crash Data'!$B$3:$C$32,2,FALSE)</f>
        <v>#N/A</v>
      </c>
      <c r="G485" s="40">
        <v>230</v>
      </c>
      <c r="H485" s="40">
        <v>177</v>
      </c>
      <c r="I485" s="39">
        <v>177</v>
      </c>
      <c r="J485" s="40">
        <v>177</v>
      </c>
      <c r="K485" s="39">
        <v>177</v>
      </c>
      <c r="L485" s="93">
        <f t="shared" si="101"/>
        <v>209</v>
      </c>
      <c r="M485" s="93" t="str">
        <f t="shared" si="102"/>
        <v/>
      </c>
      <c r="N485" s="99">
        <f t="shared" si="103"/>
        <v>165</v>
      </c>
      <c r="O485" s="99" t="str">
        <f t="shared" si="104"/>
        <v/>
      </c>
      <c r="P485" s="102">
        <f t="shared" si="105"/>
        <v>165</v>
      </c>
      <c r="Q485" s="102" t="str">
        <f t="shared" si="106"/>
        <v/>
      </c>
      <c r="R485" s="105">
        <f t="shared" si="107"/>
        <v>165</v>
      </c>
      <c r="S485" s="105" t="str">
        <f t="shared" si="108"/>
        <v/>
      </c>
      <c r="T485" s="69">
        <f t="shared" si="109"/>
        <v>107</v>
      </c>
      <c r="U485" s="69" t="str">
        <f t="shared" si="110"/>
        <v/>
      </c>
      <c r="V485" s="143">
        <f t="shared" si="111"/>
        <v>165</v>
      </c>
      <c r="W485" s="143" t="str">
        <f t="shared" si="112"/>
        <v/>
      </c>
      <c r="X485" s="109">
        <f t="shared" si="99"/>
        <v>7.6149023038786817E-2</v>
      </c>
      <c r="Y485" s="110" t="e">
        <f t="shared" si="100"/>
        <v>#N/A</v>
      </c>
      <c r="Z485" s="75" t="e">
        <f>NA()</f>
        <v>#N/A</v>
      </c>
    </row>
    <row r="486" spans="1:26" x14ac:dyDescent="0.2">
      <c r="A486" s="74">
        <v>14630</v>
      </c>
      <c r="B486" s="68">
        <f>INDEX('B-A OSRoad'!$F$2:$F$21,MATCH(A486,'B-A OSRoad'!$C$2:$C$21))</f>
        <v>6.5</v>
      </c>
      <c r="C486" s="68" t="str">
        <f>IF(INDEX('B-A OSRoad'!$B$2:$B$21,MATCH(A486,'B-A OSRoad'!$C$2:$C$21))="Straight","",RIGHT(INDEX('B-A OSRoad'!$B$2:$B$21,MATCH(A486,'B-A OSRoad'!$C$2:$C$21)),LEN(INDEX('B-A OSRoad'!$B$2:$B$21,MATCH(A486,'B-A OSRoad'!$C$2:$C$21)))-1))</f>
        <v>675</v>
      </c>
      <c r="D486" s="69">
        <f>(INDEX('B-A OSRoad'!$I$2:$I$21,MATCH(A486,'B-A OSRoad'!$C$2:$C$21)))+$C$3+$C$4+$C$1</f>
        <v>110</v>
      </c>
      <c r="E486" s="70" t="e">
        <f>VLOOKUP(A486,'Crash Data'!$E$3:$F$6,2,FALSE)</f>
        <v>#N/A</v>
      </c>
      <c r="F486" s="70" t="e">
        <f>VLOOKUP(A486,'Crash Data'!$B$3:$C$32,2,FALSE)</f>
        <v>#N/A</v>
      </c>
      <c r="G486" s="40">
        <v>230</v>
      </c>
      <c r="H486" s="40">
        <v>177</v>
      </c>
      <c r="I486" s="39">
        <v>177</v>
      </c>
      <c r="J486" s="40">
        <v>177</v>
      </c>
      <c r="K486" s="39">
        <v>177</v>
      </c>
      <c r="L486" s="93">
        <f t="shared" si="101"/>
        <v>209</v>
      </c>
      <c r="M486" s="93" t="str">
        <f t="shared" si="102"/>
        <v/>
      </c>
      <c r="N486" s="99">
        <f t="shared" si="103"/>
        <v>165</v>
      </c>
      <c r="O486" s="99" t="str">
        <f t="shared" si="104"/>
        <v/>
      </c>
      <c r="P486" s="102">
        <f t="shared" si="105"/>
        <v>165</v>
      </c>
      <c r="Q486" s="102" t="str">
        <f t="shared" si="106"/>
        <v/>
      </c>
      <c r="R486" s="105">
        <f t="shared" si="107"/>
        <v>165</v>
      </c>
      <c r="S486" s="105" t="str">
        <f t="shared" si="108"/>
        <v/>
      </c>
      <c r="T486" s="69">
        <f t="shared" si="109"/>
        <v>107</v>
      </c>
      <c r="U486" s="69" t="str">
        <f t="shared" si="110"/>
        <v/>
      </c>
      <c r="V486" s="143">
        <f t="shared" si="111"/>
        <v>165</v>
      </c>
      <c r="W486" s="143" t="str">
        <f t="shared" si="112"/>
        <v/>
      </c>
      <c r="X486" s="109">
        <f t="shared" si="99"/>
        <v>7.6149023038786817E-2</v>
      </c>
      <c r="Y486" s="110" t="e">
        <f t="shared" si="100"/>
        <v>#N/A</v>
      </c>
      <c r="Z486" s="75" t="e">
        <f>NA()</f>
        <v>#N/A</v>
      </c>
    </row>
    <row r="487" spans="1:26" x14ac:dyDescent="0.2">
      <c r="A487" s="74">
        <v>14640</v>
      </c>
      <c r="B487" s="68">
        <f>INDEX('B-A OSRoad'!$F$2:$F$21,MATCH(A487,'B-A OSRoad'!$C$2:$C$21))</f>
        <v>6.5</v>
      </c>
      <c r="C487" s="68" t="str">
        <f>IF(INDEX('B-A OSRoad'!$B$2:$B$21,MATCH(A487,'B-A OSRoad'!$C$2:$C$21))="Straight","",RIGHT(INDEX('B-A OSRoad'!$B$2:$B$21,MATCH(A487,'B-A OSRoad'!$C$2:$C$21)),LEN(INDEX('B-A OSRoad'!$B$2:$B$21,MATCH(A487,'B-A OSRoad'!$C$2:$C$21)))-1))</f>
        <v>675</v>
      </c>
      <c r="D487" s="69">
        <f>(INDEX('B-A OSRoad'!$I$2:$I$21,MATCH(A487,'B-A OSRoad'!$C$2:$C$21)))+$C$3+$C$4+$C$1</f>
        <v>110</v>
      </c>
      <c r="E487" s="70" t="e">
        <f>VLOOKUP(A487,'Crash Data'!$E$3:$F$6,2,FALSE)</f>
        <v>#N/A</v>
      </c>
      <c r="F487" s="70" t="e">
        <f>VLOOKUP(A487,'Crash Data'!$B$3:$C$32,2,FALSE)</f>
        <v>#N/A</v>
      </c>
      <c r="G487" s="40">
        <v>230</v>
      </c>
      <c r="H487" s="40">
        <v>177</v>
      </c>
      <c r="I487" s="39">
        <v>177</v>
      </c>
      <c r="J487" s="40">
        <v>177</v>
      </c>
      <c r="K487" s="39">
        <v>128.15600000000001</v>
      </c>
      <c r="L487" s="93">
        <f t="shared" si="101"/>
        <v>209</v>
      </c>
      <c r="M487" s="93" t="str">
        <f t="shared" si="102"/>
        <v/>
      </c>
      <c r="N487" s="99">
        <f t="shared" si="103"/>
        <v>165</v>
      </c>
      <c r="O487" s="99" t="str">
        <f t="shared" si="104"/>
        <v/>
      </c>
      <c r="P487" s="102">
        <f t="shared" si="105"/>
        <v>165</v>
      </c>
      <c r="Q487" s="102" t="str">
        <f t="shared" si="106"/>
        <v/>
      </c>
      <c r="R487" s="105">
        <f t="shared" si="107"/>
        <v>165</v>
      </c>
      <c r="S487" s="105" t="str">
        <f t="shared" si="108"/>
        <v/>
      </c>
      <c r="T487" s="69">
        <f t="shared" si="109"/>
        <v>107</v>
      </c>
      <c r="U487" s="69" t="str">
        <f t="shared" si="110"/>
        <v/>
      </c>
      <c r="V487" s="143">
        <f t="shared" si="111"/>
        <v>165</v>
      </c>
      <c r="W487" s="143">
        <f t="shared" si="112"/>
        <v>36.843999999999994</v>
      </c>
      <c r="X487" s="109">
        <f t="shared" si="99"/>
        <v>7.6149023038786817E-2</v>
      </c>
      <c r="Y487" s="110" t="e">
        <f t="shared" si="100"/>
        <v>#N/A</v>
      </c>
      <c r="Z487" s="75" t="e">
        <f>NA()</f>
        <v>#N/A</v>
      </c>
    </row>
    <row r="488" spans="1:26" x14ac:dyDescent="0.2">
      <c r="A488" s="74">
        <v>14650</v>
      </c>
      <c r="B488" s="68">
        <f>INDEX('B-A OSRoad'!$F$2:$F$21,MATCH(A488,'B-A OSRoad'!$C$2:$C$21))</f>
        <v>6.5</v>
      </c>
      <c r="C488" s="68" t="str">
        <f>IF(INDEX('B-A OSRoad'!$B$2:$B$21,MATCH(A488,'B-A OSRoad'!$C$2:$C$21))="Straight","",RIGHT(INDEX('B-A OSRoad'!$B$2:$B$21,MATCH(A488,'B-A OSRoad'!$C$2:$C$21)),LEN(INDEX('B-A OSRoad'!$B$2:$B$21,MATCH(A488,'B-A OSRoad'!$C$2:$C$21)))-1))</f>
        <v>675</v>
      </c>
      <c r="D488" s="69">
        <f>(INDEX('B-A OSRoad'!$I$2:$I$21,MATCH(A488,'B-A OSRoad'!$C$2:$C$21)))+$C$3+$C$4+$C$1</f>
        <v>110</v>
      </c>
      <c r="E488" s="70" t="e">
        <f>VLOOKUP(A488,'Crash Data'!$E$3:$F$6,2,FALSE)</f>
        <v>#N/A</v>
      </c>
      <c r="F488" s="70" t="e">
        <f>VLOOKUP(A488,'Crash Data'!$B$3:$C$32,2,FALSE)</f>
        <v>#N/A</v>
      </c>
      <c r="G488" s="40">
        <v>133.5</v>
      </c>
      <c r="H488" s="40">
        <v>177</v>
      </c>
      <c r="I488" s="39">
        <v>177</v>
      </c>
      <c r="J488" s="40">
        <v>177</v>
      </c>
      <c r="K488" s="39">
        <v>128.84800000000001</v>
      </c>
      <c r="L488" s="93">
        <f t="shared" si="101"/>
        <v>209</v>
      </c>
      <c r="M488" s="93">
        <f t="shared" si="102"/>
        <v>75.5</v>
      </c>
      <c r="N488" s="99">
        <f t="shared" si="103"/>
        <v>165</v>
      </c>
      <c r="O488" s="99" t="str">
        <f t="shared" si="104"/>
        <v/>
      </c>
      <c r="P488" s="102">
        <f t="shared" si="105"/>
        <v>165</v>
      </c>
      <c r="Q488" s="102" t="str">
        <f t="shared" si="106"/>
        <v/>
      </c>
      <c r="R488" s="105">
        <f t="shared" si="107"/>
        <v>165</v>
      </c>
      <c r="S488" s="105" t="str">
        <f t="shared" si="108"/>
        <v/>
      </c>
      <c r="T488" s="69">
        <f t="shared" si="109"/>
        <v>107</v>
      </c>
      <c r="U488" s="69" t="str">
        <f t="shared" si="110"/>
        <v/>
      </c>
      <c r="V488" s="143">
        <f t="shared" si="111"/>
        <v>165</v>
      </c>
      <c r="W488" s="143">
        <f t="shared" si="112"/>
        <v>36.151999999999987</v>
      </c>
      <c r="X488" s="109">
        <f t="shared" si="99"/>
        <v>7.6149023038786817E-2</v>
      </c>
      <c r="Y488" s="110" t="e">
        <f t="shared" si="100"/>
        <v>#N/A</v>
      </c>
      <c r="Z488" s="75" t="e">
        <f>NA()</f>
        <v>#N/A</v>
      </c>
    </row>
    <row r="489" spans="1:26" x14ac:dyDescent="0.2">
      <c r="A489" s="74">
        <v>14660</v>
      </c>
      <c r="B489" s="68">
        <f>INDEX('B-A OSRoad'!$F$2:$F$21,MATCH(A489,'B-A OSRoad'!$C$2:$C$21))</f>
        <v>6.5</v>
      </c>
      <c r="C489" s="68" t="str">
        <f>IF(INDEX('B-A OSRoad'!$B$2:$B$21,MATCH(A489,'B-A OSRoad'!$C$2:$C$21))="Straight","",RIGHT(INDEX('B-A OSRoad'!$B$2:$B$21,MATCH(A489,'B-A OSRoad'!$C$2:$C$21)),LEN(INDEX('B-A OSRoad'!$B$2:$B$21,MATCH(A489,'B-A OSRoad'!$C$2:$C$21)))-1))</f>
        <v>675</v>
      </c>
      <c r="D489" s="69">
        <f>(INDEX('B-A OSRoad'!$I$2:$I$21,MATCH(A489,'B-A OSRoad'!$C$2:$C$21)))+$C$3+$C$4+$C$1</f>
        <v>110</v>
      </c>
      <c r="E489" s="70" t="e">
        <f>VLOOKUP(A489,'Crash Data'!$E$3:$F$6,2,FALSE)</f>
        <v>#N/A</v>
      </c>
      <c r="F489" s="70" t="e">
        <f>VLOOKUP(A489,'Crash Data'!$B$3:$C$32,2,FALSE)</f>
        <v>#N/A</v>
      </c>
      <c r="G489" s="40">
        <v>124.54900000000001</v>
      </c>
      <c r="H489" s="40">
        <v>149.47999999999999</v>
      </c>
      <c r="I489" s="39">
        <v>177</v>
      </c>
      <c r="J489" s="40">
        <v>177</v>
      </c>
      <c r="K489" s="39">
        <v>127.375</v>
      </c>
      <c r="L489" s="93">
        <f t="shared" si="101"/>
        <v>209</v>
      </c>
      <c r="M489" s="93">
        <f t="shared" si="102"/>
        <v>84.450999999999993</v>
      </c>
      <c r="N489" s="99">
        <f t="shared" si="103"/>
        <v>165</v>
      </c>
      <c r="O489" s="99">
        <f t="shared" si="104"/>
        <v>15.52000000000001</v>
      </c>
      <c r="P489" s="102">
        <f t="shared" si="105"/>
        <v>165</v>
      </c>
      <c r="Q489" s="102" t="str">
        <f t="shared" si="106"/>
        <v/>
      </c>
      <c r="R489" s="105">
        <f t="shared" si="107"/>
        <v>165</v>
      </c>
      <c r="S489" s="105" t="str">
        <f t="shared" si="108"/>
        <v/>
      </c>
      <c r="T489" s="69">
        <f t="shared" si="109"/>
        <v>107</v>
      </c>
      <c r="U489" s="69" t="str">
        <f t="shared" si="110"/>
        <v/>
      </c>
      <c r="V489" s="143">
        <f t="shared" si="111"/>
        <v>165</v>
      </c>
      <c r="W489" s="143">
        <f t="shared" si="112"/>
        <v>37.625</v>
      </c>
      <c r="X489" s="109">
        <f t="shared" si="99"/>
        <v>7.6149023038786817E-2</v>
      </c>
      <c r="Y489" s="110" t="e">
        <f t="shared" si="100"/>
        <v>#N/A</v>
      </c>
      <c r="Z489" s="75" t="e">
        <f>NA()</f>
        <v>#N/A</v>
      </c>
    </row>
    <row r="490" spans="1:26" x14ac:dyDescent="0.2">
      <c r="A490" s="74">
        <v>14670</v>
      </c>
      <c r="B490" s="68">
        <f>INDEX('B-A OSRoad'!$F$2:$F$21,MATCH(A490,'B-A OSRoad'!$C$2:$C$21))</f>
        <v>6.5</v>
      </c>
      <c r="C490" s="68" t="str">
        <f>IF(INDEX('B-A OSRoad'!$B$2:$B$21,MATCH(A490,'B-A OSRoad'!$C$2:$C$21))="Straight","",RIGHT(INDEX('B-A OSRoad'!$B$2:$B$21,MATCH(A490,'B-A OSRoad'!$C$2:$C$21)),LEN(INDEX('B-A OSRoad'!$B$2:$B$21,MATCH(A490,'B-A OSRoad'!$C$2:$C$21)))-1))</f>
        <v>675</v>
      </c>
      <c r="D490" s="69">
        <f>(INDEX('B-A OSRoad'!$I$2:$I$21,MATCH(A490,'B-A OSRoad'!$C$2:$C$21)))+$C$3+$C$4+$C$1</f>
        <v>110</v>
      </c>
      <c r="E490" s="70" t="e">
        <f>VLOOKUP(A490,'Crash Data'!$E$3:$F$6,2,FALSE)</f>
        <v>#N/A</v>
      </c>
      <c r="F490" s="70" t="e">
        <f>VLOOKUP(A490,'Crash Data'!$B$3:$C$32,2,FALSE)</f>
        <v>#N/A</v>
      </c>
      <c r="G490" s="40">
        <v>126.36799999999999</v>
      </c>
      <c r="H490" s="40">
        <v>146.85400000000001</v>
      </c>
      <c r="I490" s="39">
        <v>177</v>
      </c>
      <c r="J490" s="40">
        <v>177</v>
      </c>
      <c r="K490" s="39">
        <v>129.12799999999999</v>
      </c>
      <c r="L490" s="93">
        <f t="shared" si="101"/>
        <v>209</v>
      </c>
      <c r="M490" s="93">
        <f t="shared" si="102"/>
        <v>82.632000000000005</v>
      </c>
      <c r="N490" s="99">
        <f t="shared" si="103"/>
        <v>165</v>
      </c>
      <c r="O490" s="99">
        <f t="shared" si="104"/>
        <v>18.145999999999987</v>
      </c>
      <c r="P490" s="102">
        <f t="shared" si="105"/>
        <v>165</v>
      </c>
      <c r="Q490" s="102" t="str">
        <f t="shared" si="106"/>
        <v/>
      </c>
      <c r="R490" s="105">
        <f t="shared" si="107"/>
        <v>165</v>
      </c>
      <c r="S490" s="105" t="str">
        <f t="shared" si="108"/>
        <v/>
      </c>
      <c r="T490" s="69">
        <f t="shared" si="109"/>
        <v>107</v>
      </c>
      <c r="U490" s="69" t="str">
        <f t="shared" si="110"/>
        <v/>
      </c>
      <c r="V490" s="143">
        <f t="shared" si="111"/>
        <v>165</v>
      </c>
      <c r="W490" s="143">
        <f t="shared" si="112"/>
        <v>35.872000000000014</v>
      </c>
      <c r="X490" s="109">
        <f t="shared" si="99"/>
        <v>7.6149023038786817E-2</v>
      </c>
      <c r="Y490" s="110" t="e">
        <f t="shared" si="100"/>
        <v>#N/A</v>
      </c>
      <c r="Z490" s="75" t="e">
        <f>NA()</f>
        <v>#N/A</v>
      </c>
    </row>
    <row r="491" spans="1:26" x14ac:dyDescent="0.2">
      <c r="A491" s="74">
        <v>14680</v>
      </c>
      <c r="B491" s="68">
        <f>INDEX('B-A OSRoad'!$F$2:$F$21,MATCH(A491,'B-A OSRoad'!$C$2:$C$21))</f>
        <v>6.5</v>
      </c>
      <c r="C491" s="68" t="str">
        <f>IF(INDEX('B-A OSRoad'!$B$2:$B$21,MATCH(A491,'B-A OSRoad'!$C$2:$C$21))="Straight","",RIGHT(INDEX('B-A OSRoad'!$B$2:$B$21,MATCH(A491,'B-A OSRoad'!$C$2:$C$21)),LEN(INDEX('B-A OSRoad'!$B$2:$B$21,MATCH(A491,'B-A OSRoad'!$C$2:$C$21)))-1))</f>
        <v>675</v>
      </c>
      <c r="D491" s="69">
        <f>(INDEX('B-A OSRoad'!$I$2:$I$21,MATCH(A491,'B-A OSRoad'!$C$2:$C$21)))+$C$3+$C$4+$C$1</f>
        <v>110</v>
      </c>
      <c r="E491" s="70" t="e">
        <f>VLOOKUP(A491,'Crash Data'!$E$3:$F$6,2,FALSE)</f>
        <v>#N/A</v>
      </c>
      <c r="F491" s="70" t="e">
        <f>VLOOKUP(A491,'Crash Data'!$B$3:$C$32,2,FALSE)</f>
        <v>#N/A</v>
      </c>
      <c r="G491" s="40">
        <v>137.345</v>
      </c>
      <c r="H491" s="40">
        <v>157.709</v>
      </c>
      <c r="I491" s="39">
        <v>177</v>
      </c>
      <c r="J491" s="40">
        <v>177</v>
      </c>
      <c r="K491" s="39">
        <v>139.19999999999999</v>
      </c>
      <c r="L491" s="93">
        <f t="shared" si="101"/>
        <v>209</v>
      </c>
      <c r="M491" s="93">
        <f t="shared" si="102"/>
        <v>71.655000000000001</v>
      </c>
      <c r="N491" s="99">
        <f t="shared" si="103"/>
        <v>165</v>
      </c>
      <c r="O491" s="99">
        <f t="shared" si="104"/>
        <v>7.2909999999999968</v>
      </c>
      <c r="P491" s="102">
        <f t="shared" si="105"/>
        <v>165</v>
      </c>
      <c r="Q491" s="102" t="str">
        <f t="shared" si="106"/>
        <v/>
      </c>
      <c r="R491" s="105">
        <f t="shared" si="107"/>
        <v>165</v>
      </c>
      <c r="S491" s="105" t="str">
        <f t="shared" si="108"/>
        <v/>
      </c>
      <c r="T491" s="69">
        <f t="shared" si="109"/>
        <v>107</v>
      </c>
      <c r="U491" s="69" t="str">
        <f t="shared" si="110"/>
        <v/>
      </c>
      <c r="V491" s="143">
        <f t="shared" si="111"/>
        <v>165</v>
      </c>
      <c r="W491" s="143">
        <f t="shared" si="112"/>
        <v>25.800000000000011</v>
      </c>
      <c r="X491" s="109">
        <f t="shared" si="99"/>
        <v>7.6149023038786817E-2</v>
      </c>
      <c r="Y491" s="110" t="e">
        <f t="shared" si="100"/>
        <v>#N/A</v>
      </c>
      <c r="Z491" s="75" t="e">
        <f>NA()</f>
        <v>#N/A</v>
      </c>
    </row>
    <row r="492" spans="1:26" x14ac:dyDescent="0.2">
      <c r="A492" s="74">
        <v>14690</v>
      </c>
      <c r="B492" s="68">
        <f>INDEX('B-A OSRoad'!$F$2:$F$21,MATCH(A492,'B-A OSRoad'!$C$2:$C$21))</f>
        <v>6.5</v>
      </c>
      <c r="C492" s="68" t="str">
        <f>IF(INDEX('B-A OSRoad'!$B$2:$B$21,MATCH(A492,'B-A OSRoad'!$C$2:$C$21))="Straight","",RIGHT(INDEX('B-A OSRoad'!$B$2:$B$21,MATCH(A492,'B-A OSRoad'!$C$2:$C$21)),LEN(INDEX('B-A OSRoad'!$B$2:$B$21,MATCH(A492,'B-A OSRoad'!$C$2:$C$21)))-1))</f>
        <v>675</v>
      </c>
      <c r="D492" s="69">
        <f>(INDEX('B-A OSRoad'!$I$2:$I$21,MATCH(A492,'B-A OSRoad'!$C$2:$C$21)))+$C$3+$C$4+$C$1</f>
        <v>110</v>
      </c>
      <c r="E492" s="70" t="e">
        <f>VLOOKUP(A492,'Crash Data'!$E$3:$F$6,2,FALSE)</f>
        <v>#N/A</v>
      </c>
      <c r="F492" s="70" t="e">
        <f>VLOOKUP(A492,'Crash Data'!$B$3:$C$32,2,FALSE)</f>
        <v>#N/A</v>
      </c>
      <c r="G492" s="40">
        <v>139.49600000000001</v>
      </c>
      <c r="H492" s="40">
        <v>159.399</v>
      </c>
      <c r="I492" s="39">
        <v>177</v>
      </c>
      <c r="J492" s="40">
        <v>177</v>
      </c>
      <c r="K492" s="39">
        <v>149.136</v>
      </c>
      <c r="L492" s="93">
        <f t="shared" si="101"/>
        <v>209</v>
      </c>
      <c r="M492" s="93">
        <f t="shared" si="102"/>
        <v>69.503999999999991</v>
      </c>
      <c r="N492" s="99">
        <f t="shared" si="103"/>
        <v>165</v>
      </c>
      <c r="O492" s="99">
        <f t="shared" si="104"/>
        <v>5.6009999999999991</v>
      </c>
      <c r="P492" s="102">
        <f t="shared" si="105"/>
        <v>165</v>
      </c>
      <c r="Q492" s="102" t="str">
        <f t="shared" si="106"/>
        <v/>
      </c>
      <c r="R492" s="105">
        <f t="shared" si="107"/>
        <v>165</v>
      </c>
      <c r="S492" s="105" t="str">
        <f t="shared" si="108"/>
        <v/>
      </c>
      <c r="T492" s="69">
        <f t="shared" si="109"/>
        <v>107</v>
      </c>
      <c r="U492" s="69" t="str">
        <f t="shared" si="110"/>
        <v/>
      </c>
      <c r="V492" s="143">
        <f t="shared" si="111"/>
        <v>165</v>
      </c>
      <c r="W492" s="143">
        <f t="shared" si="112"/>
        <v>15.864000000000004</v>
      </c>
      <c r="X492" s="109">
        <f t="shared" si="99"/>
        <v>7.6149023038786817E-2</v>
      </c>
      <c r="Y492" s="110" t="e">
        <f t="shared" si="100"/>
        <v>#N/A</v>
      </c>
      <c r="Z492" s="75" t="e">
        <f>NA()</f>
        <v>#N/A</v>
      </c>
    </row>
    <row r="493" spans="1:26" x14ac:dyDescent="0.2">
      <c r="A493" s="74">
        <v>14700</v>
      </c>
      <c r="B493" s="68">
        <f>INDEX('B-A OSRoad'!$F$2:$F$21,MATCH(A493,'B-A OSRoad'!$C$2:$C$21))</f>
        <v>6.5</v>
      </c>
      <c r="C493" s="68" t="str">
        <f>IF(INDEX('B-A OSRoad'!$B$2:$B$21,MATCH(A493,'B-A OSRoad'!$C$2:$C$21))="Straight","",RIGHT(INDEX('B-A OSRoad'!$B$2:$B$21,MATCH(A493,'B-A OSRoad'!$C$2:$C$21)),LEN(INDEX('B-A OSRoad'!$B$2:$B$21,MATCH(A493,'B-A OSRoad'!$C$2:$C$21)))-1))</f>
        <v>675</v>
      </c>
      <c r="D493" s="69">
        <f>(INDEX('B-A OSRoad'!$I$2:$I$21,MATCH(A493,'B-A OSRoad'!$C$2:$C$21)))+$C$3+$C$4+$C$1</f>
        <v>110</v>
      </c>
      <c r="E493" s="70" t="e">
        <f>VLOOKUP(A493,'Crash Data'!$E$3:$F$6,2,FALSE)</f>
        <v>#N/A</v>
      </c>
      <c r="F493" s="70" t="e">
        <f>VLOOKUP(A493,'Crash Data'!$B$3:$C$32,2,FALSE)</f>
        <v>#N/A</v>
      </c>
      <c r="G493" s="40">
        <v>148.68</v>
      </c>
      <c r="H493" s="40">
        <v>177</v>
      </c>
      <c r="I493" s="39">
        <v>177</v>
      </c>
      <c r="J493" s="40">
        <v>177</v>
      </c>
      <c r="K493" s="39">
        <v>149.00399999999999</v>
      </c>
      <c r="L493" s="93">
        <f t="shared" si="101"/>
        <v>209</v>
      </c>
      <c r="M493" s="93">
        <f t="shared" si="102"/>
        <v>60.319999999999993</v>
      </c>
      <c r="N493" s="99">
        <f t="shared" si="103"/>
        <v>165</v>
      </c>
      <c r="O493" s="99" t="str">
        <f t="shared" si="104"/>
        <v/>
      </c>
      <c r="P493" s="102">
        <f t="shared" si="105"/>
        <v>165</v>
      </c>
      <c r="Q493" s="102" t="str">
        <f t="shared" si="106"/>
        <v/>
      </c>
      <c r="R493" s="105">
        <f t="shared" si="107"/>
        <v>165</v>
      </c>
      <c r="S493" s="105" t="str">
        <f t="shared" si="108"/>
        <v/>
      </c>
      <c r="T493" s="69">
        <f t="shared" si="109"/>
        <v>107</v>
      </c>
      <c r="U493" s="69" t="str">
        <f t="shared" si="110"/>
        <v/>
      </c>
      <c r="V493" s="143">
        <f t="shared" si="111"/>
        <v>165</v>
      </c>
      <c r="W493" s="143">
        <f t="shared" si="112"/>
        <v>15.996000000000009</v>
      </c>
      <c r="X493" s="109">
        <f t="shared" si="99"/>
        <v>7.6149023038786817E-2</v>
      </c>
      <c r="Y493" s="110" t="e">
        <f t="shared" si="100"/>
        <v>#N/A</v>
      </c>
      <c r="Z493" s="75" t="e">
        <f>NA()</f>
        <v>#N/A</v>
      </c>
    </row>
    <row r="494" spans="1:26" x14ac:dyDescent="0.2">
      <c r="A494" s="74">
        <v>14710</v>
      </c>
      <c r="B494" s="68">
        <f>INDEX('B-A OSRoad'!$F$2:$F$21,MATCH(A494,'B-A OSRoad'!$C$2:$C$21))</f>
        <v>6.5</v>
      </c>
      <c r="C494" s="68" t="str">
        <f>IF(INDEX('B-A OSRoad'!$B$2:$B$21,MATCH(A494,'B-A OSRoad'!$C$2:$C$21))="Straight","",RIGHT(INDEX('B-A OSRoad'!$B$2:$B$21,MATCH(A494,'B-A OSRoad'!$C$2:$C$21)),LEN(INDEX('B-A OSRoad'!$B$2:$B$21,MATCH(A494,'B-A OSRoad'!$C$2:$C$21)))-1))</f>
        <v>675</v>
      </c>
      <c r="D494" s="69">
        <f>(INDEX('B-A OSRoad'!$I$2:$I$21,MATCH(A494,'B-A OSRoad'!$C$2:$C$21)))+$C$3+$C$4+$C$1</f>
        <v>110</v>
      </c>
      <c r="E494" s="70" t="e">
        <f>VLOOKUP(A494,'Crash Data'!$E$3:$F$6,2,FALSE)</f>
        <v>#N/A</v>
      </c>
      <c r="F494" s="70" t="e">
        <f>VLOOKUP(A494,'Crash Data'!$B$3:$C$32,2,FALSE)</f>
        <v>#N/A</v>
      </c>
      <c r="G494" s="40">
        <v>156.55600000000001</v>
      </c>
      <c r="H494" s="40">
        <v>177</v>
      </c>
      <c r="I494" s="39">
        <v>177</v>
      </c>
      <c r="J494" s="40">
        <v>177</v>
      </c>
      <c r="K494" s="39">
        <v>158.84700000000001</v>
      </c>
      <c r="L494" s="93">
        <f t="shared" si="101"/>
        <v>209</v>
      </c>
      <c r="M494" s="93">
        <f t="shared" si="102"/>
        <v>52.443999999999988</v>
      </c>
      <c r="N494" s="99">
        <f t="shared" si="103"/>
        <v>165</v>
      </c>
      <c r="O494" s="99" t="str">
        <f t="shared" si="104"/>
        <v/>
      </c>
      <c r="P494" s="102">
        <f t="shared" si="105"/>
        <v>165</v>
      </c>
      <c r="Q494" s="102" t="str">
        <f t="shared" si="106"/>
        <v/>
      </c>
      <c r="R494" s="105">
        <f t="shared" si="107"/>
        <v>165</v>
      </c>
      <c r="S494" s="105" t="str">
        <f t="shared" si="108"/>
        <v/>
      </c>
      <c r="T494" s="69">
        <f t="shared" si="109"/>
        <v>107</v>
      </c>
      <c r="U494" s="69" t="str">
        <f t="shared" si="110"/>
        <v/>
      </c>
      <c r="V494" s="143">
        <f t="shared" si="111"/>
        <v>165</v>
      </c>
      <c r="W494" s="143">
        <f t="shared" si="112"/>
        <v>6.1529999999999916</v>
      </c>
      <c r="X494" s="109">
        <f t="shared" si="99"/>
        <v>7.6149023038786817E-2</v>
      </c>
      <c r="Y494" s="110" t="e">
        <f t="shared" si="100"/>
        <v>#N/A</v>
      </c>
      <c r="Z494" s="75" t="e">
        <f>NA()</f>
        <v>#N/A</v>
      </c>
    </row>
    <row r="495" spans="1:26" x14ac:dyDescent="0.2">
      <c r="A495" s="74">
        <v>14720</v>
      </c>
      <c r="B495" s="68">
        <f>INDEX('B-A OSRoad'!$F$2:$F$21,MATCH(A495,'B-A OSRoad'!$C$2:$C$21))</f>
        <v>6.5</v>
      </c>
      <c r="C495" s="68" t="str">
        <f>IF(INDEX('B-A OSRoad'!$B$2:$B$21,MATCH(A495,'B-A OSRoad'!$C$2:$C$21))="Straight","",RIGHT(INDEX('B-A OSRoad'!$B$2:$B$21,MATCH(A495,'B-A OSRoad'!$C$2:$C$21)),LEN(INDEX('B-A OSRoad'!$B$2:$B$21,MATCH(A495,'B-A OSRoad'!$C$2:$C$21)))-1))</f>
        <v>675</v>
      </c>
      <c r="D495" s="69">
        <f>(INDEX('B-A OSRoad'!$I$2:$I$21,MATCH(A495,'B-A OSRoad'!$C$2:$C$21)))+$C$3+$C$4+$C$1</f>
        <v>110</v>
      </c>
      <c r="E495" s="70" t="e">
        <f>VLOOKUP(A495,'Crash Data'!$E$3:$F$6,2,FALSE)</f>
        <v>#N/A</v>
      </c>
      <c r="F495" s="70" t="e">
        <f>VLOOKUP(A495,'Crash Data'!$B$3:$C$32,2,FALSE)</f>
        <v>#N/A</v>
      </c>
      <c r="G495" s="40">
        <v>167.05600000000001</v>
      </c>
      <c r="H495" s="40">
        <v>177</v>
      </c>
      <c r="I495" s="39">
        <v>177</v>
      </c>
      <c r="J495" s="40">
        <v>177</v>
      </c>
      <c r="K495" s="39">
        <v>158.523</v>
      </c>
      <c r="L495" s="93">
        <f t="shared" si="101"/>
        <v>209</v>
      </c>
      <c r="M495" s="93">
        <f t="shared" si="102"/>
        <v>41.943999999999988</v>
      </c>
      <c r="N495" s="99">
        <f t="shared" si="103"/>
        <v>165</v>
      </c>
      <c r="O495" s="99" t="str">
        <f t="shared" si="104"/>
        <v/>
      </c>
      <c r="P495" s="102">
        <f t="shared" si="105"/>
        <v>165</v>
      </c>
      <c r="Q495" s="102" t="str">
        <f t="shared" si="106"/>
        <v/>
      </c>
      <c r="R495" s="105">
        <f t="shared" si="107"/>
        <v>165</v>
      </c>
      <c r="S495" s="105" t="str">
        <f t="shared" si="108"/>
        <v/>
      </c>
      <c r="T495" s="69">
        <f t="shared" si="109"/>
        <v>107</v>
      </c>
      <c r="U495" s="69" t="str">
        <f t="shared" si="110"/>
        <v/>
      </c>
      <c r="V495" s="143">
        <f t="shared" si="111"/>
        <v>165</v>
      </c>
      <c r="W495" s="143">
        <f t="shared" si="112"/>
        <v>6.4770000000000039</v>
      </c>
      <c r="X495" s="109">
        <f t="shared" si="99"/>
        <v>7.6149023038786817E-2</v>
      </c>
      <c r="Y495" s="110" t="e">
        <f t="shared" si="100"/>
        <v>#N/A</v>
      </c>
      <c r="Z495" s="75" t="e">
        <f>NA()</f>
        <v>#N/A</v>
      </c>
    </row>
    <row r="496" spans="1:26" x14ac:dyDescent="0.2">
      <c r="A496" s="74">
        <v>14730</v>
      </c>
      <c r="B496" s="68">
        <f>INDEX('B-A OSRoad'!$F$2:$F$21,MATCH(A496,'B-A OSRoad'!$C$2:$C$21))</f>
        <v>6.5</v>
      </c>
      <c r="C496" s="68" t="str">
        <f>IF(INDEX('B-A OSRoad'!$B$2:$B$21,MATCH(A496,'B-A OSRoad'!$C$2:$C$21))="Straight","",RIGHT(INDEX('B-A OSRoad'!$B$2:$B$21,MATCH(A496,'B-A OSRoad'!$C$2:$C$21)),LEN(INDEX('B-A OSRoad'!$B$2:$B$21,MATCH(A496,'B-A OSRoad'!$C$2:$C$21)))-1))</f>
        <v>675</v>
      </c>
      <c r="D496" s="69">
        <f>(INDEX('B-A OSRoad'!$I$2:$I$21,MATCH(A496,'B-A OSRoad'!$C$2:$C$21)))+$C$3+$C$4+$C$1</f>
        <v>110</v>
      </c>
      <c r="E496" s="70" t="e">
        <f>VLOOKUP(A496,'Crash Data'!$E$3:$F$6,2,FALSE)</f>
        <v>#N/A</v>
      </c>
      <c r="F496" s="70" t="e">
        <f>VLOOKUP(A496,'Crash Data'!$B$3:$C$32,2,FALSE)</f>
        <v>#N/A</v>
      </c>
      <c r="G496" s="40">
        <v>166.86799999999999</v>
      </c>
      <c r="H496" s="40">
        <v>177</v>
      </c>
      <c r="I496" s="39">
        <v>177</v>
      </c>
      <c r="J496" s="40">
        <v>177</v>
      </c>
      <c r="K496" s="39">
        <v>177</v>
      </c>
      <c r="L496" s="93">
        <f t="shared" si="101"/>
        <v>209</v>
      </c>
      <c r="M496" s="93">
        <f t="shared" si="102"/>
        <v>42.132000000000005</v>
      </c>
      <c r="N496" s="99">
        <f t="shared" si="103"/>
        <v>165</v>
      </c>
      <c r="O496" s="99" t="str">
        <f t="shared" si="104"/>
        <v/>
      </c>
      <c r="P496" s="102">
        <f t="shared" si="105"/>
        <v>165</v>
      </c>
      <c r="Q496" s="102" t="str">
        <f t="shared" si="106"/>
        <v/>
      </c>
      <c r="R496" s="105">
        <f t="shared" si="107"/>
        <v>165</v>
      </c>
      <c r="S496" s="105" t="str">
        <f t="shared" si="108"/>
        <v/>
      </c>
      <c r="T496" s="69">
        <f t="shared" si="109"/>
        <v>107</v>
      </c>
      <c r="U496" s="69" t="str">
        <f t="shared" si="110"/>
        <v/>
      </c>
      <c r="V496" s="143">
        <f t="shared" si="111"/>
        <v>165</v>
      </c>
      <c r="W496" s="143" t="str">
        <f t="shared" si="112"/>
        <v/>
      </c>
      <c r="X496" s="109">
        <f t="shared" si="99"/>
        <v>7.6149023038786817E-2</v>
      </c>
      <c r="Y496" s="110" t="e">
        <f t="shared" si="100"/>
        <v>#N/A</v>
      </c>
      <c r="Z496" s="75" t="e">
        <f>NA()</f>
        <v>#N/A</v>
      </c>
    </row>
    <row r="497" spans="1:26" x14ac:dyDescent="0.2">
      <c r="A497" s="74">
        <v>14740</v>
      </c>
      <c r="B497" s="68">
        <f>INDEX('B-A OSRoad'!$F$2:$F$21,MATCH(A497,'B-A OSRoad'!$C$2:$C$21))</f>
        <v>6.5</v>
      </c>
      <c r="C497" s="68" t="str">
        <f>IF(INDEX('B-A OSRoad'!$B$2:$B$21,MATCH(A497,'B-A OSRoad'!$C$2:$C$21))="Straight","",RIGHT(INDEX('B-A OSRoad'!$B$2:$B$21,MATCH(A497,'B-A OSRoad'!$C$2:$C$21)),LEN(INDEX('B-A OSRoad'!$B$2:$B$21,MATCH(A497,'B-A OSRoad'!$C$2:$C$21)))-1))</f>
        <v>675</v>
      </c>
      <c r="D497" s="69">
        <f>(INDEX('B-A OSRoad'!$I$2:$I$21,MATCH(A497,'B-A OSRoad'!$C$2:$C$21)))+$C$3+$C$4+$C$1</f>
        <v>110</v>
      </c>
      <c r="E497" s="70" t="e">
        <f>VLOOKUP(A497,'Crash Data'!$E$3:$F$6,2,FALSE)</f>
        <v>#N/A</v>
      </c>
      <c r="F497" s="70" t="e">
        <f>VLOOKUP(A497,'Crash Data'!$B$3:$C$32,2,FALSE)</f>
        <v>#N/A</v>
      </c>
      <c r="G497" s="40">
        <v>177.499</v>
      </c>
      <c r="H497" s="40">
        <v>177</v>
      </c>
      <c r="I497" s="39">
        <v>177</v>
      </c>
      <c r="J497" s="40">
        <v>177</v>
      </c>
      <c r="K497" s="39">
        <v>177</v>
      </c>
      <c r="L497" s="93">
        <f t="shared" si="101"/>
        <v>209</v>
      </c>
      <c r="M497" s="93">
        <f t="shared" si="102"/>
        <v>31.501000000000005</v>
      </c>
      <c r="N497" s="99">
        <f t="shared" si="103"/>
        <v>165</v>
      </c>
      <c r="O497" s="99" t="str">
        <f t="shared" si="104"/>
        <v/>
      </c>
      <c r="P497" s="102">
        <f t="shared" si="105"/>
        <v>165</v>
      </c>
      <c r="Q497" s="102" t="str">
        <f t="shared" si="106"/>
        <v/>
      </c>
      <c r="R497" s="105">
        <f t="shared" si="107"/>
        <v>165</v>
      </c>
      <c r="S497" s="105" t="str">
        <f t="shared" si="108"/>
        <v/>
      </c>
      <c r="T497" s="69">
        <f t="shared" si="109"/>
        <v>107</v>
      </c>
      <c r="U497" s="69" t="str">
        <f t="shared" si="110"/>
        <v/>
      </c>
      <c r="V497" s="143">
        <f t="shared" si="111"/>
        <v>165</v>
      </c>
      <c r="W497" s="143" t="str">
        <f t="shared" si="112"/>
        <v/>
      </c>
      <c r="X497" s="109">
        <f t="shared" si="99"/>
        <v>7.6149023038786817E-2</v>
      </c>
      <c r="Y497" s="110" t="e">
        <f t="shared" si="100"/>
        <v>#N/A</v>
      </c>
      <c r="Z497" s="75" t="e">
        <f>NA()</f>
        <v>#N/A</v>
      </c>
    </row>
    <row r="498" spans="1:26" x14ac:dyDescent="0.2">
      <c r="A498" s="74">
        <v>14750</v>
      </c>
      <c r="B498" s="68">
        <f>INDEX('B-A OSRoad'!$F$2:$F$21,MATCH(A498,'B-A OSRoad'!$C$2:$C$21))</f>
        <v>6.5</v>
      </c>
      <c r="C498" s="68" t="str">
        <f>IF(INDEX('B-A OSRoad'!$B$2:$B$21,MATCH(A498,'B-A OSRoad'!$C$2:$C$21))="Straight","",RIGHT(INDEX('B-A OSRoad'!$B$2:$B$21,MATCH(A498,'B-A OSRoad'!$C$2:$C$21)),LEN(INDEX('B-A OSRoad'!$B$2:$B$21,MATCH(A498,'B-A OSRoad'!$C$2:$C$21)))-1))</f>
        <v>675</v>
      </c>
      <c r="D498" s="69">
        <f>(INDEX('B-A OSRoad'!$I$2:$I$21,MATCH(A498,'B-A OSRoad'!$C$2:$C$21)))+$C$3+$C$4+$C$1</f>
        <v>110</v>
      </c>
      <c r="E498" s="70" t="e">
        <f>VLOOKUP(A498,'Crash Data'!$E$3:$F$6,2,FALSE)</f>
        <v>#N/A</v>
      </c>
      <c r="F498" s="70" t="e">
        <f>VLOOKUP(A498,'Crash Data'!$B$3:$C$32,2,FALSE)</f>
        <v>#N/A</v>
      </c>
      <c r="G498" s="40">
        <v>183.803</v>
      </c>
      <c r="H498" s="40">
        <v>177</v>
      </c>
      <c r="I498" s="39">
        <v>177</v>
      </c>
      <c r="J498" s="40">
        <v>177</v>
      </c>
      <c r="K498" s="39">
        <v>177</v>
      </c>
      <c r="L498" s="93">
        <f t="shared" si="101"/>
        <v>209</v>
      </c>
      <c r="M498" s="93">
        <f t="shared" si="102"/>
        <v>25.197000000000003</v>
      </c>
      <c r="N498" s="99">
        <f t="shared" si="103"/>
        <v>165</v>
      </c>
      <c r="O498" s="99" t="str">
        <f t="shared" si="104"/>
        <v/>
      </c>
      <c r="P498" s="102">
        <f t="shared" si="105"/>
        <v>165</v>
      </c>
      <c r="Q498" s="102" t="str">
        <f t="shared" si="106"/>
        <v/>
      </c>
      <c r="R498" s="105">
        <f t="shared" si="107"/>
        <v>165</v>
      </c>
      <c r="S498" s="105" t="str">
        <f t="shared" si="108"/>
        <v/>
      </c>
      <c r="T498" s="69">
        <f t="shared" si="109"/>
        <v>107</v>
      </c>
      <c r="U498" s="69" t="str">
        <f t="shared" si="110"/>
        <v/>
      </c>
      <c r="V498" s="143">
        <f t="shared" si="111"/>
        <v>165</v>
      </c>
      <c r="W498" s="143" t="str">
        <f t="shared" si="112"/>
        <v/>
      </c>
      <c r="X498" s="109">
        <f t="shared" si="99"/>
        <v>7.6149023038786817E-2</v>
      </c>
      <c r="Y498" s="110" t="e">
        <f t="shared" si="100"/>
        <v>#N/A</v>
      </c>
      <c r="Z498" s="75" t="e">
        <f>NA()</f>
        <v>#N/A</v>
      </c>
    </row>
    <row r="499" spans="1:26" x14ac:dyDescent="0.2">
      <c r="A499" s="74">
        <v>14760</v>
      </c>
      <c r="B499" s="68">
        <f>INDEX('B-A OSRoad'!$F$2:$F$21,MATCH(A499,'B-A OSRoad'!$C$2:$C$21))</f>
        <v>6.5</v>
      </c>
      <c r="C499" s="68" t="str">
        <f>IF(INDEX('B-A OSRoad'!$B$2:$B$21,MATCH(A499,'B-A OSRoad'!$C$2:$C$21))="Straight","",RIGHT(INDEX('B-A OSRoad'!$B$2:$B$21,MATCH(A499,'B-A OSRoad'!$C$2:$C$21)),LEN(INDEX('B-A OSRoad'!$B$2:$B$21,MATCH(A499,'B-A OSRoad'!$C$2:$C$21)))-1))</f>
        <v>675</v>
      </c>
      <c r="D499" s="69">
        <f>(INDEX('B-A OSRoad'!$I$2:$I$21,MATCH(A499,'B-A OSRoad'!$C$2:$C$21)))+$C$3+$C$4+$C$1</f>
        <v>110</v>
      </c>
      <c r="E499" s="70" t="e">
        <f>VLOOKUP(A499,'Crash Data'!$E$3:$F$6,2,FALSE)</f>
        <v>#N/A</v>
      </c>
      <c r="F499" s="70" t="e">
        <f>VLOOKUP(A499,'Crash Data'!$B$3:$C$32,2,FALSE)</f>
        <v>#N/A</v>
      </c>
      <c r="G499" s="40">
        <v>188.39500000000001</v>
      </c>
      <c r="H499" s="40">
        <v>177</v>
      </c>
      <c r="I499" s="39">
        <v>177</v>
      </c>
      <c r="J499" s="40">
        <v>177</v>
      </c>
      <c r="K499" s="39">
        <v>177</v>
      </c>
      <c r="L499" s="93">
        <f t="shared" si="101"/>
        <v>209</v>
      </c>
      <c r="M499" s="93">
        <f t="shared" si="102"/>
        <v>20.60499999999999</v>
      </c>
      <c r="N499" s="99">
        <f t="shared" si="103"/>
        <v>165</v>
      </c>
      <c r="O499" s="99" t="str">
        <f t="shared" si="104"/>
        <v/>
      </c>
      <c r="P499" s="102">
        <f t="shared" si="105"/>
        <v>165</v>
      </c>
      <c r="Q499" s="102" t="str">
        <f t="shared" si="106"/>
        <v/>
      </c>
      <c r="R499" s="105">
        <f t="shared" si="107"/>
        <v>165</v>
      </c>
      <c r="S499" s="105" t="str">
        <f t="shared" si="108"/>
        <v/>
      </c>
      <c r="T499" s="69">
        <f t="shared" si="109"/>
        <v>107</v>
      </c>
      <c r="U499" s="69" t="str">
        <f t="shared" si="110"/>
        <v/>
      </c>
      <c r="V499" s="143">
        <f t="shared" si="111"/>
        <v>165</v>
      </c>
      <c r="W499" s="143" t="str">
        <f t="shared" si="112"/>
        <v/>
      </c>
      <c r="X499" s="109">
        <f t="shared" si="99"/>
        <v>7.6149023038786817E-2</v>
      </c>
      <c r="Y499" s="110" t="e">
        <f t="shared" si="100"/>
        <v>#N/A</v>
      </c>
      <c r="Z499" s="75" t="e">
        <f>NA()</f>
        <v>#N/A</v>
      </c>
    </row>
    <row r="500" spans="1:26" x14ac:dyDescent="0.2">
      <c r="A500" s="74">
        <v>14770</v>
      </c>
      <c r="B500" s="68">
        <f>INDEX('B-A OSRoad'!$F$2:$F$21,MATCH(A500,'B-A OSRoad'!$C$2:$C$21))</f>
        <v>6.5</v>
      </c>
      <c r="C500" s="68" t="str">
        <f>IF(INDEX('B-A OSRoad'!$B$2:$B$21,MATCH(A500,'B-A OSRoad'!$C$2:$C$21))="Straight","",RIGHT(INDEX('B-A OSRoad'!$B$2:$B$21,MATCH(A500,'B-A OSRoad'!$C$2:$C$21)),LEN(INDEX('B-A OSRoad'!$B$2:$B$21,MATCH(A500,'B-A OSRoad'!$C$2:$C$21)))-1))</f>
        <v>675</v>
      </c>
      <c r="D500" s="69">
        <f>(INDEX('B-A OSRoad'!$I$2:$I$21,MATCH(A500,'B-A OSRoad'!$C$2:$C$21)))+$C$3+$C$4+$C$1</f>
        <v>110</v>
      </c>
      <c r="E500" s="70" t="e">
        <f>VLOOKUP(A500,'Crash Data'!$E$3:$F$6,2,FALSE)</f>
        <v>#N/A</v>
      </c>
      <c r="F500" s="70" t="e">
        <f>VLOOKUP(A500,'Crash Data'!$B$3:$C$32,2,FALSE)</f>
        <v>#N/A</v>
      </c>
      <c r="G500" s="40">
        <v>198.505</v>
      </c>
      <c r="H500" s="40">
        <v>177</v>
      </c>
      <c r="I500" s="39">
        <v>177</v>
      </c>
      <c r="J500" s="40">
        <v>177</v>
      </c>
      <c r="K500" s="39">
        <v>177</v>
      </c>
      <c r="L500" s="93">
        <f t="shared" si="101"/>
        <v>209</v>
      </c>
      <c r="M500" s="93">
        <f t="shared" si="102"/>
        <v>10.495000000000005</v>
      </c>
      <c r="N500" s="99">
        <f t="shared" si="103"/>
        <v>165</v>
      </c>
      <c r="O500" s="99" t="str">
        <f t="shared" si="104"/>
        <v/>
      </c>
      <c r="P500" s="102">
        <f t="shared" si="105"/>
        <v>165</v>
      </c>
      <c r="Q500" s="102" t="str">
        <f t="shared" si="106"/>
        <v/>
      </c>
      <c r="R500" s="105">
        <f t="shared" si="107"/>
        <v>165</v>
      </c>
      <c r="S500" s="105" t="str">
        <f t="shared" si="108"/>
        <v/>
      </c>
      <c r="T500" s="69">
        <f t="shared" si="109"/>
        <v>107</v>
      </c>
      <c r="U500" s="69" t="str">
        <f t="shared" si="110"/>
        <v/>
      </c>
      <c r="V500" s="143">
        <f t="shared" si="111"/>
        <v>165</v>
      </c>
      <c r="W500" s="143" t="str">
        <f t="shared" si="112"/>
        <v/>
      </c>
      <c r="X500" s="109">
        <f t="shared" si="99"/>
        <v>7.6149023038786817E-2</v>
      </c>
      <c r="Y500" s="110" t="e">
        <f t="shared" si="100"/>
        <v>#N/A</v>
      </c>
      <c r="Z500" s="75" t="e">
        <f>NA()</f>
        <v>#N/A</v>
      </c>
    </row>
    <row r="501" spans="1:26" x14ac:dyDescent="0.2">
      <c r="A501" s="74">
        <v>14780</v>
      </c>
      <c r="B501" s="68">
        <f>INDEX('B-A OSRoad'!$F$2:$F$21,MATCH(A501,'B-A OSRoad'!$C$2:$C$21))</f>
        <v>6.5</v>
      </c>
      <c r="C501" s="68" t="str">
        <f>IF(INDEX('B-A OSRoad'!$B$2:$B$21,MATCH(A501,'B-A OSRoad'!$C$2:$C$21))="Straight","",RIGHT(INDEX('B-A OSRoad'!$B$2:$B$21,MATCH(A501,'B-A OSRoad'!$C$2:$C$21)),LEN(INDEX('B-A OSRoad'!$B$2:$B$21,MATCH(A501,'B-A OSRoad'!$C$2:$C$21)))-1))</f>
        <v>675</v>
      </c>
      <c r="D501" s="69">
        <f>(INDEX('B-A OSRoad'!$I$2:$I$21,MATCH(A501,'B-A OSRoad'!$C$2:$C$21)))+$C$3+$C$4+$C$1</f>
        <v>110</v>
      </c>
      <c r="E501" s="70" t="e">
        <f>VLOOKUP(A501,'Crash Data'!$E$3:$F$6,2,FALSE)</f>
        <v>#N/A</v>
      </c>
      <c r="F501" s="70" t="e">
        <f>VLOOKUP(A501,'Crash Data'!$B$3:$C$32,2,FALSE)</f>
        <v>#N/A</v>
      </c>
      <c r="G501" s="40">
        <v>205.958</v>
      </c>
      <c r="H501" s="40">
        <v>177</v>
      </c>
      <c r="I501" s="39">
        <v>177</v>
      </c>
      <c r="J501" s="40">
        <v>177</v>
      </c>
      <c r="K501" s="39">
        <v>177</v>
      </c>
      <c r="L501" s="93">
        <f t="shared" si="101"/>
        <v>209</v>
      </c>
      <c r="M501" s="93">
        <f t="shared" si="102"/>
        <v>3.0420000000000016</v>
      </c>
      <c r="N501" s="99">
        <f t="shared" si="103"/>
        <v>165</v>
      </c>
      <c r="O501" s="99" t="str">
        <f t="shared" si="104"/>
        <v/>
      </c>
      <c r="P501" s="102">
        <f t="shared" si="105"/>
        <v>165</v>
      </c>
      <c r="Q501" s="102" t="str">
        <f t="shared" si="106"/>
        <v/>
      </c>
      <c r="R501" s="105">
        <f t="shared" si="107"/>
        <v>165</v>
      </c>
      <c r="S501" s="105" t="str">
        <f t="shared" si="108"/>
        <v/>
      </c>
      <c r="T501" s="69">
        <f t="shared" si="109"/>
        <v>107</v>
      </c>
      <c r="U501" s="69" t="str">
        <f t="shared" si="110"/>
        <v/>
      </c>
      <c r="V501" s="143">
        <f t="shared" si="111"/>
        <v>165</v>
      </c>
      <c r="W501" s="143" t="str">
        <f t="shared" si="112"/>
        <v/>
      </c>
      <c r="X501" s="109">
        <f t="shared" si="99"/>
        <v>7.6149023038786817E-2</v>
      </c>
      <c r="Y501" s="110" t="e">
        <f t="shared" si="100"/>
        <v>#N/A</v>
      </c>
      <c r="Z501" s="75" t="e">
        <f>NA()</f>
        <v>#N/A</v>
      </c>
    </row>
    <row r="502" spans="1:26" x14ac:dyDescent="0.2">
      <c r="A502" s="74">
        <v>14790</v>
      </c>
      <c r="B502" s="68">
        <f>INDEX('B-A OSRoad'!$F$2:$F$21,MATCH(A502,'B-A OSRoad'!$C$2:$C$21))</f>
        <v>6.5</v>
      </c>
      <c r="C502" s="68" t="str">
        <f>IF(INDEX('B-A OSRoad'!$B$2:$B$21,MATCH(A502,'B-A OSRoad'!$C$2:$C$21))="Straight","",RIGHT(INDEX('B-A OSRoad'!$B$2:$B$21,MATCH(A502,'B-A OSRoad'!$C$2:$C$21)),LEN(INDEX('B-A OSRoad'!$B$2:$B$21,MATCH(A502,'B-A OSRoad'!$C$2:$C$21)))-1))</f>
        <v>675</v>
      </c>
      <c r="D502" s="69">
        <f>(INDEX('B-A OSRoad'!$I$2:$I$21,MATCH(A502,'B-A OSRoad'!$C$2:$C$21)))+$C$3+$C$4+$C$1</f>
        <v>110</v>
      </c>
      <c r="E502" s="70" t="e">
        <f>VLOOKUP(A502,'Crash Data'!$E$3:$F$6,2,FALSE)</f>
        <v>#N/A</v>
      </c>
      <c r="F502" s="70" t="e">
        <f>VLOOKUP(A502,'Crash Data'!$B$3:$C$32,2,FALSE)</f>
        <v>#N/A</v>
      </c>
      <c r="G502" s="40">
        <v>230</v>
      </c>
      <c r="H502" s="40">
        <v>177</v>
      </c>
      <c r="I502" s="39">
        <v>177</v>
      </c>
      <c r="J502" s="40">
        <v>177</v>
      </c>
      <c r="K502" s="39">
        <v>177</v>
      </c>
      <c r="L502" s="93">
        <f t="shared" si="101"/>
        <v>209</v>
      </c>
      <c r="M502" s="93" t="str">
        <f t="shared" si="102"/>
        <v/>
      </c>
      <c r="N502" s="99">
        <f t="shared" si="103"/>
        <v>165</v>
      </c>
      <c r="O502" s="99" t="str">
        <f t="shared" si="104"/>
        <v/>
      </c>
      <c r="P502" s="102">
        <f t="shared" si="105"/>
        <v>165</v>
      </c>
      <c r="Q502" s="102" t="str">
        <f t="shared" si="106"/>
        <v/>
      </c>
      <c r="R502" s="105">
        <f t="shared" si="107"/>
        <v>165</v>
      </c>
      <c r="S502" s="105" t="str">
        <f t="shared" si="108"/>
        <v/>
      </c>
      <c r="T502" s="69">
        <f t="shared" si="109"/>
        <v>107</v>
      </c>
      <c r="U502" s="69" t="str">
        <f t="shared" si="110"/>
        <v/>
      </c>
      <c r="V502" s="143">
        <f t="shared" si="111"/>
        <v>165</v>
      </c>
      <c r="W502" s="143" t="str">
        <f t="shared" si="112"/>
        <v/>
      </c>
      <c r="X502" s="109">
        <f t="shared" si="99"/>
        <v>7.6149023038786817E-2</v>
      </c>
      <c r="Y502" s="110" t="e">
        <f t="shared" si="100"/>
        <v>#N/A</v>
      </c>
      <c r="Z502" s="75" t="e">
        <f>NA()</f>
        <v>#N/A</v>
      </c>
    </row>
    <row r="503" spans="1:26" x14ac:dyDescent="0.2">
      <c r="A503" s="74">
        <v>14800</v>
      </c>
      <c r="B503" s="68">
        <f>INDEX('B-A OSRoad'!$F$2:$F$21,MATCH(A503,'B-A OSRoad'!$C$2:$C$21))</f>
        <v>6.5</v>
      </c>
      <c r="C503" s="68" t="str">
        <f>IF(INDEX('B-A OSRoad'!$B$2:$B$21,MATCH(A503,'B-A OSRoad'!$C$2:$C$21))="Straight","",RIGHT(INDEX('B-A OSRoad'!$B$2:$B$21,MATCH(A503,'B-A OSRoad'!$C$2:$C$21)),LEN(INDEX('B-A OSRoad'!$B$2:$B$21,MATCH(A503,'B-A OSRoad'!$C$2:$C$21)))-1))</f>
        <v>675</v>
      </c>
      <c r="D503" s="69">
        <f>(INDEX('B-A OSRoad'!$I$2:$I$21,MATCH(A503,'B-A OSRoad'!$C$2:$C$21)))+$C$3+$C$4+$C$1</f>
        <v>110</v>
      </c>
      <c r="E503" s="70" t="e">
        <f>VLOOKUP(A503,'Crash Data'!$E$3:$F$6,2,FALSE)</f>
        <v>#N/A</v>
      </c>
      <c r="F503" s="70" t="e">
        <f>VLOOKUP(A503,'Crash Data'!$B$3:$C$32,2,FALSE)</f>
        <v>#N/A</v>
      </c>
      <c r="G503" s="40">
        <v>230</v>
      </c>
      <c r="H503" s="40">
        <v>177</v>
      </c>
      <c r="I503" s="39">
        <v>177</v>
      </c>
      <c r="J503" s="40">
        <v>177</v>
      </c>
      <c r="K503" s="39">
        <v>177</v>
      </c>
      <c r="L503" s="93">
        <f t="shared" si="101"/>
        <v>209</v>
      </c>
      <c r="M503" s="93" t="str">
        <f t="shared" si="102"/>
        <v/>
      </c>
      <c r="N503" s="99">
        <f t="shared" si="103"/>
        <v>165</v>
      </c>
      <c r="O503" s="99" t="str">
        <f t="shared" si="104"/>
        <v/>
      </c>
      <c r="P503" s="102">
        <f t="shared" si="105"/>
        <v>165</v>
      </c>
      <c r="Q503" s="102" t="str">
        <f t="shared" si="106"/>
        <v/>
      </c>
      <c r="R503" s="105">
        <f t="shared" si="107"/>
        <v>165</v>
      </c>
      <c r="S503" s="105" t="str">
        <f t="shared" si="108"/>
        <v/>
      </c>
      <c r="T503" s="69">
        <f t="shared" si="109"/>
        <v>107</v>
      </c>
      <c r="U503" s="69" t="str">
        <f t="shared" si="110"/>
        <v/>
      </c>
      <c r="V503" s="143">
        <f t="shared" si="111"/>
        <v>165</v>
      </c>
      <c r="W503" s="143" t="str">
        <f t="shared" si="112"/>
        <v/>
      </c>
      <c r="X503" s="109">
        <f t="shared" si="99"/>
        <v>7.6149023038786817E-2</v>
      </c>
      <c r="Y503" s="110" t="e">
        <f t="shared" si="100"/>
        <v>#N/A</v>
      </c>
      <c r="Z503" s="75" t="e">
        <f>NA()</f>
        <v>#N/A</v>
      </c>
    </row>
    <row r="504" spans="1:26" x14ac:dyDescent="0.2">
      <c r="A504" s="74">
        <v>14810</v>
      </c>
      <c r="B504" s="68">
        <f>INDEX('B-A OSRoad'!$F$2:$F$21,MATCH(A504,'B-A OSRoad'!$C$2:$C$21))</f>
        <v>6.5</v>
      </c>
      <c r="C504" s="68" t="str">
        <f>IF(INDEX('B-A OSRoad'!$B$2:$B$21,MATCH(A504,'B-A OSRoad'!$C$2:$C$21))="Straight","",RIGHT(INDEX('B-A OSRoad'!$B$2:$B$21,MATCH(A504,'B-A OSRoad'!$C$2:$C$21)),LEN(INDEX('B-A OSRoad'!$B$2:$B$21,MATCH(A504,'B-A OSRoad'!$C$2:$C$21)))-1))</f>
        <v>675</v>
      </c>
      <c r="D504" s="69">
        <f>(INDEX('B-A OSRoad'!$I$2:$I$21,MATCH(A504,'B-A OSRoad'!$C$2:$C$21)))+$C$3+$C$4+$C$1</f>
        <v>110</v>
      </c>
      <c r="E504" s="70" t="e">
        <f>VLOOKUP(A504,'Crash Data'!$E$3:$F$6,2,FALSE)</f>
        <v>#N/A</v>
      </c>
      <c r="F504" s="70">
        <f>VLOOKUP(A504,'Crash Data'!$B$3:$C$32,2,FALSE)</f>
        <v>-4</v>
      </c>
      <c r="G504" s="40">
        <v>230</v>
      </c>
      <c r="H504" s="40">
        <v>177</v>
      </c>
      <c r="I504" s="39">
        <v>177</v>
      </c>
      <c r="J504" s="40">
        <v>177</v>
      </c>
      <c r="K504" s="39">
        <v>177</v>
      </c>
      <c r="L504" s="93">
        <f t="shared" si="101"/>
        <v>209</v>
      </c>
      <c r="M504" s="93" t="str">
        <f t="shared" si="102"/>
        <v/>
      </c>
      <c r="N504" s="99">
        <f t="shared" si="103"/>
        <v>165</v>
      </c>
      <c r="O504" s="99" t="str">
        <f t="shared" si="104"/>
        <v/>
      </c>
      <c r="P504" s="102">
        <f t="shared" si="105"/>
        <v>165</v>
      </c>
      <c r="Q504" s="102" t="str">
        <f t="shared" si="106"/>
        <v/>
      </c>
      <c r="R504" s="105">
        <f t="shared" si="107"/>
        <v>165</v>
      </c>
      <c r="S504" s="105" t="str">
        <f t="shared" si="108"/>
        <v/>
      </c>
      <c r="T504" s="69">
        <f t="shared" si="109"/>
        <v>107</v>
      </c>
      <c r="U504" s="69" t="str">
        <f t="shared" si="110"/>
        <v/>
      </c>
      <c r="V504" s="143">
        <f t="shared" si="111"/>
        <v>165</v>
      </c>
      <c r="W504" s="143" t="str">
        <f t="shared" si="112"/>
        <v/>
      </c>
      <c r="X504" s="109">
        <f t="shared" si="99"/>
        <v>7.6149023038786817E-2</v>
      </c>
      <c r="Y504" s="110" t="e">
        <f t="shared" si="100"/>
        <v>#N/A</v>
      </c>
      <c r="Z504" s="75" t="e">
        <f>NA()</f>
        <v>#N/A</v>
      </c>
    </row>
    <row r="505" spans="1:26" x14ac:dyDescent="0.2">
      <c r="A505" s="74">
        <v>14820</v>
      </c>
      <c r="B505" s="68">
        <f>INDEX('B-A OSRoad'!$F$2:$F$21,MATCH(A505,'B-A OSRoad'!$C$2:$C$21))</f>
        <v>0</v>
      </c>
      <c r="C505" s="68" t="str">
        <f>IF(INDEX('B-A OSRoad'!$B$2:$B$21,MATCH(A505,'B-A OSRoad'!$C$2:$C$21))="Straight","",RIGHT(INDEX('B-A OSRoad'!$B$2:$B$21,MATCH(A505,'B-A OSRoad'!$C$2:$C$21)),LEN(INDEX('B-A OSRoad'!$B$2:$B$21,MATCH(A505,'B-A OSRoad'!$C$2:$C$21)))-1))</f>
        <v/>
      </c>
      <c r="D505" s="69">
        <f>(INDEX('B-A OSRoad'!$I$2:$I$21,MATCH(A505,'B-A OSRoad'!$C$2:$C$21)))+$C$3+$C$4+$C$1</f>
        <v>110</v>
      </c>
      <c r="E505" s="70" t="e">
        <f>VLOOKUP(A505,'Crash Data'!$E$3:$F$6,2,FALSE)</f>
        <v>#N/A</v>
      </c>
      <c r="F505" s="70" t="e">
        <f>VLOOKUP(A505,'Crash Data'!$B$3:$C$32,2,FALSE)</f>
        <v>#N/A</v>
      </c>
      <c r="G505" s="40">
        <v>230</v>
      </c>
      <c r="H505" s="40">
        <v>177</v>
      </c>
      <c r="I505" s="39">
        <v>177</v>
      </c>
      <c r="J505" s="40">
        <v>177</v>
      </c>
      <c r="K505" s="39">
        <v>177</v>
      </c>
      <c r="L505" s="93">
        <f t="shared" si="101"/>
        <v>209</v>
      </c>
      <c r="M505" s="93" t="str">
        <f t="shared" si="102"/>
        <v/>
      </c>
      <c r="N505" s="99">
        <f t="shared" si="103"/>
        <v>165</v>
      </c>
      <c r="O505" s="99" t="str">
        <f t="shared" si="104"/>
        <v/>
      </c>
      <c r="P505" s="102">
        <f t="shared" si="105"/>
        <v>165</v>
      </c>
      <c r="Q505" s="102" t="str">
        <f t="shared" si="106"/>
        <v/>
      </c>
      <c r="R505" s="105">
        <f t="shared" si="107"/>
        <v>165</v>
      </c>
      <c r="S505" s="105" t="str">
        <f t="shared" si="108"/>
        <v/>
      </c>
      <c r="T505" s="69">
        <f t="shared" si="109"/>
        <v>107</v>
      </c>
      <c r="U505" s="69" t="str">
        <f t="shared" si="110"/>
        <v/>
      </c>
      <c r="V505" s="143">
        <f t="shared" si="111"/>
        <v>165</v>
      </c>
      <c r="W505" s="143" t="str">
        <f t="shared" si="112"/>
        <v/>
      </c>
      <c r="X505" s="109">
        <f t="shared" si="99"/>
        <v>0</v>
      </c>
      <c r="Y505" s="110" t="e">
        <f t="shared" si="100"/>
        <v>#N/A</v>
      </c>
      <c r="Z505" s="75" t="e">
        <f>NA()</f>
        <v>#N/A</v>
      </c>
    </row>
    <row r="506" spans="1:26" x14ac:dyDescent="0.2">
      <c r="A506" s="74">
        <v>14830</v>
      </c>
      <c r="B506" s="68">
        <f>INDEX('B-A OSRoad'!$F$2:$F$21,MATCH(A506,'B-A OSRoad'!$C$2:$C$21))</f>
        <v>0</v>
      </c>
      <c r="C506" s="68" t="str">
        <f>IF(INDEX('B-A OSRoad'!$B$2:$B$21,MATCH(A506,'B-A OSRoad'!$C$2:$C$21))="Straight","",RIGHT(INDEX('B-A OSRoad'!$B$2:$B$21,MATCH(A506,'B-A OSRoad'!$C$2:$C$21)),LEN(INDEX('B-A OSRoad'!$B$2:$B$21,MATCH(A506,'B-A OSRoad'!$C$2:$C$21)))-1))</f>
        <v/>
      </c>
      <c r="D506" s="69">
        <f>(INDEX('B-A OSRoad'!$I$2:$I$21,MATCH(A506,'B-A OSRoad'!$C$2:$C$21)))+$C$3+$C$4+$C$1</f>
        <v>110</v>
      </c>
      <c r="E506" s="70" t="e">
        <f>VLOOKUP(A506,'Crash Data'!$E$3:$F$6,2,FALSE)</f>
        <v>#N/A</v>
      </c>
      <c r="F506" s="70" t="e">
        <f>VLOOKUP(A506,'Crash Data'!$B$3:$C$32,2,FALSE)</f>
        <v>#N/A</v>
      </c>
      <c r="G506" s="40">
        <v>230</v>
      </c>
      <c r="H506" s="40">
        <v>177</v>
      </c>
      <c r="I506" s="39">
        <v>177</v>
      </c>
      <c r="J506" s="40">
        <v>177</v>
      </c>
      <c r="K506" s="39">
        <v>177</v>
      </c>
      <c r="L506" s="93">
        <f t="shared" si="101"/>
        <v>209</v>
      </c>
      <c r="M506" s="93" t="str">
        <f t="shared" si="102"/>
        <v/>
      </c>
      <c r="N506" s="99">
        <f t="shared" si="103"/>
        <v>165</v>
      </c>
      <c r="O506" s="99" t="str">
        <f t="shared" si="104"/>
        <v/>
      </c>
      <c r="P506" s="102">
        <f t="shared" si="105"/>
        <v>165</v>
      </c>
      <c r="Q506" s="102" t="str">
        <f t="shared" si="106"/>
        <v/>
      </c>
      <c r="R506" s="105">
        <f t="shared" si="107"/>
        <v>165</v>
      </c>
      <c r="S506" s="105" t="str">
        <f t="shared" si="108"/>
        <v/>
      </c>
      <c r="T506" s="69">
        <f t="shared" si="109"/>
        <v>107</v>
      </c>
      <c r="U506" s="69" t="str">
        <f t="shared" si="110"/>
        <v/>
      </c>
      <c r="V506" s="143">
        <f t="shared" si="111"/>
        <v>165</v>
      </c>
      <c r="W506" s="143" t="str">
        <f t="shared" si="112"/>
        <v/>
      </c>
      <c r="X506" s="109">
        <f t="shared" si="99"/>
        <v>0</v>
      </c>
      <c r="Y506" s="110" t="e">
        <f t="shared" si="100"/>
        <v>#N/A</v>
      </c>
      <c r="Z506" s="75" t="e">
        <f>NA()</f>
        <v>#N/A</v>
      </c>
    </row>
    <row r="507" spans="1:26" x14ac:dyDescent="0.2">
      <c r="A507" s="74">
        <v>14840</v>
      </c>
      <c r="B507" s="68">
        <f>INDEX('B-A OSRoad'!$F$2:$F$21,MATCH(A507,'B-A OSRoad'!$C$2:$C$21))</f>
        <v>0</v>
      </c>
      <c r="C507" s="68" t="str">
        <f>IF(INDEX('B-A OSRoad'!$B$2:$B$21,MATCH(A507,'B-A OSRoad'!$C$2:$C$21))="Straight","",RIGHT(INDEX('B-A OSRoad'!$B$2:$B$21,MATCH(A507,'B-A OSRoad'!$C$2:$C$21)),LEN(INDEX('B-A OSRoad'!$B$2:$B$21,MATCH(A507,'B-A OSRoad'!$C$2:$C$21)))-1))</f>
        <v/>
      </c>
      <c r="D507" s="69">
        <f>(INDEX('B-A OSRoad'!$I$2:$I$21,MATCH(A507,'B-A OSRoad'!$C$2:$C$21)))+$C$3+$C$4+$C$1</f>
        <v>110</v>
      </c>
      <c r="E507" s="70" t="e">
        <f>VLOOKUP(A507,'Crash Data'!$E$3:$F$6,2,FALSE)</f>
        <v>#N/A</v>
      </c>
      <c r="F507" s="70" t="e">
        <f>VLOOKUP(A507,'Crash Data'!$B$3:$C$32,2,FALSE)</f>
        <v>#N/A</v>
      </c>
      <c r="G507" s="40">
        <v>230</v>
      </c>
      <c r="H507" s="40">
        <v>177</v>
      </c>
      <c r="I507" s="39">
        <v>177</v>
      </c>
      <c r="J507" s="40">
        <v>177</v>
      </c>
      <c r="K507" s="39">
        <v>177</v>
      </c>
      <c r="L507" s="93">
        <f t="shared" si="101"/>
        <v>209</v>
      </c>
      <c r="M507" s="93" t="str">
        <f t="shared" si="102"/>
        <v/>
      </c>
      <c r="N507" s="99">
        <f t="shared" si="103"/>
        <v>165</v>
      </c>
      <c r="O507" s="99" t="str">
        <f t="shared" si="104"/>
        <v/>
      </c>
      <c r="P507" s="102">
        <f t="shared" si="105"/>
        <v>165</v>
      </c>
      <c r="Q507" s="102" t="str">
        <f t="shared" si="106"/>
        <v/>
      </c>
      <c r="R507" s="105">
        <f t="shared" si="107"/>
        <v>165</v>
      </c>
      <c r="S507" s="105" t="str">
        <f t="shared" si="108"/>
        <v/>
      </c>
      <c r="T507" s="69">
        <f t="shared" si="109"/>
        <v>107</v>
      </c>
      <c r="U507" s="69" t="str">
        <f t="shared" si="110"/>
        <v/>
      </c>
      <c r="V507" s="143">
        <f t="shared" si="111"/>
        <v>165</v>
      </c>
      <c r="W507" s="143" t="str">
        <f t="shared" si="112"/>
        <v/>
      </c>
      <c r="X507" s="109">
        <f t="shared" si="99"/>
        <v>0</v>
      </c>
      <c r="Y507" s="110" t="e">
        <f t="shared" si="100"/>
        <v>#N/A</v>
      </c>
      <c r="Z507" s="75" t="e">
        <f>NA()</f>
        <v>#N/A</v>
      </c>
    </row>
    <row r="508" spans="1:26" x14ac:dyDescent="0.2">
      <c r="A508" s="74">
        <v>14850</v>
      </c>
      <c r="B508" s="68">
        <f>INDEX('B-A OSRoad'!$F$2:$F$21,MATCH(A508,'B-A OSRoad'!$C$2:$C$21))</f>
        <v>0</v>
      </c>
      <c r="C508" s="68" t="str">
        <f>IF(INDEX('B-A OSRoad'!$B$2:$B$21,MATCH(A508,'B-A OSRoad'!$C$2:$C$21))="Straight","",RIGHT(INDEX('B-A OSRoad'!$B$2:$B$21,MATCH(A508,'B-A OSRoad'!$C$2:$C$21)),LEN(INDEX('B-A OSRoad'!$B$2:$B$21,MATCH(A508,'B-A OSRoad'!$C$2:$C$21)))-1))</f>
        <v/>
      </c>
      <c r="D508" s="69">
        <f>(INDEX('B-A OSRoad'!$I$2:$I$21,MATCH(A508,'B-A OSRoad'!$C$2:$C$21)))+$C$3+$C$4+$C$1</f>
        <v>110</v>
      </c>
      <c r="E508" s="70" t="e">
        <f>VLOOKUP(A508,'Crash Data'!$E$3:$F$6,2,FALSE)</f>
        <v>#N/A</v>
      </c>
      <c r="F508" s="70" t="e">
        <f>VLOOKUP(A508,'Crash Data'!$B$3:$C$32,2,FALSE)</f>
        <v>#N/A</v>
      </c>
      <c r="G508" s="40">
        <v>230</v>
      </c>
      <c r="H508" s="40">
        <v>177</v>
      </c>
      <c r="I508" s="39">
        <v>177</v>
      </c>
      <c r="J508" s="40">
        <v>177</v>
      </c>
      <c r="K508" s="39">
        <v>177</v>
      </c>
      <c r="L508" s="93">
        <f t="shared" si="101"/>
        <v>209</v>
      </c>
      <c r="M508" s="93" t="str">
        <f t="shared" si="102"/>
        <v/>
      </c>
      <c r="N508" s="99">
        <f t="shared" si="103"/>
        <v>165</v>
      </c>
      <c r="O508" s="99" t="str">
        <f t="shared" si="104"/>
        <v/>
      </c>
      <c r="P508" s="102">
        <f t="shared" si="105"/>
        <v>165</v>
      </c>
      <c r="Q508" s="102" t="str">
        <f t="shared" si="106"/>
        <v/>
      </c>
      <c r="R508" s="105">
        <f t="shared" si="107"/>
        <v>165</v>
      </c>
      <c r="S508" s="105" t="str">
        <f t="shared" si="108"/>
        <v/>
      </c>
      <c r="T508" s="69">
        <f t="shared" si="109"/>
        <v>107</v>
      </c>
      <c r="U508" s="69" t="str">
        <f t="shared" si="110"/>
        <v/>
      </c>
      <c r="V508" s="143">
        <f t="shared" si="111"/>
        <v>165</v>
      </c>
      <c r="W508" s="143" t="str">
        <f t="shared" si="112"/>
        <v/>
      </c>
      <c r="X508" s="109">
        <f t="shared" si="99"/>
        <v>0</v>
      </c>
      <c r="Y508" s="110" t="e">
        <f t="shared" si="100"/>
        <v>#N/A</v>
      </c>
      <c r="Z508" s="75" t="e">
        <f>NA()</f>
        <v>#N/A</v>
      </c>
    </row>
    <row r="509" spans="1:26" x14ac:dyDescent="0.2">
      <c r="A509" s="74">
        <v>14860</v>
      </c>
      <c r="B509" s="68">
        <f>INDEX('B-A OSRoad'!$F$2:$F$21,MATCH(A509,'B-A OSRoad'!$C$2:$C$21))</f>
        <v>0</v>
      </c>
      <c r="C509" s="68" t="str">
        <f>IF(INDEX('B-A OSRoad'!$B$2:$B$21,MATCH(A509,'B-A OSRoad'!$C$2:$C$21))="Straight","",RIGHT(INDEX('B-A OSRoad'!$B$2:$B$21,MATCH(A509,'B-A OSRoad'!$C$2:$C$21)),LEN(INDEX('B-A OSRoad'!$B$2:$B$21,MATCH(A509,'B-A OSRoad'!$C$2:$C$21)))-1))</f>
        <v/>
      </c>
      <c r="D509" s="69">
        <f>(INDEX('B-A OSRoad'!$I$2:$I$21,MATCH(A509,'B-A OSRoad'!$C$2:$C$21)))+$C$3+$C$4+$C$1</f>
        <v>110</v>
      </c>
      <c r="E509" s="70" t="e">
        <f>VLOOKUP(A509,'Crash Data'!$E$3:$F$6,2,FALSE)</f>
        <v>#N/A</v>
      </c>
      <c r="F509" s="70" t="e">
        <f>VLOOKUP(A509,'Crash Data'!$B$3:$C$32,2,FALSE)</f>
        <v>#N/A</v>
      </c>
      <c r="G509" s="40">
        <v>230</v>
      </c>
      <c r="H509" s="40">
        <v>177</v>
      </c>
      <c r="I509" s="39">
        <v>177</v>
      </c>
      <c r="J509" s="40">
        <v>177</v>
      </c>
      <c r="K509" s="39">
        <v>177</v>
      </c>
      <c r="L509" s="93">
        <f t="shared" si="101"/>
        <v>209</v>
      </c>
      <c r="M509" s="93" t="str">
        <f t="shared" si="102"/>
        <v/>
      </c>
      <c r="N509" s="99">
        <f t="shared" si="103"/>
        <v>165</v>
      </c>
      <c r="O509" s="99" t="str">
        <f t="shared" si="104"/>
        <v/>
      </c>
      <c r="P509" s="102">
        <f t="shared" si="105"/>
        <v>165</v>
      </c>
      <c r="Q509" s="102" t="str">
        <f t="shared" si="106"/>
        <v/>
      </c>
      <c r="R509" s="105">
        <f t="shared" si="107"/>
        <v>165</v>
      </c>
      <c r="S509" s="105" t="str">
        <f t="shared" si="108"/>
        <v/>
      </c>
      <c r="T509" s="69">
        <f t="shared" si="109"/>
        <v>107</v>
      </c>
      <c r="U509" s="69" t="str">
        <f t="shared" si="110"/>
        <v/>
      </c>
      <c r="V509" s="143">
        <f t="shared" si="111"/>
        <v>165</v>
      </c>
      <c r="W509" s="143" t="str">
        <f t="shared" si="112"/>
        <v/>
      </c>
      <c r="X509" s="109">
        <f t="shared" si="99"/>
        <v>0</v>
      </c>
      <c r="Y509" s="110" t="e">
        <f t="shared" si="100"/>
        <v>#N/A</v>
      </c>
      <c r="Z509" s="75" t="e">
        <f>NA()</f>
        <v>#N/A</v>
      </c>
    </row>
    <row r="510" spans="1:26" x14ac:dyDescent="0.2">
      <c r="A510" s="74">
        <v>14870</v>
      </c>
      <c r="B510" s="68">
        <f>INDEX('B-A OSRoad'!$F$2:$F$21,MATCH(A510,'B-A OSRoad'!$C$2:$C$21))</f>
        <v>0</v>
      </c>
      <c r="C510" s="68" t="str">
        <f>IF(INDEX('B-A OSRoad'!$B$2:$B$21,MATCH(A510,'B-A OSRoad'!$C$2:$C$21))="Straight","",RIGHT(INDEX('B-A OSRoad'!$B$2:$B$21,MATCH(A510,'B-A OSRoad'!$C$2:$C$21)),LEN(INDEX('B-A OSRoad'!$B$2:$B$21,MATCH(A510,'B-A OSRoad'!$C$2:$C$21)))-1))</f>
        <v/>
      </c>
      <c r="D510" s="69">
        <f>(INDEX('B-A OSRoad'!$I$2:$I$21,MATCH(A510,'B-A OSRoad'!$C$2:$C$21)))+$C$3+$C$4+$C$1</f>
        <v>110</v>
      </c>
      <c r="E510" s="70" t="e">
        <f>VLOOKUP(A510,'Crash Data'!$E$3:$F$6,2,FALSE)</f>
        <v>#N/A</v>
      </c>
      <c r="F510" s="70" t="e">
        <f>VLOOKUP(A510,'Crash Data'!$B$3:$C$32,2,FALSE)</f>
        <v>#N/A</v>
      </c>
      <c r="G510" s="40">
        <v>230</v>
      </c>
      <c r="H510" s="40">
        <v>177</v>
      </c>
      <c r="I510" s="39">
        <v>177</v>
      </c>
      <c r="J510" s="40">
        <v>177</v>
      </c>
      <c r="K510" s="39">
        <v>177</v>
      </c>
      <c r="L510" s="93">
        <f t="shared" si="101"/>
        <v>209</v>
      </c>
      <c r="M510" s="93" t="str">
        <f t="shared" si="102"/>
        <v/>
      </c>
      <c r="N510" s="99">
        <f t="shared" si="103"/>
        <v>165</v>
      </c>
      <c r="O510" s="99" t="str">
        <f t="shared" si="104"/>
        <v/>
      </c>
      <c r="P510" s="102">
        <f t="shared" si="105"/>
        <v>165</v>
      </c>
      <c r="Q510" s="102" t="str">
        <f t="shared" si="106"/>
        <v/>
      </c>
      <c r="R510" s="105">
        <f t="shared" si="107"/>
        <v>165</v>
      </c>
      <c r="S510" s="105" t="str">
        <f t="shared" si="108"/>
        <v/>
      </c>
      <c r="T510" s="69">
        <f t="shared" si="109"/>
        <v>107</v>
      </c>
      <c r="U510" s="69" t="str">
        <f t="shared" si="110"/>
        <v/>
      </c>
      <c r="V510" s="143">
        <f t="shared" si="111"/>
        <v>165</v>
      </c>
      <c r="W510" s="143" t="str">
        <f t="shared" si="112"/>
        <v/>
      </c>
      <c r="X510" s="109">
        <f t="shared" si="99"/>
        <v>0</v>
      </c>
      <c r="Y510" s="110" t="e">
        <f t="shared" si="100"/>
        <v>#N/A</v>
      </c>
      <c r="Z510" s="75" t="e">
        <f>NA()</f>
        <v>#N/A</v>
      </c>
    </row>
    <row r="511" spans="1:26" x14ac:dyDescent="0.2">
      <c r="A511" s="74">
        <v>14880</v>
      </c>
      <c r="B511" s="68">
        <f>INDEX('B-A OSRoad'!$F$2:$F$21,MATCH(A511,'B-A OSRoad'!$C$2:$C$21))</f>
        <v>0</v>
      </c>
      <c r="C511" s="68" t="str">
        <f>IF(INDEX('B-A OSRoad'!$B$2:$B$21,MATCH(A511,'B-A OSRoad'!$C$2:$C$21))="Straight","",RIGHT(INDEX('B-A OSRoad'!$B$2:$B$21,MATCH(A511,'B-A OSRoad'!$C$2:$C$21)),LEN(INDEX('B-A OSRoad'!$B$2:$B$21,MATCH(A511,'B-A OSRoad'!$C$2:$C$21)))-1))</f>
        <v/>
      </c>
      <c r="D511" s="69">
        <f>(INDEX('B-A OSRoad'!$I$2:$I$21,MATCH(A511,'B-A OSRoad'!$C$2:$C$21)))+$C$3+$C$4+$C$1</f>
        <v>110</v>
      </c>
      <c r="E511" s="70" t="e">
        <f>VLOOKUP(A511,'Crash Data'!$E$3:$F$6,2,FALSE)</f>
        <v>#N/A</v>
      </c>
      <c r="F511" s="70" t="e">
        <f>VLOOKUP(A511,'Crash Data'!$B$3:$C$32,2,FALSE)</f>
        <v>#N/A</v>
      </c>
      <c r="G511" s="40">
        <v>230</v>
      </c>
      <c r="H511" s="40">
        <v>177</v>
      </c>
      <c r="I511" s="39">
        <v>177</v>
      </c>
      <c r="J511" s="40">
        <v>177</v>
      </c>
      <c r="K511" s="39">
        <v>177</v>
      </c>
      <c r="L511" s="93">
        <f t="shared" si="101"/>
        <v>209</v>
      </c>
      <c r="M511" s="93" t="str">
        <f t="shared" si="102"/>
        <v/>
      </c>
      <c r="N511" s="99">
        <f t="shared" si="103"/>
        <v>165</v>
      </c>
      <c r="O511" s="99" t="str">
        <f t="shared" si="104"/>
        <v/>
      </c>
      <c r="P511" s="102">
        <f t="shared" si="105"/>
        <v>165</v>
      </c>
      <c r="Q511" s="102" t="str">
        <f t="shared" si="106"/>
        <v/>
      </c>
      <c r="R511" s="105">
        <f t="shared" si="107"/>
        <v>165</v>
      </c>
      <c r="S511" s="105" t="str">
        <f t="shared" si="108"/>
        <v/>
      </c>
      <c r="T511" s="69">
        <f t="shared" si="109"/>
        <v>107</v>
      </c>
      <c r="U511" s="69" t="str">
        <f t="shared" si="110"/>
        <v/>
      </c>
      <c r="V511" s="143">
        <f t="shared" si="111"/>
        <v>165</v>
      </c>
      <c r="W511" s="143" t="str">
        <f t="shared" si="112"/>
        <v/>
      </c>
      <c r="X511" s="109">
        <f t="shared" si="99"/>
        <v>0</v>
      </c>
      <c r="Y511" s="110" t="e">
        <f t="shared" si="100"/>
        <v>#N/A</v>
      </c>
      <c r="Z511" s="75" t="e">
        <f>NA()</f>
        <v>#N/A</v>
      </c>
    </row>
    <row r="512" spans="1:26" x14ac:dyDescent="0.2">
      <c r="A512" s="74">
        <v>14890</v>
      </c>
      <c r="B512" s="68">
        <f>INDEX('B-A OSRoad'!$F$2:$F$21,MATCH(A512,'B-A OSRoad'!$C$2:$C$21))</f>
        <v>0</v>
      </c>
      <c r="C512" s="68" t="str">
        <f>IF(INDEX('B-A OSRoad'!$B$2:$B$21,MATCH(A512,'B-A OSRoad'!$C$2:$C$21))="Straight","",RIGHT(INDEX('B-A OSRoad'!$B$2:$B$21,MATCH(A512,'B-A OSRoad'!$C$2:$C$21)),LEN(INDEX('B-A OSRoad'!$B$2:$B$21,MATCH(A512,'B-A OSRoad'!$C$2:$C$21)))-1))</f>
        <v/>
      </c>
      <c r="D512" s="69">
        <f>(INDEX('B-A OSRoad'!$I$2:$I$21,MATCH(A512,'B-A OSRoad'!$C$2:$C$21)))+$C$3+$C$4+$C$1</f>
        <v>110</v>
      </c>
      <c r="E512" s="70" t="e">
        <f>VLOOKUP(A512,'Crash Data'!$E$3:$F$6,2,FALSE)</f>
        <v>#N/A</v>
      </c>
      <c r="F512" s="70" t="e">
        <f>VLOOKUP(A512,'Crash Data'!$B$3:$C$32,2,FALSE)</f>
        <v>#N/A</v>
      </c>
      <c r="G512" s="40">
        <v>230</v>
      </c>
      <c r="H512" s="40">
        <v>177</v>
      </c>
      <c r="I512" s="39">
        <v>177</v>
      </c>
      <c r="J512" s="40">
        <v>177</v>
      </c>
      <c r="K512" s="39">
        <v>177</v>
      </c>
      <c r="L512" s="93">
        <f t="shared" si="101"/>
        <v>209</v>
      </c>
      <c r="M512" s="93" t="str">
        <f t="shared" si="102"/>
        <v/>
      </c>
      <c r="N512" s="99">
        <f t="shared" si="103"/>
        <v>165</v>
      </c>
      <c r="O512" s="99" t="str">
        <f t="shared" si="104"/>
        <v/>
      </c>
      <c r="P512" s="102">
        <f t="shared" si="105"/>
        <v>165</v>
      </c>
      <c r="Q512" s="102" t="str">
        <f t="shared" si="106"/>
        <v/>
      </c>
      <c r="R512" s="105">
        <f t="shared" si="107"/>
        <v>165</v>
      </c>
      <c r="S512" s="105" t="str">
        <f t="shared" si="108"/>
        <v/>
      </c>
      <c r="T512" s="69">
        <f t="shared" si="109"/>
        <v>107</v>
      </c>
      <c r="U512" s="69" t="str">
        <f t="shared" si="110"/>
        <v/>
      </c>
      <c r="V512" s="143">
        <f t="shared" si="111"/>
        <v>165</v>
      </c>
      <c r="W512" s="143" t="str">
        <f t="shared" si="112"/>
        <v/>
      </c>
      <c r="X512" s="109">
        <f t="shared" si="99"/>
        <v>0</v>
      </c>
      <c r="Y512" s="110" t="e">
        <f t="shared" si="100"/>
        <v>#N/A</v>
      </c>
      <c r="Z512" s="75" t="e">
        <f>NA()</f>
        <v>#N/A</v>
      </c>
    </row>
    <row r="513" spans="1:26" x14ac:dyDescent="0.2">
      <c r="A513" s="74">
        <v>14900</v>
      </c>
      <c r="B513" s="68">
        <f>INDEX('B-A OSRoad'!$F$2:$F$21,MATCH(A513,'B-A OSRoad'!$C$2:$C$21))</f>
        <v>0</v>
      </c>
      <c r="C513" s="68" t="str">
        <f>IF(INDEX('B-A OSRoad'!$B$2:$B$21,MATCH(A513,'B-A OSRoad'!$C$2:$C$21))="Straight","",RIGHT(INDEX('B-A OSRoad'!$B$2:$B$21,MATCH(A513,'B-A OSRoad'!$C$2:$C$21)),LEN(INDEX('B-A OSRoad'!$B$2:$B$21,MATCH(A513,'B-A OSRoad'!$C$2:$C$21)))-1))</f>
        <v/>
      </c>
      <c r="D513" s="69">
        <f>(INDEX('B-A OSRoad'!$I$2:$I$21,MATCH(A513,'B-A OSRoad'!$C$2:$C$21)))+$C$3+$C$4+$C$1</f>
        <v>110</v>
      </c>
      <c r="E513" s="70" t="e">
        <f>VLOOKUP(A513,'Crash Data'!$E$3:$F$6,2,FALSE)</f>
        <v>#N/A</v>
      </c>
      <c r="F513" s="70" t="e">
        <f>VLOOKUP(A513,'Crash Data'!$B$3:$C$32,2,FALSE)</f>
        <v>#N/A</v>
      </c>
      <c r="G513" s="40">
        <v>230</v>
      </c>
      <c r="H513" s="40">
        <v>177</v>
      </c>
      <c r="I513" s="39">
        <v>177</v>
      </c>
      <c r="J513" s="40">
        <v>177</v>
      </c>
      <c r="K513" s="39">
        <v>177</v>
      </c>
      <c r="L513" s="93">
        <f t="shared" si="101"/>
        <v>209</v>
      </c>
      <c r="M513" s="93" t="str">
        <f t="shared" si="102"/>
        <v/>
      </c>
      <c r="N513" s="99">
        <f t="shared" si="103"/>
        <v>165</v>
      </c>
      <c r="O513" s="99" t="str">
        <f t="shared" si="104"/>
        <v/>
      </c>
      <c r="P513" s="102">
        <f t="shared" si="105"/>
        <v>165</v>
      </c>
      <c r="Q513" s="102" t="str">
        <f t="shared" si="106"/>
        <v/>
      </c>
      <c r="R513" s="105">
        <f t="shared" si="107"/>
        <v>165</v>
      </c>
      <c r="S513" s="105" t="str">
        <f t="shared" si="108"/>
        <v/>
      </c>
      <c r="T513" s="69">
        <f t="shared" si="109"/>
        <v>107</v>
      </c>
      <c r="U513" s="69" t="str">
        <f t="shared" si="110"/>
        <v/>
      </c>
      <c r="V513" s="143">
        <f t="shared" si="111"/>
        <v>165</v>
      </c>
      <c r="W513" s="143" t="str">
        <f t="shared" si="112"/>
        <v/>
      </c>
      <c r="X513" s="109">
        <f t="shared" si="99"/>
        <v>0</v>
      </c>
      <c r="Y513" s="110" t="e">
        <f t="shared" si="100"/>
        <v>#N/A</v>
      </c>
      <c r="Z513" s="75" t="e">
        <f>NA()</f>
        <v>#N/A</v>
      </c>
    </row>
    <row r="514" spans="1:26" x14ac:dyDescent="0.2">
      <c r="A514" s="74">
        <v>14910</v>
      </c>
      <c r="B514" s="68">
        <f>INDEX('B-A OSRoad'!$F$2:$F$21,MATCH(A514,'B-A OSRoad'!$C$2:$C$21))</f>
        <v>0</v>
      </c>
      <c r="C514" s="68" t="str">
        <f>IF(INDEX('B-A OSRoad'!$B$2:$B$21,MATCH(A514,'B-A OSRoad'!$C$2:$C$21))="Straight","",RIGHT(INDEX('B-A OSRoad'!$B$2:$B$21,MATCH(A514,'B-A OSRoad'!$C$2:$C$21)),LEN(INDEX('B-A OSRoad'!$B$2:$B$21,MATCH(A514,'B-A OSRoad'!$C$2:$C$21)))-1))</f>
        <v/>
      </c>
      <c r="D514" s="69">
        <f>(INDEX('B-A OSRoad'!$I$2:$I$21,MATCH(A514,'B-A OSRoad'!$C$2:$C$21)))+$C$3+$C$4+$C$1</f>
        <v>110</v>
      </c>
      <c r="E514" s="70" t="e">
        <f>VLOOKUP(A514,'Crash Data'!$E$3:$F$6,2,FALSE)</f>
        <v>#N/A</v>
      </c>
      <c r="F514" s="70" t="e">
        <f>VLOOKUP(A514,'Crash Data'!$B$3:$C$32,2,FALSE)</f>
        <v>#N/A</v>
      </c>
      <c r="G514" s="40">
        <v>230</v>
      </c>
      <c r="H514" s="40">
        <v>177</v>
      </c>
      <c r="I514" s="39">
        <v>177</v>
      </c>
      <c r="J514" s="40">
        <v>177</v>
      </c>
      <c r="K514" s="39">
        <v>177</v>
      </c>
      <c r="L514" s="93">
        <f t="shared" si="101"/>
        <v>209</v>
      </c>
      <c r="M514" s="93" t="str">
        <f t="shared" si="102"/>
        <v/>
      </c>
      <c r="N514" s="99">
        <f t="shared" si="103"/>
        <v>165</v>
      </c>
      <c r="O514" s="99" t="str">
        <f t="shared" si="104"/>
        <v/>
      </c>
      <c r="P514" s="102">
        <f t="shared" si="105"/>
        <v>165</v>
      </c>
      <c r="Q514" s="102" t="str">
        <f t="shared" si="106"/>
        <v/>
      </c>
      <c r="R514" s="105">
        <f t="shared" si="107"/>
        <v>165</v>
      </c>
      <c r="S514" s="105" t="str">
        <f t="shared" si="108"/>
        <v/>
      </c>
      <c r="T514" s="69">
        <f t="shared" si="109"/>
        <v>107</v>
      </c>
      <c r="U514" s="69" t="str">
        <f t="shared" si="110"/>
        <v/>
      </c>
      <c r="V514" s="143">
        <f t="shared" si="111"/>
        <v>165</v>
      </c>
      <c r="W514" s="143" t="str">
        <f t="shared" si="112"/>
        <v/>
      </c>
      <c r="X514" s="109">
        <f t="shared" si="99"/>
        <v>0</v>
      </c>
      <c r="Y514" s="110" t="e">
        <f t="shared" si="100"/>
        <v>#N/A</v>
      </c>
      <c r="Z514" s="75" t="e">
        <f>NA()</f>
        <v>#N/A</v>
      </c>
    </row>
    <row r="515" spans="1:26" x14ac:dyDescent="0.2">
      <c r="A515" s="74">
        <v>14920</v>
      </c>
      <c r="B515" s="68">
        <f>INDEX('B-A OSRoad'!$F$2:$F$21,MATCH(A515,'B-A OSRoad'!$C$2:$C$21))</f>
        <v>0</v>
      </c>
      <c r="C515" s="68" t="str">
        <f>IF(INDEX('B-A OSRoad'!$B$2:$B$21,MATCH(A515,'B-A OSRoad'!$C$2:$C$21))="Straight","",RIGHT(INDEX('B-A OSRoad'!$B$2:$B$21,MATCH(A515,'B-A OSRoad'!$C$2:$C$21)),LEN(INDEX('B-A OSRoad'!$B$2:$B$21,MATCH(A515,'B-A OSRoad'!$C$2:$C$21)))-1))</f>
        <v/>
      </c>
      <c r="D515" s="69">
        <f>(INDEX('B-A OSRoad'!$I$2:$I$21,MATCH(A515,'B-A OSRoad'!$C$2:$C$21)))+$C$3+$C$4+$C$1</f>
        <v>110</v>
      </c>
      <c r="E515" s="70" t="e">
        <f>VLOOKUP(A515,'Crash Data'!$E$3:$F$6,2,FALSE)</f>
        <v>#N/A</v>
      </c>
      <c r="F515" s="70" t="e">
        <f>VLOOKUP(A515,'Crash Data'!$B$3:$C$32,2,FALSE)</f>
        <v>#N/A</v>
      </c>
      <c r="G515" s="40">
        <v>230</v>
      </c>
      <c r="H515" s="40">
        <v>177</v>
      </c>
      <c r="I515" s="39">
        <v>177</v>
      </c>
      <c r="J515" s="40">
        <v>177</v>
      </c>
      <c r="K515" s="39">
        <v>177</v>
      </c>
      <c r="L515" s="93">
        <f t="shared" si="101"/>
        <v>209</v>
      </c>
      <c r="M515" s="93" t="str">
        <f t="shared" si="102"/>
        <v/>
      </c>
      <c r="N515" s="99">
        <f t="shared" si="103"/>
        <v>165</v>
      </c>
      <c r="O515" s="99" t="str">
        <f t="shared" si="104"/>
        <v/>
      </c>
      <c r="P515" s="102">
        <f t="shared" si="105"/>
        <v>165</v>
      </c>
      <c r="Q515" s="102" t="str">
        <f t="shared" si="106"/>
        <v/>
      </c>
      <c r="R515" s="105">
        <f t="shared" si="107"/>
        <v>165</v>
      </c>
      <c r="S515" s="105" t="str">
        <f t="shared" si="108"/>
        <v/>
      </c>
      <c r="T515" s="69">
        <f t="shared" si="109"/>
        <v>107</v>
      </c>
      <c r="U515" s="69" t="str">
        <f t="shared" si="110"/>
        <v/>
      </c>
      <c r="V515" s="143">
        <f t="shared" si="111"/>
        <v>165</v>
      </c>
      <c r="W515" s="143" t="str">
        <f t="shared" si="112"/>
        <v/>
      </c>
      <c r="X515" s="109">
        <f t="shared" si="99"/>
        <v>0</v>
      </c>
      <c r="Y515" s="110" t="e">
        <f t="shared" si="100"/>
        <v>#N/A</v>
      </c>
      <c r="Z515" s="75" t="e">
        <f>NA()</f>
        <v>#N/A</v>
      </c>
    </row>
    <row r="516" spans="1:26" x14ac:dyDescent="0.2">
      <c r="A516" s="74">
        <v>14930</v>
      </c>
      <c r="B516" s="68">
        <f>INDEX('B-A OSRoad'!$F$2:$F$21,MATCH(A516,'B-A OSRoad'!$C$2:$C$21))</f>
        <v>0</v>
      </c>
      <c r="C516" s="68" t="str">
        <f>IF(INDEX('B-A OSRoad'!$B$2:$B$21,MATCH(A516,'B-A OSRoad'!$C$2:$C$21))="Straight","",RIGHT(INDEX('B-A OSRoad'!$B$2:$B$21,MATCH(A516,'B-A OSRoad'!$C$2:$C$21)),LEN(INDEX('B-A OSRoad'!$B$2:$B$21,MATCH(A516,'B-A OSRoad'!$C$2:$C$21)))-1))</f>
        <v/>
      </c>
      <c r="D516" s="69">
        <f>(INDEX('B-A OSRoad'!$I$2:$I$21,MATCH(A516,'B-A OSRoad'!$C$2:$C$21)))+$C$3+$C$4+$C$1</f>
        <v>110</v>
      </c>
      <c r="E516" s="70" t="e">
        <f>VLOOKUP(A516,'Crash Data'!$E$3:$F$6,2,FALSE)</f>
        <v>#N/A</v>
      </c>
      <c r="F516" s="70" t="e">
        <f>VLOOKUP(A516,'Crash Data'!$B$3:$C$32,2,FALSE)</f>
        <v>#N/A</v>
      </c>
      <c r="G516" s="40">
        <v>230</v>
      </c>
      <c r="H516" s="40">
        <v>177</v>
      </c>
      <c r="I516" s="39">
        <v>177</v>
      </c>
      <c r="J516" s="40">
        <v>177</v>
      </c>
      <c r="K516" s="39">
        <v>177</v>
      </c>
      <c r="L516" s="93">
        <f t="shared" si="101"/>
        <v>209</v>
      </c>
      <c r="M516" s="93" t="str">
        <f t="shared" si="102"/>
        <v/>
      </c>
      <c r="N516" s="99">
        <f t="shared" si="103"/>
        <v>165</v>
      </c>
      <c r="O516" s="99" t="str">
        <f t="shared" si="104"/>
        <v/>
      </c>
      <c r="P516" s="102">
        <f t="shared" si="105"/>
        <v>165</v>
      </c>
      <c r="Q516" s="102" t="str">
        <f t="shared" si="106"/>
        <v/>
      </c>
      <c r="R516" s="105">
        <f t="shared" si="107"/>
        <v>165</v>
      </c>
      <c r="S516" s="105" t="str">
        <f t="shared" si="108"/>
        <v/>
      </c>
      <c r="T516" s="69">
        <f t="shared" si="109"/>
        <v>107</v>
      </c>
      <c r="U516" s="69" t="str">
        <f t="shared" si="110"/>
        <v/>
      </c>
      <c r="V516" s="143">
        <f t="shared" si="111"/>
        <v>165</v>
      </c>
      <c r="W516" s="143" t="str">
        <f t="shared" si="112"/>
        <v/>
      </c>
      <c r="X516" s="109">
        <f t="shared" si="99"/>
        <v>0</v>
      </c>
      <c r="Y516" s="110" t="e">
        <f t="shared" si="100"/>
        <v>#N/A</v>
      </c>
      <c r="Z516" s="75" t="e">
        <f>NA()</f>
        <v>#N/A</v>
      </c>
    </row>
    <row r="517" spans="1:26" x14ac:dyDescent="0.2">
      <c r="A517" s="74">
        <v>14940</v>
      </c>
      <c r="B517" s="68">
        <f>INDEX('B-A OSRoad'!$F$2:$F$21,MATCH(A517,'B-A OSRoad'!$C$2:$C$21))</f>
        <v>0</v>
      </c>
      <c r="C517" s="68" t="str">
        <f>IF(INDEX('B-A OSRoad'!$B$2:$B$21,MATCH(A517,'B-A OSRoad'!$C$2:$C$21))="Straight","",RIGHT(INDEX('B-A OSRoad'!$B$2:$B$21,MATCH(A517,'B-A OSRoad'!$C$2:$C$21)),LEN(INDEX('B-A OSRoad'!$B$2:$B$21,MATCH(A517,'B-A OSRoad'!$C$2:$C$21)))-1))</f>
        <v/>
      </c>
      <c r="D517" s="69">
        <f>(INDEX('B-A OSRoad'!$I$2:$I$21,MATCH(A517,'B-A OSRoad'!$C$2:$C$21)))+$C$3+$C$4+$C$1</f>
        <v>110</v>
      </c>
      <c r="E517" s="70" t="e">
        <f>VLOOKUP(A517,'Crash Data'!$E$3:$F$6,2,FALSE)</f>
        <v>#N/A</v>
      </c>
      <c r="F517" s="70" t="e">
        <f>VLOOKUP(A517,'Crash Data'!$B$3:$C$32,2,FALSE)</f>
        <v>#N/A</v>
      </c>
      <c r="G517" s="40">
        <v>230</v>
      </c>
      <c r="H517" s="40">
        <v>177</v>
      </c>
      <c r="I517" s="39">
        <v>177</v>
      </c>
      <c r="J517" s="40">
        <v>177</v>
      </c>
      <c r="K517" s="39">
        <v>177</v>
      </c>
      <c r="L517" s="93">
        <f t="shared" si="101"/>
        <v>209</v>
      </c>
      <c r="M517" s="93" t="str">
        <f t="shared" si="102"/>
        <v/>
      </c>
      <c r="N517" s="99">
        <f t="shared" si="103"/>
        <v>165</v>
      </c>
      <c r="O517" s="99" t="str">
        <f t="shared" si="104"/>
        <v/>
      </c>
      <c r="P517" s="102">
        <f t="shared" si="105"/>
        <v>165</v>
      </c>
      <c r="Q517" s="102" t="str">
        <f t="shared" si="106"/>
        <v/>
      </c>
      <c r="R517" s="105">
        <f t="shared" si="107"/>
        <v>165</v>
      </c>
      <c r="S517" s="105" t="str">
        <f t="shared" si="108"/>
        <v/>
      </c>
      <c r="T517" s="69">
        <f t="shared" si="109"/>
        <v>107</v>
      </c>
      <c r="U517" s="69" t="str">
        <f t="shared" si="110"/>
        <v/>
      </c>
      <c r="V517" s="143">
        <f t="shared" si="111"/>
        <v>165</v>
      </c>
      <c r="W517" s="143" t="str">
        <f t="shared" si="112"/>
        <v/>
      </c>
      <c r="X517" s="109">
        <f t="shared" si="99"/>
        <v>0</v>
      </c>
      <c r="Y517" s="110" t="e">
        <f t="shared" si="100"/>
        <v>#N/A</v>
      </c>
      <c r="Z517" s="75" t="e">
        <f>NA()</f>
        <v>#N/A</v>
      </c>
    </row>
    <row r="518" spans="1:26" x14ac:dyDescent="0.2">
      <c r="A518" s="74">
        <v>14950</v>
      </c>
      <c r="B518" s="68">
        <f>INDEX('B-A OSRoad'!$F$2:$F$21,MATCH(A518,'B-A OSRoad'!$C$2:$C$21))</f>
        <v>0</v>
      </c>
      <c r="C518" s="68" t="str">
        <f>IF(INDEX('B-A OSRoad'!$B$2:$B$21,MATCH(A518,'B-A OSRoad'!$C$2:$C$21))="Straight","",RIGHT(INDEX('B-A OSRoad'!$B$2:$B$21,MATCH(A518,'B-A OSRoad'!$C$2:$C$21)),LEN(INDEX('B-A OSRoad'!$B$2:$B$21,MATCH(A518,'B-A OSRoad'!$C$2:$C$21)))-1))</f>
        <v/>
      </c>
      <c r="D518" s="69">
        <f>(INDEX('B-A OSRoad'!$I$2:$I$21,MATCH(A518,'B-A OSRoad'!$C$2:$C$21)))+$C$3+$C$4+$C$1</f>
        <v>110</v>
      </c>
      <c r="E518" s="70" t="e">
        <f>VLOOKUP(A518,'Crash Data'!$E$3:$F$6,2,FALSE)</f>
        <v>#N/A</v>
      </c>
      <c r="F518" s="70" t="e">
        <f>VLOOKUP(A518,'Crash Data'!$B$3:$C$32,2,FALSE)</f>
        <v>#N/A</v>
      </c>
      <c r="G518" s="40">
        <v>230</v>
      </c>
      <c r="H518" s="40">
        <v>177</v>
      </c>
      <c r="I518" s="39">
        <v>177</v>
      </c>
      <c r="J518" s="40">
        <v>177</v>
      </c>
      <c r="K518" s="39">
        <v>177</v>
      </c>
      <c r="L518" s="93">
        <f t="shared" si="101"/>
        <v>209</v>
      </c>
      <c r="M518" s="93" t="str">
        <f t="shared" si="102"/>
        <v/>
      </c>
      <c r="N518" s="99">
        <f t="shared" si="103"/>
        <v>165</v>
      </c>
      <c r="O518" s="99" t="str">
        <f t="shared" si="104"/>
        <v/>
      </c>
      <c r="P518" s="102">
        <f t="shared" si="105"/>
        <v>165</v>
      </c>
      <c r="Q518" s="102" t="str">
        <f t="shared" si="106"/>
        <v/>
      </c>
      <c r="R518" s="105">
        <f t="shared" si="107"/>
        <v>165</v>
      </c>
      <c r="S518" s="105" t="str">
        <f t="shared" si="108"/>
        <v/>
      </c>
      <c r="T518" s="69">
        <f t="shared" si="109"/>
        <v>107</v>
      </c>
      <c r="U518" s="69" t="str">
        <f t="shared" si="110"/>
        <v/>
      </c>
      <c r="V518" s="143">
        <f t="shared" si="111"/>
        <v>165</v>
      </c>
      <c r="W518" s="143" t="str">
        <f t="shared" si="112"/>
        <v/>
      </c>
      <c r="X518" s="109">
        <f t="shared" si="99"/>
        <v>0</v>
      </c>
      <c r="Y518" s="110" t="e">
        <f t="shared" si="100"/>
        <v>#N/A</v>
      </c>
      <c r="Z518" s="75" t="e">
        <f>NA()</f>
        <v>#N/A</v>
      </c>
    </row>
    <row r="519" spans="1:26" x14ac:dyDescent="0.2">
      <c r="A519" s="74">
        <v>14960</v>
      </c>
      <c r="B519" s="68">
        <f>INDEX('B-A OSRoad'!$F$2:$F$21,MATCH(A519,'B-A OSRoad'!$C$2:$C$21))</f>
        <v>0</v>
      </c>
      <c r="C519" s="68" t="str">
        <f>IF(INDEX('B-A OSRoad'!$B$2:$B$21,MATCH(A519,'B-A OSRoad'!$C$2:$C$21))="Straight","",RIGHT(INDEX('B-A OSRoad'!$B$2:$B$21,MATCH(A519,'B-A OSRoad'!$C$2:$C$21)),LEN(INDEX('B-A OSRoad'!$B$2:$B$21,MATCH(A519,'B-A OSRoad'!$C$2:$C$21)))-1))</f>
        <v/>
      </c>
      <c r="D519" s="69">
        <f>(INDEX('B-A OSRoad'!$I$2:$I$21,MATCH(A519,'B-A OSRoad'!$C$2:$C$21)))+$C$3+$C$4+$C$1</f>
        <v>110</v>
      </c>
      <c r="E519" s="70" t="e">
        <f>VLOOKUP(A519,'Crash Data'!$E$3:$F$6,2,FALSE)</f>
        <v>#N/A</v>
      </c>
      <c r="F519" s="70" t="e">
        <f>VLOOKUP(A519,'Crash Data'!$B$3:$C$32,2,FALSE)</f>
        <v>#N/A</v>
      </c>
      <c r="G519" s="40">
        <v>230</v>
      </c>
      <c r="H519" s="40">
        <v>177</v>
      </c>
      <c r="I519" s="39">
        <v>177</v>
      </c>
      <c r="J519" s="40">
        <v>177</v>
      </c>
      <c r="K519" s="39">
        <v>177</v>
      </c>
      <c r="L519" s="93">
        <f t="shared" si="101"/>
        <v>209</v>
      </c>
      <c r="M519" s="93" t="str">
        <f t="shared" si="102"/>
        <v/>
      </c>
      <c r="N519" s="99">
        <f t="shared" si="103"/>
        <v>165</v>
      </c>
      <c r="O519" s="99" t="str">
        <f t="shared" si="104"/>
        <v/>
      </c>
      <c r="P519" s="102">
        <f t="shared" si="105"/>
        <v>165</v>
      </c>
      <c r="Q519" s="102" t="str">
        <f t="shared" si="106"/>
        <v/>
      </c>
      <c r="R519" s="105">
        <f t="shared" si="107"/>
        <v>165</v>
      </c>
      <c r="S519" s="105" t="str">
        <f t="shared" si="108"/>
        <v/>
      </c>
      <c r="T519" s="69">
        <f t="shared" si="109"/>
        <v>107</v>
      </c>
      <c r="U519" s="69" t="str">
        <f t="shared" si="110"/>
        <v/>
      </c>
      <c r="V519" s="143">
        <f t="shared" si="111"/>
        <v>165</v>
      </c>
      <c r="W519" s="143" t="str">
        <f t="shared" si="112"/>
        <v/>
      </c>
      <c r="X519" s="109">
        <f t="shared" ref="X519:X582" si="113">IF(B519=0,0,((VLOOKUP($C$2,MROSM,2))^2/(127*C519)-(B519/100))   )</f>
        <v>0</v>
      </c>
      <c r="Y519" s="110" t="e">
        <f t="shared" ref="Y519:Y582" si="114">IF(X519&gt;(VLOOKUP(D519,SFF,3)),-20,  IF(X519&gt;(VLOOKUP(D519,SFF,2)),-15,NA()) )</f>
        <v>#N/A</v>
      </c>
      <c r="Z519" s="75" t="e">
        <f>NA()</f>
        <v>#N/A</v>
      </c>
    </row>
    <row r="520" spans="1:26" x14ac:dyDescent="0.2">
      <c r="A520" s="74">
        <v>14970</v>
      </c>
      <c r="B520" s="68">
        <f>INDEX('B-A OSRoad'!$F$2:$F$21,MATCH(A520,'B-A OSRoad'!$C$2:$C$21))</f>
        <v>0</v>
      </c>
      <c r="C520" s="68" t="str">
        <f>IF(INDEX('B-A OSRoad'!$B$2:$B$21,MATCH(A520,'B-A OSRoad'!$C$2:$C$21))="Straight","",RIGHT(INDEX('B-A OSRoad'!$B$2:$B$21,MATCH(A520,'B-A OSRoad'!$C$2:$C$21)),LEN(INDEX('B-A OSRoad'!$B$2:$B$21,MATCH(A520,'B-A OSRoad'!$C$2:$C$21)))-1))</f>
        <v/>
      </c>
      <c r="D520" s="69">
        <f>(INDEX('B-A OSRoad'!$I$2:$I$21,MATCH(A520,'B-A OSRoad'!$C$2:$C$21)))+$C$3+$C$4+$C$1</f>
        <v>110</v>
      </c>
      <c r="E520" s="70" t="e">
        <f>VLOOKUP(A520,'Crash Data'!$E$3:$F$6,2,FALSE)</f>
        <v>#N/A</v>
      </c>
      <c r="F520" s="70" t="e">
        <f>VLOOKUP(A520,'Crash Data'!$B$3:$C$32,2,FALSE)</f>
        <v>#N/A</v>
      </c>
      <c r="G520" s="40">
        <v>230</v>
      </c>
      <c r="H520" s="40">
        <v>177</v>
      </c>
      <c r="I520" s="39">
        <v>177</v>
      </c>
      <c r="J520" s="40">
        <v>177</v>
      </c>
      <c r="K520" s="39">
        <v>177</v>
      </c>
      <c r="L520" s="93">
        <f t="shared" ref="L520:L583" si="115">IFERROR(IF(Y520&lt;0,   (ROUND($M$2*$D520/3.6+$D520^2/(254*($M$3-0.05)),0))),   (ROUND($M$2*$D520/3.6+$D520^2/(254*$M$3),0)))</f>
        <v>209</v>
      </c>
      <c r="M520" s="93" t="str">
        <f t="shared" ref="M520:M583" si="116">IF(  (L520-$G520)&lt;=0,"",(L520-$G520))</f>
        <v/>
      </c>
      <c r="N520" s="99">
        <f t="shared" ref="N520:N583" si="117">IFERROR(IF(Y520&lt;0,             (ROUND($O$2*$D520/3.6+$D520^2/(254*($O$3-0.05)),0))),   (ROUND($O$2*$D520/3.6+$D520^2/(254*$O$3),0)))</f>
        <v>165</v>
      </c>
      <c r="O520" s="99" t="str">
        <f t="shared" ref="O520:O583" si="118">IF(  (N520-$H520)&lt;=0,"",(N520-$H520))</f>
        <v/>
      </c>
      <c r="P520" s="102">
        <f t="shared" ref="P520:P583" si="119">IFERROR(IF(Y520&lt;0,             (ROUND($Q$2*$D520/3.6+$D520^2/(254*($Q$3-0.05)),0))),   (ROUND($Q$2*$D520/3.6+$D520^2/(254*$Q$3),0)))</f>
        <v>165</v>
      </c>
      <c r="Q520" s="102" t="str">
        <f t="shared" ref="Q520:Q583" si="120">IF(  (P520-$I520)&lt;=0,"",(P520-$I520))</f>
        <v/>
      </c>
      <c r="R520" s="105">
        <f t="shared" ref="R520:R583" si="121">IFERROR(IF(Y520&lt;0,             (ROUND($S$2*$D520/3.6+$D520^2/(254*($S$3-0.05)),0))),   (ROUND($S$2*$D520/3.6+$D520^2/(254*$S$3),0)))</f>
        <v>165</v>
      </c>
      <c r="S520" s="105" t="str">
        <f t="shared" ref="S520:S583" si="122">IF(  (R520-$J520)&lt;=0,"",(R520-$J520))</f>
        <v/>
      </c>
      <c r="T520" s="69">
        <f t="shared" ref="T520:T583" si="123">IFERROR(IF(Y520&lt;0,     (ROUND(($U$2+$U$3+0.5)*$D520/3.6,0))      ),         (ROUND(($U$2+$U$3)*$D520/3.6,0)))</f>
        <v>107</v>
      </c>
      <c r="U520" s="69" t="str">
        <f t="shared" ref="U520:U583" si="124">IF(  (T520-$G520)&lt;=0,"",(T520-$G520))</f>
        <v/>
      </c>
      <c r="V520" s="143">
        <f t="shared" ref="V520:V583" si="125">IFERROR(IF(Y520&lt;0,             (ROUND($W$2*$D520/3.6+$D520^2/(254*($W$3-0.05)),0))),   (ROUND($W$2*$D520/3.6+$D520^2/(254*$W$3),0)))</f>
        <v>165</v>
      </c>
      <c r="W520" s="143" t="str">
        <f t="shared" ref="W520:W583" si="126">IF(  (V520-$K520)&lt;=0,"",(V520-$K520))</f>
        <v/>
      </c>
      <c r="X520" s="109">
        <f t="shared" si="113"/>
        <v>0</v>
      </c>
      <c r="Y520" s="110" t="e">
        <f t="shared" si="114"/>
        <v>#N/A</v>
      </c>
      <c r="Z520" s="75" t="e">
        <f>NA()</f>
        <v>#N/A</v>
      </c>
    </row>
    <row r="521" spans="1:26" x14ac:dyDescent="0.2">
      <c r="A521" s="74">
        <v>14980</v>
      </c>
      <c r="B521" s="68">
        <f>INDEX('B-A OSRoad'!$F$2:$F$21,MATCH(A521,'B-A OSRoad'!$C$2:$C$21))</f>
        <v>0</v>
      </c>
      <c r="C521" s="68" t="str">
        <f>IF(INDEX('B-A OSRoad'!$B$2:$B$21,MATCH(A521,'B-A OSRoad'!$C$2:$C$21))="Straight","",RIGHT(INDEX('B-A OSRoad'!$B$2:$B$21,MATCH(A521,'B-A OSRoad'!$C$2:$C$21)),LEN(INDEX('B-A OSRoad'!$B$2:$B$21,MATCH(A521,'B-A OSRoad'!$C$2:$C$21)))-1))</f>
        <v/>
      </c>
      <c r="D521" s="69">
        <f>(INDEX('B-A OSRoad'!$I$2:$I$21,MATCH(A521,'B-A OSRoad'!$C$2:$C$21)))+$C$3+$C$4+$C$1</f>
        <v>110</v>
      </c>
      <c r="E521" s="70" t="e">
        <f>VLOOKUP(A521,'Crash Data'!$E$3:$F$6,2,FALSE)</f>
        <v>#N/A</v>
      </c>
      <c r="F521" s="70" t="e">
        <f>VLOOKUP(A521,'Crash Data'!$B$3:$C$32,2,FALSE)</f>
        <v>#N/A</v>
      </c>
      <c r="G521" s="40">
        <v>230</v>
      </c>
      <c r="H521" s="40">
        <v>177</v>
      </c>
      <c r="I521" s="39">
        <v>177</v>
      </c>
      <c r="J521" s="40">
        <v>177</v>
      </c>
      <c r="K521" s="39">
        <v>177</v>
      </c>
      <c r="L521" s="93">
        <f t="shared" si="115"/>
        <v>209</v>
      </c>
      <c r="M521" s="93" t="str">
        <f t="shared" si="116"/>
        <v/>
      </c>
      <c r="N521" s="99">
        <f t="shared" si="117"/>
        <v>165</v>
      </c>
      <c r="O521" s="99" t="str">
        <f t="shared" si="118"/>
        <v/>
      </c>
      <c r="P521" s="102">
        <f t="shared" si="119"/>
        <v>165</v>
      </c>
      <c r="Q521" s="102" t="str">
        <f t="shared" si="120"/>
        <v/>
      </c>
      <c r="R521" s="105">
        <f t="shared" si="121"/>
        <v>165</v>
      </c>
      <c r="S521" s="105" t="str">
        <f t="shared" si="122"/>
        <v/>
      </c>
      <c r="T521" s="69">
        <f t="shared" si="123"/>
        <v>107</v>
      </c>
      <c r="U521" s="69" t="str">
        <f t="shared" si="124"/>
        <v/>
      </c>
      <c r="V521" s="143">
        <f t="shared" si="125"/>
        <v>165</v>
      </c>
      <c r="W521" s="143" t="str">
        <f t="shared" si="126"/>
        <v/>
      </c>
      <c r="X521" s="109">
        <f t="shared" si="113"/>
        <v>0</v>
      </c>
      <c r="Y521" s="110" t="e">
        <f t="shared" si="114"/>
        <v>#N/A</v>
      </c>
      <c r="Z521" s="75" t="e">
        <f>NA()</f>
        <v>#N/A</v>
      </c>
    </row>
    <row r="522" spans="1:26" x14ac:dyDescent="0.2">
      <c r="A522" s="74">
        <v>14990</v>
      </c>
      <c r="B522" s="68">
        <f>INDEX('B-A OSRoad'!$F$2:$F$21,MATCH(A522,'B-A OSRoad'!$C$2:$C$21))</f>
        <v>0</v>
      </c>
      <c r="C522" s="68" t="str">
        <f>IF(INDEX('B-A OSRoad'!$B$2:$B$21,MATCH(A522,'B-A OSRoad'!$C$2:$C$21))="Straight","",RIGHT(INDEX('B-A OSRoad'!$B$2:$B$21,MATCH(A522,'B-A OSRoad'!$C$2:$C$21)),LEN(INDEX('B-A OSRoad'!$B$2:$B$21,MATCH(A522,'B-A OSRoad'!$C$2:$C$21)))-1))</f>
        <v/>
      </c>
      <c r="D522" s="69">
        <f>(INDEX('B-A OSRoad'!$I$2:$I$21,MATCH(A522,'B-A OSRoad'!$C$2:$C$21)))+$C$3+$C$4+$C$1</f>
        <v>110</v>
      </c>
      <c r="E522" s="70" t="e">
        <f>VLOOKUP(A522,'Crash Data'!$E$3:$F$6,2,FALSE)</f>
        <v>#N/A</v>
      </c>
      <c r="F522" s="70" t="e">
        <f>VLOOKUP(A522,'Crash Data'!$B$3:$C$32,2,FALSE)</f>
        <v>#N/A</v>
      </c>
      <c r="G522" s="40">
        <v>230</v>
      </c>
      <c r="H522" s="40">
        <v>177</v>
      </c>
      <c r="I522" s="39">
        <v>177</v>
      </c>
      <c r="J522" s="40">
        <v>177</v>
      </c>
      <c r="K522" s="39">
        <v>177</v>
      </c>
      <c r="L522" s="93">
        <f t="shared" si="115"/>
        <v>209</v>
      </c>
      <c r="M522" s="93" t="str">
        <f t="shared" si="116"/>
        <v/>
      </c>
      <c r="N522" s="99">
        <f t="shared" si="117"/>
        <v>165</v>
      </c>
      <c r="O522" s="99" t="str">
        <f t="shared" si="118"/>
        <v/>
      </c>
      <c r="P522" s="102">
        <f t="shared" si="119"/>
        <v>165</v>
      </c>
      <c r="Q522" s="102" t="str">
        <f t="shared" si="120"/>
        <v/>
      </c>
      <c r="R522" s="105">
        <f t="shared" si="121"/>
        <v>165</v>
      </c>
      <c r="S522" s="105" t="str">
        <f t="shared" si="122"/>
        <v/>
      </c>
      <c r="T522" s="69">
        <f t="shared" si="123"/>
        <v>107</v>
      </c>
      <c r="U522" s="69" t="str">
        <f t="shared" si="124"/>
        <v/>
      </c>
      <c r="V522" s="143">
        <f t="shared" si="125"/>
        <v>165</v>
      </c>
      <c r="W522" s="143" t="str">
        <f t="shared" si="126"/>
        <v/>
      </c>
      <c r="X522" s="109">
        <f t="shared" si="113"/>
        <v>0</v>
      </c>
      <c r="Y522" s="110" t="e">
        <f t="shared" si="114"/>
        <v>#N/A</v>
      </c>
      <c r="Z522" s="75" t="e">
        <f>NA()</f>
        <v>#N/A</v>
      </c>
    </row>
    <row r="523" spans="1:26" x14ac:dyDescent="0.2">
      <c r="A523" s="74">
        <v>15000</v>
      </c>
      <c r="B523" s="68">
        <f>INDEX('B-A OSRoad'!$F$2:$F$21,MATCH(A523,'B-A OSRoad'!$C$2:$C$21))</f>
        <v>0</v>
      </c>
      <c r="C523" s="68" t="str">
        <f>IF(INDEX('B-A OSRoad'!$B$2:$B$21,MATCH(A523,'B-A OSRoad'!$C$2:$C$21))="Straight","",RIGHT(INDEX('B-A OSRoad'!$B$2:$B$21,MATCH(A523,'B-A OSRoad'!$C$2:$C$21)),LEN(INDEX('B-A OSRoad'!$B$2:$B$21,MATCH(A523,'B-A OSRoad'!$C$2:$C$21)))-1))</f>
        <v/>
      </c>
      <c r="D523" s="69">
        <f>(INDEX('B-A OSRoad'!$I$2:$I$21,MATCH(A523,'B-A OSRoad'!$C$2:$C$21)))+$C$3+$C$4+$C$1</f>
        <v>110</v>
      </c>
      <c r="E523" s="70" t="e">
        <f>VLOOKUP(A523,'Crash Data'!$E$3:$F$6,2,FALSE)</f>
        <v>#N/A</v>
      </c>
      <c r="F523" s="70" t="e">
        <f>VLOOKUP(A523,'Crash Data'!$B$3:$C$32,2,FALSE)</f>
        <v>#N/A</v>
      </c>
      <c r="G523" s="40">
        <v>230</v>
      </c>
      <c r="H523" s="40">
        <v>177</v>
      </c>
      <c r="I523" s="39">
        <v>177</v>
      </c>
      <c r="J523" s="40">
        <v>177</v>
      </c>
      <c r="K523" s="39">
        <v>177</v>
      </c>
      <c r="L523" s="93">
        <f t="shared" si="115"/>
        <v>209</v>
      </c>
      <c r="M523" s="93" t="str">
        <f t="shared" si="116"/>
        <v/>
      </c>
      <c r="N523" s="99">
        <f t="shared" si="117"/>
        <v>165</v>
      </c>
      <c r="O523" s="99" t="str">
        <f t="shared" si="118"/>
        <v/>
      </c>
      <c r="P523" s="102">
        <f t="shared" si="119"/>
        <v>165</v>
      </c>
      <c r="Q523" s="102" t="str">
        <f t="shared" si="120"/>
        <v/>
      </c>
      <c r="R523" s="105">
        <f t="shared" si="121"/>
        <v>165</v>
      </c>
      <c r="S523" s="105" t="str">
        <f t="shared" si="122"/>
        <v/>
      </c>
      <c r="T523" s="69">
        <f t="shared" si="123"/>
        <v>107</v>
      </c>
      <c r="U523" s="69" t="str">
        <f t="shared" si="124"/>
        <v/>
      </c>
      <c r="V523" s="143">
        <f t="shared" si="125"/>
        <v>165</v>
      </c>
      <c r="W523" s="143" t="str">
        <f t="shared" si="126"/>
        <v/>
      </c>
      <c r="X523" s="109">
        <f t="shared" si="113"/>
        <v>0</v>
      </c>
      <c r="Y523" s="110" t="e">
        <f t="shared" si="114"/>
        <v>#N/A</v>
      </c>
      <c r="Z523" s="75" t="e">
        <f>NA()</f>
        <v>#N/A</v>
      </c>
    </row>
    <row r="524" spans="1:26" x14ac:dyDescent="0.2">
      <c r="A524" s="74">
        <v>15010</v>
      </c>
      <c r="B524" s="68">
        <f>INDEX('B-A OSRoad'!$F$2:$F$21,MATCH(A524,'B-A OSRoad'!$C$2:$C$21))</f>
        <v>0</v>
      </c>
      <c r="C524" s="68" t="str">
        <f>IF(INDEX('B-A OSRoad'!$B$2:$B$21,MATCH(A524,'B-A OSRoad'!$C$2:$C$21))="Straight","",RIGHT(INDEX('B-A OSRoad'!$B$2:$B$21,MATCH(A524,'B-A OSRoad'!$C$2:$C$21)),LEN(INDEX('B-A OSRoad'!$B$2:$B$21,MATCH(A524,'B-A OSRoad'!$C$2:$C$21)))-1))</f>
        <v/>
      </c>
      <c r="D524" s="69">
        <f>(INDEX('B-A OSRoad'!$I$2:$I$21,MATCH(A524,'B-A OSRoad'!$C$2:$C$21)))+$C$3+$C$4+$C$1</f>
        <v>110</v>
      </c>
      <c r="E524" s="70" t="e">
        <f>VLOOKUP(A524,'Crash Data'!$E$3:$F$6,2,FALSE)</f>
        <v>#N/A</v>
      </c>
      <c r="F524" s="70" t="e">
        <f>VLOOKUP(A524,'Crash Data'!$B$3:$C$32,2,FALSE)</f>
        <v>#N/A</v>
      </c>
      <c r="G524" s="40">
        <v>230</v>
      </c>
      <c r="H524" s="40">
        <v>177</v>
      </c>
      <c r="I524" s="39">
        <v>177</v>
      </c>
      <c r="J524" s="40">
        <v>177</v>
      </c>
      <c r="K524" s="39">
        <v>177</v>
      </c>
      <c r="L524" s="93">
        <f t="shared" si="115"/>
        <v>209</v>
      </c>
      <c r="M524" s="93" t="str">
        <f t="shared" si="116"/>
        <v/>
      </c>
      <c r="N524" s="99">
        <f t="shared" si="117"/>
        <v>165</v>
      </c>
      <c r="O524" s="99" t="str">
        <f t="shared" si="118"/>
        <v/>
      </c>
      <c r="P524" s="102">
        <f t="shared" si="119"/>
        <v>165</v>
      </c>
      <c r="Q524" s="102" t="str">
        <f t="shared" si="120"/>
        <v/>
      </c>
      <c r="R524" s="105">
        <f t="shared" si="121"/>
        <v>165</v>
      </c>
      <c r="S524" s="105" t="str">
        <f t="shared" si="122"/>
        <v/>
      </c>
      <c r="T524" s="69">
        <f t="shared" si="123"/>
        <v>107</v>
      </c>
      <c r="U524" s="69" t="str">
        <f t="shared" si="124"/>
        <v/>
      </c>
      <c r="V524" s="143">
        <f t="shared" si="125"/>
        <v>165</v>
      </c>
      <c r="W524" s="143" t="str">
        <f t="shared" si="126"/>
        <v/>
      </c>
      <c r="X524" s="109">
        <f t="shared" si="113"/>
        <v>0</v>
      </c>
      <c r="Y524" s="110" t="e">
        <f t="shared" si="114"/>
        <v>#N/A</v>
      </c>
      <c r="Z524" s="75" t="e">
        <f>NA()</f>
        <v>#N/A</v>
      </c>
    </row>
    <row r="525" spans="1:26" x14ac:dyDescent="0.2">
      <c r="A525" s="74">
        <v>15020</v>
      </c>
      <c r="B525" s="68">
        <f>INDEX('B-A OSRoad'!$F$2:$F$21,MATCH(A525,'B-A OSRoad'!$C$2:$C$21))</f>
        <v>0</v>
      </c>
      <c r="C525" s="68" t="str">
        <f>IF(INDEX('B-A OSRoad'!$B$2:$B$21,MATCH(A525,'B-A OSRoad'!$C$2:$C$21))="Straight","",RIGHT(INDEX('B-A OSRoad'!$B$2:$B$21,MATCH(A525,'B-A OSRoad'!$C$2:$C$21)),LEN(INDEX('B-A OSRoad'!$B$2:$B$21,MATCH(A525,'B-A OSRoad'!$C$2:$C$21)))-1))</f>
        <v/>
      </c>
      <c r="D525" s="69">
        <f>(INDEX('B-A OSRoad'!$I$2:$I$21,MATCH(A525,'B-A OSRoad'!$C$2:$C$21)))+$C$3+$C$4+$C$1</f>
        <v>110</v>
      </c>
      <c r="E525" s="70" t="e">
        <f>VLOOKUP(A525,'Crash Data'!$E$3:$F$6,2,FALSE)</f>
        <v>#N/A</v>
      </c>
      <c r="F525" s="70">
        <f>VLOOKUP(A525,'Crash Data'!$B$3:$C$32,2,FALSE)</f>
        <v>-4</v>
      </c>
      <c r="G525" s="40">
        <v>230</v>
      </c>
      <c r="H525" s="40">
        <v>177</v>
      </c>
      <c r="I525" s="39">
        <v>177</v>
      </c>
      <c r="J525" s="40">
        <v>177</v>
      </c>
      <c r="K525" s="39">
        <v>177</v>
      </c>
      <c r="L525" s="93">
        <f t="shared" si="115"/>
        <v>209</v>
      </c>
      <c r="M525" s="93" t="str">
        <f t="shared" si="116"/>
        <v/>
      </c>
      <c r="N525" s="99">
        <f t="shared" si="117"/>
        <v>165</v>
      </c>
      <c r="O525" s="99" t="str">
        <f t="shared" si="118"/>
        <v/>
      </c>
      <c r="P525" s="102">
        <f t="shared" si="119"/>
        <v>165</v>
      </c>
      <c r="Q525" s="102" t="str">
        <f t="shared" si="120"/>
        <v/>
      </c>
      <c r="R525" s="105">
        <f t="shared" si="121"/>
        <v>165</v>
      </c>
      <c r="S525" s="105" t="str">
        <f t="shared" si="122"/>
        <v/>
      </c>
      <c r="T525" s="69">
        <f t="shared" si="123"/>
        <v>107</v>
      </c>
      <c r="U525" s="69" t="str">
        <f t="shared" si="124"/>
        <v/>
      </c>
      <c r="V525" s="143">
        <f t="shared" si="125"/>
        <v>165</v>
      </c>
      <c r="W525" s="143" t="str">
        <f t="shared" si="126"/>
        <v/>
      </c>
      <c r="X525" s="109">
        <f t="shared" si="113"/>
        <v>0</v>
      </c>
      <c r="Y525" s="110" t="e">
        <f t="shared" si="114"/>
        <v>#N/A</v>
      </c>
      <c r="Z525" s="75" t="e">
        <f>NA()</f>
        <v>#N/A</v>
      </c>
    </row>
    <row r="526" spans="1:26" x14ac:dyDescent="0.2">
      <c r="A526" s="74">
        <v>15030</v>
      </c>
      <c r="B526" s="68">
        <f>INDEX('B-A OSRoad'!$F$2:$F$21,MATCH(A526,'B-A OSRoad'!$C$2:$C$21))</f>
        <v>0</v>
      </c>
      <c r="C526" s="68" t="str">
        <f>IF(INDEX('B-A OSRoad'!$B$2:$B$21,MATCH(A526,'B-A OSRoad'!$C$2:$C$21))="Straight","",RIGHT(INDEX('B-A OSRoad'!$B$2:$B$21,MATCH(A526,'B-A OSRoad'!$C$2:$C$21)),LEN(INDEX('B-A OSRoad'!$B$2:$B$21,MATCH(A526,'B-A OSRoad'!$C$2:$C$21)))-1))</f>
        <v/>
      </c>
      <c r="D526" s="69">
        <f>(INDEX('B-A OSRoad'!$I$2:$I$21,MATCH(A526,'B-A OSRoad'!$C$2:$C$21)))+$C$3+$C$4+$C$1</f>
        <v>110</v>
      </c>
      <c r="E526" s="70" t="e">
        <f>VLOOKUP(A526,'Crash Data'!$E$3:$F$6,2,FALSE)</f>
        <v>#N/A</v>
      </c>
      <c r="F526" s="70" t="e">
        <f>VLOOKUP(A526,'Crash Data'!$B$3:$C$32,2,FALSE)</f>
        <v>#N/A</v>
      </c>
      <c r="G526" s="40">
        <v>230</v>
      </c>
      <c r="H526" s="40">
        <v>177</v>
      </c>
      <c r="I526" s="39">
        <v>177</v>
      </c>
      <c r="J526" s="40">
        <v>177</v>
      </c>
      <c r="K526" s="39">
        <v>177</v>
      </c>
      <c r="L526" s="93">
        <f t="shared" si="115"/>
        <v>209</v>
      </c>
      <c r="M526" s="93" t="str">
        <f t="shared" si="116"/>
        <v/>
      </c>
      <c r="N526" s="99">
        <f t="shared" si="117"/>
        <v>165</v>
      </c>
      <c r="O526" s="99" t="str">
        <f t="shared" si="118"/>
        <v/>
      </c>
      <c r="P526" s="102">
        <f t="shared" si="119"/>
        <v>165</v>
      </c>
      <c r="Q526" s="102" t="str">
        <f t="shared" si="120"/>
        <v/>
      </c>
      <c r="R526" s="105">
        <f t="shared" si="121"/>
        <v>165</v>
      </c>
      <c r="S526" s="105" t="str">
        <f t="shared" si="122"/>
        <v/>
      </c>
      <c r="T526" s="69">
        <f t="shared" si="123"/>
        <v>107</v>
      </c>
      <c r="U526" s="69" t="str">
        <f t="shared" si="124"/>
        <v/>
      </c>
      <c r="V526" s="143">
        <f t="shared" si="125"/>
        <v>165</v>
      </c>
      <c r="W526" s="143" t="str">
        <f t="shared" si="126"/>
        <v/>
      </c>
      <c r="X526" s="109">
        <f t="shared" si="113"/>
        <v>0</v>
      </c>
      <c r="Y526" s="110" t="e">
        <f t="shared" si="114"/>
        <v>#N/A</v>
      </c>
      <c r="Z526" s="75" t="e">
        <f>NA()</f>
        <v>#N/A</v>
      </c>
    </row>
    <row r="527" spans="1:26" x14ac:dyDescent="0.2">
      <c r="A527" s="74">
        <v>15040</v>
      </c>
      <c r="B527" s="68">
        <f>INDEX('B-A OSRoad'!$F$2:$F$21,MATCH(A527,'B-A OSRoad'!$C$2:$C$21))</f>
        <v>0</v>
      </c>
      <c r="C527" s="68" t="str">
        <f>IF(INDEX('B-A OSRoad'!$B$2:$B$21,MATCH(A527,'B-A OSRoad'!$C$2:$C$21))="Straight","",RIGHT(INDEX('B-A OSRoad'!$B$2:$B$21,MATCH(A527,'B-A OSRoad'!$C$2:$C$21)),LEN(INDEX('B-A OSRoad'!$B$2:$B$21,MATCH(A527,'B-A OSRoad'!$C$2:$C$21)))-1))</f>
        <v/>
      </c>
      <c r="D527" s="69">
        <f>(INDEX('B-A OSRoad'!$I$2:$I$21,MATCH(A527,'B-A OSRoad'!$C$2:$C$21)))+$C$3+$C$4+$C$1</f>
        <v>110</v>
      </c>
      <c r="E527" s="70" t="e">
        <f>VLOOKUP(A527,'Crash Data'!$E$3:$F$6,2,FALSE)</f>
        <v>#N/A</v>
      </c>
      <c r="F527" s="70" t="e">
        <f>VLOOKUP(A527,'Crash Data'!$B$3:$C$32,2,FALSE)</f>
        <v>#N/A</v>
      </c>
      <c r="G527" s="40">
        <v>230</v>
      </c>
      <c r="H527" s="40">
        <v>177</v>
      </c>
      <c r="I527" s="39">
        <v>177</v>
      </c>
      <c r="J527" s="40">
        <v>177</v>
      </c>
      <c r="K527" s="39">
        <v>177</v>
      </c>
      <c r="L527" s="93">
        <f t="shared" si="115"/>
        <v>209</v>
      </c>
      <c r="M527" s="93" t="str">
        <f t="shared" si="116"/>
        <v/>
      </c>
      <c r="N527" s="99">
        <f t="shared" si="117"/>
        <v>165</v>
      </c>
      <c r="O527" s="99" t="str">
        <f t="shared" si="118"/>
        <v/>
      </c>
      <c r="P527" s="102">
        <f t="shared" si="119"/>
        <v>165</v>
      </c>
      <c r="Q527" s="102" t="str">
        <f t="shared" si="120"/>
        <v/>
      </c>
      <c r="R527" s="105">
        <f t="shared" si="121"/>
        <v>165</v>
      </c>
      <c r="S527" s="105" t="str">
        <f t="shared" si="122"/>
        <v/>
      </c>
      <c r="T527" s="69">
        <f t="shared" si="123"/>
        <v>107</v>
      </c>
      <c r="U527" s="69" t="str">
        <f t="shared" si="124"/>
        <v/>
      </c>
      <c r="V527" s="143">
        <f t="shared" si="125"/>
        <v>165</v>
      </c>
      <c r="W527" s="143" t="str">
        <f t="shared" si="126"/>
        <v/>
      </c>
      <c r="X527" s="109">
        <f t="shared" si="113"/>
        <v>0</v>
      </c>
      <c r="Y527" s="110" t="e">
        <f t="shared" si="114"/>
        <v>#N/A</v>
      </c>
      <c r="Z527" s="75" t="e">
        <f>NA()</f>
        <v>#N/A</v>
      </c>
    </row>
    <row r="528" spans="1:26" x14ac:dyDescent="0.2">
      <c r="A528" s="74">
        <v>15050</v>
      </c>
      <c r="B528" s="68">
        <f>INDEX('B-A OSRoad'!$F$2:$F$21,MATCH(A528,'B-A OSRoad'!$C$2:$C$21))</f>
        <v>0</v>
      </c>
      <c r="C528" s="68" t="str">
        <f>IF(INDEX('B-A OSRoad'!$B$2:$B$21,MATCH(A528,'B-A OSRoad'!$C$2:$C$21))="Straight","",RIGHT(INDEX('B-A OSRoad'!$B$2:$B$21,MATCH(A528,'B-A OSRoad'!$C$2:$C$21)),LEN(INDEX('B-A OSRoad'!$B$2:$B$21,MATCH(A528,'B-A OSRoad'!$C$2:$C$21)))-1))</f>
        <v/>
      </c>
      <c r="D528" s="69">
        <f>(INDEX('B-A OSRoad'!$I$2:$I$21,MATCH(A528,'B-A OSRoad'!$C$2:$C$21)))+$C$3+$C$4+$C$1</f>
        <v>110</v>
      </c>
      <c r="E528" s="70" t="e">
        <f>VLOOKUP(A528,'Crash Data'!$E$3:$F$6,2,FALSE)</f>
        <v>#N/A</v>
      </c>
      <c r="F528" s="70" t="e">
        <f>VLOOKUP(A528,'Crash Data'!$B$3:$C$32,2,FALSE)</f>
        <v>#N/A</v>
      </c>
      <c r="G528" s="40">
        <v>230</v>
      </c>
      <c r="H528" s="40">
        <v>177</v>
      </c>
      <c r="I528" s="39">
        <v>177</v>
      </c>
      <c r="J528" s="40">
        <v>177</v>
      </c>
      <c r="K528" s="39">
        <v>177</v>
      </c>
      <c r="L528" s="93">
        <f t="shared" si="115"/>
        <v>209</v>
      </c>
      <c r="M528" s="93" t="str">
        <f t="shared" si="116"/>
        <v/>
      </c>
      <c r="N528" s="99">
        <f t="shared" si="117"/>
        <v>165</v>
      </c>
      <c r="O528" s="99" t="str">
        <f t="shared" si="118"/>
        <v/>
      </c>
      <c r="P528" s="102">
        <f t="shared" si="119"/>
        <v>165</v>
      </c>
      <c r="Q528" s="102" t="str">
        <f t="shared" si="120"/>
        <v/>
      </c>
      <c r="R528" s="105">
        <f t="shared" si="121"/>
        <v>165</v>
      </c>
      <c r="S528" s="105" t="str">
        <f t="shared" si="122"/>
        <v/>
      </c>
      <c r="T528" s="69">
        <f t="shared" si="123"/>
        <v>107</v>
      </c>
      <c r="U528" s="69" t="str">
        <f t="shared" si="124"/>
        <v/>
      </c>
      <c r="V528" s="143">
        <f t="shared" si="125"/>
        <v>165</v>
      </c>
      <c r="W528" s="143" t="str">
        <f t="shared" si="126"/>
        <v/>
      </c>
      <c r="X528" s="109">
        <f t="shared" si="113"/>
        <v>0</v>
      </c>
      <c r="Y528" s="110" t="e">
        <f t="shared" si="114"/>
        <v>#N/A</v>
      </c>
      <c r="Z528" s="75" t="e">
        <f>NA()</f>
        <v>#N/A</v>
      </c>
    </row>
    <row r="529" spans="1:26" x14ac:dyDescent="0.2">
      <c r="A529" s="74">
        <v>15060</v>
      </c>
      <c r="B529" s="68">
        <f>INDEX('B-A OSRoad'!$F$2:$F$21,MATCH(A529,'B-A OSRoad'!$C$2:$C$21))</f>
        <v>0</v>
      </c>
      <c r="C529" s="68" t="str">
        <f>IF(INDEX('B-A OSRoad'!$B$2:$B$21,MATCH(A529,'B-A OSRoad'!$C$2:$C$21))="Straight","",RIGHT(INDEX('B-A OSRoad'!$B$2:$B$21,MATCH(A529,'B-A OSRoad'!$C$2:$C$21)),LEN(INDEX('B-A OSRoad'!$B$2:$B$21,MATCH(A529,'B-A OSRoad'!$C$2:$C$21)))-1))</f>
        <v/>
      </c>
      <c r="D529" s="69">
        <f>(INDEX('B-A OSRoad'!$I$2:$I$21,MATCH(A529,'B-A OSRoad'!$C$2:$C$21)))+$C$3+$C$4+$C$1</f>
        <v>110</v>
      </c>
      <c r="E529" s="70" t="e">
        <f>VLOOKUP(A529,'Crash Data'!$E$3:$F$6,2,FALSE)</f>
        <v>#N/A</v>
      </c>
      <c r="F529" s="70" t="e">
        <f>VLOOKUP(A529,'Crash Data'!$B$3:$C$32,2,FALSE)</f>
        <v>#N/A</v>
      </c>
      <c r="G529" s="40">
        <v>230</v>
      </c>
      <c r="H529" s="40">
        <v>177</v>
      </c>
      <c r="I529" s="39">
        <v>177</v>
      </c>
      <c r="J529" s="40">
        <v>177</v>
      </c>
      <c r="K529" s="39">
        <v>177</v>
      </c>
      <c r="L529" s="93">
        <f t="shared" si="115"/>
        <v>209</v>
      </c>
      <c r="M529" s="93" t="str">
        <f t="shared" si="116"/>
        <v/>
      </c>
      <c r="N529" s="99">
        <f t="shared" si="117"/>
        <v>165</v>
      </c>
      <c r="O529" s="99" t="str">
        <f t="shared" si="118"/>
        <v/>
      </c>
      <c r="P529" s="102">
        <f t="shared" si="119"/>
        <v>165</v>
      </c>
      <c r="Q529" s="102" t="str">
        <f t="shared" si="120"/>
        <v/>
      </c>
      <c r="R529" s="105">
        <f t="shared" si="121"/>
        <v>165</v>
      </c>
      <c r="S529" s="105" t="str">
        <f t="shared" si="122"/>
        <v/>
      </c>
      <c r="T529" s="69">
        <f t="shared" si="123"/>
        <v>107</v>
      </c>
      <c r="U529" s="69" t="str">
        <f t="shared" si="124"/>
        <v/>
      </c>
      <c r="V529" s="143">
        <f t="shared" si="125"/>
        <v>165</v>
      </c>
      <c r="W529" s="143" t="str">
        <f t="shared" si="126"/>
        <v/>
      </c>
      <c r="X529" s="109">
        <f t="shared" si="113"/>
        <v>0</v>
      </c>
      <c r="Y529" s="110" t="e">
        <f t="shared" si="114"/>
        <v>#N/A</v>
      </c>
      <c r="Z529" s="75" t="e">
        <f>NA()</f>
        <v>#N/A</v>
      </c>
    </row>
    <row r="530" spans="1:26" x14ac:dyDescent="0.2">
      <c r="A530" s="74">
        <v>15070</v>
      </c>
      <c r="B530" s="68">
        <f>INDEX('B-A OSRoad'!$F$2:$F$21,MATCH(A530,'B-A OSRoad'!$C$2:$C$21))</f>
        <v>0</v>
      </c>
      <c r="C530" s="68" t="str">
        <f>IF(INDEX('B-A OSRoad'!$B$2:$B$21,MATCH(A530,'B-A OSRoad'!$C$2:$C$21))="Straight","",RIGHT(INDEX('B-A OSRoad'!$B$2:$B$21,MATCH(A530,'B-A OSRoad'!$C$2:$C$21)),LEN(INDEX('B-A OSRoad'!$B$2:$B$21,MATCH(A530,'B-A OSRoad'!$C$2:$C$21)))-1))</f>
        <v/>
      </c>
      <c r="D530" s="69">
        <f>(INDEX('B-A OSRoad'!$I$2:$I$21,MATCH(A530,'B-A OSRoad'!$C$2:$C$21)))+$C$3+$C$4+$C$1</f>
        <v>110</v>
      </c>
      <c r="E530" s="70" t="e">
        <f>VLOOKUP(A530,'Crash Data'!$E$3:$F$6,2,FALSE)</f>
        <v>#N/A</v>
      </c>
      <c r="F530" s="70" t="e">
        <f>VLOOKUP(A530,'Crash Data'!$B$3:$C$32,2,FALSE)</f>
        <v>#N/A</v>
      </c>
      <c r="G530" s="40">
        <v>230</v>
      </c>
      <c r="H530" s="40">
        <v>177</v>
      </c>
      <c r="I530" s="39">
        <v>177</v>
      </c>
      <c r="J530" s="40">
        <v>177</v>
      </c>
      <c r="K530" s="39">
        <v>177</v>
      </c>
      <c r="L530" s="93">
        <f t="shared" si="115"/>
        <v>209</v>
      </c>
      <c r="M530" s="93" t="str">
        <f t="shared" si="116"/>
        <v/>
      </c>
      <c r="N530" s="99">
        <f t="shared" si="117"/>
        <v>165</v>
      </c>
      <c r="O530" s="99" t="str">
        <f t="shared" si="118"/>
        <v/>
      </c>
      <c r="P530" s="102">
        <f t="shared" si="119"/>
        <v>165</v>
      </c>
      <c r="Q530" s="102" t="str">
        <f t="shared" si="120"/>
        <v/>
      </c>
      <c r="R530" s="105">
        <f t="shared" si="121"/>
        <v>165</v>
      </c>
      <c r="S530" s="105" t="str">
        <f t="shared" si="122"/>
        <v/>
      </c>
      <c r="T530" s="69">
        <f t="shared" si="123"/>
        <v>107</v>
      </c>
      <c r="U530" s="69" t="str">
        <f t="shared" si="124"/>
        <v/>
      </c>
      <c r="V530" s="143">
        <f t="shared" si="125"/>
        <v>165</v>
      </c>
      <c r="W530" s="143" t="str">
        <f t="shared" si="126"/>
        <v/>
      </c>
      <c r="X530" s="109">
        <f t="shared" si="113"/>
        <v>0</v>
      </c>
      <c r="Y530" s="110" t="e">
        <f t="shared" si="114"/>
        <v>#N/A</v>
      </c>
      <c r="Z530" s="75" t="e">
        <f>NA()</f>
        <v>#N/A</v>
      </c>
    </row>
    <row r="531" spans="1:26" x14ac:dyDescent="0.2">
      <c r="A531" s="74">
        <v>15080</v>
      </c>
      <c r="B531" s="68">
        <f>INDEX('B-A OSRoad'!$F$2:$F$21,MATCH(A531,'B-A OSRoad'!$C$2:$C$21))</f>
        <v>0</v>
      </c>
      <c r="C531" s="68" t="str">
        <f>IF(INDEX('B-A OSRoad'!$B$2:$B$21,MATCH(A531,'B-A OSRoad'!$C$2:$C$21))="Straight","",RIGHT(INDEX('B-A OSRoad'!$B$2:$B$21,MATCH(A531,'B-A OSRoad'!$C$2:$C$21)),LEN(INDEX('B-A OSRoad'!$B$2:$B$21,MATCH(A531,'B-A OSRoad'!$C$2:$C$21)))-1))</f>
        <v/>
      </c>
      <c r="D531" s="69">
        <f>(INDEX('B-A OSRoad'!$I$2:$I$21,MATCH(A531,'B-A OSRoad'!$C$2:$C$21)))+$C$3+$C$4+$C$1</f>
        <v>110</v>
      </c>
      <c r="E531" s="70" t="e">
        <f>VLOOKUP(A531,'Crash Data'!$E$3:$F$6,2,FALSE)</f>
        <v>#N/A</v>
      </c>
      <c r="F531" s="70" t="e">
        <f>VLOOKUP(A531,'Crash Data'!$B$3:$C$32,2,FALSE)</f>
        <v>#N/A</v>
      </c>
      <c r="G531" s="40">
        <v>230</v>
      </c>
      <c r="H531" s="40">
        <v>177</v>
      </c>
      <c r="I531" s="39">
        <v>177</v>
      </c>
      <c r="J531" s="40">
        <v>177</v>
      </c>
      <c r="K531" s="39">
        <v>177</v>
      </c>
      <c r="L531" s="93">
        <f t="shared" si="115"/>
        <v>209</v>
      </c>
      <c r="M531" s="93" t="str">
        <f t="shared" si="116"/>
        <v/>
      </c>
      <c r="N531" s="99">
        <f t="shared" si="117"/>
        <v>165</v>
      </c>
      <c r="O531" s="99" t="str">
        <f t="shared" si="118"/>
        <v/>
      </c>
      <c r="P531" s="102">
        <f t="shared" si="119"/>
        <v>165</v>
      </c>
      <c r="Q531" s="102" t="str">
        <f t="shared" si="120"/>
        <v/>
      </c>
      <c r="R531" s="105">
        <f t="shared" si="121"/>
        <v>165</v>
      </c>
      <c r="S531" s="105" t="str">
        <f t="shared" si="122"/>
        <v/>
      </c>
      <c r="T531" s="69">
        <f t="shared" si="123"/>
        <v>107</v>
      </c>
      <c r="U531" s="69" t="str">
        <f t="shared" si="124"/>
        <v/>
      </c>
      <c r="V531" s="143">
        <f t="shared" si="125"/>
        <v>165</v>
      </c>
      <c r="W531" s="143" t="str">
        <f t="shared" si="126"/>
        <v/>
      </c>
      <c r="X531" s="109">
        <f t="shared" si="113"/>
        <v>0</v>
      </c>
      <c r="Y531" s="110" t="e">
        <f t="shared" si="114"/>
        <v>#N/A</v>
      </c>
      <c r="Z531" s="75" t="e">
        <f>NA()</f>
        <v>#N/A</v>
      </c>
    </row>
    <row r="532" spans="1:26" x14ac:dyDescent="0.2">
      <c r="A532" s="74">
        <v>15090</v>
      </c>
      <c r="B532" s="68">
        <f>INDEX('B-A OSRoad'!$F$2:$F$21,MATCH(A532,'B-A OSRoad'!$C$2:$C$21))</f>
        <v>0</v>
      </c>
      <c r="C532" s="68" t="str">
        <f>IF(INDEX('B-A OSRoad'!$B$2:$B$21,MATCH(A532,'B-A OSRoad'!$C$2:$C$21))="Straight","",RIGHT(INDEX('B-A OSRoad'!$B$2:$B$21,MATCH(A532,'B-A OSRoad'!$C$2:$C$21)),LEN(INDEX('B-A OSRoad'!$B$2:$B$21,MATCH(A532,'B-A OSRoad'!$C$2:$C$21)))-1))</f>
        <v/>
      </c>
      <c r="D532" s="69">
        <f>(INDEX('B-A OSRoad'!$I$2:$I$21,MATCH(A532,'B-A OSRoad'!$C$2:$C$21)))+$C$3+$C$4+$C$1</f>
        <v>110</v>
      </c>
      <c r="E532" s="70" t="e">
        <f>VLOOKUP(A532,'Crash Data'!$E$3:$F$6,2,FALSE)</f>
        <v>#N/A</v>
      </c>
      <c r="F532" s="70" t="e">
        <f>VLOOKUP(A532,'Crash Data'!$B$3:$C$32,2,FALSE)</f>
        <v>#N/A</v>
      </c>
      <c r="G532" s="40">
        <v>230</v>
      </c>
      <c r="H532" s="40">
        <v>177</v>
      </c>
      <c r="I532" s="39">
        <v>177</v>
      </c>
      <c r="J532" s="40">
        <v>177</v>
      </c>
      <c r="K532" s="39">
        <v>177</v>
      </c>
      <c r="L532" s="93">
        <f t="shared" si="115"/>
        <v>209</v>
      </c>
      <c r="M532" s="93" t="str">
        <f t="shared" si="116"/>
        <v/>
      </c>
      <c r="N532" s="99">
        <f t="shared" si="117"/>
        <v>165</v>
      </c>
      <c r="O532" s="99" t="str">
        <f t="shared" si="118"/>
        <v/>
      </c>
      <c r="P532" s="102">
        <f t="shared" si="119"/>
        <v>165</v>
      </c>
      <c r="Q532" s="102" t="str">
        <f t="shared" si="120"/>
        <v/>
      </c>
      <c r="R532" s="105">
        <f t="shared" si="121"/>
        <v>165</v>
      </c>
      <c r="S532" s="105" t="str">
        <f t="shared" si="122"/>
        <v/>
      </c>
      <c r="T532" s="69">
        <f t="shared" si="123"/>
        <v>107</v>
      </c>
      <c r="U532" s="69" t="str">
        <f t="shared" si="124"/>
        <v/>
      </c>
      <c r="V532" s="143">
        <f t="shared" si="125"/>
        <v>165</v>
      </c>
      <c r="W532" s="143" t="str">
        <f t="shared" si="126"/>
        <v/>
      </c>
      <c r="X532" s="109">
        <f t="shared" si="113"/>
        <v>0</v>
      </c>
      <c r="Y532" s="110" t="e">
        <f t="shared" si="114"/>
        <v>#N/A</v>
      </c>
      <c r="Z532" s="75" t="e">
        <f>NA()</f>
        <v>#N/A</v>
      </c>
    </row>
    <row r="533" spans="1:26" x14ac:dyDescent="0.2">
      <c r="A533" s="74">
        <v>15100</v>
      </c>
      <c r="B533" s="68">
        <f>INDEX('B-A OSRoad'!$F$2:$F$21,MATCH(A533,'B-A OSRoad'!$C$2:$C$21))</f>
        <v>0</v>
      </c>
      <c r="C533" s="68" t="str">
        <f>IF(INDEX('B-A OSRoad'!$B$2:$B$21,MATCH(A533,'B-A OSRoad'!$C$2:$C$21))="Straight","",RIGHT(INDEX('B-A OSRoad'!$B$2:$B$21,MATCH(A533,'B-A OSRoad'!$C$2:$C$21)),LEN(INDEX('B-A OSRoad'!$B$2:$B$21,MATCH(A533,'B-A OSRoad'!$C$2:$C$21)))-1))</f>
        <v/>
      </c>
      <c r="D533" s="69">
        <f>(INDEX('B-A OSRoad'!$I$2:$I$21,MATCH(A533,'B-A OSRoad'!$C$2:$C$21)))+$C$3+$C$4+$C$1</f>
        <v>110</v>
      </c>
      <c r="E533" s="70" t="e">
        <f>VLOOKUP(A533,'Crash Data'!$E$3:$F$6,2,FALSE)</f>
        <v>#N/A</v>
      </c>
      <c r="F533" s="70" t="e">
        <f>VLOOKUP(A533,'Crash Data'!$B$3:$C$32,2,FALSE)</f>
        <v>#N/A</v>
      </c>
      <c r="G533" s="40">
        <v>230</v>
      </c>
      <c r="H533" s="40">
        <v>177</v>
      </c>
      <c r="I533" s="39">
        <v>177</v>
      </c>
      <c r="J533" s="40">
        <v>177</v>
      </c>
      <c r="K533" s="39">
        <v>177</v>
      </c>
      <c r="L533" s="93">
        <f t="shared" si="115"/>
        <v>209</v>
      </c>
      <c r="M533" s="93" t="str">
        <f t="shared" si="116"/>
        <v/>
      </c>
      <c r="N533" s="99">
        <f t="shared" si="117"/>
        <v>165</v>
      </c>
      <c r="O533" s="99" t="str">
        <f t="shared" si="118"/>
        <v/>
      </c>
      <c r="P533" s="102">
        <f t="shared" si="119"/>
        <v>165</v>
      </c>
      <c r="Q533" s="102" t="str">
        <f t="shared" si="120"/>
        <v/>
      </c>
      <c r="R533" s="105">
        <f t="shared" si="121"/>
        <v>165</v>
      </c>
      <c r="S533" s="105" t="str">
        <f t="shared" si="122"/>
        <v/>
      </c>
      <c r="T533" s="69">
        <f t="shared" si="123"/>
        <v>107</v>
      </c>
      <c r="U533" s="69" t="str">
        <f t="shared" si="124"/>
        <v/>
      </c>
      <c r="V533" s="143">
        <f t="shared" si="125"/>
        <v>165</v>
      </c>
      <c r="W533" s="143" t="str">
        <f t="shared" si="126"/>
        <v/>
      </c>
      <c r="X533" s="109">
        <f t="shared" si="113"/>
        <v>0</v>
      </c>
      <c r="Y533" s="110" t="e">
        <f t="shared" si="114"/>
        <v>#N/A</v>
      </c>
      <c r="Z533" s="75" t="e">
        <f>NA()</f>
        <v>#N/A</v>
      </c>
    </row>
    <row r="534" spans="1:26" x14ac:dyDescent="0.2">
      <c r="A534" s="74">
        <v>15110</v>
      </c>
      <c r="B534" s="68">
        <f>INDEX('B-A OSRoad'!$F$2:$F$21,MATCH(A534,'B-A OSRoad'!$C$2:$C$21))</f>
        <v>0</v>
      </c>
      <c r="C534" s="68" t="str">
        <f>IF(INDEX('B-A OSRoad'!$B$2:$B$21,MATCH(A534,'B-A OSRoad'!$C$2:$C$21))="Straight","",RIGHT(INDEX('B-A OSRoad'!$B$2:$B$21,MATCH(A534,'B-A OSRoad'!$C$2:$C$21)),LEN(INDEX('B-A OSRoad'!$B$2:$B$21,MATCH(A534,'B-A OSRoad'!$C$2:$C$21)))-1))</f>
        <v/>
      </c>
      <c r="D534" s="69">
        <f>(INDEX('B-A OSRoad'!$I$2:$I$21,MATCH(A534,'B-A OSRoad'!$C$2:$C$21)))+$C$3+$C$4+$C$1</f>
        <v>110</v>
      </c>
      <c r="E534" s="70" t="e">
        <f>VLOOKUP(A534,'Crash Data'!$E$3:$F$6,2,FALSE)</f>
        <v>#N/A</v>
      </c>
      <c r="F534" s="70" t="e">
        <f>VLOOKUP(A534,'Crash Data'!$B$3:$C$32,2,FALSE)</f>
        <v>#N/A</v>
      </c>
      <c r="G534" s="40">
        <v>230</v>
      </c>
      <c r="H534" s="40">
        <v>177</v>
      </c>
      <c r="I534" s="39">
        <v>177</v>
      </c>
      <c r="J534" s="40">
        <v>177</v>
      </c>
      <c r="K534" s="39">
        <v>177</v>
      </c>
      <c r="L534" s="93">
        <f t="shared" si="115"/>
        <v>209</v>
      </c>
      <c r="M534" s="93" t="str">
        <f t="shared" si="116"/>
        <v/>
      </c>
      <c r="N534" s="99">
        <f t="shared" si="117"/>
        <v>165</v>
      </c>
      <c r="O534" s="99" t="str">
        <f t="shared" si="118"/>
        <v/>
      </c>
      <c r="P534" s="102">
        <f t="shared" si="119"/>
        <v>165</v>
      </c>
      <c r="Q534" s="102" t="str">
        <f t="shared" si="120"/>
        <v/>
      </c>
      <c r="R534" s="105">
        <f t="shared" si="121"/>
        <v>165</v>
      </c>
      <c r="S534" s="105" t="str">
        <f t="shared" si="122"/>
        <v/>
      </c>
      <c r="T534" s="69">
        <f t="shared" si="123"/>
        <v>107</v>
      </c>
      <c r="U534" s="69" t="str">
        <f t="shared" si="124"/>
        <v/>
      </c>
      <c r="V534" s="143">
        <f t="shared" si="125"/>
        <v>165</v>
      </c>
      <c r="W534" s="143" t="str">
        <f t="shared" si="126"/>
        <v/>
      </c>
      <c r="X534" s="109">
        <f t="shared" si="113"/>
        <v>0</v>
      </c>
      <c r="Y534" s="110" t="e">
        <f t="shared" si="114"/>
        <v>#N/A</v>
      </c>
      <c r="Z534" s="75" t="e">
        <f>NA()</f>
        <v>#N/A</v>
      </c>
    </row>
    <row r="535" spans="1:26" x14ac:dyDescent="0.2">
      <c r="A535" s="74">
        <v>15120</v>
      </c>
      <c r="B535" s="68">
        <f>INDEX('B-A OSRoad'!$F$2:$F$21,MATCH(A535,'B-A OSRoad'!$C$2:$C$21))</f>
        <v>0</v>
      </c>
      <c r="C535" s="68" t="str">
        <f>IF(INDEX('B-A OSRoad'!$B$2:$B$21,MATCH(A535,'B-A OSRoad'!$C$2:$C$21))="Straight","",RIGHT(INDEX('B-A OSRoad'!$B$2:$B$21,MATCH(A535,'B-A OSRoad'!$C$2:$C$21)),LEN(INDEX('B-A OSRoad'!$B$2:$B$21,MATCH(A535,'B-A OSRoad'!$C$2:$C$21)))-1))</f>
        <v/>
      </c>
      <c r="D535" s="69">
        <f>(INDEX('B-A OSRoad'!$I$2:$I$21,MATCH(A535,'B-A OSRoad'!$C$2:$C$21)))+$C$3+$C$4+$C$1</f>
        <v>110</v>
      </c>
      <c r="E535" s="70" t="e">
        <f>VLOOKUP(A535,'Crash Data'!$E$3:$F$6,2,FALSE)</f>
        <v>#N/A</v>
      </c>
      <c r="F535" s="70" t="e">
        <f>VLOOKUP(A535,'Crash Data'!$B$3:$C$32,2,FALSE)</f>
        <v>#N/A</v>
      </c>
      <c r="G535" s="40">
        <v>230</v>
      </c>
      <c r="H535" s="40">
        <v>177</v>
      </c>
      <c r="I535" s="39">
        <v>177</v>
      </c>
      <c r="J535" s="40">
        <v>177</v>
      </c>
      <c r="K535" s="39">
        <v>177</v>
      </c>
      <c r="L535" s="93">
        <f t="shared" si="115"/>
        <v>209</v>
      </c>
      <c r="M535" s="93" t="str">
        <f t="shared" si="116"/>
        <v/>
      </c>
      <c r="N535" s="99">
        <f t="shared" si="117"/>
        <v>165</v>
      </c>
      <c r="O535" s="99" t="str">
        <f t="shared" si="118"/>
        <v/>
      </c>
      <c r="P535" s="102">
        <f t="shared" si="119"/>
        <v>165</v>
      </c>
      <c r="Q535" s="102" t="str">
        <f t="shared" si="120"/>
        <v/>
      </c>
      <c r="R535" s="105">
        <f t="shared" si="121"/>
        <v>165</v>
      </c>
      <c r="S535" s="105" t="str">
        <f t="shared" si="122"/>
        <v/>
      </c>
      <c r="T535" s="69">
        <f t="shared" si="123"/>
        <v>107</v>
      </c>
      <c r="U535" s="69" t="str">
        <f t="shared" si="124"/>
        <v/>
      </c>
      <c r="V535" s="143">
        <f t="shared" si="125"/>
        <v>165</v>
      </c>
      <c r="W535" s="143" t="str">
        <f t="shared" si="126"/>
        <v/>
      </c>
      <c r="X535" s="109">
        <f t="shared" si="113"/>
        <v>0</v>
      </c>
      <c r="Y535" s="110" t="e">
        <f t="shared" si="114"/>
        <v>#N/A</v>
      </c>
      <c r="Z535" s="75" t="e">
        <f>NA()</f>
        <v>#N/A</v>
      </c>
    </row>
    <row r="536" spans="1:26" x14ac:dyDescent="0.2">
      <c r="A536" s="74">
        <v>15130</v>
      </c>
      <c r="B536" s="68">
        <f>INDEX('B-A OSRoad'!$F$2:$F$21,MATCH(A536,'B-A OSRoad'!$C$2:$C$21))</f>
        <v>0</v>
      </c>
      <c r="C536" s="68" t="str">
        <f>IF(INDEX('B-A OSRoad'!$B$2:$B$21,MATCH(A536,'B-A OSRoad'!$C$2:$C$21))="Straight","",RIGHT(INDEX('B-A OSRoad'!$B$2:$B$21,MATCH(A536,'B-A OSRoad'!$C$2:$C$21)),LEN(INDEX('B-A OSRoad'!$B$2:$B$21,MATCH(A536,'B-A OSRoad'!$C$2:$C$21)))-1))</f>
        <v/>
      </c>
      <c r="D536" s="69">
        <f>(INDEX('B-A OSRoad'!$I$2:$I$21,MATCH(A536,'B-A OSRoad'!$C$2:$C$21)))+$C$3+$C$4+$C$1</f>
        <v>110</v>
      </c>
      <c r="E536" s="70" t="e">
        <f>VLOOKUP(A536,'Crash Data'!$E$3:$F$6,2,FALSE)</f>
        <v>#N/A</v>
      </c>
      <c r="F536" s="70" t="e">
        <f>VLOOKUP(A536,'Crash Data'!$B$3:$C$32,2,FALSE)</f>
        <v>#N/A</v>
      </c>
      <c r="G536" s="40">
        <v>230</v>
      </c>
      <c r="H536" s="40">
        <v>177</v>
      </c>
      <c r="I536" s="39">
        <v>177</v>
      </c>
      <c r="J536" s="40">
        <v>177</v>
      </c>
      <c r="K536" s="39">
        <v>177</v>
      </c>
      <c r="L536" s="93">
        <f t="shared" si="115"/>
        <v>209</v>
      </c>
      <c r="M536" s="93" t="str">
        <f t="shared" si="116"/>
        <v/>
      </c>
      <c r="N536" s="99">
        <f t="shared" si="117"/>
        <v>165</v>
      </c>
      <c r="O536" s="99" t="str">
        <f t="shared" si="118"/>
        <v/>
      </c>
      <c r="P536" s="102">
        <f t="shared" si="119"/>
        <v>165</v>
      </c>
      <c r="Q536" s="102" t="str">
        <f t="shared" si="120"/>
        <v/>
      </c>
      <c r="R536" s="105">
        <f t="shared" si="121"/>
        <v>165</v>
      </c>
      <c r="S536" s="105" t="str">
        <f t="shared" si="122"/>
        <v/>
      </c>
      <c r="T536" s="69">
        <f t="shared" si="123"/>
        <v>107</v>
      </c>
      <c r="U536" s="69" t="str">
        <f t="shared" si="124"/>
        <v/>
      </c>
      <c r="V536" s="143">
        <f t="shared" si="125"/>
        <v>165</v>
      </c>
      <c r="W536" s="143" t="str">
        <f t="shared" si="126"/>
        <v/>
      </c>
      <c r="X536" s="109">
        <f t="shared" si="113"/>
        <v>0</v>
      </c>
      <c r="Y536" s="110" t="e">
        <f t="shared" si="114"/>
        <v>#N/A</v>
      </c>
      <c r="Z536" s="75" t="e">
        <f>NA()</f>
        <v>#N/A</v>
      </c>
    </row>
    <row r="537" spans="1:26" x14ac:dyDescent="0.2">
      <c r="A537" s="74">
        <v>15140</v>
      </c>
      <c r="B537" s="68">
        <f>INDEX('B-A OSRoad'!$F$2:$F$21,MATCH(A537,'B-A OSRoad'!$C$2:$C$21))</f>
        <v>0</v>
      </c>
      <c r="C537" s="68" t="str">
        <f>IF(INDEX('B-A OSRoad'!$B$2:$B$21,MATCH(A537,'B-A OSRoad'!$C$2:$C$21))="Straight","",RIGHT(INDEX('B-A OSRoad'!$B$2:$B$21,MATCH(A537,'B-A OSRoad'!$C$2:$C$21)),LEN(INDEX('B-A OSRoad'!$B$2:$B$21,MATCH(A537,'B-A OSRoad'!$C$2:$C$21)))-1))</f>
        <v/>
      </c>
      <c r="D537" s="69">
        <f>(INDEX('B-A OSRoad'!$I$2:$I$21,MATCH(A537,'B-A OSRoad'!$C$2:$C$21)))+$C$3+$C$4+$C$1</f>
        <v>110</v>
      </c>
      <c r="E537" s="70" t="e">
        <f>VLOOKUP(A537,'Crash Data'!$E$3:$F$6,2,FALSE)</f>
        <v>#N/A</v>
      </c>
      <c r="F537" s="70" t="e">
        <f>VLOOKUP(A537,'Crash Data'!$B$3:$C$32,2,FALSE)</f>
        <v>#N/A</v>
      </c>
      <c r="G537" s="40">
        <v>230</v>
      </c>
      <c r="H537" s="40">
        <v>177</v>
      </c>
      <c r="I537" s="39">
        <v>177</v>
      </c>
      <c r="J537" s="40">
        <v>177</v>
      </c>
      <c r="K537" s="39">
        <v>177</v>
      </c>
      <c r="L537" s="93">
        <f t="shared" si="115"/>
        <v>209</v>
      </c>
      <c r="M537" s="93" t="str">
        <f t="shared" si="116"/>
        <v/>
      </c>
      <c r="N537" s="99">
        <f t="shared" si="117"/>
        <v>165</v>
      </c>
      <c r="O537" s="99" t="str">
        <f t="shared" si="118"/>
        <v/>
      </c>
      <c r="P537" s="102">
        <f t="shared" si="119"/>
        <v>165</v>
      </c>
      <c r="Q537" s="102" t="str">
        <f t="shared" si="120"/>
        <v/>
      </c>
      <c r="R537" s="105">
        <f t="shared" si="121"/>
        <v>165</v>
      </c>
      <c r="S537" s="105" t="str">
        <f t="shared" si="122"/>
        <v/>
      </c>
      <c r="T537" s="69">
        <f t="shared" si="123"/>
        <v>107</v>
      </c>
      <c r="U537" s="69" t="str">
        <f t="shared" si="124"/>
        <v/>
      </c>
      <c r="V537" s="143">
        <f t="shared" si="125"/>
        <v>165</v>
      </c>
      <c r="W537" s="143" t="str">
        <f t="shared" si="126"/>
        <v/>
      </c>
      <c r="X537" s="109">
        <f t="shared" si="113"/>
        <v>0</v>
      </c>
      <c r="Y537" s="110" t="e">
        <f t="shared" si="114"/>
        <v>#N/A</v>
      </c>
      <c r="Z537" s="75" t="e">
        <f>NA()</f>
        <v>#N/A</v>
      </c>
    </row>
    <row r="538" spans="1:26" x14ac:dyDescent="0.2">
      <c r="A538" s="74">
        <v>15150</v>
      </c>
      <c r="B538" s="68">
        <f>INDEX('B-A OSRoad'!$F$2:$F$21,MATCH(A538,'B-A OSRoad'!$C$2:$C$21))</f>
        <v>0</v>
      </c>
      <c r="C538" s="68" t="str">
        <f>IF(INDEX('B-A OSRoad'!$B$2:$B$21,MATCH(A538,'B-A OSRoad'!$C$2:$C$21))="Straight","",RIGHT(INDEX('B-A OSRoad'!$B$2:$B$21,MATCH(A538,'B-A OSRoad'!$C$2:$C$21)),LEN(INDEX('B-A OSRoad'!$B$2:$B$21,MATCH(A538,'B-A OSRoad'!$C$2:$C$21)))-1))</f>
        <v/>
      </c>
      <c r="D538" s="69">
        <f>(INDEX('B-A OSRoad'!$I$2:$I$21,MATCH(A538,'B-A OSRoad'!$C$2:$C$21)))+$C$3+$C$4+$C$1</f>
        <v>110</v>
      </c>
      <c r="E538" s="70" t="e">
        <f>VLOOKUP(A538,'Crash Data'!$E$3:$F$6,2,FALSE)</f>
        <v>#N/A</v>
      </c>
      <c r="F538" s="70" t="e">
        <f>VLOOKUP(A538,'Crash Data'!$B$3:$C$32,2,FALSE)</f>
        <v>#N/A</v>
      </c>
      <c r="G538" s="40">
        <v>230</v>
      </c>
      <c r="H538" s="40">
        <v>177</v>
      </c>
      <c r="I538" s="39">
        <v>177</v>
      </c>
      <c r="J538" s="40">
        <v>177</v>
      </c>
      <c r="K538" s="39">
        <v>177</v>
      </c>
      <c r="L538" s="93">
        <f t="shared" si="115"/>
        <v>209</v>
      </c>
      <c r="M538" s="93" t="str">
        <f t="shared" si="116"/>
        <v/>
      </c>
      <c r="N538" s="99">
        <f t="shared" si="117"/>
        <v>165</v>
      </c>
      <c r="O538" s="99" t="str">
        <f t="shared" si="118"/>
        <v/>
      </c>
      <c r="P538" s="102">
        <f t="shared" si="119"/>
        <v>165</v>
      </c>
      <c r="Q538" s="102" t="str">
        <f t="shared" si="120"/>
        <v/>
      </c>
      <c r="R538" s="105">
        <f t="shared" si="121"/>
        <v>165</v>
      </c>
      <c r="S538" s="105" t="str">
        <f t="shared" si="122"/>
        <v/>
      </c>
      <c r="T538" s="69">
        <f t="shared" si="123"/>
        <v>107</v>
      </c>
      <c r="U538" s="69" t="str">
        <f t="shared" si="124"/>
        <v/>
      </c>
      <c r="V538" s="143">
        <f t="shared" si="125"/>
        <v>165</v>
      </c>
      <c r="W538" s="143" t="str">
        <f t="shared" si="126"/>
        <v/>
      </c>
      <c r="X538" s="109">
        <f t="shared" si="113"/>
        <v>0</v>
      </c>
      <c r="Y538" s="110" t="e">
        <f t="shared" si="114"/>
        <v>#N/A</v>
      </c>
      <c r="Z538" s="75" t="e">
        <f>NA()</f>
        <v>#N/A</v>
      </c>
    </row>
    <row r="539" spans="1:26" x14ac:dyDescent="0.2">
      <c r="A539" s="74">
        <v>15160</v>
      </c>
      <c r="B539" s="68">
        <f>INDEX('B-A OSRoad'!$F$2:$F$21,MATCH(A539,'B-A OSRoad'!$C$2:$C$21))</f>
        <v>0</v>
      </c>
      <c r="C539" s="68" t="str">
        <f>IF(INDEX('B-A OSRoad'!$B$2:$B$21,MATCH(A539,'B-A OSRoad'!$C$2:$C$21))="Straight","",RIGHT(INDEX('B-A OSRoad'!$B$2:$B$21,MATCH(A539,'B-A OSRoad'!$C$2:$C$21)),LEN(INDEX('B-A OSRoad'!$B$2:$B$21,MATCH(A539,'B-A OSRoad'!$C$2:$C$21)))-1))</f>
        <v/>
      </c>
      <c r="D539" s="69">
        <f>(INDEX('B-A OSRoad'!$I$2:$I$21,MATCH(A539,'B-A OSRoad'!$C$2:$C$21)))+$C$3+$C$4+$C$1</f>
        <v>110</v>
      </c>
      <c r="E539" s="70" t="e">
        <f>VLOOKUP(A539,'Crash Data'!$E$3:$F$6,2,FALSE)</f>
        <v>#N/A</v>
      </c>
      <c r="F539" s="70" t="e">
        <f>VLOOKUP(A539,'Crash Data'!$B$3:$C$32,2,FALSE)</f>
        <v>#N/A</v>
      </c>
      <c r="G539" s="40">
        <v>230</v>
      </c>
      <c r="H539" s="40">
        <v>177</v>
      </c>
      <c r="I539" s="39">
        <v>177</v>
      </c>
      <c r="J539" s="40">
        <v>177</v>
      </c>
      <c r="K539" s="39">
        <v>177</v>
      </c>
      <c r="L539" s="93">
        <f t="shared" si="115"/>
        <v>209</v>
      </c>
      <c r="M539" s="93" t="str">
        <f t="shared" si="116"/>
        <v/>
      </c>
      <c r="N539" s="99">
        <f t="shared" si="117"/>
        <v>165</v>
      </c>
      <c r="O539" s="99" t="str">
        <f t="shared" si="118"/>
        <v/>
      </c>
      <c r="P539" s="102">
        <f t="shared" si="119"/>
        <v>165</v>
      </c>
      <c r="Q539" s="102" t="str">
        <f t="shared" si="120"/>
        <v/>
      </c>
      <c r="R539" s="105">
        <f t="shared" si="121"/>
        <v>165</v>
      </c>
      <c r="S539" s="105" t="str">
        <f t="shared" si="122"/>
        <v/>
      </c>
      <c r="T539" s="69">
        <f t="shared" si="123"/>
        <v>107</v>
      </c>
      <c r="U539" s="69" t="str">
        <f t="shared" si="124"/>
        <v/>
      </c>
      <c r="V539" s="143">
        <f t="shared" si="125"/>
        <v>165</v>
      </c>
      <c r="W539" s="143" t="str">
        <f t="shared" si="126"/>
        <v/>
      </c>
      <c r="X539" s="109">
        <f t="shared" si="113"/>
        <v>0</v>
      </c>
      <c r="Y539" s="110" t="e">
        <f t="shared" si="114"/>
        <v>#N/A</v>
      </c>
      <c r="Z539" s="75" t="e">
        <f>NA()</f>
        <v>#N/A</v>
      </c>
    </row>
    <row r="540" spans="1:26" x14ac:dyDescent="0.2">
      <c r="A540" s="74">
        <v>15170</v>
      </c>
      <c r="B540" s="68">
        <f>INDEX('B-A OSRoad'!$F$2:$F$21,MATCH(A540,'B-A OSRoad'!$C$2:$C$21))</f>
        <v>0</v>
      </c>
      <c r="C540" s="68" t="str">
        <f>IF(INDEX('B-A OSRoad'!$B$2:$B$21,MATCH(A540,'B-A OSRoad'!$C$2:$C$21))="Straight","",RIGHT(INDEX('B-A OSRoad'!$B$2:$B$21,MATCH(A540,'B-A OSRoad'!$C$2:$C$21)),LEN(INDEX('B-A OSRoad'!$B$2:$B$21,MATCH(A540,'B-A OSRoad'!$C$2:$C$21)))-1))</f>
        <v/>
      </c>
      <c r="D540" s="69">
        <f>(INDEX('B-A OSRoad'!$I$2:$I$21,MATCH(A540,'B-A OSRoad'!$C$2:$C$21)))+$C$3+$C$4+$C$1</f>
        <v>110</v>
      </c>
      <c r="E540" s="70" t="e">
        <f>VLOOKUP(A540,'Crash Data'!$E$3:$F$6,2,FALSE)</f>
        <v>#N/A</v>
      </c>
      <c r="F540" s="70" t="e">
        <f>VLOOKUP(A540,'Crash Data'!$B$3:$C$32,2,FALSE)</f>
        <v>#N/A</v>
      </c>
      <c r="G540" s="40">
        <v>230</v>
      </c>
      <c r="H540" s="40">
        <v>177</v>
      </c>
      <c r="I540" s="39">
        <v>177</v>
      </c>
      <c r="J540" s="40">
        <v>177</v>
      </c>
      <c r="K540" s="39">
        <v>177</v>
      </c>
      <c r="L540" s="93">
        <f t="shared" si="115"/>
        <v>209</v>
      </c>
      <c r="M540" s="93" t="str">
        <f t="shared" si="116"/>
        <v/>
      </c>
      <c r="N540" s="99">
        <f t="shared" si="117"/>
        <v>165</v>
      </c>
      <c r="O540" s="99" t="str">
        <f t="shared" si="118"/>
        <v/>
      </c>
      <c r="P540" s="102">
        <f t="shared" si="119"/>
        <v>165</v>
      </c>
      <c r="Q540" s="102" t="str">
        <f t="shared" si="120"/>
        <v/>
      </c>
      <c r="R540" s="105">
        <f t="shared" si="121"/>
        <v>165</v>
      </c>
      <c r="S540" s="105" t="str">
        <f t="shared" si="122"/>
        <v/>
      </c>
      <c r="T540" s="69">
        <f t="shared" si="123"/>
        <v>107</v>
      </c>
      <c r="U540" s="69" t="str">
        <f t="shared" si="124"/>
        <v/>
      </c>
      <c r="V540" s="143">
        <f t="shared" si="125"/>
        <v>165</v>
      </c>
      <c r="W540" s="143" t="str">
        <f t="shared" si="126"/>
        <v/>
      </c>
      <c r="X540" s="109">
        <f t="shared" si="113"/>
        <v>0</v>
      </c>
      <c r="Y540" s="110" t="e">
        <f t="shared" si="114"/>
        <v>#N/A</v>
      </c>
      <c r="Z540" s="75" t="e">
        <f>NA()</f>
        <v>#N/A</v>
      </c>
    </row>
    <row r="541" spans="1:26" x14ac:dyDescent="0.2">
      <c r="A541" s="74">
        <v>15180</v>
      </c>
      <c r="B541" s="68">
        <f>INDEX('B-A OSRoad'!$F$2:$F$21,MATCH(A541,'B-A OSRoad'!$C$2:$C$21))</f>
        <v>0</v>
      </c>
      <c r="C541" s="68" t="str">
        <f>IF(INDEX('B-A OSRoad'!$B$2:$B$21,MATCH(A541,'B-A OSRoad'!$C$2:$C$21))="Straight","",RIGHT(INDEX('B-A OSRoad'!$B$2:$B$21,MATCH(A541,'B-A OSRoad'!$C$2:$C$21)),LEN(INDEX('B-A OSRoad'!$B$2:$B$21,MATCH(A541,'B-A OSRoad'!$C$2:$C$21)))-1))</f>
        <v/>
      </c>
      <c r="D541" s="69">
        <f>(INDEX('B-A OSRoad'!$I$2:$I$21,MATCH(A541,'B-A OSRoad'!$C$2:$C$21)))+$C$3+$C$4+$C$1</f>
        <v>110</v>
      </c>
      <c r="E541" s="70" t="e">
        <f>VLOOKUP(A541,'Crash Data'!$E$3:$F$6,2,FALSE)</f>
        <v>#N/A</v>
      </c>
      <c r="F541" s="70" t="e">
        <f>VLOOKUP(A541,'Crash Data'!$B$3:$C$32,2,FALSE)</f>
        <v>#N/A</v>
      </c>
      <c r="G541" s="40">
        <v>230</v>
      </c>
      <c r="H541" s="40">
        <v>177</v>
      </c>
      <c r="I541" s="39">
        <v>177</v>
      </c>
      <c r="J541" s="40">
        <v>177</v>
      </c>
      <c r="K541" s="39">
        <v>177</v>
      </c>
      <c r="L541" s="93">
        <f t="shared" si="115"/>
        <v>209</v>
      </c>
      <c r="M541" s="93" t="str">
        <f t="shared" si="116"/>
        <v/>
      </c>
      <c r="N541" s="99">
        <f t="shared" si="117"/>
        <v>165</v>
      </c>
      <c r="O541" s="99" t="str">
        <f t="shared" si="118"/>
        <v/>
      </c>
      <c r="P541" s="102">
        <f t="shared" si="119"/>
        <v>165</v>
      </c>
      <c r="Q541" s="102" t="str">
        <f t="shared" si="120"/>
        <v/>
      </c>
      <c r="R541" s="105">
        <f t="shared" si="121"/>
        <v>165</v>
      </c>
      <c r="S541" s="105" t="str">
        <f t="shared" si="122"/>
        <v/>
      </c>
      <c r="T541" s="69">
        <f t="shared" si="123"/>
        <v>107</v>
      </c>
      <c r="U541" s="69" t="str">
        <f t="shared" si="124"/>
        <v/>
      </c>
      <c r="V541" s="143">
        <f t="shared" si="125"/>
        <v>165</v>
      </c>
      <c r="W541" s="143" t="str">
        <f t="shared" si="126"/>
        <v/>
      </c>
      <c r="X541" s="109">
        <f t="shared" si="113"/>
        <v>0</v>
      </c>
      <c r="Y541" s="110" t="e">
        <f t="shared" si="114"/>
        <v>#N/A</v>
      </c>
      <c r="Z541" s="75" t="e">
        <f>NA()</f>
        <v>#N/A</v>
      </c>
    </row>
    <row r="542" spans="1:26" x14ac:dyDescent="0.2">
      <c r="A542" s="74">
        <v>15190</v>
      </c>
      <c r="B542" s="68">
        <f>INDEX('B-A OSRoad'!$F$2:$F$21,MATCH(A542,'B-A OSRoad'!$C$2:$C$21))</f>
        <v>0</v>
      </c>
      <c r="C542" s="68" t="str">
        <f>IF(INDEX('B-A OSRoad'!$B$2:$B$21,MATCH(A542,'B-A OSRoad'!$C$2:$C$21))="Straight","",RIGHT(INDEX('B-A OSRoad'!$B$2:$B$21,MATCH(A542,'B-A OSRoad'!$C$2:$C$21)),LEN(INDEX('B-A OSRoad'!$B$2:$B$21,MATCH(A542,'B-A OSRoad'!$C$2:$C$21)))-1))</f>
        <v/>
      </c>
      <c r="D542" s="69">
        <f>(INDEX('B-A OSRoad'!$I$2:$I$21,MATCH(A542,'B-A OSRoad'!$C$2:$C$21)))+$C$3+$C$4+$C$1</f>
        <v>110</v>
      </c>
      <c r="E542" s="70" t="e">
        <f>VLOOKUP(A542,'Crash Data'!$E$3:$F$6,2,FALSE)</f>
        <v>#N/A</v>
      </c>
      <c r="F542" s="70" t="e">
        <f>VLOOKUP(A542,'Crash Data'!$B$3:$C$32,2,FALSE)</f>
        <v>#N/A</v>
      </c>
      <c r="G542" s="40">
        <v>230</v>
      </c>
      <c r="H542" s="40">
        <v>177</v>
      </c>
      <c r="I542" s="39">
        <v>177</v>
      </c>
      <c r="J542" s="40">
        <v>177</v>
      </c>
      <c r="K542" s="39">
        <v>177</v>
      </c>
      <c r="L542" s="93">
        <f t="shared" si="115"/>
        <v>209</v>
      </c>
      <c r="M542" s="93" t="str">
        <f t="shared" si="116"/>
        <v/>
      </c>
      <c r="N542" s="99">
        <f t="shared" si="117"/>
        <v>165</v>
      </c>
      <c r="O542" s="99" t="str">
        <f t="shared" si="118"/>
        <v/>
      </c>
      <c r="P542" s="102">
        <f t="shared" si="119"/>
        <v>165</v>
      </c>
      <c r="Q542" s="102" t="str">
        <f t="shared" si="120"/>
        <v/>
      </c>
      <c r="R542" s="105">
        <f t="shared" si="121"/>
        <v>165</v>
      </c>
      <c r="S542" s="105" t="str">
        <f t="shared" si="122"/>
        <v/>
      </c>
      <c r="T542" s="69">
        <f t="shared" si="123"/>
        <v>107</v>
      </c>
      <c r="U542" s="69" t="str">
        <f t="shared" si="124"/>
        <v/>
      </c>
      <c r="V542" s="143">
        <f t="shared" si="125"/>
        <v>165</v>
      </c>
      <c r="W542" s="143" t="str">
        <f t="shared" si="126"/>
        <v/>
      </c>
      <c r="X542" s="109">
        <f t="shared" si="113"/>
        <v>0</v>
      </c>
      <c r="Y542" s="110" t="e">
        <f t="shared" si="114"/>
        <v>#N/A</v>
      </c>
      <c r="Z542" s="75" t="e">
        <f>NA()</f>
        <v>#N/A</v>
      </c>
    </row>
    <row r="543" spans="1:26" x14ac:dyDescent="0.2">
      <c r="A543" s="74">
        <v>15200</v>
      </c>
      <c r="B543" s="68">
        <f>INDEX('B-A OSRoad'!$F$2:$F$21,MATCH(A543,'B-A OSRoad'!$C$2:$C$21))</f>
        <v>0</v>
      </c>
      <c r="C543" s="68" t="str">
        <f>IF(INDEX('B-A OSRoad'!$B$2:$B$21,MATCH(A543,'B-A OSRoad'!$C$2:$C$21))="Straight","",RIGHT(INDEX('B-A OSRoad'!$B$2:$B$21,MATCH(A543,'B-A OSRoad'!$C$2:$C$21)),LEN(INDEX('B-A OSRoad'!$B$2:$B$21,MATCH(A543,'B-A OSRoad'!$C$2:$C$21)))-1))</f>
        <v/>
      </c>
      <c r="D543" s="69">
        <f>(INDEX('B-A OSRoad'!$I$2:$I$21,MATCH(A543,'B-A OSRoad'!$C$2:$C$21)))+$C$3+$C$4+$C$1</f>
        <v>110</v>
      </c>
      <c r="E543" s="70" t="e">
        <f>VLOOKUP(A543,'Crash Data'!$E$3:$F$6,2,FALSE)</f>
        <v>#N/A</v>
      </c>
      <c r="F543" s="70" t="e">
        <f>VLOOKUP(A543,'Crash Data'!$B$3:$C$32,2,FALSE)</f>
        <v>#N/A</v>
      </c>
      <c r="G543" s="40">
        <v>230</v>
      </c>
      <c r="H543" s="40">
        <v>177</v>
      </c>
      <c r="I543" s="39">
        <v>177</v>
      </c>
      <c r="J543" s="40">
        <v>177</v>
      </c>
      <c r="K543" s="39">
        <v>177</v>
      </c>
      <c r="L543" s="93">
        <f t="shared" si="115"/>
        <v>209</v>
      </c>
      <c r="M543" s="93" t="str">
        <f t="shared" si="116"/>
        <v/>
      </c>
      <c r="N543" s="99">
        <f t="shared" si="117"/>
        <v>165</v>
      </c>
      <c r="O543" s="99" t="str">
        <f t="shared" si="118"/>
        <v/>
      </c>
      <c r="P543" s="102">
        <f t="shared" si="119"/>
        <v>165</v>
      </c>
      <c r="Q543" s="102" t="str">
        <f t="shared" si="120"/>
        <v/>
      </c>
      <c r="R543" s="105">
        <f t="shared" si="121"/>
        <v>165</v>
      </c>
      <c r="S543" s="105" t="str">
        <f t="shared" si="122"/>
        <v/>
      </c>
      <c r="T543" s="69">
        <f t="shared" si="123"/>
        <v>107</v>
      </c>
      <c r="U543" s="69" t="str">
        <f t="shared" si="124"/>
        <v/>
      </c>
      <c r="V543" s="143">
        <f t="shared" si="125"/>
        <v>165</v>
      </c>
      <c r="W543" s="143" t="str">
        <f t="shared" si="126"/>
        <v/>
      </c>
      <c r="X543" s="109">
        <f t="shared" si="113"/>
        <v>0</v>
      </c>
      <c r="Y543" s="110" t="e">
        <f t="shared" si="114"/>
        <v>#N/A</v>
      </c>
      <c r="Z543" s="75" t="e">
        <f>NA()</f>
        <v>#N/A</v>
      </c>
    </row>
    <row r="544" spans="1:26" x14ac:dyDescent="0.2">
      <c r="A544" s="74">
        <v>15210</v>
      </c>
      <c r="B544" s="68">
        <f>INDEX('B-A OSRoad'!$F$2:$F$21,MATCH(A544,'B-A OSRoad'!$C$2:$C$21))</f>
        <v>0</v>
      </c>
      <c r="C544" s="68" t="str">
        <f>IF(INDEX('B-A OSRoad'!$B$2:$B$21,MATCH(A544,'B-A OSRoad'!$C$2:$C$21))="Straight","",RIGHT(INDEX('B-A OSRoad'!$B$2:$B$21,MATCH(A544,'B-A OSRoad'!$C$2:$C$21)),LEN(INDEX('B-A OSRoad'!$B$2:$B$21,MATCH(A544,'B-A OSRoad'!$C$2:$C$21)))-1))</f>
        <v/>
      </c>
      <c r="D544" s="69">
        <f>(INDEX('B-A OSRoad'!$I$2:$I$21,MATCH(A544,'B-A OSRoad'!$C$2:$C$21)))+$C$3+$C$4+$C$1</f>
        <v>110</v>
      </c>
      <c r="E544" s="70" t="e">
        <f>VLOOKUP(A544,'Crash Data'!$E$3:$F$6,2,FALSE)</f>
        <v>#N/A</v>
      </c>
      <c r="F544" s="70" t="e">
        <f>VLOOKUP(A544,'Crash Data'!$B$3:$C$32,2,FALSE)</f>
        <v>#N/A</v>
      </c>
      <c r="G544" s="40">
        <v>230</v>
      </c>
      <c r="H544" s="40">
        <v>177</v>
      </c>
      <c r="I544" s="39">
        <v>177</v>
      </c>
      <c r="J544" s="40">
        <v>177</v>
      </c>
      <c r="K544" s="39">
        <v>177</v>
      </c>
      <c r="L544" s="93">
        <f t="shared" si="115"/>
        <v>209</v>
      </c>
      <c r="M544" s="93" t="str">
        <f t="shared" si="116"/>
        <v/>
      </c>
      <c r="N544" s="99">
        <f t="shared" si="117"/>
        <v>165</v>
      </c>
      <c r="O544" s="99" t="str">
        <f t="shared" si="118"/>
        <v/>
      </c>
      <c r="P544" s="102">
        <f t="shared" si="119"/>
        <v>165</v>
      </c>
      <c r="Q544" s="102" t="str">
        <f t="shared" si="120"/>
        <v/>
      </c>
      <c r="R544" s="105">
        <f t="shared" si="121"/>
        <v>165</v>
      </c>
      <c r="S544" s="105" t="str">
        <f t="shared" si="122"/>
        <v/>
      </c>
      <c r="T544" s="69">
        <f t="shared" si="123"/>
        <v>107</v>
      </c>
      <c r="U544" s="69" t="str">
        <f t="shared" si="124"/>
        <v/>
      </c>
      <c r="V544" s="143">
        <f t="shared" si="125"/>
        <v>165</v>
      </c>
      <c r="W544" s="143" t="str">
        <f t="shared" si="126"/>
        <v/>
      </c>
      <c r="X544" s="109">
        <f t="shared" si="113"/>
        <v>0</v>
      </c>
      <c r="Y544" s="110" t="e">
        <f t="shared" si="114"/>
        <v>#N/A</v>
      </c>
      <c r="Z544" s="75" t="e">
        <f>NA()</f>
        <v>#N/A</v>
      </c>
    </row>
    <row r="545" spans="1:26" x14ac:dyDescent="0.2">
      <c r="A545" s="74">
        <v>15220</v>
      </c>
      <c r="B545" s="68">
        <f>INDEX('B-A OSRoad'!$F$2:$F$21,MATCH(A545,'B-A OSRoad'!$C$2:$C$21))</f>
        <v>0</v>
      </c>
      <c r="C545" s="68" t="str">
        <f>IF(INDEX('B-A OSRoad'!$B$2:$B$21,MATCH(A545,'B-A OSRoad'!$C$2:$C$21))="Straight","",RIGHT(INDEX('B-A OSRoad'!$B$2:$B$21,MATCH(A545,'B-A OSRoad'!$C$2:$C$21)),LEN(INDEX('B-A OSRoad'!$B$2:$B$21,MATCH(A545,'B-A OSRoad'!$C$2:$C$21)))-1))</f>
        <v/>
      </c>
      <c r="D545" s="69">
        <f>(INDEX('B-A OSRoad'!$I$2:$I$21,MATCH(A545,'B-A OSRoad'!$C$2:$C$21)))+$C$3+$C$4+$C$1</f>
        <v>110</v>
      </c>
      <c r="E545" s="70" t="e">
        <f>VLOOKUP(A545,'Crash Data'!$E$3:$F$6,2,FALSE)</f>
        <v>#N/A</v>
      </c>
      <c r="F545" s="70">
        <f>VLOOKUP(A545,'Crash Data'!$B$3:$C$32,2,FALSE)</f>
        <v>-4</v>
      </c>
      <c r="G545" s="40">
        <v>230</v>
      </c>
      <c r="H545" s="40">
        <v>177</v>
      </c>
      <c r="I545" s="39">
        <v>177</v>
      </c>
      <c r="J545" s="40">
        <v>177</v>
      </c>
      <c r="K545" s="39">
        <v>177</v>
      </c>
      <c r="L545" s="93">
        <f t="shared" si="115"/>
        <v>209</v>
      </c>
      <c r="M545" s="93" t="str">
        <f t="shared" si="116"/>
        <v/>
      </c>
      <c r="N545" s="99">
        <f t="shared" si="117"/>
        <v>165</v>
      </c>
      <c r="O545" s="99" t="str">
        <f t="shared" si="118"/>
        <v/>
      </c>
      <c r="P545" s="102">
        <f t="shared" si="119"/>
        <v>165</v>
      </c>
      <c r="Q545" s="102" t="str">
        <f t="shared" si="120"/>
        <v/>
      </c>
      <c r="R545" s="105">
        <f t="shared" si="121"/>
        <v>165</v>
      </c>
      <c r="S545" s="105" t="str">
        <f t="shared" si="122"/>
        <v/>
      </c>
      <c r="T545" s="69">
        <f t="shared" si="123"/>
        <v>107</v>
      </c>
      <c r="U545" s="69" t="str">
        <f t="shared" si="124"/>
        <v/>
      </c>
      <c r="V545" s="143">
        <f t="shared" si="125"/>
        <v>165</v>
      </c>
      <c r="W545" s="143" t="str">
        <f t="shared" si="126"/>
        <v/>
      </c>
      <c r="X545" s="109">
        <f t="shared" si="113"/>
        <v>0</v>
      </c>
      <c r="Y545" s="110" t="e">
        <f t="shared" si="114"/>
        <v>#N/A</v>
      </c>
      <c r="Z545" s="75" t="e">
        <f>NA()</f>
        <v>#N/A</v>
      </c>
    </row>
    <row r="546" spans="1:26" x14ac:dyDescent="0.2">
      <c r="A546" s="74">
        <v>15230</v>
      </c>
      <c r="B546" s="68">
        <f>INDEX('B-A OSRoad'!$F$2:$F$21,MATCH(A546,'B-A OSRoad'!$C$2:$C$21))</f>
        <v>0</v>
      </c>
      <c r="C546" s="68" t="str">
        <f>IF(INDEX('B-A OSRoad'!$B$2:$B$21,MATCH(A546,'B-A OSRoad'!$C$2:$C$21))="Straight","",RIGHT(INDEX('B-A OSRoad'!$B$2:$B$21,MATCH(A546,'B-A OSRoad'!$C$2:$C$21)),LEN(INDEX('B-A OSRoad'!$B$2:$B$21,MATCH(A546,'B-A OSRoad'!$C$2:$C$21)))-1))</f>
        <v/>
      </c>
      <c r="D546" s="69">
        <f>(INDEX('B-A OSRoad'!$I$2:$I$21,MATCH(A546,'B-A OSRoad'!$C$2:$C$21)))+$C$3+$C$4+$C$1</f>
        <v>110</v>
      </c>
      <c r="E546" s="70" t="e">
        <f>VLOOKUP(A546,'Crash Data'!$E$3:$F$6,2,FALSE)</f>
        <v>#N/A</v>
      </c>
      <c r="F546" s="70" t="e">
        <f>VLOOKUP(A546,'Crash Data'!$B$3:$C$32,2,FALSE)</f>
        <v>#N/A</v>
      </c>
      <c r="G546" s="40">
        <v>230</v>
      </c>
      <c r="H546" s="40">
        <v>177</v>
      </c>
      <c r="I546" s="39">
        <v>177</v>
      </c>
      <c r="J546" s="40">
        <v>177</v>
      </c>
      <c r="K546" s="39">
        <v>177</v>
      </c>
      <c r="L546" s="93">
        <f t="shared" si="115"/>
        <v>209</v>
      </c>
      <c r="M546" s="93" t="str">
        <f t="shared" si="116"/>
        <v/>
      </c>
      <c r="N546" s="99">
        <f t="shared" si="117"/>
        <v>165</v>
      </c>
      <c r="O546" s="99" t="str">
        <f t="shared" si="118"/>
        <v/>
      </c>
      <c r="P546" s="102">
        <f t="shared" si="119"/>
        <v>165</v>
      </c>
      <c r="Q546" s="102" t="str">
        <f t="shared" si="120"/>
        <v/>
      </c>
      <c r="R546" s="105">
        <f t="shared" si="121"/>
        <v>165</v>
      </c>
      <c r="S546" s="105" t="str">
        <f t="shared" si="122"/>
        <v/>
      </c>
      <c r="T546" s="69">
        <f t="shared" si="123"/>
        <v>107</v>
      </c>
      <c r="U546" s="69" t="str">
        <f t="shared" si="124"/>
        <v/>
      </c>
      <c r="V546" s="143">
        <f t="shared" si="125"/>
        <v>165</v>
      </c>
      <c r="W546" s="143" t="str">
        <f t="shared" si="126"/>
        <v/>
      </c>
      <c r="X546" s="109">
        <f t="shared" si="113"/>
        <v>0</v>
      </c>
      <c r="Y546" s="110" t="e">
        <f t="shared" si="114"/>
        <v>#N/A</v>
      </c>
      <c r="Z546" s="75" t="e">
        <f>NA()</f>
        <v>#N/A</v>
      </c>
    </row>
    <row r="547" spans="1:26" x14ac:dyDescent="0.2">
      <c r="A547" s="74">
        <v>15240</v>
      </c>
      <c r="B547" s="68">
        <f>INDEX('B-A OSRoad'!$F$2:$F$21,MATCH(A547,'B-A OSRoad'!$C$2:$C$21))</f>
        <v>0</v>
      </c>
      <c r="C547" s="68" t="str">
        <f>IF(INDEX('B-A OSRoad'!$B$2:$B$21,MATCH(A547,'B-A OSRoad'!$C$2:$C$21))="Straight","",RIGHT(INDEX('B-A OSRoad'!$B$2:$B$21,MATCH(A547,'B-A OSRoad'!$C$2:$C$21)),LEN(INDEX('B-A OSRoad'!$B$2:$B$21,MATCH(A547,'B-A OSRoad'!$C$2:$C$21)))-1))</f>
        <v/>
      </c>
      <c r="D547" s="69">
        <f>(INDEX('B-A OSRoad'!$I$2:$I$21,MATCH(A547,'B-A OSRoad'!$C$2:$C$21)))+$C$3+$C$4+$C$1</f>
        <v>110</v>
      </c>
      <c r="E547" s="70" t="e">
        <f>VLOOKUP(A547,'Crash Data'!$E$3:$F$6,2,FALSE)</f>
        <v>#N/A</v>
      </c>
      <c r="F547" s="70" t="e">
        <f>VLOOKUP(A547,'Crash Data'!$B$3:$C$32,2,FALSE)</f>
        <v>#N/A</v>
      </c>
      <c r="G547" s="40">
        <v>230</v>
      </c>
      <c r="H547" s="40">
        <v>177</v>
      </c>
      <c r="I547" s="39">
        <v>177</v>
      </c>
      <c r="J547" s="40">
        <v>177</v>
      </c>
      <c r="K547" s="39">
        <v>177</v>
      </c>
      <c r="L547" s="93">
        <f t="shared" si="115"/>
        <v>209</v>
      </c>
      <c r="M547" s="93" t="str">
        <f t="shared" si="116"/>
        <v/>
      </c>
      <c r="N547" s="99">
        <f t="shared" si="117"/>
        <v>165</v>
      </c>
      <c r="O547" s="99" t="str">
        <f t="shared" si="118"/>
        <v/>
      </c>
      <c r="P547" s="102">
        <f t="shared" si="119"/>
        <v>165</v>
      </c>
      <c r="Q547" s="102" t="str">
        <f t="shared" si="120"/>
        <v/>
      </c>
      <c r="R547" s="105">
        <f t="shared" si="121"/>
        <v>165</v>
      </c>
      <c r="S547" s="105" t="str">
        <f t="shared" si="122"/>
        <v/>
      </c>
      <c r="T547" s="69">
        <f t="shared" si="123"/>
        <v>107</v>
      </c>
      <c r="U547" s="69" t="str">
        <f t="shared" si="124"/>
        <v/>
      </c>
      <c r="V547" s="143">
        <f t="shared" si="125"/>
        <v>165</v>
      </c>
      <c r="W547" s="143" t="str">
        <f t="shared" si="126"/>
        <v/>
      </c>
      <c r="X547" s="109">
        <f t="shared" si="113"/>
        <v>0</v>
      </c>
      <c r="Y547" s="110" t="e">
        <f t="shared" si="114"/>
        <v>#N/A</v>
      </c>
      <c r="Z547" s="75" t="e">
        <f>NA()</f>
        <v>#N/A</v>
      </c>
    </row>
    <row r="548" spans="1:26" x14ac:dyDescent="0.2">
      <c r="A548" s="74">
        <v>15250</v>
      </c>
      <c r="B548" s="68">
        <f>INDEX('B-A OSRoad'!$F$2:$F$21,MATCH(A548,'B-A OSRoad'!$C$2:$C$21))</f>
        <v>0</v>
      </c>
      <c r="C548" s="68" t="str">
        <f>IF(INDEX('B-A OSRoad'!$B$2:$B$21,MATCH(A548,'B-A OSRoad'!$C$2:$C$21))="Straight","",RIGHT(INDEX('B-A OSRoad'!$B$2:$B$21,MATCH(A548,'B-A OSRoad'!$C$2:$C$21)),LEN(INDEX('B-A OSRoad'!$B$2:$B$21,MATCH(A548,'B-A OSRoad'!$C$2:$C$21)))-1))</f>
        <v/>
      </c>
      <c r="D548" s="69">
        <f>(INDEX('B-A OSRoad'!$I$2:$I$21,MATCH(A548,'B-A OSRoad'!$C$2:$C$21)))+$C$3+$C$4+$C$1</f>
        <v>110</v>
      </c>
      <c r="E548" s="70" t="e">
        <f>VLOOKUP(A548,'Crash Data'!$E$3:$F$6,2,FALSE)</f>
        <v>#N/A</v>
      </c>
      <c r="F548" s="70" t="e">
        <f>VLOOKUP(A548,'Crash Data'!$B$3:$C$32,2,FALSE)</f>
        <v>#N/A</v>
      </c>
      <c r="G548" s="40">
        <v>230</v>
      </c>
      <c r="H548" s="40">
        <v>177</v>
      </c>
      <c r="I548" s="39">
        <v>177</v>
      </c>
      <c r="J548" s="40">
        <v>177</v>
      </c>
      <c r="K548" s="39">
        <v>177</v>
      </c>
      <c r="L548" s="93">
        <f t="shared" si="115"/>
        <v>209</v>
      </c>
      <c r="M548" s="93" t="str">
        <f t="shared" si="116"/>
        <v/>
      </c>
      <c r="N548" s="99">
        <f t="shared" si="117"/>
        <v>165</v>
      </c>
      <c r="O548" s="99" t="str">
        <f t="shared" si="118"/>
        <v/>
      </c>
      <c r="P548" s="102">
        <f t="shared" si="119"/>
        <v>165</v>
      </c>
      <c r="Q548" s="102" t="str">
        <f t="shared" si="120"/>
        <v/>
      </c>
      <c r="R548" s="105">
        <f t="shared" si="121"/>
        <v>165</v>
      </c>
      <c r="S548" s="105" t="str">
        <f t="shared" si="122"/>
        <v/>
      </c>
      <c r="T548" s="69">
        <f t="shared" si="123"/>
        <v>107</v>
      </c>
      <c r="U548" s="69" t="str">
        <f t="shared" si="124"/>
        <v/>
      </c>
      <c r="V548" s="143">
        <f t="shared" si="125"/>
        <v>165</v>
      </c>
      <c r="W548" s="143" t="str">
        <f t="shared" si="126"/>
        <v/>
      </c>
      <c r="X548" s="109">
        <f t="shared" si="113"/>
        <v>0</v>
      </c>
      <c r="Y548" s="110" t="e">
        <f t="shared" si="114"/>
        <v>#N/A</v>
      </c>
      <c r="Z548" s="75" t="e">
        <f>NA()</f>
        <v>#N/A</v>
      </c>
    </row>
    <row r="549" spans="1:26" x14ac:dyDescent="0.2">
      <c r="A549" s="74">
        <v>15260</v>
      </c>
      <c r="B549" s="68">
        <f>INDEX('B-A OSRoad'!$F$2:$F$21,MATCH(A549,'B-A OSRoad'!$C$2:$C$21))</f>
        <v>0</v>
      </c>
      <c r="C549" s="68" t="str">
        <f>IF(INDEX('B-A OSRoad'!$B$2:$B$21,MATCH(A549,'B-A OSRoad'!$C$2:$C$21))="Straight","",RIGHT(INDEX('B-A OSRoad'!$B$2:$B$21,MATCH(A549,'B-A OSRoad'!$C$2:$C$21)),LEN(INDEX('B-A OSRoad'!$B$2:$B$21,MATCH(A549,'B-A OSRoad'!$C$2:$C$21)))-1))</f>
        <v/>
      </c>
      <c r="D549" s="69">
        <f>(INDEX('B-A OSRoad'!$I$2:$I$21,MATCH(A549,'B-A OSRoad'!$C$2:$C$21)))+$C$3+$C$4+$C$1</f>
        <v>110</v>
      </c>
      <c r="E549" s="70" t="e">
        <f>VLOOKUP(A549,'Crash Data'!$E$3:$F$6,2,FALSE)</f>
        <v>#N/A</v>
      </c>
      <c r="F549" s="70" t="e">
        <f>VLOOKUP(A549,'Crash Data'!$B$3:$C$32,2,FALSE)</f>
        <v>#N/A</v>
      </c>
      <c r="G549" s="40">
        <v>230</v>
      </c>
      <c r="H549" s="40">
        <v>177</v>
      </c>
      <c r="I549" s="39">
        <v>177</v>
      </c>
      <c r="J549" s="40">
        <v>177</v>
      </c>
      <c r="K549" s="39">
        <v>177</v>
      </c>
      <c r="L549" s="93">
        <f t="shared" si="115"/>
        <v>209</v>
      </c>
      <c r="M549" s="93" t="str">
        <f t="shared" si="116"/>
        <v/>
      </c>
      <c r="N549" s="99">
        <f t="shared" si="117"/>
        <v>165</v>
      </c>
      <c r="O549" s="99" t="str">
        <f t="shared" si="118"/>
        <v/>
      </c>
      <c r="P549" s="102">
        <f t="shared" si="119"/>
        <v>165</v>
      </c>
      <c r="Q549" s="102" t="str">
        <f t="shared" si="120"/>
        <v/>
      </c>
      <c r="R549" s="105">
        <f t="shared" si="121"/>
        <v>165</v>
      </c>
      <c r="S549" s="105" t="str">
        <f t="shared" si="122"/>
        <v/>
      </c>
      <c r="T549" s="69">
        <f t="shared" si="123"/>
        <v>107</v>
      </c>
      <c r="U549" s="69" t="str">
        <f t="shared" si="124"/>
        <v/>
      </c>
      <c r="V549" s="143">
        <f t="shared" si="125"/>
        <v>165</v>
      </c>
      <c r="W549" s="143" t="str">
        <f t="shared" si="126"/>
        <v/>
      </c>
      <c r="X549" s="109">
        <f t="shared" si="113"/>
        <v>0</v>
      </c>
      <c r="Y549" s="110" t="e">
        <f t="shared" si="114"/>
        <v>#N/A</v>
      </c>
      <c r="Z549" s="75" t="e">
        <f>NA()</f>
        <v>#N/A</v>
      </c>
    </row>
    <row r="550" spans="1:26" x14ac:dyDescent="0.2">
      <c r="A550" s="74">
        <v>15270</v>
      </c>
      <c r="B550" s="68">
        <f>INDEX('B-A OSRoad'!$F$2:$F$21,MATCH(A550,'B-A OSRoad'!$C$2:$C$21))</f>
        <v>6</v>
      </c>
      <c r="C550" s="68" t="str">
        <f>IF(INDEX('B-A OSRoad'!$B$2:$B$21,MATCH(A550,'B-A OSRoad'!$C$2:$C$21))="Straight","",RIGHT(INDEX('B-A OSRoad'!$B$2:$B$21,MATCH(A550,'B-A OSRoad'!$C$2:$C$21)),LEN(INDEX('B-A OSRoad'!$B$2:$B$21,MATCH(A550,'B-A OSRoad'!$C$2:$C$21)))-1))</f>
        <v>650</v>
      </c>
      <c r="D550" s="69">
        <f>(INDEX('B-A OSRoad'!$I$2:$I$21,MATCH(A550,'B-A OSRoad'!$C$2:$C$21)))+$C$3+$C$4+$C$1</f>
        <v>110</v>
      </c>
      <c r="E550" s="70" t="e">
        <f>VLOOKUP(A550,'Crash Data'!$E$3:$F$6,2,FALSE)</f>
        <v>#N/A</v>
      </c>
      <c r="F550" s="70" t="e">
        <f>VLOOKUP(A550,'Crash Data'!$B$3:$C$32,2,FALSE)</f>
        <v>#N/A</v>
      </c>
      <c r="G550" s="40">
        <v>230</v>
      </c>
      <c r="H550" s="40">
        <v>177</v>
      </c>
      <c r="I550" s="39">
        <v>177</v>
      </c>
      <c r="J550" s="40">
        <v>177</v>
      </c>
      <c r="K550" s="39">
        <v>177</v>
      </c>
      <c r="L550" s="93">
        <f t="shared" si="115"/>
        <v>209</v>
      </c>
      <c r="M550" s="93" t="str">
        <f t="shared" si="116"/>
        <v/>
      </c>
      <c r="N550" s="99">
        <f t="shared" si="117"/>
        <v>165</v>
      </c>
      <c r="O550" s="99" t="str">
        <f t="shared" si="118"/>
        <v/>
      </c>
      <c r="P550" s="102">
        <f t="shared" si="119"/>
        <v>165</v>
      </c>
      <c r="Q550" s="102" t="str">
        <f t="shared" si="120"/>
        <v/>
      </c>
      <c r="R550" s="105">
        <f t="shared" si="121"/>
        <v>165</v>
      </c>
      <c r="S550" s="105" t="str">
        <f t="shared" si="122"/>
        <v/>
      </c>
      <c r="T550" s="69">
        <f t="shared" si="123"/>
        <v>107</v>
      </c>
      <c r="U550" s="69" t="str">
        <f t="shared" si="124"/>
        <v/>
      </c>
      <c r="V550" s="143">
        <f t="shared" si="125"/>
        <v>165</v>
      </c>
      <c r="W550" s="143" t="str">
        <f t="shared" si="126"/>
        <v/>
      </c>
      <c r="X550" s="109">
        <f t="shared" si="113"/>
        <v>8.65778316172017E-2</v>
      </c>
      <c r="Y550" s="110" t="e">
        <f t="shared" si="114"/>
        <v>#N/A</v>
      </c>
      <c r="Z550" s="75" t="e">
        <f>NA()</f>
        <v>#N/A</v>
      </c>
    </row>
    <row r="551" spans="1:26" x14ac:dyDescent="0.2">
      <c r="A551" s="74">
        <v>15280</v>
      </c>
      <c r="B551" s="68">
        <f>INDEX('B-A OSRoad'!$F$2:$F$21,MATCH(A551,'B-A OSRoad'!$C$2:$C$21))</f>
        <v>6</v>
      </c>
      <c r="C551" s="68" t="str">
        <f>IF(INDEX('B-A OSRoad'!$B$2:$B$21,MATCH(A551,'B-A OSRoad'!$C$2:$C$21))="Straight","",RIGHT(INDEX('B-A OSRoad'!$B$2:$B$21,MATCH(A551,'B-A OSRoad'!$C$2:$C$21)),LEN(INDEX('B-A OSRoad'!$B$2:$B$21,MATCH(A551,'B-A OSRoad'!$C$2:$C$21)))-1))</f>
        <v>650</v>
      </c>
      <c r="D551" s="69">
        <f>(INDEX('B-A OSRoad'!$I$2:$I$21,MATCH(A551,'B-A OSRoad'!$C$2:$C$21)))+$C$3+$C$4+$C$1</f>
        <v>110</v>
      </c>
      <c r="E551" s="70" t="e">
        <f>VLOOKUP(A551,'Crash Data'!$E$3:$F$6,2,FALSE)</f>
        <v>#N/A</v>
      </c>
      <c r="F551" s="70" t="e">
        <f>VLOOKUP(A551,'Crash Data'!$B$3:$C$32,2,FALSE)</f>
        <v>#N/A</v>
      </c>
      <c r="G551" s="40">
        <v>230</v>
      </c>
      <c r="H551" s="40">
        <v>177</v>
      </c>
      <c r="I551" s="39">
        <v>177</v>
      </c>
      <c r="J551" s="40">
        <v>177</v>
      </c>
      <c r="K551" s="39">
        <v>177</v>
      </c>
      <c r="L551" s="93">
        <f t="shared" si="115"/>
        <v>209</v>
      </c>
      <c r="M551" s="93" t="str">
        <f t="shared" si="116"/>
        <v/>
      </c>
      <c r="N551" s="99">
        <f t="shared" si="117"/>
        <v>165</v>
      </c>
      <c r="O551" s="99" t="str">
        <f t="shared" si="118"/>
        <v/>
      </c>
      <c r="P551" s="102">
        <f t="shared" si="119"/>
        <v>165</v>
      </c>
      <c r="Q551" s="102" t="str">
        <f t="shared" si="120"/>
        <v/>
      </c>
      <c r="R551" s="105">
        <f t="shared" si="121"/>
        <v>165</v>
      </c>
      <c r="S551" s="105" t="str">
        <f t="shared" si="122"/>
        <v/>
      </c>
      <c r="T551" s="69">
        <f t="shared" si="123"/>
        <v>107</v>
      </c>
      <c r="U551" s="69" t="str">
        <f t="shared" si="124"/>
        <v/>
      </c>
      <c r="V551" s="143">
        <f t="shared" si="125"/>
        <v>165</v>
      </c>
      <c r="W551" s="143" t="str">
        <f t="shared" si="126"/>
        <v/>
      </c>
      <c r="X551" s="109">
        <f t="shared" si="113"/>
        <v>8.65778316172017E-2</v>
      </c>
      <c r="Y551" s="110" t="e">
        <f t="shared" si="114"/>
        <v>#N/A</v>
      </c>
      <c r="Z551" s="75" t="e">
        <f>NA()</f>
        <v>#N/A</v>
      </c>
    </row>
    <row r="552" spans="1:26" x14ac:dyDescent="0.2">
      <c r="A552" s="74">
        <v>15290</v>
      </c>
      <c r="B552" s="68">
        <f>INDEX('B-A OSRoad'!$F$2:$F$21,MATCH(A552,'B-A OSRoad'!$C$2:$C$21))</f>
        <v>6</v>
      </c>
      <c r="C552" s="68" t="str">
        <f>IF(INDEX('B-A OSRoad'!$B$2:$B$21,MATCH(A552,'B-A OSRoad'!$C$2:$C$21))="Straight","",RIGHT(INDEX('B-A OSRoad'!$B$2:$B$21,MATCH(A552,'B-A OSRoad'!$C$2:$C$21)),LEN(INDEX('B-A OSRoad'!$B$2:$B$21,MATCH(A552,'B-A OSRoad'!$C$2:$C$21)))-1))</f>
        <v>650</v>
      </c>
      <c r="D552" s="69">
        <f>(INDEX('B-A OSRoad'!$I$2:$I$21,MATCH(A552,'B-A OSRoad'!$C$2:$C$21)))+$C$3+$C$4+$C$1</f>
        <v>110</v>
      </c>
      <c r="E552" s="70" t="e">
        <f>VLOOKUP(A552,'Crash Data'!$E$3:$F$6,2,FALSE)</f>
        <v>#N/A</v>
      </c>
      <c r="F552" s="70" t="e">
        <f>VLOOKUP(A552,'Crash Data'!$B$3:$C$32,2,FALSE)</f>
        <v>#N/A</v>
      </c>
      <c r="G552" s="40">
        <v>230</v>
      </c>
      <c r="H552" s="40">
        <v>177</v>
      </c>
      <c r="I552" s="39">
        <v>177</v>
      </c>
      <c r="J552" s="40">
        <v>177</v>
      </c>
      <c r="K552" s="39">
        <v>177</v>
      </c>
      <c r="L552" s="93">
        <f t="shared" si="115"/>
        <v>209</v>
      </c>
      <c r="M552" s="93" t="str">
        <f t="shared" si="116"/>
        <v/>
      </c>
      <c r="N552" s="99">
        <f t="shared" si="117"/>
        <v>165</v>
      </c>
      <c r="O552" s="99" t="str">
        <f t="shared" si="118"/>
        <v/>
      </c>
      <c r="P552" s="102">
        <f t="shared" si="119"/>
        <v>165</v>
      </c>
      <c r="Q552" s="102" t="str">
        <f t="shared" si="120"/>
        <v/>
      </c>
      <c r="R552" s="105">
        <f t="shared" si="121"/>
        <v>165</v>
      </c>
      <c r="S552" s="105" t="str">
        <f t="shared" si="122"/>
        <v/>
      </c>
      <c r="T552" s="69">
        <f t="shared" si="123"/>
        <v>107</v>
      </c>
      <c r="U552" s="69" t="str">
        <f t="shared" si="124"/>
        <v/>
      </c>
      <c r="V552" s="143">
        <f t="shared" si="125"/>
        <v>165</v>
      </c>
      <c r="W552" s="143" t="str">
        <f t="shared" si="126"/>
        <v/>
      </c>
      <c r="X552" s="109">
        <f t="shared" si="113"/>
        <v>8.65778316172017E-2</v>
      </c>
      <c r="Y552" s="110" t="e">
        <f t="shared" si="114"/>
        <v>#N/A</v>
      </c>
      <c r="Z552" s="75" t="e">
        <f>NA()</f>
        <v>#N/A</v>
      </c>
    </row>
    <row r="553" spans="1:26" x14ac:dyDescent="0.2">
      <c r="A553" s="74">
        <v>15300</v>
      </c>
      <c r="B553" s="68">
        <f>INDEX('B-A OSRoad'!$F$2:$F$21,MATCH(A553,'B-A OSRoad'!$C$2:$C$21))</f>
        <v>6</v>
      </c>
      <c r="C553" s="68" t="str">
        <f>IF(INDEX('B-A OSRoad'!$B$2:$B$21,MATCH(A553,'B-A OSRoad'!$C$2:$C$21))="Straight","",RIGHT(INDEX('B-A OSRoad'!$B$2:$B$21,MATCH(A553,'B-A OSRoad'!$C$2:$C$21)),LEN(INDEX('B-A OSRoad'!$B$2:$B$21,MATCH(A553,'B-A OSRoad'!$C$2:$C$21)))-1))</f>
        <v>650</v>
      </c>
      <c r="D553" s="69">
        <f>(INDEX('B-A OSRoad'!$I$2:$I$21,MATCH(A553,'B-A OSRoad'!$C$2:$C$21)))+$C$3+$C$4+$C$1</f>
        <v>110</v>
      </c>
      <c r="E553" s="70" t="e">
        <f>VLOOKUP(A553,'Crash Data'!$E$3:$F$6,2,FALSE)</f>
        <v>#N/A</v>
      </c>
      <c r="F553" s="70" t="e">
        <f>VLOOKUP(A553,'Crash Data'!$B$3:$C$32,2,FALSE)</f>
        <v>#N/A</v>
      </c>
      <c r="G553" s="40">
        <v>230</v>
      </c>
      <c r="H553" s="40">
        <v>177</v>
      </c>
      <c r="I553" s="39">
        <v>177</v>
      </c>
      <c r="J553" s="40">
        <v>177</v>
      </c>
      <c r="K553" s="39">
        <v>177</v>
      </c>
      <c r="L553" s="93">
        <f t="shared" si="115"/>
        <v>209</v>
      </c>
      <c r="M553" s="93" t="str">
        <f t="shared" si="116"/>
        <v/>
      </c>
      <c r="N553" s="99">
        <f t="shared" si="117"/>
        <v>165</v>
      </c>
      <c r="O553" s="99" t="str">
        <f t="shared" si="118"/>
        <v/>
      </c>
      <c r="P553" s="102">
        <f t="shared" si="119"/>
        <v>165</v>
      </c>
      <c r="Q553" s="102" t="str">
        <f t="shared" si="120"/>
        <v/>
      </c>
      <c r="R553" s="105">
        <f t="shared" si="121"/>
        <v>165</v>
      </c>
      <c r="S553" s="105" t="str">
        <f t="shared" si="122"/>
        <v/>
      </c>
      <c r="T553" s="69">
        <f t="shared" si="123"/>
        <v>107</v>
      </c>
      <c r="U553" s="69" t="str">
        <f t="shared" si="124"/>
        <v/>
      </c>
      <c r="V553" s="143">
        <f t="shared" si="125"/>
        <v>165</v>
      </c>
      <c r="W553" s="143" t="str">
        <f t="shared" si="126"/>
        <v/>
      </c>
      <c r="X553" s="109">
        <f t="shared" si="113"/>
        <v>8.65778316172017E-2</v>
      </c>
      <c r="Y553" s="110" t="e">
        <f t="shared" si="114"/>
        <v>#N/A</v>
      </c>
      <c r="Z553" s="75" t="e">
        <f>NA()</f>
        <v>#N/A</v>
      </c>
    </row>
    <row r="554" spans="1:26" x14ac:dyDescent="0.2">
      <c r="A554" s="74">
        <v>15310</v>
      </c>
      <c r="B554" s="68">
        <f>INDEX('B-A OSRoad'!$F$2:$F$21,MATCH(A554,'B-A OSRoad'!$C$2:$C$21))</f>
        <v>6</v>
      </c>
      <c r="C554" s="68" t="str">
        <f>IF(INDEX('B-A OSRoad'!$B$2:$B$21,MATCH(A554,'B-A OSRoad'!$C$2:$C$21))="Straight","",RIGHT(INDEX('B-A OSRoad'!$B$2:$B$21,MATCH(A554,'B-A OSRoad'!$C$2:$C$21)),LEN(INDEX('B-A OSRoad'!$B$2:$B$21,MATCH(A554,'B-A OSRoad'!$C$2:$C$21)))-1))</f>
        <v>650</v>
      </c>
      <c r="D554" s="69">
        <f>(INDEX('B-A OSRoad'!$I$2:$I$21,MATCH(A554,'B-A OSRoad'!$C$2:$C$21)))+$C$3+$C$4+$C$1</f>
        <v>110</v>
      </c>
      <c r="E554" s="70" t="e">
        <f>VLOOKUP(A554,'Crash Data'!$E$3:$F$6,2,FALSE)</f>
        <v>#N/A</v>
      </c>
      <c r="F554" s="70" t="e">
        <f>VLOOKUP(A554,'Crash Data'!$B$3:$C$32,2,FALSE)</f>
        <v>#N/A</v>
      </c>
      <c r="G554" s="40">
        <v>230</v>
      </c>
      <c r="H554" s="40">
        <v>177</v>
      </c>
      <c r="I554" s="39">
        <v>177</v>
      </c>
      <c r="J554" s="40">
        <v>177</v>
      </c>
      <c r="K554" s="39">
        <v>177</v>
      </c>
      <c r="L554" s="93">
        <f t="shared" si="115"/>
        <v>209</v>
      </c>
      <c r="M554" s="93" t="str">
        <f t="shared" si="116"/>
        <v/>
      </c>
      <c r="N554" s="99">
        <f t="shared" si="117"/>
        <v>165</v>
      </c>
      <c r="O554" s="99" t="str">
        <f t="shared" si="118"/>
        <v/>
      </c>
      <c r="P554" s="102">
        <f t="shared" si="119"/>
        <v>165</v>
      </c>
      <c r="Q554" s="102" t="str">
        <f t="shared" si="120"/>
        <v/>
      </c>
      <c r="R554" s="105">
        <f t="shared" si="121"/>
        <v>165</v>
      </c>
      <c r="S554" s="105" t="str">
        <f t="shared" si="122"/>
        <v/>
      </c>
      <c r="T554" s="69">
        <f t="shared" si="123"/>
        <v>107</v>
      </c>
      <c r="U554" s="69" t="str">
        <f t="shared" si="124"/>
        <v/>
      </c>
      <c r="V554" s="143">
        <f t="shared" si="125"/>
        <v>165</v>
      </c>
      <c r="W554" s="143" t="str">
        <f t="shared" si="126"/>
        <v/>
      </c>
      <c r="X554" s="109">
        <f t="shared" si="113"/>
        <v>8.65778316172017E-2</v>
      </c>
      <c r="Y554" s="110" t="e">
        <f t="shared" si="114"/>
        <v>#N/A</v>
      </c>
      <c r="Z554" s="75" t="e">
        <f>NA()</f>
        <v>#N/A</v>
      </c>
    </row>
    <row r="555" spans="1:26" x14ac:dyDescent="0.2">
      <c r="A555" s="74">
        <v>15320</v>
      </c>
      <c r="B555" s="68">
        <f>INDEX('B-A OSRoad'!$F$2:$F$21,MATCH(A555,'B-A OSRoad'!$C$2:$C$21))</f>
        <v>6</v>
      </c>
      <c r="C555" s="68" t="str">
        <f>IF(INDEX('B-A OSRoad'!$B$2:$B$21,MATCH(A555,'B-A OSRoad'!$C$2:$C$21))="Straight","",RIGHT(INDEX('B-A OSRoad'!$B$2:$B$21,MATCH(A555,'B-A OSRoad'!$C$2:$C$21)),LEN(INDEX('B-A OSRoad'!$B$2:$B$21,MATCH(A555,'B-A OSRoad'!$C$2:$C$21)))-1))</f>
        <v>650</v>
      </c>
      <c r="D555" s="69">
        <f>(INDEX('B-A OSRoad'!$I$2:$I$21,MATCH(A555,'B-A OSRoad'!$C$2:$C$21)))+$C$3+$C$4+$C$1</f>
        <v>110</v>
      </c>
      <c r="E555" s="70" t="e">
        <f>VLOOKUP(A555,'Crash Data'!$E$3:$F$6,2,FALSE)</f>
        <v>#N/A</v>
      </c>
      <c r="F555" s="70" t="e">
        <f>VLOOKUP(A555,'Crash Data'!$B$3:$C$32,2,FALSE)</f>
        <v>#N/A</v>
      </c>
      <c r="G555" s="40">
        <v>230</v>
      </c>
      <c r="H555" s="40">
        <v>177</v>
      </c>
      <c r="I555" s="39">
        <v>177</v>
      </c>
      <c r="J555" s="40">
        <v>177</v>
      </c>
      <c r="K555" s="39">
        <v>177</v>
      </c>
      <c r="L555" s="93">
        <f t="shared" si="115"/>
        <v>209</v>
      </c>
      <c r="M555" s="93" t="str">
        <f t="shared" si="116"/>
        <v/>
      </c>
      <c r="N555" s="99">
        <f t="shared" si="117"/>
        <v>165</v>
      </c>
      <c r="O555" s="99" t="str">
        <f t="shared" si="118"/>
        <v/>
      </c>
      <c r="P555" s="102">
        <f t="shared" si="119"/>
        <v>165</v>
      </c>
      <c r="Q555" s="102" t="str">
        <f t="shared" si="120"/>
        <v/>
      </c>
      <c r="R555" s="105">
        <f t="shared" si="121"/>
        <v>165</v>
      </c>
      <c r="S555" s="105" t="str">
        <f t="shared" si="122"/>
        <v/>
      </c>
      <c r="T555" s="69">
        <f t="shared" si="123"/>
        <v>107</v>
      </c>
      <c r="U555" s="69" t="str">
        <f t="shared" si="124"/>
        <v/>
      </c>
      <c r="V555" s="143">
        <f t="shared" si="125"/>
        <v>165</v>
      </c>
      <c r="W555" s="143" t="str">
        <f t="shared" si="126"/>
        <v/>
      </c>
      <c r="X555" s="109">
        <f t="shared" si="113"/>
        <v>8.65778316172017E-2</v>
      </c>
      <c r="Y555" s="110" t="e">
        <f t="shared" si="114"/>
        <v>#N/A</v>
      </c>
      <c r="Z555" s="75" t="e">
        <f>NA()</f>
        <v>#N/A</v>
      </c>
    </row>
    <row r="556" spans="1:26" x14ac:dyDescent="0.2">
      <c r="A556" s="74">
        <v>15330</v>
      </c>
      <c r="B556" s="68">
        <f>INDEX('B-A OSRoad'!$F$2:$F$21,MATCH(A556,'B-A OSRoad'!$C$2:$C$21))</f>
        <v>6</v>
      </c>
      <c r="C556" s="68" t="str">
        <f>IF(INDEX('B-A OSRoad'!$B$2:$B$21,MATCH(A556,'B-A OSRoad'!$C$2:$C$21))="Straight","",RIGHT(INDEX('B-A OSRoad'!$B$2:$B$21,MATCH(A556,'B-A OSRoad'!$C$2:$C$21)),LEN(INDEX('B-A OSRoad'!$B$2:$B$21,MATCH(A556,'B-A OSRoad'!$C$2:$C$21)))-1))</f>
        <v>650</v>
      </c>
      <c r="D556" s="69">
        <f>(INDEX('B-A OSRoad'!$I$2:$I$21,MATCH(A556,'B-A OSRoad'!$C$2:$C$21)))+$C$3+$C$4+$C$1</f>
        <v>110</v>
      </c>
      <c r="E556" s="70" t="e">
        <f>VLOOKUP(A556,'Crash Data'!$E$3:$F$6,2,FALSE)</f>
        <v>#N/A</v>
      </c>
      <c r="F556" s="70" t="e">
        <f>VLOOKUP(A556,'Crash Data'!$B$3:$C$32,2,FALSE)</f>
        <v>#N/A</v>
      </c>
      <c r="G556" s="40">
        <v>230</v>
      </c>
      <c r="H556" s="40">
        <v>177</v>
      </c>
      <c r="I556" s="39">
        <v>177</v>
      </c>
      <c r="J556" s="40">
        <v>177</v>
      </c>
      <c r="K556" s="39">
        <v>177</v>
      </c>
      <c r="L556" s="93">
        <f t="shared" si="115"/>
        <v>209</v>
      </c>
      <c r="M556" s="93" t="str">
        <f t="shared" si="116"/>
        <v/>
      </c>
      <c r="N556" s="99">
        <f t="shared" si="117"/>
        <v>165</v>
      </c>
      <c r="O556" s="99" t="str">
        <f t="shared" si="118"/>
        <v/>
      </c>
      <c r="P556" s="102">
        <f t="shared" si="119"/>
        <v>165</v>
      </c>
      <c r="Q556" s="102" t="str">
        <f t="shared" si="120"/>
        <v/>
      </c>
      <c r="R556" s="105">
        <f t="shared" si="121"/>
        <v>165</v>
      </c>
      <c r="S556" s="105" t="str">
        <f t="shared" si="122"/>
        <v/>
      </c>
      <c r="T556" s="69">
        <f t="shared" si="123"/>
        <v>107</v>
      </c>
      <c r="U556" s="69" t="str">
        <f t="shared" si="124"/>
        <v/>
      </c>
      <c r="V556" s="143">
        <f t="shared" si="125"/>
        <v>165</v>
      </c>
      <c r="W556" s="143" t="str">
        <f t="shared" si="126"/>
        <v/>
      </c>
      <c r="X556" s="109">
        <f t="shared" si="113"/>
        <v>8.65778316172017E-2</v>
      </c>
      <c r="Y556" s="110" t="e">
        <f t="shared" si="114"/>
        <v>#N/A</v>
      </c>
      <c r="Z556" s="75" t="e">
        <f>NA()</f>
        <v>#N/A</v>
      </c>
    </row>
    <row r="557" spans="1:26" x14ac:dyDescent="0.2">
      <c r="A557" s="74">
        <v>15340</v>
      </c>
      <c r="B557" s="68">
        <f>INDEX('B-A OSRoad'!$F$2:$F$21,MATCH(A557,'B-A OSRoad'!$C$2:$C$21))</f>
        <v>6</v>
      </c>
      <c r="C557" s="68" t="str">
        <f>IF(INDEX('B-A OSRoad'!$B$2:$B$21,MATCH(A557,'B-A OSRoad'!$C$2:$C$21))="Straight","",RIGHT(INDEX('B-A OSRoad'!$B$2:$B$21,MATCH(A557,'B-A OSRoad'!$C$2:$C$21)),LEN(INDEX('B-A OSRoad'!$B$2:$B$21,MATCH(A557,'B-A OSRoad'!$C$2:$C$21)))-1))</f>
        <v>650</v>
      </c>
      <c r="D557" s="69">
        <f>(INDEX('B-A OSRoad'!$I$2:$I$21,MATCH(A557,'B-A OSRoad'!$C$2:$C$21)))+$C$3+$C$4+$C$1</f>
        <v>110</v>
      </c>
      <c r="E557" s="70" t="e">
        <f>VLOOKUP(A557,'Crash Data'!$E$3:$F$6,2,FALSE)</f>
        <v>#N/A</v>
      </c>
      <c r="F557" s="70" t="e">
        <f>VLOOKUP(A557,'Crash Data'!$B$3:$C$32,2,FALSE)</f>
        <v>#N/A</v>
      </c>
      <c r="G557" s="40">
        <v>230</v>
      </c>
      <c r="H557" s="40">
        <v>177</v>
      </c>
      <c r="I557" s="39">
        <v>177</v>
      </c>
      <c r="J557" s="40">
        <v>177</v>
      </c>
      <c r="K557" s="39">
        <v>177</v>
      </c>
      <c r="L557" s="93">
        <f t="shared" si="115"/>
        <v>209</v>
      </c>
      <c r="M557" s="93" t="str">
        <f t="shared" si="116"/>
        <v/>
      </c>
      <c r="N557" s="99">
        <f t="shared" si="117"/>
        <v>165</v>
      </c>
      <c r="O557" s="99" t="str">
        <f t="shared" si="118"/>
        <v/>
      </c>
      <c r="P557" s="102">
        <f t="shared" si="119"/>
        <v>165</v>
      </c>
      <c r="Q557" s="102" t="str">
        <f t="shared" si="120"/>
        <v/>
      </c>
      <c r="R557" s="105">
        <f t="shared" si="121"/>
        <v>165</v>
      </c>
      <c r="S557" s="105" t="str">
        <f t="shared" si="122"/>
        <v/>
      </c>
      <c r="T557" s="69">
        <f t="shared" si="123"/>
        <v>107</v>
      </c>
      <c r="U557" s="69" t="str">
        <f t="shared" si="124"/>
        <v/>
      </c>
      <c r="V557" s="143">
        <f t="shared" si="125"/>
        <v>165</v>
      </c>
      <c r="W557" s="143" t="str">
        <f t="shared" si="126"/>
        <v/>
      </c>
      <c r="X557" s="109">
        <f t="shared" si="113"/>
        <v>8.65778316172017E-2</v>
      </c>
      <c r="Y557" s="110" t="e">
        <f t="shared" si="114"/>
        <v>#N/A</v>
      </c>
      <c r="Z557" s="75" t="e">
        <f>NA()</f>
        <v>#N/A</v>
      </c>
    </row>
    <row r="558" spans="1:26" x14ac:dyDescent="0.2">
      <c r="A558" s="74">
        <v>15350</v>
      </c>
      <c r="B558" s="68">
        <f>INDEX('B-A OSRoad'!$F$2:$F$21,MATCH(A558,'B-A OSRoad'!$C$2:$C$21))</f>
        <v>6</v>
      </c>
      <c r="C558" s="68" t="str">
        <f>IF(INDEX('B-A OSRoad'!$B$2:$B$21,MATCH(A558,'B-A OSRoad'!$C$2:$C$21))="Straight","",RIGHT(INDEX('B-A OSRoad'!$B$2:$B$21,MATCH(A558,'B-A OSRoad'!$C$2:$C$21)),LEN(INDEX('B-A OSRoad'!$B$2:$B$21,MATCH(A558,'B-A OSRoad'!$C$2:$C$21)))-1))</f>
        <v>650</v>
      </c>
      <c r="D558" s="69">
        <f>(INDEX('B-A OSRoad'!$I$2:$I$21,MATCH(A558,'B-A OSRoad'!$C$2:$C$21)))+$C$3+$C$4+$C$1</f>
        <v>110</v>
      </c>
      <c r="E558" s="70" t="e">
        <f>VLOOKUP(A558,'Crash Data'!$E$3:$F$6,2,FALSE)</f>
        <v>#N/A</v>
      </c>
      <c r="F558" s="70" t="e">
        <f>VLOOKUP(A558,'Crash Data'!$B$3:$C$32,2,FALSE)</f>
        <v>#N/A</v>
      </c>
      <c r="G558" s="40">
        <v>230</v>
      </c>
      <c r="H558" s="40">
        <v>177</v>
      </c>
      <c r="I558" s="39">
        <v>177</v>
      </c>
      <c r="J558" s="40">
        <v>177</v>
      </c>
      <c r="K558" s="39">
        <v>177</v>
      </c>
      <c r="L558" s="93">
        <f t="shared" si="115"/>
        <v>209</v>
      </c>
      <c r="M558" s="93" t="str">
        <f t="shared" si="116"/>
        <v/>
      </c>
      <c r="N558" s="99">
        <f t="shared" si="117"/>
        <v>165</v>
      </c>
      <c r="O558" s="99" t="str">
        <f t="shared" si="118"/>
        <v/>
      </c>
      <c r="P558" s="102">
        <f t="shared" si="119"/>
        <v>165</v>
      </c>
      <c r="Q558" s="102" t="str">
        <f t="shared" si="120"/>
        <v/>
      </c>
      <c r="R558" s="105">
        <f t="shared" si="121"/>
        <v>165</v>
      </c>
      <c r="S558" s="105" t="str">
        <f t="shared" si="122"/>
        <v/>
      </c>
      <c r="T558" s="69">
        <f t="shared" si="123"/>
        <v>107</v>
      </c>
      <c r="U558" s="69" t="str">
        <f t="shared" si="124"/>
        <v/>
      </c>
      <c r="V558" s="143">
        <f t="shared" si="125"/>
        <v>165</v>
      </c>
      <c r="W558" s="143" t="str">
        <f t="shared" si="126"/>
        <v/>
      </c>
      <c r="X558" s="109">
        <f t="shared" si="113"/>
        <v>8.65778316172017E-2</v>
      </c>
      <c r="Y558" s="110" t="e">
        <f t="shared" si="114"/>
        <v>#N/A</v>
      </c>
      <c r="Z558" s="75" t="e">
        <f>NA()</f>
        <v>#N/A</v>
      </c>
    </row>
    <row r="559" spans="1:26" x14ac:dyDescent="0.2">
      <c r="A559" s="74">
        <v>15360</v>
      </c>
      <c r="B559" s="68">
        <f>INDEX('B-A OSRoad'!$F$2:$F$21,MATCH(A559,'B-A OSRoad'!$C$2:$C$21))</f>
        <v>6</v>
      </c>
      <c r="C559" s="68" t="str">
        <f>IF(INDEX('B-A OSRoad'!$B$2:$B$21,MATCH(A559,'B-A OSRoad'!$C$2:$C$21))="Straight","",RIGHT(INDEX('B-A OSRoad'!$B$2:$B$21,MATCH(A559,'B-A OSRoad'!$C$2:$C$21)),LEN(INDEX('B-A OSRoad'!$B$2:$B$21,MATCH(A559,'B-A OSRoad'!$C$2:$C$21)))-1))</f>
        <v>650</v>
      </c>
      <c r="D559" s="69">
        <f>(INDEX('B-A OSRoad'!$I$2:$I$21,MATCH(A559,'B-A OSRoad'!$C$2:$C$21)))+$C$3+$C$4+$C$1</f>
        <v>110</v>
      </c>
      <c r="E559" s="70" t="e">
        <f>VLOOKUP(A559,'Crash Data'!$E$3:$F$6,2,FALSE)</f>
        <v>#N/A</v>
      </c>
      <c r="F559" s="70" t="e">
        <f>VLOOKUP(A559,'Crash Data'!$B$3:$C$32,2,FALSE)</f>
        <v>#N/A</v>
      </c>
      <c r="G559" s="40">
        <v>230</v>
      </c>
      <c r="H559" s="40">
        <v>177</v>
      </c>
      <c r="I559" s="39">
        <v>177</v>
      </c>
      <c r="J559" s="40">
        <v>177</v>
      </c>
      <c r="K559" s="39">
        <v>177</v>
      </c>
      <c r="L559" s="93">
        <f t="shared" si="115"/>
        <v>209</v>
      </c>
      <c r="M559" s="93" t="str">
        <f t="shared" si="116"/>
        <v/>
      </c>
      <c r="N559" s="99">
        <f t="shared" si="117"/>
        <v>165</v>
      </c>
      <c r="O559" s="99" t="str">
        <f t="shared" si="118"/>
        <v/>
      </c>
      <c r="P559" s="102">
        <f t="shared" si="119"/>
        <v>165</v>
      </c>
      <c r="Q559" s="102" t="str">
        <f t="shared" si="120"/>
        <v/>
      </c>
      <c r="R559" s="105">
        <f t="shared" si="121"/>
        <v>165</v>
      </c>
      <c r="S559" s="105" t="str">
        <f t="shared" si="122"/>
        <v/>
      </c>
      <c r="T559" s="69">
        <f t="shared" si="123"/>
        <v>107</v>
      </c>
      <c r="U559" s="69" t="str">
        <f t="shared" si="124"/>
        <v/>
      </c>
      <c r="V559" s="143">
        <f t="shared" si="125"/>
        <v>165</v>
      </c>
      <c r="W559" s="143" t="str">
        <f t="shared" si="126"/>
        <v/>
      </c>
      <c r="X559" s="109">
        <f t="shared" si="113"/>
        <v>8.65778316172017E-2</v>
      </c>
      <c r="Y559" s="110" t="e">
        <f t="shared" si="114"/>
        <v>#N/A</v>
      </c>
      <c r="Z559" s="75" t="e">
        <f>NA()</f>
        <v>#N/A</v>
      </c>
    </row>
    <row r="560" spans="1:26" x14ac:dyDescent="0.2">
      <c r="A560" s="74">
        <v>15370</v>
      </c>
      <c r="B560" s="68">
        <f>INDEX('B-A OSRoad'!$F$2:$F$21,MATCH(A560,'B-A OSRoad'!$C$2:$C$21))</f>
        <v>6</v>
      </c>
      <c r="C560" s="68" t="str">
        <f>IF(INDEX('B-A OSRoad'!$B$2:$B$21,MATCH(A560,'B-A OSRoad'!$C$2:$C$21))="Straight","",RIGHT(INDEX('B-A OSRoad'!$B$2:$B$21,MATCH(A560,'B-A OSRoad'!$C$2:$C$21)),LEN(INDEX('B-A OSRoad'!$B$2:$B$21,MATCH(A560,'B-A OSRoad'!$C$2:$C$21)))-1))</f>
        <v>650</v>
      </c>
      <c r="D560" s="69">
        <f>(INDEX('B-A OSRoad'!$I$2:$I$21,MATCH(A560,'B-A OSRoad'!$C$2:$C$21)))+$C$3+$C$4+$C$1</f>
        <v>110</v>
      </c>
      <c r="E560" s="70" t="e">
        <f>VLOOKUP(A560,'Crash Data'!$E$3:$F$6,2,FALSE)</f>
        <v>#N/A</v>
      </c>
      <c r="F560" s="70" t="e">
        <f>VLOOKUP(A560,'Crash Data'!$B$3:$C$32,2,FALSE)</f>
        <v>#N/A</v>
      </c>
      <c r="G560" s="40">
        <v>230</v>
      </c>
      <c r="H560" s="40">
        <v>177</v>
      </c>
      <c r="I560" s="39">
        <v>177</v>
      </c>
      <c r="J560" s="40">
        <v>177</v>
      </c>
      <c r="K560" s="39">
        <v>177</v>
      </c>
      <c r="L560" s="93">
        <f t="shared" si="115"/>
        <v>209</v>
      </c>
      <c r="M560" s="93" t="str">
        <f t="shared" si="116"/>
        <v/>
      </c>
      <c r="N560" s="99">
        <f t="shared" si="117"/>
        <v>165</v>
      </c>
      <c r="O560" s="99" t="str">
        <f t="shared" si="118"/>
        <v/>
      </c>
      <c r="P560" s="102">
        <f t="shared" si="119"/>
        <v>165</v>
      </c>
      <c r="Q560" s="102" t="str">
        <f t="shared" si="120"/>
        <v/>
      </c>
      <c r="R560" s="105">
        <f t="shared" si="121"/>
        <v>165</v>
      </c>
      <c r="S560" s="105" t="str">
        <f t="shared" si="122"/>
        <v/>
      </c>
      <c r="T560" s="69">
        <f t="shared" si="123"/>
        <v>107</v>
      </c>
      <c r="U560" s="69" t="str">
        <f t="shared" si="124"/>
        <v/>
      </c>
      <c r="V560" s="143">
        <f t="shared" si="125"/>
        <v>165</v>
      </c>
      <c r="W560" s="143" t="str">
        <f t="shared" si="126"/>
        <v/>
      </c>
      <c r="X560" s="109">
        <f t="shared" si="113"/>
        <v>8.65778316172017E-2</v>
      </c>
      <c r="Y560" s="110" t="e">
        <f t="shared" si="114"/>
        <v>#N/A</v>
      </c>
      <c r="Z560" s="75" t="e">
        <f>NA()</f>
        <v>#N/A</v>
      </c>
    </row>
    <row r="561" spans="1:26" x14ac:dyDescent="0.2">
      <c r="A561" s="74">
        <v>15380</v>
      </c>
      <c r="B561" s="68">
        <f>INDEX('B-A OSRoad'!$F$2:$F$21,MATCH(A561,'B-A OSRoad'!$C$2:$C$21))</f>
        <v>6</v>
      </c>
      <c r="C561" s="68" t="str">
        <f>IF(INDEX('B-A OSRoad'!$B$2:$B$21,MATCH(A561,'B-A OSRoad'!$C$2:$C$21))="Straight","",RIGHT(INDEX('B-A OSRoad'!$B$2:$B$21,MATCH(A561,'B-A OSRoad'!$C$2:$C$21)),LEN(INDEX('B-A OSRoad'!$B$2:$B$21,MATCH(A561,'B-A OSRoad'!$C$2:$C$21)))-1))</f>
        <v>650</v>
      </c>
      <c r="D561" s="69">
        <f>(INDEX('B-A OSRoad'!$I$2:$I$21,MATCH(A561,'B-A OSRoad'!$C$2:$C$21)))+$C$3+$C$4+$C$1</f>
        <v>110</v>
      </c>
      <c r="E561" s="70" t="e">
        <f>VLOOKUP(A561,'Crash Data'!$E$3:$F$6,2,FALSE)</f>
        <v>#N/A</v>
      </c>
      <c r="F561" s="70" t="e">
        <f>VLOOKUP(A561,'Crash Data'!$B$3:$C$32,2,FALSE)</f>
        <v>#N/A</v>
      </c>
      <c r="G561" s="40">
        <v>230</v>
      </c>
      <c r="H561" s="40">
        <v>177</v>
      </c>
      <c r="I561" s="39">
        <v>177</v>
      </c>
      <c r="J561" s="40">
        <v>177</v>
      </c>
      <c r="K561" s="39">
        <v>177</v>
      </c>
      <c r="L561" s="93">
        <f t="shared" si="115"/>
        <v>209</v>
      </c>
      <c r="M561" s="93" t="str">
        <f t="shared" si="116"/>
        <v/>
      </c>
      <c r="N561" s="99">
        <f t="shared" si="117"/>
        <v>165</v>
      </c>
      <c r="O561" s="99" t="str">
        <f t="shared" si="118"/>
        <v/>
      </c>
      <c r="P561" s="102">
        <f t="shared" si="119"/>
        <v>165</v>
      </c>
      <c r="Q561" s="102" t="str">
        <f t="shared" si="120"/>
        <v/>
      </c>
      <c r="R561" s="105">
        <f t="shared" si="121"/>
        <v>165</v>
      </c>
      <c r="S561" s="105" t="str">
        <f t="shared" si="122"/>
        <v/>
      </c>
      <c r="T561" s="69">
        <f t="shared" si="123"/>
        <v>107</v>
      </c>
      <c r="U561" s="69" t="str">
        <f t="shared" si="124"/>
        <v/>
      </c>
      <c r="V561" s="143">
        <f t="shared" si="125"/>
        <v>165</v>
      </c>
      <c r="W561" s="143" t="str">
        <f t="shared" si="126"/>
        <v/>
      </c>
      <c r="X561" s="109">
        <f t="shared" si="113"/>
        <v>8.65778316172017E-2</v>
      </c>
      <c r="Y561" s="110" t="e">
        <f t="shared" si="114"/>
        <v>#N/A</v>
      </c>
      <c r="Z561" s="75" t="e">
        <f>NA()</f>
        <v>#N/A</v>
      </c>
    </row>
    <row r="562" spans="1:26" x14ac:dyDescent="0.2">
      <c r="A562" s="74">
        <v>15390</v>
      </c>
      <c r="B562" s="68">
        <f>INDEX('B-A OSRoad'!$F$2:$F$21,MATCH(A562,'B-A OSRoad'!$C$2:$C$21))</f>
        <v>6</v>
      </c>
      <c r="C562" s="68" t="str">
        <f>IF(INDEX('B-A OSRoad'!$B$2:$B$21,MATCH(A562,'B-A OSRoad'!$C$2:$C$21))="Straight","",RIGHT(INDEX('B-A OSRoad'!$B$2:$B$21,MATCH(A562,'B-A OSRoad'!$C$2:$C$21)),LEN(INDEX('B-A OSRoad'!$B$2:$B$21,MATCH(A562,'B-A OSRoad'!$C$2:$C$21)))-1))</f>
        <v>650</v>
      </c>
      <c r="D562" s="69">
        <f>(INDEX('B-A OSRoad'!$I$2:$I$21,MATCH(A562,'B-A OSRoad'!$C$2:$C$21)))+$C$3+$C$4+$C$1</f>
        <v>110</v>
      </c>
      <c r="E562" s="70" t="e">
        <f>VLOOKUP(A562,'Crash Data'!$E$3:$F$6,2,FALSE)</f>
        <v>#N/A</v>
      </c>
      <c r="F562" s="70" t="e">
        <f>VLOOKUP(A562,'Crash Data'!$B$3:$C$32,2,FALSE)</f>
        <v>#N/A</v>
      </c>
      <c r="G562" s="40">
        <v>230</v>
      </c>
      <c r="H562" s="40">
        <v>177</v>
      </c>
      <c r="I562" s="39">
        <v>177</v>
      </c>
      <c r="J562" s="40">
        <v>177</v>
      </c>
      <c r="K562" s="39">
        <v>177</v>
      </c>
      <c r="L562" s="93">
        <f t="shared" si="115"/>
        <v>209</v>
      </c>
      <c r="M562" s="93" t="str">
        <f t="shared" si="116"/>
        <v/>
      </c>
      <c r="N562" s="99">
        <f t="shared" si="117"/>
        <v>165</v>
      </c>
      <c r="O562" s="99" t="str">
        <f t="shared" si="118"/>
        <v/>
      </c>
      <c r="P562" s="102">
        <f t="shared" si="119"/>
        <v>165</v>
      </c>
      <c r="Q562" s="102" t="str">
        <f t="shared" si="120"/>
        <v/>
      </c>
      <c r="R562" s="105">
        <f t="shared" si="121"/>
        <v>165</v>
      </c>
      <c r="S562" s="105" t="str">
        <f t="shared" si="122"/>
        <v/>
      </c>
      <c r="T562" s="69">
        <f t="shared" si="123"/>
        <v>107</v>
      </c>
      <c r="U562" s="69" t="str">
        <f t="shared" si="124"/>
        <v/>
      </c>
      <c r="V562" s="143">
        <f t="shared" si="125"/>
        <v>165</v>
      </c>
      <c r="W562" s="143" t="str">
        <f t="shared" si="126"/>
        <v/>
      </c>
      <c r="X562" s="109">
        <f t="shared" si="113"/>
        <v>8.65778316172017E-2</v>
      </c>
      <c r="Y562" s="110" t="e">
        <f t="shared" si="114"/>
        <v>#N/A</v>
      </c>
      <c r="Z562" s="75" t="e">
        <f>NA()</f>
        <v>#N/A</v>
      </c>
    </row>
    <row r="563" spans="1:26" x14ac:dyDescent="0.2">
      <c r="A563" s="74">
        <v>15400</v>
      </c>
      <c r="B563" s="68">
        <f>INDEX('B-A OSRoad'!$F$2:$F$21,MATCH(A563,'B-A OSRoad'!$C$2:$C$21))</f>
        <v>6</v>
      </c>
      <c r="C563" s="68" t="str">
        <f>IF(INDEX('B-A OSRoad'!$B$2:$B$21,MATCH(A563,'B-A OSRoad'!$C$2:$C$21))="Straight","",RIGHT(INDEX('B-A OSRoad'!$B$2:$B$21,MATCH(A563,'B-A OSRoad'!$C$2:$C$21)),LEN(INDEX('B-A OSRoad'!$B$2:$B$21,MATCH(A563,'B-A OSRoad'!$C$2:$C$21)))-1))</f>
        <v>650</v>
      </c>
      <c r="D563" s="69">
        <f>(INDEX('B-A OSRoad'!$I$2:$I$21,MATCH(A563,'B-A OSRoad'!$C$2:$C$21)))+$C$3+$C$4+$C$1</f>
        <v>110</v>
      </c>
      <c r="E563" s="70" t="e">
        <f>VLOOKUP(A563,'Crash Data'!$E$3:$F$6,2,FALSE)</f>
        <v>#N/A</v>
      </c>
      <c r="F563" s="70" t="e">
        <f>VLOOKUP(A563,'Crash Data'!$B$3:$C$32,2,FALSE)</f>
        <v>#N/A</v>
      </c>
      <c r="G563" s="40">
        <v>230</v>
      </c>
      <c r="H563" s="40">
        <v>177</v>
      </c>
      <c r="I563" s="39">
        <v>177</v>
      </c>
      <c r="J563" s="40">
        <v>177</v>
      </c>
      <c r="K563" s="39">
        <v>177</v>
      </c>
      <c r="L563" s="93">
        <f t="shared" si="115"/>
        <v>209</v>
      </c>
      <c r="M563" s="93" t="str">
        <f t="shared" si="116"/>
        <v/>
      </c>
      <c r="N563" s="99">
        <f t="shared" si="117"/>
        <v>165</v>
      </c>
      <c r="O563" s="99" t="str">
        <f t="shared" si="118"/>
        <v/>
      </c>
      <c r="P563" s="102">
        <f t="shared" si="119"/>
        <v>165</v>
      </c>
      <c r="Q563" s="102" t="str">
        <f t="shared" si="120"/>
        <v/>
      </c>
      <c r="R563" s="105">
        <f t="shared" si="121"/>
        <v>165</v>
      </c>
      <c r="S563" s="105" t="str">
        <f t="shared" si="122"/>
        <v/>
      </c>
      <c r="T563" s="69">
        <f t="shared" si="123"/>
        <v>107</v>
      </c>
      <c r="U563" s="69" t="str">
        <f t="shared" si="124"/>
        <v/>
      </c>
      <c r="V563" s="143">
        <f t="shared" si="125"/>
        <v>165</v>
      </c>
      <c r="W563" s="143" t="str">
        <f t="shared" si="126"/>
        <v/>
      </c>
      <c r="X563" s="109">
        <f t="shared" si="113"/>
        <v>8.65778316172017E-2</v>
      </c>
      <c r="Y563" s="110" t="e">
        <f t="shared" si="114"/>
        <v>#N/A</v>
      </c>
      <c r="Z563" s="75" t="e">
        <f>NA()</f>
        <v>#N/A</v>
      </c>
    </row>
    <row r="564" spans="1:26" x14ac:dyDescent="0.2">
      <c r="A564" s="74">
        <v>15410</v>
      </c>
      <c r="B564" s="68">
        <f>INDEX('B-A OSRoad'!$F$2:$F$21,MATCH(A564,'B-A OSRoad'!$C$2:$C$21))</f>
        <v>6</v>
      </c>
      <c r="C564" s="68" t="str">
        <f>IF(INDEX('B-A OSRoad'!$B$2:$B$21,MATCH(A564,'B-A OSRoad'!$C$2:$C$21))="Straight","",RIGHT(INDEX('B-A OSRoad'!$B$2:$B$21,MATCH(A564,'B-A OSRoad'!$C$2:$C$21)),LEN(INDEX('B-A OSRoad'!$B$2:$B$21,MATCH(A564,'B-A OSRoad'!$C$2:$C$21)))-1))</f>
        <v>650</v>
      </c>
      <c r="D564" s="69">
        <f>(INDEX('B-A OSRoad'!$I$2:$I$21,MATCH(A564,'B-A OSRoad'!$C$2:$C$21)))+$C$3+$C$4+$C$1</f>
        <v>110</v>
      </c>
      <c r="E564" s="70" t="e">
        <f>VLOOKUP(A564,'Crash Data'!$E$3:$F$6,2,FALSE)</f>
        <v>#N/A</v>
      </c>
      <c r="F564" s="70" t="e">
        <f>VLOOKUP(A564,'Crash Data'!$B$3:$C$32,2,FALSE)</f>
        <v>#N/A</v>
      </c>
      <c r="G564" s="40">
        <v>230</v>
      </c>
      <c r="H564" s="40">
        <v>177</v>
      </c>
      <c r="I564" s="39">
        <v>177</v>
      </c>
      <c r="J564" s="40">
        <v>177</v>
      </c>
      <c r="K564" s="39">
        <v>177</v>
      </c>
      <c r="L564" s="93">
        <f t="shared" si="115"/>
        <v>209</v>
      </c>
      <c r="M564" s="93" t="str">
        <f t="shared" si="116"/>
        <v/>
      </c>
      <c r="N564" s="99">
        <f t="shared" si="117"/>
        <v>165</v>
      </c>
      <c r="O564" s="99" t="str">
        <f t="shared" si="118"/>
        <v/>
      </c>
      <c r="P564" s="102">
        <f t="shared" si="119"/>
        <v>165</v>
      </c>
      <c r="Q564" s="102" t="str">
        <f t="shared" si="120"/>
        <v/>
      </c>
      <c r="R564" s="105">
        <f t="shared" si="121"/>
        <v>165</v>
      </c>
      <c r="S564" s="105" t="str">
        <f t="shared" si="122"/>
        <v/>
      </c>
      <c r="T564" s="69">
        <f t="shared" si="123"/>
        <v>107</v>
      </c>
      <c r="U564" s="69" t="str">
        <f t="shared" si="124"/>
        <v/>
      </c>
      <c r="V564" s="143">
        <f t="shared" si="125"/>
        <v>165</v>
      </c>
      <c r="W564" s="143" t="str">
        <f t="shared" si="126"/>
        <v/>
      </c>
      <c r="X564" s="109">
        <f t="shared" si="113"/>
        <v>8.65778316172017E-2</v>
      </c>
      <c r="Y564" s="110" t="e">
        <f t="shared" si="114"/>
        <v>#N/A</v>
      </c>
      <c r="Z564" s="75" t="e">
        <f>NA()</f>
        <v>#N/A</v>
      </c>
    </row>
    <row r="565" spans="1:26" x14ac:dyDescent="0.2">
      <c r="A565" s="74">
        <v>15420</v>
      </c>
      <c r="B565" s="68">
        <f>INDEX('B-A OSRoad'!$F$2:$F$21,MATCH(A565,'B-A OSRoad'!$C$2:$C$21))</f>
        <v>6</v>
      </c>
      <c r="C565" s="68" t="str">
        <f>IF(INDEX('B-A OSRoad'!$B$2:$B$21,MATCH(A565,'B-A OSRoad'!$C$2:$C$21))="Straight","",RIGHT(INDEX('B-A OSRoad'!$B$2:$B$21,MATCH(A565,'B-A OSRoad'!$C$2:$C$21)),LEN(INDEX('B-A OSRoad'!$B$2:$B$21,MATCH(A565,'B-A OSRoad'!$C$2:$C$21)))-1))</f>
        <v>650</v>
      </c>
      <c r="D565" s="69">
        <f>(INDEX('B-A OSRoad'!$I$2:$I$21,MATCH(A565,'B-A OSRoad'!$C$2:$C$21)))+$C$3+$C$4+$C$1</f>
        <v>110</v>
      </c>
      <c r="E565" s="70" t="e">
        <f>VLOOKUP(A565,'Crash Data'!$E$3:$F$6,2,FALSE)</f>
        <v>#N/A</v>
      </c>
      <c r="F565" s="70" t="e">
        <f>VLOOKUP(A565,'Crash Data'!$B$3:$C$32,2,FALSE)</f>
        <v>#N/A</v>
      </c>
      <c r="G565" s="40">
        <v>230</v>
      </c>
      <c r="H565" s="40">
        <v>177</v>
      </c>
      <c r="I565" s="39">
        <v>177</v>
      </c>
      <c r="J565" s="40">
        <v>177</v>
      </c>
      <c r="K565" s="39">
        <v>177</v>
      </c>
      <c r="L565" s="93">
        <f t="shared" si="115"/>
        <v>209</v>
      </c>
      <c r="M565" s="93" t="str">
        <f t="shared" si="116"/>
        <v/>
      </c>
      <c r="N565" s="99">
        <f t="shared" si="117"/>
        <v>165</v>
      </c>
      <c r="O565" s="99" t="str">
        <f t="shared" si="118"/>
        <v/>
      </c>
      <c r="P565" s="102">
        <f t="shared" si="119"/>
        <v>165</v>
      </c>
      <c r="Q565" s="102" t="str">
        <f t="shared" si="120"/>
        <v/>
      </c>
      <c r="R565" s="105">
        <f t="shared" si="121"/>
        <v>165</v>
      </c>
      <c r="S565" s="105" t="str">
        <f t="shared" si="122"/>
        <v/>
      </c>
      <c r="T565" s="69">
        <f t="shared" si="123"/>
        <v>107</v>
      </c>
      <c r="U565" s="69" t="str">
        <f t="shared" si="124"/>
        <v/>
      </c>
      <c r="V565" s="143">
        <f t="shared" si="125"/>
        <v>165</v>
      </c>
      <c r="W565" s="143" t="str">
        <f t="shared" si="126"/>
        <v/>
      </c>
      <c r="X565" s="109">
        <f t="shared" si="113"/>
        <v>8.65778316172017E-2</v>
      </c>
      <c r="Y565" s="110" t="e">
        <f t="shared" si="114"/>
        <v>#N/A</v>
      </c>
      <c r="Z565" s="75" t="e">
        <f>NA()</f>
        <v>#N/A</v>
      </c>
    </row>
    <row r="566" spans="1:26" x14ac:dyDescent="0.2">
      <c r="A566" s="74">
        <v>15430</v>
      </c>
      <c r="B566" s="68">
        <f>INDEX('B-A OSRoad'!$F$2:$F$21,MATCH(A566,'B-A OSRoad'!$C$2:$C$21))</f>
        <v>6</v>
      </c>
      <c r="C566" s="68" t="str">
        <f>IF(INDEX('B-A OSRoad'!$B$2:$B$21,MATCH(A566,'B-A OSRoad'!$C$2:$C$21))="Straight","",RIGHT(INDEX('B-A OSRoad'!$B$2:$B$21,MATCH(A566,'B-A OSRoad'!$C$2:$C$21)),LEN(INDEX('B-A OSRoad'!$B$2:$B$21,MATCH(A566,'B-A OSRoad'!$C$2:$C$21)))-1))</f>
        <v>650</v>
      </c>
      <c r="D566" s="69">
        <f>(INDEX('B-A OSRoad'!$I$2:$I$21,MATCH(A566,'B-A OSRoad'!$C$2:$C$21)))+$C$3+$C$4+$C$1</f>
        <v>110</v>
      </c>
      <c r="E566" s="70" t="e">
        <f>VLOOKUP(A566,'Crash Data'!$E$3:$F$6,2,FALSE)</f>
        <v>#N/A</v>
      </c>
      <c r="F566" s="70" t="e">
        <f>VLOOKUP(A566,'Crash Data'!$B$3:$C$32,2,FALSE)</f>
        <v>#N/A</v>
      </c>
      <c r="G566" s="40">
        <v>230</v>
      </c>
      <c r="H566" s="40">
        <v>177</v>
      </c>
      <c r="I566" s="39">
        <v>177</v>
      </c>
      <c r="J566" s="40">
        <v>177</v>
      </c>
      <c r="K566" s="39">
        <v>177</v>
      </c>
      <c r="L566" s="93">
        <f t="shared" si="115"/>
        <v>209</v>
      </c>
      <c r="M566" s="93" t="str">
        <f t="shared" si="116"/>
        <v/>
      </c>
      <c r="N566" s="99">
        <f t="shared" si="117"/>
        <v>165</v>
      </c>
      <c r="O566" s="99" t="str">
        <f t="shared" si="118"/>
        <v/>
      </c>
      <c r="P566" s="102">
        <f t="shared" si="119"/>
        <v>165</v>
      </c>
      <c r="Q566" s="102" t="str">
        <f t="shared" si="120"/>
        <v/>
      </c>
      <c r="R566" s="105">
        <f t="shared" si="121"/>
        <v>165</v>
      </c>
      <c r="S566" s="105" t="str">
        <f t="shared" si="122"/>
        <v/>
      </c>
      <c r="T566" s="69">
        <f t="shared" si="123"/>
        <v>107</v>
      </c>
      <c r="U566" s="69" t="str">
        <f t="shared" si="124"/>
        <v/>
      </c>
      <c r="V566" s="143">
        <f t="shared" si="125"/>
        <v>165</v>
      </c>
      <c r="W566" s="143" t="str">
        <f t="shared" si="126"/>
        <v/>
      </c>
      <c r="X566" s="109">
        <f t="shared" si="113"/>
        <v>8.65778316172017E-2</v>
      </c>
      <c r="Y566" s="110" t="e">
        <f t="shared" si="114"/>
        <v>#N/A</v>
      </c>
      <c r="Z566" s="75" t="e">
        <f>NA()</f>
        <v>#N/A</v>
      </c>
    </row>
    <row r="567" spans="1:26" x14ac:dyDescent="0.2">
      <c r="A567" s="74">
        <v>15440</v>
      </c>
      <c r="B567" s="68">
        <f>INDEX('B-A OSRoad'!$F$2:$F$21,MATCH(A567,'B-A OSRoad'!$C$2:$C$21))</f>
        <v>6</v>
      </c>
      <c r="C567" s="68" t="str">
        <f>IF(INDEX('B-A OSRoad'!$B$2:$B$21,MATCH(A567,'B-A OSRoad'!$C$2:$C$21))="Straight","",RIGHT(INDEX('B-A OSRoad'!$B$2:$B$21,MATCH(A567,'B-A OSRoad'!$C$2:$C$21)),LEN(INDEX('B-A OSRoad'!$B$2:$B$21,MATCH(A567,'B-A OSRoad'!$C$2:$C$21)))-1))</f>
        <v>650</v>
      </c>
      <c r="D567" s="69">
        <f>(INDEX('B-A OSRoad'!$I$2:$I$21,MATCH(A567,'B-A OSRoad'!$C$2:$C$21)))+$C$3+$C$4+$C$1</f>
        <v>110</v>
      </c>
      <c r="E567" s="70" t="e">
        <f>VLOOKUP(A567,'Crash Data'!$E$3:$F$6,2,FALSE)</f>
        <v>#N/A</v>
      </c>
      <c r="F567" s="70" t="e">
        <f>VLOOKUP(A567,'Crash Data'!$B$3:$C$32,2,FALSE)</f>
        <v>#N/A</v>
      </c>
      <c r="G567" s="40">
        <v>230</v>
      </c>
      <c r="H567" s="40">
        <v>177</v>
      </c>
      <c r="I567" s="39">
        <v>177</v>
      </c>
      <c r="J567" s="40">
        <v>177</v>
      </c>
      <c r="K567" s="39">
        <v>177</v>
      </c>
      <c r="L567" s="93">
        <f t="shared" si="115"/>
        <v>209</v>
      </c>
      <c r="M567" s="93" t="str">
        <f t="shared" si="116"/>
        <v/>
      </c>
      <c r="N567" s="99">
        <f t="shared" si="117"/>
        <v>165</v>
      </c>
      <c r="O567" s="99" t="str">
        <f t="shared" si="118"/>
        <v/>
      </c>
      <c r="P567" s="102">
        <f t="shared" si="119"/>
        <v>165</v>
      </c>
      <c r="Q567" s="102" t="str">
        <f t="shared" si="120"/>
        <v/>
      </c>
      <c r="R567" s="105">
        <f t="shared" si="121"/>
        <v>165</v>
      </c>
      <c r="S567" s="105" t="str">
        <f t="shared" si="122"/>
        <v/>
      </c>
      <c r="T567" s="69">
        <f t="shared" si="123"/>
        <v>107</v>
      </c>
      <c r="U567" s="69" t="str">
        <f t="shared" si="124"/>
        <v/>
      </c>
      <c r="V567" s="143">
        <f t="shared" si="125"/>
        <v>165</v>
      </c>
      <c r="W567" s="143" t="str">
        <f t="shared" si="126"/>
        <v/>
      </c>
      <c r="X567" s="109">
        <f t="shared" si="113"/>
        <v>8.65778316172017E-2</v>
      </c>
      <c r="Y567" s="110" t="e">
        <f t="shared" si="114"/>
        <v>#N/A</v>
      </c>
      <c r="Z567" s="75" t="e">
        <f>NA()</f>
        <v>#N/A</v>
      </c>
    </row>
    <row r="568" spans="1:26" x14ac:dyDescent="0.2">
      <c r="A568" s="74">
        <v>15450</v>
      </c>
      <c r="B568" s="68">
        <f>INDEX('B-A OSRoad'!$F$2:$F$21,MATCH(A568,'B-A OSRoad'!$C$2:$C$21))</f>
        <v>6</v>
      </c>
      <c r="C568" s="68" t="str">
        <f>IF(INDEX('B-A OSRoad'!$B$2:$B$21,MATCH(A568,'B-A OSRoad'!$C$2:$C$21))="Straight","",RIGHT(INDEX('B-A OSRoad'!$B$2:$B$21,MATCH(A568,'B-A OSRoad'!$C$2:$C$21)),LEN(INDEX('B-A OSRoad'!$B$2:$B$21,MATCH(A568,'B-A OSRoad'!$C$2:$C$21)))-1))</f>
        <v>650</v>
      </c>
      <c r="D568" s="69">
        <f>(INDEX('B-A OSRoad'!$I$2:$I$21,MATCH(A568,'B-A OSRoad'!$C$2:$C$21)))+$C$3+$C$4+$C$1</f>
        <v>110</v>
      </c>
      <c r="E568" s="70" t="e">
        <f>VLOOKUP(A568,'Crash Data'!$E$3:$F$6,2,FALSE)</f>
        <v>#N/A</v>
      </c>
      <c r="F568" s="70" t="e">
        <f>VLOOKUP(A568,'Crash Data'!$B$3:$C$32,2,FALSE)</f>
        <v>#N/A</v>
      </c>
      <c r="G568" s="40">
        <v>230</v>
      </c>
      <c r="H568" s="40">
        <v>177</v>
      </c>
      <c r="I568" s="39">
        <v>177</v>
      </c>
      <c r="J568" s="40">
        <v>177</v>
      </c>
      <c r="K568" s="39">
        <v>177</v>
      </c>
      <c r="L568" s="93">
        <f t="shared" si="115"/>
        <v>209</v>
      </c>
      <c r="M568" s="93" t="str">
        <f t="shared" si="116"/>
        <v/>
      </c>
      <c r="N568" s="99">
        <f t="shared" si="117"/>
        <v>165</v>
      </c>
      <c r="O568" s="99" t="str">
        <f t="shared" si="118"/>
        <v/>
      </c>
      <c r="P568" s="102">
        <f t="shared" si="119"/>
        <v>165</v>
      </c>
      <c r="Q568" s="102" t="str">
        <f t="shared" si="120"/>
        <v/>
      </c>
      <c r="R568" s="105">
        <f t="shared" si="121"/>
        <v>165</v>
      </c>
      <c r="S568" s="105" t="str">
        <f t="shared" si="122"/>
        <v/>
      </c>
      <c r="T568" s="69">
        <f t="shared" si="123"/>
        <v>107</v>
      </c>
      <c r="U568" s="69" t="str">
        <f t="shared" si="124"/>
        <v/>
      </c>
      <c r="V568" s="143">
        <f t="shared" si="125"/>
        <v>165</v>
      </c>
      <c r="W568" s="143" t="str">
        <f t="shared" si="126"/>
        <v/>
      </c>
      <c r="X568" s="109">
        <f t="shared" si="113"/>
        <v>8.65778316172017E-2</v>
      </c>
      <c r="Y568" s="110" t="e">
        <f t="shared" si="114"/>
        <v>#N/A</v>
      </c>
      <c r="Z568" s="75" t="e">
        <f>NA()</f>
        <v>#N/A</v>
      </c>
    </row>
    <row r="569" spans="1:26" x14ac:dyDescent="0.2">
      <c r="A569" s="74">
        <v>15460</v>
      </c>
      <c r="B569" s="68">
        <f>INDEX('B-A OSRoad'!$F$2:$F$21,MATCH(A569,'B-A OSRoad'!$C$2:$C$21))</f>
        <v>6</v>
      </c>
      <c r="C569" s="68" t="str">
        <f>IF(INDEX('B-A OSRoad'!$B$2:$B$21,MATCH(A569,'B-A OSRoad'!$C$2:$C$21))="Straight","",RIGHT(INDEX('B-A OSRoad'!$B$2:$B$21,MATCH(A569,'B-A OSRoad'!$C$2:$C$21)),LEN(INDEX('B-A OSRoad'!$B$2:$B$21,MATCH(A569,'B-A OSRoad'!$C$2:$C$21)))-1))</f>
        <v>650</v>
      </c>
      <c r="D569" s="69">
        <f>(INDEX('B-A OSRoad'!$I$2:$I$21,MATCH(A569,'B-A OSRoad'!$C$2:$C$21)))+$C$3+$C$4+$C$1</f>
        <v>110</v>
      </c>
      <c r="E569" s="70" t="e">
        <f>VLOOKUP(A569,'Crash Data'!$E$3:$F$6,2,FALSE)</f>
        <v>#N/A</v>
      </c>
      <c r="F569" s="70" t="e">
        <f>VLOOKUP(A569,'Crash Data'!$B$3:$C$32,2,FALSE)</f>
        <v>#N/A</v>
      </c>
      <c r="G569" s="40">
        <v>230</v>
      </c>
      <c r="H569" s="40">
        <v>177</v>
      </c>
      <c r="I569" s="39">
        <v>177</v>
      </c>
      <c r="J569" s="40">
        <v>177</v>
      </c>
      <c r="K569" s="39">
        <v>177</v>
      </c>
      <c r="L569" s="93">
        <f t="shared" si="115"/>
        <v>209</v>
      </c>
      <c r="M569" s="93" t="str">
        <f t="shared" si="116"/>
        <v/>
      </c>
      <c r="N569" s="99">
        <f t="shared" si="117"/>
        <v>165</v>
      </c>
      <c r="O569" s="99" t="str">
        <f t="shared" si="118"/>
        <v/>
      </c>
      <c r="P569" s="102">
        <f t="shared" si="119"/>
        <v>165</v>
      </c>
      <c r="Q569" s="102" t="str">
        <f t="shared" si="120"/>
        <v/>
      </c>
      <c r="R569" s="105">
        <f t="shared" si="121"/>
        <v>165</v>
      </c>
      <c r="S569" s="105" t="str">
        <f t="shared" si="122"/>
        <v/>
      </c>
      <c r="T569" s="69">
        <f t="shared" si="123"/>
        <v>107</v>
      </c>
      <c r="U569" s="69" t="str">
        <f t="shared" si="124"/>
        <v/>
      </c>
      <c r="V569" s="143">
        <f t="shared" si="125"/>
        <v>165</v>
      </c>
      <c r="W569" s="143" t="str">
        <f t="shared" si="126"/>
        <v/>
      </c>
      <c r="X569" s="109">
        <f t="shared" si="113"/>
        <v>8.65778316172017E-2</v>
      </c>
      <c r="Y569" s="110" t="e">
        <f t="shared" si="114"/>
        <v>#N/A</v>
      </c>
      <c r="Z569" s="75" t="e">
        <f>NA()</f>
        <v>#N/A</v>
      </c>
    </row>
    <row r="570" spans="1:26" x14ac:dyDescent="0.2">
      <c r="A570" s="74">
        <v>15470</v>
      </c>
      <c r="B570" s="68">
        <f>INDEX('B-A OSRoad'!$F$2:$F$21,MATCH(A570,'B-A OSRoad'!$C$2:$C$21))</f>
        <v>6</v>
      </c>
      <c r="C570" s="68" t="str">
        <f>IF(INDEX('B-A OSRoad'!$B$2:$B$21,MATCH(A570,'B-A OSRoad'!$C$2:$C$21))="Straight","",RIGHT(INDEX('B-A OSRoad'!$B$2:$B$21,MATCH(A570,'B-A OSRoad'!$C$2:$C$21)),LEN(INDEX('B-A OSRoad'!$B$2:$B$21,MATCH(A570,'B-A OSRoad'!$C$2:$C$21)))-1))</f>
        <v>650</v>
      </c>
      <c r="D570" s="69">
        <f>(INDEX('B-A OSRoad'!$I$2:$I$21,MATCH(A570,'B-A OSRoad'!$C$2:$C$21)))+$C$3+$C$4+$C$1</f>
        <v>110</v>
      </c>
      <c r="E570" s="70" t="e">
        <f>VLOOKUP(A570,'Crash Data'!$E$3:$F$6,2,FALSE)</f>
        <v>#N/A</v>
      </c>
      <c r="F570" s="70" t="e">
        <f>VLOOKUP(A570,'Crash Data'!$B$3:$C$32,2,FALSE)</f>
        <v>#N/A</v>
      </c>
      <c r="G570" s="40">
        <v>230</v>
      </c>
      <c r="H570" s="40">
        <v>177</v>
      </c>
      <c r="I570" s="39">
        <v>177</v>
      </c>
      <c r="J570" s="40">
        <v>177</v>
      </c>
      <c r="K570" s="39">
        <v>177</v>
      </c>
      <c r="L570" s="93">
        <f t="shared" si="115"/>
        <v>209</v>
      </c>
      <c r="M570" s="93" t="str">
        <f t="shared" si="116"/>
        <v/>
      </c>
      <c r="N570" s="99">
        <f t="shared" si="117"/>
        <v>165</v>
      </c>
      <c r="O570" s="99" t="str">
        <f t="shared" si="118"/>
        <v/>
      </c>
      <c r="P570" s="102">
        <f t="shared" si="119"/>
        <v>165</v>
      </c>
      <c r="Q570" s="102" t="str">
        <f t="shared" si="120"/>
        <v/>
      </c>
      <c r="R570" s="105">
        <f t="shared" si="121"/>
        <v>165</v>
      </c>
      <c r="S570" s="105" t="str">
        <f t="shared" si="122"/>
        <v/>
      </c>
      <c r="T570" s="69">
        <f t="shared" si="123"/>
        <v>107</v>
      </c>
      <c r="U570" s="69" t="str">
        <f t="shared" si="124"/>
        <v/>
      </c>
      <c r="V570" s="143">
        <f t="shared" si="125"/>
        <v>165</v>
      </c>
      <c r="W570" s="143" t="str">
        <f t="shared" si="126"/>
        <v/>
      </c>
      <c r="X570" s="109">
        <f t="shared" si="113"/>
        <v>8.65778316172017E-2</v>
      </c>
      <c r="Y570" s="110" t="e">
        <f t="shared" si="114"/>
        <v>#N/A</v>
      </c>
      <c r="Z570" s="75" t="e">
        <f>NA()</f>
        <v>#N/A</v>
      </c>
    </row>
    <row r="571" spans="1:26" x14ac:dyDescent="0.2">
      <c r="A571" s="74">
        <v>15480</v>
      </c>
      <c r="B571" s="68">
        <f>INDEX('B-A OSRoad'!$F$2:$F$21,MATCH(A571,'B-A OSRoad'!$C$2:$C$21))</f>
        <v>6</v>
      </c>
      <c r="C571" s="68" t="str">
        <f>IF(INDEX('B-A OSRoad'!$B$2:$B$21,MATCH(A571,'B-A OSRoad'!$C$2:$C$21))="Straight","",RIGHT(INDEX('B-A OSRoad'!$B$2:$B$21,MATCH(A571,'B-A OSRoad'!$C$2:$C$21)),LEN(INDEX('B-A OSRoad'!$B$2:$B$21,MATCH(A571,'B-A OSRoad'!$C$2:$C$21)))-1))</f>
        <v>650</v>
      </c>
      <c r="D571" s="69">
        <f>(INDEX('B-A OSRoad'!$I$2:$I$21,MATCH(A571,'B-A OSRoad'!$C$2:$C$21)))+$C$3+$C$4+$C$1</f>
        <v>110</v>
      </c>
      <c r="E571" s="70" t="e">
        <f>VLOOKUP(A571,'Crash Data'!$E$3:$F$6,2,FALSE)</f>
        <v>#N/A</v>
      </c>
      <c r="F571" s="70">
        <f>VLOOKUP(A571,'Crash Data'!$B$3:$C$32,2,FALSE)</f>
        <v>-4</v>
      </c>
      <c r="G571" s="40">
        <v>230</v>
      </c>
      <c r="H571" s="40">
        <v>177</v>
      </c>
      <c r="I571" s="39">
        <v>177</v>
      </c>
      <c r="J571" s="40">
        <v>177</v>
      </c>
      <c r="K571" s="39">
        <v>177</v>
      </c>
      <c r="L571" s="93">
        <f t="shared" si="115"/>
        <v>209</v>
      </c>
      <c r="M571" s="93" t="str">
        <f t="shared" si="116"/>
        <v/>
      </c>
      <c r="N571" s="99">
        <f t="shared" si="117"/>
        <v>165</v>
      </c>
      <c r="O571" s="99" t="str">
        <f t="shared" si="118"/>
        <v/>
      </c>
      <c r="P571" s="102">
        <f t="shared" si="119"/>
        <v>165</v>
      </c>
      <c r="Q571" s="102" t="str">
        <f t="shared" si="120"/>
        <v/>
      </c>
      <c r="R571" s="105">
        <f t="shared" si="121"/>
        <v>165</v>
      </c>
      <c r="S571" s="105" t="str">
        <f t="shared" si="122"/>
        <v/>
      </c>
      <c r="T571" s="69">
        <f t="shared" si="123"/>
        <v>107</v>
      </c>
      <c r="U571" s="69" t="str">
        <f t="shared" si="124"/>
        <v/>
      </c>
      <c r="V571" s="143">
        <f t="shared" si="125"/>
        <v>165</v>
      </c>
      <c r="W571" s="143" t="str">
        <f t="shared" si="126"/>
        <v/>
      </c>
      <c r="X571" s="109">
        <f t="shared" si="113"/>
        <v>8.65778316172017E-2</v>
      </c>
      <c r="Y571" s="110" t="e">
        <f t="shared" si="114"/>
        <v>#N/A</v>
      </c>
      <c r="Z571" s="75" t="e">
        <f>NA()</f>
        <v>#N/A</v>
      </c>
    </row>
    <row r="572" spans="1:26" x14ac:dyDescent="0.2">
      <c r="A572" s="74">
        <v>15490</v>
      </c>
      <c r="B572" s="68">
        <f>INDEX('B-A OSRoad'!$F$2:$F$21,MATCH(A572,'B-A OSRoad'!$C$2:$C$21))</f>
        <v>6</v>
      </c>
      <c r="C572" s="68" t="str">
        <f>IF(INDEX('B-A OSRoad'!$B$2:$B$21,MATCH(A572,'B-A OSRoad'!$C$2:$C$21))="Straight","",RIGHT(INDEX('B-A OSRoad'!$B$2:$B$21,MATCH(A572,'B-A OSRoad'!$C$2:$C$21)),LEN(INDEX('B-A OSRoad'!$B$2:$B$21,MATCH(A572,'B-A OSRoad'!$C$2:$C$21)))-1))</f>
        <v>650</v>
      </c>
      <c r="D572" s="69">
        <f>(INDEX('B-A OSRoad'!$I$2:$I$21,MATCH(A572,'B-A OSRoad'!$C$2:$C$21)))+$C$3+$C$4+$C$1</f>
        <v>110</v>
      </c>
      <c r="E572" s="70" t="e">
        <f>VLOOKUP(A572,'Crash Data'!$E$3:$F$6,2,FALSE)</f>
        <v>#N/A</v>
      </c>
      <c r="F572" s="70" t="e">
        <f>VLOOKUP(A572,'Crash Data'!$B$3:$C$32,2,FALSE)</f>
        <v>#N/A</v>
      </c>
      <c r="G572" s="40">
        <v>230</v>
      </c>
      <c r="H572" s="40">
        <v>177</v>
      </c>
      <c r="I572" s="39">
        <v>177</v>
      </c>
      <c r="J572" s="40">
        <v>177</v>
      </c>
      <c r="K572" s="39">
        <v>177</v>
      </c>
      <c r="L572" s="93">
        <f t="shared" si="115"/>
        <v>209</v>
      </c>
      <c r="M572" s="93" t="str">
        <f t="shared" si="116"/>
        <v/>
      </c>
      <c r="N572" s="99">
        <f t="shared" si="117"/>
        <v>165</v>
      </c>
      <c r="O572" s="99" t="str">
        <f t="shared" si="118"/>
        <v/>
      </c>
      <c r="P572" s="102">
        <f t="shared" si="119"/>
        <v>165</v>
      </c>
      <c r="Q572" s="102" t="str">
        <f t="shared" si="120"/>
        <v/>
      </c>
      <c r="R572" s="105">
        <f t="shared" si="121"/>
        <v>165</v>
      </c>
      <c r="S572" s="105" t="str">
        <f t="shared" si="122"/>
        <v/>
      </c>
      <c r="T572" s="69">
        <f t="shared" si="123"/>
        <v>107</v>
      </c>
      <c r="U572" s="69" t="str">
        <f t="shared" si="124"/>
        <v/>
      </c>
      <c r="V572" s="143">
        <f t="shared" si="125"/>
        <v>165</v>
      </c>
      <c r="W572" s="143" t="str">
        <f t="shared" si="126"/>
        <v/>
      </c>
      <c r="X572" s="109">
        <f t="shared" si="113"/>
        <v>8.65778316172017E-2</v>
      </c>
      <c r="Y572" s="110" t="e">
        <f t="shared" si="114"/>
        <v>#N/A</v>
      </c>
      <c r="Z572" s="75" t="e">
        <f>NA()</f>
        <v>#N/A</v>
      </c>
    </row>
    <row r="573" spans="1:26" x14ac:dyDescent="0.2">
      <c r="A573" s="74">
        <v>15500</v>
      </c>
      <c r="B573" s="68">
        <f>INDEX('B-A OSRoad'!$F$2:$F$21,MATCH(A573,'B-A OSRoad'!$C$2:$C$21))</f>
        <v>0</v>
      </c>
      <c r="C573" s="68" t="str">
        <f>IF(INDEX('B-A OSRoad'!$B$2:$B$21,MATCH(A573,'B-A OSRoad'!$C$2:$C$21))="Straight","",RIGHT(INDEX('B-A OSRoad'!$B$2:$B$21,MATCH(A573,'B-A OSRoad'!$C$2:$C$21)),LEN(INDEX('B-A OSRoad'!$B$2:$B$21,MATCH(A573,'B-A OSRoad'!$C$2:$C$21)))-1))</f>
        <v/>
      </c>
      <c r="D573" s="69">
        <f>(INDEX('B-A OSRoad'!$I$2:$I$21,MATCH(A573,'B-A OSRoad'!$C$2:$C$21)))+$C$3+$C$4+$C$1</f>
        <v>110</v>
      </c>
      <c r="E573" s="70" t="e">
        <f>VLOOKUP(A573,'Crash Data'!$E$3:$F$6,2,FALSE)</f>
        <v>#N/A</v>
      </c>
      <c r="F573" s="70" t="e">
        <f>VLOOKUP(A573,'Crash Data'!$B$3:$C$32,2,FALSE)</f>
        <v>#N/A</v>
      </c>
      <c r="G573" s="40">
        <v>230</v>
      </c>
      <c r="H573" s="40">
        <v>177</v>
      </c>
      <c r="I573" s="39">
        <v>177</v>
      </c>
      <c r="J573" s="40">
        <v>177</v>
      </c>
      <c r="K573" s="39">
        <v>177</v>
      </c>
      <c r="L573" s="93">
        <f t="shared" si="115"/>
        <v>209</v>
      </c>
      <c r="M573" s="93" t="str">
        <f t="shared" si="116"/>
        <v/>
      </c>
      <c r="N573" s="99">
        <f t="shared" si="117"/>
        <v>165</v>
      </c>
      <c r="O573" s="99" t="str">
        <f t="shared" si="118"/>
        <v/>
      </c>
      <c r="P573" s="102">
        <f t="shared" si="119"/>
        <v>165</v>
      </c>
      <c r="Q573" s="102" t="str">
        <f t="shared" si="120"/>
        <v/>
      </c>
      <c r="R573" s="105">
        <f t="shared" si="121"/>
        <v>165</v>
      </c>
      <c r="S573" s="105" t="str">
        <f t="shared" si="122"/>
        <v/>
      </c>
      <c r="T573" s="69">
        <f t="shared" si="123"/>
        <v>107</v>
      </c>
      <c r="U573" s="69" t="str">
        <f t="shared" si="124"/>
        <v/>
      </c>
      <c r="V573" s="143">
        <f t="shared" si="125"/>
        <v>165</v>
      </c>
      <c r="W573" s="143" t="str">
        <f t="shared" si="126"/>
        <v/>
      </c>
      <c r="X573" s="109">
        <f t="shared" si="113"/>
        <v>0</v>
      </c>
      <c r="Y573" s="110" t="e">
        <f t="shared" si="114"/>
        <v>#N/A</v>
      </c>
      <c r="Z573" s="75" t="e">
        <f>NA()</f>
        <v>#N/A</v>
      </c>
    </row>
    <row r="574" spans="1:26" x14ac:dyDescent="0.2">
      <c r="A574" s="74">
        <v>15510</v>
      </c>
      <c r="B574" s="68">
        <f>INDEX('B-A OSRoad'!$F$2:$F$21,MATCH(A574,'B-A OSRoad'!$C$2:$C$21))</f>
        <v>0</v>
      </c>
      <c r="C574" s="68" t="str">
        <f>IF(INDEX('B-A OSRoad'!$B$2:$B$21,MATCH(A574,'B-A OSRoad'!$C$2:$C$21))="Straight","",RIGHT(INDEX('B-A OSRoad'!$B$2:$B$21,MATCH(A574,'B-A OSRoad'!$C$2:$C$21)),LEN(INDEX('B-A OSRoad'!$B$2:$B$21,MATCH(A574,'B-A OSRoad'!$C$2:$C$21)))-1))</f>
        <v/>
      </c>
      <c r="D574" s="69">
        <f>(INDEX('B-A OSRoad'!$I$2:$I$21,MATCH(A574,'B-A OSRoad'!$C$2:$C$21)))+$C$3+$C$4+$C$1</f>
        <v>110</v>
      </c>
      <c r="E574" s="70" t="e">
        <f>VLOOKUP(A574,'Crash Data'!$E$3:$F$6,2,FALSE)</f>
        <v>#N/A</v>
      </c>
      <c r="F574" s="70" t="e">
        <f>VLOOKUP(A574,'Crash Data'!$B$3:$C$32,2,FALSE)</f>
        <v>#N/A</v>
      </c>
      <c r="G574" s="40">
        <v>230</v>
      </c>
      <c r="H574" s="40">
        <v>177</v>
      </c>
      <c r="I574" s="39">
        <v>177</v>
      </c>
      <c r="J574" s="40">
        <v>177</v>
      </c>
      <c r="K574" s="39">
        <v>177</v>
      </c>
      <c r="L574" s="93">
        <f t="shared" si="115"/>
        <v>209</v>
      </c>
      <c r="M574" s="93" t="str">
        <f t="shared" si="116"/>
        <v/>
      </c>
      <c r="N574" s="99">
        <f t="shared" si="117"/>
        <v>165</v>
      </c>
      <c r="O574" s="99" t="str">
        <f t="shared" si="118"/>
        <v/>
      </c>
      <c r="P574" s="102">
        <f t="shared" si="119"/>
        <v>165</v>
      </c>
      <c r="Q574" s="102" t="str">
        <f t="shared" si="120"/>
        <v/>
      </c>
      <c r="R574" s="105">
        <f t="shared" si="121"/>
        <v>165</v>
      </c>
      <c r="S574" s="105" t="str">
        <f t="shared" si="122"/>
        <v/>
      </c>
      <c r="T574" s="69">
        <f t="shared" si="123"/>
        <v>107</v>
      </c>
      <c r="U574" s="69" t="str">
        <f t="shared" si="124"/>
        <v/>
      </c>
      <c r="V574" s="143">
        <f t="shared" si="125"/>
        <v>165</v>
      </c>
      <c r="W574" s="143" t="str">
        <f t="shared" si="126"/>
        <v/>
      </c>
      <c r="X574" s="109">
        <f t="shared" si="113"/>
        <v>0</v>
      </c>
      <c r="Y574" s="110" t="e">
        <f t="shared" si="114"/>
        <v>#N/A</v>
      </c>
      <c r="Z574" s="75" t="e">
        <f>NA()</f>
        <v>#N/A</v>
      </c>
    </row>
    <row r="575" spans="1:26" x14ac:dyDescent="0.2">
      <c r="A575" s="74">
        <v>15520</v>
      </c>
      <c r="B575" s="68">
        <f>INDEX('B-A OSRoad'!$F$2:$F$21,MATCH(A575,'B-A OSRoad'!$C$2:$C$21))</f>
        <v>0</v>
      </c>
      <c r="C575" s="68" t="str">
        <f>IF(INDEX('B-A OSRoad'!$B$2:$B$21,MATCH(A575,'B-A OSRoad'!$C$2:$C$21))="Straight","",RIGHT(INDEX('B-A OSRoad'!$B$2:$B$21,MATCH(A575,'B-A OSRoad'!$C$2:$C$21)),LEN(INDEX('B-A OSRoad'!$B$2:$B$21,MATCH(A575,'B-A OSRoad'!$C$2:$C$21)))-1))</f>
        <v/>
      </c>
      <c r="D575" s="69">
        <f>(INDEX('B-A OSRoad'!$I$2:$I$21,MATCH(A575,'B-A OSRoad'!$C$2:$C$21)))+$C$3+$C$4+$C$1</f>
        <v>110</v>
      </c>
      <c r="E575" s="70" t="e">
        <f>VLOOKUP(A575,'Crash Data'!$E$3:$F$6,2,FALSE)</f>
        <v>#N/A</v>
      </c>
      <c r="F575" s="70" t="e">
        <f>VLOOKUP(A575,'Crash Data'!$B$3:$C$32,2,FALSE)</f>
        <v>#N/A</v>
      </c>
      <c r="G575" s="40">
        <v>230</v>
      </c>
      <c r="H575" s="40">
        <v>177</v>
      </c>
      <c r="I575" s="39">
        <v>177</v>
      </c>
      <c r="J575" s="40">
        <v>177</v>
      </c>
      <c r="K575" s="39">
        <v>177</v>
      </c>
      <c r="L575" s="93">
        <f t="shared" si="115"/>
        <v>209</v>
      </c>
      <c r="M575" s="93" t="str">
        <f t="shared" si="116"/>
        <v/>
      </c>
      <c r="N575" s="99">
        <f t="shared" si="117"/>
        <v>165</v>
      </c>
      <c r="O575" s="99" t="str">
        <f t="shared" si="118"/>
        <v/>
      </c>
      <c r="P575" s="102">
        <f t="shared" si="119"/>
        <v>165</v>
      </c>
      <c r="Q575" s="102" t="str">
        <f t="shared" si="120"/>
        <v/>
      </c>
      <c r="R575" s="105">
        <f t="shared" si="121"/>
        <v>165</v>
      </c>
      <c r="S575" s="105" t="str">
        <f t="shared" si="122"/>
        <v/>
      </c>
      <c r="T575" s="69">
        <f t="shared" si="123"/>
        <v>107</v>
      </c>
      <c r="U575" s="69" t="str">
        <f t="shared" si="124"/>
        <v/>
      </c>
      <c r="V575" s="143">
        <f t="shared" si="125"/>
        <v>165</v>
      </c>
      <c r="W575" s="143" t="str">
        <f t="shared" si="126"/>
        <v/>
      </c>
      <c r="X575" s="109">
        <f t="shared" si="113"/>
        <v>0</v>
      </c>
      <c r="Y575" s="110" t="e">
        <f t="shared" si="114"/>
        <v>#N/A</v>
      </c>
      <c r="Z575" s="75" t="e">
        <f>NA()</f>
        <v>#N/A</v>
      </c>
    </row>
    <row r="576" spans="1:26" x14ac:dyDescent="0.2">
      <c r="A576" s="74">
        <v>15530</v>
      </c>
      <c r="B576" s="68">
        <f>INDEX('B-A OSRoad'!$F$2:$F$21,MATCH(A576,'B-A OSRoad'!$C$2:$C$21))</f>
        <v>0</v>
      </c>
      <c r="C576" s="68" t="str">
        <f>IF(INDEX('B-A OSRoad'!$B$2:$B$21,MATCH(A576,'B-A OSRoad'!$C$2:$C$21))="Straight","",RIGHT(INDEX('B-A OSRoad'!$B$2:$B$21,MATCH(A576,'B-A OSRoad'!$C$2:$C$21)),LEN(INDEX('B-A OSRoad'!$B$2:$B$21,MATCH(A576,'B-A OSRoad'!$C$2:$C$21)))-1))</f>
        <v/>
      </c>
      <c r="D576" s="69">
        <f>(INDEX('B-A OSRoad'!$I$2:$I$21,MATCH(A576,'B-A OSRoad'!$C$2:$C$21)))+$C$3+$C$4+$C$1</f>
        <v>110</v>
      </c>
      <c r="E576" s="70" t="e">
        <f>VLOOKUP(A576,'Crash Data'!$E$3:$F$6,2,FALSE)</f>
        <v>#N/A</v>
      </c>
      <c r="F576" s="70" t="e">
        <f>VLOOKUP(A576,'Crash Data'!$B$3:$C$32,2,FALSE)</f>
        <v>#N/A</v>
      </c>
      <c r="G576" s="40">
        <v>230</v>
      </c>
      <c r="H576" s="40">
        <v>177</v>
      </c>
      <c r="I576" s="39">
        <v>177</v>
      </c>
      <c r="J576" s="40">
        <v>177</v>
      </c>
      <c r="K576" s="39">
        <v>177</v>
      </c>
      <c r="L576" s="93">
        <f t="shared" si="115"/>
        <v>209</v>
      </c>
      <c r="M576" s="93" t="str">
        <f t="shared" si="116"/>
        <v/>
      </c>
      <c r="N576" s="99">
        <f t="shared" si="117"/>
        <v>165</v>
      </c>
      <c r="O576" s="99" t="str">
        <f t="shared" si="118"/>
        <v/>
      </c>
      <c r="P576" s="102">
        <f t="shared" si="119"/>
        <v>165</v>
      </c>
      <c r="Q576" s="102" t="str">
        <f t="shared" si="120"/>
        <v/>
      </c>
      <c r="R576" s="105">
        <f t="shared" si="121"/>
        <v>165</v>
      </c>
      <c r="S576" s="105" t="str">
        <f t="shared" si="122"/>
        <v/>
      </c>
      <c r="T576" s="69">
        <f t="shared" si="123"/>
        <v>107</v>
      </c>
      <c r="U576" s="69" t="str">
        <f t="shared" si="124"/>
        <v/>
      </c>
      <c r="V576" s="143">
        <f t="shared" si="125"/>
        <v>165</v>
      </c>
      <c r="W576" s="143" t="str">
        <f t="shared" si="126"/>
        <v/>
      </c>
      <c r="X576" s="109">
        <f t="shared" si="113"/>
        <v>0</v>
      </c>
      <c r="Y576" s="110" t="e">
        <f t="shared" si="114"/>
        <v>#N/A</v>
      </c>
      <c r="Z576" s="75" t="e">
        <f>NA()</f>
        <v>#N/A</v>
      </c>
    </row>
    <row r="577" spans="1:26" x14ac:dyDescent="0.2">
      <c r="A577" s="74">
        <v>15540</v>
      </c>
      <c r="B577" s="68">
        <f>INDEX('B-A OSRoad'!$F$2:$F$21,MATCH(A577,'B-A OSRoad'!$C$2:$C$21))</f>
        <v>0</v>
      </c>
      <c r="C577" s="68" t="str">
        <f>IF(INDEX('B-A OSRoad'!$B$2:$B$21,MATCH(A577,'B-A OSRoad'!$C$2:$C$21))="Straight","",RIGHT(INDEX('B-A OSRoad'!$B$2:$B$21,MATCH(A577,'B-A OSRoad'!$C$2:$C$21)),LEN(INDEX('B-A OSRoad'!$B$2:$B$21,MATCH(A577,'B-A OSRoad'!$C$2:$C$21)))-1))</f>
        <v/>
      </c>
      <c r="D577" s="69">
        <f>(INDEX('B-A OSRoad'!$I$2:$I$21,MATCH(A577,'B-A OSRoad'!$C$2:$C$21)))+$C$3+$C$4+$C$1</f>
        <v>110</v>
      </c>
      <c r="E577" s="70" t="e">
        <f>VLOOKUP(A577,'Crash Data'!$E$3:$F$6,2,FALSE)</f>
        <v>#N/A</v>
      </c>
      <c r="F577" s="70" t="e">
        <f>VLOOKUP(A577,'Crash Data'!$B$3:$C$32,2,FALSE)</f>
        <v>#N/A</v>
      </c>
      <c r="G577" s="40">
        <v>230</v>
      </c>
      <c r="H577" s="40">
        <v>177</v>
      </c>
      <c r="I577" s="39">
        <v>177</v>
      </c>
      <c r="J577" s="40">
        <v>177</v>
      </c>
      <c r="K577" s="39">
        <v>177</v>
      </c>
      <c r="L577" s="93">
        <f t="shared" si="115"/>
        <v>209</v>
      </c>
      <c r="M577" s="93" t="str">
        <f t="shared" si="116"/>
        <v/>
      </c>
      <c r="N577" s="99">
        <f t="shared" si="117"/>
        <v>165</v>
      </c>
      <c r="O577" s="99" t="str">
        <f t="shared" si="118"/>
        <v/>
      </c>
      <c r="P577" s="102">
        <f t="shared" si="119"/>
        <v>165</v>
      </c>
      <c r="Q577" s="102" t="str">
        <f t="shared" si="120"/>
        <v/>
      </c>
      <c r="R577" s="105">
        <f t="shared" si="121"/>
        <v>165</v>
      </c>
      <c r="S577" s="105" t="str">
        <f t="shared" si="122"/>
        <v/>
      </c>
      <c r="T577" s="69">
        <f t="shared" si="123"/>
        <v>107</v>
      </c>
      <c r="U577" s="69" t="str">
        <f t="shared" si="124"/>
        <v/>
      </c>
      <c r="V577" s="143">
        <f t="shared" si="125"/>
        <v>165</v>
      </c>
      <c r="W577" s="143" t="str">
        <f t="shared" si="126"/>
        <v/>
      </c>
      <c r="X577" s="109">
        <f t="shared" si="113"/>
        <v>0</v>
      </c>
      <c r="Y577" s="110" t="e">
        <f t="shared" si="114"/>
        <v>#N/A</v>
      </c>
      <c r="Z577" s="75" t="e">
        <f>NA()</f>
        <v>#N/A</v>
      </c>
    </row>
    <row r="578" spans="1:26" x14ac:dyDescent="0.2">
      <c r="A578" s="74">
        <v>15550</v>
      </c>
      <c r="B578" s="68">
        <f>INDEX('B-A OSRoad'!$F$2:$F$21,MATCH(A578,'B-A OSRoad'!$C$2:$C$21))</f>
        <v>0</v>
      </c>
      <c r="C578" s="68" t="str">
        <f>IF(INDEX('B-A OSRoad'!$B$2:$B$21,MATCH(A578,'B-A OSRoad'!$C$2:$C$21))="Straight","",RIGHT(INDEX('B-A OSRoad'!$B$2:$B$21,MATCH(A578,'B-A OSRoad'!$C$2:$C$21)),LEN(INDEX('B-A OSRoad'!$B$2:$B$21,MATCH(A578,'B-A OSRoad'!$C$2:$C$21)))-1))</f>
        <v/>
      </c>
      <c r="D578" s="69">
        <f>(INDEX('B-A OSRoad'!$I$2:$I$21,MATCH(A578,'B-A OSRoad'!$C$2:$C$21)))+$C$3+$C$4+$C$1</f>
        <v>110</v>
      </c>
      <c r="E578" s="70" t="e">
        <f>VLOOKUP(A578,'Crash Data'!$E$3:$F$6,2,FALSE)</f>
        <v>#N/A</v>
      </c>
      <c r="F578" s="70" t="e">
        <f>VLOOKUP(A578,'Crash Data'!$B$3:$C$32,2,FALSE)</f>
        <v>#N/A</v>
      </c>
      <c r="G578" s="40">
        <v>230</v>
      </c>
      <c r="H578" s="40">
        <v>177</v>
      </c>
      <c r="I578" s="39">
        <v>177</v>
      </c>
      <c r="J578" s="40">
        <v>177</v>
      </c>
      <c r="K578" s="39">
        <v>177</v>
      </c>
      <c r="L578" s="93">
        <f t="shared" si="115"/>
        <v>209</v>
      </c>
      <c r="M578" s="93" t="str">
        <f t="shared" si="116"/>
        <v/>
      </c>
      <c r="N578" s="99">
        <f t="shared" si="117"/>
        <v>165</v>
      </c>
      <c r="O578" s="99" t="str">
        <f t="shared" si="118"/>
        <v/>
      </c>
      <c r="P578" s="102">
        <f t="shared" si="119"/>
        <v>165</v>
      </c>
      <c r="Q578" s="102" t="str">
        <f t="shared" si="120"/>
        <v/>
      </c>
      <c r="R578" s="105">
        <f t="shared" si="121"/>
        <v>165</v>
      </c>
      <c r="S578" s="105" t="str">
        <f t="shared" si="122"/>
        <v/>
      </c>
      <c r="T578" s="69">
        <f t="shared" si="123"/>
        <v>107</v>
      </c>
      <c r="U578" s="69" t="str">
        <f t="shared" si="124"/>
        <v/>
      </c>
      <c r="V578" s="143">
        <f t="shared" si="125"/>
        <v>165</v>
      </c>
      <c r="W578" s="143" t="str">
        <f t="shared" si="126"/>
        <v/>
      </c>
      <c r="X578" s="109">
        <f t="shared" si="113"/>
        <v>0</v>
      </c>
      <c r="Y578" s="110" t="e">
        <f t="shared" si="114"/>
        <v>#N/A</v>
      </c>
      <c r="Z578" s="75" t="e">
        <f>NA()</f>
        <v>#N/A</v>
      </c>
    </row>
    <row r="579" spans="1:26" x14ac:dyDescent="0.2">
      <c r="A579" s="74">
        <v>15560</v>
      </c>
      <c r="B579" s="68">
        <f>INDEX('B-A OSRoad'!$F$2:$F$21,MATCH(A579,'B-A OSRoad'!$C$2:$C$21))</f>
        <v>0</v>
      </c>
      <c r="C579" s="68" t="str">
        <f>IF(INDEX('B-A OSRoad'!$B$2:$B$21,MATCH(A579,'B-A OSRoad'!$C$2:$C$21))="Straight","",RIGHT(INDEX('B-A OSRoad'!$B$2:$B$21,MATCH(A579,'B-A OSRoad'!$C$2:$C$21)),LEN(INDEX('B-A OSRoad'!$B$2:$B$21,MATCH(A579,'B-A OSRoad'!$C$2:$C$21)))-1))</f>
        <v/>
      </c>
      <c r="D579" s="69">
        <f>(INDEX('B-A OSRoad'!$I$2:$I$21,MATCH(A579,'B-A OSRoad'!$C$2:$C$21)))+$C$3+$C$4+$C$1</f>
        <v>110</v>
      </c>
      <c r="E579" s="70" t="e">
        <f>VLOOKUP(A579,'Crash Data'!$E$3:$F$6,2,FALSE)</f>
        <v>#N/A</v>
      </c>
      <c r="F579" s="70" t="e">
        <f>VLOOKUP(A579,'Crash Data'!$B$3:$C$32,2,FALSE)</f>
        <v>#N/A</v>
      </c>
      <c r="G579" s="40">
        <v>230</v>
      </c>
      <c r="H579" s="40">
        <v>177</v>
      </c>
      <c r="I579" s="39">
        <v>177</v>
      </c>
      <c r="J579" s="40">
        <v>177</v>
      </c>
      <c r="K579" s="39">
        <v>177</v>
      </c>
      <c r="L579" s="93">
        <f t="shared" si="115"/>
        <v>209</v>
      </c>
      <c r="M579" s="93" t="str">
        <f t="shared" si="116"/>
        <v/>
      </c>
      <c r="N579" s="99">
        <f t="shared" si="117"/>
        <v>165</v>
      </c>
      <c r="O579" s="99" t="str">
        <f t="shared" si="118"/>
        <v/>
      </c>
      <c r="P579" s="102">
        <f t="shared" si="119"/>
        <v>165</v>
      </c>
      <c r="Q579" s="102" t="str">
        <f t="shared" si="120"/>
        <v/>
      </c>
      <c r="R579" s="105">
        <f t="shared" si="121"/>
        <v>165</v>
      </c>
      <c r="S579" s="105" t="str">
        <f t="shared" si="122"/>
        <v/>
      </c>
      <c r="T579" s="69">
        <f t="shared" si="123"/>
        <v>107</v>
      </c>
      <c r="U579" s="69" t="str">
        <f t="shared" si="124"/>
        <v/>
      </c>
      <c r="V579" s="143">
        <f t="shared" si="125"/>
        <v>165</v>
      </c>
      <c r="W579" s="143" t="str">
        <f t="shared" si="126"/>
        <v/>
      </c>
      <c r="X579" s="109">
        <f t="shared" si="113"/>
        <v>0</v>
      </c>
      <c r="Y579" s="110" t="e">
        <f t="shared" si="114"/>
        <v>#N/A</v>
      </c>
      <c r="Z579" s="75" t="e">
        <f>NA()</f>
        <v>#N/A</v>
      </c>
    </row>
    <row r="580" spans="1:26" x14ac:dyDescent="0.2">
      <c r="A580" s="74">
        <v>15570</v>
      </c>
      <c r="B580" s="68">
        <f>INDEX('B-A OSRoad'!$F$2:$F$21,MATCH(A580,'B-A OSRoad'!$C$2:$C$21))</f>
        <v>0</v>
      </c>
      <c r="C580" s="68" t="str">
        <f>IF(INDEX('B-A OSRoad'!$B$2:$B$21,MATCH(A580,'B-A OSRoad'!$C$2:$C$21))="Straight","",RIGHT(INDEX('B-A OSRoad'!$B$2:$B$21,MATCH(A580,'B-A OSRoad'!$C$2:$C$21)),LEN(INDEX('B-A OSRoad'!$B$2:$B$21,MATCH(A580,'B-A OSRoad'!$C$2:$C$21)))-1))</f>
        <v/>
      </c>
      <c r="D580" s="69">
        <f>(INDEX('B-A OSRoad'!$I$2:$I$21,MATCH(A580,'B-A OSRoad'!$C$2:$C$21)))+$C$3+$C$4+$C$1</f>
        <v>110</v>
      </c>
      <c r="E580" s="70" t="e">
        <f>VLOOKUP(A580,'Crash Data'!$E$3:$F$6,2,FALSE)</f>
        <v>#N/A</v>
      </c>
      <c r="F580" s="70" t="e">
        <f>VLOOKUP(A580,'Crash Data'!$B$3:$C$32,2,FALSE)</f>
        <v>#N/A</v>
      </c>
      <c r="G580" s="40">
        <v>230</v>
      </c>
      <c r="H580" s="40">
        <v>177</v>
      </c>
      <c r="I580" s="39">
        <v>177</v>
      </c>
      <c r="J580" s="40">
        <v>177</v>
      </c>
      <c r="K580" s="39">
        <v>177</v>
      </c>
      <c r="L580" s="93">
        <f t="shared" si="115"/>
        <v>209</v>
      </c>
      <c r="M580" s="93" t="str">
        <f t="shared" si="116"/>
        <v/>
      </c>
      <c r="N580" s="99">
        <f t="shared" si="117"/>
        <v>165</v>
      </c>
      <c r="O580" s="99" t="str">
        <f t="shared" si="118"/>
        <v/>
      </c>
      <c r="P580" s="102">
        <f t="shared" si="119"/>
        <v>165</v>
      </c>
      <c r="Q580" s="102" t="str">
        <f t="shared" si="120"/>
        <v/>
      </c>
      <c r="R580" s="105">
        <f t="shared" si="121"/>
        <v>165</v>
      </c>
      <c r="S580" s="105" t="str">
        <f t="shared" si="122"/>
        <v/>
      </c>
      <c r="T580" s="69">
        <f t="shared" si="123"/>
        <v>107</v>
      </c>
      <c r="U580" s="69" t="str">
        <f t="shared" si="124"/>
        <v/>
      </c>
      <c r="V580" s="143">
        <f t="shared" si="125"/>
        <v>165</v>
      </c>
      <c r="W580" s="143" t="str">
        <f t="shared" si="126"/>
        <v/>
      </c>
      <c r="X580" s="109">
        <f t="shared" si="113"/>
        <v>0</v>
      </c>
      <c r="Y580" s="110" t="e">
        <f t="shared" si="114"/>
        <v>#N/A</v>
      </c>
      <c r="Z580" s="75" t="e">
        <f>NA()</f>
        <v>#N/A</v>
      </c>
    </row>
    <row r="581" spans="1:26" x14ac:dyDescent="0.2">
      <c r="A581" s="74">
        <v>15580</v>
      </c>
      <c r="B581" s="68">
        <f>INDEX('B-A OSRoad'!$F$2:$F$21,MATCH(A581,'B-A OSRoad'!$C$2:$C$21))</f>
        <v>0</v>
      </c>
      <c r="C581" s="68" t="str">
        <f>IF(INDEX('B-A OSRoad'!$B$2:$B$21,MATCH(A581,'B-A OSRoad'!$C$2:$C$21))="Straight","",RIGHT(INDEX('B-A OSRoad'!$B$2:$B$21,MATCH(A581,'B-A OSRoad'!$C$2:$C$21)),LEN(INDEX('B-A OSRoad'!$B$2:$B$21,MATCH(A581,'B-A OSRoad'!$C$2:$C$21)))-1))</f>
        <v/>
      </c>
      <c r="D581" s="69">
        <f>(INDEX('B-A OSRoad'!$I$2:$I$21,MATCH(A581,'B-A OSRoad'!$C$2:$C$21)))+$C$3+$C$4+$C$1</f>
        <v>110</v>
      </c>
      <c r="E581" s="70" t="e">
        <f>VLOOKUP(A581,'Crash Data'!$E$3:$F$6,2,FALSE)</f>
        <v>#N/A</v>
      </c>
      <c r="F581" s="70" t="e">
        <f>VLOOKUP(A581,'Crash Data'!$B$3:$C$32,2,FALSE)</f>
        <v>#N/A</v>
      </c>
      <c r="G581" s="40">
        <v>230</v>
      </c>
      <c r="H581" s="40">
        <v>177</v>
      </c>
      <c r="I581" s="39">
        <v>177</v>
      </c>
      <c r="J581" s="40">
        <v>177</v>
      </c>
      <c r="K581" s="39">
        <v>177</v>
      </c>
      <c r="L581" s="93">
        <f t="shared" si="115"/>
        <v>209</v>
      </c>
      <c r="M581" s="93" t="str">
        <f t="shared" si="116"/>
        <v/>
      </c>
      <c r="N581" s="99">
        <f t="shared" si="117"/>
        <v>165</v>
      </c>
      <c r="O581" s="99" t="str">
        <f t="shared" si="118"/>
        <v/>
      </c>
      <c r="P581" s="102">
        <f t="shared" si="119"/>
        <v>165</v>
      </c>
      <c r="Q581" s="102" t="str">
        <f t="shared" si="120"/>
        <v/>
      </c>
      <c r="R581" s="105">
        <f t="shared" si="121"/>
        <v>165</v>
      </c>
      <c r="S581" s="105" t="str">
        <f t="shared" si="122"/>
        <v/>
      </c>
      <c r="T581" s="69">
        <f t="shared" si="123"/>
        <v>107</v>
      </c>
      <c r="U581" s="69" t="str">
        <f t="shared" si="124"/>
        <v/>
      </c>
      <c r="V581" s="143">
        <f t="shared" si="125"/>
        <v>165</v>
      </c>
      <c r="W581" s="143" t="str">
        <f t="shared" si="126"/>
        <v/>
      </c>
      <c r="X581" s="109">
        <f t="shared" si="113"/>
        <v>0</v>
      </c>
      <c r="Y581" s="110" t="e">
        <f t="shared" si="114"/>
        <v>#N/A</v>
      </c>
      <c r="Z581" s="75" t="e">
        <f>NA()</f>
        <v>#N/A</v>
      </c>
    </row>
    <row r="582" spans="1:26" x14ac:dyDescent="0.2">
      <c r="A582" s="74">
        <v>15590</v>
      </c>
      <c r="B582" s="68">
        <f>INDEX('B-A OSRoad'!$F$2:$F$21,MATCH(A582,'B-A OSRoad'!$C$2:$C$21))</f>
        <v>0</v>
      </c>
      <c r="C582" s="68" t="str">
        <f>IF(INDEX('B-A OSRoad'!$B$2:$B$21,MATCH(A582,'B-A OSRoad'!$C$2:$C$21))="Straight","",RIGHT(INDEX('B-A OSRoad'!$B$2:$B$21,MATCH(A582,'B-A OSRoad'!$C$2:$C$21)),LEN(INDEX('B-A OSRoad'!$B$2:$B$21,MATCH(A582,'B-A OSRoad'!$C$2:$C$21)))-1))</f>
        <v/>
      </c>
      <c r="D582" s="69">
        <f>(INDEX('B-A OSRoad'!$I$2:$I$21,MATCH(A582,'B-A OSRoad'!$C$2:$C$21)))+$C$3+$C$4+$C$1</f>
        <v>110</v>
      </c>
      <c r="E582" s="70" t="e">
        <f>VLOOKUP(A582,'Crash Data'!$E$3:$F$6,2,FALSE)</f>
        <v>#N/A</v>
      </c>
      <c r="F582" s="70" t="e">
        <f>VLOOKUP(A582,'Crash Data'!$B$3:$C$32,2,FALSE)</f>
        <v>#N/A</v>
      </c>
      <c r="G582" s="40">
        <v>230</v>
      </c>
      <c r="H582" s="40">
        <v>177</v>
      </c>
      <c r="I582" s="39">
        <v>177</v>
      </c>
      <c r="J582" s="40">
        <v>177</v>
      </c>
      <c r="K582" s="39">
        <v>177</v>
      </c>
      <c r="L582" s="93">
        <f t="shared" si="115"/>
        <v>209</v>
      </c>
      <c r="M582" s="93" t="str">
        <f t="shared" si="116"/>
        <v/>
      </c>
      <c r="N582" s="99">
        <f t="shared" si="117"/>
        <v>165</v>
      </c>
      <c r="O582" s="99" t="str">
        <f t="shared" si="118"/>
        <v/>
      </c>
      <c r="P582" s="102">
        <f t="shared" si="119"/>
        <v>165</v>
      </c>
      <c r="Q582" s="102" t="str">
        <f t="shared" si="120"/>
        <v/>
      </c>
      <c r="R582" s="105">
        <f t="shared" si="121"/>
        <v>165</v>
      </c>
      <c r="S582" s="105" t="str">
        <f t="shared" si="122"/>
        <v/>
      </c>
      <c r="T582" s="69">
        <f t="shared" si="123"/>
        <v>107</v>
      </c>
      <c r="U582" s="69" t="str">
        <f t="shared" si="124"/>
        <v/>
      </c>
      <c r="V582" s="143">
        <f t="shared" si="125"/>
        <v>165</v>
      </c>
      <c r="W582" s="143" t="str">
        <f t="shared" si="126"/>
        <v/>
      </c>
      <c r="X582" s="109">
        <f t="shared" si="113"/>
        <v>0</v>
      </c>
      <c r="Y582" s="110" t="e">
        <f t="shared" si="114"/>
        <v>#N/A</v>
      </c>
      <c r="Z582" s="75" t="e">
        <f>NA()</f>
        <v>#N/A</v>
      </c>
    </row>
    <row r="583" spans="1:26" x14ac:dyDescent="0.2">
      <c r="A583" s="74">
        <v>15600</v>
      </c>
      <c r="B583" s="68">
        <f>INDEX('B-A OSRoad'!$F$2:$F$21,MATCH(A583,'B-A OSRoad'!$C$2:$C$21))</f>
        <v>0</v>
      </c>
      <c r="C583" s="68" t="str">
        <f>IF(INDEX('B-A OSRoad'!$B$2:$B$21,MATCH(A583,'B-A OSRoad'!$C$2:$C$21))="Straight","",RIGHT(INDEX('B-A OSRoad'!$B$2:$B$21,MATCH(A583,'B-A OSRoad'!$C$2:$C$21)),LEN(INDEX('B-A OSRoad'!$B$2:$B$21,MATCH(A583,'B-A OSRoad'!$C$2:$C$21)))-1))</f>
        <v/>
      </c>
      <c r="D583" s="69">
        <f>(INDEX('B-A OSRoad'!$I$2:$I$21,MATCH(A583,'B-A OSRoad'!$C$2:$C$21)))+$C$3+$C$4+$C$1</f>
        <v>110</v>
      </c>
      <c r="E583" s="70" t="e">
        <f>VLOOKUP(A583,'Crash Data'!$E$3:$F$6,2,FALSE)</f>
        <v>#N/A</v>
      </c>
      <c r="F583" s="70" t="e">
        <f>VLOOKUP(A583,'Crash Data'!$B$3:$C$32,2,FALSE)</f>
        <v>#N/A</v>
      </c>
      <c r="G583" s="40">
        <v>230</v>
      </c>
      <c r="H583" s="40">
        <v>177</v>
      </c>
      <c r="I583" s="39">
        <v>177</v>
      </c>
      <c r="J583" s="40">
        <v>177</v>
      </c>
      <c r="K583" s="39">
        <v>177</v>
      </c>
      <c r="L583" s="93">
        <f t="shared" si="115"/>
        <v>209</v>
      </c>
      <c r="M583" s="93" t="str">
        <f t="shared" si="116"/>
        <v/>
      </c>
      <c r="N583" s="99">
        <f t="shared" si="117"/>
        <v>165</v>
      </c>
      <c r="O583" s="99" t="str">
        <f t="shared" si="118"/>
        <v/>
      </c>
      <c r="P583" s="102">
        <f t="shared" si="119"/>
        <v>165</v>
      </c>
      <c r="Q583" s="102" t="str">
        <f t="shared" si="120"/>
        <v/>
      </c>
      <c r="R583" s="105">
        <f t="shared" si="121"/>
        <v>165</v>
      </c>
      <c r="S583" s="105" t="str">
        <f t="shared" si="122"/>
        <v/>
      </c>
      <c r="T583" s="69">
        <f t="shared" si="123"/>
        <v>107</v>
      </c>
      <c r="U583" s="69" t="str">
        <f t="shared" si="124"/>
        <v/>
      </c>
      <c r="V583" s="143">
        <f t="shared" si="125"/>
        <v>165</v>
      </c>
      <c r="W583" s="143" t="str">
        <f t="shared" si="126"/>
        <v/>
      </c>
      <c r="X583" s="109">
        <f t="shared" ref="X583:X646" si="127">IF(B583=0,0,((VLOOKUP($C$2,MROSM,2))^2/(127*C583)-(B583/100))   )</f>
        <v>0</v>
      </c>
      <c r="Y583" s="110" t="e">
        <f t="shared" ref="Y583:Y646" si="128">IF(X583&gt;(VLOOKUP(D583,SFF,3)),-20,  IF(X583&gt;(VLOOKUP(D583,SFF,2)),-15,NA()) )</f>
        <v>#N/A</v>
      </c>
      <c r="Z583" s="75" t="e">
        <f>NA()</f>
        <v>#N/A</v>
      </c>
    </row>
    <row r="584" spans="1:26" x14ac:dyDescent="0.2">
      <c r="A584" s="74">
        <v>15610</v>
      </c>
      <c r="B584" s="68">
        <f>INDEX('B-A OSRoad'!$F$2:$F$21,MATCH(A584,'B-A OSRoad'!$C$2:$C$21))</f>
        <v>0</v>
      </c>
      <c r="C584" s="68" t="str">
        <f>IF(INDEX('B-A OSRoad'!$B$2:$B$21,MATCH(A584,'B-A OSRoad'!$C$2:$C$21))="Straight","",RIGHT(INDEX('B-A OSRoad'!$B$2:$B$21,MATCH(A584,'B-A OSRoad'!$C$2:$C$21)),LEN(INDEX('B-A OSRoad'!$B$2:$B$21,MATCH(A584,'B-A OSRoad'!$C$2:$C$21)))-1))</f>
        <v/>
      </c>
      <c r="D584" s="69">
        <f>(INDEX('B-A OSRoad'!$I$2:$I$21,MATCH(A584,'B-A OSRoad'!$C$2:$C$21)))+$C$3+$C$4+$C$1</f>
        <v>110</v>
      </c>
      <c r="E584" s="70" t="e">
        <f>VLOOKUP(A584,'Crash Data'!$E$3:$F$6,2,FALSE)</f>
        <v>#N/A</v>
      </c>
      <c r="F584" s="70" t="e">
        <f>VLOOKUP(A584,'Crash Data'!$B$3:$C$32,2,FALSE)</f>
        <v>#N/A</v>
      </c>
      <c r="G584" s="40">
        <v>230</v>
      </c>
      <c r="H584" s="40">
        <v>177</v>
      </c>
      <c r="I584" s="39">
        <v>177</v>
      </c>
      <c r="J584" s="40">
        <v>177</v>
      </c>
      <c r="K584" s="39">
        <v>177</v>
      </c>
      <c r="L584" s="93">
        <f t="shared" ref="L584:L647" si="129">IFERROR(IF(Y584&lt;0,   (ROUND($M$2*$D584/3.6+$D584^2/(254*($M$3-0.05)),0))),   (ROUND($M$2*$D584/3.6+$D584^2/(254*$M$3),0)))</f>
        <v>209</v>
      </c>
      <c r="M584" s="93" t="str">
        <f t="shared" ref="M584:M647" si="130">IF(  (L584-$G584)&lt;=0,"",(L584-$G584))</f>
        <v/>
      </c>
      <c r="N584" s="99">
        <f t="shared" ref="N584:N647" si="131">IFERROR(IF(Y584&lt;0,             (ROUND($O$2*$D584/3.6+$D584^2/(254*($O$3-0.05)),0))),   (ROUND($O$2*$D584/3.6+$D584^2/(254*$O$3),0)))</f>
        <v>165</v>
      </c>
      <c r="O584" s="99" t="str">
        <f t="shared" ref="O584:O647" si="132">IF(  (N584-$H584)&lt;=0,"",(N584-$H584))</f>
        <v/>
      </c>
      <c r="P584" s="102">
        <f t="shared" ref="P584:P647" si="133">IFERROR(IF(Y584&lt;0,             (ROUND($Q$2*$D584/3.6+$D584^2/(254*($Q$3-0.05)),0))),   (ROUND($Q$2*$D584/3.6+$D584^2/(254*$Q$3),0)))</f>
        <v>165</v>
      </c>
      <c r="Q584" s="102" t="str">
        <f t="shared" ref="Q584:Q647" si="134">IF(  (P584-$I584)&lt;=0,"",(P584-$I584))</f>
        <v/>
      </c>
      <c r="R584" s="105">
        <f t="shared" ref="R584:R647" si="135">IFERROR(IF(Y584&lt;0,             (ROUND($S$2*$D584/3.6+$D584^2/(254*($S$3-0.05)),0))),   (ROUND($S$2*$D584/3.6+$D584^2/(254*$S$3),0)))</f>
        <v>165</v>
      </c>
      <c r="S584" s="105" t="str">
        <f t="shared" ref="S584:S647" si="136">IF(  (R584-$J584)&lt;=0,"",(R584-$J584))</f>
        <v/>
      </c>
      <c r="T584" s="69">
        <f t="shared" ref="T584:T647" si="137">IFERROR(IF(Y584&lt;0,     (ROUND(($U$2+$U$3+0.5)*$D584/3.6,0))      ),         (ROUND(($U$2+$U$3)*$D584/3.6,0)))</f>
        <v>107</v>
      </c>
      <c r="U584" s="69" t="str">
        <f t="shared" ref="U584:U647" si="138">IF(  (T584-$G584)&lt;=0,"",(T584-$G584))</f>
        <v/>
      </c>
      <c r="V584" s="143">
        <f t="shared" ref="V584:V647" si="139">IFERROR(IF(Y584&lt;0,             (ROUND($W$2*$D584/3.6+$D584^2/(254*($W$3-0.05)),0))),   (ROUND($W$2*$D584/3.6+$D584^2/(254*$W$3),0)))</f>
        <v>165</v>
      </c>
      <c r="W584" s="143" t="str">
        <f t="shared" ref="W584:W647" si="140">IF(  (V584-$K584)&lt;=0,"",(V584-$K584))</f>
        <v/>
      </c>
      <c r="X584" s="109">
        <f t="shared" si="127"/>
        <v>0</v>
      </c>
      <c r="Y584" s="110" t="e">
        <f t="shared" si="128"/>
        <v>#N/A</v>
      </c>
      <c r="Z584" s="75" t="e">
        <f>NA()</f>
        <v>#N/A</v>
      </c>
    </row>
    <row r="585" spans="1:26" x14ac:dyDescent="0.2">
      <c r="A585" s="74">
        <v>15620</v>
      </c>
      <c r="B585" s="68">
        <f>INDEX('B-A OSRoad'!$F$2:$F$21,MATCH(A585,'B-A OSRoad'!$C$2:$C$21))</f>
        <v>0</v>
      </c>
      <c r="C585" s="68" t="str">
        <f>IF(INDEX('B-A OSRoad'!$B$2:$B$21,MATCH(A585,'B-A OSRoad'!$C$2:$C$21))="Straight","",RIGHT(INDEX('B-A OSRoad'!$B$2:$B$21,MATCH(A585,'B-A OSRoad'!$C$2:$C$21)),LEN(INDEX('B-A OSRoad'!$B$2:$B$21,MATCH(A585,'B-A OSRoad'!$C$2:$C$21)))-1))</f>
        <v/>
      </c>
      <c r="D585" s="69">
        <f>(INDEX('B-A OSRoad'!$I$2:$I$21,MATCH(A585,'B-A OSRoad'!$C$2:$C$21)))+$C$3+$C$4+$C$1</f>
        <v>110</v>
      </c>
      <c r="E585" s="70" t="e">
        <f>VLOOKUP(A585,'Crash Data'!$E$3:$F$6,2,FALSE)</f>
        <v>#N/A</v>
      </c>
      <c r="F585" s="70" t="e">
        <f>VLOOKUP(A585,'Crash Data'!$B$3:$C$32,2,FALSE)</f>
        <v>#N/A</v>
      </c>
      <c r="G585" s="40">
        <v>230</v>
      </c>
      <c r="H585" s="40">
        <v>177</v>
      </c>
      <c r="I585" s="39">
        <v>177</v>
      </c>
      <c r="J585" s="40">
        <v>177</v>
      </c>
      <c r="K585" s="39">
        <v>177</v>
      </c>
      <c r="L585" s="93">
        <f t="shared" si="129"/>
        <v>209</v>
      </c>
      <c r="M585" s="93" t="str">
        <f t="shared" si="130"/>
        <v/>
      </c>
      <c r="N585" s="99">
        <f t="shared" si="131"/>
        <v>165</v>
      </c>
      <c r="O585" s="99" t="str">
        <f t="shared" si="132"/>
        <v/>
      </c>
      <c r="P585" s="102">
        <f t="shared" si="133"/>
        <v>165</v>
      </c>
      <c r="Q585" s="102" t="str">
        <f t="shared" si="134"/>
        <v/>
      </c>
      <c r="R585" s="105">
        <f t="shared" si="135"/>
        <v>165</v>
      </c>
      <c r="S585" s="105" t="str">
        <f t="shared" si="136"/>
        <v/>
      </c>
      <c r="T585" s="69">
        <f t="shared" si="137"/>
        <v>107</v>
      </c>
      <c r="U585" s="69" t="str">
        <f t="shared" si="138"/>
        <v/>
      </c>
      <c r="V585" s="143">
        <f t="shared" si="139"/>
        <v>165</v>
      </c>
      <c r="W585" s="143" t="str">
        <f t="shared" si="140"/>
        <v/>
      </c>
      <c r="X585" s="109">
        <f t="shared" si="127"/>
        <v>0</v>
      </c>
      <c r="Y585" s="110" t="e">
        <f t="shared" si="128"/>
        <v>#N/A</v>
      </c>
      <c r="Z585" s="75" t="e">
        <f>NA()</f>
        <v>#N/A</v>
      </c>
    </row>
    <row r="586" spans="1:26" x14ac:dyDescent="0.2">
      <c r="A586" s="74">
        <v>15630</v>
      </c>
      <c r="B586" s="68">
        <f>INDEX('B-A OSRoad'!$F$2:$F$21,MATCH(A586,'B-A OSRoad'!$C$2:$C$21))</f>
        <v>0</v>
      </c>
      <c r="C586" s="68" t="str">
        <f>IF(INDEX('B-A OSRoad'!$B$2:$B$21,MATCH(A586,'B-A OSRoad'!$C$2:$C$21))="Straight","",RIGHT(INDEX('B-A OSRoad'!$B$2:$B$21,MATCH(A586,'B-A OSRoad'!$C$2:$C$21)),LEN(INDEX('B-A OSRoad'!$B$2:$B$21,MATCH(A586,'B-A OSRoad'!$C$2:$C$21)))-1))</f>
        <v/>
      </c>
      <c r="D586" s="69">
        <f>(INDEX('B-A OSRoad'!$I$2:$I$21,MATCH(A586,'B-A OSRoad'!$C$2:$C$21)))+$C$3+$C$4+$C$1</f>
        <v>110</v>
      </c>
      <c r="E586" s="70" t="e">
        <f>VLOOKUP(A586,'Crash Data'!$E$3:$F$6,2,FALSE)</f>
        <v>#N/A</v>
      </c>
      <c r="F586" s="70" t="e">
        <f>VLOOKUP(A586,'Crash Data'!$B$3:$C$32,2,FALSE)</f>
        <v>#N/A</v>
      </c>
      <c r="G586" s="40">
        <v>230</v>
      </c>
      <c r="H586" s="40">
        <v>177</v>
      </c>
      <c r="I586" s="39">
        <v>177</v>
      </c>
      <c r="J586" s="40">
        <v>177</v>
      </c>
      <c r="K586" s="39">
        <v>177</v>
      </c>
      <c r="L586" s="93">
        <f t="shared" si="129"/>
        <v>209</v>
      </c>
      <c r="M586" s="93" t="str">
        <f t="shared" si="130"/>
        <v/>
      </c>
      <c r="N586" s="99">
        <f t="shared" si="131"/>
        <v>165</v>
      </c>
      <c r="O586" s="99" t="str">
        <f t="shared" si="132"/>
        <v/>
      </c>
      <c r="P586" s="102">
        <f t="shared" si="133"/>
        <v>165</v>
      </c>
      <c r="Q586" s="102" t="str">
        <f t="shared" si="134"/>
        <v/>
      </c>
      <c r="R586" s="105">
        <f t="shared" si="135"/>
        <v>165</v>
      </c>
      <c r="S586" s="105" t="str">
        <f t="shared" si="136"/>
        <v/>
      </c>
      <c r="T586" s="69">
        <f t="shared" si="137"/>
        <v>107</v>
      </c>
      <c r="U586" s="69" t="str">
        <f t="shared" si="138"/>
        <v/>
      </c>
      <c r="V586" s="143">
        <f t="shared" si="139"/>
        <v>165</v>
      </c>
      <c r="W586" s="143" t="str">
        <f t="shared" si="140"/>
        <v/>
      </c>
      <c r="X586" s="109">
        <f t="shared" si="127"/>
        <v>0</v>
      </c>
      <c r="Y586" s="110" t="e">
        <f t="shared" si="128"/>
        <v>#N/A</v>
      </c>
      <c r="Z586" s="75" t="e">
        <f>NA()</f>
        <v>#N/A</v>
      </c>
    </row>
    <row r="587" spans="1:26" x14ac:dyDescent="0.2">
      <c r="A587" s="74">
        <v>15640</v>
      </c>
      <c r="B587" s="68">
        <f>INDEX('B-A OSRoad'!$F$2:$F$21,MATCH(A587,'B-A OSRoad'!$C$2:$C$21))</f>
        <v>0</v>
      </c>
      <c r="C587" s="68" t="str">
        <f>IF(INDEX('B-A OSRoad'!$B$2:$B$21,MATCH(A587,'B-A OSRoad'!$C$2:$C$21))="Straight","",RIGHT(INDEX('B-A OSRoad'!$B$2:$B$21,MATCH(A587,'B-A OSRoad'!$C$2:$C$21)),LEN(INDEX('B-A OSRoad'!$B$2:$B$21,MATCH(A587,'B-A OSRoad'!$C$2:$C$21)))-1))</f>
        <v/>
      </c>
      <c r="D587" s="69">
        <f>(INDEX('B-A OSRoad'!$I$2:$I$21,MATCH(A587,'B-A OSRoad'!$C$2:$C$21)))+$C$3+$C$4+$C$1</f>
        <v>110</v>
      </c>
      <c r="E587" s="70" t="e">
        <f>VLOOKUP(A587,'Crash Data'!$E$3:$F$6,2,FALSE)</f>
        <v>#N/A</v>
      </c>
      <c r="F587" s="70" t="e">
        <f>VLOOKUP(A587,'Crash Data'!$B$3:$C$32,2,FALSE)</f>
        <v>#N/A</v>
      </c>
      <c r="G587" s="40">
        <v>230</v>
      </c>
      <c r="H587" s="40">
        <v>177</v>
      </c>
      <c r="I587" s="39">
        <v>177</v>
      </c>
      <c r="J587" s="40">
        <v>177</v>
      </c>
      <c r="K587" s="39">
        <v>159.05099999999999</v>
      </c>
      <c r="L587" s="93">
        <f t="shared" si="129"/>
        <v>209</v>
      </c>
      <c r="M587" s="93" t="str">
        <f t="shared" si="130"/>
        <v/>
      </c>
      <c r="N587" s="99">
        <f t="shared" si="131"/>
        <v>165</v>
      </c>
      <c r="O587" s="99" t="str">
        <f t="shared" si="132"/>
        <v/>
      </c>
      <c r="P587" s="102">
        <f t="shared" si="133"/>
        <v>165</v>
      </c>
      <c r="Q587" s="102" t="str">
        <f t="shared" si="134"/>
        <v/>
      </c>
      <c r="R587" s="105">
        <f t="shared" si="135"/>
        <v>165</v>
      </c>
      <c r="S587" s="105" t="str">
        <f t="shared" si="136"/>
        <v/>
      </c>
      <c r="T587" s="69">
        <f t="shared" si="137"/>
        <v>107</v>
      </c>
      <c r="U587" s="69" t="str">
        <f t="shared" si="138"/>
        <v/>
      </c>
      <c r="V587" s="143">
        <f t="shared" si="139"/>
        <v>165</v>
      </c>
      <c r="W587" s="143">
        <f t="shared" si="140"/>
        <v>5.9490000000000123</v>
      </c>
      <c r="X587" s="109">
        <f t="shared" si="127"/>
        <v>0</v>
      </c>
      <c r="Y587" s="110" t="e">
        <f t="shared" si="128"/>
        <v>#N/A</v>
      </c>
      <c r="Z587" s="75" t="e">
        <f>NA()</f>
        <v>#N/A</v>
      </c>
    </row>
    <row r="588" spans="1:26" x14ac:dyDescent="0.2">
      <c r="A588" s="74">
        <v>15650</v>
      </c>
      <c r="B588" s="68">
        <f>INDEX('B-A OSRoad'!$F$2:$F$21,MATCH(A588,'B-A OSRoad'!$C$2:$C$21))</f>
        <v>0</v>
      </c>
      <c r="C588" s="68" t="str">
        <f>IF(INDEX('B-A OSRoad'!$B$2:$B$21,MATCH(A588,'B-A OSRoad'!$C$2:$C$21))="Straight","",RIGHT(INDEX('B-A OSRoad'!$B$2:$B$21,MATCH(A588,'B-A OSRoad'!$C$2:$C$21)),LEN(INDEX('B-A OSRoad'!$B$2:$B$21,MATCH(A588,'B-A OSRoad'!$C$2:$C$21)))-1))</f>
        <v/>
      </c>
      <c r="D588" s="69">
        <f>(INDEX('B-A OSRoad'!$I$2:$I$21,MATCH(A588,'B-A OSRoad'!$C$2:$C$21)))+$C$3+$C$4+$C$1</f>
        <v>110</v>
      </c>
      <c r="E588" s="70" t="e">
        <f>VLOOKUP(A588,'Crash Data'!$E$3:$F$6,2,FALSE)</f>
        <v>#N/A</v>
      </c>
      <c r="F588" s="70" t="e">
        <f>VLOOKUP(A588,'Crash Data'!$B$3:$C$32,2,FALSE)</f>
        <v>#N/A</v>
      </c>
      <c r="G588" s="40">
        <v>230</v>
      </c>
      <c r="H588" s="40">
        <v>177</v>
      </c>
      <c r="I588" s="39">
        <v>177</v>
      </c>
      <c r="J588" s="40">
        <v>177</v>
      </c>
      <c r="K588" s="39">
        <v>139.14699999999999</v>
      </c>
      <c r="L588" s="93">
        <f t="shared" si="129"/>
        <v>209</v>
      </c>
      <c r="M588" s="93" t="str">
        <f t="shared" si="130"/>
        <v/>
      </c>
      <c r="N588" s="99">
        <f t="shared" si="131"/>
        <v>165</v>
      </c>
      <c r="O588" s="99" t="str">
        <f t="shared" si="132"/>
        <v/>
      </c>
      <c r="P588" s="102">
        <f t="shared" si="133"/>
        <v>165</v>
      </c>
      <c r="Q588" s="102" t="str">
        <f t="shared" si="134"/>
        <v/>
      </c>
      <c r="R588" s="105">
        <f t="shared" si="135"/>
        <v>165</v>
      </c>
      <c r="S588" s="105" t="str">
        <f t="shared" si="136"/>
        <v/>
      </c>
      <c r="T588" s="69">
        <f t="shared" si="137"/>
        <v>107</v>
      </c>
      <c r="U588" s="69" t="str">
        <f t="shared" si="138"/>
        <v/>
      </c>
      <c r="V588" s="143">
        <f t="shared" si="139"/>
        <v>165</v>
      </c>
      <c r="W588" s="143">
        <f t="shared" si="140"/>
        <v>25.853000000000009</v>
      </c>
      <c r="X588" s="109">
        <f t="shared" si="127"/>
        <v>0</v>
      </c>
      <c r="Y588" s="110" t="e">
        <f t="shared" si="128"/>
        <v>#N/A</v>
      </c>
      <c r="Z588" s="75" t="e">
        <f>NA()</f>
        <v>#N/A</v>
      </c>
    </row>
    <row r="589" spans="1:26" x14ac:dyDescent="0.2">
      <c r="A589" s="74">
        <v>15660</v>
      </c>
      <c r="B589" s="68">
        <f>INDEX('B-A OSRoad'!$F$2:$F$21,MATCH(A589,'B-A OSRoad'!$C$2:$C$21))</f>
        <v>0</v>
      </c>
      <c r="C589" s="68" t="str">
        <f>IF(INDEX('B-A OSRoad'!$B$2:$B$21,MATCH(A589,'B-A OSRoad'!$C$2:$C$21))="Straight","",RIGHT(INDEX('B-A OSRoad'!$B$2:$B$21,MATCH(A589,'B-A OSRoad'!$C$2:$C$21)),LEN(INDEX('B-A OSRoad'!$B$2:$B$21,MATCH(A589,'B-A OSRoad'!$C$2:$C$21)))-1))</f>
        <v/>
      </c>
      <c r="D589" s="69">
        <f>(INDEX('B-A OSRoad'!$I$2:$I$21,MATCH(A589,'B-A OSRoad'!$C$2:$C$21)))+$C$3+$C$4+$C$1</f>
        <v>110</v>
      </c>
      <c r="E589" s="70" t="e">
        <f>VLOOKUP(A589,'Crash Data'!$E$3:$F$6,2,FALSE)</f>
        <v>#N/A</v>
      </c>
      <c r="F589" s="70" t="e">
        <f>VLOOKUP(A589,'Crash Data'!$B$3:$C$32,2,FALSE)</f>
        <v>#N/A</v>
      </c>
      <c r="G589" s="40">
        <v>142.05500000000001</v>
      </c>
      <c r="H589" s="40">
        <v>177</v>
      </c>
      <c r="I589" s="39">
        <v>177</v>
      </c>
      <c r="J589" s="40">
        <v>177</v>
      </c>
      <c r="K589" s="39">
        <v>136.78200000000001</v>
      </c>
      <c r="L589" s="93">
        <f t="shared" si="129"/>
        <v>209</v>
      </c>
      <c r="M589" s="93">
        <f t="shared" si="130"/>
        <v>66.944999999999993</v>
      </c>
      <c r="N589" s="99">
        <f t="shared" si="131"/>
        <v>165</v>
      </c>
      <c r="O589" s="99" t="str">
        <f t="shared" si="132"/>
        <v/>
      </c>
      <c r="P589" s="102">
        <f t="shared" si="133"/>
        <v>165</v>
      </c>
      <c r="Q589" s="102" t="str">
        <f t="shared" si="134"/>
        <v/>
      </c>
      <c r="R589" s="105">
        <f t="shared" si="135"/>
        <v>165</v>
      </c>
      <c r="S589" s="105" t="str">
        <f t="shared" si="136"/>
        <v/>
      </c>
      <c r="T589" s="69">
        <f t="shared" si="137"/>
        <v>107</v>
      </c>
      <c r="U589" s="69" t="str">
        <f t="shared" si="138"/>
        <v/>
      </c>
      <c r="V589" s="143">
        <f t="shared" si="139"/>
        <v>165</v>
      </c>
      <c r="W589" s="143">
        <f t="shared" si="140"/>
        <v>28.217999999999989</v>
      </c>
      <c r="X589" s="109">
        <f t="shared" si="127"/>
        <v>0</v>
      </c>
      <c r="Y589" s="110" t="e">
        <f t="shared" si="128"/>
        <v>#N/A</v>
      </c>
      <c r="Z589" s="75" t="e">
        <f>NA()</f>
        <v>#N/A</v>
      </c>
    </row>
    <row r="590" spans="1:26" x14ac:dyDescent="0.2">
      <c r="A590" s="74">
        <v>15670</v>
      </c>
      <c r="B590" s="68">
        <f>INDEX('B-A OSRoad'!$F$2:$F$21,MATCH(A590,'B-A OSRoad'!$C$2:$C$21))</f>
        <v>0</v>
      </c>
      <c r="C590" s="68" t="str">
        <f>IF(INDEX('B-A OSRoad'!$B$2:$B$21,MATCH(A590,'B-A OSRoad'!$C$2:$C$21))="Straight","",RIGHT(INDEX('B-A OSRoad'!$B$2:$B$21,MATCH(A590,'B-A OSRoad'!$C$2:$C$21)),LEN(INDEX('B-A OSRoad'!$B$2:$B$21,MATCH(A590,'B-A OSRoad'!$C$2:$C$21)))-1))</f>
        <v/>
      </c>
      <c r="D590" s="69">
        <f>(INDEX('B-A OSRoad'!$I$2:$I$21,MATCH(A590,'B-A OSRoad'!$C$2:$C$21)))+$C$3+$C$4+$C$1</f>
        <v>110</v>
      </c>
      <c r="E590" s="70" t="e">
        <f>VLOOKUP(A590,'Crash Data'!$E$3:$F$6,2,FALSE)</f>
        <v>#N/A</v>
      </c>
      <c r="F590" s="70" t="e">
        <f>VLOOKUP(A590,'Crash Data'!$B$3:$C$32,2,FALSE)</f>
        <v>#N/A</v>
      </c>
      <c r="G590" s="40">
        <v>130.01900000000001</v>
      </c>
      <c r="H590" s="40">
        <v>158.066</v>
      </c>
      <c r="I590" s="39">
        <v>177</v>
      </c>
      <c r="J590" s="40">
        <v>177</v>
      </c>
      <c r="K590" s="39">
        <v>121.485</v>
      </c>
      <c r="L590" s="93">
        <f t="shared" si="129"/>
        <v>209</v>
      </c>
      <c r="M590" s="93">
        <f t="shared" si="130"/>
        <v>78.980999999999995</v>
      </c>
      <c r="N590" s="99">
        <f t="shared" si="131"/>
        <v>165</v>
      </c>
      <c r="O590" s="99">
        <f t="shared" si="132"/>
        <v>6.9339999999999975</v>
      </c>
      <c r="P590" s="102">
        <f t="shared" si="133"/>
        <v>165</v>
      </c>
      <c r="Q590" s="102" t="str">
        <f t="shared" si="134"/>
        <v/>
      </c>
      <c r="R590" s="105">
        <f t="shared" si="135"/>
        <v>165</v>
      </c>
      <c r="S590" s="105" t="str">
        <f t="shared" si="136"/>
        <v/>
      </c>
      <c r="T590" s="69">
        <f t="shared" si="137"/>
        <v>107</v>
      </c>
      <c r="U590" s="69" t="str">
        <f t="shared" si="138"/>
        <v/>
      </c>
      <c r="V590" s="143">
        <f t="shared" si="139"/>
        <v>165</v>
      </c>
      <c r="W590" s="143">
        <f t="shared" si="140"/>
        <v>43.515000000000001</v>
      </c>
      <c r="X590" s="109">
        <f t="shared" si="127"/>
        <v>0</v>
      </c>
      <c r="Y590" s="110" t="e">
        <f t="shared" si="128"/>
        <v>#N/A</v>
      </c>
      <c r="Z590" s="75" t="e">
        <f>NA()</f>
        <v>#N/A</v>
      </c>
    </row>
    <row r="591" spans="1:26" x14ac:dyDescent="0.2">
      <c r="A591" s="74">
        <v>15680</v>
      </c>
      <c r="B591" s="68">
        <f>INDEX('B-A OSRoad'!$F$2:$F$21,MATCH(A591,'B-A OSRoad'!$C$2:$C$21))</f>
        <v>0</v>
      </c>
      <c r="C591" s="68" t="str">
        <f>IF(INDEX('B-A OSRoad'!$B$2:$B$21,MATCH(A591,'B-A OSRoad'!$C$2:$C$21))="Straight","",RIGHT(INDEX('B-A OSRoad'!$B$2:$B$21,MATCH(A591,'B-A OSRoad'!$C$2:$C$21)),LEN(INDEX('B-A OSRoad'!$B$2:$B$21,MATCH(A591,'B-A OSRoad'!$C$2:$C$21)))-1))</f>
        <v/>
      </c>
      <c r="D591" s="69">
        <f>(INDEX('B-A OSRoad'!$I$2:$I$21,MATCH(A591,'B-A OSRoad'!$C$2:$C$21)))+$C$3+$C$4+$C$1</f>
        <v>110</v>
      </c>
      <c r="E591" s="70" t="e">
        <f>VLOOKUP(A591,'Crash Data'!$E$3:$F$6,2,FALSE)</f>
        <v>#N/A</v>
      </c>
      <c r="F591" s="70" t="e">
        <f>VLOOKUP(A591,'Crash Data'!$B$3:$C$32,2,FALSE)</f>
        <v>#N/A</v>
      </c>
      <c r="G591" s="40">
        <v>135.38499999999999</v>
      </c>
      <c r="H591" s="40">
        <v>158.667</v>
      </c>
      <c r="I591" s="39">
        <v>177</v>
      </c>
      <c r="J591" s="40">
        <v>177</v>
      </c>
      <c r="K591" s="39">
        <v>126.67</v>
      </c>
      <c r="L591" s="93">
        <f t="shared" si="129"/>
        <v>209</v>
      </c>
      <c r="M591" s="93">
        <f t="shared" si="130"/>
        <v>73.615000000000009</v>
      </c>
      <c r="N591" s="99">
        <f t="shared" si="131"/>
        <v>165</v>
      </c>
      <c r="O591" s="99">
        <f t="shared" si="132"/>
        <v>6.3329999999999984</v>
      </c>
      <c r="P591" s="102">
        <f t="shared" si="133"/>
        <v>165</v>
      </c>
      <c r="Q591" s="102" t="str">
        <f t="shared" si="134"/>
        <v/>
      </c>
      <c r="R591" s="105">
        <f t="shared" si="135"/>
        <v>165</v>
      </c>
      <c r="S591" s="105" t="str">
        <f t="shared" si="136"/>
        <v/>
      </c>
      <c r="T591" s="69">
        <f t="shared" si="137"/>
        <v>107</v>
      </c>
      <c r="U591" s="69" t="str">
        <f t="shared" si="138"/>
        <v/>
      </c>
      <c r="V591" s="143">
        <f t="shared" si="139"/>
        <v>165</v>
      </c>
      <c r="W591" s="143">
        <f t="shared" si="140"/>
        <v>38.33</v>
      </c>
      <c r="X591" s="109">
        <f t="shared" si="127"/>
        <v>0</v>
      </c>
      <c r="Y591" s="110" t="e">
        <f t="shared" si="128"/>
        <v>#N/A</v>
      </c>
      <c r="Z591" s="75" t="e">
        <f>NA()</f>
        <v>#N/A</v>
      </c>
    </row>
    <row r="592" spans="1:26" x14ac:dyDescent="0.2">
      <c r="A592" s="74">
        <v>15690</v>
      </c>
      <c r="B592" s="68">
        <f>INDEX('B-A OSRoad'!$F$2:$F$21,MATCH(A592,'B-A OSRoad'!$C$2:$C$21))</f>
        <v>0</v>
      </c>
      <c r="C592" s="68" t="str">
        <f>IF(INDEX('B-A OSRoad'!$B$2:$B$21,MATCH(A592,'B-A OSRoad'!$C$2:$C$21))="Straight","",RIGHT(INDEX('B-A OSRoad'!$B$2:$B$21,MATCH(A592,'B-A OSRoad'!$C$2:$C$21)),LEN(INDEX('B-A OSRoad'!$B$2:$B$21,MATCH(A592,'B-A OSRoad'!$C$2:$C$21)))-1))</f>
        <v/>
      </c>
      <c r="D592" s="69">
        <f>(INDEX('B-A OSRoad'!$I$2:$I$21,MATCH(A592,'B-A OSRoad'!$C$2:$C$21)))+$C$3+$C$4+$C$1</f>
        <v>110</v>
      </c>
      <c r="E592" s="70" t="e">
        <f>VLOOKUP(A592,'Crash Data'!$E$3:$F$6,2,FALSE)</f>
        <v>#N/A</v>
      </c>
      <c r="F592" s="70" t="e">
        <f>VLOOKUP(A592,'Crash Data'!$B$3:$C$32,2,FALSE)</f>
        <v>#N/A</v>
      </c>
      <c r="G592" s="40">
        <v>131.82599999999999</v>
      </c>
      <c r="H592" s="40">
        <v>147.30000000000001</v>
      </c>
      <c r="I592" s="39">
        <v>177</v>
      </c>
      <c r="J592" s="40">
        <v>177</v>
      </c>
      <c r="K592" s="39">
        <v>127.815</v>
      </c>
      <c r="L592" s="93">
        <f t="shared" si="129"/>
        <v>209</v>
      </c>
      <c r="M592" s="93">
        <f t="shared" si="130"/>
        <v>77.174000000000007</v>
      </c>
      <c r="N592" s="99">
        <f t="shared" si="131"/>
        <v>165</v>
      </c>
      <c r="O592" s="99">
        <f t="shared" si="132"/>
        <v>17.699999999999989</v>
      </c>
      <c r="P592" s="102">
        <f t="shared" si="133"/>
        <v>165</v>
      </c>
      <c r="Q592" s="102" t="str">
        <f t="shared" si="134"/>
        <v/>
      </c>
      <c r="R592" s="105">
        <f t="shared" si="135"/>
        <v>165</v>
      </c>
      <c r="S592" s="105" t="str">
        <f t="shared" si="136"/>
        <v/>
      </c>
      <c r="T592" s="69">
        <f t="shared" si="137"/>
        <v>107</v>
      </c>
      <c r="U592" s="69" t="str">
        <f t="shared" si="138"/>
        <v/>
      </c>
      <c r="V592" s="143">
        <f t="shared" si="139"/>
        <v>165</v>
      </c>
      <c r="W592" s="143">
        <f t="shared" si="140"/>
        <v>37.185000000000002</v>
      </c>
      <c r="X592" s="109">
        <f t="shared" si="127"/>
        <v>0</v>
      </c>
      <c r="Y592" s="110" t="e">
        <f t="shared" si="128"/>
        <v>#N/A</v>
      </c>
      <c r="Z592" s="75" t="e">
        <f>NA()</f>
        <v>#N/A</v>
      </c>
    </row>
    <row r="593" spans="1:26" x14ac:dyDescent="0.2">
      <c r="A593" s="74">
        <v>15700</v>
      </c>
      <c r="B593" s="68">
        <f>INDEX('B-A OSRoad'!$F$2:$F$21,MATCH(A593,'B-A OSRoad'!$C$2:$C$21))</f>
        <v>0</v>
      </c>
      <c r="C593" s="68" t="str">
        <f>IF(INDEX('B-A OSRoad'!$B$2:$B$21,MATCH(A593,'B-A OSRoad'!$C$2:$C$21))="Straight","",RIGHT(INDEX('B-A OSRoad'!$B$2:$B$21,MATCH(A593,'B-A OSRoad'!$C$2:$C$21)),LEN(INDEX('B-A OSRoad'!$B$2:$B$21,MATCH(A593,'B-A OSRoad'!$C$2:$C$21)))-1))</f>
        <v/>
      </c>
      <c r="D593" s="69">
        <f>(INDEX('B-A OSRoad'!$I$2:$I$21,MATCH(A593,'B-A OSRoad'!$C$2:$C$21)))+$C$3+$C$4+$C$1</f>
        <v>110</v>
      </c>
      <c r="E593" s="70" t="e">
        <f>VLOOKUP(A593,'Crash Data'!$E$3:$F$6,2,FALSE)</f>
        <v>#N/A</v>
      </c>
      <c r="F593" s="70" t="e">
        <f>VLOOKUP(A593,'Crash Data'!$B$3:$C$32,2,FALSE)</f>
        <v>#N/A</v>
      </c>
      <c r="G593" s="40">
        <v>133.57300000000001</v>
      </c>
      <c r="H593" s="40">
        <v>149.648</v>
      </c>
      <c r="I593" s="39">
        <v>177</v>
      </c>
      <c r="J593" s="40">
        <v>177</v>
      </c>
      <c r="K593" s="39">
        <v>137.38200000000001</v>
      </c>
      <c r="L593" s="93">
        <f t="shared" si="129"/>
        <v>209</v>
      </c>
      <c r="M593" s="93">
        <f t="shared" si="130"/>
        <v>75.426999999999992</v>
      </c>
      <c r="N593" s="99">
        <f t="shared" si="131"/>
        <v>165</v>
      </c>
      <c r="O593" s="99">
        <f t="shared" si="132"/>
        <v>15.352000000000004</v>
      </c>
      <c r="P593" s="102">
        <f t="shared" si="133"/>
        <v>165</v>
      </c>
      <c r="Q593" s="102" t="str">
        <f t="shared" si="134"/>
        <v/>
      </c>
      <c r="R593" s="105">
        <f t="shared" si="135"/>
        <v>165</v>
      </c>
      <c r="S593" s="105" t="str">
        <f t="shared" si="136"/>
        <v/>
      </c>
      <c r="T593" s="69">
        <f t="shared" si="137"/>
        <v>107</v>
      </c>
      <c r="U593" s="69" t="str">
        <f t="shared" si="138"/>
        <v/>
      </c>
      <c r="V593" s="143">
        <f t="shared" si="139"/>
        <v>165</v>
      </c>
      <c r="W593" s="143">
        <f t="shared" si="140"/>
        <v>27.617999999999995</v>
      </c>
      <c r="X593" s="109">
        <f t="shared" si="127"/>
        <v>0</v>
      </c>
      <c r="Y593" s="110" t="e">
        <f t="shared" si="128"/>
        <v>#N/A</v>
      </c>
      <c r="Z593" s="75" t="e">
        <f>NA()</f>
        <v>#N/A</v>
      </c>
    </row>
    <row r="594" spans="1:26" x14ac:dyDescent="0.2">
      <c r="A594" s="74">
        <v>15710</v>
      </c>
      <c r="B594" s="68">
        <f>INDEX('B-A OSRoad'!$F$2:$F$21,MATCH(A594,'B-A OSRoad'!$C$2:$C$21))</f>
        <v>0</v>
      </c>
      <c r="C594" s="68" t="str">
        <f>IF(INDEX('B-A OSRoad'!$B$2:$B$21,MATCH(A594,'B-A OSRoad'!$C$2:$C$21))="Straight","",RIGHT(INDEX('B-A OSRoad'!$B$2:$B$21,MATCH(A594,'B-A OSRoad'!$C$2:$C$21)),LEN(INDEX('B-A OSRoad'!$B$2:$B$21,MATCH(A594,'B-A OSRoad'!$C$2:$C$21)))-1))</f>
        <v/>
      </c>
      <c r="D594" s="69">
        <f>(INDEX('B-A OSRoad'!$I$2:$I$21,MATCH(A594,'B-A OSRoad'!$C$2:$C$21)))+$C$3+$C$4+$C$1</f>
        <v>110</v>
      </c>
      <c r="E594" s="70" t="e">
        <f>VLOOKUP(A594,'Crash Data'!$E$3:$F$6,2,FALSE)</f>
        <v>#N/A</v>
      </c>
      <c r="F594" s="70" t="e">
        <f>VLOOKUP(A594,'Crash Data'!$B$3:$C$32,2,FALSE)</f>
        <v>#N/A</v>
      </c>
      <c r="G594" s="40">
        <v>137.49700000000001</v>
      </c>
      <c r="H594" s="40">
        <v>159.52199999999999</v>
      </c>
      <c r="I594" s="39">
        <v>177</v>
      </c>
      <c r="J594" s="40">
        <v>177</v>
      </c>
      <c r="K594" s="39">
        <v>139.797</v>
      </c>
      <c r="L594" s="93">
        <f t="shared" si="129"/>
        <v>209</v>
      </c>
      <c r="M594" s="93">
        <f t="shared" si="130"/>
        <v>71.502999999999986</v>
      </c>
      <c r="N594" s="99">
        <f t="shared" si="131"/>
        <v>165</v>
      </c>
      <c r="O594" s="99">
        <f t="shared" si="132"/>
        <v>5.4780000000000086</v>
      </c>
      <c r="P594" s="102">
        <f t="shared" si="133"/>
        <v>165</v>
      </c>
      <c r="Q594" s="102" t="str">
        <f t="shared" si="134"/>
        <v/>
      </c>
      <c r="R594" s="105">
        <f t="shared" si="135"/>
        <v>165</v>
      </c>
      <c r="S594" s="105" t="str">
        <f t="shared" si="136"/>
        <v/>
      </c>
      <c r="T594" s="69">
        <f t="shared" si="137"/>
        <v>107</v>
      </c>
      <c r="U594" s="69" t="str">
        <f t="shared" si="138"/>
        <v/>
      </c>
      <c r="V594" s="143">
        <f t="shared" si="139"/>
        <v>165</v>
      </c>
      <c r="W594" s="143">
        <f t="shared" si="140"/>
        <v>25.203000000000003</v>
      </c>
      <c r="X594" s="109">
        <f t="shared" si="127"/>
        <v>0</v>
      </c>
      <c r="Y594" s="110" t="e">
        <f t="shared" si="128"/>
        <v>#N/A</v>
      </c>
      <c r="Z594" s="75" t="e">
        <f>NA()</f>
        <v>#N/A</v>
      </c>
    </row>
    <row r="595" spans="1:26" x14ac:dyDescent="0.2">
      <c r="A595" s="74">
        <v>15720</v>
      </c>
      <c r="B595" s="68">
        <f>INDEX('B-A OSRoad'!$F$2:$F$21,MATCH(A595,'B-A OSRoad'!$C$2:$C$21))</f>
        <v>0</v>
      </c>
      <c r="C595" s="68" t="str">
        <f>IF(INDEX('B-A OSRoad'!$B$2:$B$21,MATCH(A595,'B-A OSRoad'!$C$2:$C$21))="Straight","",RIGHT(INDEX('B-A OSRoad'!$B$2:$B$21,MATCH(A595,'B-A OSRoad'!$C$2:$C$21)),LEN(INDEX('B-A OSRoad'!$B$2:$B$21,MATCH(A595,'B-A OSRoad'!$C$2:$C$21)))-1))</f>
        <v/>
      </c>
      <c r="D595" s="69">
        <f>(INDEX('B-A OSRoad'!$I$2:$I$21,MATCH(A595,'B-A OSRoad'!$C$2:$C$21)))+$C$3+$C$4+$C$1</f>
        <v>110</v>
      </c>
      <c r="E595" s="70" t="e">
        <f>VLOOKUP(A595,'Crash Data'!$E$3:$F$6,2,FALSE)</f>
        <v>#N/A</v>
      </c>
      <c r="F595" s="70" t="e">
        <f>VLOOKUP(A595,'Crash Data'!$B$3:$C$32,2,FALSE)</f>
        <v>#N/A</v>
      </c>
      <c r="G595" s="40">
        <v>148.66999999999999</v>
      </c>
      <c r="H595" s="40">
        <v>164.608</v>
      </c>
      <c r="I595" s="39">
        <v>177</v>
      </c>
      <c r="J595" s="40">
        <v>177</v>
      </c>
      <c r="K595" s="39">
        <v>149.68700000000001</v>
      </c>
      <c r="L595" s="93">
        <f t="shared" si="129"/>
        <v>209</v>
      </c>
      <c r="M595" s="93">
        <f t="shared" si="130"/>
        <v>60.330000000000013</v>
      </c>
      <c r="N595" s="99">
        <f t="shared" si="131"/>
        <v>165</v>
      </c>
      <c r="O595" s="99">
        <f t="shared" si="132"/>
        <v>0.39199999999999591</v>
      </c>
      <c r="P595" s="102">
        <f t="shared" si="133"/>
        <v>165</v>
      </c>
      <c r="Q595" s="102" t="str">
        <f t="shared" si="134"/>
        <v/>
      </c>
      <c r="R595" s="105">
        <f t="shared" si="135"/>
        <v>165</v>
      </c>
      <c r="S595" s="105" t="str">
        <f t="shared" si="136"/>
        <v/>
      </c>
      <c r="T595" s="69">
        <f t="shared" si="137"/>
        <v>107</v>
      </c>
      <c r="U595" s="69" t="str">
        <f t="shared" si="138"/>
        <v/>
      </c>
      <c r="V595" s="143">
        <f t="shared" si="139"/>
        <v>165</v>
      </c>
      <c r="W595" s="143">
        <f t="shared" si="140"/>
        <v>15.312999999999988</v>
      </c>
      <c r="X595" s="109">
        <f t="shared" si="127"/>
        <v>0</v>
      </c>
      <c r="Y595" s="110" t="e">
        <f t="shared" si="128"/>
        <v>#N/A</v>
      </c>
      <c r="Z595" s="75" t="e">
        <f>NA()</f>
        <v>#N/A</v>
      </c>
    </row>
    <row r="596" spans="1:26" x14ac:dyDescent="0.2">
      <c r="A596" s="74">
        <v>15730</v>
      </c>
      <c r="B596" s="68">
        <f>INDEX('B-A OSRoad'!$F$2:$F$21,MATCH(A596,'B-A OSRoad'!$C$2:$C$21))</f>
        <v>0</v>
      </c>
      <c r="C596" s="68" t="str">
        <f>IF(INDEX('B-A OSRoad'!$B$2:$B$21,MATCH(A596,'B-A OSRoad'!$C$2:$C$21))="Straight","",RIGHT(INDEX('B-A OSRoad'!$B$2:$B$21,MATCH(A596,'B-A OSRoad'!$C$2:$C$21)),LEN(INDEX('B-A OSRoad'!$B$2:$B$21,MATCH(A596,'B-A OSRoad'!$C$2:$C$21)))-1))</f>
        <v/>
      </c>
      <c r="D596" s="69">
        <f>(INDEX('B-A OSRoad'!$I$2:$I$21,MATCH(A596,'B-A OSRoad'!$C$2:$C$21)))+$C$3+$C$4+$C$1</f>
        <v>110</v>
      </c>
      <c r="E596" s="70" t="e">
        <f>VLOOKUP(A596,'Crash Data'!$E$3:$F$6,2,FALSE)</f>
        <v>#N/A</v>
      </c>
      <c r="F596" s="70" t="e">
        <f>VLOOKUP(A596,'Crash Data'!$B$3:$C$32,2,FALSE)</f>
        <v>#N/A</v>
      </c>
      <c r="G596" s="40">
        <v>149.91300000000001</v>
      </c>
      <c r="H596" s="40">
        <v>177</v>
      </c>
      <c r="I596" s="39">
        <v>177</v>
      </c>
      <c r="J596" s="40">
        <v>177</v>
      </c>
      <c r="K596" s="39">
        <v>158.072</v>
      </c>
      <c r="L596" s="93">
        <f t="shared" si="129"/>
        <v>209</v>
      </c>
      <c r="M596" s="93">
        <f t="shared" si="130"/>
        <v>59.086999999999989</v>
      </c>
      <c r="N596" s="99">
        <f t="shared" si="131"/>
        <v>165</v>
      </c>
      <c r="O596" s="99" t="str">
        <f t="shared" si="132"/>
        <v/>
      </c>
      <c r="P596" s="102">
        <f t="shared" si="133"/>
        <v>165</v>
      </c>
      <c r="Q596" s="102" t="str">
        <f t="shared" si="134"/>
        <v/>
      </c>
      <c r="R596" s="105">
        <f t="shared" si="135"/>
        <v>165</v>
      </c>
      <c r="S596" s="105" t="str">
        <f t="shared" si="136"/>
        <v/>
      </c>
      <c r="T596" s="69">
        <f t="shared" si="137"/>
        <v>107</v>
      </c>
      <c r="U596" s="69" t="str">
        <f t="shared" si="138"/>
        <v/>
      </c>
      <c r="V596" s="143">
        <f t="shared" si="139"/>
        <v>165</v>
      </c>
      <c r="W596" s="143">
        <f t="shared" si="140"/>
        <v>6.9279999999999973</v>
      </c>
      <c r="X596" s="109">
        <f t="shared" si="127"/>
        <v>0</v>
      </c>
      <c r="Y596" s="110" t="e">
        <f t="shared" si="128"/>
        <v>#N/A</v>
      </c>
      <c r="Z596" s="75" t="e">
        <f>NA()</f>
        <v>#N/A</v>
      </c>
    </row>
    <row r="597" spans="1:26" x14ac:dyDescent="0.2">
      <c r="A597" s="74">
        <v>15740</v>
      </c>
      <c r="B597" s="68">
        <f>INDEX('B-A OSRoad'!$F$2:$F$21,MATCH(A597,'B-A OSRoad'!$C$2:$C$21))</f>
        <v>0</v>
      </c>
      <c r="C597" s="68" t="str">
        <f>IF(INDEX('B-A OSRoad'!$B$2:$B$21,MATCH(A597,'B-A OSRoad'!$C$2:$C$21))="Straight","",RIGHT(INDEX('B-A OSRoad'!$B$2:$B$21,MATCH(A597,'B-A OSRoad'!$C$2:$C$21)),LEN(INDEX('B-A OSRoad'!$B$2:$B$21,MATCH(A597,'B-A OSRoad'!$C$2:$C$21)))-1))</f>
        <v/>
      </c>
      <c r="D597" s="69">
        <f>(INDEX('B-A OSRoad'!$I$2:$I$21,MATCH(A597,'B-A OSRoad'!$C$2:$C$21)))+$C$3+$C$4+$C$1</f>
        <v>110</v>
      </c>
      <c r="E597" s="70" t="e">
        <f>VLOOKUP(A597,'Crash Data'!$E$3:$F$6,2,FALSE)</f>
        <v>#N/A</v>
      </c>
      <c r="F597" s="70" t="e">
        <f>VLOOKUP(A597,'Crash Data'!$B$3:$C$32,2,FALSE)</f>
        <v>#N/A</v>
      </c>
      <c r="G597" s="40">
        <v>157.26</v>
      </c>
      <c r="H597" s="40">
        <v>177</v>
      </c>
      <c r="I597" s="39">
        <v>177</v>
      </c>
      <c r="J597" s="40">
        <v>177</v>
      </c>
      <c r="K597" s="39">
        <v>177</v>
      </c>
      <c r="L597" s="93">
        <f t="shared" si="129"/>
        <v>209</v>
      </c>
      <c r="M597" s="93">
        <f t="shared" si="130"/>
        <v>51.740000000000009</v>
      </c>
      <c r="N597" s="99">
        <f t="shared" si="131"/>
        <v>165</v>
      </c>
      <c r="O597" s="99" t="str">
        <f t="shared" si="132"/>
        <v/>
      </c>
      <c r="P597" s="102">
        <f t="shared" si="133"/>
        <v>165</v>
      </c>
      <c r="Q597" s="102" t="str">
        <f t="shared" si="134"/>
        <v/>
      </c>
      <c r="R597" s="105">
        <f t="shared" si="135"/>
        <v>165</v>
      </c>
      <c r="S597" s="105" t="str">
        <f t="shared" si="136"/>
        <v/>
      </c>
      <c r="T597" s="69">
        <f t="shared" si="137"/>
        <v>107</v>
      </c>
      <c r="U597" s="69" t="str">
        <f t="shared" si="138"/>
        <v/>
      </c>
      <c r="V597" s="143">
        <f t="shared" si="139"/>
        <v>165</v>
      </c>
      <c r="W597" s="143" t="str">
        <f t="shared" si="140"/>
        <v/>
      </c>
      <c r="X597" s="109">
        <f t="shared" si="127"/>
        <v>0</v>
      </c>
      <c r="Y597" s="110" t="e">
        <f t="shared" si="128"/>
        <v>#N/A</v>
      </c>
      <c r="Z597" s="75" t="e">
        <f>NA()</f>
        <v>#N/A</v>
      </c>
    </row>
    <row r="598" spans="1:26" x14ac:dyDescent="0.2">
      <c r="A598" s="74">
        <v>15750</v>
      </c>
      <c r="B598" s="68">
        <f>INDEX('B-A OSRoad'!$F$2:$F$21,MATCH(A598,'B-A OSRoad'!$C$2:$C$21))</f>
        <v>0</v>
      </c>
      <c r="C598" s="68" t="str">
        <f>IF(INDEX('B-A OSRoad'!$B$2:$B$21,MATCH(A598,'B-A OSRoad'!$C$2:$C$21))="Straight","",RIGHT(INDEX('B-A OSRoad'!$B$2:$B$21,MATCH(A598,'B-A OSRoad'!$C$2:$C$21)),LEN(INDEX('B-A OSRoad'!$B$2:$B$21,MATCH(A598,'B-A OSRoad'!$C$2:$C$21)))-1))</f>
        <v/>
      </c>
      <c r="D598" s="69">
        <f>(INDEX('B-A OSRoad'!$I$2:$I$21,MATCH(A598,'B-A OSRoad'!$C$2:$C$21)))+$C$3+$C$4+$C$1</f>
        <v>110</v>
      </c>
      <c r="E598" s="70" t="e">
        <f>VLOOKUP(A598,'Crash Data'!$E$3:$F$6,2,FALSE)</f>
        <v>#N/A</v>
      </c>
      <c r="F598" s="70" t="e">
        <f>VLOOKUP(A598,'Crash Data'!$B$3:$C$32,2,FALSE)</f>
        <v>#N/A</v>
      </c>
      <c r="G598" s="40">
        <v>168.40700000000001</v>
      </c>
      <c r="H598" s="40">
        <v>177</v>
      </c>
      <c r="I598" s="39">
        <v>177</v>
      </c>
      <c r="J598" s="40">
        <v>177</v>
      </c>
      <c r="K598" s="39">
        <v>177</v>
      </c>
      <c r="L598" s="93">
        <f t="shared" si="129"/>
        <v>209</v>
      </c>
      <c r="M598" s="93">
        <f t="shared" si="130"/>
        <v>40.592999999999989</v>
      </c>
      <c r="N598" s="99">
        <f t="shared" si="131"/>
        <v>165</v>
      </c>
      <c r="O598" s="99" t="str">
        <f t="shared" si="132"/>
        <v/>
      </c>
      <c r="P598" s="102">
        <f t="shared" si="133"/>
        <v>165</v>
      </c>
      <c r="Q598" s="102" t="str">
        <f t="shared" si="134"/>
        <v/>
      </c>
      <c r="R598" s="105">
        <f t="shared" si="135"/>
        <v>165</v>
      </c>
      <c r="S598" s="105" t="str">
        <f t="shared" si="136"/>
        <v/>
      </c>
      <c r="T598" s="69">
        <f t="shared" si="137"/>
        <v>107</v>
      </c>
      <c r="U598" s="69" t="str">
        <f t="shared" si="138"/>
        <v/>
      </c>
      <c r="V598" s="143">
        <f t="shared" si="139"/>
        <v>165</v>
      </c>
      <c r="W598" s="143" t="str">
        <f t="shared" si="140"/>
        <v/>
      </c>
      <c r="X598" s="109">
        <f t="shared" si="127"/>
        <v>0</v>
      </c>
      <c r="Y598" s="110" t="e">
        <f t="shared" si="128"/>
        <v>#N/A</v>
      </c>
      <c r="Z598" s="75" t="e">
        <f>NA()</f>
        <v>#N/A</v>
      </c>
    </row>
    <row r="599" spans="1:26" x14ac:dyDescent="0.2">
      <c r="A599" s="74">
        <v>15760</v>
      </c>
      <c r="B599" s="68">
        <f>INDEX('B-A OSRoad'!$F$2:$F$21,MATCH(A599,'B-A OSRoad'!$C$2:$C$21))</f>
        <v>0</v>
      </c>
      <c r="C599" s="68" t="str">
        <f>IF(INDEX('B-A OSRoad'!$B$2:$B$21,MATCH(A599,'B-A OSRoad'!$C$2:$C$21))="Straight","",RIGHT(INDEX('B-A OSRoad'!$B$2:$B$21,MATCH(A599,'B-A OSRoad'!$C$2:$C$21)),LEN(INDEX('B-A OSRoad'!$B$2:$B$21,MATCH(A599,'B-A OSRoad'!$C$2:$C$21)))-1))</f>
        <v/>
      </c>
      <c r="D599" s="69">
        <f>(INDEX('B-A OSRoad'!$I$2:$I$21,MATCH(A599,'B-A OSRoad'!$C$2:$C$21)))+$C$3+$C$4+$C$1</f>
        <v>110</v>
      </c>
      <c r="E599" s="70" t="e">
        <f>VLOOKUP(A599,'Crash Data'!$E$3:$F$6,2,FALSE)</f>
        <v>#N/A</v>
      </c>
      <c r="F599" s="70" t="e">
        <f>VLOOKUP(A599,'Crash Data'!$B$3:$C$32,2,FALSE)</f>
        <v>#N/A</v>
      </c>
      <c r="G599" s="40">
        <v>176.858</v>
      </c>
      <c r="H599" s="40">
        <v>177</v>
      </c>
      <c r="I599" s="39">
        <v>177</v>
      </c>
      <c r="J599" s="40">
        <v>177</v>
      </c>
      <c r="K599" s="39">
        <v>177</v>
      </c>
      <c r="L599" s="93">
        <f t="shared" si="129"/>
        <v>209</v>
      </c>
      <c r="M599" s="93">
        <f t="shared" si="130"/>
        <v>32.141999999999996</v>
      </c>
      <c r="N599" s="99">
        <f t="shared" si="131"/>
        <v>165</v>
      </c>
      <c r="O599" s="99" t="str">
        <f t="shared" si="132"/>
        <v/>
      </c>
      <c r="P599" s="102">
        <f t="shared" si="133"/>
        <v>165</v>
      </c>
      <c r="Q599" s="102" t="str">
        <f t="shared" si="134"/>
        <v/>
      </c>
      <c r="R599" s="105">
        <f t="shared" si="135"/>
        <v>165</v>
      </c>
      <c r="S599" s="105" t="str">
        <f t="shared" si="136"/>
        <v/>
      </c>
      <c r="T599" s="69">
        <f t="shared" si="137"/>
        <v>107</v>
      </c>
      <c r="U599" s="69" t="str">
        <f t="shared" si="138"/>
        <v/>
      </c>
      <c r="V599" s="143">
        <f t="shared" si="139"/>
        <v>165</v>
      </c>
      <c r="W599" s="143" t="str">
        <f t="shared" si="140"/>
        <v/>
      </c>
      <c r="X599" s="109">
        <f t="shared" si="127"/>
        <v>0</v>
      </c>
      <c r="Y599" s="110" t="e">
        <f t="shared" si="128"/>
        <v>#N/A</v>
      </c>
      <c r="Z599" s="75" t="e">
        <f>NA()</f>
        <v>#N/A</v>
      </c>
    </row>
    <row r="600" spans="1:26" x14ac:dyDescent="0.2">
      <c r="A600" s="74">
        <v>15770</v>
      </c>
      <c r="B600" s="68">
        <f>INDEX('B-A OSRoad'!$F$2:$F$21,MATCH(A600,'B-A OSRoad'!$C$2:$C$21))</f>
        <v>0</v>
      </c>
      <c r="C600" s="68" t="str">
        <f>IF(INDEX('B-A OSRoad'!$B$2:$B$21,MATCH(A600,'B-A OSRoad'!$C$2:$C$21))="Straight","",RIGHT(INDEX('B-A OSRoad'!$B$2:$B$21,MATCH(A600,'B-A OSRoad'!$C$2:$C$21)),LEN(INDEX('B-A OSRoad'!$B$2:$B$21,MATCH(A600,'B-A OSRoad'!$C$2:$C$21)))-1))</f>
        <v/>
      </c>
      <c r="D600" s="69">
        <f>(INDEX('B-A OSRoad'!$I$2:$I$21,MATCH(A600,'B-A OSRoad'!$C$2:$C$21)))+$C$3+$C$4+$C$1</f>
        <v>110</v>
      </c>
      <c r="E600" s="70" t="e">
        <f>VLOOKUP(A600,'Crash Data'!$E$3:$F$6,2,FALSE)</f>
        <v>#N/A</v>
      </c>
      <c r="F600" s="70" t="e">
        <f>VLOOKUP(A600,'Crash Data'!$B$3:$C$32,2,FALSE)</f>
        <v>#N/A</v>
      </c>
      <c r="G600" s="40">
        <v>185.34200000000001</v>
      </c>
      <c r="H600" s="40">
        <v>177</v>
      </c>
      <c r="I600" s="39">
        <v>177</v>
      </c>
      <c r="J600" s="40">
        <v>177</v>
      </c>
      <c r="K600" s="39">
        <v>177</v>
      </c>
      <c r="L600" s="93">
        <f t="shared" si="129"/>
        <v>209</v>
      </c>
      <c r="M600" s="93">
        <f t="shared" si="130"/>
        <v>23.657999999999987</v>
      </c>
      <c r="N600" s="99">
        <f t="shared" si="131"/>
        <v>165</v>
      </c>
      <c r="O600" s="99" t="str">
        <f t="shared" si="132"/>
        <v/>
      </c>
      <c r="P600" s="102">
        <f t="shared" si="133"/>
        <v>165</v>
      </c>
      <c r="Q600" s="102" t="str">
        <f t="shared" si="134"/>
        <v/>
      </c>
      <c r="R600" s="105">
        <f t="shared" si="135"/>
        <v>165</v>
      </c>
      <c r="S600" s="105" t="str">
        <f t="shared" si="136"/>
        <v/>
      </c>
      <c r="T600" s="69">
        <f t="shared" si="137"/>
        <v>107</v>
      </c>
      <c r="U600" s="69" t="str">
        <f t="shared" si="138"/>
        <v/>
      </c>
      <c r="V600" s="143">
        <f t="shared" si="139"/>
        <v>165</v>
      </c>
      <c r="W600" s="143" t="str">
        <f t="shared" si="140"/>
        <v/>
      </c>
      <c r="X600" s="109">
        <f t="shared" si="127"/>
        <v>0</v>
      </c>
      <c r="Y600" s="110" t="e">
        <f t="shared" si="128"/>
        <v>#N/A</v>
      </c>
      <c r="Z600" s="75" t="e">
        <f>NA()</f>
        <v>#N/A</v>
      </c>
    </row>
    <row r="601" spans="1:26" x14ac:dyDescent="0.2">
      <c r="A601" s="74">
        <v>15780</v>
      </c>
      <c r="B601" s="68">
        <f>INDEX('B-A OSRoad'!$F$2:$F$21,MATCH(A601,'B-A OSRoad'!$C$2:$C$21))</f>
        <v>0</v>
      </c>
      <c r="C601" s="68" t="str">
        <f>IF(INDEX('B-A OSRoad'!$B$2:$B$21,MATCH(A601,'B-A OSRoad'!$C$2:$C$21))="Straight","",RIGHT(INDEX('B-A OSRoad'!$B$2:$B$21,MATCH(A601,'B-A OSRoad'!$C$2:$C$21)),LEN(INDEX('B-A OSRoad'!$B$2:$B$21,MATCH(A601,'B-A OSRoad'!$C$2:$C$21)))-1))</f>
        <v/>
      </c>
      <c r="D601" s="69">
        <f>(INDEX('B-A OSRoad'!$I$2:$I$21,MATCH(A601,'B-A OSRoad'!$C$2:$C$21)))+$C$3+$C$4+$C$1</f>
        <v>110</v>
      </c>
      <c r="E601" s="70" t="e">
        <f>VLOOKUP(A601,'Crash Data'!$E$3:$F$6,2,FALSE)</f>
        <v>#N/A</v>
      </c>
      <c r="F601" s="70" t="e">
        <f>VLOOKUP(A601,'Crash Data'!$B$3:$C$32,2,FALSE)</f>
        <v>#N/A</v>
      </c>
      <c r="G601" s="40">
        <v>198.131</v>
      </c>
      <c r="H601" s="40">
        <v>177</v>
      </c>
      <c r="I601" s="39">
        <v>177</v>
      </c>
      <c r="J601" s="40">
        <v>177</v>
      </c>
      <c r="K601" s="39">
        <v>177</v>
      </c>
      <c r="L601" s="93">
        <f t="shared" si="129"/>
        <v>209</v>
      </c>
      <c r="M601" s="93">
        <f t="shared" si="130"/>
        <v>10.869</v>
      </c>
      <c r="N601" s="99">
        <f t="shared" si="131"/>
        <v>165</v>
      </c>
      <c r="O601" s="99" t="str">
        <f t="shared" si="132"/>
        <v/>
      </c>
      <c r="P601" s="102">
        <f t="shared" si="133"/>
        <v>165</v>
      </c>
      <c r="Q601" s="102" t="str">
        <f t="shared" si="134"/>
        <v/>
      </c>
      <c r="R601" s="105">
        <f t="shared" si="135"/>
        <v>165</v>
      </c>
      <c r="S601" s="105" t="str">
        <f t="shared" si="136"/>
        <v/>
      </c>
      <c r="T601" s="69">
        <f t="shared" si="137"/>
        <v>107</v>
      </c>
      <c r="U601" s="69" t="str">
        <f t="shared" si="138"/>
        <v/>
      </c>
      <c r="V601" s="143">
        <f t="shared" si="139"/>
        <v>165</v>
      </c>
      <c r="W601" s="143" t="str">
        <f t="shared" si="140"/>
        <v/>
      </c>
      <c r="X601" s="109">
        <f t="shared" si="127"/>
        <v>0</v>
      </c>
      <c r="Y601" s="110" t="e">
        <f t="shared" si="128"/>
        <v>#N/A</v>
      </c>
      <c r="Z601" s="75" t="e">
        <f>NA()</f>
        <v>#N/A</v>
      </c>
    </row>
    <row r="602" spans="1:26" x14ac:dyDescent="0.2">
      <c r="A602" s="74">
        <v>15790</v>
      </c>
      <c r="B602" s="68">
        <f>INDEX('B-A OSRoad'!$F$2:$F$21,MATCH(A602,'B-A OSRoad'!$C$2:$C$21))</f>
        <v>0</v>
      </c>
      <c r="C602" s="68" t="str">
        <f>IF(INDEX('B-A OSRoad'!$B$2:$B$21,MATCH(A602,'B-A OSRoad'!$C$2:$C$21))="Straight","",RIGHT(INDEX('B-A OSRoad'!$B$2:$B$21,MATCH(A602,'B-A OSRoad'!$C$2:$C$21)),LEN(INDEX('B-A OSRoad'!$B$2:$B$21,MATCH(A602,'B-A OSRoad'!$C$2:$C$21)))-1))</f>
        <v/>
      </c>
      <c r="D602" s="69">
        <f>(INDEX('B-A OSRoad'!$I$2:$I$21,MATCH(A602,'B-A OSRoad'!$C$2:$C$21)))+$C$3+$C$4+$C$1</f>
        <v>110</v>
      </c>
      <c r="E602" s="70" t="e">
        <f>VLOOKUP(A602,'Crash Data'!$E$3:$F$6,2,FALSE)</f>
        <v>#N/A</v>
      </c>
      <c r="F602" s="70" t="e">
        <f>VLOOKUP(A602,'Crash Data'!$B$3:$C$32,2,FALSE)</f>
        <v>#N/A</v>
      </c>
      <c r="G602" s="40">
        <v>230</v>
      </c>
      <c r="H602" s="40">
        <v>177</v>
      </c>
      <c r="I602" s="39">
        <v>177</v>
      </c>
      <c r="J602" s="40">
        <v>177</v>
      </c>
      <c r="K602" s="39">
        <v>177</v>
      </c>
      <c r="L602" s="93">
        <f t="shared" si="129"/>
        <v>209</v>
      </c>
      <c r="M602" s="93" t="str">
        <f t="shared" si="130"/>
        <v/>
      </c>
      <c r="N602" s="99">
        <f t="shared" si="131"/>
        <v>165</v>
      </c>
      <c r="O602" s="99" t="str">
        <f t="shared" si="132"/>
        <v/>
      </c>
      <c r="P602" s="102">
        <f t="shared" si="133"/>
        <v>165</v>
      </c>
      <c r="Q602" s="102" t="str">
        <f t="shared" si="134"/>
        <v/>
      </c>
      <c r="R602" s="105">
        <f t="shared" si="135"/>
        <v>165</v>
      </c>
      <c r="S602" s="105" t="str">
        <f t="shared" si="136"/>
        <v/>
      </c>
      <c r="T602" s="69">
        <f t="shared" si="137"/>
        <v>107</v>
      </c>
      <c r="U602" s="69" t="str">
        <f t="shared" si="138"/>
        <v/>
      </c>
      <c r="V602" s="143">
        <f t="shared" si="139"/>
        <v>165</v>
      </c>
      <c r="W602" s="143" t="str">
        <f t="shared" si="140"/>
        <v/>
      </c>
      <c r="X602" s="109">
        <f t="shared" si="127"/>
        <v>0</v>
      </c>
      <c r="Y602" s="110" t="e">
        <f t="shared" si="128"/>
        <v>#N/A</v>
      </c>
      <c r="Z602" s="75" t="e">
        <f>NA()</f>
        <v>#N/A</v>
      </c>
    </row>
    <row r="603" spans="1:26" x14ac:dyDescent="0.2">
      <c r="A603" s="74">
        <v>15800</v>
      </c>
      <c r="B603" s="68">
        <f>INDEX('B-A OSRoad'!$F$2:$F$21,MATCH(A603,'B-A OSRoad'!$C$2:$C$21))</f>
        <v>0</v>
      </c>
      <c r="C603" s="68" t="str">
        <f>IF(INDEX('B-A OSRoad'!$B$2:$B$21,MATCH(A603,'B-A OSRoad'!$C$2:$C$21))="Straight","",RIGHT(INDEX('B-A OSRoad'!$B$2:$B$21,MATCH(A603,'B-A OSRoad'!$C$2:$C$21)),LEN(INDEX('B-A OSRoad'!$B$2:$B$21,MATCH(A603,'B-A OSRoad'!$C$2:$C$21)))-1))</f>
        <v/>
      </c>
      <c r="D603" s="69">
        <f>(INDEX('B-A OSRoad'!$I$2:$I$21,MATCH(A603,'B-A OSRoad'!$C$2:$C$21)))+$C$3+$C$4+$C$1</f>
        <v>110</v>
      </c>
      <c r="E603" s="70" t="e">
        <f>VLOOKUP(A603,'Crash Data'!$E$3:$F$6,2,FALSE)</f>
        <v>#N/A</v>
      </c>
      <c r="F603" s="70" t="e">
        <f>VLOOKUP(A603,'Crash Data'!$B$3:$C$32,2,FALSE)</f>
        <v>#N/A</v>
      </c>
      <c r="G603" s="40">
        <v>230</v>
      </c>
      <c r="H603" s="40">
        <v>177</v>
      </c>
      <c r="I603" s="39">
        <v>177</v>
      </c>
      <c r="J603" s="40">
        <v>177</v>
      </c>
      <c r="K603" s="39">
        <v>177</v>
      </c>
      <c r="L603" s="93">
        <f t="shared" si="129"/>
        <v>209</v>
      </c>
      <c r="M603" s="93" t="str">
        <f t="shared" si="130"/>
        <v/>
      </c>
      <c r="N603" s="99">
        <f t="shared" si="131"/>
        <v>165</v>
      </c>
      <c r="O603" s="99" t="str">
        <f t="shared" si="132"/>
        <v/>
      </c>
      <c r="P603" s="102">
        <f t="shared" si="133"/>
        <v>165</v>
      </c>
      <c r="Q603" s="102" t="str">
        <f t="shared" si="134"/>
        <v/>
      </c>
      <c r="R603" s="105">
        <f t="shared" si="135"/>
        <v>165</v>
      </c>
      <c r="S603" s="105" t="str">
        <f t="shared" si="136"/>
        <v/>
      </c>
      <c r="T603" s="69">
        <f t="shared" si="137"/>
        <v>107</v>
      </c>
      <c r="U603" s="69" t="str">
        <f t="shared" si="138"/>
        <v/>
      </c>
      <c r="V603" s="143">
        <f t="shared" si="139"/>
        <v>165</v>
      </c>
      <c r="W603" s="143" t="str">
        <f t="shared" si="140"/>
        <v/>
      </c>
      <c r="X603" s="109">
        <f t="shared" si="127"/>
        <v>0</v>
      </c>
      <c r="Y603" s="110" t="e">
        <f t="shared" si="128"/>
        <v>#N/A</v>
      </c>
      <c r="Z603" s="75" t="e">
        <f>NA()</f>
        <v>#N/A</v>
      </c>
    </row>
    <row r="604" spans="1:26" x14ac:dyDescent="0.2">
      <c r="A604" s="74">
        <v>15810</v>
      </c>
      <c r="B604" s="68">
        <f>INDEX('B-A OSRoad'!$F$2:$F$21,MATCH(A604,'B-A OSRoad'!$C$2:$C$21))</f>
        <v>0</v>
      </c>
      <c r="C604" s="68" t="str">
        <f>IF(INDEX('B-A OSRoad'!$B$2:$B$21,MATCH(A604,'B-A OSRoad'!$C$2:$C$21))="Straight","",RIGHT(INDEX('B-A OSRoad'!$B$2:$B$21,MATCH(A604,'B-A OSRoad'!$C$2:$C$21)),LEN(INDEX('B-A OSRoad'!$B$2:$B$21,MATCH(A604,'B-A OSRoad'!$C$2:$C$21)))-1))</f>
        <v/>
      </c>
      <c r="D604" s="69">
        <f>(INDEX('B-A OSRoad'!$I$2:$I$21,MATCH(A604,'B-A OSRoad'!$C$2:$C$21)))+$C$3+$C$4+$C$1</f>
        <v>110</v>
      </c>
      <c r="E604" s="70" t="e">
        <f>VLOOKUP(A604,'Crash Data'!$E$3:$F$6,2,FALSE)</f>
        <v>#N/A</v>
      </c>
      <c r="F604" s="70" t="e">
        <f>VLOOKUP(A604,'Crash Data'!$B$3:$C$32,2,FALSE)</f>
        <v>#N/A</v>
      </c>
      <c r="G604" s="40">
        <v>230</v>
      </c>
      <c r="H604" s="40">
        <v>177</v>
      </c>
      <c r="I604" s="39">
        <v>177</v>
      </c>
      <c r="J604" s="40">
        <v>177</v>
      </c>
      <c r="K604" s="39">
        <v>177</v>
      </c>
      <c r="L604" s="93">
        <f t="shared" si="129"/>
        <v>209</v>
      </c>
      <c r="M604" s="93" t="str">
        <f t="shared" si="130"/>
        <v/>
      </c>
      <c r="N604" s="99">
        <f t="shared" si="131"/>
        <v>165</v>
      </c>
      <c r="O604" s="99" t="str">
        <f t="shared" si="132"/>
        <v/>
      </c>
      <c r="P604" s="102">
        <f t="shared" si="133"/>
        <v>165</v>
      </c>
      <c r="Q604" s="102" t="str">
        <f t="shared" si="134"/>
        <v/>
      </c>
      <c r="R604" s="105">
        <f t="shared" si="135"/>
        <v>165</v>
      </c>
      <c r="S604" s="105" t="str">
        <f t="shared" si="136"/>
        <v/>
      </c>
      <c r="T604" s="69">
        <f t="shared" si="137"/>
        <v>107</v>
      </c>
      <c r="U604" s="69" t="str">
        <f t="shared" si="138"/>
        <v/>
      </c>
      <c r="V604" s="143">
        <f t="shared" si="139"/>
        <v>165</v>
      </c>
      <c r="W604" s="143" t="str">
        <f t="shared" si="140"/>
        <v/>
      </c>
      <c r="X604" s="109">
        <f t="shared" si="127"/>
        <v>0</v>
      </c>
      <c r="Y604" s="110" t="e">
        <f t="shared" si="128"/>
        <v>#N/A</v>
      </c>
      <c r="Z604" s="75" t="e">
        <f>NA()</f>
        <v>#N/A</v>
      </c>
    </row>
    <row r="605" spans="1:26" x14ac:dyDescent="0.2">
      <c r="A605" s="74">
        <v>15820</v>
      </c>
      <c r="B605" s="68">
        <f>INDEX('B-A OSRoad'!$F$2:$F$21,MATCH(A605,'B-A OSRoad'!$C$2:$C$21))</f>
        <v>0</v>
      </c>
      <c r="C605" s="68" t="str">
        <f>IF(INDEX('B-A OSRoad'!$B$2:$B$21,MATCH(A605,'B-A OSRoad'!$C$2:$C$21))="Straight","",RIGHT(INDEX('B-A OSRoad'!$B$2:$B$21,MATCH(A605,'B-A OSRoad'!$C$2:$C$21)),LEN(INDEX('B-A OSRoad'!$B$2:$B$21,MATCH(A605,'B-A OSRoad'!$C$2:$C$21)))-1))</f>
        <v/>
      </c>
      <c r="D605" s="69">
        <f>(INDEX('B-A OSRoad'!$I$2:$I$21,MATCH(A605,'B-A OSRoad'!$C$2:$C$21)))+$C$3+$C$4+$C$1</f>
        <v>110</v>
      </c>
      <c r="E605" s="70" t="e">
        <f>VLOOKUP(A605,'Crash Data'!$E$3:$F$6,2,FALSE)</f>
        <v>#N/A</v>
      </c>
      <c r="F605" s="70" t="e">
        <f>VLOOKUP(A605,'Crash Data'!$B$3:$C$32,2,FALSE)</f>
        <v>#N/A</v>
      </c>
      <c r="G605" s="40">
        <v>230</v>
      </c>
      <c r="H605" s="40">
        <v>177</v>
      </c>
      <c r="I605" s="39">
        <v>177</v>
      </c>
      <c r="J605" s="40">
        <v>177</v>
      </c>
      <c r="K605" s="39">
        <v>177</v>
      </c>
      <c r="L605" s="93">
        <f t="shared" si="129"/>
        <v>209</v>
      </c>
      <c r="M605" s="93" t="str">
        <f t="shared" si="130"/>
        <v/>
      </c>
      <c r="N605" s="99">
        <f t="shared" si="131"/>
        <v>165</v>
      </c>
      <c r="O605" s="99" t="str">
        <f t="shared" si="132"/>
        <v/>
      </c>
      <c r="P605" s="102">
        <f t="shared" si="133"/>
        <v>165</v>
      </c>
      <c r="Q605" s="102" t="str">
        <f t="shared" si="134"/>
        <v/>
      </c>
      <c r="R605" s="105">
        <f t="shared" si="135"/>
        <v>165</v>
      </c>
      <c r="S605" s="105" t="str">
        <f t="shared" si="136"/>
        <v/>
      </c>
      <c r="T605" s="69">
        <f t="shared" si="137"/>
        <v>107</v>
      </c>
      <c r="U605" s="69" t="str">
        <f t="shared" si="138"/>
        <v/>
      </c>
      <c r="V605" s="143">
        <f t="shared" si="139"/>
        <v>165</v>
      </c>
      <c r="W605" s="143" t="str">
        <f t="shared" si="140"/>
        <v/>
      </c>
      <c r="X605" s="109">
        <f t="shared" si="127"/>
        <v>0</v>
      </c>
      <c r="Y605" s="110" t="e">
        <f t="shared" si="128"/>
        <v>#N/A</v>
      </c>
      <c r="Z605" s="75" t="e">
        <f>NA()</f>
        <v>#N/A</v>
      </c>
    </row>
    <row r="606" spans="1:26" x14ac:dyDescent="0.2">
      <c r="A606" s="74">
        <v>15830</v>
      </c>
      <c r="B606" s="68">
        <f>INDEX('B-A OSRoad'!$F$2:$F$21,MATCH(A606,'B-A OSRoad'!$C$2:$C$21))</f>
        <v>0</v>
      </c>
      <c r="C606" s="68" t="str">
        <f>IF(INDEX('B-A OSRoad'!$B$2:$B$21,MATCH(A606,'B-A OSRoad'!$C$2:$C$21))="Straight","",RIGHT(INDEX('B-A OSRoad'!$B$2:$B$21,MATCH(A606,'B-A OSRoad'!$C$2:$C$21)),LEN(INDEX('B-A OSRoad'!$B$2:$B$21,MATCH(A606,'B-A OSRoad'!$C$2:$C$21)))-1))</f>
        <v/>
      </c>
      <c r="D606" s="69">
        <f>(INDEX('B-A OSRoad'!$I$2:$I$21,MATCH(A606,'B-A OSRoad'!$C$2:$C$21)))+$C$3+$C$4+$C$1</f>
        <v>110</v>
      </c>
      <c r="E606" s="70" t="e">
        <f>VLOOKUP(A606,'Crash Data'!$E$3:$F$6,2,FALSE)</f>
        <v>#N/A</v>
      </c>
      <c r="F606" s="70" t="e">
        <f>VLOOKUP(A606,'Crash Data'!$B$3:$C$32,2,FALSE)</f>
        <v>#N/A</v>
      </c>
      <c r="G606" s="40">
        <v>230</v>
      </c>
      <c r="H606" s="40">
        <v>177</v>
      </c>
      <c r="I606" s="39">
        <v>177</v>
      </c>
      <c r="J606" s="40">
        <v>177</v>
      </c>
      <c r="K606" s="39">
        <v>177</v>
      </c>
      <c r="L606" s="93">
        <f t="shared" si="129"/>
        <v>209</v>
      </c>
      <c r="M606" s="93" t="str">
        <f t="shared" si="130"/>
        <v/>
      </c>
      <c r="N606" s="99">
        <f t="shared" si="131"/>
        <v>165</v>
      </c>
      <c r="O606" s="99" t="str">
        <f t="shared" si="132"/>
        <v/>
      </c>
      <c r="P606" s="102">
        <f t="shared" si="133"/>
        <v>165</v>
      </c>
      <c r="Q606" s="102" t="str">
        <f t="shared" si="134"/>
        <v/>
      </c>
      <c r="R606" s="105">
        <f t="shared" si="135"/>
        <v>165</v>
      </c>
      <c r="S606" s="105" t="str">
        <f t="shared" si="136"/>
        <v/>
      </c>
      <c r="T606" s="69">
        <f t="shared" si="137"/>
        <v>107</v>
      </c>
      <c r="U606" s="69" t="str">
        <f t="shared" si="138"/>
        <v/>
      </c>
      <c r="V606" s="143">
        <f t="shared" si="139"/>
        <v>165</v>
      </c>
      <c r="W606" s="143" t="str">
        <f t="shared" si="140"/>
        <v/>
      </c>
      <c r="X606" s="109">
        <f t="shared" si="127"/>
        <v>0</v>
      </c>
      <c r="Y606" s="110" t="e">
        <f t="shared" si="128"/>
        <v>#N/A</v>
      </c>
      <c r="Z606" s="75" t="e">
        <f>NA()</f>
        <v>#N/A</v>
      </c>
    </row>
    <row r="607" spans="1:26" x14ac:dyDescent="0.2">
      <c r="A607" s="74">
        <v>15840</v>
      </c>
      <c r="B607" s="68">
        <f>INDEX('B-A OSRoad'!$F$2:$F$21,MATCH(A607,'B-A OSRoad'!$C$2:$C$21))</f>
        <v>0</v>
      </c>
      <c r="C607" s="68" t="str">
        <f>IF(INDEX('B-A OSRoad'!$B$2:$B$21,MATCH(A607,'B-A OSRoad'!$C$2:$C$21))="Straight","",RIGHT(INDEX('B-A OSRoad'!$B$2:$B$21,MATCH(A607,'B-A OSRoad'!$C$2:$C$21)),LEN(INDEX('B-A OSRoad'!$B$2:$B$21,MATCH(A607,'B-A OSRoad'!$C$2:$C$21)))-1))</f>
        <v/>
      </c>
      <c r="D607" s="69">
        <f>(INDEX('B-A OSRoad'!$I$2:$I$21,MATCH(A607,'B-A OSRoad'!$C$2:$C$21)))+$C$3+$C$4+$C$1</f>
        <v>110</v>
      </c>
      <c r="E607" s="70" t="e">
        <f>VLOOKUP(A607,'Crash Data'!$E$3:$F$6,2,FALSE)</f>
        <v>#N/A</v>
      </c>
      <c r="F607" s="70" t="e">
        <f>VLOOKUP(A607,'Crash Data'!$B$3:$C$32,2,FALSE)</f>
        <v>#N/A</v>
      </c>
      <c r="G607" s="40">
        <v>230</v>
      </c>
      <c r="H607" s="40">
        <v>177</v>
      </c>
      <c r="I607" s="39">
        <v>177</v>
      </c>
      <c r="J607" s="40">
        <v>177</v>
      </c>
      <c r="K607" s="39">
        <v>177</v>
      </c>
      <c r="L607" s="93">
        <f t="shared" si="129"/>
        <v>209</v>
      </c>
      <c r="M607" s="93" t="str">
        <f t="shared" si="130"/>
        <v/>
      </c>
      <c r="N607" s="99">
        <f t="shared" si="131"/>
        <v>165</v>
      </c>
      <c r="O607" s="99" t="str">
        <f t="shared" si="132"/>
        <v/>
      </c>
      <c r="P607" s="102">
        <f t="shared" si="133"/>
        <v>165</v>
      </c>
      <c r="Q607" s="102" t="str">
        <f t="shared" si="134"/>
        <v/>
      </c>
      <c r="R607" s="105">
        <f t="shared" si="135"/>
        <v>165</v>
      </c>
      <c r="S607" s="105" t="str">
        <f t="shared" si="136"/>
        <v/>
      </c>
      <c r="T607" s="69">
        <f t="shared" si="137"/>
        <v>107</v>
      </c>
      <c r="U607" s="69" t="str">
        <f t="shared" si="138"/>
        <v/>
      </c>
      <c r="V607" s="143">
        <f t="shared" si="139"/>
        <v>165</v>
      </c>
      <c r="W607" s="143" t="str">
        <f t="shared" si="140"/>
        <v/>
      </c>
      <c r="X607" s="109">
        <f t="shared" si="127"/>
        <v>0</v>
      </c>
      <c r="Y607" s="110" t="e">
        <f t="shared" si="128"/>
        <v>#N/A</v>
      </c>
      <c r="Z607" s="75" t="e">
        <f>NA()</f>
        <v>#N/A</v>
      </c>
    </row>
    <row r="608" spans="1:26" x14ac:dyDescent="0.2">
      <c r="A608" s="74">
        <v>15850</v>
      </c>
      <c r="B608" s="68">
        <f>INDEX('B-A OSRoad'!$F$2:$F$21,MATCH(A608,'B-A OSRoad'!$C$2:$C$21))</f>
        <v>0</v>
      </c>
      <c r="C608" s="68" t="str">
        <f>IF(INDEX('B-A OSRoad'!$B$2:$B$21,MATCH(A608,'B-A OSRoad'!$C$2:$C$21))="Straight","",RIGHT(INDEX('B-A OSRoad'!$B$2:$B$21,MATCH(A608,'B-A OSRoad'!$C$2:$C$21)),LEN(INDEX('B-A OSRoad'!$B$2:$B$21,MATCH(A608,'B-A OSRoad'!$C$2:$C$21)))-1))</f>
        <v/>
      </c>
      <c r="D608" s="69">
        <f>(INDEX('B-A OSRoad'!$I$2:$I$21,MATCH(A608,'B-A OSRoad'!$C$2:$C$21)))+$C$3+$C$4+$C$1</f>
        <v>110</v>
      </c>
      <c r="E608" s="70" t="e">
        <f>VLOOKUP(A608,'Crash Data'!$E$3:$F$6,2,FALSE)</f>
        <v>#N/A</v>
      </c>
      <c r="F608" s="70" t="e">
        <f>VLOOKUP(A608,'Crash Data'!$B$3:$C$32,2,FALSE)</f>
        <v>#N/A</v>
      </c>
      <c r="G608" s="40">
        <v>230</v>
      </c>
      <c r="H608" s="40">
        <v>177</v>
      </c>
      <c r="I608" s="39">
        <v>177</v>
      </c>
      <c r="J608" s="40">
        <v>177</v>
      </c>
      <c r="K608" s="39">
        <v>177</v>
      </c>
      <c r="L608" s="93">
        <f t="shared" si="129"/>
        <v>209</v>
      </c>
      <c r="M608" s="93" t="str">
        <f t="shared" si="130"/>
        <v/>
      </c>
      <c r="N608" s="99">
        <f t="shared" si="131"/>
        <v>165</v>
      </c>
      <c r="O608" s="99" t="str">
        <f t="shared" si="132"/>
        <v/>
      </c>
      <c r="P608" s="102">
        <f t="shared" si="133"/>
        <v>165</v>
      </c>
      <c r="Q608" s="102" t="str">
        <f t="shared" si="134"/>
        <v/>
      </c>
      <c r="R608" s="105">
        <f t="shared" si="135"/>
        <v>165</v>
      </c>
      <c r="S608" s="105" t="str">
        <f t="shared" si="136"/>
        <v/>
      </c>
      <c r="T608" s="69">
        <f t="shared" si="137"/>
        <v>107</v>
      </c>
      <c r="U608" s="69" t="str">
        <f t="shared" si="138"/>
        <v/>
      </c>
      <c r="V608" s="143">
        <f t="shared" si="139"/>
        <v>165</v>
      </c>
      <c r="W608" s="143" t="str">
        <f t="shared" si="140"/>
        <v/>
      </c>
      <c r="X608" s="109">
        <f t="shared" si="127"/>
        <v>0</v>
      </c>
      <c r="Y608" s="110" t="e">
        <f t="shared" si="128"/>
        <v>#N/A</v>
      </c>
      <c r="Z608" s="75" t="e">
        <f>NA()</f>
        <v>#N/A</v>
      </c>
    </row>
    <row r="609" spans="1:26" x14ac:dyDescent="0.2">
      <c r="A609" s="74">
        <v>15860</v>
      </c>
      <c r="B609" s="68">
        <f>INDEX('B-A OSRoad'!$F$2:$F$21,MATCH(A609,'B-A OSRoad'!$C$2:$C$21))</f>
        <v>0</v>
      </c>
      <c r="C609" s="68" t="str">
        <f>IF(INDEX('B-A OSRoad'!$B$2:$B$21,MATCH(A609,'B-A OSRoad'!$C$2:$C$21))="Straight","",RIGHT(INDEX('B-A OSRoad'!$B$2:$B$21,MATCH(A609,'B-A OSRoad'!$C$2:$C$21)),LEN(INDEX('B-A OSRoad'!$B$2:$B$21,MATCH(A609,'B-A OSRoad'!$C$2:$C$21)))-1))</f>
        <v/>
      </c>
      <c r="D609" s="69">
        <f>(INDEX('B-A OSRoad'!$I$2:$I$21,MATCH(A609,'B-A OSRoad'!$C$2:$C$21)))+$C$3+$C$4+$C$1</f>
        <v>110</v>
      </c>
      <c r="E609" s="70" t="e">
        <f>VLOOKUP(A609,'Crash Data'!$E$3:$F$6,2,FALSE)</f>
        <v>#N/A</v>
      </c>
      <c r="F609" s="70" t="e">
        <f>VLOOKUP(A609,'Crash Data'!$B$3:$C$32,2,FALSE)</f>
        <v>#N/A</v>
      </c>
      <c r="G609" s="40">
        <v>230</v>
      </c>
      <c r="H609" s="40">
        <v>177</v>
      </c>
      <c r="I609" s="39">
        <v>177</v>
      </c>
      <c r="J609" s="40">
        <v>177</v>
      </c>
      <c r="K609" s="39">
        <v>177</v>
      </c>
      <c r="L609" s="93">
        <f t="shared" si="129"/>
        <v>209</v>
      </c>
      <c r="M609" s="93" t="str">
        <f t="shared" si="130"/>
        <v/>
      </c>
      <c r="N609" s="99">
        <f t="shared" si="131"/>
        <v>165</v>
      </c>
      <c r="O609" s="99" t="str">
        <f t="shared" si="132"/>
        <v/>
      </c>
      <c r="P609" s="102">
        <f t="shared" si="133"/>
        <v>165</v>
      </c>
      <c r="Q609" s="102" t="str">
        <f t="shared" si="134"/>
        <v/>
      </c>
      <c r="R609" s="105">
        <f t="shared" si="135"/>
        <v>165</v>
      </c>
      <c r="S609" s="105" t="str">
        <f t="shared" si="136"/>
        <v/>
      </c>
      <c r="T609" s="69">
        <f t="shared" si="137"/>
        <v>107</v>
      </c>
      <c r="U609" s="69" t="str">
        <f t="shared" si="138"/>
        <v/>
      </c>
      <c r="V609" s="143">
        <f t="shared" si="139"/>
        <v>165</v>
      </c>
      <c r="W609" s="143" t="str">
        <f t="shared" si="140"/>
        <v/>
      </c>
      <c r="X609" s="109">
        <f t="shared" si="127"/>
        <v>0</v>
      </c>
      <c r="Y609" s="110" t="e">
        <f t="shared" si="128"/>
        <v>#N/A</v>
      </c>
      <c r="Z609" s="75" t="e">
        <f>NA()</f>
        <v>#N/A</v>
      </c>
    </row>
    <row r="610" spans="1:26" x14ac:dyDescent="0.2">
      <c r="A610" s="74">
        <v>15870</v>
      </c>
      <c r="B610" s="68">
        <f>INDEX('B-A OSRoad'!$F$2:$F$21,MATCH(A610,'B-A OSRoad'!$C$2:$C$21))</f>
        <v>0</v>
      </c>
      <c r="C610" s="68" t="str">
        <f>IF(INDEX('B-A OSRoad'!$B$2:$B$21,MATCH(A610,'B-A OSRoad'!$C$2:$C$21))="Straight","",RIGHT(INDEX('B-A OSRoad'!$B$2:$B$21,MATCH(A610,'B-A OSRoad'!$C$2:$C$21)),LEN(INDEX('B-A OSRoad'!$B$2:$B$21,MATCH(A610,'B-A OSRoad'!$C$2:$C$21)))-1))</f>
        <v/>
      </c>
      <c r="D610" s="69">
        <f>(INDEX('B-A OSRoad'!$I$2:$I$21,MATCH(A610,'B-A OSRoad'!$C$2:$C$21)))+$C$3+$C$4+$C$1</f>
        <v>110</v>
      </c>
      <c r="E610" s="70" t="e">
        <f>VLOOKUP(A610,'Crash Data'!$E$3:$F$6,2,FALSE)</f>
        <v>#N/A</v>
      </c>
      <c r="F610" s="70" t="e">
        <f>VLOOKUP(A610,'Crash Data'!$B$3:$C$32,2,FALSE)</f>
        <v>#N/A</v>
      </c>
      <c r="G610" s="40">
        <v>230</v>
      </c>
      <c r="H610" s="40">
        <v>177</v>
      </c>
      <c r="I610" s="39">
        <v>177</v>
      </c>
      <c r="J610" s="40">
        <v>177</v>
      </c>
      <c r="K610" s="39">
        <v>177</v>
      </c>
      <c r="L610" s="93">
        <f t="shared" si="129"/>
        <v>209</v>
      </c>
      <c r="M610" s="93" t="str">
        <f t="shared" si="130"/>
        <v/>
      </c>
      <c r="N610" s="99">
        <f t="shared" si="131"/>
        <v>165</v>
      </c>
      <c r="O610" s="99" t="str">
        <f t="shared" si="132"/>
        <v/>
      </c>
      <c r="P610" s="102">
        <f t="shared" si="133"/>
        <v>165</v>
      </c>
      <c r="Q610" s="102" t="str">
        <f t="shared" si="134"/>
        <v/>
      </c>
      <c r="R610" s="105">
        <f t="shared" si="135"/>
        <v>165</v>
      </c>
      <c r="S610" s="105" t="str">
        <f t="shared" si="136"/>
        <v/>
      </c>
      <c r="T610" s="69">
        <f t="shared" si="137"/>
        <v>107</v>
      </c>
      <c r="U610" s="69" t="str">
        <f t="shared" si="138"/>
        <v/>
      </c>
      <c r="V610" s="143">
        <f t="shared" si="139"/>
        <v>165</v>
      </c>
      <c r="W610" s="143" t="str">
        <f t="shared" si="140"/>
        <v/>
      </c>
      <c r="X610" s="109">
        <f t="shared" si="127"/>
        <v>0</v>
      </c>
      <c r="Y610" s="110" t="e">
        <f t="shared" si="128"/>
        <v>#N/A</v>
      </c>
      <c r="Z610" s="75" t="e">
        <f>NA()</f>
        <v>#N/A</v>
      </c>
    </row>
    <row r="611" spans="1:26" x14ac:dyDescent="0.2">
      <c r="A611" s="74">
        <v>15880</v>
      </c>
      <c r="B611" s="68">
        <f>INDEX('B-A OSRoad'!$F$2:$F$21,MATCH(A611,'B-A OSRoad'!$C$2:$C$21))</f>
        <v>0</v>
      </c>
      <c r="C611" s="68" t="str">
        <f>IF(INDEX('B-A OSRoad'!$B$2:$B$21,MATCH(A611,'B-A OSRoad'!$C$2:$C$21))="Straight","",RIGHT(INDEX('B-A OSRoad'!$B$2:$B$21,MATCH(A611,'B-A OSRoad'!$C$2:$C$21)),LEN(INDEX('B-A OSRoad'!$B$2:$B$21,MATCH(A611,'B-A OSRoad'!$C$2:$C$21)))-1))</f>
        <v/>
      </c>
      <c r="D611" s="69">
        <f>(INDEX('B-A OSRoad'!$I$2:$I$21,MATCH(A611,'B-A OSRoad'!$C$2:$C$21)))+$C$3+$C$4+$C$1</f>
        <v>110</v>
      </c>
      <c r="E611" s="70" t="e">
        <f>VLOOKUP(A611,'Crash Data'!$E$3:$F$6,2,FALSE)</f>
        <v>#N/A</v>
      </c>
      <c r="F611" s="70" t="e">
        <f>VLOOKUP(A611,'Crash Data'!$B$3:$C$32,2,FALSE)</f>
        <v>#N/A</v>
      </c>
      <c r="G611" s="40">
        <v>230</v>
      </c>
      <c r="H611" s="40">
        <v>177</v>
      </c>
      <c r="I611" s="39">
        <v>177</v>
      </c>
      <c r="J611" s="40">
        <v>177</v>
      </c>
      <c r="K611" s="39">
        <v>177</v>
      </c>
      <c r="L611" s="93">
        <f t="shared" si="129"/>
        <v>209</v>
      </c>
      <c r="M611" s="93" t="str">
        <f t="shared" si="130"/>
        <v/>
      </c>
      <c r="N611" s="99">
        <f t="shared" si="131"/>
        <v>165</v>
      </c>
      <c r="O611" s="99" t="str">
        <f t="shared" si="132"/>
        <v/>
      </c>
      <c r="P611" s="102">
        <f t="shared" si="133"/>
        <v>165</v>
      </c>
      <c r="Q611" s="102" t="str">
        <f t="shared" si="134"/>
        <v/>
      </c>
      <c r="R611" s="105">
        <f t="shared" si="135"/>
        <v>165</v>
      </c>
      <c r="S611" s="105" t="str">
        <f t="shared" si="136"/>
        <v/>
      </c>
      <c r="T611" s="69">
        <f t="shared" si="137"/>
        <v>107</v>
      </c>
      <c r="U611" s="69" t="str">
        <f t="shared" si="138"/>
        <v/>
      </c>
      <c r="V611" s="143">
        <f t="shared" si="139"/>
        <v>165</v>
      </c>
      <c r="W611" s="143" t="str">
        <f t="shared" si="140"/>
        <v/>
      </c>
      <c r="X611" s="109">
        <f t="shared" si="127"/>
        <v>0</v>
      </c>
      <c r="Y611" s="110" t="e">
        <f t="shared" si="128"/>
        <v>#N/A</v>
      </c>
      <c r="Z611" s="75" t="e">
        <f>NA()</f>
        <v>#N/A</v>
      </c>
    </row>
    <row r="612" spans="1:26" x14ac:dyDescent="0.2">
      <c r="A612" s="74">
        <v>15890</v>
      </c>
      <c r="B612" s="68">
        <f>INDEX('B-A OSRoad'!$F$2:$F$21,MATCH(A612,'B-A OSRoad'!$C$2:$C$21))</f>
        <v>0</v>
      </c>
      <c r="C612" s="68" t="str">
        <f>IF(INDEX('B-A OSRoad'!$B$2:$B$21,MATCH(A612,'B-A OSRoad'!$C$2:$C$21))="Straight","",RIGHT(INDEX('B-A OSRoad'!$B$2:$B$21,MATCH(A612,'B-A OSRoad'!$C$2:$C$21)),LEN(INDEX('B-A OSRoad'!$B$2:$B$21,MATCH(A612,'B-A OSRoad'!$C$2:$C$21)))-1))</f>
        <v/>
      </c>
      <c r="D612" s="69">
        <f>(INDEX('B-A OSRoad'!$I$2:$I$21,MATCH(A612,'B-A OSRoad'!$C$2:$C$21)))+$C$3+$C$4+$C$1</f>
        <v>110</v>
      </c>
      <c r="E612" s="70" t="e">
        <f>VLOOKUP(A612,'Crash Data'!$E$3:$F$6,2,FALSE)</f>
        <v>#N/A</v>
      </c>
      <c r="F612" s="70" t="e">
        <f>VLOOKUP(A612,'Crash Data'!$B$3:$C$32,2,FALSE)</f>
        <v>#N/A</v>
      </c>
      <c r="G612" s="40">
        <v>230</v>
      </c>
      <c r="H612" s="40">
        <v>177</v>
      </c>
      <c r="I612" s="39">
        <v>177</v>
      </c>
      <c r="J612" s="40">
        <v>177</v>
      </c>
      <c r="K612" s="39">
        <v>177</v>
      </c>
      <c r="L612" s="93">
        <f t="shared" si="129"/>
        <v>209</v>
      </c>
      <c r="M612" s="93" t="str">
        <f t="shared" si="130"/>
        <v/>
      </c>
      <c r="N612" s="99">
        <f t="shared" si="131"/>
        <v>165</v>
      </c>
      <c r="O612" s="99" t="str">
        <f t="shared" si="132"/>
        <v/>
      </c>
      <c r="P612" s="102">
        <f t="shared" si="133"/>
        <v>165</v>
      </c>
      <c r="Q612" s="102" t="str">
        <f t="shared" si="134"/>
        <v/>
      </c>
      <c r="R612" s="105">
        <f t="shared" si="135"/>
        <v>165</v>
      </c>
      <c r="S612" s="105" t="str">
        <f t="shared" si="136"/>
        <v/>
      </c>
      <c r="T612" s="69">
        <f t="shared" si="137"/>
        <v>107</v>
      </c>
      <c r="U612" s="69" t="str">
        <f t="shared" si="138"/>
        <v/>
      </c>
      <c r="V612" s="143">
        <f t="shared" si="139"/>
        <v>165</v>
      </c>
      <c r="W612" s="143" t="str">
        <f t="shared" si="140"/>
        <v/>
      </c>
      <c r="X612" s="109">
        <f t="shared" si="127"/>
        <v>0</v>
      </c>
      <c r="Y612" s="110" t="e">
        <f t="shared" si="128"/>
        <v>#N/A</v>
      </c>
      <c r="Z612" s="75" t="e">
        <f>NA()</f>
        <v>#N/A</v>
      </c>
    </row>
    <row r="613" spans="1:26" x14ac:dyDescent="0.2">
      <c r="A613" s="74">
        <v>15900</v>
      </c>
      <c r="B613" s="68">
        <f>INDEX('B-A OSRoad'!$F$2:$F$21,MATCH(A613,'B-A OSRoad'!$C$2:$C$21))</f>
        <v>0</v>
      </c>
      <c r="C613" s="68" t="str">
        <f>IF(INDEX('B-A OSRoad'!$B$2:$B$21,MATCH(A613,'B-A OSRoad'!$C$2:$C$21))="Straight","",RIGHT(INDEX('B-A OSRoad'!$B$2:$B$21,MATCH(A613,'B-A OSRoad'!$C$2:$C$21)),LEN(INDEX('B-A OSRoad'!$B$2:$B$21,MATCH(A613,'B-A OSRoad'!$C$2:$C$21)))-1))</f>
        <v/>
      </c>
      <c r="D613" s="69">
        <f>(INDEX('B-A OSRoad'!$I$2:$I$21,MATCH(A613,'B-A OSRoad'!$C$2:$C$21)))+$C$3+$C$4+$C$1</f>
        <v>110</v>
      </c>
      <c r="E613" s="70" t="e">
        <f>VLOOKUP(A613,'Crash Data'!$E$3:$F$6,2,FALSE)</f>
        <v>#N/A</v>
      </c>
      <c r="F613" s="70" t="e">
        <f>VLOOKUP(A613,'Crash Data'!$B$3:$C$32,2,FALSE)</f>
        <v>#N/A</v>
      </c>
      <c r="G613" s="40">
        <v>230</v>
      </c>
      <c r="H613" s="40">
        <v>177</v>
      </c>
      <c r="I613" s="39">
        <v>177</v>
      </c>
      <c r="J613" s="40">
        <v>177</v>
      </c>
      <c r="K613" s="39">
        <v>177</v>
      </c>
      <c r="L613" s="93">
        <f t="shared" si="129"/>
        <v>209</v>
      </c>
      <c r="M613" s="93" t="str">
        <f t="shared" si="130"/>
        <v/>
      </c>
      <c r="N613" s="99">
        <f t="shared" si="131"/>
        <v>165</v>
      </c>
      <c r="O613" s="99" t="str">
        <f t="shared" si="132"/>
        <v/>
      </c>
      <c r="P613" s="102">
        <f t="shared" si="133"/>
        <v>165</v>
      </c>
      <c r="Q613" s="102" t="str">
        <f t="shared" si="134"/>
        <v/>
      </c>
      <c r="R613" s="105">
        <f t="shared" si="135"/>
        <v>165</v>
      </c>
      <c r="S613" s="105" t="str">
        <f t="shared" si="136"/>
        <v/>
      </c>
      <c r="T613" s="69">
        <f t="shared" si="137"/>
        <v>107</v>
      </c>
      <c r="U613" s="69" t="str">
        <f t="shared" si="138"/>
        <v/>
      </c>
      <c r="V613" s="143">
        <f t="shared" si="139"/>
        <v>165</v>
      </c>
      <c r="W613" s="143" t="str">
        <f t="shared" si="140"/>
        <v/>
      </c>
      <c r="X613" s="109">
        <f t="shared" si="127"/>
        <v>0</v>
      </c>
      <c r="Y613" s="110" t="e">
        <f t="shared" si="128"/>
        <v>#N/A</v>
      </c>
      <c r="Z613" s="75" t="e">
        <f>NA()</f>
        <v>#N/A</v>
      </c>
    </row>
    <row r="614" spans="1:26" x14ac:dyDescent="0.2">
      <c r="A614" s="74">
        <v>15910</v>
      </c>
      <c r="B614" s="68">
        <f>INDEX('B-A OSRoad'!$F$2:$F$21,MATCH(A614,'B-A OSRoad'!$C$2:$C$21))</f>
        <v>0</v>
      </c>
      <c r="C614" s="68" t="str">
        <f>IF(INDEX('B-A OSRoad'!$B$2:$B$21,MATCH(A614,'B-A OSRoad'!$C$2:$C$21))="Straight","",RIGHT(INDEX('B-A OSRoad'!$B$2:$B$21,MATCH(A614,'B-A OSRoad'!$C$2:$C$21)),LEN(INDEX('B-A OSRoad'!$B$2:$B$21,MATCH(A614,'B-A OSRoad'!$C$2:$C$21)))-1))</f>
        <v/>
      </c>
      <c r="D614" s="69">
        <f>(INDEX('B-A OSRoad'!$I$2:$I$21,MATCH(A614,'B-A OSRoad'!$C$2:$C$21)))+$C$3+$C$4+$C$1</f>
        <v>110</v>
      </c>
      <c r="E614" s="70" t="e">
        <f>VLOOKUP(A614,'Crash Data'!$E$3:$F$6,2,FALSE)</f>
        <v>#N/A</v>
      </c>
      <c r="F614" s="70" t="e">
        <f>VLOOKUP(A614,'Crash Data'!$B$3:$C$32,2,FALSE)</f>
        <v>#N/A</v>
      </c>
      <c r="G614" s="40">
        <v>230</v>
      </c>
      <c r="H614" s="40">
        <v>177</v>
      </c>
      <c r="I614" s="39">
        <v>177</v>
      </c>
      <c r="J614" s="40">
        <v>177</v>
      </c>
      <c r="K614" s="39">
        <v>177</v>
      </c>
      <c r="L614" s="93">
        <f t="shared" si="129"/>
        <v>209</v>
      </c>
      <c r="M614" s="93" t="str">
        <f t="shared" si="130"/>
        <v/>
      </c>
      <c r="N614" s="99">
        <f t="shared" si="131"/>
        <v>165</v>
      </c>
      <c r="O614" s="99" t="str">
        <f t="shared" si="132"/>
        <v/>
      </c>
      <c r="P614" s="102">
        <f t="shared" si="133"/>
        <v>165</v>
      </c>
      <c r="Q614" s="102" t="str">
        <f t="shared" si="134"/>
        <v/>
      </c>
      <c r="R614" s="105">
        <f t="shared" si="135"/>
        <v>165</v>
      </c>
      <c r="S614" s="105" t="str">
        <f t="shared" si="136"/>
        <v/>
      </c>
      <c r="T614" s="69">
        <f t="shared" si="137"/>
        <v>107</v>
      </c>
      <c r="U614" s="69" t="str">
        <f t="shared" si="138"/>
        <v/>
      </c>
      <c r="V614" s="143">
        <f t="shared" si="139"/>
        <v>165</v>
      </c>
      <c r="W614" s="143" t="str">
        <f t="shared" si="140"/>
        <v/>
      </c>
      <c r="X614" s="109">
        <f t="shared" si="127"/>
        <v>0</v>
      </c>
      <c r="Y614" s="110" t="e">
        <f t="shared" si="128"/>
        <v>#N/A</v>
      </c>
      <c r="Z614" s="75" t="e">
        <f>NA()</f>
        <v>#N/A</v>
      </c>
    </row>
    <row r="615" spans="1:26" x14ac:dyDescent="0.2">
      <c r="A615" s="74">
        <v>15920</v>
      </c>
      <c r="B615" s="68">
        <f>INDEX('B-A OSRoad'!$F$2:$F$21,MATCH(A615,'B-A OSRoad'!$C$2:$C$21))</f>
        <v>0</v>
      </c>
      <c r="C615" s="68" t="str">
        <f>IF(INDEX('B-A OSRoad'!$B$2:$B$21,MATCH(A615,'B-A OSRoad'!$C$2:$C$21))="Straight","",RIGHT(INDEX('B-A OSRoad'!$B$2:$B$21,MATCH(A615,'B-A OSRoad'!$C$2:$C$21)),LEN(INDEX('B-A OSRoad'!$B$2:$B$21,MATCH(A615,'B-A OSRoad'!$C$2:$C$21)))-1))</f>
        <v/>
      </c>
      <c r="D615" s="69">
        <f>(INDEX('B-A OSRoad'!$I$2:$I$21,MATCH(A615,'B-A OSRoad'!$C$2:$C$21)))+$C$3+$C$4+$C$1</f>
        <v>110</v>
      </c>
      <c r="E615" s="70" t="e">
        <f>VLOOKUP(A615,'Crash Data'!$E$3:$F$6,2,FALSE)</f>
        <v>#N/A</v>
      </c>
      <c r="F615" s="70" t="e">
        <f>VLOOKUP(A615,'Crash Data'!$B$3:$C$32,2,FALSE)</f>
        <v>#N/A</v>
      </c>
      <c r="G615" s="40">
        <v>230</v>
      </c>
      <c r="H615" s="40">
        <v>177</v>
      </c>
      <c r="I615" s="39">
        <v>177</v>
      </c>
      <c r="J615" s="40">
        <v>177</v>
      </c>
      <c r="K615" s="39">
        <v>177</v>
      </c>
      <c r="L615" s="93">
        <f t="shared" si="129"/>
        <v>209</v>
      </c>
      <c r="M615" s="93" t="str">
        <f t="shared" si="130"/>
        <v/>
      </c>
      <c r="N615" s="99">
        <f t="shared" si="131"/>
        <v>165</v>
      </c>
      <c r="O615" s="99" t="str">
        <f t="shared" si="132"/>
        <v/>
      </c>
      <c r="P615" s="102">
        <f t="shared" si="133"/>
        <v>165</v>
      </c>
      <c r="Q615" s="102" t="str">
        <f t="shared" si="134"/>
        <v/>
      </c>
      <c r="R615" s="105">
        <f t="shared" si="135"/>
        <v>165</v>
      </c>
      <c r="S615" s="105" t="str">
        <f t="shared" si="136"/>
        <v/>
      </c>
      <c r="T615" s="69">
        <f t="shared" si="137"/>
        <v>107</v>
      </c>
      <c r="U615" s="69" t="str">
        <f t="shared" si="138"/>
        <v/>
      </c>
      <c r="V615" s="143">
        <f t="shared" si="139"/>
        <v>165</v>
      </c>
      <c r="W615" s="143" t="str">
        <f t="shared" si="140"/>
        <v/>
      </c>
      <c r="X615" s="109">
        <f t="shared" si="127"/>
        <v>0</v>
      </c>
      <c r="Y615" s="110" t="e">
        <f t="shared" si="128"/>
        <v>#N/A</v>
      </c>
      <c r="Z615" s="75" t="e">
        <f>NA()</f>
        <v>#N/A</v>
      </c>
    </row>
    <row r="616" spans="1:26" x14ac:dyDescent="0.2">
      <c r="A616" s="74">
        <v>15930</v>
      </c>
      <c r="B616" s="68">
        <f>INDEX('B-A OSRoad'!$F$2:$F$21,MATCH(A616,'B-A OSRoad'!$C$2:$C$21))</f>
        <v>0</v>
      </c>
      <c r="C616" s="68" t="str">
        <f>IF(INDEX('B-A OSRoad'!$B$2:$B$21,MATCH(A616,'B-A OSRoad'!$C$2:$C$21))="Straight","",RIGHT(INDEX('B-A OSRoad'!$B$2:$B$21,MATCH(A616,'B-A OSRoad'!$C$2:$C$21)),LEN(INDEX('B-A OSRoad'!$B$2:$B$21,MATCH(A616,'B-A OSRoad'!$C$2:$C$21)))-1))</f>
        <v/>
      </c>
      <c r="D616" s="69">
        <f>(INDEX('B-A OSRoad'!$I$2:$I$21,MATCH(A616,'B-A OSRoad'!$C$2:$C$21)))+$C$3+$C$4+$C$1</f>
        <v>110</v>
      </c>
      <c r="E616" s="70" t="e">
        <f>VLOOKUP(A616,'Crash Data'!$E$3:$F$6,2,FALSE)</f>
        <v>#N/A</v>
      </c>
      <c r="F616" s="70" t="e">
        <f>VLOOKUP(A616,'Crash Data'!$B$3:$C$32,2,FALSE)</f>
        <v>#N/A</v>
      </c>
      <c r="G616" s="40">
        <v>230</v>
      </c>
      <c r="H616" s="40">
        <v>177</v>
      </c>
      <c r="I616" s="39">
        <v>177</v>
      </c>
      <c r="J616" s="40">
        <v>177</v>
      </c>
      <c r="K616" s="39">
        <v>177</v>
      </c>
      <c r="L616" s="93">
        <f t="shared" si="129"/>
        <v>209</v>
      </c>
      <c r="M616" s="93" t="str">
        <f t="shared" si="130"/>
        <v/>
      </c>
      <c r="N616" s="99">
        <f t="shared" si="131"/>
        <v>165</v>
      </c>
      <c r="O616" s="99" t="str">
        <f t="shared" si="132"/>
        <v/>
      </c>
      <c r="P616" s="102">
        <f t="shared" si="133"/>
        <v>165</v>
      </c>
      <c r="Q616" s="102" t="str">
        <f t="shared" si="134"/>
        <v/>
      </c>
      <c r="R616" s="105">
        <f t="shared" si="135"/>
        <v>165</v>
      </c>
      <c r="S616" s="105" t="str">
        <f t="shared" si="136"/>
        <v/>
      </c>
      <c r="T616" s="69">
        <f t="shared" si="137"/>
        <v>107</v>
      </c>
      <c r="U616" s="69" t="str">
        <f t="shared" si="138"/>
        <v/>
      </c>
      <c r="V616" s="143">
        <f t="shared" si="139"/>
        <v>165</v>
      </c>
      <c r="W616" s="143" t="str">
        <f t="shared" si="140"/>
        <v/>
      </c>
      <c r="X616" s="109">
        <f t="shared" si="127"/>
        <v>0</v>
      </c>
      <c r="Y616" s="110" t="e">
        <f t="shared" si="128"/>
        <v>#N/A</v>
      </c>
      <c r="Z616" s="75" t="e">
        <f>NA()</f>
        <v>#N/A</v>
      </c>
    </row>
    <row r="617" spans="1:26" x14ac:dyDescent="0.2">
      <c r="A617" s="74">
        <v>15940</v>
      </c>
      <c r="B617" s="68">
        <f>INDEX('B-A OSRoad'!$F$2:$F$21,MATCH(A617,'B-A OSRoad'!$C$2:$C$21))</f>
        <v>0</v>
      </c>
      <c r="C617" s="68" t="str">
        <f>IF(INDEX('B-A OSRoad'!$B$2:$B$21,MATCH(A617,'B-A OSRoad'!$C$2:$C$21))="Straight","",RIGHT(INDEX('B-A OSRoad'!$B$2:$B$21,MATCH(A617,'B-A OSRoad'!$C$2:$C$21)),LEN(INDEX('B-A OSRoad'!$B$2:$B$21,MATCH(A617,'B-A OSRoad'!$C$2:$C$21)))-1))</f>
        <v/>
      </c>
      <c r="D617" s="69">
        <f>(INDEX('B-A OSRoad'!$I$2:$I$21,MATCH(A617,'B-A OSRoad'!$C$2:$C$21)))+$C$3+$C$4+$C$1</f>
        <v>110</v>
      </c>
      <c r="E617" s="70" t="e">
        <f>VLOOKUP(A617,'Crash Data'!$E$3:$F$6,2,FALSE)</f>
        <v>#N/A</v>
      </c>
      <c r="F617" s="70" t="e">
        <f>VLOOKUP(A617,'Crash Data'!$B$3:$C$32,2,FALSE)</f>
        <v>#N/A</v>
      </c>
      <c r="G617" s="40">
        <v>230</v>
      </c>
      <c r="H617" s="40">
        <v>177</v>
      </c>
      <c r="I617" s="39">
        <v>177</v>
      </c>
      <c r="J617" s="40">
        <v>177</v>
      </c>
      <c r="K617" s="39">
        <v>177</v>
      </c>
      <c r="L617" s="93">
        <f t="shared" si="129"/>
        <v>209</v>
      </c>
      <c r="M617" s="93" t="str">
        <f t="shared" si="130"/>
        <v/>
      </c>
      <c r="N617" s="99">
        <f t="shared" si="131"/>
        <v>165</v>
      </c>
      <c r="O617" s="99" t="str">
        <f t="shared" si="132"/>
        <v/>
      </c>
      <c r="P617" s="102">
        <f t="shared" si="133"/>
        <v>165</v>
      </c>
      <c r="Q617" s="102" t="str">
        <f t="shared" si="134"/>
        <v/>
      </c>
      <c r="R617" s="105">
        <f t="shared" si="135"/>
        <v>165</v>
      </c>
      <c r="S617" s="105" t="str">
        <f t="shared" si="136"/>
        <v/>
      </c>
      <c r="T617" s="69">
        <f t="shared" si="137"/>
        <v>107</v>
      </c>
      <c r="U617" s="69" t="str">
        <f t="shared" si="138"/>
        <v/>
      </c>
      <c r="V617" s="143">
        <f t="shared" si="139"/>
        <v>165</v>
      </c>
      <c r="W617" s="143" t="str">
        <f t="shared" si="140"/>
        <v/>
      </c>
      <c r="X617" s="109">
        <f t="shared" si="127"/>
        <v>0</v>
      </c>
      <c r="Y617" s="110" t="e">
        <f t="shared" si="128"/>
        <v>#N/A</v>
      </c>
      <c r="Z617" s="75" t="e">
        <f>NA()</f>
        <v>#N/A</v>
      </c>
    </row>
    <row r="618" spans="1:26" x14ac:dyDescent="0.2">
      <c r="A618" s="74">
        <v>15950</v>
      </c>
      <c r="B618" s="68">
        <f>INDEX('B-A OSRoad'!$F$2:$F$21,MATCH(A618,'B-A OSRoad'!$C$2:$C$21))</f>
        <v>0</v>
      </c>
      <c r="C618" s="68" t="str">
        <f>IF(INDEX('B-A OSRoad'!$B$2:$B$21,MATCH(A618,'B-A OSRoad'!$C$2:$C$21))="Straight","",RIGHT(INDEX('B-A OSRoad'!$B$2:$B$21,MATCH(A618,'B-A OSRoad'!$C$2:$C$21)),LEN(INDEX('B-A OSRoad'!$B$2:$B$21,MATCH(A618,'B-A OSRoad'!$C$2:$C$21)))-1))</f>
        <v/>
      </c>
      <c r="D618" s="69">
        <f>(INDEX('B-A OSRoad'!$I$2:$I$21,MATCH(A618,'B-A OSRoad'!$C$2:$C$21)))+$C$3+$C$4+$C$1</f>
        <v>110</v>
      </c>
      <c r="E618" s="70" t="e">
        <f>VLOOKUP(A618,'Crash Data'!$E$3:$F$6,2,FALSE)</f>
        <v>#N/A</v>
      </c>
      <c r="F618" s="70" t="e">
        <f>VLOOKUP(A618,'Crash Data'!$B$3:$C$32,2,FALSE)</f>
        <v>#N/A</v>
      </c>
      <c r="G618" s="40">
        <v>230</v>
      </c>
      <c r="H618" s="40">
        <v>177</v>
      </c>
      <c r="I618" s="39">
        <v>177</v>
      </c>
      <c r="J618" s="40">
        <v>177</v>
      </c>
      <c r="K618" s="39">
        <v>177</v>
      </c>
      <c r="L618" s="93">
        <f t="shared" si="129"/>
        <v>209</v>
      </c>
      <c r="M618" s="93" t="str">
        <f t="shared" si="130"/>
        <v/>
      </c>
      <c r="N618" s="99">
        <f t="shared" si="131"/>
        <v>165</v>
      </c>
      <c r="O618" s="99" t="str">
        <f t="shared" si="132"/>
        <v/>
      </c>
      <c r="P618" s="102">
        <f t="shared" si="133"/>
        <v>165</v>
      </c>
      <c r="Q618" s="102" t="str">
        <f t="shared" si="134"/>
        <v/>
      </c>
      <c r="R618" s="105">
        <f t="shared" si="135"/>
        <v>165</v>
      </c>
      <c r="S618" s="105" t="str">
        <f t="shared" si="136"/>
        <v/>
      </c>
      <c r="T618" s="69">
        <f t="shared" si="137"/>
        <v>107</v>
      </c>
      <c r="U618" s="69" t="str">
        <f t="shared" si="138"/>
        <v/>
      </c>
      <c r="V618" s="143">
        <f t="shared" si="139"/>
        <v>165</v>
      </c>
      <c r="W618" s="143" t="str">
        <f t="shared" si="140"/>
        <v/>
      </c>
      <c r="X618" s="109">
        <f t="shared" si="127"/>
        <v>0</v>
      </c>
      <c r="Y618" s="110" t="e">
        <f t="shared" si="128"/>
        <v>#N/A</v>
      </c>
      <c r="Z618" s="75" t="e">
        <f>NA()</f>
        <v>#N/A</v>
      </c>
    </row>
    <row r="619" spans="1:26" x14ac:dyDescent="0.2">
      <c r="A619" s="74">
        <v>15960</v>
      </c>
      <c r="B619" s="68">
        <f>INDEX('B-A OSRoad'!$F$2:$F$21,MATCH(A619,'B-A OSRoad'!$C$2:$C$21))</f>
        <v>0</v>
      </c>
      <c r="C619" s="68" t="str">
        <f>IF(INDEX('B-A OSRoad'!$B$2:$B$21,MATCH(A619,'B-A OSRoad'!$C$2:$C$21))="Straight","",RIGHT(INDEX('B-A OSRoad'!$B$2:$B$21,MATCH(A619,'B-A OSRoad'!$C$2:$C$21)),LEN(INDEX('B-A OSRoad'!$B$2:$B$21,MATCH(A619,'B-A OSRoad'!$C$2:$C$21)))-1))</f>
        <v/>
      </c>
      <c r="D619" s="69">
        <f>(INDEX('B-A OSRoad'!$I$2:$I$21,MATCH(A619,'B-A OSRoad'!$C$2:$C$21)))+$C$3+$C$4+$C$1</f>
        <v>110</v>
      </c>
      <c r="E619" s="70" t="e">
        <f>VLOOKUP(A619,'Crash Data'!$E$3:$F$6,2,FALSE)</f>
        <v>#N/A</v>
      </c>
      <c r="F619" s="70" t="e">
        <f>VLOOKUP(A619,'Crash Data'!$B$3:$C$32,2,FALSE)</f>
        <v>#N/A</v>
      </c>
      <c r="G619" s="40">
        <v>230</v>
      </c>
      <c r="H619" s="40">
        <v>177</v>
      </c>
      <c r="I619" s="39">
        <v>177</v>
      </c>
      <c r="J619" s="40">
        <v>177</v>
      </c>
      <c r="K619" s="39">
        <v>177</v>
      </c>
      <c r="L619" s="93">
        <f t="shared" si="129"/>
        <v>209</v>
      </c>
      <c r="M619" s="93" t="str">
        <f t="shared" si="130"/>
        <v/>
      </c>
      <c r="N619" s="99">
        <f t="shared" si="131"/>
        <v>165</v>
      </c>
      <c r="O619" s="99" t="str">
        <f t="shared" si="132"/>
        <v/>
      </c>
      <c r="P619" s="102">
        <f t="shared" si="133"/>
        <v>165</v>
      </c>
      <c r="Q619" s="102" t="str">
        <f t="shared" si="134"/>
        <v/>
      </c>
      <c r="R619" s="105">
        <f t="shared" si="135"/>
        <v>165</v>
      </c>
      <c r="S619" s="105" t="str">
        <f t="shared" si="136"/>
        <v/>
      </c>
      <c r="T619" s="69">
        <f t="shared" si="137"/>
        <v>107</v>
      </c>
      <c r="U619" s="69" t="str">
        <f t="shared" si="138"/>
        <v/>
      </c>
      <c r="V619" s="143">
        <f t="shared" si="139"/>
        <v>165</v>
      </c>
      <c r="W619" s="143" t="str">
        <f t="shared" si="140"/>
        <v/>
      </c>
      <c r="X619" s="109">
        <f t="shared" si="127"/>
        <v>0</v>
      </c>
      <c r="Y619" s="110" t="e">
        <f t="shared" si="128"/>
        <v>#N/A</v>
      </c>
      <c r="Z619" s="75" t="e">
        <f>NA()</f>
        <v>#N/A</v>
      </c>
    </row>
    <row r="620" spans="1:26" x14ac:dyDescent="0.2">
      <c r="A620" s="74">
        <v>15970</v>
      </c>
      <c r="B620" s="68">
        <f>INDEX('B-A OSRoad'!$F$2:$F$21,MATCH(A620,'B-A OSRoad'!$C$2:$C$21))</f>
        <v>0</v>
      </c>
      <c r="C620" s="68" t="str">
        <f>IF(INDEX('B-A OSRoad'!$B$2:$B$21,MATCH(A620,'B-A OSRoad'!$C$2:$C$21))="Straight","",RIGHT(INDEX('B-A OSRoad'!$B$2:$B$21,MATCH(A620,'B-A OSRoad'!$C$2:$C$21)),LEN(INDEX('B-A OSRoad'!$B$2:$B$21,MATCH(A620,'B-A OSRoad'!$C$2:$C$21)))-1))</f>
        <v/>
      </c>
      <c r="D620" s="69">
        <f>(INDEX('B-A OSRoad'!$I$2:$I$21,MATCH(A620,'B-A OSRoad'!$C$2:$C$21)))+$C$3+$C$4+$C$1</f>
        <v>110</v>
      </c>
      <c r="E620" s="70" t="e">
        <f>VLOOKUP(A620,'Crash Data'!$E$3:$F$6,2,FALSE)</f>
        <v>#N/A</v>
      </c>
      <c r="F620" s="70" t="e">
        <f>VLOOKUP(A620,'Crash Data'!$B$3:$C$32,2,FALSE)</f>
        <v>#N/A</v>
      </c>
      <c r="G620" s="40">
        <v>230</v>
      </c>
      <c r="H620" s="40">
        <v>177</v>
      </c>
      <c r="I620" s="39">
        <v>177</v>
      </c>
      <c r="J620" s="40">
        <v>177</v>
      </c>
      <c r="K620" s="39">
        <v>177</v>
      </c>
      <c r="L620" s="93">
        <f t="shared" si="129"/>
        <v>209</v>
      </c>
      <c r="M620" s="93" t="str">
        <f t="shared" si="130"/>
        <v/>
      </c>
      <c r="N620" s="99">
        <f t="shared" si="131"/>
        <v>165</v>
      </c>
      <c r="O620" s="99" t="str">
        <f t="shared" si="132"/>
        <v/>
      </c>
      <c r="P620" s="102">
        <f t="shared" si="133"/>
        <v>165</v>
      </c>
      <c r="Q620" s="102" t="str">
        <f t="shared" si="134"/>
        <v/>
      </c>
      <c r="R620" s="105">
        <f t="shared" si="135"/>
        <v>165</v>
      </c>
      <c r="S620" s="105" t="str">
        <f t="shared" si="136"/>
        <v/>
      </c>
      <c r="T620" s="69">
        <f t="shared" si="137"/>
        <v>107</v>
      </c>
      <c r="U620" s="69" t="str">
        <f t="shared" si="138"/>
        <v/>
      </c>
      <c r="V620" s="143">
        <f t="shared" si="139"/>
        <v>165</v>
      </c>
      <c r="W620" s="143" t="str">
        <f t="shared" si="140"/>
        <v/>
      </c>
      <c r="X620" s="109">
        <f t="shared" si="127"/>
        <v>0</v>
      </c>
      <c r="Y620" s="110" t="e">
        <f t="shared" si="128"/>
        <v>#N/A</v>
      </c>
      <c r="Z620" s="75" t="e">
        <f>NA()</f>
        <v>#N/A</v>
      </c>
    </row>
    <row r="621" spans="1:26" x14ac:dyDescent="0.2">
      <c r="A621" s="74">
        <v>15980</v>
      </c>
      <c r="B621" s="68">
        <f>INDEX('B-A OSRoad'!$F$2:$F$21,MATCH(A621,'B-A OSRoad'!$C$2:$C$21))</f>
        <v>0</v>
      </c>
      <c r="C621" s="68" t="str">
        <f>IF(INDEX('B-A OSRoad'!$B$2:$B$21,MATCH(A621,'B-A OSRoad'!$C$2:$C$21))="Straight","",RIGHT(INDEX('B-A OSRoad'!$B$2:$B$21,MATCH(A621,'B-A OSRoad'!$C$2:$C$21)),LEN(INDEX('B-A OSRoad'!$B$2:$B$21,MATCH(A621,'B-A OSRoad'!$C$2:$C$21)))-1))</f>
        <v/>
      </c>
      <c r="D621" s="69">
        <f>(INDEX('B-A OSRoad'!$I$2:$I$21,MATCH(A621,'B-A OSRoad'!$C$2:$C$21)))+$C$3+$C$4+$C$1</f>
        <v>110</v>
      </c>
      <c r="E621" s="70" t="e">
        <f>VLOOKUP(A621,'Crash Data'!$E$3:$F$6,2,FALSE)</f>
        <v>#N/A</v>
      </c>
      <c r="F621" s="70" t="e">
        <f>VLOOKUP(A621,'Crash Data'!$B$3:$C$32,2,FALSE)</f>
        <v>#N/A</v>
      </c>
      <c r="G621" s="40">
        <v>230</v>
      </c>
      <c r="H621" s="40">
        <v>177</v>
      </c>
      <c r="I621" s="39">
        <v>177</v>
      </c>
      <c r="J621" s="40">
        <v>177</v>
      </c>
      <c r="K621" s="39">
        <v>177</v>
      </c>
      <c r="L621" s="93">
        <f t="shared" si="129"/>
        <v>209</v>
      </c>
      <c r="M621" s="93" t="str">
        <f t="shared" si="130"/>
        <v/>
      </c>
      <c r="N621" s="99">
        <f t="shared" si="131"/>
        <v>165</v>
      </c>
      <c r="O621" s="99" t="str">
        <f t="shared" si="132"/>
        <v/>
      </c>
      <c r="P621" s="102">
        <f t="shared" si="133"/>
        <v>165</v>
      </c>
      <c r="Q621" s="102" t="str">
        <f t="shared" si="134"/>
        <v/>
      </c>
      <c r="R621" s="105">
        <f t="shared" si="135"/>
        <v>165</v>
      </c>
      <c r="S621" s="105" t="str">
        <f t="shared" si="136"/>
        <v/>
      </c>
      <c r="T621" s="69">
        <f t="shared" si="137"/>
        <v>107</v>
      </c>
      <c r="U621" s="69" t="str">
        <f t="shared" si="138"/>
        <v/>
      </c>
      <c r="V621" s="143">
        <f t="shared" si="139"/>
        <v>165</v>
      </c>
      <c r="W621" s="143" t="str">
        <f t="shared" si="140"/>
        <v/>
      </c>
      <c r="X621" s="109">
        <f t="shared" si="127"/>
        <v>0</v>
      </c>
      <c r="Y621" s="110" t="e">
        <f t="shared" si="128"/>
        <v>#N/A</v>
      </c>
      <c r="Z621" s="75" t="e">
        <f>NA()</f>
        <v>#N/A</v>
      </c>
    </row>
    <row r="622" spans="1:26" x14ac:dyDescent="0.2">
      <c r="A622" s="74">
        <v>15990</v>
      </c>
      <c r="B622" s="68">
        <f>INDEX('B-A OSRoad'!$F$2:$F$21,MATCH(A622,'B-A OSRoad'!$C$2:$C$21))</f>
        <v>0</v>
      </c>
      <c r="C622" s="68" t="str">
        <f>IF(INDEX('B-A OSRoad'!$B$2:$B$21,MATCH(A622,'B-A OSRoad'!$C$2:$C$21))="Straight","",RIGHT(INDEX('B-A OSRoad'!$B$2:$B$21,MATCH(A622,'B-A OSRoad'!$C$2:$C$21)),LEN(INDEX('B-A OSRoad'!$B$2:$B$21,MATCH(A622,'B-A OSRoad'!$C$2:$C$21)))-1))</f>
        <v/>
      </c>
      <c r="D622" s="69">
        <f>(INDEX('B-A OSRoad'!$I$2:$I$21,MATCH(A622,'B-A OSRoad'!$C$2:$C$21)))+$C$3+$C$4+$C$1</f>
        <v>110</v>
      </c>
      <c r="E622" s="70" t="e">
        <f>VLOOKUP(A622,'Crash Data'!$E$3:$F$6,2,FALSE)</f>
        <v>#N/A</v>
      </c>
      <c r="F622" s="70" t="e">
        <f>VLOOKUP(A622,'Crash Data'!$B$3:$C$32,2,FALSE)</f>
        <v>#N/A</v>
      </c>
      <c r="G622" s="40">
        <v>230</v>
      </c>
      <c r="H622" s="40">
        <v>177</v>
      </c>
      <c r="I622" s="39">
        <v>177</v>
      </c>
      <c r="J622" s="40">
        <v>177</v>
      </c>
      <c r="K622" s="39">
        <v>177</v>
      </c>
      <c r="L622" s="93">
        <f t="shared" si="129"/>
        <v>209</v>
      </c>
      <c r="M622" s="93" t="str">
        <f t="shared" si="130"/>
        <v/>
      </c>
      <c r="N622" s="99">
        <f t="shared" si="131"/>
        <v>165</v>
      </c>
      <c r="O622" s="99" t="str">
        <f t="shared" si="132"/>
        <v/>
      </c>
      <c r="P622" s="102">
        <f t="shared" si="133"/>
        <v>165</v>
      </c>
      <c r="Q622" s="102" t="str">
        <f t="shared" si="134"/>
        <v/>
      </c>
      <c r="R622" s="105">
        <f t="shared" si="135"/>
        <v>165</v>
      </c>
      <c r="S622" s="105" t="str">
        <f t="shared" si="136"/>
        <v/>
      </c>
      <c r="T622" s="69">
        <f t="shared" si="137"/>
        <v>107</v>
      </c>
      <c r="U622" s="69" t="str">
        <f t="shared" si="138"/>
        <v/>
      </c>
      <c r="V622" s="143">
        <f t="shared" si="139"/>
        <v>165</v>
      </c>
      <c r="W622" s="143" t="str">
        <f t="shared" si="140"/>
        <v/>
      </c>
      <c r="X622" s="109">
        <f t="shared" si="127"/>
        <v>0</v>
      </c>
      <c r="Y622" s="110" t="e">
        <f t="shared" si="128"/>
        <v>#N/A</v>
      </c>
      <c r="Z622" s="75" t="e">
        <f>NA()</f>
        <v>#N/A</v>
      </c>
    </row>
    <row r="623" spans="1:26" x14ac:dyDescent="0.2">
      <c r="A623" s="74">
        <v>16000</v>
      </c>
      <c r="B623" s="68">
        <f>INDEX('B-A OSRoad'!$F$2:$F$21,MATCH(A623,'B-A OSRoad'!$C$2:$C$21))</f>
        <v>0</v>
      </c>
      <c r="C623" s="68" t="str">
        <f>IF(INDEX('B-A OSRoad'!$B$2:$B$21,MATCH(A623,'B-A OSRoad'!$C$2:$C$21))="Straight","",RIGHT(INDEX('B-A OSRoad'!$B$2:$B$21,MATCH(A623,'B-A OSRoad'!$C$2:$C$21)),LEN(INDEX('B-A OSRoad'!$B$2:$B$21,MATCH(A623,'B-A OSRoad'!$C$2:$C$21)))-1))</f>
        <v/>
      </c>
      <c r="D623" s="69">
        <f>(INDEX('B-A OSRoad'!$I$2:$I$21,MATCH(A623,'B-A OSRoad'!$C$2:$C$21)))+$C$3+$C$4+$C$1</f>
        <v>110</v>
      </c>
      <c r="E623" s="70" t="e">
        <f>VLOOKUP(A623,'Crash Data'!$E$3:$F$6,2,FALSE)</f>
        <v>#N/A</v>
      </c>
      <c r="F623" s="70" t="e">
        <f>VLOOKUP(A623,'Crash Data'!$B$3:$C$32,2,FALSE)</f>
        <v>#N/A</v>
      </c>
      <c r="G623" s="40">
        <v>230</v>
      </c>
      <c r="H623" s="40">
        <v>177</v>
      </c>
      <c r="I623" s="39">
        <v>177</v>
      </c>
      <c r="J623" s="40">
        <v>177</v>
      </c>
      <c r="K623" s="39">
        <v>177</v>
      </c>
      <c r="L623" s="93">
        <f t="shared" si="129"/>
        <v>209</v>
      </c>
      <c r="M623" s="93" t="str">
        <f t="shared" si="130"/>
        <v/>
      </c>
      <c r="N623" s="99">
        <f t="shared" si="131"/>
        <v>165</v>
      </c>
      <c r="O623" s="99" t="str">
        <f t="shared" si="132"/>
        <v/>
      </c>
      <c r="P623" s="102">
        <f t="shared" si="133"/>
        <v>165</v>
      </c>
      <c r="Q623" s="102" t="str">
        <f t="shared" si="134"/>
        <v/>
      </c>
      <c r="R623" s="105">
        <f t="shared" si="135"/>
        <v>165</v>
      </c>
      <c r="S623" s="105" t="str">
        <f t="shared" si="136"/>
        <v/>
      </c>
      <c r="T623" s="69">
        <f t="shared" si="137"/>
        <v>107</v>
      </c>
      <c r="U623" s="69" t="str">
        <f t="shared" si="138"/>
        <v/>
      </c>
      <c r="V623" s="143">
        <f t="shared" si="139"/>
        <v>165</v>
      </c>
      <c r="W623" s="143" t="str">
        <f t="shared" si="140"/>
        <v/>
      </c>
      <c r="X623" s="109">
        <f t="shared" si="127"/>
        <v>0</v>
      </c>
      <c r="Y623" s="110" t="e">
        <f t="shared" si="128"/>
        <v>#N/A</v>
      </c>
      <c r="Z623" s="75" t="e">
        <f>NA()</f>
        <v>#N/A</v>
      </c>
    </row>
    <row r="624" spans="1:26" x14ac:dyDescent="0.2">
      <c r="A624" s="74">
        <v>16010</v>
      </c>
      <c r="B624" s="68">
        <f>INDEX('B-A OSRoad'!$F$2:$F$21,MATCH(A624,'B-A OSRoad'!$C$2:$C$21))</f>
        <v>0</v>
      </c>
      <c r="C624" s="68" t="str">
        <f>IF(INDEX('B-A OSRoad'!$B$2:$B$21,MATCH(A624,'B-A OSRoad'!$C$2:$C$21))="Straight","",RIGHT(INDEX('B-A OSRoad'!$B$2:$B$21,MATCH(A624,'B-A OSRoad'!$C$2:$C$21)),LEN(INDEX('B-A OSRoad'!$B$2:$B$21,MATCH(A624,'B-A OSRoad'!$C$2:$C$21)))-1))</f>
        <v/>
      </c>
      <c r="D624" s="69">
        <f>(INDEX('B-A OSRoad'!$I$2:$I$21,MATCH(A624,'B-A OSRoad'!$C$2:$C$21)))+$C$3+$C$4+$C$1</f>
        <v>110</v>
      </c>
      <c r="E624" s="70" t="e">
        <f>VLOOKUP(A624,'Crash Data'!$E$3:$F$6,2,FALSE)</f>
        <v>#N/A</v>
      </c>
      <c r="F624" s="70" t="e">
        <f>VLOOKUP(A624,'Crash Data'!$B$3:$C$32,2,FALSE)</f>
        <v>#N/A</v>
      </c>
      <c r="G624" s="40">
        <v>230</v>
      </c>
      <c r="H624" s="40">
        <v>177</v>
      </c>
      <c r="I624" s="39">
        <v>177</v>
      </c>
      <c r="J624" s="40">
        <v>177</v>
      </c>
      <c r="K624" s="39">
        <v>177</v>
      </c>
      <c r="L624" s="93">
        <f t="shared" si="129"/>
        <v>209</v>
      </c>
      <c r="M624" s="93" t="str">
        <f t="shared" si="130"/>
        <v/>
      </c>
      <c r="N624" s="99">
        <f t="shared" si="131"/>
        <v>165</v>
      </c>
      <c r="O624" s="99" t="str">
        <f t="shared" si="132"/>
        <v/>
      </c>
      <c r="P624" s="102">
        <f t="shared" si="133"/>
        <v>165</v>
      </c>
      <c r="Q624" s="102" t="str">
        <f t="shared" si="134"/>
        <v/>
      </c>
      <c r="R624" s="105">
        <f t="shared" si="135"/>
        <v>165</v>
      </c>
      <c r="S624" s="105" t="str">
        <f t="shared" si="136"/>
        <v/>
      </c>
      <c r="T624" s="69">
        <f t="shared" si="137"/>
        <v>107</v>
      </c>
      <c r="U624" s="69" t="str">
        <f t="shared" si="138"/>
        <v/>
      </c>
      <c r="V624" s="143">
        <f t="shared" si="139"/>
        <v>165</v>
      </c>
      <c r="W624" s="143" t="str">
        <f t="shared" si="140"/>
        <v/>
      </c>
      <c r="X624" s="109">
        <f t="shared" si="127"/>
        <v>0</v>
      </c>
      <c r="Y624" s="110" t="e">
        <f t="shared" si="128"/>
        <v>#N/A</v>
      </c>
      <c r="Z624" s="75" t="e">
        <f>NA()</f>
        <v>#N/A</v>
      </c>
    </row>
    <row r="625" spans="1:26" x14ac:dyDescent="0.2">
      <c r="A625" s="74">
        <v>16020</v>
      </c>
      <c r="B625" s="68">
        <f>INDEX('B-A OSRoad'!$F$2:$F$21,MATCH(A625,'B-A OSRoad'!$C$2:$C$21))</f>
        <v>0</v>
      </c>
      <c r="C625" s="68" t="str">
        <f>IF(INDEX('B-A OSRoad'!$B$2:$B$21,MATCH(A625,'B-A OSRoad'!$C$2:$C$21))="Straight","",RIGHT(INDEX('B-A OSRoad'!$B$2:$B$21,MATCH(A625,'B-A OSRoad'!$C$2:$C$21)),LEN(INDEX('B-A OSRoad'!$B$2:$B$21,MATCH(A625,'B-A OSRoad'!$C$2:$C$21)))-1))</f>
        <v/>
      </c>
      <c r="D625" s="69">
        <f>(INDEX('B-A OSRoad'!$I$2:$I$21,MATCH(A625,'B-A OSRoad'!$C$2:$C$21)))+$C$3+$C$4+$C$1</f>
        <v>110</v>
      </c>
      <c r="E625" s="70" t="e">
        <f>VLOOKUP(A625,'Crash Data'!$E$3:$F$6,2,FALSE)</f>
        <v>#N/A</v>
      </c>
      <c r="F625" s="70" t="e">
        <f>VLOOKUP(A625,'Crash Data'!$B$3:$C$32,2,FALSE)</f>
        <v>#N/A</v>
      </c>
      <c r="G625" s="40">
        <v>230</v>
      </c>
      <c r="H625" s="40">
        <v>177</v>
      </c>
      <c r="I625" s="39">
        <v>177</v>
      </c>
      <c r="J625" s="40">
        <v>177</v>
      </c>
      <c r="K625" s="39">
        <v>177</v>
      </c>
      <c r="L625" s="93">
        <f t="shared" si="129"/>
        <v>209</v>
      </c>
      <c r="M625" s="93" t="str">
        <f t="shared" si="130"/>
        <v/>
      </c>
      <c r="N625" s="99">
        <f t="shared" si="131"/>
        <v>165</v>
      </c>
      <c r="O625" s="99" t="str">
        <f t="shared" si="132"/>
        <v/>
      </c>
      <c r="P625" s="102">
        <f t="shared" si="133"/>
        <v>165</v>
      </c>
      <c r="Q625" s="102" t="str">
        <f t="shared" si="134"/>
        <v/>
      </c>
      <c r="R625" s="105">
        <f t="shared" si="135"/>
        <v>165</v>
      </c>
      <c r="S625" s="105" t="str">
        <f t="shared" si="136"/>
        <v/>
      </c>
      <c r="T625" s="69">
        <f t="shared" si="137"/>
        <v>107</v>
      </c>
      <c r="U625" s="69" t="str">
        <f t="shared" si="138"/>
        <v/>
      </c>
      <c r="V625" s="143">
        <f t="shared" si="139"/>
        <v>165</v>
      </c>
      <c r="W625" s="143" t="str">
        <f t="shared" si="140"/>
        <v/>
      </c>
      <c r="X625" s="109">
        <f t="shared" si="127"/>
        <v>0</v>
      </c>
      <c r="Y625" s="110" t="e">
        <f t="shared" si="128"/>
        <v>#N/A</v>
      </c>
      <c r="Z625" s="75" t="e">
        <f>NA()</f>
        <v>#N/A</v>
      </c>
    </row>
    <row r="626" spans="1:26" x14ac:dyDescent="0.2">
      <c r="A626" s="74">
        <v>16030</v>
      </c>
      <c r="B626" s="68">
        <f>INDEX('B-A OSRoad'!$F$2:$F$21,MATCH(A626,'B-A OSRoad'!$C$2:$C$21))</f>
        <v>0</v>
      </c>
      <c r="C626" s="68" t="str">
        <f>IF(INDEX('B-A OSRoad'!$B$2:$B$21,MATCH(A626,'B-A OSRoad'!$C$2:$C$21))="Straight","",RIGHT(INDEX('B-A OSRoad'!$B$2:$B$21,MATCH(A626,'B-A OSRoad'!$C$2:$C$21)),LEN(INDEX('B-A OSRoad'!$B$2:$B$21,MATCH(A626,'B-A OSRoad'!$C$2:$C$21)))-1))</f>
        <v/>
      </c>
      <c r="D626" s="69">
        <f>(INDEX('B-A OSRoad'!$I$2:$I$21,MATCH(A626,'B-A OSRoad'!$C$2:$C$21)))+$C$3+$C$4+$C$1</f>
        <v>110</v>
      </c>
      <c r="E626" s="70" t="e">
        <f>VLOOKUP(A626,'Crash Data'!$E$3:$F$6,2,FALSE)</f>
        <v>#N/A</v>
      </c>
      <c r="F626" s="70" t="e">
        <f>VLOOKUP(A626,'Crash Data'!$B$3:$C$32,2,FALSE)</f>
        <v>#N/A</v>
      </c>
      <c r="G626" s="40">
        <v>230</v>
      </c>
      <c r="H626" s="40">
        <v>177</v>
      </c>
      <c r="I626" s="39">
        <v>177</v>
      </c>
      <c r="J626" s="40">
        <v>177</v>
      </c>
      <c r="K626" s="39">
        <v>177</v>
      </c>
      <c r="L626" s="93">
        <f t="shared" si="129"/>
        <v>209</v>
      </c>
      <c r="M626" s="93" t="str">
        <f t="shared" si="130"/>
        <v/>
      </c>
      <c r="N626" s="99">
        <f t="shared" si="131"/>
        <v>165</v>
      </c>
      <c r="O626" s="99" t="str">
        <f t="shared" si="132"/>
        <v/>
      </c>
      <c r="P626" s="102">
        <f t="shared" si="133"/>
        <v>165</v>
      </c>
      <c r="Q626" s="102" t="str">
        <f t="shared" si="134"/>
        <v/>
      </c>
      <c r="R626" s="105">
        <f t="shared" si="135"/>
        <v>165</v>
      </c>
      <c r="S626" s="105" t="str">
        <f t="shared" si="136"/>
        <v/>
      </c>
      <c r="T626" s="69">
        <f t="shared" si="137"/>
        <v>107</v>
      </c>
      <c r="U626" s="69" t="str">
        <f t="shared" si="138"/>
        <v/>
      </c>
      <c r="V626" s="143">
        <f t="shared" si="139"/>
        <v>165</v>
      </c>
      <c r="W626" s="143" t="str">
        <f t="shared" si="140"/>
        <v/>
      </c>
      <c r="X626" s="109">
        <f t="shared" si="127"/>
        <v>0</v>
      </c>
      <c r="Y626" s="110" t="e">
        <f t="shared" si="128"/>
        <v>#N/A</v>
      </c>
      <c r="Z626" s="75" t="e">
        <f>NA()</f>
        <v>#N/A</v>
      </c>
    </row>
    <row r="627" spans="1:26" x14ac:dyDescent="0.2">
      <c r="A627" s="74">
        <v>16040</v>
      </c>
      <c r="B627" s="68">
        <f>INDEX('B-A OSRoad'!$F$2:$F$21,MATCH(A627,'B-A OSRoad'!$C$2:$C$21))</f>
        <v>0</v>
      </c>
      <c r="C627" s="68" t="str">
        <f>IF(INDEX('B-A OSRoad'!$B$2:$B$21,MATCH(A627,'B-A OSRoad'!$C$2:$C$21))="Straight","",RIGHT(INDEX('B-A OSRoad'!$B$2:$B$21,MATCH(A627,'B-A OSRoad'!$C$2:$C$21)),LEN(INDEX('B-A OSRoad'!$B$2:$B$21,MATCH(A627,'B-A OSRoad'!$C$2:$C$21)))-1))</f>
        <v/>
      </c>
      <c r="D627" s="69">
        <f>(INDEX('B-A OSRoad'!$I$2:$I$21,MATCH(A627,'B-A OSRoad'!$C$2:$C$21)))+$C$3+$C$4+$C$1</f>
        <v>110</v>
      </c>
      <c r="E627" s="70" t="e">
        <f>VLOOKUP(A627,'Crash Data'!$E$3:$F$6,2,FALSE)</f>
        <v>#N/A</v>
      </c>
      <c r="F627" s="70" t="e">
        <f>VLOOKUP(A627,'Crash Data'!$B$3:$C$32,2,FALSE)</f>
        <v>#N/A</v>
      </c>
      <c r="G627" s="40">
        <v>230</v>
      </c>
      <c r="H627" s="40">
        <v>177</v>
      </c>
      <c r="I627" s="39">
        <v>177</v>
      </c>
      <c r="J627" s="40">
        <v>177</v>
      </c>
      <c r="K627" s="39">
        <v>177</v>
      </c>
      <c r="L627" s="93">
        <f t="shared" si="129"/>
        <v>209</v>
      </c>
      <c r="M627" s="93" t="str">
        <f t="shared" si="130"/>
        <v/>
      </c>
      <c r="N627" s="99">
        <f t="shared" si="131"/>
        <v>165</v>
      </c>
      <c r="O627" s="99" t="str">
        <f t="shared" si="132"/>
        <v/>
      </c>
      <c r="P627" s="102">
        <f t="shared" si="133"/>
        <v>165</v>
      </c>
      <c r="Q627" s="102" t="str">
        <f t="shared" si="134"/>
        <v/>
      </c>
      <c r="R627" s="105">
        <f t="shared" si="135"/>
        <v>165</v>
      </c>
      <c r="S627" s="105" t="str">
        <f t="shared" si="136"/>
        <v/>
      </c>
      <c r="T627" s="69">
        <f t="shared" si="137"/>
        <v>107</v>
      </c>
      <c r="U627" s="69" t="str">
        <f t="shared" si="138"/>
        <v/>
      </c>
      <c r="V627" s="143">
        <f t="shared" si="139"/>
        <v>165</v>
      </c>
      <c r="W627" s="143" t="str">
        <f t="shared" si="140"/>
        <v/>
      </c>
      <c r="X627" s="109">
        <f t="shared" si="127"/>
        <v>0</v>
      </c>
      <c r="Y627" s="110" t="e">
        <f t="shared" si="128"/>
        <v>#N/A</v>
      </c>
      <c r="Z627" s="75" t="e">
        <f>NA()</f>
        <v>#N/A</v>
      </c>
    </row>
    <row r="628" spans="1:26" x14ac:dyDescent="0.2">
      <c r="A628" s="74">
        <v>16050</v>
      </c>
      <c r="B628" s="68">
        <f>INDEX('B-A OSRoad'!$F$2:$F$21,MATCH(A628,'B-A OSRoad'!$C$2:$C$21))</f>
        <v>0</v>
      </c>
      <c r="C628" s="68" t="str">
        <f>IF(INDEX('B-A OSRoad'!$B$2:$B$21,MATCH(A628,'B-A OSRoad'!$C$2:$C$21))="Straight","",RIGHT(INDEX('B-A OSRoad'!$B$2:$B$21,MATCH(A628,'B-A OSRoad'!$C$2:$C$21)),LEN(INDEX('B-A OSRoad'!$B$2:$B$21,MATCH(A628,'B-A OSRoad'!$C$2:$C$21)))-1))</f>
        <v/>
      </c>
      <c r="D628" s="69">
        <f>(INDEX('B-A OSRoad'!$I$2:$I$21,MATCH(A628,'B-A OSRoad'!$C$2:$C$21)))+$C$3+$C$4+$C$1</f>
        <v>110</v>
      </c>
      <c r="E628" s="70" t="e">
        <f>VLOOKUP(A628,'Crash Data'!$E$3:$F$6,2,FALSE)</f>
        <v>#N/A</v>
      </c>
      <c r="F628" s="70" t="e">
        <f>VLOOKUP(A628,'Crash Data'!$B$3:$C$32,2,FALSE)</f>
        <v>#N/A</v>
      </c>
      <c r="G628" s="40">
        <v>230</v>
      </c>
      <c r="H628" s="40">
        <v>177</v>
      </c>
      <c r="I628" s="39">
        <v>177</v>
      </c>
      <c r="J628" s="40">
        <v>177</v>
      </c>
      <c r="K628" s="39">
        <v>177</v>
      </c>
      <c r="L628" s="93">
        <f t="shared" si="129"/>
        <v>209</v>
      </c>
      <c r="M628" s="93" t="str">
        <f t="shared" si="130"/>
        <v/>
      </c>
      <c r="N628" s="99">
        <f t="shared" si="131"/>
        <v>165</v>
      </c>
      <c r="O628" s="99" t="str">
        <f t="shared" si="132"/>
        <v/>
      </c>
      <c r="P628" s="102">
        <f t="shared" si="133"/>
        <v>165</v>
      </c>
      <c r="Q628" s="102" t="str">
        <f t="shared" si="134"/>
        <v/>
      </c>
      <c r="R628" s="105">
        <f t="shared" si="135"/>
        <v>165</v>
      </c>
      <c r="S628" s="105" t="str">
        <f t="shared" si="136"/>
        <v/>
      </c>
      <c r="T628" s="69">
        <f t="shared" si="137"/>
        <v>107</v>
      </c>
      <c r="U628" s="69" t="str">
        <f t="shared" si="138"/>
        <v/>
      </c>
      <c r="V628" s="143">
        <f t="shared" si="139"/>
        <v>165</v>
      </c>
      <c r="W628" s="143" t="str">
        <f t="shared" si="140"/>
        <v/>
      </c>
      <c r="X628" s="109">
        <f t="shared" si="127"/>
        <v>0</v>
      </c>
      <c r="Y628" s="110" t="e">
        <f t="shared" si="128"/>
        <v>#N/A</v>
      </c>
      <c r="Z628" s="75" t="e">
        <f>NA()</f>
        <v>#N/A</v>
      </c>
    </row>
    <row r="629" spans="1:26" x14ac:dyDescent="0.2">
      <c r="A629" s="74">
        <v>16060</v>
      </c>
      <c r="B629" s="68">
        <f>INDEX('B-A OSRoad'!$F$2:$F$21,MATCH(A629,'B-A OSRoad'!$C$2:$C$21))</f>
        <v>0</v>
      </c>
      <c r="C629" s="68" t="str">
        <f>IF(INDEX('B-A OSRoad'!$B$2:$B$21,MATCH(A629,'B-A OSRoad'!$C$2:$C$21))="Straight","",RIGHT(INDEX('B-A OSRoad'!$B$2:$B$21,MATCH(A629,'B-A OSRoad'!$C$2:$C$21)),LEN(INDEX('B-A OSRoad'!$B$2:$B$21,MATCH(A629,'B-A OSRoad'!$C$2:$C$21)))-1))</f>
        <v/>
      </c>
      <c r="D629" s="69">
        <f>(INDEX('B-A OSRoad'!$I$2:$I$21,MATCH(A629,'B-A OSRoad'!$C$2:$C$21)))+$C$3+$C$4+$C$1</f>
        <v>110</v>
      </c>
      <c r="E629" s="70" t="e">
        <f>VLOOKUP(A629,'Crash Data'!$E$3:$F$6,2,FALSE)</f>
        <v>#N/A</v>
      </c>
      <c r="F629" s="70" t="e">
        <f>VLOOKUP(A629,'Crash Data'!$B$3:$C$32,2,FALSE)</f>
        <v>#N/A</v>
      </c>
      <c r="G629" s="40">
        <v>230</v>
      </c>
      <c r="H629" s="40">
        <v>177</v>
      </c>
      <c r="I629" s="39">
        <v>177</v>
      </c>
      <c r="J629" s="40">
        <v>177</v>
      </c>
      <c r="K629" s="39">
        <v>177</v>
      </c>
      <c r="L629" s="93">
        <f t="shared" si="129"/>
        <v>209</v>
      </c>
      <c r="M629" s="93" t="str">
        <f t="shared" si="130"/>
        <v/>
      </c>
      <c r="N629" s="99">
        <f t="shared" si="131"/>
        <v>165</v>
      </c>
      <c r="O629" s="99" t="str">
        <f t="shared" si="132"/>
        <v/>
      </c>
      <c r="P629" s="102">
        <f t="shared" si="133"/>
        <v>165</v>
      </c>
      <c r="Q629" s="102" t="str">
        <f t="shared" si="134"/>
        <v/>
      </c>
      <c r="R629" s="105">
        <f t="shared" si="135"/>
        <v>165</v>
      </c>
      <c r="S629" s="105" t="str">
        <f t="shared" si="136"/>
        <v/>
      </c>
      <c r="T629" s="69">
        <f t="shared" si="137"/>
        <v>107</v>
      </c>
      <c r="U629" s="69" t="str">
        <f t="shared" si="138"/>
        <v/>
      </c>
      <c r="V629" s="143">
        <f t="shared" si="139"/>
        <v>165</v>
      </c>
      <c r="W629" s="143" t="str">
        <f t="shared" si="140"/>
        <v/>
      </c>
      <c r="X629" s="109">
        <f t="shared" si="127"/>
        <v>0</v>
      </c>
      <c r="Y629" s="110" t="e">
        <f t="shared" si="128"/>
        <v>#N/A</v>
      </c>
      <c r="Z629" s="75" t="e">
        <f>NA()</f>
        <v>#N/A</v>
      </c>
    </row>
    <row r="630" spans="1:26" x14ac:dyDescent="0.2">
      <c r="A630" s="74">
        <v>16070</v>
      </c>
      <c r="B630" s="68">
        <f>INDEX('B-A OSRoad'!$F$2:$F$21,MATCH(A630,'B-A OSRoad'!$C$2:$C$21))</f>
        <v>0</v>
      </c>
      <c r="C630" s="68" t="str">
        <f>IF(INDEX('B-A OSRoad'!$B$2:$B$21,MATCH(A630,'B-A OSRoad'!$C$2:$C$21))="Straight","",RIGHT(INDEX('B-A OSRoad'!$B$2:$B$21,MATCH(A630,'B-A OSRoad'!$C$2:$C$21)),LEN(INDEX('B-A OSRoad'!$B$2:$B$21,MATCH(A630,'B-A OSRoad'!$C$2:$C$21)))-1))</f>
        <v/>
      </c>
      <c r="D630" s="69">
        <f>(INDEX('B-A OSRoad'!$I$2:$I$21,MATCH(A630,'B-A OSRoad'!$C$2:$C$21)))+$C$3+$C$4+$C$1</f>
        <v>110</v>
      </c>
      <c r="E630" s="70" t="e">
        <f>VLOOKUP(A630,'Crash Data'!$E$3:$F$6,2,FALSE)</f>
        <v>#N/A</v>
      </c>
      <c r="F630" s="70" t="e">
        <f>VLOOKUP(A630,'Crash Data'!$B$3:$C$32,2,FALSE)</f>
        <v>#N/A</v>
      </c>
      <c r="G630" s="40">
        <v>230</v>
      </c>
      <c r="H630" s="40">
        <v>177</v>
      </c>
      <c r="I630" s="39">
        <v>177</v>
      </c>
      <c r="J630" s="40">
        <v>177</v>
      </c>
      <c r="K630" s="39">
        <v>177</v>
      </c>
      <c r="L630" s="93">
        <f t="shared" si="129"/>
        <v>209</v>
      </c>
      <c r="M630" s="93" t="str">
        <f t="shared" si="130"/>
        <v/>
      </c>
      <c r="N630" s="99">
        <f t="shared" si="131"/>
        <v>165</v>
      </c>
      <c r="O630" s="99" t="str">
        <f t="shared" si="132"/>
        <v/>
      </c>
      <c r="P630" s="102">
        <f t="shared" si="133"/>
        <v>165</v>
      </c>
      <c r="Q630" s="102" t="str">
        <f t="shared" si="134"/>
        <v/>
      </c>
      <c r="R630" s="105">
        <f t="shared" si="135"/>
        <v>165</v>
      </c>
      <c r="S630" s="105" t="str">
        <f t="shared" si="136"/>
        <v/>
      </c>
      <c r="T630" s="69">
        <f t="shared" si="137"/>
        <v>107</v>
      </c>
      <c r="U630" s="69" t="str">
        <f t="shared" si="138"/>
        <v/>
      </c>
      <c r="V630" s="143">
        <f t="shared" si="139"/>
        <v>165</v>
      </c>
      <c r="W630" s="143" t="str">
        <f t="shared" si="140"/>
        <v/>
      </c>
      <c r="X630" s="109">
        <f t="shared" si="127"/>
        <v>0</v>
      </c>
      <c r="Y630" s="110" t="e">
        <f t="shared" si="128"/>
        <v>#N/A</v>
      </c>
      <c r="Z630" s="75" t="e">
        <f>NA()</f>
        <v>#N/A</v>
      </c>
    </row>
    <row r="631" spans="1:26" x14ac:dyDescent="0.2">
      <c r="A631" s="74">
        <v>16080</v>
      </c>
      <c r="B631" s="68">
        <f>INDEX('B-A OSRoad'!$F$2:$F$21,MATCH(A631,'B-A OSRoad'!$C$2:$C$21))</f>
        <v>0</v>
      </c>
      <c r="C631" s="68" t="str">
        <f>IF(INDEX('B-A OSRoad'!$B$2:$B$21,MATCH(A631,'B-A OSRoad'!$C$2:$C$21))="Straight","",RIGHT(INDEX('B-A OSRoad'!$B$2:$B$21,MATCH(A631,'B-A OSRoad'!$C$2:$C$21)),LEN(INDEX('B-A OSRoad'!$B$2:$B$21,MATCH(A631,'B-A OSRoad'!$C$2:$C$21)))-1))</f>
        <v/>
      </c>
      <c r="D631" s="69">
        <f>(INDEX('B-A OSRoad'!$I$2:$I$21,MATCH(A631,'B-A OSRoad'!$C$2:$C$21)))+$C$3+$C$4+$C$1</f>
        <v>110</v>
      </c>
      <c r="E631" s="70" t="e">
        <f>VLOOKUP(A631,'Crash Data'!$E$3:$F$6,2,FALSE)</f>
        <v>#N/A</v>
      </c>
      <c r="F631" s="70" t="e">
        <f>VLOOKUP(A631,'Crash Data'!$B$3:$C$32,2,FALSE)</f>
        <v>#N/A</v>
      </c>
      <c r="G631" s="40">
        <v>230</v>
      </c>
      <c r="H631" s="40">
        <v>177</v>
      </c>
      <c r="I631" s="39">
        <v>177</v>
      </c>
      <c r="J631" s="40">
        <v>177</v>
      </c>
      <c r="K631" s="39">
        <v>177</v>
      </c>
      <c r="L631" s="93">
        <f t="shared" si="129"/>
        <v>209</v>
      </c>
      <c r="M631" s="93" t="str">
        <f t="shared" si="130"/>
        <v/>
      </c>
      <c r="N631" s="99">
        <f t="shared" si="131"/>
        <v>165</v>
      </c>
      <c r="O631" s="99" t="str">
        <f t="shared" si="132"/>
        <v/>
      </c>
      <c r="P631" s="102">
        <f t="shared" si="133"/>
        <v>165</v>
      </c>
      <c r="Q631" s="102" t="str">
        <f t="shared" si="134"/>
        <v/>
      </c>
      <c r="R631" s="105">
        <f t="shared" si="135"/>
        <v>165</v>
      </c>
      <c r="S631" s="105" t="str">
        <f t="shared" si="136"/>
        <v/>
      </c>
      <c r="T631" s="69">
        <f t="shared" si="137"/>
        <v>107</v>
      </c>
      <c r="U631" s="69" t="str">
        <f t="shared" si="138"/>
        <v/>
      </c>
      <c r="V631" s="143">
        <f t="shared" si="139"/>
        <v>165</v>
      </c>
      <c r="W631" s="143" t="str">
        <f t="shared" si="140"/>
        <v/>
      </c>
      <c r="X631" s="109">
        <f t="shared" si="127"/>
        <v>0</v>
      </c>
      <c r="Y631" s="110" t="e">
        <f t="shared" si="128"/>
        <v>#N/A</v>
      </c>
      <c r="Z631" s="75" t="e">
        <f>NA()</f>
        <v>#N/A</v>
      </c>
    </row>
    <row r="632" spans="1:26" x14ac:dyDescent="0.2">
      <c r="A632" s="74">
        <v>16090</v>
      </c>
      <c r="B632" s="68">
        <f>INDEX('B-A OSRoad'!$F$2:$F$21,MATCH(A632,'B-A OSRoad'!$C$2:$C$21))</f>
        <v>0</v>
      </c>
      <c r="C632" s="68" t="str">
        <f>IF(INDEX('B-A OSRoad'!$B$2:$B$21,MATCH(A632,'B-A OSRoad'!$C$2:$C$21))="Straight","",RIGHT(INDEX('B-A OSRoad'!$B$2:$B$21,MATCH(A632,'B-A OSRoad'!$C$2:$C$21)),LEN(INDEX('B-A OSRoad'!$B$2:$B$21,MATCH(A632,'B-A OSRoad'!$C$2:$C$21)))-1))</f>
        <v/>
      </c>
      <c r="D632" s="69">
        <f>(INDEX('B-A OSRoad'!$I$2:$I$21,MATCH(A632,'B-A OSRoad'!$C$2:$C$21)))+$C$3+$C$4+$C$1</f>
        <v>110</v>
      </c>
      <c r="E632" s="70" t="e">
        <f>VLOOKUP(A632,'Crash Data'!$E$3:$F$6,2,FALSE)</f>
        <v>#N/A</v>
      </c>
      <c r="F632" s="70" t="e">
        <f>VLOOKUP(A632,'Crash Data'!$B$3:$C$32,2,FALSE)</f>
        <v>#N/A</v>
      </c>
      <c r="G632" s="40">
        <v>230</v>
      </c>
      <c r="H632" s="40">
        <v>177</v>
      </c>
      <c r="I632" s="39">
        <v>177</v>
      </c>
      <c r="J632" s="40">
        <v>177</v>
      </c>
      <c r="K632" s="39">
        <v>177</v>
      </c>
      <c r="L632" s="93">
        <f t="shared" si="129"/>
        <v>209</v>
      </c>
      <c r="M632" s="93" t="str">
        <f t="shared" si="130"/>
        <v/>
      </c>
      <c r="N632" s="99">
        <f t="shared" si="131"/>
        <v>165</v>
      </c>
      <c r="O632" s="99" t="str">
        <f t="shared" si="132"/>
        <v/>
      </c>
      <c r="P632" s="102">
        <f t="shared" si="133"/>
        <v>165</v>
      </c>
      <c r="Q632" s="102" t="str">
        <f t="shared" si="134"/>
        <v/>
      </c>
      <c r="R632" s="105">
        <f t="shared" si="135"/>
        <v>165</v>
      </c>
      <c r="S632" s="105" t="str">
        <f t="shared" si="136"/>
        <v/>
      </c>
      <c r="T632" s="69">
        <f t="shared" si="137"/>
        <v>107</v>
      </c>
      <c r="U632" s="69" t="str">
        <f t="shared" si="138"/>
        <v/>
      </c>
      <c r="V632" s="143">
        <f t="shared" si="139"/>
        <v>165</v>
      </c>
      <c r="W632" s="143" t="str">
        <f t="shared" si="140"/>
        <v/>
      </c>
      <c r="X632" s="109">
        <f t="shared" si="127"/>
        <v>0</v>
      </c>
      <c r="Y632" s="110" t="e">
        <f t="shared" si="128"/>
        <v>#N/A</v>
      </c>
      <c r="Z632" s="75" t="e">
        <f>NA()</f>
        <v>#N/A</v>
      </c>
    </row>
    <row r="633" spans="1:26" x14ac:dyDescent="0.2">
      <c r="A633" s="74">
        <v>16100</v>
      </c>
      <c r="B633" s="68">
        <f>INDEX('B-A OSRoad'!$F$2:$F$21,MATCH(A633,'B-A OSRoad'!$C$2:$C$21))</f>
        <v>0</v>
      </c>
      <c r="C633" s="68" t="str">
        <f>IF(INDEX('B-A OSRoad'!$B$2:$B$21,MATCH(A633,'B-A OSRoad'!$C$2:$C$21))="Straight","",RIGHT(INDEX('B-A OSRoad'!$B$2:$B$21,MATCH(A633,'B-A OSRoad'!$C$2:$C$21)),LEN(INDEX('B-A OSRoad'!$B$2:$B$21,MATCH(A633,'B-A OSRoad'!$C$2:$C$21)))-1))</f>
        <v/>
      </c>
      <c r="D633" s="69">
        <f>(INDEX('B-A OSRoad'!$I$2:$I$21,MATCH(A633,'B-A OSRoad'!$C$2:$C$21)))+$C$3+$C$4+$C$1</f>
        <v>110</v>
      </c>
      <c r="E633" s="70" t="e">
        <f>VLOOKUP(A633,'Crash Data'!$E$3:$F$6,2,FALSE)</f>
        <v>#N/A</v>
      </c>
      <c r="F633" s="70" t="e">
        <f>VLOOKUP(A633,'Crash Data'!$B$3:$C$32,2,FALSE)</f>
        <v>#N/A</v>
      </c>
      <c r="G633" s="40">
        <v>230</v>
      </c>
      <c r="H633" s="40">
        <v>177</v>
      </c>
      <c r="I633" s="39">
        <v>177</v>
      </c>
      <c r="J633" s="40">
        <v>177</v>
      </c>
      <c r="K633" s="39">
        <v>177</v>
      </c>
      <c r="L633" s="93">
        <f t="shared" si="129"/>
        <v>209</v>
      </c>
      <c r="M633" s="93" t="str">
        <f t="shared" si="130"/>
        <v/>
      </c>
      <c r="N633" s="99">
        <f t="shared" si="131"/>
        <v>165</v>
      </c>
      <c r="O633" s="99" t="str">
        <f t="shared" si="132"/>
        <v/>
      </c>
      <c r="P633" s="102">
        <f t="shared" si="133"/>
        <v>165</v>
      </c>
      <c r="Q633" s="102" t="str">
        <f t="shared" si="134"/>
        <v/>
      </c>
      <c r="R633" s="105">
        <f t="shared" si="135"/>
        <v>165</v>
      </c>
      <c r="S633" s="105" t="str">
        <f t="shared" si="136"/>
        <v/>
      </c>
      <c r="T633" s="69">
        <f t="shared" si="137"/>
        <v>107</v>
      </c>
      <c r="U633" s="69" t="str">
        <f t="shared" si="138"/>
        <v/>
      </c>
      <c r="V633" s="143">
        <f t="shared" si="139"/>
        <v>165</v>
      </c>
      <c r="W633" s="143" t="str">
        <f t="shared" si="140"/>
        <v/>
      </c>
      <c r="X633" s="109">
        <f t="shared" si="127"/>
        <v>0</v>
      </c>
      <c r="Y633" s="110" t="e">
        <f t="shared" si="128"/>
        <v>#N/A</v>
      </c>
      <c r="Z633" s="75" t="e">
        <f>NA()</f>
        <v>#N/A</v>
      </c>
    </row>
    <row r="634" spans="1:26" x14ac:dyDescent="0.2">
      <c r="A634" s="74">
        <v>16110</v>
      </c>
      <c r="B634" s="68">
        <f>INDEX('B-A OSRoad'!$F$2:$F$21,MATCH(A634,'B-A OSRoad'!$C$2:$C$21))</f>
        <v>0</v>
      </c>
      <c r="C634" s="68" t="str">
        <f>IF(INDEX('B-A OSRoad'!$B$2:$B$21,MATCH(A634,'B-A OSRoad'!$C$2:$C$21))="Straight","",RIGHT(INDEX('B-A OSRoad'!$B$2:$B$21,MATCH(A634,'B-A OSRoad'!$C$2:$C$21)),LEN(INDEX('B-A OSRoad'!$B$2:$B$21,MATCH(A634,'B-A OSRoad'!$C$2:$C$21)))-1))</f>
        <v/>
      </c>
      <c r="D634" s="69">
        <f>(INDEX('B-A OSRoad'!$I$2:$I$21,MATCH(A634,'B-A OSRoad'!$C$2:$C$21)))+$C$3+$C$4+$C$1</f>
        <v>110</v>
      </c>
      <c r="E634" s="70" t="e">
        <f>VLOOKUP(A634,'Crash Data'!$E$3:$F$6,2,FALSE)</f>
        <v>#N/A</v>
      </c>
      <c r="F634" s="70" t="e">
        <f>VLOOKUP(A634,'Crash Data'!$B$3:$C$32,2,FALSE)</f>
        <v>#N/A</v>
      </c>
      <c r="G634" s="40">
        <v>230</v>
      </c>
      <c r="H634" s="40">
        <v>177</v>
      </c>
      <c r="I634" s="39">
        <v>177</v>
      </c>
      <c r="J634" s="40">
        <v>177</v>
      </c>
      <c r="K634" s="39">
        <v>177</v>
      </c>
      <c r="L634" s="93">
        <f t="shared" si="129"/>
        <v>209</v>
      </c>
      <c r="M634" s="93" t="str">
        <f t="shared" si="130"/>
        <v/>
      </c>
      <c r="N634" s="99">
        <f t="shared" si="131"/>
        <v>165</v>
      </c>
      <c r="O634" s="99" t="str">
        <f t="shared" si="132"/>
        <v/>
      </c>
      <c r="P634" s="102">
        <f t="shared" si="133"/>
        <v>165</v>
      </c>
      <c r="Q634" s="102" t="str">
        <f t="shared" si="134"/>
        <v/>
      </c>
      <c r="R634" s="105">
        <f t="shared" si="135"/>
        <v>165</v>
      </c>
      <c r="S634" s="105" t="str">
        <f t="shared" si="136"/>
        <v/>
      </c>
      <c r="T634" s="69">
        <f t="shared" si="137"/>
        <v>107</v>
      </c>
      <c r="U634" s="69" t="str">
        <f t="shared" si="138"/>
        <v/>
      </c>
      <c r="V634" s="143">
        <f t="shared" si="139"/>
        <v>165</v>
      </c>
      <c r="W634" s="143" t="str">
        <f t="shared" si="140"/>
        <v/>
      </c>
      <c r="X634" s="109">
        <f t="shared" si="127"/>
        <v>0</v>
      </c>
      <c r="Y634" s="110" t="e">
        <f t="shared" si="128"/>
        <v>#N/A</v>
      </c>
      <c r="Z634" s="75" t="e">
        <f>NA()</f>
        <v>#N/A</v>
      </c>
    </row>
    <row r="635" spans="1:26" x14ac:dyDescent="0.2">
      <c r="A635" s="74">
        <v>16120</v>
      </c>
      <c r="B635" s="68">
        <f>INDEX('B-A OSRoad'!$F$2:$F$21,MATCH(A635,'B-A OSRoad'!$C$2:$C$21))</f>
        <v>0</v>
      </c>
      <c r="C635" s="68" t="str">
        <f>IF(INDEX('B-A OSRoad'!$B$2:$B$21,MATCH(A635,'B-A OSRoad'!$C$2:$C$21))="Straight","",RIGHT(INDEX('B-A OSRoad'!$B$2:$B$21,MATCH(A635,'B-A OSRoad'!$C$2:$C$21)),LEN(INDEX('B-A OSRoad'!$B$2:$B$21,MATCH(A635,'B-A OSRoad'!$C$2:$C$21)))-1))</f>
        <v/>
      </c>
      <c r="D635" s="69">
        <f>(INDEX('B-A OSRoad'!$I$2:$I$21,MATCH(A635,'B-A OSRoad'!$C$2:$C$21)))+$C$3+$C$4+$C$1</f>
        <v>110</v>
      </c>
      <c r="E635" s="70" t="e">
        <f>VLOOKUP(A635,'Crash Data'!$E$3:$F$6,2,FALSE)</f>
        <v>#N/A</v>
      </c>
      <c r="F635" s="70" t="e">
        <f>VLOOKUP(A635,'Crash Data'!$B$3:$C$32,2,FALSE)</f>
        <v>#N/A</v>
      </c>
      <c r="G635" s="40">
        <v>230</v>
      </c>
      <c r="H635" s="40">
        <v>177</v>
      </c>
      <c r="I635" s="39">
        <v>177</v>
      </c>
      <c r="J635" s="40">
        <v>177</v>
      </c>
      <c r="K635" s="39">
        <v>177</v>
      </c>
      <c r="L635" s="93">
        <f t="shared" si="129"/>
        <v>209</v>
      </c>
      <c r="M635" s="93" t="str">
        <f t="shared" si="130"/>
        <v/>
      </c>
      <c r="N635" s="99">
        <f t="shared" si="131"/>
        <v>165</v>
      </c>
      <c r="O635" s="99" t="str">
        <f t="shared" si="132"/>
        <v/>
      </c>
      <c r="P635" s="102">
        <f t="shared" si="133"/>
        <v>165</v>
      </c>
      <c r="Q635" s="102" t="str">
        <f t="shared" si="134"/>
        <v/>
      </c>
      <c r="R635" s="105">
        <f t="shared" si="135"/>
        <v>165</v>
      </c>
      <c r="S635" s="105" t="str">
        <f t="shared" si="136"/>
        <v/>
      </c>
      <c r="T635" s="69">
        <f t="shared" si="137"/>
        <v>107</v>
      </c>
      <c r="U635" s="69" t="str">
        <f t="shared" si="138"/>
        <v/>
      </c>
      <c r="V635" s="143">
        <f t="shared" si="139"/>
        <v>165</v>
      </c>
      <c r="W635" s="143" t="str">
        <f t="shared" si="140"/>
        <v/>
      </c>
      <c r="X635" s="109">
        <f t="shared" si="127"/>
        <v>0</v>
      </c>
      <c r="Y635" s="110" t="e">
        <f t="shared" si="128"/>
        <v>#N/A</v>
      </c>
      <c r="Z635" s="75" t="e">
        <f>NA()</f>
        <v>#N/A</v>
      </c>
    </row>
    <row r="636" spans="1:26" x14ac:dyDescent="0.2">
      <c r="A636" s="74">
        <v>16130</v>
      </c>
      <c r="B636" s="68">
        <f>INDEX('B-A OSRoad'!$F$2:$F$21,MATCH(A636,'B-A OSRoad'!$C$2:$C$21))</f>
        <v>0</v>
      </c>
      <c r="C636" s="68" t="str">
        <f>IF(INDEX('B-A OSRoad'!$B$2:$B$21,MATCH(A636,'B-A OSRoad'!$C$2:$C$21))="Straight","",RIGHT(INDEX('B-A OSRoad'!$B$2:$B$21,MATCH(A636,'B-A OSRoad'!$C$2:$C$21)),LEN(INDEX('B-A OSRoad'!$B$2:$B$21,MATCH(A636,'B-A OSRoad'!$C$2:$C$21)))-1))</f>
        <v/>
      </c>
      <c r="D636" s="69">
        <f>(INDEX('B-A OSRoad'!$I$2:$I$21,MATCH(A636,'B-A OSRoad'!$C$2:$C$21)))+$C$3+$C$4+$C$1</f>
        <v>110</v>
      </c>
      <c r="E636" s="70" t="e">
        <f>VLOOKUP(A636,'Crash Data'!$E$3:$F$6,2,FALSE)</f>
        <v>#N/A</v>
      </c>
      <c r="F636" s="70" t="e">
        <f>VLOOKUP(A636,'Crash Data'!$B$3:$C$32,2,FALSE)</f>
        <v>#N/A</v>
      </c>
      <c r="G636" s="40">
        <v>230</v>
      </c>
      <c r="H636" s="40">
        <v>177</v>
      </c>
      <c r="I636" s="39">
        <v>177</v>
      </c>
      <c r="J636" s="40">
        <v>177</v>
      </c>
      <c r="K636" s="39">
        <v>177</v>
      </c>
      <c r="L636" s="93">
        <f t="shared" si="129"/>
        <v>209</v>
      </c>
      <c r="M636" s="93" t="str">
        <f t="shared" si="130"/>
        <v/>
      </c>
      <c r="N636" s="99">
        <f t="shared" si="131"/>
        <v>165</v>
      </c>
      <c r="O636" s="99" t="str">
        <f t="shared" si="132"/>
        <v/>
      </c>
      <c r="P636" s="102">
        <f t="shared" si="133"/>
        <v>165</v>
      </c>
      <c r="Q636" s="102" t="str">
        <f t="shared" si="134"/>
        <v/>
      </c>
      <c r="R636" s="105">
        <f t="shared" si="135"/>
        <v>165</v>
      </c>
      <c r="S636" s="105" t="str">
        <f t="shared" si="136"/>
        <v/>
      </c>
      <c r="T636" s="69">
        <f t="shared" si="137"/>
        <v>107</v>
      </c>
      <c r="U636" s="69" t="str">
        <f t="shared" si="138"/>
        <v/>
      </c>
      <c r="V636" s="143">
        <f t="shared" si="139"/>
        <v>165</v>
      </c>
      <c r="W636" s="143" t="str">
        <f t="shared" si="140"/>
        <v/>
      </c>
      <c r="X636" s="109">
        <f t="shared" si="127"/>
        <v>0</v>
      </c>
      <c r="Y636" s="110" t="e">
        <f t="shared" si="128"/>
        <v>#N/A</v>
      </c>
      <c r="Z636" s="75" t="e">
        <f>NA()</f>
        <v>#N/A</v>
      </c>
    </row>
    <row r="637" spans="1:26" x14ac:dyDescent="0.2">
      <c r="A637" s="74">
        <v>16140</v>
      </c>
      <c r="B637" s="68">
        <f>INDEX('B-A OSRoad'!$F$2:$F$21,MATCH(A637,'B-A OSRoad'!$C$2:$C$21))</f>
        <v>0</v>
      </c>
      <c r="C637" s="68" t="str">
        <f>IF(INDEX('B-A OSRoad'!$B$2:$B$21,MATCH(A637,'B-A OSRoad'!$C$2:$C$21))="Straight","",RIGHT(INDEX('B-A OSRoad'!$B$2:$B$21,MATCH(A637,'B-A OSRoad'!$C$2:$C$21)),LEN(INDEX('B-A OSRoad'!$B$2:$B$21,MATCH(A637,'B-A OSRoad'!$C$2:$C$21)))-1))</f>
        <v/>
      </c>
      <c r="D637" s="69">
        <f>(INDEX('B-A OSRoad'!$I$2:$I$21,MATCH(A637,'B-A OSRoad'!$C$2:$C$21)))+$C$3+$C$4+$C$1</f>
        <v>110</v>
      </c>
      <c r="E637" s="70" t="e">
        <f>VLOOKUP(A637,'Crash Data'!$E$3:$F$6,2,FALSE)</f>
        <v>#N/A</v>
      </c>
      <c r="F637" s="70" t="e">
        <f>VLOOKUP(A637,'Crash Data'!$B$3:$C$32,2,FALSE)</f>
        <v>#N/A</v>
      </c>
      <c r="G637" s="40">
        <v>230</v>
      </c>
      <c r="H637" s="40">
        <v>177</v>
      </c>
      <c r="I637" s="39">
        <v>177</v>
      </c>
      <c r="J637" s="40">
        <v>177</v>
      </c>
      <c r="K637" s="39">
        <v>177</v>
      </c>
      <c r="L637" s="93">
        <f t="shared" si="129"/>
        <v>209</v>
      </c>
      <c r="M637" s="93" t="str">
        <f t="shared" si="130"/>
        <v/>
      </c>
      <c r="N637" s="99">
        <f t="shared" si="131"/>
        <v>165</v>
      </c>
      <c r="O637" s="99" t="str">
        <f t="shared" si="132"/>
        <v/>
      </c>
      <c r="P637" s="102">
        <f t="shared" si="133"/>
        <v>165</v>
      </c>
      <c r="Q637" s="102" t="str">
        <f t="shared" si="134"/>
        <v/>
      </c>
      <c r="R637" s="105">
        <f t="shared" si="135"/>
        <v>165</v>
      </c>
      <c r="S637" s="105" t="str">
        <f t="shared" si="136"/>
        <v/>
      </c>
      <c r="T637" s="69">
        <f t="shared" si="137"/>
        <v>107</v>
      </c>
      <c r="U637" s="69" t="str">
        <f t="shared" si="138"/>
        <v/>
      </c>
      <c r="V637" s="143">
        <f t="shared" si="139"/>
        <v>165</v>
      </c>
      <c r="W637" s="143" t="str">
        <f t="shared" si="140"/>
        <v/>
      </c>
      <c r="X637" s="109">
        <f t="shared" si="127"/>
        <v>0</v>
      </c>
      <c r="Y637" s="110" t="e">
        <f t="shared" si="128"/>
        <v>#N/A</v>
      </c>
      <c r="Z637" s="75" t="e">
        <f>NA()</f>
        <v>#N/A</v>
      </c>
    </row>
    <row r="638" spans="1:26" x14ac:dyDescent="0.2">
      <c r="A638" s="74">
        <v>16150</v>
      </c>
      <c r="B638" s="68">
        <f>INDEX('B-A OSRoad'!$F$2:$F$21,MATCH(A638,'B-A OSRoad'!$C$2:$C$21))</f>
        <v>0</v>
      </c>
      <c r="C638" s="68" t="str">
        <f>IF(INDEX('B-A OSRoad'!$B$2:$B$21,MATCH(A638,'B-A OSRoad'!$C$2:$C$21))="Straight","",RIGHT(INDEX('B-A OSRoad'!$B$2:$B$21,MATCH(A638,'B-A OSRoad'!$C$2:$C$21)),LEN(INDEX('B-A OSRoad'!$B$2:$B$21,MATCH(A638,'B-A OSRoad'!$C$2:$C$21)))-1))</f>
        <v/>
      </c>
      <c r="D638" s="69">
        <f>(INDEX('B-A OSRoad'!$I$2:$I$21,MATCH(A638,'B-A OSRoad'!$C$2:$C$21)))+$C$3+$C$4+$C$1</f>
        <v>110</v>
      </c>
      <c r="E638" s="70" t="e">
        <f>VLOOKUP(A638,'Crash Data'!$E$3:$F$6,2,FALSE)</f>
        <v>#N/A</v>
      </c>
      <c r="F638" s="70" t="e">
        <f>VLOOKUP(A638,'Crash Data'!$B$3:$C$32,2,FALSE)</f>
        <v>#N/A</v>
      </c>
      <c r="G638" s="40">
        <v>230</v>
      </c>
      <c r="H638" s="40">
        <v>177</v>
      </c>
      <c r="I638" s="39">
        <v>177</v>
      </c>
      <c r="J638" s="40">
        <v>177</v>
      </c>
      <c r="K638" s="39">
        <v>177</v>
      </c>
      <c r="L638" s="93">
        <f t="shared" si="129"/>
        <v>209</v>
      </c>
      <c r="M638" s="93" t="str">
        <f t="shared" si="130"/>
        <v/>
      </c>
      <c r="N638" s="99">
        <f t="shared" si="131"/>
        <v>165</v>
      </c>
      <c r="O638" s="99" t="str">
        <f t="shared" si="132"/>
        <v/>
      </c>
      <c r="P638" s="102">
        <f t="shared" si="133"/>
        <v>165</v>
      </c>
      <c r="Q638" s="102" t="str">
        <f t="shared" si="134"/>
        <v/>
      </c>
      <c r="R638" s="105">
        <f t="shared" si="135"/>
        <v>165</v>
      </c>
      <c r="S638" s="105" t="str">
        <f t="shared" si="136"/>
        <v/>
      </c>
      <c r="T638" s="69">
        <f t="shared" si="137"/>
        <v>107</v>
      </c>
      <c r="U638" s="69" t="str">
        <f t="shared" si="138"/>
        <v/>
      </c>
      <c r="V638" s="143">
        <f t="shared" si="139"/>
        <v>165</v>
      </c>
      <c r="W638" s="143" t="str">
        <f t="shared" si="140"/>
        <v/>
      </c>
      <c r="X638" s="109">
        <f t="shared" si="127"/>
        <v>0</v>
      </c>
      <c r="Y638" s="110" t="e">
        <f t="shared" si="128"/>
        <v>#N/A</v>
      </c>
      <c r="Z638" s="75" t="e">
        <f>NA()</f>
        <v>#N/A</v>
      </c>
    </row>
    <row r="639" spans="1:26" x14ac:dyDescent="0.2">
      <c r="A639" s="74">
        <v>16160</v>
      </c>
      <c r="B639" s="68">
        <f>INDEX('B-A OSRoad'!$F$2:$F$21,MATCH(A639,'B-A OSRoad'!$C$2:$C$21))</f>
        <v>0</v>
      </c>
      <c r="C639" s="68" t="str">
        <f>IF(INDEX('B-A OSRoad'!$B$2:$B$21,MATCH(A639,'B-A OSRoad'!$C$2:$C$21))="Straight","",RIGHT(INDEX('B-A OSRoad'!$B$2:$B$21,MATCH(A639,'B-A OSRoad'!$C$2:$C$21)),LEN(INDEX('B-A OSRoad'!$B$2:$B$21,MATCH(A639,'B-A OSRoad'!$C$2:$C$21)))-1))</f>
        <v/>
      </c>
      <c r="D639" s="69">
        <f>(INDEX('B-A OSRoad'!$I$2:$I$21,MATCH(A639,'B-A OSRoad'!$C$2:$C$21)))+$C$3+$C$4+$C$1</f>
        <v>110</v>
      </c>
      <c r="E639" s="70" t="e">
        <f>VLOOKUP(A639,'Crash Data'!$E$3:$F$6,2,FALSE)</f>
        <v>#N/A</v>
      </c>
      <c r="F639" s="70">
        <f>VLOOKUP(A639,'Crash Data'!$B$3:$C$32,2,FALSE)</f>
        <v>-4</v>
      </c>
      <c r="G639" s="40">
        <v>230</v>
      </c>
      <c r="H639" s="40">
        <v>177</v>
      </c>
      <c r="I639" s="39">
        <v>177</v>
      </c>
      <c r="J639" s="40">
        <v>177</v>
      </c>
      <c r="K639" s="39">
        <v>177</v>
      </c>
      <c r="L639" s="93">
        <f t="shared" si="129"/>
        <v>209</v>
      </c>
      <c r="M639" s="93" t="str">
        <f t="shared" si="130"/>
        <v/>
      </c>
      <c r="N639" s="99">
        <f t="shared" si="131"/>
        <v>165</v>
      </c>
      <c r="O639" s="99" t="str">
        <f t="shared" si="132"/>
        <v/>
      </c>
      <c r="P639" s="102">
        <f t="shared" si="133"/>
        <v>165</v>
      </c>
      <c r="Q639" s="102" t="str">
        <f t="shared" si="134"/>
        <v/>
      </c>
      <c r="R639" s="105">
        <f t="shared" si="135"/>
        <v>165</v>
      </c>
      <c r="S639" s="105" t="str">
        <f t="shared" si="136"/>
        <v/>
      </c>
      <c r="T639" s="69">
        <f t="shared" si="137"/>
        <v>107</v>
      </c>
      <c r="U639" s="69" t="str">
        <f t="shared" si="138"/>
        <v/>
      </c>
      <c r="V639" s="143">
        <f t="shared" si="139"/>
        <v>165</v>
      </c>
      <c r="W639" s="143" t="str">
        <f t="shared" si="140"/>
        <v/>
      </c>
      <c r="X639" s="109">
        <f t="shared" si="127"/>
        <v>0</v>
      </c>
      <c r="Y639" s="110" t="e">
        <f t="shared" si="128"/>
        <v>#N/A</v>
      </c>
      <c r="Z639" s="75" t="e">
        <f>NA()</f>
        <v>#N/A</v>
      </c>
    </row>
    <row r="640" spans="1:26" x14ac:dyDescent="0.2">
      <c r="A640" s="74">
        <v>16170</v>
      </c>
      <c r="B640" s="68">
        <f>INDEX('B-A OSRoad'!$F$2:$F$21,MATCH(A640,'B-A OSRoad'!$C$2:$C$21))</f>
        <v>0</v>
      </c>
      <c r="C640" s="68" t="str">
        <f>IF(INDEX('B-A OSRoad'!$B$2:$B$21,MATCH(A640,'B-A OSRoad'!$C$2:$C$21))="Straight","",RIGHT(INDEX('B-A OSRoad'!$B$2:$B$21,MATCH(A640,'B-A OSRoad'!$C$2:$C$21)),LEN(INDEX('B-A OSRoad'!$B$2:$B$21,MATCH(A640,'B-A OSRoad'!$C$2:$C$21)))-1))</f>
        <v/>
      </c>
      <c r="D640" s="69">
        <f>(INDEX('B-A OSRoad'!$I$2:$I$21,MATCH(A640,'B-A OSRoad'!$C$2:$C$21)))+$C$3+$C$4+$C$1</f>
        <v>110</v>
      </c>
      <c r="E640" s="70" t="e">
        <f>VLOOKUP(A640,'Crash Data'!$E$3:$F$6,2,FALSE)</f>
        <v>#N/A</v>
      </c>
      <c r="F640" s="70" t="e">
        <f>VLOOKUP(A640,'Crash Data'!$B$3:$C$32,2,FALSE)</f>
        <v>#N/A</v>
      </c>
      <c r="G640" s="40">
        <v>207.952</v>
      </c>
      <c r="H640" s="40">
        <v>177</v>
      </c>
      <c r="I640" s="39">
        <v>177</v>
      </c>
      <c r="J640" s="40">
        <v>177</v>
      </c>
      <c r="K640" s="39">
        <v>177</v>
      </c>
      <c r="L640" s="93">
        <f t="shared" si="129"/>
        <v>209</v>
      </c>
      <c r="M640" s="93">
        <f t="shared" si="130"/>
        <v>1.0480000000000018</v>
      </c>
      <c r="N640" s="99">
        <f t="shared" si="131"/>
        <v>165</v>
      </c>
      <c r="O640" s="99" t="str">
        <f t="shared" si="132"/>
        <v/>
      </c>
      <c r="P640" s="102">
        <f t="shared" si="133"/>
        <v>165</v>
      </c>
      <c r="Q640" s="102" t="str">
        <f t="shared" si="134"/>
        <v/>
      </c>
      <c r="R640" s="105">
        <f t="shared" si="135"/>
        <v>165</v>
      </c>
      <c r="S640" s="105" t="str">
        <f t="shared" si="136"/>
        <v/>
      </c>
      <c r="T640" s="69">
        <f t="shared" si="137"/>
        <v>107</v>
      </c>
      <c r="U640" s="69" t="str">
        <f t="shared" si="138"/>
        <v/>
      </c>
      <c r="V640" s="143">
        <f t="shared" si="139"/>
        <v>165</v>
      </c>
      <c r="W640" s="143" t="str">
        <f t="shared" si="140"/>
        <v/>
      </c>
      <c r="X640" s="109">
        <f t="shared" si="127"/>
        <v>0</v>
      </c>
      <c r="Y640" s="110" t="e">
        <f t="shared" si="128"/>
        <v>#N/A</v>
      </c>
      <c r="Z640" s="75" t="e">
        <f>NA()</f>
        <v>#N/A</v>
      </c>
    </row>
    <row r="641" spans="1:26" x14ac:dyDescent="0.2">
      <c r="A641" s="74">
        <v>16180</v>
      </c>
      <c r="B641" s="68">
        <f>INDEX('B-A OSRoad'!$F$2:$F$21,MATCH(A641,'B-A OSRoad'!$C$2:$C$21))</f>
        <v>0</v>
      </c>
      <c r="C641" s="68" t="str">
        <f>IF(INDEX('B-A OSRoad'!$B$2:$B$21,MATCH(A641,'B-A OSRoad'!$C$2:$C$21))="Straight","",RIGHT(INDEX('B-A OSRoad'!$B$2:$B$21,MATCH(A641,'B-A OSRoad'!$C$2:$C$21)),LEN(INDEX('B-A OSRoad'!$B$2:$B$21,MATCH(A641,'B-A OSRoad'!$C$2:$C$21)))-1))</f>
        <v/>
      </c>
      <c r="D641" s="69">
        <f>(INDEX('B-A OSRoad'!$I$2:$I$21,MATCH(A641,'B-A OSRoad'!$C$2:$C$21)))+$C$3+$C$4+$C$1</f>
        <v>110</v>
      </c>
      <c r="E641" s="70" t="e">
        <f>VLOOKUP(A641,'Crash Data'!$E$3:$F$6,2,FALSE)</f>
        <v>#N/A</v>
      </c>
      <c r="F641" s="70" t="e">
        <f>VLOOKUP(A641,'Crash Data'!$B$3:$C$32,2,FALSE)</f>
        <v>#N/A</v>
      </c>
      <c r="G641" s="40">
        <v>200.001</v>
      </c>
      <c r="H641" s="40">
        <v>177</v>
      </c>
      <c r="I641" s="39">
        <v>177</v>
      </c>
      <c r="J641" s="40">
        <v>177</v>
      </c>
      <c r="K641" s="39">
        <v>163.67500000000001</v>
      </c>
      <c r="L641" s="93">
        <f t="shared" si="129"/>
        <v>209</v>
      </c>
      <c r="M641" s="93">
        <f t="shared" si="130"/>
        <v>8.9989999999999952</v>
      </c>
      <c r="N641" s="99">
        <f t="shared" si="131"/>
        <v>165</v>
      </c>
      <c r="O641" s="99" t="str">
        <f t="shared" si="132"/>
        <v/>
      </c>
      <c r="P641" s="102">
        <f t="shared" si="133"/>
        <v>165</v>
      </c>
      <c r="Q641" s="102" t="str">
        <f t="shared" si="134"/>
        <v/>
      </c>
      <c r="R641" s="105">
        <f t="shared" si="135"/>
        <v>165</v>
      </c>
      <c r="S641" s="105" t="str">
        <f t="shared" si="136"/>
        <v/>
      </c>
      <c r="T641" s="69">
        <f t="shared" si="137"/>
        <v>107</v>
      </c>
      <c r="U641" s="69" t="str">
        <f t="shared" si="138"/>
        <v/>
      </c>
      <c r="V641" s="143">
        <f t="shared" si="139"/>
        <v>165</v>
      </c>
      <c r="W641" s="143">
        <f t="shared" si="140"/>
        <v>1.3249999999999886</v>
      </c>
      <c r="X641" s="109">
        <f t="shared" si="127"/>
        <v>0</v>
      </c>
      <c r="Y641" s="110" t="e">
        <f t="shared" si="128"/>
        <v>#N/A</v>
      </c>
      <c r="Z641" s="75" t="e">
        <f>NA()</f>
        <v>#N/A</v>
      </c>
    </row>
    <row r="642" spans="1:26" x14ac:dyDescent="0.2">
      <c r="A642" s="74">
        <v>16190</v>
      </c>
      <c r="B642" s="68">
        <f>INDEX('B-A OSRoad'!$F$2:$F$21,MATCH(A642,'B-A OSRoad'!$C$2:$C$21))</f>
        <v>0</v>
      </c>
      <c r="C642" s="68" t="str">
        <f>IF(INDEX('B-A OSRoad'!$B$2:$B$21,MATCH(A642,'B-A OSRoad'!$C$2:$C$21))="Straight","",RIGHT(INDEX('B-A OSRoad'!$B$2:$B$21,MATCH(A642,'B-A OSRoad'!$C$2:$C$21)),LEN(INDEX('B-A OSRoad'!$B$2:$B$21,MATCH(A642,'B-A OSRoad'!$C$2:$C$21)))-1))</f>
        <v/>
      </c>
      <c r="D642" s="69">
        <f>(INDEX('B-A OSRoad'!$I$2:$I$21,MATCH(A642,'B-A OSRoad'!$C$2:$C$21)))+$C$3+$C$4+$C$1</f>
        <v>110</v>
      </c>
      <c r="E642" s="70" t="e">
        <f>VLOOKUP(A642,'Crash Data'!$E$3:$F$6,2,FALSE)</f>
        <v>#N/A</v>
      </c>
      <c r="F642" s="70" t="e">
        <f>VLOOKUP(A642,'Crash Data'!$B$3:$C$32,2,FALSE)</f>
        <v>#N/A</v>
      </c>
      <c r="G642" s="40">
        <v>188.65100000000001</v>
      </c>
      <c r="H642" s="40">
        <v>177</v>
      </c>
      <c r="I642" s="39">
        <v>177</v>
      </c>
      <c r="J642" s="40">
        <v>177</v>
      </c>
      <c r="K642" s="39">
        <v>143.99</v>
      </c>
      <c r="L642" s="93">
        <f t="shared" si="129"/>
        <v>209</v>
      </c>
      <c r="M642" s="93">
        <f t="shared" si="130"/>
        <v>20.34899999999999</v>
      </c>
      <c r="N642" s="99">
        <f t="shared" si="131"/>
        <v>165</v>
      </c>
      <c r="O642" s="99" t="str">
        <f t="shared" si="132"/>
        <v/>
      </c>
      <c r="P642" s="102">
        <f t="shared" si="133"/>
        <v>165</v>
      </c>
      <c r="Q642" s="102" t="str">
        <f t="shared" si="134"/>
        <v/>
      </c>
      <c r="R642" s="105">
        <f t="shared" si="135"/>
        <v>165</v>
      </c>
      <c r="S642" s="105" t="str">
        <f t="shared" si="136"/>
        <v/>
      </c>
      <c r="T642" s="69">
        <f t="shared" si="137"/>
        <v>107</v>
      </c>
      <c r="U642" s="69" t="str">
        <f t="shared" si="138"/>
        <v/>
      </c>
      <c r="V642" s="143">
        <f t="shared" si="139"/>
        <v>165</v>
      </c>
      <c r="W642" s="143">
        <f t="shared" si="140"/>
        <v>21.009999999999991</v>
      </c>
      <c r="X642" s="109">
        <f t="shared" si="127"/>
        <v>0</v>
      </c>
      <c r="Y642" s="110" t="e">
        <f t="shared" si="128"/>
        <v>#N/A</v>
      </c>
      <c r="Z642" s="75" t="e">
        <f>NA()</f>
        <v>#N/A</v>
      </c>
    </row>
    <row r="643" spans="1:26" x14ac:dyDescent="0.2">
      <c r="A643" s="74">
        <v>16200</v>
      </c>
      <c r="B643" s="68">
        <f>INDEX('B-A OSRoad'!$F$2:$F$21,MATCH(A643,'B-A OSRoad'!$C$2:$C$21))</f>
        <v>0</v>
      </c>
      <c r="C643" s="68" t="str">
        <f>IF(INDEX('B-A OSRoad'!$B$2:$B$21,MATCH(A643,'B-A OSRoad'!$C$2:$C$21))="Straight","",RIGHT(INDEX('B-A OSRoad'!$B$2:$B$21,MATCH(A643,'B-A OSRoad'!$C$2:$C$21)),LEN(INDEX('B-A OSRoad'!$B$2:$B$21,MATCH(A643,'B-A OSRoad'!$C$2:$C$21)))-1))</f>
        <v/>
      </c>
      <c r="D643" s="69">
        <f>(INDEX('B-A OSRoad'!$I$2:$I$21,MATCH(A643,'B-A OSRoad'!$C$2:$C$21)))+$C$3+$C$4+$C$1</f>
        <v>110</v>
      </c>
      <c r="E643" s="70" t="e">
        <f>VLOOKUP(A643,'Crash Data'!$E$3:$F$6,2,FALSE)</f>
        <v>#N/A</v>
      </c>
      <c r="F643" s="70" t="e">
        <f>VLOOKUP(A643,'Crash Data'!$B$3:$C$32,2,FALSE)</f>
        <v>#N/A</v>
      </c>
      <c r="G643" s="40">
        <v>185.46700000000001</v>
      </c>
      <c r="H643" s="40">
        <v>177</v>
      </c>
      <c r="I643" s="39">
        <v>177</v>
      </c>
      <c r="J643" s="40">
        <v>177</v>
      </c>
      <c r="K643" s="39">
        <v>140.01</v>
      </c>
      <c r="L643" s="93">
        <f t="shared" si="129"/>
        <v>209</v>
      </c>
      <c r="M643" s="93">
        <f t="shared" si="130"/>
        <v>23.532999999999987</v>
      </c>
      <c r="N643" s="99">
        <f t="shared" si="131"/>
        <v>165</v>
      </c>
      <c r="O643" s="99" t="str">
        <f t="shared" si="132"/>
        <v/>
      </c>
      <c r="P643" s="102">
        <f t="shared" si="133"/>
        <v>165</v>
      </c>
      <c r="Q643" s="102" t="str">
        <f t="shared" si="134"/>
        <v/>
      </c>
      <c r="R643" s="105">
        <f t="shared" si="135"/>
        <v>165</v>
      </c>
      <c r="S643" s="105" t="str">
        <f t="shared" si="136"/>
        <v/>
      </c>
      <c r="T643" s="69">
        <f t="shared" si="137"/>
        <v>107</v>
      </c>
      <c r="U643" s="69" t="str">
        <f t="shared" si="138"/>
        <v/>
      </c>
      <c r="V643" s="143">
        <f t="shared" si="139"/>
        <v>165</v>
      </c>
      <c r="W643" s="143">
        <f t="shared" si="140"/>
        <v>24.990000000000009</v>
      </c>
      <c r="X643" s="109">
        <f t="shared" si="127"/>
        <v>0</v>
      </c>
      <c r="Y643" s="110" t="e">
        <f t="shared" si="128"/>
        <v>#N/A</v>
      </c>
      <c r="Z643" s="75" t="e">
        <f>NA()</f>
        <v>#N/A</v>
      </c>
    </row>
    <row r="644" spans="1:26" x14ac:dyDescent="0.2">
      <c r="A644" s="74">
        <v>16210</v>
      </c>
      <c r="B644" s="68">
        <f>INDEX('B-A OSRoad'!$F$2:$F$21,MATCH(A644,'B-A OSRoad'!$C$2:$C$21))</f>
        <v>0</v>
      </c>
      <c r="C644" s="68" t="str">
        <f>IF(INDEX('B-A OSRoad'!$B$2:$B$21,MATCH(A644,'B-A OSRoad'!$C$2:$C$21))="Straight","",RIGHT(INDEX('B-A OSRoad'!$B$2:$B$21,MATCH(A644,'B-A OSRoad'!$C$2:$C$21)),LEN(INDEX('B-A OSRoad'!$B$2:$B$21,MATCH(A644,'B-A OSRoad'!$C$2:$C$21)))-1))</f>
        <v/>
      </c>
      <c r="D644" s="69">
        <f>(INDEX('B-A OSRoad'!$I$2:$I$21,MATCH(A644,'B-A OSRoad'!$C$2:$C$21)))+$C$3+$C$4+$C$1</f>
        <v>110</v>
      </c>
      <c r="E644" s="70" t="e">
        <f>VLOOKUP(A644,'Crash Data'!$E$3:$F$6,2,FALSE)</f>
        <v>#N/A</v>
      </c>
      <c r="F644" s="70" t="e">
        <f>VLOOKUP(A644,'Crash Data'!$B$3:$C$32,2,FALSE)</f>
        <v>#N/A</v>
      </c>
      <c r="G644" s="40">
        <v>170.904</v>
      </c>
      <c r="H644" s="40">
        <v>177</v>
      </c>
      <c r="I644" s="39">
        <v>177</v>
      </c>
      <c r="J644" s="40">
        <v>177</v>
      </c>
      <c r="K644" s="39">
        <v>146.755</v>
      </c>
      <c r="L644" s="93">
        <f t="shared" si="129"/>
        <v>209</v>
      </c>
      <c r="M644" s="93">
        <f t="shared" si="130"/>
        <v>38.096000000000004</v>
      </c>
      <c r="N644" s="99">
        <f t="shared" si="131"/>
        <v>165</v>
      </c>
      <c r="O644" s="99" t="str">
        <f t="shared" si="132"/>
        <v/>
      </c>
      <c r="P644" s="102">
        <f t="shared" si="133"/>
        <v>165</v>
      </c>
      <c r="Q644" s="102" t="str">
        <f t="shared" si="134"/>
        <v/>
      </c>
      <c r="R644" s="105">
        <f t="shared" si="135"/>
        <v>165</v>
      </c>
      <c r="S644" s="105" t="str">
        <f t="shared" si="136"/>
        <v/>
      </c>
      <c r="T644" s="69">
        <f t="shared" si="137"/>
        <v>107</v>
      </c>
      <c r="U644" s="69" t="str">
        <f t="shared" si="138"/>
        <v/>
      </c>
      <c r="V644" s="143">
        <f t="shared" si="139"/>
        <v>165</v>
      </c>
      <c r="W644" s="143">
        <f t="shared" si="140"/>
        <v>18.245000000000005</v>
      </c>
      <c r="X644" s="109">
        <f t="shared" si="127"/>
        <v>0</v>
      </c>
      <c r="Y644" s="110" t="e">
        <f t="shared" si="128"/>
        <v>#N/A</v>
      </c>
      <c r="Z644" s="75" t="e">
        <f>NA()</f>
        <v>#N/A</v>
      </c>
    </row>
    <row r="645" spans="1:26" x14ac:dyDescent="0.2">
      <c r="A645" s="74">
        <v>16220</v>
      </c>
      <c r="B645" s="68">
        <f>INDEX('B-A OSRoad'!$F$2:$F$21,MATCH(A645,'B-A OSRoad'!$C$2:$C$21))</f>
        <v>0</v>
      </c>
      <c r="C645" s="68" t="str">
        <f>IF(INDEX('B-A OSRoad'!$B$2:$B$21,MATCH(A645,'B-A OSRoad'!$C$2:$C$21))="Straight","",RIGHT(INDEX('B-A OSRoad'!$B$2:$B$21,MATCH(A645,'B-A OSRoad'!$C$2:$C$21)),LEN(INDEX('B-A OSRoad'!$B$2:$B$21,MATCH(A645,'B-A OSRoad'!$C$2:$C$21)))-1))</f>
        <v/>
      </c>
      <c r="D645" s="69">
        <f>(INDEX('B-A OSRoad'!$I$2:$I$21,MATCH(A645,'B-A OSRoad'!$C$2:$C$21)))+$C$3+$C$4+$C$1</f>
        <v>110</v>
      </c>
      <c r="E645" s="70" t="e">
        <f>VLOOKUP(A645,'Crash Data'!$E$3:$F$6,2,FALSE)</f>
        <v>#N/A</v>
      </c>
      <c r="F645" s="70" t="e">
        <f>VLOOKUP(A645,'Crash Data'!$B$3:$C$32,2,FALSE)</f>
        <v>#N/A</v>
      </c>
      <c r="G645" s="40">
        <v>162.619</v>
      </c>
      <c r="H645" s="40">
        <v>177</v>
      </c>
      <c r="I645" s="39">
        <v>177</v>
      </c>
      <c r="J645" s="40">
        <v>177</v>
      </c>
      <c r="K645" s="39">
        <v>151.16999999999999</v>
      </c>
      <c r="L645" s="93">
        <f t="shared" si="129"/>
        <v>209</v>
      </c>
      <c r="M645" s="93">
        <f t="shared" si="130"/>
        <v>46.381</v>
      </c>
      <c r="N645" s="99">
        <f t="shared" si="131"/>
        <v>165</v>
      </c>
      <c r="O645" s="99" t="str">
        <f t="shared" si="132"/>
        <v/>
      </c>
      <c r="P645" s="102">
        <f t="shared" si="133"/>
        <v>165</v>
      </c>
      <c r="Q645" s="102" t="str">
        <f t="shared" si="134"/>
        <v/>
      </c>
      <c r="R645" s="105">
        <f t="shared" si="135"/>
        <v>165</v>
      </c>
      <c r="S645" s="105" t="str">
        <f t="shared" si="136"/>
        <v/>
      </c>
      <c r="T645" s="69">
        <f t="shared" si="137"/>
        <v>107</v>
      </c>
      <c r="U645" s="69" t="str">
        <f t="shared" si="138"/>
        <v/>
      </c>
      <c r="V645" s="143">
        <f t="shared" si="139"/>
        <v>165</v>
      </c>
      <c r="W645" s="143">
        <f t="shared" si="140"/>
        <v>13.830000000000013</v>
      </c>
      <c r="X645" s="109">
        <f t="shared" si="127"/>
        <v>0</v>
      </c>
      <c r="Y645" s="110" t="e">
        <f t="shared" si="128"/>
        <v>#N/A</v>
      </c>
      <c r="Z645" s="75" t="e">
        <f>NA()</f>
        <v>#N/A</v>
      </c>
    </row>
    <row r="646" spans="1:26" x14ac:dyDescent="0.2">
      <c r="A646" s="74">
        <v>16230</v>
      </c>
      <c r="B646" s="68">
        <f>INDEX('B-A OSRoad'!$F$2:$F$21,MATCH(A646,'B-A OSRoad'!$C$2:$C$21))</f>
        <v>0</v>
      </c>
      <c r="C646" s="68" t="str">
        <f>IF(INDEX('B-A OSRoad'!$B$2:$B$21,MATCH(A646,'B-A OSRoad'!$C$2:$C$21))="Straight","",RIGHT(INDEX('B-A OSRoad'!$B$2:$B$21,MATCH(A646,'B-A OSRoad'!$C$2:$C$21)),LEN(INDEX('B-A OSRoad'!$B$2:$B$21,MATCH(A646,'B-A OSRoad'!$C$2:$C$21)))-1))</f>
        <v/>
      </c>
      <c r="D646" s="69">
        <f>(INDEX('B-A OSRoad'!$I$2:$I$21,MATCH(A646,'B-A OSRoad'!$C$2:$C$21)))+$C$3+$C$4+$C$1</f>
        <v>110</v>
      </c>
      <c r="E646" s="70" t="e">
        <f>VLOOKUP(A646,'Crash Data'!$E$3:$F$6,2,FALSE)</f>
        <v>#N/A</v>
      </c>
      <c r="F646" s="70" t="e">
        <f>VLOOKUP(A646,'Crash Data'!$B$3:$C$32,2,FALSE)</f>
        <v>#N/A</v>
      </c>
      <c r="G646" s="40">
        <v>162.59299999999999</v>
      </c>
      <c r="H646" s="40">
        <v>177</v>
      </c>
      <c r="I646" s="39">
        <v>177</v>
      </c>
      <c r="J646" s="40">
        <v>177</v>
      </c>
      <c r="K646" s="39">
        <v>155.816</v>
      </c>
      <c r="L646" s="93">
        <f t="shared" si="129"/>
        <v>209</v>
      </c>
      <c r="M646" s="93">
        <f t="shared" si="130"/>
        <v>46.407000000000011</v>
      </c>
      <c r="N646" s="99">
        <f t="shared" si="131"/>
        <v>165</v>
      </c>
      <c r="O646" s="99" t="str">
        <f t="shared" si="132"/>
        <v/>
      </c>
      <c r="P646" s="102">
        <f t="shared" si="133"/>
        <v>165</v>
      </c>
      <c r="Q646" s="102" t="str">
        <f t="shared" si="134"/>
        <v/>
      </c>
      <c r="R646" s="105">
        <f t="shared" si="135"/>
        <v>165</v>
      </c>
      <c r="S646" s="105" t="str">
        <f t="shared" si="136"/>
        <v/>
      </c>
      <c r="T646" s="69">
        <f t="shared" si="137"/>
        <v>107</v>
      </c>
      <c r="U646" s="69" t="str">
        <f t="shared" si="138"/>
        <v/>
      </c>
      <c r="V646" s="143">
        <f t="shared" si="139"/>
        <v>165</v>
      </c>
      <c r="W646" s="143">
        <f t="shared" si="140"/>
        <v>9.1839999999999975</v>
      </c>
      <c r="X646" s="109">
        <f t="shared" si="127"/>
        <v>0</v>
      </c>
      <c r="Y646" s="110" t="e">
        <f t="shared" si="128"/>
        <v>#N/A</v>
      </c>
      <c r="Z646" s="75" t="e">
        <f>NA()</f>
        <v>#N/A</v>
      </c>
    </row>
    <row r="647" spans="1:26" x14ac:dyDescent="0.2">
      <c r="A647" s="74">
        <v>16240</v>
      </c>
      <c r="B647" s="68">
        <f>INDEX('B-A OSRoad'!$F$2:$F$21,MATCH(A647,'B-A OSRoad'!$C$2:$C$21))</f>
        <v>0</v>
      </c>
      <c r="C647" s="68" t="str">
        <f>IF(INDEX('B-A OSRoad'!$B$2:$B$21,MATCH(A647,'B-A OSRoad'!$C$2:$C$21))="Straight","",RIGHT(INDEX('B-A OSRoad'!$B$2:$B$21,MATCH(A647,'B-A OSRoad'!$C$2:$C$21)),LEN(INDEX('B-A OSRoad'!$B$2:$B$21,MATCH(A647,'B-A OSRoad'!$C$2:$C$21)))-1))</f>
        <v/>
      </c>
      <c r="D647" s="69">
        <f>(INDEX('B-A OSRoad'!$I$2:$I$21,MATCH(A647,'B-A OSRoad'!$C$2:$C$21)))+$C$3+$C$4+$C$1</f>
        <v>110</v>
      </c>
      <c r="E647" s="70" t="e">
        <f>VLOOKUP(A647,'Crash Data'!$E$3:$F$6,2,FALSE)</f>
        <v>#N/A</v>
      </c>
      <c r="F647" s="70" t="e">
        <f>VLOOKUP(A647,'Crash Data'!$B$3:$C$32,2,FALSE)</f>
        <v>#N/A</v>
      </c>
      <c r="G647" s="40">
        <v>165.45</v>
      </c>
      <c r="H647" s="40">
        <v>177</v>
      </c>
      <c r="I647" s="39">
        <v>177</v>
      </c>
      <c r="J647" s="40">
        <v>177</v>
      </c>
      <c r="K647" s="39">
        <v>162.41200000000001</v>
      </c>
      <c r="L647" s="93">
        <f t="shared" si="129"/>
        <v>209</v>
      </c>
      <c r="M647" s="93">
        <f t="shared" si="130"/>
        <v>43.550000000000011</v>
      </c>
      <c r="N647" s="99">
        <f t="shared" si="131"/>
        <v>165</v>
      </c>
      <c r="O647" s="99" t="str">
        <f t="shared" si="132"/>
        <v/>
      </c>
      <c r="P647" s="102">
        <f t="shared" si="133"/>
        <v>165</v>
      </c>
      <c r="Q647" s="102" t="str">
        <f t="shared" si="134"/>
        <v/>
      </c>
      <c r="R647" s="105">
        <f t="shared" si="135"/>
        <v>165</v>
      </c>
      <c r="S647" s="105" t="str">
        <f t="shared" si="136"/>
        <v/>
      </c>
      <c r="T647" s="69">
        <f t="shared" si="137"/>
        <v>107</v>
      </c>
      <c r="U647" s="69" t="str">
        <f t="shared" si="138"/>
        <v/>
      </c>
      <c r="V647" s="143">
        <f t="shared" si="139"/>
        <v>165</v>
      </c>
      <c r="W647" s="143">
        <f t="shared" si="140"/>
        <v>2.5879999999999939</v>
      </c>
      <c r="X647" s="109">
        <f t="shared" ref="X647:X710" si="141">IF(B647=0,0,((VLOOKUP($C$2,MROSM,2))^2/(127*C647)-(B647/100))   )</f>
        <v>0</v>
      </c>
      <c r="Y647" s="110" t="e">
        <f t="shared" ref="Y647:Y710" si="142">IF(X647&gt;(VLOOKUP(D647,SFF,3)),-20,  IF(X647&gt;(VLOOKUP(D647,SFF,2)),-15,NA()) )</f>
        <v>#N/A</v>
      </c>
      <c r="Z647" s="75" t="e">
        <f>NA()</f>
        <v>#N/A</v>
      </c>
    </row>
    <row r="648" spans="1:26" x14ac:dyDescent="0.2">
      <c r="A648" s="74">
        <v>16250</v>
      </c>
      <c r="B648" s="68">
        <f>INDEX('B-A OSRoad'!$F$2:$F$21,MATCH(A648,'B-A OSRoad'!$C$2:$C$21))</f>
        <v>0</v>
      </c>
      <c r="C648" s="68" t="str">
        <f>IF(INDEX('B-A OSRoad'!$B$2:$B$21,MATCH(A648,'B-A OSRoad'!$C$2:$C$21))="Straight","",RIGHT(INDEX('B-A OSRoad'!$B$2:$B$21,MATCH(A648,'B-A OSRoad'!$C$2:$C$21)),LEN(INDEX('B-A OSRoad'!$B$2:$B$21,MATCH(A648,'B-A OSRoad'!$C$2:$C$21)))-1))</f>
        <v/>
      </c>
      <c r="D648" s="69">
        <f>(INDEX('B-A OSRoad'!$I$2:$I$21,MATCH(A648,'B-A OSRoad'!$C$2:$C$21)))+$C$3+$C$4+$C$1</f>
        <v>110</v>
      </c>
      <c r="E648" s="70" t="e">
        <f>VLOOKUP(A648,'Crash Data'!$E$3:$F$6,2,FALSE)</f>
        <v>#N/A</v>
      </c>
      <c r="F648" s="70" t="e">
        <f>VLOOKUP(A648,'Crash Data'!$B$3:$C$32,2,FALSE)</f>
        <v>#N/A</v>
      </c>
      <c r="G648" s="40">
        <v>177.25399999999999</v>
      </c>
      <c r="H648" s="40">
        <v>177</v>
      </c>
      <c r="I648" s="39">
        <v>177</v>
      </c>
      <c r="J648" s="40">
        <v>177</v>
      </c>
      <c r="K648" s="39">
        <v>177</v>
      </c>
      <c r="L648" s="93">
        <f t="shared" ref="L648:L711" si="143">IFERROR(IF(Y648&lt;0,   (ROUND($M$2*$D648/3.6+$D648^2/(254*($M$3-0.05)),0))),   (ROUND($M$2*$D648/3.6+$D648^2/(254*$M$3),0)))</f>
        <v>209</v>
      </c>
      <c r="M648" s="93">
        <f t="shared" ref="M648:M711" si="144">IF(  (L648-$G648)&lt;=0,"",(L648-$G648))</f>
        <v>31.746000000000009</v>
      </c>
      <c r="N648" s="99">
        <f t="shared" ref="N648:N711" si="145">IFERROR(IF(Y648&lt;0,             (ROUND($O$2*$D648/3.6+$D648^2/(254*($O$3-0.05)),0))),   (ROUND($O$2*$D648/3.6+$D648^2/(254*$O$3),0)))</f>
        <v>165</v>
      </c>
      <c r="O648" s="99" t="str">
        <f t="shared" ref="O648:O711" si="146">IF(  (N648-$H648)&lt;=0,"",(N648-$H648))</f>
        <v/>
      </c>
      <c r="P648" s="102">
        <f t="shared" ref="P648:P711" si="147">IFERROR(IF(Y648&lt;0,             (ROUND($Q$2*$D648/3.6+$D648^2/(254*($Q$3-0.05)),0))),   (ROUND($Q$2*$D648/3.6+$D648^2/(254*$Q$3),0)))</f>
        <v>165</v>
      </c>
      <c r="Q648" s="102" t="str">
        <f t="shared" ref="Q648:Q711" si="148">IF(  (P648-$I648)&lt;=0,"",(P648-$I648))</f>
        <v/>
      </c>
      <c r="R648" s="105">
        <f t="shared" ref="R648:R711" si="149">IFERROR(IF(Y648&lt;0,             (ROUND($S$2*$D648/3.6+$D648^2/(254*($S$3-0.05)),0))),   (ROUND($S$2*$D648/3.6+$D648^2/(254*$S$3),0)))</f>
        <v>165</v>
      </c>
      <c r="S648" s="105" t="str">
        <f t="shared" ref="S648:S711" si="150">IF(  (R648-$J648)&lt;=0,"",(R648-$J648))</f>
        <v/>
      </c>
      <c r="T648" s="69">
        <f t="shared" ref="T648:T711" si="151">IFERROR(IF(Y648&lt;0,     (ROUND(($U$2+$U$3+0.5)*$D648/3.6,0))      ),         (ROUND(($U$2+$U$3)*$D648/3.6,0)))</f>
        <v>107</v>
      </c>
      <c r="U648" s="69" t="str">
        <f t="shared" ref="U648:U711" si="152">IF(  (T648-$G648)&lt;=0,"",(T648-$G648))</f>
        <v/>
      </c>
      <c r="V648" s="143">
        <f t="shared" ref="V648:V711" si="153">IFERROR(IF(Y648&lt;0,             (ROUND($W$2*$D648/3.6+$D648^2/(254*($W$3-0.05)),0))),   (ROUND($W$2*$D648/3.6+$D648^2/(254*$W$3),0)))</f>
        <v>165</v>
      </c>
      <c r="W648" s="143" t="str">
        <f t="shared" ref="W648:W711" si="154">IF(  (V648-$K648)&lt;=0,"",(V648-$K648))</f>
        <v/>
      </c>
      <c r="X648" s="109">
        <f t="shared" si="141"/>
        <v>0</v>
      </c>
      <c r="Y648" s="110" t="e">
        <f t="shared" si="142"/>
        <v>#N/A</v>
      </c>
      <c r="Z648" s="75" t="e">
        <f>NA()</f>
        <v>#N/A</v>
      </c>
    </row>
    <row r="649" spans="1:26" x14ac:dyDescent="0.2">
      <c r="A649" s="74">
        <v>16260</v>
      </c>
      <c r="B649" s="68">
        <f>INDEX('B-A OSRoad'!$F$2:$F$21,MATCH(A649,'B-A OSRoad'!$C$2:$C$21))</f>
        <v>0</v>
      </c>
      <c r="C649" s="68" t="str">
        <f>IF(INDEX('B-A OSRoad'!$B$2:$B$21,MATCH(A649,'B-A OSRoad'!$C$2:$C$21))="Straight","",RIGHT(INDEX('B-A OSRoad'!$B$2:$B$21,MATCH(A649,'B-A OSRoad'!$C$2:$C$21)),LEN(INDEX('B-A OSRoad'!$B$2:$B$21,MATCH(A649,'B-A OSRoad'!$C$2:$C$21)))-1))</f>
        <v/>
      </c>
      <c r="D649" s="69">
        <f>(INDEX('B-A OSRoad'!$I$2:$I$21,MATCH(A649,'B-A OSRoad'!$C$2:$C$21)))+$C$3+$C$4+$C$1</f>
        <v>110</v>
      </c>
      <c r="E649" s="70" t="e">
        <f>VLOOKUP(A649,'Crash Data'!$E$3:$F$6,2,FALSE)</f>
        <v>#N/A</v>
      </c>
      <c r="F649" s="70" t="e">
        <f>VLOOKUP(A649,'Crash Data'!$B$3:$C$32,2,FALSE)</f>
        <v>#N/A</v>
      </c>
      <c r="G649" s="40">
        <v>178.54599999999999</v>
      </c>
      <c r="H649" s="40">
        <v>177</v>
      </c>
      <c r="I649" s="39">
        <v>177</v>
      </c>
      <c r="J649" s="40">
        <v>177</v>
      </c>
      <c r="K649" s="39">
        <v>177</v>
      </c>
      <c r="L649" s="93">
        <f t="shared" si="143"/>
        <v>209</v>
      </c>
      <c r="M649" s="93">
        <f t="shared" si="144"/>
        <v>30.454000000000008</v>
      </c>
      <c r="N649" s="99">
        <f t="shared" si="145"/>
        <v>165</v>
      </c>
      <c r="O649" s="99" t="str">
        <f t="shared" si="146"/>
        <v/>
      </c>
      <c r="P649" s="102">
        <f t="shared" si="147"/>
        <v>165</v>
      </c>
      <c r="Q649" s="102" t="str">
        <f t="shared" si="148"/>
        <v/>
      </c>
      <c r="R649" s="105">
        <f t="shared" si="149"/>
        <v>165</v>
      </c>
      <c r="S649" s="105" t="str">
        <f t="shared" si="150"/>
        <v/>
      </c>
      <c r="T649" s="69">
        <f t="shared" si="151"/>
        <v>107</v>
      </c>
      <c r="U649" s="69" t="str">
        <f t="shared" si="152"/>
        <v/>
      </c>
      <c r="V649" s="143">
        <f t="shared" si="153"/>
        <v>165</v>
      </c>
      <c r="W649" s="143" t="str">
        <f t="shared" si="154"/>
        <v/>
      </c>
      <c r="X649" s="109">
        <f t="shared" si="141"/>
        <v>0</v>
      </c>
      <c r="Y649" s="110" t="e">
        <f t="shared" si="142"/>
        <v>#N/A</v>
      </c>
      <c r="Z649" s="75" t="e">
        <f>NA()</f>
        <v>#N/A</v>
      </c>
    </row>
    <row r="650" spans="1:26" x14ac:dyDescent="0.2">
      <c r="A650" s="74">
        <v>16270</v>
      </c>
      <c r="B650" s="68">
        <f>INDEX('B-A OSRoad'!$F$2:$F$21,MATCH(A650,'B-A OSRoad'!$C$2:$C$21))</f>
        <v>0</v>
      </c>
      <c r="C650" s="68" t="str">
        <f>IF(INDEX('B-A OSRoad'!$B$2:$B$21,MATCH(A650,'B-A OSRoad'!$C$2:$C$21))="Straight","",RIGHT(INDEX('B-A OSRoad'!$B$2:$B$21,MATCH(A650,'B-A OSRoad'!$C$2:$C$21)),LEN(INDEX('B-A OSRoad'!$B$2:$B$21,MATCH(A650,'B-A OSRoad'!$C$2:$C$21)))-1))</f>
        <v/>
      </c>
      <c r="D650" s="69">
        <f>(INDEX('B-A OSRoad'!$I$2:$I$21,MATCH(A650,'B-A OSRoad'!$C$2:$C$21)))+$C$3+$C$4+$C$1</f>
        <v>110</v>
      </c>
      <c r="E650" s="70" t="e">
        <f>VLOOKUP(A650,'Crash Data'!$E$3:$F$6,2,FALSE)</f>
        <v>#N/A</v>
      </c>
      <c r="F650" s="70" t="e">
        <f>VLOOKUP(A650,'Crash Data'!$B$3:$C$32,2,FALSE)</f>
        <v>#N/A</v>
      </c>
      <c r="G650" s="40">
        <v>189.685</v>
      </c>
      <c r="H650" s="40">
        <v>177</v>
      </c>
      <c r="I650" s="39">
        <v>177</v>
      </c>
      <c r="J650" s="40">
        <v>177</v>
      </c>
      <c r="K650" s="39">
        <v>177</v>
      </c>
      <c r="L650" s="93">
        <f t="shared" si="143"/>
        <v>209</v>
      </c>
      <c r="M650" s="93">
        <f t="shared" si="144"/>
        <v>19.314999999999998</v>
      </c>
      <c r="N650" s="99">
        <f t="shared" si="145"/>
        <v>165</v>
      </c>
      <c r="O650" s="99" t="str">
        <f t="shared" si="146"/>
        <v/>
      </c>
      <c r="P650" s="102">
        <f t="shared" si="147"/>
        <v>165</v>
      </c>
      <c r="Q650" s="102" t="str">
        <f t="shared" si="148"/>
        <v/>
      </c>
      <c r="R650" s="105">
        <f t="shared" si="149"/>
        <v>165</v>
      </c>
      <c r="S650" s="105" t="str">
        <f t="shared" si="150"/>
        <v/>
      </c>
      <c r="T650" s="69">
        <f t="shared" si="151"/>
        <v>107</v>
      </c>
      <c r="U650" s="69" t="str">
        <f t="shared" si="152"/>
        <v/>
      </c>
      <c r="V650" s="143">
        <f t="shared" si="153"/>
        <v>165</v>
      </c>
      <c r="W650" s="143" t="str">
        <f t="shared" si="154"/>
        <v/>
      </c>
      <c r="X650" s="109">
        <f t="shared" si="141"/>
        <v>0</v>
      </c>
      <c r="Y650" s="110" t="e">
        <f t="shared" si="142"/>
        <v>#N/A</v>
      </c>
      <c r="Z650" s="75" t="e">
        <f>NA()</f>
        <v>#N/A</v>
      </c>
    </row>
    <row r="651" spans="1:26" x14ac:dyDescent="0.2">
      <c r="A651" s="74">
        <v>16280</v>
      </c>
      <c r="B651" s="68">
        <f>INDEX('B-A OSRoad'!$F$2:$F$21,MATCH(A651,'B-A OSRoad'!$C$2:$C$21))</f>
        <v>0</v>
      </c>
      <c r="C651" s="68" t="str">
        <f>IF(INDEX('B-A OSRoad'!$B$2:$B$21,MATCH(A651,'B-A OSRoad'!$C$2:$C$21))="Straight","",RIGHT(INDEX('B-A OSRoad'!$B$2:$B$21,MATCH(A651,'B-A OSRoad'!$C$2:$C$21)),LEN(INDEX('B-A OSRoad'!$B$2:$B$21,MATCH(A651,'B-A OSRoad'!$C$2:$C$21)))-1))</f>
        <v/>
      </c>
      <c r="D651" s="69">
        <f>(INDEX('B-A OSRoad'!$I$2:$I$21,MATCH(A651,'B-A OSRoad'!$C$2:$C$21)))+$C$3+$C$4+$C$1</f>
        <v>110</v>
      </c>
      <c r="E651" s="70" t="e">
        <f>VLOOKUP(A651,'Crash Data'!$E$3:$F$6,2,FALSE)</f>
        <v>#N/A</v>
      </c>
      <c r="F651" s="70" t="e">
        <f>VLOOKUP(A651,'Crash Data'!$B$3:$C$32,2,FALSE)</f>
        <v>#N/A</v>
      </c>
      <c r="G651" s="40">
        <v>198.73400000000001</v>
      </c>
      <c r="H651" s="40">
        <v>177</v>
      </c>
      <c r="I651" s="39">
        <v>177</v>
      </c>
      <c r="J651" s="40">
        <v>177</v>
      </c>
      <c r="K651" s="39">
        <v>177</v>
      </c>
      <c r="L651" s="93">
        <f t="shared" si="143"/>
        <v>209</v>
      </c>
      <c r="M651" s="93">
        <f t="shared" si="144"/>
        <v>10.265999999999991</v>
      </c>
      <c r="N651" s="99">
        <f t="shared" si="145"/>
        <v>165</v>
      </c>
      <c r="O651" s="99" t="str">
        <f t="shared" si="146"/>
        <v/>
      </c>
      <c r="P651" s="102">
        <f t="shared" si="147"/>
        <v>165</v>
      </c>
      <c r="Q651" s="102" t="str">
        <f t="shared" si="148"/>
        <v/>
      </c>
      <c r="R651" s="105">
        <f t="shared" si="149"/>
        <v>165</v>
      </c>
      <c r="S651" s="105" t="str">
        <f t="shared" si="150"/>
        <v/>
      </c>
      <c r="T651" s="69">
        <f t="shared" si="151"/>
        <v>107</v>
      </c>
      <c r="U651" s="69" t="str">
        <f t="shared" si="152"/>
        <v/>
      </c>
      <c r="V651" s="143">
        <f t="shared" si="153"/>
        <v>165</v>
      </c>
      <c r="W651" s="143" t="str">
        <f t="shared" si="154"/>
        <v/>
      </c>
      <c r="X651" s="109">
        <f t="shared" si="141"/>
        <v>0</v>
      </c>
      <c r="Y651" s="110" t="e">
        <f t="shared" si="142"/>
        <v>#N/A</v>
      </c>
      <c r="Z651" s="75" t="e">
        <f>NA()</f>
        <v>#N/A</v>
      </c>
    </row>
    <row r="652" spans="1:26" x14ac:dyDescent="0.2">
      <c r="A652" s="74">
        <v>16290</v>
      </c>
      <c r="B652" s="68">
        <f>INDEX('B-A OSRoad'!$F$2:$F$21,MATCH(A652,'B-A OSRoad'!$C$2:$C$21))</f>
        <v>0</v>
      </c>
      <c r="C652" s="68" t="str">
        <f>IF(INDEX('B-A OSRoad'!$B$2:$B$21,MATCH(A652,'B-A OSRoad'!$C$2:$C$21))="Straight","",RIGHT(INDEX('B-A OSRoad'!$B$2:$B$21,MATCH(A652,'B-A OSRoad'!$C$2:$C$21)),LEN(INDEX('B-A OSRoad'!$B$2:$B$21,MATCH(A652,'B-A OSRoad'!$C$2:$C$21)))-1))</f>
        <v/>
      </c>
      <c r="D652" s="69">
        <f>(INDEX('B-A OSRoad'!$I$2:$I$21,MATCH(A652,'B-A OSRoad'!$C$2:$C$21)))+$C$3+$C$4+$C$1</f>
        <v>110</v>
      </c>
      <c r="E652" s="70" t="e">
        <f>VLOOKUP(A652,'Crash Data'!$E$3:$F$6,2,FALSE)</f>
        <v>#N/A</v>
      </c>
      <c r="F652" s="70" t="e">
        <f>VLOOKUP(A652,'Crash Data'!$B$3:$C$32,2,FALSE)</f>
        <v>#N/A</v>
      </c>
      <c r="G652" s="40">
        <v>207.673</v>
      </c>
      <c r="H652" s="40">
        <v>177</v>
      </c>
      <c r="I652" s="39">
        <v>177</v>
      </c>
      <c r="J652" s="40">
        <v>177</v>
      </c>
      <c r="K652" s="39">
        <v>177</v>
      </c>
      <c r="L652" s="93">
        <f t="shared" si="143"/>
        <v>209</v>
      </c>
      <c r="M652" s="93">
        <f t="shared" si="144"/>
        <v>1.3269999999999982</v>
      </c>
      <c r="N652" s="99">
        <f t="shared" si="145"/>
        <v>165</v>
      </c>
      <c r="O652" s="99" t="str">
        <f t="shared" si="146"/>
        <v/>
      </c>
      <c r="P652" s="102">
        <f t="shared" si="147"/>
        <v>165</v>
      </c>
      <c r="Q652" s="102" t="str">
        <f t="shared" si="148"/>
        <v/>
      </c>
      <c r="R652" s="105">
        <f t="shared" si="149"/>
        <v>165</v>
      </c>
      <c r="S652" s="105" t="str">
        <f t="shared" si="150"/>
        <v/>
      </c>
      <c r="T652" s="69">
        <f t="shared" si="151"/>
        <v>107</v>
      </c>
      <c r="U652" s="69" t="str">
        <f t="shared" si="152"/>
        <v/>
      </c>
      <c r="V652" s="143">
        <f t="shared" si="153"/>
        <v>165</v>
      </c>
      <c r="W652" s="143" t="str">
        <f t="shared" si="154"/>
        <v/>
      </c>
      <c r="X652" s="109">
        <f t="shared" si="141"/>
        <v>0</v>
      </c>
      <c r="Y652" s="110" t="e">
        <f t="shared" si="142"/>
        <v>#N/A</v>
      </c>
      <c r="Z652" s="75" t="e">
        <f>NA()</f>
        <v>#N/A</v>
      </c>
    </row>
    <row r="653" spans="1:26" x14ac:dyDescent="0.2">
      <c r="A653" s="74">
        <v>16300</v>
      </c>
      <c r="B653" s="68">
        <f>INDEX('B-A OSRoad'!$F$2:$F$21,MATCH(A653,'B-A OSRoad'!$C$2:$C$21))</f>
        <v>0</v>
      </c>
      <c r="C653" s="68" t="str">
        <f>IF(INDEX('B-A OSRoad'!$B$2:$B$21,MATCH(A653,'B-A OSRoad'!$C$2:$C$21))="Straight","",RIGHT(INDEX('B-A OSRoad'!$B$2:$B$21,MATCH(A653,'B-A OSRoad'!$C$2:$C$21)),LEN(INDEX('B-A OSRoad'!$B$2:$B$21,MATCH(A653,'B-A OSRoad'!$C$2:$C$21)))-1))</f>
        <v/>
      </c>
      <c r="D653" s="69">
        <f>(INDEX('B-A OSRoad'!$I$2:$I$21,MATCH(A653,'B-A OSRoad'!$C$2:$C$21)))+$C$3+$C$4+$C$1</f>
        <v>110</v>
      </c>
      <c r="E653" s="70" t="e">
        <f>VLOOKUP(A653,'Crash Data'!$E$3:$F$6,2,FALSE)</f>
        <v>#N/A</v>
      </c>
      <c r="F653" s="70" t="e">
        <f>VLOOKUP(A653,'Crash Data'!$B$3:$C$32,2,FALSE)</f>
        <v>#N/A</v>
      </c>
      <c r="G653" s="40">
        <v>230</v>
      </c>
      <c r="H653" s="40">
        <v>177</v>
      </c>
      <c r="I653" s="39">
        <v>177</v>
      </c>
      <c r="J653" s="40">
        <v>177</v>
      </c>
      <c r="K653" s="39">
        <v>177</v>
      </c>
      <c r="L653" s="93">
        <f t="shared" si="143"/>
        <v>209</v>
      </c>
      <c r="M653" s="93" t="str">
        <f t="shared" si="144"/>
        <v/>
      </c>
      <c r="N653" s="99">
        <f t="shared" si="145"/>
        <v>165</v>
      </c>
      <c r="O653" s="99" t="str">
        <f t="shared" si="146"/>
        <v/>
      </c>
      <c r="P653" s="102">
        <f t="shared" si="147"/>
        <v>165</v>
      </c>
      <c r="Q653" s="102" t="str">
        <f t="shared" si="148"/>
        <v/>
      </c>
      <c r="R653" s="105">
        <f t="shared" si="149"/>
        <v>165</v>
      </c>
      <c r="S653" s="105" t="str">
        <f t="shared" si="150"/>
        <v/>
      </c>
      <c r="T653" s="69">
        <f t="shared" si="151"/>
        <v>107</v>
      </c>
      <c r="U653" s="69" t="str">
        <f t="shared" si="152"/>
        <v/>
      </c>
      <c r="V653" s="143">
        <f t="shared" si="153"/>
        <v>165</v>
      </c>
      <c r="W653" s="143" t="str">
        <f t="shared" si="154"/>
        <v/>
      </c>
      <c r="X653" s="109">
        <f t="shared" si="141"/>
        <v>0</v>
      </c>
      <c r="Y653" s="110" t="e">
        <f t="shared" si="142"/>
        <v>#N/A</v>
      </c>
      <c r="Z653" s="75" t="e">
        <f>NA()</f>
        <v>#N/A</v>
      </c>
    </row>
    <row r="654" spans="1:26" x14ac:dyDescent="0.2">
      <c r="A654" s="74">
        <v>16310</v>
      </c>
      <c r="B654" s="68">
        <f>INDEX('B-A OSRoad'!$F$2:$F$21,MATCH(A654,'B-A OSRoad'!$C$2:$C$21))</f>
        <v>0</v>
      </c>
      <c r="C654" s="68" t="str">
        <f>IF(INDEX('B-A OSRoad'!$B$2:$B$21,MATCH(A654,'B-A OSRoad'!$C$2:$C$21))="Straight","",RIGHT(INDEX('B-A OSRoad'!$B$2:$B$21,MATCH(A654,'B-A OSRoad'!$C$2:$C$21)),LEN(INDEX('B-A OSRoad'!$B$2:$B$21,MATCH(A654,'B-A OSRoad'!$C$2:$C$21)))-1))</f>
        <v/>
      </c>
      <c r="D654" s="69">
        <f>(INDEX('B-A OSRoad'!$I$2:$I$21,MATCH(A654,'B-A OSRoad'!$C$2:$C$21)))+$C$3+$C$4+$C$1</f>
        <v>110</v>
      </c>
      <c r="E654" s="70" t="e">
        <f>VLOOKUP(A654,'Crash Data'!$E$3:$F$6,2,FALSE)</f>
        <v>#N/A</v>
      </c>
      <c r="F654" s="70" t="e">
        <f>VLOOKUP(A654,'Crash Data'!$B$3:$C$32,2,FALSE)</f>
        <v>#N/A</v>
      </c>
      <c r="G654" s="40">
        <v>230</v>
      </c>
      <c r="H654" s="40">
        <v>177</v>
      </c>
      <c r="I654" s="39">
        <v>177</v>
      </c>
      <c r="J654" s="40">
        <v>177</v>
      </c>
      <c r="K654" s="39">
        <v>177</v>
      </c>
      <c r="L654" s="93">
        <f t="shared" si="143"/>
        <v>209</v>
      </c>
      <c r="M654" s="93" t="str">
        <f t="shared" si="144"/>
        <v/>
      </c>
      <c r="N654" s="99">
        <f t="shared" si="145"/>
        <v>165</v>
      </c>
      <c r="O654" s="99" t="str">
        <f t="shared" si="146"/>
        <v/>
      </c>
      <c r="P654" s="102">
        <f t="shared" si="147"/>
        <v>165</v>
      </c>
      <c r="Q654" s="102" t="str">
        <f t="shared" si="148"/>
        <v/>
      </c>
      <c r="R654" s="105">
        <f t="shared" si="149"/>
        <v>165</v>
      </c>
      <c r="S654" s="105" t="str">
        <f t="shared" si="150"/>
        <v/>
      </c>
      <c r="T654" s="69">
        <f t="shared" si="151"/>
        <v>107</v>
      </c>
      <c r="U654" s="69" t="str">
        <f t="shared" si="152"/>
        <v/>
      </c>
      <c r="V654" s="143">
        <f t="shared" si="153"/>
        <v>165</v>
      </c>
      <c r="W654" s="143" t="str">
        <f t="shared" si="154"/>
        <v/>
      </c>
      <c r="X654" s="109">
        <f t="shared" si="141"/>
        <v>0</v>
      </c>
      <c r="Y654" s="110" t="e">
        <f t="shared" si="142"/>
        <v>#N/A</v>
      </c>
      <c r="Z654" s="75" t="e">
        <f>NA()</f>
        <v>#N/A</v>
      </c>
    </row>
    <row r="655" spans="1:26" x14ac:dyDescent="0.2">
      <c r="A655" s="74">
        <v>16320</v>
      </c>
      <c r="B655" s="68">
        <f>INDEX('B-A OSRoad'!$F$2:$F$21,MATCH(A655,'B-A OSRoad'!$C$2:$C$21))</f>
        <v>0</v>
      </c>
      <c r="C655" s="68" t="str">
        <f>IF(INDEX('B-A OSRoad'!$B$2:$B$21,MATCH(A655,'B-A OSRoad'!$C$2:$C$21))="Straight","",RIGHT(INDEX('B-A OSRoad'!$B$2:$B$21,MATCH(A655,'B-A OSRoad'!$C$2:$C$21)),LEN(INDEX('B-A OSRoad'!$B$2:$B$21,MATCH(A655,'B-A OSRoad'!$C$2:$C$21)))-1))</f>
        <v/>
      </c>
      <c r="D655" s="69">
        <f>(INDEX('B-A OSRoad'!$I$2:$I$21,MATCH(A655,'B-A OSRoad'!$C$2:$C$21)))+$C$3+$C$4+$C$1</f>
        <v>110</v>
      </c>
      <c r="E655" s="70" t="e">
        <f>VLOOKUP(A655,'Crash Data'!$E$3:$F$6,2,FALSE)</f>
        <v>#N/A</v>
      </c>
      <c r="F655" s="70" t="e">
        <f>VLOOKUP(A655,'Crash Data'!$B$3:$C$32,2,FALSE)</f>
        <v>#N/A</v>
      </c>
      <c r="G655" s="40">
        <v>230</v>
      </c>
      <c r="H655" s="40">
        <v>177</v>
      </c>
      <c r="I655" s="39">
        <v>177</v>
      </c>
      <c r="J655" s="40">
        <v>177</v>
      </c>
      <c r="K655" s="39">
        <v>177</v>
      </c>
      <c r="L655" s="93">
        <f t="shared" si="143"/>
        <v>209</v>
      </c>
      <c r="M655" s="93" t="str">
        <f t="shared" si="144"/>
        <v/>
      </c>
      <c r="N655" s="99">
        <f t="shared" si="145"/>
        <v>165</v>
      </c>
      <c r="O655" s="99" t="str">
        <f t="shared" si="146"/>
        <v/>
      </c>
      <c r="P655" s="102">
        <f t="shared" si="147"/>
        <v>165</v>
      </c>
      <c r="Q655" s="102" t="str">
        <f t="shared" si="148"/>
        <v/>
      </c>
      <c r="R655" s="105">
        <f t="shared" si="149"/>
        <v>165</v>
      </c>
      <c r="S655" s="105" t="str">
        <f t="shared" si="150"/>
        <v/>
      </c>
      <c r="T655" s="69">
        <f t="shared" si="151"/>
        <v>107</v>
      </c>
      <c r="U655" s="69" t="str">
        <f t="shared" si="152"/>
        <v/>
      </c>
      <c r="V655" s="143">
        <f t="shared" si="153"/>
        <v>165</v>
      </c>
      <c r="W655" s="143" t="str">
        <f t="shared" si="154"/>
        <v/>
      </c>
      <c r="X655" s="109">
        <f t="shared" si="141"/>
        <v>0</v>
      </c>
      <c r="Y655" s="110" t="e">
        <f t="shared" si="142"/>
        <v>#N/A</v>
      </c>
      <c r="Z655" s="75" t="e">
        <f>NA()</f>
        <v>#N/A</v>
      </c>
    </row>
    <row r="656" spans="1:26" x14ac:dyDescent="0.2">
      <c r="A656" s="74">
        <v>16330</v>
      </c>
      <c r="B656" s="68">
        <f>INDEX('B-A OSRoad'!$F$2:$F$21,MATCH(A656,'B-A OSRoad'!$C$2:$C$21))</f>
        <v>0</v>
      </c>
      <c r="C656" s="68" t="str">
        <f>IF(INDEX('B-A OSRoad'!$B$2:$B$21,MATCH(A656,'B-A OSRoad'!$C$2:$C$21))="Straight","",RIGHT(INDEX('B-A OSRoad'!$B$2:$B$21,MATCH(A656,'B-A OSRoad'!$C$2:$C$21)),LEN(INDEX('B-A OSRoad'!$B$2:$B$21,MATCH(A656,'B-A OSRoad'!$C$2:$C$21)))-1))</f>
        <v/>
      </c>
      <c r="D656" s="69">
        <f>(INDEX('B-A OSRoad'!$I$2:$I$21,MATCH(A656,'B-A OSRoad'!$C$2:$C$21)))+$C$3+$C$4+$C$1</f>
        <v>110</v>
      </c>
      <c r="E656" s="70" t="e">
        <f>VLOOKUP(A656,'Crash Data'!$E$3:$F$6,2,FALSE)</f>
        <v>#N/A</v>
      </c>
      <c r="F656" s="70" t="e">
        <f>VLOOKUP(A656,'Crash Data'!$B$3:$C$32,2,FALSE)</f>
        <v>#N/A</v>
      </c>
      <c r="G656" s="40">
        <v>230</v>
      </c>
      <c r="H656" s="40">
        <v>177</v>
      </c>
      <c r="I656" s="39">
        <v>177</v>
      </c>
      <c r="J656" s="40">
        <v>177</v>
      </c>
      <c r="K656" s="39">
        <v>177</v>
      </c>
      <c r="L656" s="93">
        <f t="shared" si="143"/>
        <v>209</v>
      </c>
      <c r="M656" s="93" t="str">
        <f t="shared" si="144"/>
        <v/>
      </c>
      <c r="N656" s="99">
        <f t="shared" si="145"/>
        <v>165</v>
      </c>
      <c r="O656" s="99" t="str">
        <f t="shared" si="146"/>
        <v/>
      </c>
      <c r="P656" s="102">
        <f t="shared" si="147"/>
        <v>165</v>
      </c>
      <c r="Q656" s="102" t="str">
        <f t="shared" si="148"/>
        <v/>
      </c>
      <c r="R656" s="105">
        <f t="shared" si="149"/>
        <v>165</v>
      </c>
      <c r="S656" s="105" t="str">
        <f t="shared" si="150"/>
        <v/>
      </c>
      <c r="T656" s="69">
        <f t="shared" si="151"/>
        <v>107</v>
      </c>
      <c r="U656" s="69" t="str">
        <f t="shared" si="152"/>
        <v/>
      </c>
      <c r="V656" s="143">
        <f t="shared" si="153"/>
        <v>165</v>
      </c>
      <c r="W656" s="143" t="str">
        <f t="shared" si="154"/>
        <v/>
      </c>
      <c r="X656" s="109">
        <f t="shared" si="141"/>
        <v>0</v>
      </c>
      <c r="Y656" s="110" t="e">
        <f t="shared" si="142"/>
        <v>#N/A</v>
      </c>
      <c r="Z656" s="75" t="e">
        <f>NA()</f>
        <v>#N/A</v>
      </c>
    </row>
    <row r="657" spans="1:26" x14ac:dyDescent="0.2">
      <c r="A657" s="74">
        <v>16340</v>
      </c>
      <c r="B657" s="68">
        <f>INDEX('B-A OSRoad'!$F$2:$F$21,MATCH(A657,'B-A OSRoad'!$C$2:$C$21))</f>
        <v>0</v>
      </c>
      <c r="C657" s="68" t="str">
        <f>IF(INDEX('B-A OSRoad'!$B$2:$B$21,MATCH(A657,'B-A OSRoad'!$C$2:$C$21))="Straight","",RIGHT(INDEX('B-A OSRoad'!$B$2:$B$21,MATCH(A657,'B-A OSRoad'!$C$2:$C$21)),LEN(INDEX('B-A OSRoad'!$B$2:$B$21,MATCH(A657,'B-A OSRoad'!$C$2:$C$21)))-1))</f>
        <v/>
      </c>
      <c r="D657" s="69">
        <f>(INDEX('B-A OSRoad'!$I$2:$I$21,MATCH(A657,'B-A OSRoad'!$C$2:$C$21)))+$C$3+$C$4+$C$1</f>
        <v>110</v>
      </c>
      <c r="E657" s="70" t="e">
        <f>VLOOKUP(A657,'Crash Data'!$E$3:$F$6,2,FALSE)</f>
        <v>#N/A</v>
      </c>
      <c r="F657" s="70" t="e">
        <f>VLOOKUP(A657,'Crash Data'!$B$3:$C$32,2,FALSE)</f>
        <v>#N/A</v>
      </c>
      <c r="G657" s="40">
        <v>230</v>
      </c>
      <c r="H657" s="40">
        <v>177</v>
      </c>
      <c r="I657" s="39">
        <v>177</v>
      </c>
      <c r="J657" s="40">
        <v>177</v>
      </c>
      <c r="K657" s="39">
        <v>177</v>
      </c>
      <c r="L657" s="93">
        <f t="shared" si="143"/>
        <v>209</v>
      </c>
      <c r="M657" s="93" t="str">
        <f t="shared" si="144"/>
        <v/>
      </c>
      <c r="N657" s="99">
        <f t="shared" si="145"/>
        <v>165</v>
      </c>
      <c r="O657" s="99" t="str">
        <f t="shared" si="146"/>
        <v/>
      </c>
      <c r="P657" s="102">
        <f t="shared" si="147"/>
        <v>165</v>
      </c>
      <c r="Q657" s="102" t="str">
        <f t="shared" si="148"/>
        <v/>
      </c>
      <c r="R657" s="105">
        <f t="shared" si="149"/>
        <v>165</v>
      </c>
      <c r="S657" s="105" t="str">
        <f t="shared" si="150"/>
        <v/>
      </c>
      <c r="T657" s="69">
        <f t="shared" si="151"/>
        <v>107</v>
      </c>
      <c r="U657" s="69" t="str">
        <f t="shared" si="152"/>
        <v/>
      </c>
      <c r="V657" s="143">
        <f t="shared" si="153"/>
        <v>165</v>
      </c>
      <c r="W657" s="143" t="str">
        <f t="shared" si="154"/>
        <v/>
      </c>
      <c r="X657" s="109">
        <f t="shared" si="141"/>
        <v>0</v>
      </c>
      <c r="Y657" s="110" t="e">
        <f t="shared" si="142"/>
        <v>#N/A</v>
      </c>
      <c r="Z657" s="75" t="e">
        <f>NA()</f>
        <v>#N/A</v>
      </c>
    </row>
    <row r="658" spans="1:26" x14ac:dyDescent="0.2">
      <c r="A658" s="74">
        <v>16350</v>
      </c>
      <c r="B658" s="68">
        <f>INDEX('B-A OSRoad'!$F$2:$F$21,MATCH(A658,'B-A OSRoad'!$C$2:$C$21))</f>
        <v>0</v>
      </c>
      <c r="C658" s="68" t="str">
        <f>IF(INDEX('B-A OSRoad'!$B$2:$B$21,MATCH(A658,'B-A OSRoad'!$C$2:$C$21))="Straight","",RIGHT(INDEX('B-A OSRoad'!$B$2:$B$21,MATCH(A658,'B-A OSRoad'!$C$2:$C$21)),LEN(INDEX('B-A OSRoad'!$B$2:$B$21,MATCH(A658,'B-A OSRoad'!$C$2:$C$21)))-1))</f>
        <v/>
      </c>
      <c r="D658" s="69">
        <f>(INDEX('B-A OSRoad'!$I$2:$I$21,MATCH(A658,'B-A OSRoad'!$C$2:$C$21)))+$C$3+$C$4+$C$1</f>
        <v>110</v>
      </c>
      <c r="E658" s="70" t="e">
        <f>VLOOKUP(A658,'Crash Data'!$E$3:$F$6,2,FALSE)</f>
        <v>#N/A</v>
      </c>
      <c r="F658" s="70" t="e">
        <f>VLOOKUP(A658,'Crash Data'!$B$3:$C$32,2,FALSE)</f>
        <v>#N/A</v>
      </c>
      <c r="G658" s="40">
        <v>230</v>
      </c>
      <c r="H658" s="40">
        <v>177</v>
      </c>
      <c r="I658" s="39">
        <v>177</v>
      </c>
      <c r="J658" s="40">
        <v>177</v>
      </c>
      <c r="K658" s="39">
        <v>177</v>
      </c>
      <c r="L658" s="93">
        <f t="shared" si="143"/>
        <v>209</v>
      </c>
      <c r="M658" s="93" t="str">
        <f t="shared" si="144"/>
        <v/>
      </c>
      <c r="N658" s="99">
        <f t="shared" si="145"/>
        <v>165</v>
      </c>
      <c r="O658" s="99" t="str">
        <f t="shared" si="146"/>
        <v/>
      </c>
      <c r="P658" s="102">
        <f t="shared" si="147"/>
        <v>165</v>
      </c>
      <c r="Q658" s="102" t="str">
        <f t="shared" si="148"/>
        <v/>
      </c>
      <c r="R658" s="105">
        <f t="shared" si="149"/>
        <v>165</v>
      </c>
      <c r="S658" s="105" t="str">
        <f t="shared" si="150"/>
        <v/>
      </c>
      <c r="T658" s="69">
        <f t="shared" si="151"/>
        <v>107</v>
      </c>
      <c r="U658" s="69" t="str">
        <f t="shared" si="152"/>
        <v/>
      </c>
      <c r="V658" s="143">
        <f t="shared" si="153"/>
        <v>165</v>
      </c>
      <c r="W658" s="143" t="str">
        <f t="shared" si="154"/>
        <v/>
      </c>
      <c r="X658" s="109">
        <f t="shared" si="141"/>
        <v>0</v>
      </c>
      <c r="Y658" s="110" t="e">
        <f t="shared" si="142"/>
        <v>#N/A</v>
      </c>
      <c r="Z658" s="75" t="e">
        <f>NA()</f>
        <v>#N/A</v>
      </c>
    </row>
    <row r="659" spans="1:26" x14ac:dyDescent="0.2">
      <c r="A659" s="74">
        <v>16360</v>
      </c>
      <c r="B659" s="68">
        <f>INDEX('B-A OSRoad'!$F$2:$F$21,MATCH(A659,'B-A OSRoad'!$C$2:$C$21))</f>
        <v>0</v>
      </c>
      <c r="C659" s="68" t="str">
        <f>IF(INDEX('B-A OSRoad'!$B$2:$B$21,MATCH(A659,'B-A OSRoad'!$C$2:$C$21))="Straight","",RIGHT(INDEX('B-A OSRoad'!$B$2:$B$21,MATCH(A659,'B-A OSRoad'!$C$2:$C$21)),LEN(INDEX('B-A OSRoad'!$B$2:$B$21,MATCH(A659,'B-A OSRoad'!$C$2:$C$21)))-1))</f>
        <v/>
      </c>
      <c r="D659" s="69">
        <f>(INDEX('B-A OSRoad'!$I$2:$I$21,MATCH(A659,'B-A OSRoad'!$C$2:$C$21)))+$C$3+$C$4+$C$1</f>
        <v>110</v>
      </c>
      <c r="E659" s="70" t="e">
        <f>VLOOKUP(A659,'Crash Data'!$E$3:$F$6,2,FALSE)</f>
        <v>#N/A</v>
      </c>
      <c r="F659" s="70" t="e">
        <f>VLOOKUP(A659,'Crash Data'!$B$3:$C$32,2,FALSE)</f>
        <v>#N/A</v>
      </c>
      <c r="G659" s="40">
        <v>230</v>
      </c>
      <c r="H659" s="40">
        <v>177</v>
      </c>
      <c r="I659" s="39">
        <v>177</v>
      </c>
      <c r="J659" s="40">
        <v>177</v>
      </c>
      <c r="K659" s="39">
        <v>177</v>
      </c>
      <c r="L659" s="93">
        <f t="shared" si="143"/>
        <v>209</v>
      </c>
      <c r="M659" s="93" t="str">
        <f t="shared" si="144"/>
        <v/>
      </c>
      <c r="N659" s="99">
        <f t="shared" si="145"/>
        <v>165</v>
      </c>
      <c r="O659" s="99" t="str">
        <f t="shared" si="146"/>
        <v/>
      </c>
      <c r="P659" s="102">
        <f t="shared" si="147"/>
        <v>165</v>
      </c>
      <c r="Q659" s="102" t="str">
        <f t="shared" si="148"/>
        <v/>
      </c>
      <c r="R659" s="105">
        <f t="shared" si="149"/>
        <v>165</v>
      </c>
      <c r="S659" s="105" t="str">
        <f t="shared" si="150"/>
        <v/>
      </c>
      <c r="T659" s="69">
        <f t="shared" si="151"/>
        <v>107</v>
      </c>
      <c r="U659" s="69" t="str">
        <f t="shared" si="152"/>
        <v/>
      </c>
      <c r="V659" s="143">
        <f t="shared" si="153"/>
        <v>165</v>
      </c>
      <c r="W659" s="143" t="str">
        <f t="shared" si="154"/>
        <v/>
      </c>
      <c r="X659" s="109">
        <f t="shared" si="141"/>
        <v>0</v>
      </c>
      <c r="Y659" s="110" t="e">
        <f t="shared" si="142"/>
        <v>#N/A</v>
      </c>
      <c r="Z659" s="75" t="e">
        <f>NA()</f>
        <v>#N/A</v>
      </c>
    </row>
    <row r="660" spans="1:26" x14ac:dyDescent="0.2">
      <c r="A660" s="74">
        <v>16370</v>
      </c>
      <c r="B660" s="68">
        <f>INDEX('B-A OSRoad'!$F$2:$F$21,MATCH(A660,'B-A OSRoad'!$C$2:$C$21))</f>
        <v>0</v>
      </c>
      <c r="C660" s="68" t="str">
        <f>IF(INDEX('B-A OSRoad'!$B$2:$B$21,MATCH(A660,'B-A OSRoad'!$C$2:$C$21))="Straight","",RIGHT(INDEX('B-A OSRoad'!$B$2:$B$21,MATCH(A660,'B-A OSRoad'!$C$2:$C$21)),LEN(INDEX('B-A OSRoad'!$B$2:$B$21,MATCH(A660,'B-A OSRoad'!$C$2:$C$21)))-1))</f>
        <v/>
      </c>
      <c r="D660" s="69">
        <f>(INDEX('B-A OSRoad'!$I$2:$I$21,MATCH(A660,'B-A OSRoad'!$C$2:$C$21)))+$C$3+$C$4+$C$1</f>
        <v>110</v>
      </c>
      <c r="E660" s="70" t="e">
        <f>VLOOKUP(A660,'Crash Data'!$E$3:$F$6,2,FALSE)</f>
        <v>#N/A</v>
      </c>
      <c r="F660" s="70" t="e">
        <f>VLOOKUP(A660,'Crash Data'!$B$3:$C$32,2,FALSE)</f>
        <v>#N/A</v>
      </c>
      <c r="G660" s="40">
        <v>230</v>
      </c>
      <c r="H660" s="40">
        <v>177</v>
      </c>
      <c r="I660" s="39">
        <v>177</v>
      </c>
      <c r="J660" s="40">
        <v>177</v>
      </c>
      <c r="K660" s="39">
        <v>177</v>
      </c>
      <c r="L660" s="93">
        <f t="shared" si="143"/>
        <v>209</v>
      </c>
      <c r="M660" s="93" t="str">
        <f t="shared" si="144"/>
        <v/>
      </c>
      <c r="N660" s="99">
        <f t="shared" si="145"/>
        <v>165</v>
      </c>
      <c r="O660" s="99" t="str">
        <f t="shared" si="146"/>
        <v/>
      </c>
      <c r="P660" s="102">
        <f t="shared" si="147"/>
        <v>165</v>
      </c>
      <c r="Q660" s="102" t="str">
        <f t="shared" si="148"/>
        <v/>
      </c>
      <c r="R660" s="105">
        <f t="shared" si="149"/>
        <v>165</v>
      </c>
      <c r="S660" s="105" t="str">
        <f t="shared" si="150"/>
        <v/>
      </c>
      <c r="T660" s="69">
        <f t="shared" si="151"/>
        <v>107</v>
      </c>
      <c r="U660" s="69" t="str">
        <f t="shared" si="152"/>
        <v/>
      </c>
      <c r="V660" s="143">
        <f t="shared" si="153"/>
        <v>165</v>
      </c>
      <c r="W660" s="143" t="str">
        <f t="shared" si="154"/>
        <v/>
      </c>
      <c r="X660" s="109">
        <f t="shared" si="141"/>
        <v>0</v>
      </c>
      <c r="Y660" s="110" t="e">
        <f t="shared" si="142"/>
        <v>#N/A</v>
      </c>
      <c r="Z660" s="75" t="e">
        <f>NA()</f>
        <v>#N/A</v>
      </c>
    </row>
    <row r="661" spans="1:26" x14ac:dyDescent="0.2">
      <c r="A661" s="74">
        <v>16380</v>
      </c>
      <c r="B661" s="68">
        <f>INDEX('B-A OSRoad'!$F$2:$F$21,MATCH(A661,'B-A OSRoad'!$C$2:$C$21))</f>
        <v>0</v>
      </c>
      <c r="C661" s="68" t="str">
        <f>IF(INDEX('B-A OSRoad'!$B$2:$B$21,MATCH(A661,'B-A OSRoad'!$C$2:$C$21))="Straight","",RIGHT(INDEX('B-A OSRoad'!$B$2:$B$21,MATCH(A661,'B-A OSRoad'!$C$2:$C$21)),LEN(INDEX('B-A OSRoad'!$B$2:$B$21,MATCH(A661,'B-A OSRoad'!$C$2:$C$21)))-1))</f>
        <v/>
      </c>
      <c r="D661" s="69">
        <f>(INDEX('B-A OSRoad'!$I$2:$I$21,MATCH(A661,'B-A OSRoad'!$C$2:$C$21)))+$C$3+$C$4+$C$1</f>
        <v>110</v>
      </c>
      <c r="E661" s="70" t="e">
        <f>VLOOKUP(A661,'Crash Data'!$E$3:$F$6,2,FALSE)</f>
        <v>#N/A</v>
      </c>
      <c r="F661" s="70" t="e">
        <f>VLOOKUP(A661,'Crash Data'!$B$3:$C$32,2,FALSE)</f>
        <v>#N/A</v>
      </c>
      <c r="G661" s="40">
        <v>230</v>
      </c>
      <c r="H661" s="40">
        <v>177</v>
      </c>
      <c r="I661" s="39">
        <v>177</v>
      </c>
      <c r="J661" s="40">
        <v>177</v>
      </c>
      <c r="K661" s="39">
        <v>177</v>
      </c>
      <c r="L661" s="93">
        <f t="shared" si="143"/>
        <v>209</v>
      </c>
      <c r="M661" s="93" t="str">
        <f t="shared" si="144"/>
        <v/>
      </c>
      <c r="N661" s="99">
        <f t="shared" si="145"/>
        <v>165</v>
      </c>
      <c r="O661" s="99" t="str">
        <f t="shared" si="146"/>
        <v/>
      </c>
      <c r="P661" s="102">
        <f t="shared" si="147"/>
        <v>165</v>
      </c>
      <c r="Q661" s="102" t="str">
        <f t="shared" si="148"/>
        <v/>
      </c>
      <c r="R661" s="105">
        <f t="shared" si="149"/>
        <v>165</v>
      </c>
      <c r="S661" s="105" t="str">
        <f t="shared" si="150"/>
        <v/>
      </c>
      <c r="T661" s="69">
        <f t="shared" si="151"/>
        <v>107</v>
      </c>
      <c r="U661" s="69" t="str">
        <f t="shared" si="152"/>
        <v/>
      </c>
      <c r="V661" s="143">
        <f t="shared" si="153"/>
        <v>165</v>
      </c>
      <c r="W661" s="143" t="str">
        <f t="shared" si="154"/>
        <v/>
      </c>
      <c r="X661" s="109">
        <f t="shared" si="141"/>
        <v>0</v>
      </c>
      <c r="Y661" s="110" t="e">
        <f t="shared" si="142"/>
        <v>#N/A</v>
      </c>
      <c r="Z661" s="75" t="e">
        <f>NA()</f>
        <v>#N/A</v>
      </c>
    </row>
    <row r="662" spans="1:26" x14ac:dyDescent="0.2">
      <c r="A662" s="74">
        <v>16390</v>
      </c>
      <c r="B662" s="68">
        <f>INDEX('B-A OSRoad'!$F$2:$F$21,MATCH(A662,'B-A OSRoad'!$C$2:$C$21))</f>
        <v>0</v>
      </c>
      <c r="C662" s="68" t="str">
        <f>IF(INDEX('B-A OSRoad'!$B$2:$B$21,MATCH(A662,'B-A OSRoad'!$C$2:$C$21))="Straight","",RIGHT(INDEX('B-A OSRoad'!$B$2:$B$21,MATCH(A662,'B-A OSRoad'!$C$2:$C$21)),LEN(INDEX('B-A OSRoad'!$B$2:$B$21,MATCH(A662,'B-A OSRoad'!$C$2:$C$21)))-1))</f>
        <v/>
      </c>
      <c r="D662" s="69">
        <f>(INDEX('B-A OSRoad'!$I$2:$I$21,MATCH(A662,'B-A OSRoad'!$C$2:$C$21)))+$C$3+$C$4+$C$1</f>
        <v>110</v>
      </c>
      <c r="E662" s="70" t="e">
        <f>VLOOKUP(A662,'Crash Data'!$E$3:$F$6,2,FALSE)</f>
        <v>#N/A</v>
      </c>
      <c r="F662" s="70" t="e">
        <f>VLOOKUP(A662,'Crash Data'!$B$3:$C$32,2,FALSE)</f>
        <v>#N/A</v>
      </c>
      <c r="G662" s="40">
        <v>230</v>
      </c>
      <c r="H662" s="40">
        <v>177</v>
      </c>
      <c r="I662" s="39">
        <v>177</v>
      </c>
      <c r="J662" s="40">
        <v>177</v>
      </c>
      <c r="K662" s="39">
        <v>177</v>
      </c>
      <c r="L662" s="93">
        <f t="shared" si="143"/>
        <v>209</v>
      </c>
      <c r="M662" s="93" t="str">
        <f t="shared" si="144"/>
        <v/>
      </c>
      <c r="N662" s="99">
        <f t="shared" si="145"/>
        <v>165</v>
      </c>
      <c r="O662" s="99" t="str">
        <f t="shared" si="146"/>
        <v/>
      </c>
      <c r="P662" s="102">
        <f t="shared" si="147"/>
        <v>165</v>
      </c>
      <c r="Q662" s="102" t="str">
        <f t="shared" si="148"/>
        <v/>
      </c>
      <c r="R662" s="105">
        <f t="shared" si="149"/>
        <v>165</v>
      </c>
      <c r="S662" s="105" t="str">
        <f t="shared" si="150"/>
        <v/>
      </c>
      <c r="T662" s="69">
        <f t="shared" si="151"/>
        <v>107</v>
      </c>
      <c r="U662" s="69" t="str">
        <f t="shared" si="152"/>
        <v/>
      </c>
      <c r="V662" s="143">
        <f t="shared" si="153"/>
        <v>165</v>
      </c>
      <c r="W662" s="143" t="str">
        <f t="shared" si="154"/>
        <v/>
      </c>
      <c r="X662" s="109">
        <f t="shared" si="141"/>
        <v>0</v>
      </c>
      <c r="Y662" s="110" t="e">
        <f t="shared" si="142"/>
        <v>#N/A</v>
      </c>
      <c r="Z662" s="75" t="e">
        <f>NA()</f>
        <v>#N/A</v>
      </c>
    </row>
    <row r="663" spans="1:26" x14ac:dyDescent="0.2">
      <c r="A663" s="74">
        <v>16400</v>
      </c>
      <c r="B663" s="68">
        <f>INDEX('B-A OSRoad'!$F$2:$F$21,MATCH(A663,'B-A OSRoad'!$C$2:$C$21))</f>
        <v>0</v>
      </c>
      <c r="C663" s="68" t="str">
        <f>IF(INDEX('B-A OSRoad'!$B$2:$B$21,MATCH(A663,'B-A OSRoad'!$C$2:$C$21))="Straight","",RIGHT(INDEX('B-A OSRoad'!$B$2:$B$21,MATCH(A663,'B-A OSRoad'!$C$2:$C$21)),LEN(INDEX('B-A OSRoad'!$B$2:$B$21,MATCH(A663,'B-A OSRoad'!$C$2:$C$21)))-1))</f>
        <v/>
      </c>
      <c r="D663" s="69">
        <f>(INDEX('B-A OSRoad'!$I$2:$I$21,MATCH(A663,'B-A OSRoad'!$C$2:$C$21)))+$C$3+$C$4+$C$1</f>
        <v>110</v>
      </c>
      <c r="E663" s="70" t="e">
        <f>VLOOKUP(A663,'Crash Data'!$E$3:$F$6,2,FALSE)</f>
        <v>#N/A</v>
      </c>
      <c r="F663" s="70" t="e">
        <f>VLOOKUP(A663,'Crash Data'!$B$3:$C$32,2,FALSE)</f>
        <v>#N/A</v>
      </c>
      <c r="G663" s="40">
        <v>230</v>
      </c>
      <c r="H663" s="40">
        <v>177</v>
      </c>
      <c r="I663" s="39">
        <v>177</v>
      </c>
      <c r="J663" s="40">
        <v>177</v>
      </c>
      <c r="K663" s="39">
        <v>177</v>
      </c>
      <c r="L663" s="93">
        <f t="shared" si="143"/>
        <v>209</v>
      </c>
      <c r="M663" s="93" t="str">
        <f t="shared" si="144"/>
        <v/>
      </c>
      <c r="N663" s="99">
        <f t="shared" si="145"/>
        <v>165</v>
      </c>
      <c r="O663" s="99" t="str">
        <f t="shared" si="146"/>
        <v/>
      </c>
      <c r="P663" s="102">
        <f t="shared" si="147"/>
        <v>165</v>
      </c>
      <c r="Q663" s="102" t="str">
        <f t="shared" si="148"/>
        <v/>
      </c>
      <c r="R663" s="105">
        <f t="shared" si="149"/>
        <v>165</v>
      </c>
      <c r="S663" s="105" t="str">
        <f t="shared" si="150"/>
        <v/>
      </c>
      <c r="T663" s="69">
        <f t="shared" si="151"/>
        <v>107</v>
      </c>
      <c r="U663" s="69" t="str">
        <f t="shared" si="152"/>
        <v/>
      </c>
      <c r="V663" s="143">
        <f t="shared" si="153"/>
        <v>165</v>
      </c>
      <c r="W663" s="143" t="str">
        <f t="shared" si="154"/>
        <v/>
      </c>
      <c r="X663" s="109">
        <f t="shared" si="141"/>
        <v>0</v>
      </c>
      <c r="Y663" s="110" t="e">
        <f t="shared" si="142"/>
        <v>#N/A</v>
      </c>
      <c r="Z663" s="75" t="e">
        <f>NA()</f>
        <v>#N/A</v>
      </c>
    </row>
    <row r="664" spans="1:26" x14ac:dyDescent="0.2">
      <c r="A664" s="74">
        <v>16410</v>
      </c>
      <c r="B664" s="68">
        <f>INDEX('B-A OSRoad'!$F$2:$F$21,MATCH(A664,'B-A OSRoad'!$C$2:$C$21))</f>
        <v>0</v>
      </c>
      <c r="C664" s="68" t="str">
        <f>IF(INDEX('B-A OSRoad'!$B$2:$B$21,MATCH(A664,'B-A OSRoad'!$C$2:$C$21))="Straight","",RIGHT(INDEX('B-A OSRoad'!$B$2:$B$21,MATCH(A664,'B-A OSRoad'!$C$2:$C$21)),LEN(INDEX('B-A OSRoad'!$B$2:$B$21,MATCH(A664,'B-A OSRoad'!$C$2:$C$21)))-1))</f>
        <v/>
      </c>
      <c r="D664" s="69">
        <f>(INDEX('B-A OSRoad'!$I$2:$I$21,MATCH(A664,'B-A OSRoad'!$C$2:$C$21)))+$C$3+$C$4+$C$1</f>
        <v>110</v>
      </c>
      <c r="E664" s="70" t="e">
        <f>VLOOKUP(A664,'Crash Data'!$E$3:$F$6,2,FALSE)</f>
        <v>#N/A</v>
      </c>
      <c r="F664" s="70" t="e">
        <f>VLOOKUP(A664,'Crash Data'!$B$3:$C$32,2,FALSE)</f>
        <v>#N/A</v>
      </c>
      <c r="G664" s="40">
        <v>230</v>
      </c>
      <c r="H664" s="40">
        <v>177</v>
      </c>
      <c r="I664" s="39">
        <v>177</v>
      </c>
      <c r="J664" s="40">
        <v>177</v>
      </c>
      <c r="K664" s="39">
        <v>177</v>
      </c>
      <c r="L664" s="93">
        <f t="shared" si="143"/>
        <v>209</v>
      </c>
      <c r="M664" s="93" t="str">
        <f t="shared" si="144"/>
        <v/>
      </c>
      <c r="N664" s="99">
        <f t="shared" si="145"/>
        <v>165</v>
      </c>
      <c r="O664" s="99" t="str">
        <f t="shared" si="146"/>
        <v/>
      </c>
      <c r="P664" s="102">
        <f t="shared" si="147"/>
        <v>165</v>
      </c>
      <c r="Q664" s="102" t="str">
        <f t="shared" si="148"/>
        <v/>
      </c>
      <c r="R664" s="105">
        <f t="shared" si="149"/>
        <v>165</v>
      </c>
      <c r="S664" s="105" t="str">
        <f t="shared" si="150"/>
        <v/>
      </c>
      <c r="T664" s="69">
        <f t="shared" si="151"/>
        <v>107</v>
      </c>
      <c r="U664" s="69" t="str">
        <f t="shared" si="152"/>
        <v/>
      </c>
      <c r="V664" s="143">
        <f t="shared" si="153"/>
        <v>165</v>
      </c>
      <c r="W664" s="143" t="str">
        <f t="shared" si="154"/>
        <v/>
      </c>
      <c r="X664" s="109">
        <f t="shared" si="141"/>
        <v>0</v>
      </c>
      <c r="Y664" s="110" t="e">
        <f t="shared" si="142"/>
        <v>#N/A</v>
      </c>
      <c r="Z664" s="75" t="e">
        <f>NA()</f>
        <v>#N/A</v>
      </c>
    </row>
    <row r="665" spans="1:26" x14ac:dyDescent="0.2">
      <c r="A665" s="74">
        <v>16420</v>
      </c>
      <c r="B665" s="68">
        <f>INDEX('B-A OSRoad'!$F$2:$F$21,MATCH(A665,'B-A OSRoad'!$C$2:$C$21))</f>
        <v>0</v>
      </c>
      <c r="C665" s="68" t="str">
        <f>IF(INDEX('B-A OSRoad'!$B$2:$B$21,MATCH(A665,'B-A OSRoad'!$C$2:$C$21))="Straight","",RIGHT(INDEX('B-A OSRoad'!$B$2:$B$21,MATCH(A665,'B-A OSRoad'!$C$2:$C$21)),LEN(INDEX('B-A OSRoad'!$B$2:$B$21,MATCH(A665,'B-A OSRoad'!$C$2:$C$21)))-1))</f>
        <v/>
      </c>
      <c r="D665" s="69">
        <f>(INDEX('B-A OSRoad'!$I$2:$I$21,MATCH(A665,'B-A OSRoad'!$C$2:$C$21)))+$C$3+$C$4+$C$1</f>
        <v>110</v>
      </c>
      <c r="E665" s="70" t="e">
        <f>VLOOKUP(A665,'Crash Data'!$E$3:$F$6,2,FALSE)</f>
        <v>#N/A</v>
      </c>
      <c r="F665" s="70" t="e">
        <f>VLOOKUP(A665,'Crash Data'!$B$3:$C$32,2,FALSE)</f>
        <v>#N/A</v>
      </c>
      <c r="G665" s="40">
        <v>230</v>
      </c>
      <c r="H665" s="40">
        <v>177</v>
      </c>
      <c r="I665" s="39">
        <v>177</v>
      </c>
      <c r="J665" s="40">
        <v>177</v>
      </c>
      <c r="K665" s="39">
        <v>177</v>
      </c>
      <c r="L665" s="93">
        <f t="shared" si="143"/>
        <v>209</v>
      </c>
      <c r="M665" s="93" t="str">
        <f t="shared" si="144"/>
        <v/>
      </c>
      <c r="N665" s="99">
        <f t="shared" si="145"/>
        <v>165</v>
      </c>
      <c r="O665" s="99" t="str">
        <f t="shared" si="146"/>
        <v/>
      </c>
      <c r="P665" s="102">
        <f t="shared" si="147"/>
        <v>165</v>
      </c>
      <c r="Q665" s="102" t="str">
        <f t="shared" si="148"/>
        <v/>
      </c>
      <c r="R665" s="105">
        <f t="shared" si="149"/>
        <v>165</v>
      </c>
      <c r="S665" s="105" t="str">
        <f t="shared" si="150"/>
        <v/>
      </c>
      <c r="T665" s="69">
        <f t="shared" si="151"/>
        <v>107</v>
      </c>
      <c r="U665" s="69" t="str">
        <f t="shared" si="152"/>
        <v/>
      </c>
      <c r="V665" s="143">
        <f t="shared" si="153"/>
        <v>165</v>
      </c>
      <c r="W665" s="143" t="str">
        <f t="shared" si="154"/>
        <v/>
      </c>
      <c r="X665" s="109">
        <f t="shared" si="141"/>
        <v>0</v>
      </c>
      <c r="Y665" s="110" t="e">
        <f t="shared" si="142"/>
        <v>#N/A</v>
      </c>
      <c r="Z665" s="75" t="e">
        <f>NA()</f>
        <v>#N/A</v>
      </c>
    </row>
    <row r="666" spans="1:26" x14ac:dyDescent="0.2">
      <c r="A666" s="74">
        <v>16430</v>
      </c>
      <c r="B666" s="68">
        <f>INDEX('B-A OSRoad'!$F$2:$F$21,MATCH(A666,'B-A OSRoad'!$C$2:$C$21))</f>
        <v>0</v>
      </c>
      <c r="C666" s="68" t="str">
        <f>IF(INDEX('B-A OSRoad'!$B$2:$B$21,MATCH(A666,'B-A OSRoad'!$C$2:$C$21))="Straight","",RIGHT(INDEX('B-A OSRoad'!$B$2:$B$21,MATCH(A666,'B-A OSRoad'!$C$2:$C$21)),LEN(INDEX('B-A OSRoad'!$B$2:$B$21,MATCH(A666,'B-A OSRoad'!$C$2:$C$21)))-1))</f>
        <v/>
      </c>
      <c r="D666" s="69">
        <f>(INDEX('B-A OSRoad'!$I$2:$I$21,MATCH(A666,'B-A OSRoad'!$C$2:$C$21)))+$C$3+$C$4+$C$1</f>
        <v>110</v>
      </c>
      <c r="E666" s="70" t="e">
        <f>VLOOKUP(A666,'Crash Data'!$E$3:$F$6,2,FALSE)</f>
        <v>#N/A</v>
      </c>
      <c r="F666" s="70" t="e">
        <f>VLOOKUP(A666,'Crash Data'!$B$3:$C$32,2,FALSE)</f>
        <v>#N/A</v>
      </c>
      <c r="G666" s="40">
        <v>230</v>
      </c>
      <c r="H666" s="40">
        <v>177</v>
      </c>
      <c r="I666" s="39">
        <v>177</v>
      </c>
      <c r="J666" s="40">
        <v>177</v>
      </c>
      <c r="K666" s="39">
        <v>177</v>
      </c>
      <c r="L666" s="93">
        <f t="shared" si="143"/>
        <v>209</v>
      </c>
      <c r="M666" s="93" t="str">
        <f t="shared" si="144"/>
        <v/>
      </c>
      <c r="N666" s="99">
        <f t="shared" si="145"/>
        <v>165</v>
      </c>
      <c r="O666" s="99" t="str">
        <f t="shared" si="146"/>
        <v/>
      </c>
      <c r="P666" s="102">
        <f t="shared" si="147"/>
        <v>165</v>
      </c>
      <c r="Q666" s="102" t="str">
        <f t="shared" si="148"/>
        <v/>
      </c>
      <c r="R666" s="105">
        <f t="shared" si="149"/>
        <v>165</v>
      </c>
      <c r="S666" s="105" t="str">
        <f t="shared" si="150"/>
        <v/>
      </c>
      <c r="T666" s="69">
        <f t="shared" si="151"/>
        <v>107</v>
      </c>
      <c r="U666" s="69" t="str">
        <f t="shared" si="152"/>
        <v/>
      </c>
      <c r="V666" s="143">
        <f t="shared" si="153"/>
        <v>165</v>
      </c>
      <c r="W666" s="143" t="str">
        <f t="shared" si="154"/>
        <v/>
      </c>
      <c r="X666" s="109">
        <f t="shared" si="141"/>
        <v>0</v>
      </c>
      <c r="Y666" s="110" t="e">
        <f t="shared" si="142"/>
        <v>#N/A</v>
      </c>
      <c r="Z666" s="75" t="e">
        <f>NA()</f>
        <v>#N/A</v>
      </c>
    </row>
    <row r="667" spans="1:26" x14ac:dyDescent="0.2">
      <c r="A667" s="74">
        <v>16440</v>
      </c>
      <c r="B667" s="68">
        <f>INDEX('B-A OSRoad'!$F$2:$F$21,MATCH(A667,'B-A OSRoad'!$C$2:$C$21))</f>
        <v>0</v>
      </c>
      <c r="C667" s="68" t="str">
        <f>IF(INDEX('B-A OSRoad'!$B$2:$B$21,MATCH(A667,'B-A OSRoad'!$C$2:$C$21))="Straight","",RIGHT(INDEX('B-A OSRoad'!$B$2:$B$21,MATCH(A667,'B-A OSRoad'!$C$2:$C$21)),LEN(INDEX('B-A OSRoad'!$B$2:$B$21,MATCH(A667,'B-A OSRoad'!$C$2:$C$21)))-1))</f>
        <v/>
      </c>
      <c r="D667" s="69">
        <f>(INDEX('B-A OSRoad'!$I$2:$I$21,MATCH(A667,'B-A OSRoad'!$C$2:$C$21)))+$C$3+$C$4+$C$1</f>
        <v>110</v>
      </c>
      <c r="E667" s="70" t="e">
        <f>VLOOKUP(A667,'Crash Data'!$E$3:$F$6,2,FALSE)</f>
        <v>#N/A</v>
      </c>
      <c r="F667" s="70" t="e">
        <f>VLOOKUP(A667,'Crash Data'!$B$3:$C$32,2,FALSE)</f>
        <v>#N/A</v>
      </c>
      <c r="G667" s="40">
        <v>230</v>
      </c>
      <c r="H667" s="40">
        <v>177</v>
      </c>
      <c r="I667" s="39">
        <v>177</v>
      </c>
      <c r="J667" s="40">
        <v>177</v>
      </c>
      <c r="K667" s="39">
        <v>177</v>
      </c>
      <c r="L667" s="93">
        <f t="shared" si="143"/>
        <v>209</v>
      </c>
      <c r="M667" s="93" t="str">
        <f t="shared" si="144"/>
        <v/>
      </c>
      <c r="N667" s="99">
        <f t="shared" si="145"/>
        <v>165</v>
      </c>
      <c r="O667" s="99" t="str">
        <f t="shared" si="146"/>
        <v/>
      </c>
      <c r="P667" s="102">
        <f t="shared" si="147"/>
        <v>165</v>
      </c>
      <c r="Q667" s="102" t="str">
        <f t="shared" si="148"/>
        <v/>
      </c>
      <c r="R667" s="105">
        <f t="shared" si="149"/>
        <v>165</v>
      </c>
      <c r="S667" s="105" t="str">
        <f t="shared" si="150"/>
        <v/>
      </c>
      <c r="T667" s="69">
        <f t="shared" si="151"/>
        <v>107</v>
      </c>
      <c r="U667" s="69" t="str">
        <f t="shared" si="152"/>
        <v/>
      </c>
      <c r="V667" s="143">
        <f t="shared" si="153"/>
        <v>165</v>
      </c>
      <c r="W667" s="143" t="str">
        <f t="shared" si="154"/>
        <v/>
      </c>
      <c r="X667" s="109">
        <f t="shared" si="141"/>
        <v>0</v>
      </c>
      <c r="Y667" s="110" t="e">
        <f t="shared" si="142"/>
        <v>#N/A</v>
      </c>
      <c r="Z667" s="75" t="e">
        <f>NA()</f>
        <v>#N/A</v>
      </c>
    </row>
    <row r="668" spans="1:26" x14ac:dyDescent="0.2">
      <c r="A668" s="74">
        <v>16450</v>
      </c>
      <c r="B668" s="68">
        <f>INDEX('B-A OSRoad'!$F$2:$F$21,MATCH(A668,'B-A OSRoad'!$C$2:$C$21))</f>
        <v>0</v>
      </c>
      <c r="C668" s="68" t="str">
        <f>IF(INDEX('B-A OSRoad'!$B$2:$B$21,MATCH(A668,'B-A OSRoad'!$C$2:$C$21))="Straight","",RIGHT(INDEX('B-A OSRoad'!$B$2:$B$21,MATCH(A668,'B-A OSRoad'!$C$2:$C$21)),LEN(INDEX('B-A OSRoad'!$B$2:$B$21,MATCH(A668,'B-A OSRoad'!$C$2:$C$21)))-1))</f>
        <v/>
      </c>
      <c r="D668" s="69">
        <f>(INDEX('B-A OSRoad'!$I$2:$I$21,MATCH(A668,'B-A OSRoad'!$C$2:$C$21)))+$C$3+$C$4+$C$1</f>
        <v>110</v>
      </c>
      <c r="E668" s="70" t="e">
        <f>VLOOKUP(A668,'Crash Data'!$E$3:$F$6,2,FALSE)</f>
        <v>#N/A</v>
      </c>
      <c r="F668" s="70" t="e">
        <f>VLOOKUP(A668,'Crash Data'!$B$3:$C$32,2,FALSE)</f>
        <v>#N/A</v>
      </c>
      <c r="G668" s="40">
        <v>230</v>
      </c>
      <c r="H668" s="40">
        <v>177</v>
      </c>
      <c r="I668" s="39">
        <v>177</v>
      </c>
      <c r="J668" s="40">
        <v>177</v>
      </c>
      <c r="K668" s="39">
        <v>177</v>
      </c>
      <c r="L668" s="93">
        <f t="shared" si="143"/>
        <v>209</v>
      </c>
      <c r="M668" s="93" t="str">
        <f t="shared" si="144"/>
        <v/>
      </c>
      <c r="N668" s="99">
        <f t="shared" si="145"/>
        <v>165</v>
      </c>
      <c r="O668" s="99" t="str">
        <f t="shared" si="146"/>
        <v/>
      </c>
      <c r="P668" s="102">
        <f t="shared" si="147"/>
        <v>165</v>
      </c>
      <c r="Q668" s="102" t="str">
        <f t="shared" si="148"/>
        <v/>
      </c>
      <c r="R668" s="105">
        <f t="shared" si="149"/>
        <v>165</v>
      </c>
      <c r="S668" s="105" t="str">
        <f t="shared" si="150"/>
        <v/>
      </c>
      <c r="T668" s="69">
        <f t="shared" si="151"/>
        <v>107</v>
      </c>
      <c r="U668" s="69" t="str">
        <f t="shared" si="152"/>
        <v/>
      </c>
      <c r="V668" s="143">
        <f t="shared" si="153"/>
        <v>165</v>
      </c>
      <c r="W668" s="143" t="str">
        <f t="shared" si="154"/>
        <v/>
      </c>
      <c r="X668" s="109">
        <f t="shared" si="141"/>
        <v>0</v>
      </c>
      <c r="Y668" s="110" t="e">
        <f t="shared" si="142"/>
        <v>#N/A</v>
      </c>
      <c r="Z668" s="75" t="e">
        <f>NA()</f>
        <v>#N/A</v>
      </c>
    </row>
    <row r="669" spans="1:26" x14ac:dyDescent="0.2">
      <c r="A669" s="74">
        <v>16460</v>
      </c>
      <c r="B669" s="68">
        <f>INDEX('B-A OSRoad'!$F$2:$F$21,MATCH(A669,'B-A OSRoad'!$C$2:$C$21))</f>
        <v>0</v>
      </c>
      <c r="C669" s="68" t="str">
        <f>IF(INDEX('B-A OSRoad'!$B$2:$B$21,MATCH(A669,'B-A OSRoad'!$C$2:$C$21))="Straight","",RIGHT(INDEX('B-A OSRoad'!$B$2:$B$21,MATCH(A669,'B-A OSRoad'!$C$2:$C$21)),LEN(INDEX('B-A OSRoad'!$B$2:$B$21,MATCH(A669,'B-A OSRoad'!$C$2:$C$21)))-1))</f>
        <v/>
      </c>
      <c r="D669" s="69">
        <f>(INDEX('B-A OSRoad'!$I$2:$I$21,MATCH(A669,'B-A OSRoad'!$C$2:$C$21)))+$C$3+$C$4+$C$1</f>
        <v>110</v>
      </c>
      <c r="E669" s="70" t="e">
        <f>VLOOKUP(A669,'Crash Data'!$E$3:$F$6,2,FALSE)</f>
        <v>#N/A</v>
      </c>
      <c r="F669" s="70" t="e">
        <f>VLOOKUP(A669,'Crash Data'!$B$3:$C$32,2,FALSE)</f>
        <v>#N/A</v>
      </c>
      <c r="G669" s="40">
        <v>230</v>
      </c>
      <c r="H669" s="40">
        <v>177</v>
      </c>
      <c r="I669" s="39">
        <v>177</v>
      </c>
      <c r="J669" s="40">
        <v>177</v>
      </c>
      <c r="K669" s="39">
        <v>177</v>
      </c>
      <c r="L669" s="93">
        <f t="shared" si="143"/>
        <v>209</v>
      </c>
      <c r="M669" s="93" t="str">
        <f t="shared" si="144"/>
        <v/>
      </c>
      <c r="N669" s="99">
        <f t="shared" si="145"/>
        <v>165</v>
      </c>
      <c r="O669" s="99" t="str">
        <f t="shared" si="146"/>
        <v/>
      </c>
      <c r="P669" s="102">
        <f t="shared" si="147"/>
        <v>165</v>
      </c>
      <c r="Q669" s="102" t="str">
        <f t="shared" si="148"/>
        <v/>
      </c>
      <c r="R669" s="105">
        <f t="shared" si="149"/>
        <v>165</v>
      </c>
      <c r="S669" s="105" t="str">
        <f t="shared" si="150"/>
        <v/>
      </c>
      <c r="T669" s="69">
        <f t="shared" si="151"/>
        <v>107</v>
      </c>
      <c r="U669" s="69" t="str">
        <f t="shared" si="152"/>
        <v/>
      </c>
      <c r="V669" s="143">
        <f t="shared" si="153"/>
        <v>165</v>
      </c>
      <c r="W669" s="143" t="str">
        <f t="shared" si="154"/>
        <v/>
      </c>
      <c r="X669" s="109">
        <f t="shared" si="141"/>
        <v>0</v>
      </c>
      <c r="Y669" s="110" t="e">
        <f t="shared" si="142"/>
        <v>#N/A</v>
      </c>
      <c r="Z669" s="75" t="e">
        <f>NA()</f>
        <v>#N/A</v>
      </c>
    </row>
    <row r="670" spans="1:26" x14ac:dyDescent="0.2">
      <c r="A670" s="74">
        <v>16470</v>
      </c>
      <c r="B670" s="68">
        <f>INDEX('B-A OSRoad'!$F$2:$F$21,MATCH(A670,'B-A OSRoad'!$C$2:$C$21))</f>
        <v>0</v>
      </c>
      <c r="C670" s="68" t="str">
        <f>IF(INDEX('B-A OSRoad'!$B$2:$B$21,MATCH(A670,'B-A OSRoad'!$C$2:$C$21))="Straight","",RIGHT(INDEX('B-A OSRoad'!$B$2:$B$21,MATCH(A670,'B-A OSRoad'!$C$2:$C$21)),LEN(INDEX('B-A OSRoad'!$B$2:$B$21,MATCH(A670,'B-A OSRoad'!$C$2:$C$21)))-1))</f>
        <v/>
      </c>
      <c r="D670" s="69">
        <f>(INDEX('B-A OSRoad'!$I$2:$I$21,MATCH(A670,'B-A OSRoad'!$C$2:$C$21)))+$C$3+$C$4+$C$1</f>
        <v>110</v>
      </c>
      <c r="E670" s="70" t="e">
        <f>VLOOKUP(A670,'Crash Data'!$E$3:$F$6,2,FALSE)</f>
        <v>#N/A</v>
      </c>
      <c r="F670" s="70" t="e">
        <f>VLOOKUP(A670,'Crash Data'!$B$3:$C$32,2,FALSE)</f>
        <v>#N/A</v>
      </c>
      <c r="G670" s="40">
        <v>230</v>
      </c>
      <c r="H670" s="40">
        <v>177</v>
      </c>
      <c r="I670" s="39">
        <v>177</v>
      </c>
      <c r="J670" s="40">
        <v>177</v>
      </c>
      <c r="K670" s="39">
        <v>177</v>
      </c>
      <c r="L670" s="93">
        <f t="shared" si="143"/>
        <v>209</v>
      </c>
      <c r="M670" s="93" t="str">
        <f t="shared" si="144"/>
        <v/>
      </c>
      <c r="N670" s="99">
        <f t="shared" si="145"/>
        <v>165</v>
      </c>
      <c r="O670" s="99" t="str">
        <f t="shared" si="146"/>
        <v/>
      </c>
      <c r="P670" s="102">
        <f t="shared" si="147"/>
        <v>165</v>
      </c>
      <c r="Q670" s="102" t="str">
        <f t="shared" si="148"/>
        <v/>
      </c>
      <c r="R670" s="105">
        <f t="shared" si="149"/>
        <v>165</v>
      </c>
      <c r="S670" s="105" t="str">
        <f t="shared" si="150"/>
        <v/>
      </c>
      <c r="T670" s="69">
        <f t="shared" si="151"/>
        <v>107</v>
      </c>
      <c r="U670" s="69" t="str">
        <f t="shared" si="152"/>
        <v/>
      </c>
      <c r="V670" s="143">
        <f t="shared" si="153"/>
        <v>165</v>
      </c>
      <c r="W670" s="143" t="str">
        <f t="shared" si="154"/>
        <v/>
      </c>
      <c r="X670" s="109">
        <f t="shared" si="141"/>
        <v>0</v>
      </c>
      <c r="Y670" s="110" t="e">
        <f t="shared" si="142"/>
        <v>#N/A</v>
      </c>
      <c r="Z670" s="75" t="e">
        <f>NA()</f>
        <v>#N/A</v>
      </c>
    </row>
    <row r="671" spans="1:26" x14ac:dyDescent="0.2">
      <c r="A671" s="74">
        <v>16480</v>
      </c>
      <c r="B671" s="68">
        <f>INDEX('B-A OSRoad'!$F$2:$F$21,MATCH(A671,'B-A OSRoad'!$C$2:$C$21))</f>
        <v>0</v>
      </c>
      <c r="C671" s="68" t="str">
        <f>IF(INDEX('B-A OSRoad'!$B$2:$B$21,MATCH(A671,'B-A OSRoad'!$C$2:$C$21))="Straight","",RIGHT(INDEX('B-A OSRoad'!$B$2:$B$21,MATCH(A671,'B-A OSRoad'!$C$2:$C$21)),LEN(INDEX('B-A OSRoad'!$B$2:$B$21,MATCH(A671,'B-A OSRoad'!$C$2:$C$21)))-1))</f>
        <v/>
      </c>
      <c r="D671" s="69">
        <f>(INDEX('B-A OSRoad'!$I$2:$I$21,MATCH(A671,'B-A OSRoad'!$C$2:$C$21)))+$C$3+$C$4+$C$1</f>
        <v>110</v>
      </c>
      <c r="E671" s="70" t="e">
        <f>VLOOKUP(A671,'Crash Data'!$E$3:$F$6,2,FALSE)</f>
        <v>#N/A</v>
      </c>
      <c r="F671" s="70" t="e">
        <f>VLOOKUP(A671,'Crash Data'!$B$3:$C$32,2,FALSE)</f>
        <v>#N/A</v>
      </c>
      <c r="G671" s="40">
        <v>230</v>
      </c>
      <c r="H671" s="40">
        <v>177</v>
      </c>
      <c r="I671" s="39">
        <v>177</v>
      </c>
      <c r="J671" s="40">
        <v>177</v>
      </c>
      <c r="K671" s="39">
        <v>177</v>
      </c>
      <c r="L671" s="93">
        <f t="shared" si="143"/>
        <v>209</v>
      </c>
      <c r="M671" s="93" t="str">
        <f t="shared" si="144"/>
        <v/>
      </c>
      <c r="N671" s="99">
        <f t="shared" si="145"/>
        <v>165</v>
      </c>
      <c r="O671" s="99" t="str">
        <f t="shared" si="146"/>
        <v/>
      </c>
      <c r="P671" s="102">
        <f t="shared" si="147"/>
        <v>165</v>
      </c>
      <c r="Q671" s="102" t="str">
        <f t="shared" si="148"/>
        <v/>
      </c>
      <c r="R671" s="105">
        <f t="shared" si="149"/>
        <v>165</v>
      </c>
      <c r="S671" s="105" t="str">
        <f t="shared" si="150"/>
        <v/>
      </c>
      <c r="T671" s="69">
        <f t="shared" si="151"/>
        <v>107</v>
      </c>
      <c r="U671" s="69" t="str">
        <f t="shared" si="152"/>
        <v/>
      </c>
      <c r="V671" s="143">
        <f t="shared" si="153"/>
        <v>165</v>
      </c>
      <c r="W671" s="143" t="str">
        <f t="shared" si="154"/>
        <v/>
      </c>
      <c r="X671" s="109">
        <f t="shared" si="141"/>
        <v>0</v>
      </c>
      <c r="Y671" s="110" t="e">
        <f t="shared" si="142"/>
        <v>#N/A</v>
      </c>
      <c r="Z671" s="75" t="e">
        <f>NA()</f>
        <v>#N/A</v>
      </c>
    </row>
    <row r="672" spans="1:26" x14ac:dyDescent="0.2">
      <c r="A672" s="74">
        <v>16490</v>
      </c>
      <c r="B672" s="68">
        <f>INDEX('B-A OSRoad'!$F$2:$F$21,MATCH(A672,'B-A OSRoad'!$C$2:$C$21))</f>
        <v>0</v>
      </c>
      <c r="C672" s="68" t="str">
        <f>IF(INDEX('B-A OSRoad'!$B$2:$B$21,MATCH(A672,'B-A OSRoad'!$C$2:$C$21))="Straight","",RIGHT(INDEX('B-A OSRoad'!$B$2:$B$21,MATCH(A672,'B-A OSRoad'!$C$2:$C$21)),LEN(INDEX('B-A OSRoad'!$B$2:$B$21,MATCH(A672,'B-A OSRoad'!$C$2:$C$21)))-1))</f>
        <v/>
      </c>
      <c r="D672" s="69">
        <f>(INDEX('B-A OSRoad'!$I$2:$I$21,MATCH(A672,'B-A OSRoad'!$C$2:$C$21)))+$C$3+$C$4+$C$1</f>
        <v>110</v>
      </c>
      <c r="E672" s="70" t="e">
        <f>VLOOKUP(A672,'Crash Data'!$E$3:$F$6,2,FALSE)</f>
        <v>#N/A</v>
      </c>
      <c r="F672" s="70" t="e">
        <f>VLOOKUP(A672,'Crash Data'!$B$3:$C$32,2,FALSE)</f>
        <v>#N/A</v>
      </c>
      <c r="G672" s="40">
        <v>230</v>
      </c>
      <c r="H672" s="40">
        <v>177</v>
      </c>
      <c r="I672" s="39">
        <v>177</v>
      </c>
      <c r="J672" s="40">
        <v>177</v>
      </c>
      <c r="K672" s="39">
        <v>177</v>
      </c>
      <c r="L672" s="93">
        <f t="shared" si="143"/>
        <v>209</v>
      </c>
      <c r="M672" s="93" t="str">
        <f t="shared" si="144"/>
        <v/>
      </c>
      <c r="N672" s="99">
        <f t="shared" si="145"/>
        <v>165</v>
      </c>
      <c r="O672" s="99" t="str">
        <f t="shared" si="146"/>
        <v/>
      </c>
      <c r="P672" s="102">
        <f t="shared" si="147"/>
        <v>165</v>
      </c>
      <c r="Q672" s="102" t="str">
        <f t="shared" si="148"/>
        <v/>
      </c>
      <c r="R672" s="105">
        <f t="shared" si="149"/>
        <v>165</v>
      </c>
      <c r="S672" s="105" t="str">
        <f t="shared" si="150"/>
        <v/>
      </c>
      <c r="T672" s="69">
        <f t="shared" si="151"/>
        <v>107</v>
      </c>
      <c r="U672" s="69" t="str">
        <f t="shared" si="152"/>
        <v/>
      </c>
      <c r="V672" s="143">
        <f t="shared" si="153"/>
        <v>165</v>
      </c>
      <c r="W672" s="143" t="str">
        <f t="shared" si="154"/>
        <v/>
      </c>
      <c r="X672" s="109">
        <f t="shared" si="141"/>
        <v>0</v>
      </c>
      <c r="Y672" s="110" t="e">
        <f t="shared" si="142"/>
        <v>#N/A</v>
      </c>
      <c r="Z672" s="75" t="e">
        <f>NA()</f>
        <v>#N/A</v>
      </c>
    </row>
    <row r="673" spans="1:26" x14ac:dyDescent="0.2">
      <c r="A673" s="74">
        <v>16500</v>
      </c>
      <c r="B673" s="68">
        <f>INDEX('B-A OSRoad'!$F$2:$F$21,MATCH(A673,'B-A OSRoad'!$C$2:$C$21))</f>
        <v>0</v>
      </c>
      <c r="C673" s="68" t="str">
        <f>IF(INDEX('B-A OSRoad'!$B$2:$B$21,MATCH(A673,'B-A OSRoad'!$C$2:$C$21))="Straight","",RIGHT(INDEX('B-A OSRoad'!$B$2:$B$21,MATCH(A673,'B-A OSRoad'!$C$2:$C$21)),LEN(INDEX('B-A OSRoad'!$B$2:$B$21,MATCH(A673,'B-A OSRoad'!$C$2:$C$21)))-1))</f>
        <v/>
      </c>
      <c r="D673" s="69">
        <f>(INDEX('B-A OSRoad'!$I$2:$I$21,MATCH(A673,'B-A OSRoad'!$C$2:$C$21)))+$C$3+$C$4+$C$1</f>
        <v>110</v>
      </c>
      <c r="E673" s="70" t="e">
        <f>VLOOKUP(A673,'Crash Data'!$E$3:$F$6,2,FALSE)</f>
        <v>#N/A</v>
      </c>
      <c r="F673" s="70" t="e">
        <f>VLOOKUP(A673,'Crash Data'!$B$3:$C$32,2,FALSE)</f>
        <v>#N/A</v>
      </c>
      <c r="G673" s="40">
        <v>230</v>
      </c>
      <c r="H673" s="40">
        <v>177</v>
      </c>
      <c r="I673" s="39">
        <v>177</v>
      </c>
      <c r="J673" s="40">
        <v>177</v>
      </c>
      <c r="K673" s="39">
        <v>177</v>
      </c>
      <c r="L673" s="93">
        <f t="shared" si="143"/>
        <v>209</v>
      </c>
      <c r="M673" s="93" t="str">
        <f t="shared" si="144"/>
        <v/>
      </c>
      <c r="N673" s="99">
        <f t="shared" si="145"/>
        <v>165</v>
      </c>
      <c r="O673" s="99" t="str">
        <f t="shared" si="146"/>
        <v/>
      </c>
      <c r="P673" s="102">
        <f t="shared" si="147"/>
        <v>165</v>
      </c>
      <c r="Q673" s="102" t="str">
        <f t="shared" si="148"/>
        <v/>
      </c>
      <c r="R673" s="105">
        <f t="shared" si="149"/>
        <v>165</v>
      </c>
      <c r="S673" s="105" t="str">
        <f t="shared" si="150"/>
        <v/>
      </c>
      <c r="T673" s="69">
        <f t="shared" si="151"/>
        <v>107</v>
      </c>
      <c r="U673" s="69" t="str">
        <f t="shared" si="152"/>
        <v/>
      </c>
      <c r="V673" s="143">
        <f t="shared" si="153"/>
        <v>165</v>
      </c>
      <c r="W673" s="143" t="str">
        <f t="shared" si="154"/>
        <v/>
      </c>
      <c r="X673" s="109">
        <f t="shared" si="141"/>
        <v>0</v>
      </c>
      <c r="Y673" s="110" t="e">
        <f t="shared" si="142"/>
        <v>#N/A</v>
      </c>
      <c r="Z673" s="75" t="e">
        <f>NA()</f>
        <v>#N/A</v>
      </c>
    </row>
    <row r="674" spans="1:26" x14ac:dyDescent="0.2">
      <c r="A674" s="74">
        <v>16510</v>
      </c>
      <c r="B674" s="68">
        <f>INDEX('B-A OSRoad'!$F$2:$F$21,MATCH(A674,'B-A OSRoad'!$C$2:$C$21))</f>
        <v>0</v>
      </c>
      <c r="C674" s="68" t="str">
        <f>IF(INDEX('B-A OSRoad'!$B$2:$B$21,MATCH(A674,'B-A OSRoad'!$C$2:$C$21))="Straight","",RIGHT(INDEX('B-A OSRoad'!$B$2:$B$21,MATCH(A674,'B-A OSRoad'!$C$2:$C$21)),LEN(INDEX('B-A OSRoad'!$B$2:$B$21,MATCH(A674,'B-A OSRoad'!$C$2:$C$21)))-1))</f>
        <v/>
      </c>
      <c r="D674" s="69">
        <f>(INDEX('B-A OSRoad'!$I$2:$I$21,MATCH(A674,'B-A OSRoad'!$C$2:$C$21)))+$C$3+$C$4+$C$1</f>
        <v>110</v>
      </c>
      <c r="E674" s="70" t="e">
        <f>VLOOKUP(A674,'Crash Data'!$E$3:$F$6,2,FALSE)</f>
        <v>#N/A</v>
      </c>
      <c r="F674" s="70" t="e">
        <f>VLOOKUP(A674,'Crash Data'!$B$3:$C$32,2,FALSE)</f>
        <v>#N/A</v>
      </c>
      <c r="G674" s="40">
        <v>230</v>
      </c>
      <c r="H674" s="40">
        <v>177</v>
      </c>
      <c r="I674" s="39">
        <v>177</v>
      </c>
      <c r="J674" s="40">
        <v>177</v>
      </c>
      <c r="K674" s="39">
        <v>177</v>
      </c>
      <c r="L674" s="93">
        <f t="shared" si="143"/>
        <v>209</v>
      </c>
      <c r="M674" s="93" t="str">
        <f t="shared" si="144"/>
        <v/>
      </c>
      <c r="N674" s="99">
        <f t="shared" si="145"/>
        <v>165</v>
      </c>
      <c r="O674" s="99" t="str">
        <f t="shared" si="146"/>
        <v/>
      </c>
      <c r="P674" s="102">
        <f t="shared" si="147"/>
        <v>165</v>
      </c>
      <c r="Q674" s="102" t="str">
        <f t="shared" si="148"/>
        <v/>
      </c>
      <c r="R674" s="105">
        <f t="shared" si="149"/>
        <v>165</v>
      </c>
      <c r="S674" s="105" t="str">
        <f t="shared" si="150"/>
        <v/>
      </c>
      <c r="T674" s="69">
        <f t="shared" si="151"/>
        <v>107</v>
      </c>
      <c r="U674" s="69" t="str">
        <f t="shared" si="152"/>
        <v/>
      </c>
      <c r="V674" s="143">
        <f t="shared" si="153"/>
        <v>165</v>
      </c>
      <c r="W674" s="143" t="str">
        <f t="shared" si="154"/>
        <v/>
      </c>
      <c r="X674" s="109">
        <f t="shared" si="141"/>
        <v>0</v>
      </c>
      <c r="Y674" s="110" t="e">
        <f t="shared" si="142"/>
        <v>#N/A</v>
      </c>
      <c r="Z674" s="75" t="e">
        <f>NA()</f>
        <v>#N/A</v>
      </c>
    </row>
    <row r="675" spans="1:26" x14ac:dyDescent="0.2">
      <c r="A675" s="74">
        <v>16520</v>
      </c>
      <c r="B675" s="68">
        <f>INDEX('B-A OSRoad'!$F$2:$F$21,MATCH(A675,'B-A OSRoad'!$C$2:$C$21))</f>
        <v>0</v>
      </c>
      <c r="C675" s="68" t="str">
        <f>IF(INDEX('B-A OSRoad'!$B$2:$B$21,MATCH(A675,'B-A OSRoad'!$C$2:$C$21))="Straight","",RIGHT(INDEX('B-A OSRoad'!$B$2:$B$21,MATCH(A675,'B-A OSRoad'!$C$2:$C$21)),LEN(INDEX('B-A OSRoad'!$B$2:$B$21,MATCH(A675,'B-A OSRoad'!$C$2:$C$21)))-1))</f>
        <v/>
      </c>
      <c r="D675" s="69">
        <f>(INDEX('B-A OSRoad'!$I$2:$I$21,MATCH(A675,'B-A OSRoad'!$C$2:$C$21)))+$C$3+$C$4+$C$1</f>
        <v>110</v>
      </c>
      <c r="E675" s="70" t="e">
        <f>VLOOKUP(A675,'Crash Data'!$E$3:$F$6,2,FALSE)</f>
        <v>#N/A</v>
      </c>
      <c r="F675" s="70" t="e">
        <f>VLOOKUP(A675,'Crash Data'!$B$3:$C$32,2,FALSE)</f>
        <v>#N/A</v>
      </c>
      <c r="G675" s="40">
        <v>230</v>
      </c>
      <c r="H675" s="40">
        <v>177</v>
      </c>
      <c r="I675" s="39">
        <v>177</v>
      </c>
      <c r="J675" s="40">
        <v>177</v>
      </c>
      <c r="K675" s="39">
        <v>177</v>
      </c>
      <c r="L675" s="93">
        <f t="shared" si="143"/>
        <v>209</v>
      </c>
      <c r="M675" s="93" t="str">
        <f t="shared" si="144"/>
        <v/>
      </c>
      <c r="N675" s="99">
        <f t="shared" si="145"/>
        <v>165</v>
      </c>
      <c r="O675" s="99" t="str">
        <f t="shared" si="146"/>
        <v/>
      </c>
      <c r="P675" s="102">
        <f t="shared" si="147"/>
        <v>165</v>
      </c>
      <c r="Q675" s="102" t="str">
        <f t="shared" si="148"/>
        <v/>
      </c>
      <c r="R675" s="105">
        <f t="shared" si="149"/>
        <v>165</v>
      </c>
      <c r="S675" s="105" t="str">
        <f t="shared" si="150"/>
        <v/>
      </c>
      <c r="T675" s="69">
        <f t="shared" si="151"/>
        <v>107</v>
      </c>
      <c r="U675" s="69" t="str">
        <f t="shared" si="152"/>
        <v/>
      </c>
      <c r="V675" s="143">
        <f t="shared" si="153"/>
        <v>165</v>
      </c>
      <c r="W675" s="143" t="str">
        <f t="shared" si="154"/>
        <v/>
      </c>
      <c r="X675" s="109">
        <f t="shared" si="141"/>
        <v>0</v>
      </c>
      <c r="Y675" s="110" t="e">
        <f t="shared" si="142"/>
        <v>#N/A</v>
      </c>
      <c r="Z675" s="75" t="e">
        <f>NA()</f>
        <v>#N/A</v>
      </c>
    </row>
    <row r="676" spans="1:26" x14ac:dyDescent="0.2">
      <c r="A676" s="74">
        <v>16530</v>
      </c>
      <c r="B676" s="68">
        <f>INDEX('B-A OSRoad'!$F$2:$F$21,MATCH(A676,'B-A OSRoad'!$C$2:$C$21))</f>
        <v>0</v>
      </c>
      <c r="C676" s="68" t="str">
        <f>IF(INDEX('B-A OSRoad'!$B$2:$B$21,MATCH(A676,'B-A OSRoad'!$C$2:$C$21))="Straight","",RIGHT(INDEX('B-A OSRoad'!$B$2:$B$21,MATCH(A676,'B-A OSRoad'!$C$2:$C$21)),LEN(INDEX('B-A OSRoad'!$B$2:$B$21,MATCH(A676,'B-A OSRoad'!$C$2:$C$21)))-1))</f>
        <v/>
      </c>
      <c r="D676" s="69">
        <f>(INDEX('B-A OSRoad'!$I$2:$I$21,MATCH(A676,'B-A OSRoad'!$C$2:$C$21)))+$C$3+$C$4+$C$1</f>
        <v>110</v>
      </c>
      <c r="E676" s="70" t="e">
        <f>VLOOKUP(A676,'Crash Data'!$E$3:$F$6,2,FALSE)</f>
        <v>#N/A</v>
      </c>
      <c r="F676" s="70" t="e">
        <f>VLOOKUP(A676,'Crash Data'!$B$3:$C$32,2,FALSE)</f>
        <v>#N/A</v>
      </c>
      <c r="G676" s="40">
        <v>230</v>
      </c>
      <c r="H676" s="40">
        <v>177</v>
      </c>
      <c r="I676" s="39">
        <v>177</v>
      </c>
      <c r="J676" s="40">
        <v>177</v>
      </c>
      <c r="K676" s="39">
        <v>177</v>
      </c>
      <c r="L676" s="93">
        <f t="shared" si="143"/>
        <v>209</v>
      </c>
      <c r="M676" s="93" t="str">
        <f t="shared" si="144"/>
        <v/>
      </c>
      <c r="N676" s="99">
        <f t="shared" si="145"/>
        <v>165</v>
      </c>
      <c r="O676" s="99" t="str">
        <f t="shared" si="146"/>
        <v/>
      </c>
      <c r="P676" s="102">
        <f t="shared" si="147"/>
        <v>165</v>
      </c>
      <c r="Q676" s="102" t="str">
        <f t="shared" si="148"/>
        <v/>
      </c>
      <c r="R676" s="105">
        <f t="shared" si="149"/>
        <v>165</v>
      </c>
      <c r="S676" s="105" t="str">
        <f t="shared" si="150"/>
        <v/>
      </c>
      <c r="T676" s="69">
        <f t="shared" si="151"/>
        <v>107</v>
      </c>
      <c r="U676" s="69" t="str">
        <f t="shared" si="152"/>
        <v/>
      </c>
      <c r="V676" s="143">
        <f t="shared" si="153"/>
        <v>165</v>
      </c>
      <c r="W676" s="143" t="str">
        <f t="shared" si="154"/>
        <v/>
      </c>
      <c r="X676" s="109">
        <f t="shared" si="141"/>
        <v>0</v>
      </c>
      <c r="Y676" s="110" t="e">
        <f t="shared" si="142"/>
        <v>#N/A</v>
      </c>
      <c r="Z676" s="75" t="e">
        <f>NA()</f>
        <v>#N/A</v>
      </c>
    </row>
    <row r="677" spans="1:26" x14ac:dyDescent="0.2">
      <c r="A677" s="74">
        <v>16540</v>
      </c>
      <c r="B677" s="68">
        <f>INDEX('B-A OSRoad'!$F$2:$F$21,MATCH(A677,'B-A OSRoad'!$C$2:$C$21))</f>
        <v>0</v>
      </c>
      <c r="C677" s="68" t="str">
        <f>IF(INDEX('B-A OSRoad'!$B$2:$B$21,MATCH(A677,'B-A OSRoad'!$C$2:$C$21))="Straight","",RIGHT(INDEX('B-A OSRoad'!$B$2:$B$21,MATCH(A677,'B-A OSRoad'!$C$2:$C$21)),LEN(INDEX('B-A OSRoad'!$B$2:$B$21,MATCH(A677,'B-A OSRoad'!$C$2:$C$21)))-1))</f>
        <v/>
      </c>
      <c r="D677" s="69">
        <f>(INDEX('B-A OSRoad'!$I$2:$I$21,MATCH(A677,'B-A OSRoad'!$C$2:$C$21)))+$C$3+$C$4+$C$1</f>
        <v>110</v>
      </c>
      <c r="E677" s="70" t="e">
        <f>VLOOKUP(A677,'Crash Data'!$E$3:$F$6,2,FALSE)</f>
        <v>#N/A</v>
      </c>
      <c r="F677" s="70" t="e">
        <f>VLOOKUP(A677,'Crash Data'!$B$3:$C$32,2,FALSE)</f>
        <v>#N/A</v>
      </c>
      <c r="G677" s="40">
        <v>230</v>
      </c>
      <c r="H677" s="40">
        <v>177</v>
      </c>
      <c r="I677" s="39">
        <v>177</v>
      </c>
      <c r="J677" s="40">
        <v>177</v>
      </c>
      <c r="K677" s="39">
        <v>177</v>
      </c>
      <c r="L677" s="93">
        <f t="shared" si="143"/>
        <v>209</v>
      </c>
      <c r="M677" s="93" t="str">
        <f t="shared" si="144"/>
        <v/>
      </c>
      <c r="N677" s="99">
        <f t="shared" si="145"/>
        <v>165</v>
      </c>
      <c r="O677" s="99" t="str">
        <f t="shared" si="146"/>
        <v/>
      </c>
      <c r="P677" s="102">
        <f t="shared" si="147"/>
        <v>165</v>
      </c>
      <c r="Q677" s="102" t="str">
        <f t="shared" si="148"/>
        <v/>
      </c>
      <c r="R677" s="105">
        <f t="shared" si="149"/>
        <v>165</v>
      </c>
      <c r="S677" s="105" t="str">
        <f t="shared" si="150"/>
        <v/>
      </c>
      <c r="T677" s="69">
        <f t="shared" si="151"/>
        <v>107</v>
      </c>
      <c r="U677" s="69" t="str">
        <f t="shared" si="152"/>
        <v/>
      </c>
      <c r="V677" s="143">
        <f t="shared" si="153"/>
        <v>165</v>
      </c>
      <c r="W677" s="143" t="str">
        <f t="shared" si="154"/>
        <v/>
      </c>
      <c r="X677" s="109">
        <f t="shared" si="141"/>
        <v>0</v>
      </c>
      <c r="Y677" s="110" t="e">
        <f t="shared" si="142"/>
        <v>#N/A</v>
      </c>
      <c r="Z677" s="75" t="e">
        <f>NA()</f>
        <v>#N/A</v>
      </c>
    </row>
    <row r="678" spans="1:26" x14ac:dyDescent="0.2">
      <c r="A678" s="74">
        <v>16550</v>
      </c>
      <c r="B678" s="68">
        <f>INDEX('B-A OSRoad'!$F$2:$F$21,MATCH(A678,'B-A OSRoad'!$C$2:$C$21))</f>
        <v>0</v>
      </c>
      <c r="C678" s="68" t="str">
        <f>IF(INDEX('B-A OSRoad'!$B$2:$B$21,MATCH(A678,'B-A OSRoad'!$C$2:$C$21))="Straight","",RIGHT(INDEX('B-A OSRoad'!$B$2:$B$21,MATCH(A678,'B-A OSRoad'!$C$2:$C$21)),LEN(INDEX('B-A OSRoad'!$B$2:$B$21,MATCH(A678,'B-A OSRoad'!$C$2:$C$21)))-1))</f>
        <v/>
      </c>
      <c r="D678" s="69">
        <f>(INDEX('B-A OSRoad'!$I$2:$I$21,MATCH(A678,'B-A OSRoad'!$C$2:$C$21)))+$C$3+$C$4+$C$1</f>
        <v>110</v>
      </c>
      <c r="E678" s="70" t="e">
        <f>VLOOKUP(A678,'Crash Data'!$E$3:$F$6,2,FALSE)</f>
        <v>#N/A</v>
      </c>
      <c r="F678" s="70" t="e">
        <f>VLOOKUP(A678,'Crash Data'!$B$3:$C$32,2,FALSE)</f>
        <v>#N/A</v>
      </c>
      <c r="G678" s="40">
        <v>230</v>
      </c>
      <c r="H678" s="40">
        <v>177</v>
      </c>
      <c r="I678" s="39">
        <v>177</v>
      </c>
      <c r="J678" s="40">
        <v>177</v>
      </c>
      <c r="K678" s="39">
        <v>177</v>
      </c>
      <c r="L678" s="93">
        <f t="shared" si="143"/>
        <v>209</v>
      </c>
      <c r="M678" s="93" t="str">
        <f t="shared" si="144"/>
        <v/>
      </c>
      <c r="N678" s="99">
        <f t="shared" si="145"/>
        <v>165</v>
      </c>
      <c r="O678" s="99" t="str">
        <f t="shared" si="146"/>
        <v/>
      </c>
      <c r="P678" s="102">
        <f t="shared" si="147"/>
        <v>165</v>
      </c>
      <c r="Q678" s="102" t="str">
        <f t="shared" si="148"/>
        <v/>
      </c>
      <c r="R678" s="105">
        <f t="shared" si="149"/>
        <v>165</v>
      </c>
      <c r="S678" s="105" t="str">
        <f t="shared" si="150"/>
        <v/>
      </c>
      <c r="T678" s="69">
        <f t="shared" si="151"/>
        <v>107</v>
      </c>
      <c r="U678" s="69" t="str">
        <f t="shared" si="152"/>
        <v/>
      </c>
      <c r="V678" s="143">
        <f t="shared" si="153"/>
        <v>165</v>
      </c>
      <c r="W678" s="143" t="str">
        <f t="shared" si="154"/>
        <v/>
      </c>
      <c r="X678" s="109">
        <f t="shared" si="141"/>
        <v>0</v>
      </c>
      <c r="Y678" s="110" t="e">
        <f t="shared" si="142"/>
        <v>#N/A</v>
      </c>
      <c r="Z678" s="75" t="e">
        <f>NA()</f>
        <v>#N/A</v>
      </c>
    </row>
    <row r="679" spans="1:26" x14ac:dyDescent="0.2">
      <c r="A679" s="74">
        <v>16560</v>
      </c>
      <c r="B679" s="68">
        <f>INDEX('B-A OSRoad'!$F$2:$F$21,MATCH(A679,'B-A OSRoad'!$C$2:$C$21))</f>
        <v>0</v>
      </c>
      <c r="C679" s="68" t="str">
        <f>IF(INDEX('B-A OSRoad'!$B$2:$B$21,MATCH(A679,'B-A OSRoad'!$C$2:$C$21))="Straight","",RIGHT(INDEX('B-A OSRoad'!$B$2:$B$21,MATCH(A679,'B-A OSRoad'!$C$2:$C$21)),LEN(INDEX('B-A OSRoad'!$B$2:$B$21,MATCH(A679,'B-A OSRoad'!$C$2:$C$21)))-1))</f>
        <v/>
      </c>
      <c r="D679" s="69">
        <f>(INDEX('B-A OSRoad'!$I$2:$I$21,MATCH(A679,'B-A OSRoad'!$C$2:$C$21)))+$C$3+$C$4+$C$1</f>
        <v>110</v>
      </c>
      <c r="E679" s="70" t="e">
        <f>VLOOKUP(A679,'Crash Data'!$E$3:$F$6,2,FALSE)</f>
        <v>#N/A</v>
      </c>
      <c r="F679" s="70" t="e">
        <f>VLOOKUP(A679,'Crash Data'!$B$3:$C$32,2,FALSE)</f>
        <v>#N/A</v>
      </c>
      <c r="G679" s="40">
        <v>230</v>
      </c>
      <c r="H679" s="40">
        <v>177</v>
      </c>
      <c r="I679" s="39">
        <v>177</v>
      </c>
      <c r="J679" s="40">
        <v>177</v>
      </c>
      <c r="K679" s="39">
        <v>177</v>
      </c>
      <c r="L679" s="93">
        <f t="shared" si="143"/>
        <v>209</v>
      </c>
      <c r="M679" s="93" t="str">
        <f t="shared" si="144"/>
        <v/>
      </c>
      <c r="N679" s="99">
        <f t="shared" si="145"/>
        <v>165</v>
      </c>
      <c r="O679" s="99" t="str">
        <f t="shared" si="146"/>
        <v/>
      </c>
      <c r="P679" s="102">
        <f t="shared" si="147"/>
        <v>165</v>
      </c>
      <c r="Q679" s="102" t="str">
        <f t="shared" si="148"/>
        <v/>
      </c>
      <c r="R679" s="105">
        <f t="shared" si="149"/>
        <v>165</v>
      </c>
      <c r="S679" s="105" t="str">
        <f t="shared" si="150"/>
        <v/>
      </c>
      <c r="T679" s="69">
        <f t="shared" si="151"/>
        <v>107</v>
      </c>
      <c r="U679" s="69" t="str">
        <f t="shared" si="152"/>
        <v/>
      </c>
      <c r="V679" s="143">
        <f t="shared" si="153"/>
        <v>165</v>
      </c>
      <c r="W679" s="143" t="str">
        <f t="shared" si="154"/>
        <v/>
      </c>
      <c r="X679" s="109">
        <f t="shared" si="141"/>
        <v>0</v>
      </c>
      <c r="Y679" s="110" t="e">
        <f t="shared" si="142"/>
        <v>#N/A</v>
      </c>
      <c r="Z679" s="75" t="e">
        <f>NA()</f>
        <v>#N/A</v>
      </c>
    </row>
    <row r="680" spans="1:26" x14ac:dyDescent="0.2">
      <c r="A680" s="74">
        <v>16570</v>
      </c>
      <c r="B680" s="68">
        <f>INDEX('B-A OSRoad'!$F$2:$F$21,MATCH(A680,'B-A OSRoad'!$C$2:$C$21))</f>
        <v>0</v>
      </c>
      <c r="C680" s="68" t="str">
        <f>IF(INDEX('B-A OSRoad'!$B$2:$B$21,MATCH(A680,'B-A OSRoad'!$C$2:$C$21))="Straight","",RIGHT(INDEX('B-A OSRoad'!$B$2:$B$21,MATCH(A680,'B-A OSRoad'!$C$2:$C$21)),LEN(INDEX('B-A OSRoad'!$B$2:$B$21,MATCH(A680,'B-A OSRoad'!$C$2:$C$21)))-1))</f>
        <v/>
      </c>
      <c r="D680" s="69">
        <f>(INDEX('B-A OSRoad'!$I$2:$I$21,MATCH(A680,'B-A OSRoad'!$C$2:$C$21)))+$C$3+$C$4+$C$1</f>
        <v>110</v>
      </c>
      <c r="E680" s="70" t="e">
        <f>VLOOKUP(A680,'Crash Data'!$E$3:$F$6,2,FALSE)</f>
        <v>#N/A</v>
      </c>
      <c r="F680" s="70" t="e">
        <f>VLOOKUP(A680,'Crash Data'!$B$3:$C$32,2,FALSE)</f>
        <v>#N/A</v>
      </c>
      <c r="G680" s="40">
        <v>230</v>
      </c>
      <c r="H680" s="40">
        <v>177</v>
      </c>
      <c r="I680" s="39">
        <v>177</v>
      </c>
      <c r="J680" s="40">
        <v>177</v>
      </c>
      <c r="K680" s="39">
        <v>177</v>
      </c>
      <c r="L680" s="93">
        <f t="shared" si="143"/>
        <v>209</v>
      </c>
      <c r="M680" s="93" t="str">
        <f t="shared" si="144"/>
        <v/>
      </c>
      <c r="N680" s="99">
        <f t="shared" si="145"/>
        <v>165</v>
      </c>
      <c r="O680" s="99" t="str">
        <f t="shared" si="146"/>
        <v/>
      </c>
      <c r="P680" s="102">
        <f t="shared" si="147"/>
        <v>165</v>
      </c>
      <c r="Q680" s="102" t="str">
        <f t="shared" si="148"/>
        <v/>
      </c>
      <c r="R680" s="105">
        <f t="shared" si="149"/>
        <v>165</v>
      </c>
      <c r="S680" s="105" t="str">
        <f t="shared" si="150"/>
        <v/>
      </c>
      <c r="T680" s="69">
        <f t="shared" si="151"/>
        <v>107</v>
      </c>
      <c r="U680" s="69" t="str">
        <f t="shared" si="152"/>
        <v/>
      </c>
      <c r="V680" s="143">
        <f t="shared" si="153"/>
        <v>165</v>
      </c>
      <c r="W680" s="143" t="str">
        <f t="shared" si="154"/>
        <v/>
      </c>
      <c r="X680" s="109">
        <f t="shared" si="141"/>
        <v>0</v>
      </c>
      <c r="Y680" s="110" t="e">
        <f t="shared" si="142"/>
        <v>#N/A</v>
      </c>
      <c r="Z680" s="75" t="e">
        <f>NA()</f>
        <v>#N/A</v>
      </c>
    </row>
    <row r="681" spans="1:26" x14ac:dyDescent="0.2">
      <c r="A681" s="74">
        <v>16580</v>
      </c>
      <c r="B681" s="68">
        <f>INDEX('B-A OSRoad'!$F$2:$F$21,MATCH(A681,'B-A OSRoad'!$C$2:$C$21))</f>
        <v>0</v>
      </c>
      <c r="C681" s="68" t="str">
        <f>IF(INDEX('B-A OSRoad'!$B$2:$B$21,MATCH(A681,'B-A OSRoad'!$C$2:$C$21))="Straight","",RIGHT(INDEX('B-A OSRoad'!$B$2:$B$21,MATCH(A681,'B-A OSRoad'!$C$2:$C$21)),LEN(INDEX('B-A OSRoad'!$B$2:$B$21,MATCH(A681,'B-A OSRoad'!$C$2:$C$21)))-1))</f>
        <v/>
      </c>
      <c r="D681" s="69">
        <f>(INDEX('B-A OSRoad'!$I$2:$I$21,MATCH(A681,'B-A OSRoad'!$C$2:$C$21)))+$C$3+$C$4+$C$1</f>
        <v>110</v>
      </c>
      <c r="E681" s="70" t="e">
        <f>VLOOKUP(A681,'Crash Data'!$E$3:$F$6,2,FALSE)</f>
        <v>#N/A</v>
      </c>
      <c r="F681" s="70" t="e">
        <f>VLOOKUP(A681,'Crash Data'!$B$3:$C$32,2,FALSE)</f>
        <v>#N/A</v>
      </c>
      <c r="G681" s="40">
        <v>230</v>
      </c>
      <c r="H681" s="40">
        <v>177</v>
      </c>
      <c r="I681" s="39">
        <v>177</v>
      </c>
      <c r="J681" s="40">
        <v>177</v>
      </c>
      <c r="K681" s="39">
        <v>177</v>
      </c>
      <c r="L681" s="93">
        <f t="shared" si="143"/>
        <v>209</v>
      </c>
      <c r="M681" s="93" t="str">
        <f t="shared" si="144"/>
        <v/>
      </c>
      <c r="N681" s="99">
        <f t="shared" si="145"/>
        <v>165</v>
      </c>
      <c r="O681" s="99" t="str">
        <f t="shared" si="146"/>
        <v/>
      </c>
      <c r="P681" s="102">
        <f t="shared" si="147"/>
        <v>165</v>
      </c>
      <c r="Q681" s="102" t="str">
        <f t="shared" si="148"/>
        <v/>
      </c>
      <c r="R681" s="105">
        <f t="shared" si="149"/>
        <v>165</v>
      </c>
      <c r="S681" s="105" t="str">
        <f t="shared" si="150"/>
        <v/>
      </c>
      <c r="T681" s="69">
        <f t="shared" si="151"/>
        <v>107</v>
      </c>
      <c r="U681" s="69" t="str">
        <f t="shared" si="152"/>
        <v/>
      </c>
      <c r="V681" s="143">
        <f t="shared" si="153"/>
        <v>165</v>
      </c>
      <c r="W681" s="143" t="str">
        <f t="shared" si="154"/>
        <v/>
      </c>
      <c r="X681" s="109">
        <f t="shared" si="141"/>
        <v>0</v>
      </c>
      <c r="Y681" s="110" t="e">
        <f t="shared" si="142"/>
        <v>#N/A</v>
      </c>
      <c r="Z681" s="75" t="e">
        <f>NA()</f>
        <v>#N/A</v>
      </c>
    </row>
    <row r="682" spans="1:26" x14ac:dyDescent="0.2">
      <c r="A682" s="74">
        <v>16590</v>
      </c>
      <c r="B682" s="68">
        <f>INDEX('B-A OSRoad'!$F$2:$F$21,MATCH(A682,'B-A OSRoad'!$C$2:$C$21))</f>
        <v>0</v>
      </c>
      <c r="C682" s="68" t="str">
        <f>IF(INDEX('B-A OSRoad'!$B$2:$B$21,MATCH(A682,'B-A OSRoad'!$C$2:$C$21))="Straight","",RIGHT(INDEX('B-A OSRoad'!$B$2:$B$21,MATCH(A682,'B-A OSRoad'!$C$2:$C$21)),LEN(INDEX('B-A OSRoad'!$B$2:$B$21,MATCH(A682,'B-A OSRoad'!$C$2:$C$21)))-1))</f>
        <v/>
      </c>
      <c r="D682" s="69">
        <f>(INDEX('B-A OSRoad'!$I$2:$I$21,MATCH(A682,'B-A OSRoad'!$C$2:$C$21)))+$C$3+$C$4+$C$1</f>
        <v>110</v>
      </c>
      <c r="E682" s="70" t="e">
        <f>VLOOKUP(A682,'Crash Data'!$E$3:$F$6,2,FALSE)</f>
        <v>#N/A</v>
      </c>
      <c r="F682" s="70" t="e">
        <f>VLOOKUP(A682,'Crash Data'!$B$3:$C$32,2,FALSE)</f>
        <v>#N/A</v>
      </c>
      <c r="G682" s="40">
        <v>230</v>
      </c>
      <c r="H682" s="40">
        <v>177</v>
      </c>
      <c r="I682" s="39">
        <v>177</v>
      </c>
      <c r="J682" s="40">
        <v>177</v>
      </c>
      <c r="K682" s="39">
        <v>177</v>
      </c>
      <c r="L682" s="93">
        <f t="shared" si="143"/>
        <v>209</v>
      </c>
      <c r="M682" s="93" t="str">
        <f t="shared" si="144"/>
        <v/>
      </c>
      <c r="N682" s="99">
        <f t="shared" si="145"/>
        <v>165</v>
      </c>
      <c r="O682" s="99" t="str">
        <f t="shared" si="146"/>
        <v/>
      </c>
      <c r="P682" s="102">
        <f t="shared" si="147"/>
        <v>165</v>
      </c>
      <c r="Q682" s="102" t="str">
        <f t="shared" si="148"/>
        <v/>
      </c>
      <c r="R682" s="105">
        <f t="shared" si="149"/>
        <v>165</v>
      </c>
      <c r="S682" s="105" t="str">
        <f t="shared" si="150"/>
        <v/>
      </c>
      <c r="T682" s="69">
        <f t="shared" si="151"/>
        <v>107</v>
      </c>
      <c r="U682" s="69" t="str">
        <f t="shared" si="152"/>
        <v/>
      </c>
      <c r="V682" s="143">
        <f t="shared" si="153"/>
        <v>165</v>
      </c>
      <c r="W682" s="143" t="str">
        <f t="shared" si="154"/>
        <v/>
      </c>
      <c r="X682" s="109">
        <f t="shared" si="141"/>
        <v>0</v>
      </c>
      <c r="Y682" s="110" t="e">
        <f t="shared" si="142"/>
        <v>#N/A</v>
      </c>
      <c r="Z682" s="75" t="e">
        <f>NA()</f>
        <v>#N/A</v>
      </c>
    </row>
    <row r="683" spans="1:26" x14ac:dyDescent="0.2">
      <c r="A683" s="74">
        <v>16600</v>
      </c>
      <c r="B683" s="68">
        <f>INDEX('B-A OSRoad'!$F$2:$F$21,MATCH(A683,'B-A OSRoad'!$C$2:$C$21))</f>
        <v>0</v>
      </c>
      <c r="C683" s="68" t="str">
        <f>IF(INDEX('B-A OSRoad'!$B$2:$B$21,MATCH(A683,'B-A OSRoad'!$C$2:$C$21))="Straight","",RIGHT(INDEX('B-A OSRoad'!$B$2:$B$21,MATCH(A683,'B-A OSRoad'!$C$2:$C$21)),LEN(INDEX('B-A OSRoad'!$B$2:$B$21,MATCH(A683,'B-A OSRoad'!$C$2:$C$21)))-1))</f>
        <v/>
      </c>
      <c r="D683" s="69">
        <f>(INDEX('B-A OSRoad'!$I$2:$I$21,MATCH(A683,'B-A OSRoad'!$C$2:$C$21)))+$C$3+$C$4+$C$1</f>
        <v>110</v>
      </c>
      <c r="E683" s="70" t="e">
        <f>VLOOKUP(A683,'Crash Data'!$E$3:$F$6,2,FALSE)</f>
        <v>#N/A</v>
      </c>
      <c r="F683" s="70" t="e">
        <f>VLOOKUP(A683,'Crash Data'!$B$3:$C$32,2,FALSE)</f>
        <v>#N/A</v>
      </c>
      <c r="G683" s="40">
        <v>230</v>
      </c>
      <c r="H683" s="40">
        <v>177</v>
      </c>
      <c r="I683" s="39">
        <v>177</v>
      </c>
      <c r="J683" s="40">
        <v>177</v>
      </c>
      <c r="K683" s="39">
        <v>177</v>
      </c>
      <c r="L683" s="93">
        <f t="shared" si="143"/>
        <v>209</v>
      </c>
      <c r="M683" s="93" t="str">
        <f t="shared" si="144"/>
        <v/>
      </c>
      <c r="N683" s="99">
        <f t="shared" si="145"/>
        <v>165</v>
      </c>
      <c r="O683" s="99" t="str">
        <f t="shared" si="146"/>
        <v/>
      </c>
      <c r="P683" s="102">
        <f t="shared" si="147"/>
        <v>165</v>
      </c>
      <c r="Q683" s="102" t="str">
        <f t="shared" si="148"/>
        <v/>
      </c>
      <c r="R683" s="105">
        <f t="shared" si="149"/>
        <v>165</v>
      </c>
      <c r="S683" s="105" t="str">
        <f t="shared" si="150"/>
        <v/>
      </c>
      <c r="T683" s="69">
        <f t="shared" si="151"/>
        <v>107</v>
      </c>
      <c r="U683" s="69" t="str">
        <f t="shared" si="152"/>
        <v/>
      </c>
      <c r="V683" s="143">
        <f t="shared" si="153"/>
        <v>165</v>
      </c>
      <c r="W683" s="143" t="str">
        <f t="shared" si="154"/>
        <v/>
      </c>
      <c r="X683" s="109">
        <f t="shared" si="141"/>
        <v>0</v>
      </c>
      <c r="Y683" s="110" t="e">
        <f t="shared" si="142"/>
        <v>#N/A</v>
      </c>
      <c r="Z683" s="75" t="e">
        <f>NA()</f>
        <v>#N/A</v>
      </c>
    </row>
    <row r="684" spans="1:26" x14ac:dyDescent="0.2">
      <c r="A684" s="74">
        <v>16610</v>
      </c>
      <c r="B684" s="68">
        <f>INDEX('B-A OSRoad'!$F$2:$F$21,MATCH(A684,'B-A OSRoad'!$C$2:$C$21))</f>
        <v>0</v>
      </c>
      <c r="C684" s="68" t="str">
        <f>IF(INDEX('B-A OSRoad'!$B$2:$B$21,MATCH(A684,'B-A OSRoad'!$C$2:$C$21))="Straight","",RIGHT(INDEX('B-A OSRoad'!$B$2:$B$21,MATCH(A684,'B-A OSRoad'!$C$2:$C$21)),LEN(INDEX('B-A OSRoad'!$B$2:$B$21,MATCH(A684,'B-A OSRoad'!$C$2:$C$21)))-1))</f>
        <v/>
      </c>
      <c r="D684" s="69">
        <f>(INDEX('B-A OSRoad'!$I$2:$I$21,MATCH(A684,'B-A OSRoad'!$C$2:$C$21)))+$C$3+$C$4+$C$1</f>
        <v>110</v>
      </c>
      <c r="E684" s="70" t="e">
        <f>VLOOKUP(A684,'Crash Data'!$E$3:$F$6,2,FALSE)</f>
        <v>#N/A</v>
      </c>
      <c r="F684" s="70" t="e">
        <f>VLOOKUP(A684,'Crash Data'!$B$3:$C$32,2,FALSE)</f>
        <v>#N/A</v>
      </c>
      <c r="G684" s="40">
        <v>230</v>
      </c>
      <c r="H684" s="40">
        <v>177</v>
      </c>
      <c r="I684" s="39">
        <v>177</v>
      </c>
      <c r="J684" s="40">
        <v>177</v>
      </c>
      <c r="K684" s="39">
        <v>177</v>
      </c>
      <c r="L684" s="93">
        <f t="shared" si="143"/>
        <v>209</v>
      </c>
      <c r="M684" s="93" t="str">
        <f t="shared" si="144"/>
        <v/>
      </c>
      <c r="N684" s="99">
        <f t="shared" si="145"/>
        <v>165</v>
      </c>
      <c r="O684" s="99" t="str">
        <f t="shared" si="146"/>
        <v/>
      </c>
      <c r="P684" s="102">
        <f t="shared" si="147"/>
        <v>165</v>
      </c>
      <c r="Q684" s="102" t="str">
        <f t="shared" si="148"/>
        <v/>
      </c>
      <c r="R684" s="105">
        <f t="shared" si="149"/>
        <v>165</v>
      </c>
      <c r="S684" s="105" t="str">
        <f t="shared" si="150"/>
        <v/>
      </c>
      <c r="T684" s="69">
        <f t="shared" si="151"/>
        <v>107</v>
      </c>
      <c r="U684" s="69" t="str">
        <f t="shared" si="152"/>
        <v/>
      </c>
      <c r="V684" s="143">
        <f t="shared" si="153"/>
        <v>165</v>
      </c>
      <c r="W684" s="143" t="str">
        <f t="shared" si="154"/>
        <v/>
      </c>
      <c r="X684" s="109">
        <f t="shared" si="141"/>
        <v>0</v>
      </c>
      <c r="Y684" s="110" t="e">
        <f t="shared" si="142"/>
        <v>#N/A</v>
      </c>
      <c r="Z684" s="75" t="e">
        <f>NA()</f>
        <v>#N/A</v>
      </c>
    </row>
    <row r="685" spans="1:26" x14ac:dyDescent="0.2">
      <c r="A685" s="74">
        <v>16620</v>
      </c>
      <c r="B685" s="68">
        <f>INDEX('B-A OSRoad'!$F$2:$F$21,MATCH(A685,'B-A OSRoad'!$C$2:$C$21))</f>
        <v>0</v>
      </c>
      <c r="C685" s="68" t="str">
        <f>IF(INDEX('B-A OSRoad'!$B$2:$B$21,MATCH(A685,'B-A OSRoad'!$C$2:$C$21))="Straight","",RIGHT(INDEX('B-A OSRoad'!$B$2:$B$21,MATCH(A685,'B-A OSRoad'!$C$2:$C$21)),LEN(INDEX('B-A OSRoad'!$B$2:$B$21,MATCH(A685,'B-A OSRoad'!$C$2:$C$21)))-1))</f>
        <v/>
      </c>
      <c r="D685" s="69">
        <f>(INDEX('B-A OSRoad'!$I$2:$I$21,MATCH(A685,'B-A OSRoad'!$C$2:$C$21)))+$C$3+$C$4+$C$1</f>
        <v>110</v>
      </c>
      <c r="E685" s="70" t="e">
        <f>VLOOKUP(A685,'Crash Data'!$E$3:$F$6,2,FALSE)</f>
        <v>#N/A</v>
      </c>
      <c r="F685" s="70" t="e">
        <f>VLOOKUP(A685,'Crash Data'!$B$3:$C$32,2,FALSE)</f>
        <v>#N/A</v>
      </c>
      <c r="G685" s="40">
        <v>230</v>
      </c>
      <c r="H685" s="40">
        <v>177</v>
      </c>
      <c r="I685" s="39">
        <v>177</v>
      </c>
      <c r="J685" s="40">
        <v>177</v>
      </c>
      <c r="K685" s="39">
        <v>177</v>
      </c>
      <c r="L685" s="93">
        <f t="shared" si="143"/>
        <v>209</v>
      </c>
      <c r="M685" s="93" t="str">
        <f t="shared" si="144"/>
        <v/>
      </c>
      <c r="N685" s="99">
        <f t="shared" si="145"/>
        <v>165</v>
      </c>
      <c r="O685" s="99" t="str">
        <f t="shared" si="146"/>
        <v/>
      </c>
      <c r="P685" s="102">
        <f t="shared" si="147"/>
        <v>165</v>
      </c>
      <c r="Q685" s="102" t="str">
        <f t="shared" si="148"/>
        <v/>
      </c>
      <c r="R685" s="105">
        <f t="shared" si="149"/>
        <v>165</v>
      </c>
      <c r="S685" s="105" t="str">
        <f t="shared" si="150"/>
        <v/>
      </c>
      <c r="T685" s="69">
        <f t="shared" si="151"/>
        <v>107</v>
      </c>
      <c r="U685" s="69" t="str">
        <f t="shared" si="152"/>
        <v/>
      </c>
      <c r="V685" s="143">
        <f t="shared" si="153"/>
        <v>165</v>
      </c>
      <c r="W685" s="143" t="str">
        <f t="shared" si="154"/>
        <v/>
      </c>
      <c r="X685" s="109">
        <f t="shared" si="141"/>
        <v>0</v>
      </c>
      <c r="Y685" s="110" t="e">
        <f t="shared" si="142"/>
        <v>#N/A</v>
      </c>
      <c r="Z685" s="75" t="e">
        <f>NA()</f>
        <v>#N/A</v>
      </c>
    </row>
    <row r="686" spans="1:26" x14ac:dyDescent="0.2">
      <c r="A686" s="74">
        <v>16630</v>
      </c>
      <c r="B686" s="68">
        <f>INDEX('B-A OSRoad'!$F$2:$F$21,MATCH(A686,'B-A OSRoad'!$C$2:$C$21))</f>
        <v>0</v>
      </c>
      <c r="C686" s="68" t="str">
        <f>IF(INDEX('B-A OSRoad'!$B$2:$B$21,MATCH(A686,'B-A OSRoad'!$C$2:$C$21))="Straight","",RIGHT(INDEX('B-A OSRoad'!$B$2:$B$21,MATCH(A686,'B-A OSRoad'!$C$2:$C$21)),LEN(INDEX('B-A OSRoad'!$B$2:$B$21,MATCH(A686,'B-A OSRoad'!$C$2:$C$21)))-1))</f>
        <v/>
      </c>
      <c r="D686" s="69">
        <f>(INDEX('B-A OSRoad'!$I$2:$I$21,MATCH(A686,'B-A OSRoad'!$C$2:$C$21)))+$C$3+$C$4+$C$1</f>
        <v>110</v>
      </c>
      <c r="E686" s="70" t="e">
        <f>VLOOKUP(A686,'Crash Data'!$E$3:$F$6,2,FALSE)</f>
        <v>#N/A</v>
      </c>
      <c r="F686" s="70" t="e">
        <f>VLOOKUP(A686,'Crash Data'!$B$3:$C$32,2,FALSE)</f>
        <v>#N/A</v>
      </c>
      <c r="G686" s="40">
        <v>230</v>
      </c>
      <c r="H686" s="40">
        <v>177</v>
      </c>
      <c r="I686" s="39">
        <v>177</v>
      </c>
      <c r="J686" s="40">
        <v>177</v>
      </c>
      <c r="K686" s="39">
        <v>177</v>
      </c>
      <c r="L686" s="93">
        <f t="shared" si="143"/>
        <v>209</v>
      </c>
      <c r="M686" s="93" t="str">
        <f t="shared" si="144"/>
        <v/>
      </c>
      <c r="N686" s="99">
        <f t="shared" si="145"/>
        <v>165</v>
      </c>
      <c r="O686" s="99" t="str">
        <f t="shared" si="146"/>
        <v/>
      </c>
      <c r="P686" s="102">
        <f t="shared" si="147"/>
        <v>165</v>
      </c>
      <c r="Q686" s="102" t="str">
        <f t="shared" si="148"/>
        <v/>
      </c>
      <c r="R686" s="105">
        <f t="shared" si="149"/>
        <v>165</v>
      </c>
      <c r="S686" s="105" t="str">
        <f t="shared" si="150"/>
        <v/>
      </c>
      <c r="T686" s="69">
        <f t="shared" si="151"/>
        <v>107</v>
      </c>
      <c r="U686" s="69" t="str">
        <f t="shared" si="152"/>
        <v/>
      </c>
      <c r="V686" s="143">
        <f t="shared" si="153"/>
        <v>165</v>
      </c>
      <c r="W686" s="143" t="str">
        <f t="shared" si="154"/>
        <v/>
      </c>
      <c r="X686" s="109">
        <f t="shared" si="141"/>
        <v>0</v>
      </c>
      <c r="Y686" s="110" t="e">
        <f t="shared" si="142"/>
        <v>#N/A</v>
      </c>
      <c r="Z686" s="75" t="e">
        <f>NA()</f>
        <v>#N/A</v>
      </c>
    </row>
    <row r="687" spans="1:26" x14ac:dyDescent="0.2">
      <c r="A687" s="74">
        <v>16640</v>
      </c>
      <c r="B687" s="68">
        <f>INDEX('B-A OSRoad'!$F$2:$F$21,MATCH(A687,'B-A OSRoad'!$C$2:$C$21))</f>
        <v>0</v>
      </c>
      <c r="C687" s="68" t="str">
        <f>IF(INDEX('B-A OSRoad'!$B$2:$B$21,MATCH(A687,'B-A OSRoad'!$C$2:$C$21))="Straight","",RIGHT(INDEX('B-A OSRoad'!$B$2:$B$21,MATCH(A687,'B-A OSRoad'!$C$2:$C$21)),LEN(INDEX('B-A OSRoad'!$B$2:$B$21,MATCH(A687,'B-A OSRoad'!$C$2:$C$21)))-1))</f>
        <v/>
      </c>
      <c r="D687" s="69">
        <f>(INDEX('B-A OSRoad'!$I$2:$I$21,MATCH(A687,'B-A OSRoad'!$C$2:$C$21)))+$C$3+$C$4+$C$1</f>
        <v>110</v>
      </c>
      <c r="E687" s="70" t="e">
        <f>VLOOKUP(A687,'Crash Data'!$E$3:$F$6,2,FALSE)</f>
        <v>#N/A</v>
      </c>
      <c r="F687" s="70" t="e">
        <f>VLOOKUP(A687,'Crash Data'!$B$3:$C$32,2,FALSE)</f>
        <v>#N/A</v>
      </c>
      <c r="G687" s="40">
        <v>230</v>
      </c>
      <c r="H687" s="40">
        <v>177</v>
      </c>
      <c r="I687" s="39">
        <v>177</v>
      </c>
      <c r="J687" s="40">
        <v>177</v>
      </c>
      <c r="K687" s="39">
        <v>177</v>
      </c>
      <c r="L687" s="93">
        <f t="shared" si="143"/>
        <v>209</v>
      </c>
      <c r="M687" s="93" t="str">
        <f t="shared" si="144"/>
        <v/>
      </c>
      <c r="N687" s="99">
        <f t="shared" si="145"/>
        <v>165</v>
      </c>
      <c r="O687" s="99" t="str">
        <f t="shared" si="146"/>
        <v/>
      </c>
      <c r="P687" s="102">
        <f t="shared" si="147"/>
        <v>165</v>
      </c>
      <c r="Q687" s="102" t="str">
        <f t="shared" si="148"/>
        <v/>
      </c>
      <c r="R687" s="105">
        <f t="shared" si="149"/>
        <v>165</v>
      </c>
      <c r="S687" s="105" t="str">
        <f t="shared" si="150"/>
        <v/>
      </c>
      <c r="T687" s="69">
        <f t="shared" si="151"/>
        <v>107</v>
      </c>
      <c r="U687" s="69" t="str">
        <f t="shared" si="152"/>
        <v/>
      </c>
      <c r="V687" s="143">
        <f t="shared" si="153"/>
        <v>165</v>
      </c>
      <c r="W687" s="143" t="str">
        <f t="shared" si="154"/>
        <v/>
      </c>
      <c r="X687" s="109">
        <f t="shared" si="141"/>
        <v>0</v>
      </c>
      <c r="Y687" s="110" t="e">
        <f t="shared" si="142"/>
        <v>#N/A</v>
      </c>
      <c r="Z687" s="75" t="e">
        <f>NA()</f>
        <v>#N/A</v>
      </c>
    </row>
    <row r="688" spans="1:26" x14ac:dyDescent="0.2">
      <c r="A688" s="74">
        <v>16650</v>
      </c>
      <c r="B688" s="68">
        <f>INDEX('B-A OSRoad'!$F$2:$F$21,MATCH(A688,'B-A OSRoad'!$C$2:$C$21))</f>
        <v>0</v>
      </c>
      <c r="C688" s="68" t="str">
        <f>IF(INDEX('B-A OSRoad'!$B$2:$B$21,MATCH(A688,'B-A OSRoad'!$C$2:$C$21))="Straight","",RIGHT(INDEX('B-A OSRoad'!$B$2:$B$21,MATCH(A688,'B-A OSRoad'!$C$2:$C$21)),LEN(INDEX('B-A OSRoad'!$B$2:$B$21,MATCH(A688,'B-A OSRoad'!$C$2:$C$21)))-1))</f>
        <v/>
      </c>
      <c r="D688" s="69">
        <f>(INDEX('B-A OSRoad'!$I$2:$I$21,MATCH(A688,'B-A OSRoad'!$C$2:$C$21)))+$C$3+$C$4+$C$1</f>
        <v>110</v>
      </c>
      <c r="E688" s="70" t="e">
        <f>VLOOKUP(A688,'Crash Data'!$E$3:$F$6,2,FALSE)</f>
        <v>#N/A</v>
      </c>
      <c r="F688" s="70" t="e">
        <f>VLOOKUP(A688,'Crash Data'!$B$3:$C$32,2,FALSE)</f>
        <v>#N/A</v>
      </c>
      <c r="G688" s="40">
        <v>230</v>
      </c>
      <c r="H688" s="40">
        <v>177</v>
      </c>
      <c r="I688" s="39">
        <v>177</v>
      </c>
      <c r="J688" s="40">
        <v>177</v>
      </c>
      <c r="K688" s="39">
        <v>177</v>
      </c>
      <c r="L688" s="93">
        <f t="shared" si="143"/>
        <v>209</v>
      </c>
      <c r="M688" s="93" t="str">
        <f t="shared" si="144"/>
        <v/>
      </c>
      <c r="N688" s="99">
        <f t="shared" si="145"/>
        <v>165</v>
      </c>
      <c r="O688" s="99" t="str">
        <f t="shared" si="146"/>
        <v/>
      </c>
      <c r="P688" s="102">
        <f t="shared" si="147"/>
        <v>165</v>
      </c>
      <c r="Q688" s="102" t="str">
        <f t="shared" si="148"/>
        <v/>
      </c>
      <c r="R688" s="105">
        <f t="shared" si="149"/>
        <v>165</v>
      </c>
      <c r="S688" s="105" t="str">
        <f t="shared" si="150"/>
        <v/>
      </c>
      <c r="T688" s="69">
        <f t="shared" si="151"/>
        <v>107</v>
      </c>
      <c r="U688" s="69" t="str">
        <f t="shared" si="152"/>
        <v/>
      </c>
      <c r="V688" s="143">
        <f t="shared" si="153"/>
        <v>165</v>
      </c>
      <c r="W688" s="143" t="str">
        <f t="shared" si="154"/>
        <v/>
      </c>
      <c r="X688" s="109">
        <f t="shared" si="141"/>
        <v>0</v>
      </c>
      <c r="Y688" s="110" t="e">
        <f t="shared" si="142"/>
        <v>#N/A</v>
      </c>
      <c r="Z688" s="75" t="e">
        <f>NA()</f>
        <v>#N/A</v>
      </c>
    </row>
    <row r="689" spans="1:26" x14ac:dyDescent="0.2">
      <c r="A689" s="74">
        <v>16660</v>
      </c>
      <c r="B689" s="68">
        <f>INDEX('B-A OSRoad'!$F$2:$F$21,MATCH(A689,'B-A OSRoad'!$C$2:$C$21))</f>
        <v>0</v>
      </c>
      <c r="C689" s="68" t="str">
        <f>IF(INDEX('B-A OSRoad'!$B$2:$B$21,MATCH(A689,'B-A OSRoad'!$C$2:$C$21))="Straight","",RIGHT(INDEX('B-A OSRoad'!$B$2:$B$21,MATCH(A689,'B-A OSRoad'!$C$2:$C$21)),LEN(INDEX('B-A OSRoad'!$B$2:$B$21,MATCH(A689,'B-A OSRoad'!$C$2:$C$21)))-1))</f>
        <v/>
      </c>
      <c r="D689" s="69">
        <f>(INDEX('B-A OSRoad'!$I$2:$I$21,MATCH(A689,'B-A OSRoad'!$C$2:$C$21)))+$C$3+$C$4+$C$1</f>
        <v>110</v>
      </c>
      <c r="E689" s="70" t="e">
        <f>VLOOKUP(A689,'Crash Data'!$E$3:$F$6,2,FALSE)</f>
        <v>#N/A</v>
      </c>
      <c r="F689" s="70" t="e">
        <f>VLOOKUP(A689,'Crash Data'!$B$3:$C$32,2,FALSE)</f>
        <v>#N/A</v>
      </c>
      <c r="G689" s="40">
        <v>230</v>
      </c>
      <c r="H689" s="40">
        <v>177</v>
      </c>
      <c r="I689" s="39">
        <v>177</v>
      </c>
      <c r="J689" s="40">
        <v>177</v>
      </c>
      <c r="K689" s="39">
        <v>177</v>
      </c>
      <c r="L689" s="93">
        <f t="shared" si="143"/>
        <v>209</v>
      </c>
      <c r="M689" s="93" t="str">
        <f t="shared" si="144"/>
        <v/>
      </c>
      <c r="N689" s="99">
        <f t="shared" si="145"/>
        <v>165</v>
      </c>
      <c r="O689" s="99" t="str">
        <f t="shared" si="146"/>
        <v/>
      </c>
      <c r="P689" s="102">
        <f t="shared" si="147"/>
        <v>165</v>
      </c>
      <c r="Q689" s="102" t="str">
        <f t="shared" si="148"/>
        <v/>
      </c>
      <c r="R689" s="105">
        <f t="shared" si="149"/>
        <v>165</v>
      </c>
      <c r="S689" s="105" t="str">
        <f t="shared" si="150"/>
        <v/>
      </c>
      <c r="T689" s="69">
        <f t="shared" si="151"/>
        <v>107</v>
      </c>
      <c r="U689" s="69" t="str">
        <f t="shared" si="152"/>
        <v/>
      </c>
      <c r="V689" s="143">
        <f t="shared" si="153"/>
        <v>165</v>
      </c>
      <c r="W689" s="143" t="str">
        <f t="shared" si="154"/>
        <v/>
      </c>
      <c r="X689" s="109">
        <f t="shared" si="141"/>
        <v>0</v>
      </c>
      <c r="Y689" s="110" t="e">
        <f t="shared" si="142"/>
        <v>#N/A</v>
      </c>
      <c r="Z689" s="75" t="e">
        <f>NA()</f>
        <v>#N/A</v>
      </c>
    </row>
    <row r="690" spans="1:26" x14ac:dyDescent="0.2">
      <c r="A690" s="74">
        <v>16670</v>
      </c>
      <c r="B690" s="68">
        <f>INDEX('B-A OSRoad'!$F$2:$F$21,MATCH(A690,'B-A OSRoad'!$C$2:$C$21))</f>
        <v>0</v>
      </c>
      <c r="C690" s="68" t="str">
        <f>IF(INDEX('B-A OSRoad'!$B$2:$B$21,MATCH(A690,'B-A OSRoad'!$C$2:$C$21))="Straight","",RIGHT(INDEX('B-A OSRoad'!$B$2:$B$21,MATCH(A690,'B-A OSRoad'!$C$2:$C$21)),LEN(INDEX('B-A OSRoad'!$B$2:$B$21,MATCH(A690,'B-A OSRoad'!$C$2:$C$21)))-1))</f>
        <v/>
      </c>
      <c r="D690" s="69">
        <f>(INDEX('B-A OSRoad'!$I$2:$I$21,MATCH(A690,'B-A OSRoad'!$C$2:$C$21)))+$C$3+$C$4+$C$1</f>
        <v>110</v>
      </c>
      <c r="E690" s="70" t="e">
        <f>VLOOKUP(A690,'Crash Data'!$E$3:$F$6,2,FALSE)</f>
        <v>#N/A</v>
      </c>
      <c r="F690" s="70" t="e">
        <f>VLOOKUP(A690,'Crash Data'!$B$3:$C$32,2,FALSE)</f>
        <v>#N/A</v>
      </c>
      <c r="G690" s="40">
        <v>230</v>
      </c>
      <c r="H690" s="40">
        <v>177</v>
      </c>
      <c r="I690" s="39">
        <v>177</v>
      </c>
      <c r="J690" s="40">
        <v>177</v>
      </c>
      <c r="K690" s="39">
        <v>177</v>
      </c>
      <c r="L690" s="93">
        <f t="shared" si="143"/>
        <v>209</v>
      </c>
      <c r="M690" s="93" t="str">
        <f t="shared" si="144"/>
        <v/>
      </c>
      <c r="N690" s="99">
        <f t="shared" si="145"/>
        <v>165</v>
      </c>
      <c r="O690" s="99" t="str">
        <f t="shared" si="146"/>
        <v/>
      </c>
      <c r="P690" s="102">
        <f t="shared" si="147"/>
        <v>165</v>
      </c>
      <c r="Q690" s="102" t="str">
        <f t="shared" si="148"/>
        <v/>
      </c>
      <c r="R690" s="105">
        <f t="shared" si="149"/>
        <v>165</v>
      </c>
      <c r="S690" s="105" t="str">
        <f t="shared" si="150"/>
        <v/>
      </c>
      <c r="T690" s="69">
        <f t="shared" si="151"/>
        <v>107</v>
      </c>
      <c r="U690" s="69" t="str">
        <f t="shared" si="152"/>
        <v/>
      </c>
      <c r="V690" s="143">
        <f t="shared" si="153"/>
        <v>165</v>
      </c>
      <c r="W690" s="143" t="str">
        <f t="shared" si="154"/>
        <v/>
      </c>
      <c r="X690" s="109">
        <f t="shared" si="141"/>
        <v>0</v>
      </c>
      <c r="Y690" s="110" t="e">
        <f t="shared" si="142"/>
        <v>#N/A</v>
      </c>
      <c r="Z690" s="75" t="e">
        <f>NA()</f>
        <v>#N/A</v>
      </c>
    </row>
    <row r="691" spans="1:26" x14ac:dyDescent="0.2">
      <c r="A691" s="74">
        <v>16680</v>
      </c>
      <c r="B691" s="68">
        <f>INDEX('B-A OSRoad'!$F$2:$F$21,MATCH(A691,'B-A OSRoad'!$C$2:$C$21))</f>
        <v>0</v>
      </c>
      <c r="C691" s="68" t="str">
        <f>IF(INDEX('B-A OSRoad'!$B$2:$B$21,MATCH(A691,'B-A OSRoad'!$C$2:$C$21))="Straight","",RIGHT(INDEX('B-A OSRoad'!$B$2:$B$21,MATCH(A691,'B-A OSRoad'!$C$2:$C$21)),LEN(INDEX('B-A OSRoad'!$B$2:$B$21,MATCH(A691,'B-A OSRoad'!$C$2:$C$21)))-1))</f>
        <v/>
      </c>
      <c r="D691" s="69">
        <f>(INDEX('B-A OSRoad'!$I$2:$I$21,MATCH(A691,'B-A OSRoad'!$C$2:$C$21)))+$C$3+$C$4+$C$1</f>
        <v>110</v>
      </c>
      <c r="E691" s="70" t="e">
        <f>VLOOKUP(A691,'Crash Data'!$E$3:$F$6,2,FALSE)</f>
        <v>#N/A</v>
      </c>
      <c r="F691" s="70" t="e">
        <f>VLOOKUP(A691,'Crash Data'!$B$3:$C$32,2,FALSE)</f>
        <v>#N/A</v>
      </c>
      <c r="G691" s="40">
        <v>230</v>
      </c>
      <c r="H691" s="40">
        <v>177</v>
      </c>
      <c r="I691" s="39">
        <v>177</v>
      </c>
      <c r="J691" s="40">
        <v>177</v>
      </c>
      <c r="K691" s="39">
        <v>177</v>
      </c>
      <c r="L691" s="93">
        <f t="shared" si="143"/>
        <v>209</v>
      </c>
      <c r="M691" s="93" t="str">
        <f t="shared" si="144"/>
        <v/>
      </c>
      <c r="N691" s="99">
        <f t="shared" si="145"/>
        <v>165</v>
      </c>
      <c r="O691" s="99" t="str">
        <f t="shared" si="146"/>
        <v/>
      </c>
      <c r="P691" s="102">
        <f t="shared" si="147"/>
        <v>165</v>
      </c>
      <c r="Q691" s="102" t="str">
        <f t="shared" si="148"/>
        <v/>
      </c>
      <c r="R691" s="105">
        <f t="shared" si="149"/>
        <v>165</v>
      </c>
      <c r="S691" s="105" t="str">
        <f t="shared" si="150"/>
        <v/>
      </c>
      <c r="T691" s="69">
        <f t="shared" si="151"/>
        <v>107</v>
      </c>
      <c r="U691" s="69" t="str">
        <f t="shared" si="152"/>
        <v/>
      </c>
      <c r="V691" s="143">
        <f t="shared" si="153"/>
        <v>165</v>
      </c>
      <c r="W691" s="143" t="str">
        <f t="shared" si="154"/>
        <v/>
      </c>
      <c r="X691" s="109">
        <f t="shared" si="141"/>
        <v>0</v>
      </c>
      <c r="Y691" s="110" t="e">
        <f t="shared" si="142"/>
        <v>#N/A</v>
      </c>
      <c r="Z691" s="75" t="e">
        <f>NA()</f>
        <v>#N/A</v>
      </c>
    </row>
    <row r="692" spans="1:26" x14ac:dyDescent="0.2">
      <c r="A692" s="74">
        <v>16690</v>
      </c>
      <c r="B692" s="68">
        <f>INDEX('B-A OSRoad'!$F$2:$F$21,MATCH(A692,'B-A OSRoad'!$C$2:$C$21))</f>
        <v>0</v>
      </c>
      <c r="C692" s="68" t="str">
        <f>IF(INDEX('B-A OSRoad'!$B$2:$B$21,MATCH(A692,'B-A OSRoad'!$C$2:$C$21))="Straight","",RIGHT(INDEX('B-A OSRoad'!$B$2:$B$21,MATCH(A692,'B-A OSRoad'!$C$2:$C$21)),LEN(INDEX('B-A OSRoad'!$B$2:$B$21,MATCH(A692,'B-A OSRoad'!$C$2:$C$21)))-1))</f>
        <v/>
      </c>
      <c r="D692" s="69">
        <f>(INDEX('B-A OSRoad'!$I$2:$I$21,MATCH(A692,'B-A OSRoad'!$C$2:$C$21)))+$C$3+$C$4+$C$1</f>
        <v>110</v>
      </c>
      <c r="E692" s="70" t="e">
        <f>VLOOKUP(A692,'Crash Data'!$E$3:$F$6,2,FALSE)</f>
        <v>#N/A</v>
      </c>
      <c r="F692" s="70" t="e">
        <f>VLOOKUP(A692,'Crash Data'!$B$3:$C$32,2,FALSE)</f>
        <v>#N/A</v>
      </c>
      <c r="G692" s="40">
        <v>230</v>
      </c>
      <c r="H692" s="40">
        <v>177</v>
      </c>
      <c r="I692" s="39">
        <v>177</v>
      </c>
      <c r="J692" s="40">
        <v>177</v>
      </c>
      <c r="K692" s="39">
        <v>177</v>
      </c>
      <c r="L692" s="93">
        <f t="shared" si="143"/>
        <v>209</v>
      </c>
      <c r="M692" s="93" t="str">
        <f t="shared" si="144"/>
        <v/>
      </c>
      <c r="N692" s="99">
        <f t="shared" si="145"/>
        <v>165</v>
      </c>
      <c r="O692" s="99" t="str">
        <f t="shared" si="146"/>
        <v/>
      </c>
      <c r="P692" s="102">
        <f t="shared" si="147"/>
        <v>165</v>
      </c>
      <c r="Q692" s="102" t="str">
        <f t="shared" si="148"/>
        <v/>
      </c>
      <c r="R692" s="105">
        <f t="shared" si="149"/>
        <v>165</v>
      </c>
      <c r="S692" s="105" t="str">
        <f t="shared" si="150"/>
        <v/>
      </c>
      <c r="T692" s="69">
        <f t="shared" si="151"/>
        <v>107</v>
      </c>
      <c r="U692" s="69" t="str">
        <f t="shared" si="152"/>
        <v/>
      </c>
      <c r="V692" s="143">
        <f t="shared" si="153"/>
        <v>165</v>
      </c>
      <c r="W692" s="143" t="str">
        <f t="shared" si="154"/>
        <v/>
      </c>
      <c r="X692" s="109">
        <f t="shared" si="141"/>
        <v>0</v>
      </c>
      <c r="Y692" s="110" t="e">
        <f t="shared" si="142"/>
        <v>#N/A</v>
      </c>
      <c r="Z692" s="75" t="e">
        <f>NA()</f>
        <v>#N/A</v>
      </c>
    </row>
    <row r="693" spans="1:26" x14ac:dyDescent="0.2">
      <c r="A693" s="74">
        <v>16700</v>
      </c>
      <c r="B693" s="68">
        <f>INDEX('B-A OSRoad'!$F$2:$F$21,MATCH(A693,'B-A OSRoad'!$C$2:$C$21))</f>
        <v>0</v>
      </c>
      <c r="C693" s="68" t="str">
        <f>IF(INDEX('B-A OSRoad'!$B$2:$B$21,MATCH(A693,'B-A OSRoad'!$C$2:$C$21))="Straight","",RIGHT(INDEX('B-A OSRoad'!$B$2:$B$21,MATCH(A693,'B-A OSRoad'!$C$2:$C$21)),LEN(INDEX('B-A OSRoad'!$B$2:$B$21,MATCH(A693,'B-A OSRoad'!$C$2:$C$21)))-1))</f>
        <v/>
      </c>
      <c r="D693" s="69">
        <f>(INDEX('B-A OSRoad'!$I$2:$I$21,MATCH(A693,'B-A OSRoad'!$C$2:$C$21)))+$C$3+$C$4+$C$1</f>
        <v>110</v>
      </c>
      <c r="E693" s="70" t="e">
        <f>VLOOKUP(A693,'Crash Data'!$E$3:$F$6,2,FALSE)</f>
        <v>#N/A</v>
      </c>
      <c r="F693" s="70" t="e">
        <f>VLOOKUP(A693,'Crash Data'!$B$3:$C$32,2,FALSE)</f>
        <v>#N/A</v>
      </c>
      <c r="G693" s="40">
        <v>230</v>
      </c>
      <c r="H693" s="40">
        <v>177</v>
      </c>
      <c r="I693" s="39">
        <v>177</v>
      </c>
      <c r="J693" s="40">
        <v>177</v>
      </c>
      <c r="K693" s="39">
        <v>177</v>
      </c>
      <c r="L693" s="93">
        <f t="shared" si="143"/>
        <v>209</v>
      </c>
      <c r="M693" s="93" t="str">
        <f t="shared" si="144"/>
        <v/>
      </c>
      <c r="N693" s="99">
        <f t="shared" si="145"/>
        <v>165</v>
      </c>
      <c r="O693" s="99" t="str">
        <f t="shared" si="146"/>
        <v/>
      </c>
      <c r="P693" s="102">
        <f t="shared" si="147"/>
        <v>165</v>
      </c>
      <c r="Q693" s="102" t="str">
        <f t="shared" si="148"/>
        <v/>
      </c>
      <c r="R693" s="105">
        <f t="shared" si="149"/>
        <v>165</v>
      </c>
      <c r="S693" s="105" t="str">
        <f t="shared" si="150"/>
        <v/>
      </c>
      <c r="T693" s="69">
        <f t="shared" si="151"/>
        <v>107</v>
      </c>
      <c r="U693" s="69" t="str">
        <f t="shared" si="152"/>
        <v/>
      </c>
      <c r="V693" s="143">
        <f t="shared" si="153"/>
        <v>165</v>
      </c>
      <c r="W693" s="143" t="str">
        <f t="shared" si="154"/>
        <v/>
      </c>
      <c r="X693" s="109">
        <f t="shared" si="141"/>
        <v>0</v>
      </c>
      <c r="Y693" s="110" t="e">
        <f t="shared" si="142"/>
        <v>#N/A</v>
      </c>
      <c r="Z693" s="75" t="e">
        <f>NA()</f>
        <v>#N/A</v>
      </c>
    </row>
    <row r="694" spans="1:26" x14ac:dyDescent="0.2">
      <c r="A694" s="74">
        <v>16710</v>
      </c>
      <c r="B694" s="68">
        <f>INDEX('B-A OSRoad'!$F$2:$F$21,MATCH(A694,'B-A OSRoad'!$C$2:$C$21))</f>
        <v>0</v>
      </c>
      <c r="C694" s="68" t="str">
        <f>IF(INDEX('B-A OSRoad'!$B$2:$B$21,MATCH(A694,'B-A OSRoad'!$C$2:$C$21))="Straight","",RIGHT(INDEX('B-A OSRoad'!$B$2:$B$21,MATCH(A694,'B-A OSRoad'!$C$2:$C$21)),LEN(INDEX('B-A OSRoad'!$B$2:$B$21,MATCH(A694,'B-A OSRoad'!$C$2:$C$21)))-1))</f>
        <v/>
      </c>
      <c r="D694" s="69">
        <f>(INDEX('B-A OSRoad'!$I$2:$I$21,MATCH(A694,'B-A OSRoad'!$C$2:$C$21)))+$C$3+$C$4+$C$1</f>
        <v>110</v>
      </c>
      <c r="E694" s="70" t="e">
        <f>VLOOKUP(A694,'Crash Data'!$E$3:$F$6,2,FALSE)</f>
        <v>#N/A</v>
      </c>
      <c r="F694" s="70" t="e">
        <f>VLOOKUP(A694,'Crash Data'!$B$3:$C$32,2,FALSE)</f>
        <v>#N/A</v>
      </c>
      <c r="G694" s="40">
        <v>230</v>
      </c>
      <c r="H694" s="40">
        <v>177</v>
      </c>
      <c r="I694" s="39">
        <v>177</v>
      </c>
      <c r="J694" s="40">
        <v>177</v>
      </c>
      <c r="K694" s="39">
        <v>177</v>
      </c>
      <c r="L694" s="93">
        <f t="shared" si="143"/>
        <v>209</v>
      </c>
      <c r="M694" s="93" t="str">
        <f t="shared" si="144"/>
        <v/>
      </c>
      <c r="N694" s="99">
        <f t="shared" si="145"/>
        <v>165</v>
      </c>
      <c r="O694" s="99" t="str">
        <f t="shared" si="146"/>
        <v/>
      </c>
      <c r="P694" s="102">
        <f t="shared" si="147"/>
        <v>165</v>
      </c>
      <c r="Q694" s="102" t="str">
        <f t="shared" si="148"/>
        <v/>
      </c>
      <c r="R694" s="105">
        <f t="shared" si="149"/>
        <v>165</v>
      </c>
      <c r="S694" s="105" t="str">
        <f t="shared" si="150"/>
        <v/>
      </c>
      <c r="T694" s="69">
        <f t="shared" si="151"/>
        <v>107</v>
      </c>
      <c r="U694" s="69" t="str">
        <f t="shared" si="152"/>
        <v/>
      </c>
      <c r="V694" s="143">
        <f t="shared" si="153"/>
        <v>165</v>
      </c>
      <c r="W694" s="143" t="str">
        <f t="shared" si="154"/>
        <v/>
      </c>
      <c r="X694" s="109">
        <f t="shared" si="141"/>
        <v>0</v>
      </c>
      <c r="Y694" s="110" t="e">
        <f t="shared" si="142"/>
        <v>#N/A</v>
      </c>
      <c r="Z694" s="75" t="e">
        <f>NA()</f>
        <v>#N/A</v>
      </c>
    </row>
    <row r="695" spans="1:26" x14ac:dyDescent="0.2">
      <c r="A695" s="74">
        <v>16720</v>
      </c>
      <c r="B695" s="68">
        <f>INDEX('B-A OSRoad'!$F$2:$F$21,MATCH(A695,'B-A OSRoad'!$C$2:$C$21))</f>
        <v>0</v>
      </c>
      <c r="C695" s="68" t="str">
        <f>IF(INDEX('B-A OSRoad'!$B$2:$B$21,MATCH(A695,'B-A OSRoad'!$C$2:$C$21))="Straight","",RIGHT(INDEX('B-A OSRoad'!$B$2:$B$21,MATCH(A695,'B-A OSRoad'!$C$2:$C$21)),LEN(INDEX('B-A OSRoad'!$B$2:$B$21,MATCH(A695,'B-A OSRoad'!$C$2:$C$21)))-1))</f>
        <v/>
      </c>
      <c r="D695" s="69">
        <f>(INDEX('B-A OSRoad'!$I$2:$I$21,MATCH(A695,'B-A OSRoad'!$C$2:$C$21)))+$C$3+$C$4+$C$1</f>
        <v>110</v>
      </c>
      <c r="E695" s="70" t="e">
        <f>VLOOKUP(A695,'Crash Data'!$E$3:$F$6,2,FALSE)</f>
        <v>#N/A</v>
      </c>
      <c r="F695" s="70" t="e">
        <f>VLOOKUP(A695,'Crash Data'!$B$3:$C$32,2,FALSE)</f>
        <v>#N/A</v>
      </c>
      <c r="G695" s="40">
        <v>230</v>
      </c>
      <c r="H695" s="40">
        <v>177</v>
      </c>
      <c r="I695" s="39">
        <v>177</v>
      </c>
      <c r="J695" s="40">
        <v>177</v>
      </c>
      <c r="K695" s="39">
        <v>177</v>
      </c>
      <c r="L695" s="93">
        <f t="shared" si="143"/>
        <v>209</v>
      </c>
      <c r="M695" s="93" t="str">
        <f t="shared" si="144"/>
        <v/>
      </c>
      <c r="N695" s="99">
        <f t="shared" si="145"/>
        <v>165</v>
      </c>
      <c r="O695" s="99" t="str">
        <f t="shared" si="146"/>
        <v/>
      </c>
      <c r="P695" s="102">
        <f t="shared" si="147"/>
        <v>165</v>
      </c>
      <c r="Q695" s="102" t="str">
        <f t="shared" si="148"/>
        <v/>
      </c>
      <c r="R695" s="105">
        <f t="shared" si="149"/>
        <v>165</v>
      </c>
      <c r="S695" s="105" t="str">
        <f t="shared" si="150"/>
        <v/>
      </c>
      <c r="T695" s="69">
        <f t="shared" si="151"/>
        <v>107</v>
      </c>
      <c r="U695" s="69" t="str">
        <f t="shared" si="152"/>
        <v/>
      </c>
      <c r="V695" s="143">
        <f t="shared" si="153"/>
        <v>165</v>
      </c>
      <c r="W695" s="143" t="str">
        <f t="shared" si="154"/>
        <v/>
      </c>
      <c r="X695" s="109">
        <f t="shared" si="141"/>
        <v>0</v>
      </c>
      <c r="Y695" s="110" t="e">
        <f t="shared" si="142"/>
        <v>#N/A</v>
      </c>
      <c r="Z695" s="75" t="e">
        <f>NA()</f>
        <v>#N/A</v>
      </c>
    </row>
    <row r="696" spans="1:26" x14ac:dyDescent="0.2">
      <c r="A696" s="74">
        <v>16730</v>
      </c>
      <c r="B696" s="68">
        <f>INDEX('B-A OSRoad'!$F$2:$F$21,MATCH(A696,'B-A OSRoad'!$C$2:$C$21))</f>
        <v>0</v>
      </c>
      <c r="C696" s="68" t="str">
        <f>IF(INDEX('B-A OSRoad'!$B$2:$B$21,MATCH(A696,'B-A OSRoad'!$C$2:$C$21))="Straight","",RIGHT(INDEX('B-A OSRoad'!$B$2:$B$21,MATCH(A696,'B-A OSRoad'!$C$2:$C$21)),LEN(INDEX('B-A OSRoad'!$B$2:$B$21,MATCH(A696,'B-A OSRoad'!$C$2:$C$21)))-1))</f>
        <v/>
      </c>
      <c r="D696" s="69">
        <f>(INDEX('B-A OSRoad'!$I$2:$I$21,MATCH(A696,'B-A OSRoad'!$C$2:$C$21)))+$C$3+$C$4+$C$1</f>
        <v>110</v>
      </c>
      <c r="E696" s="70" t="e">
        <f>VLOOKUP(A696,'Crash Data'!$E$3:$F$6,2,FALSE)</f>
        <v>#N/A</v>
      </c>
      <c r="F696" s="70" t="e">
        <f>VLOOKUP(A696,'Crash Data'!$B$3:$C$32,2,FALSE)</f>
        <v>#N/A</v>
      </c>
      <c r="G696" s="40">
        <v>230</v>
      </c>
      <c r="H696" s="40">
        <v>177</v>
      </c>
      <c r="I696" s="39">
        <v>177</v>
      </c>
      <c r="J696" s="40">
        <v>177</v>
      </c>
      <c r="K696" s="39">
        <v>177</v>
      </c>
      <c r="L696" s="93">
        <f t="shared" si="143"/>
        <v>209</v>
      </c>
      <c r="M696" s="93" t="str">
        <f t="shared" si="144"/>
        <v/>
      </c>
      <c r="N696" s="99">
        <f t="shared" si="145"/>
        <v>165</v>
      </c>
      <c r="O696" s="99" t="str">
        <f t="shared" si="146"/>
        <v/>
      </c>
      <c r="P696" s="102">
        <f t="shared" si="147"/>
        <v>165</v>
      </c>
      <c r="Q696" s="102" t="str">
        <f t="shared" si="148"/>
        <v/>
      </c>
      <c r="R696" s="105">
        <f t="shared" si="149"/>
        <v>165</v>
      </c>
      <c r="S696" s="105" t="str">
        <f t="shared" si="150"/>
        <v/>
      </c>
      <c r="T696" s="69">
        <f t="shared" si="151"/>
        <v>107</v>
      </c>
      <c r="U696" s="69" t="str">
        <f t="shared" si="152"/>
        <v/>
      </c>
      <c r="V696" s="143">
        <f t="shared" si="153"/>
        <v>165</v>
      </c>
      <c r="W696" s="143" t="str">
        <f t="shared" si="154"/>
        <v/>
      </c>
      <c r="X696" s="109">
        <f t="shared" si="141"/>
        <v>0</v>
      </c>
      <c r="Y696" s="110" t="e">
        <f t="shared" si="142"/>
        <v>#N/A</v>
      </c>
      <c r="Z696" s="75" t="e">
        <f>NA()</f>
        <v>#N/A</v>
      </c>
    </row>
    <row r="697" spans="1:26" x14ac:dyDescent="0.2">
      <c r="A697" s="74">
        <v>16740</v>
      </c>
      <c r="B697" s="68">
        <f>INDEX('B-A OSRoad'!$F$2:$F$21,MATCH(A697,'B-A OSRoad'!$C$2:$C$21))</f>
        <v>0</v>
      </c>
      <c r="C697" s="68" t="str">
        <f>IF(INDEX('B-A OSRoad'!$B$2:$B$21,MATCH(A697,'B-A OSRoad'!$C$2:$C$21))="Straight","",RIGHT(INDEX('B-A OSRoad'!$B$2:$B$21,MATCH(A697,'B-A OSRoad'!$C$2:$C$21)),LEN(INDEX('B-A OSRoad'!$B$2:$B$21,MATCH(A697,'B-A OSRoad'!$C$2:$C$21)))-1))</f>
        <v/>
      </c>
      <c r="D697" s="69">
        <f>(INDEX('B-A OSRoad'!$I$2:$I$21,MATCH(A697,'B-A OSRoad'!$C$2:$C$21)))+$C$3+$C$4+$C$1</f>
        <v>110</v>
      </c>
      <c r="E697" s="70" t="e">
        <f>VLOOKUP(A697,'Crash Data'!$E$3:$F$6,2,FALSE)</f>
        <v>#N/A</v>
      </c>
      <c r="F697" s="70" t="e">
        <f>VLOOKUP(A697,'Crash Data'!$B$3:$C$32,2,FALSE)</f>
        <v>#N/A</v>
      </c>
      <c r="G697" s="40">
        <v>230</v>
      </c>
      <c r="H697" s="40">
        <v>177</v>
      </c>
      <c r="I697" s="39">
        <v>177</v>
      </c>
      <c r="J697" s="40">
        <v>177</v>
      </c>
      <c r="K697" s="39">
        <v>177</v>
      </c>
      <c r="L697" s="93">
        <f t="shared" si="143"/>
        <v>209</v>
      </c>
      <c r="M697" s="93" t="str">
        <f t="shared" si="144"/>
        <v/>
      </c>
      <c r="N697" s="99">
        <f t="shared" si="145"/>
        <v>165</v>
      </c>
      <c r="O697" s="99" t="str">
        <f t="shared" si="146"/>
        <v/>
      </c>
      <c r="P697" s="102">
        <f t="shared" si="147"/>
        <v>165</v>
      </c>
      <c r="Q697" s="102" t="str">
        <f t="shared" si="148"/>
        <v/>
      </c>
      <c r="R697" s="105">
        <f t="shared" si="149"/>
        <v>165</v>
      </c>
      <c r="S697" s="105" t="str">
        <f t="shared" si="150"/>
        <v/>
      </c>
      <c r="T697" s="69">
        <f t="shared" si="151"/>
        <v>107</v>
      </c>
      <c r="U697" s="69" t="str">
        <f t="shared" si="152"/>
        <v/>
      </c>
      <c r="V697" s="143">
        <f t="shared" si="153"/>
        <v>165</v>
      </c>
      <c r="W697" s="143" t="str">
        <f t="shared" si="154"/>
        <v/>
      </c>
      <c r="X697" s="109">
        <f t="shared" si="141"/>
        <v>0</v>
      </c>
      <c r="Y697" s="110" t="e">
        <f t="shared" si="142"/>
        <v>#N/A</v>
      </c>
      <c r="Z697" s="75" t="e">
        <f>NA()</f>
        <v>#N/A</v>
      </c>
    </row>
    <row r="698" spans="1:26" x14ac:dyDescent="0.2">
      <c r="A698" s="74">
        <v>16750</v>
      </c>
      <c r="B698" s="68">
        <f>INDEX('B-A OSRoad'!$F$2:$F$21,MATCH(A698,'B-A OSRoad'!$C$2:$C$21))</f>
        <v>0</v>
      </c>
      <c r="C698" s="68" t="str">
        <f>IF(INDEX('B-A OSRoad'!$B$2:$B$21,MATCH(A698,'B-A OSRoad'!$C$2:$C$21))="Straight","",RIGHT(INDEX('B-A OSRoad'!$B$2:$B$21,MATCH(A698,'B-A OSRoad'!$C$2:$C$21)),LEN(INDEX('B-A OSRoad'!$B$2:$B$21,MATCH(A698,'B-A OSRoad'!$C$2:$C$21)))-1))</f>
        <v/>
      </c>
      <c r="D698" s="69">
        <f>(INDEX('B-A OSRoad'!$I$2:$I$21,MATCH(A698,'B-A OSRoad'!$C$2:$C$21)))+$C$3+$C$4+$C$1</f>
        <v>110</v>
      </c>
      <c r="E698" s="70" t="e">
        <f>VLOOKUP(A698,'Crash Data'!$E$3:$F$6,2,FALSE)</f>
        <v>#N/A</v>
      </c>
      <c r="F698" s="70" t="e">
        <f>VLOOKUP(A698,'Crash Data'!$B$3:$C$32,2,FALSE)</f>
        <v>#N/A</v>
      </c>
      <c r="G698" s="40">
        <v>230</v>
      </c>
      <c r="H698" s="40">
        <v>177</v>
      </c>
      <c r="I698" s="39">
        <v>177</v>
      </c>
      <c r="J698" s="40">
        <v>177</v>
      </c>
      <c r="K698" s="39">
        <v>177</v>
      </c>
      <c r="L698" s="93">
        <f t="shared" si="143"/>
        <v>209</v>
      </c>
      <c r="M698" s="93" t="str">
        <f t="shared" si="144"/>
        <v/>
      </c>
      <c r="N698" s="99">
        <f t="shared" si="145"/>
        <v>165</v>
      </c>
      <c r="O698" s="99" t="str">
        <f t="shared" si="146"/>
        <v/>
      </c>
      <c r="P698" s="102">
        <f t="shared" si="147"/>
        <v>165</v>
      </c>
      <c r="Q698" s="102" t="str">
        <f t="shared" si="148"/>
        <v/>
      </c>
      <c r="R698" s="105">
        <f t="shared" si="149"/>
        <v>165</v>
      </c>
      <c r="S698" s="105" t="str">
        <f t="shared" si="150"/>
        <v/>
      </c>
      <c r="T698" s="69">
        <f t="shared" si="151"/>
        <v>107</v>
      </c>
      <c r="U698" s="69" t="str">
        <f t="shared" si="152"/>
        <v/>
      </c>
      <c r="V698" s="143">
        <f t="shared" si="153"/>
        <v>165</v>
      </c>
      <c r="W698" s="143" t="str">
        <f t="shared" si="154"/>
        <v/>
      </c>
      <c r="X698" s="109">
        <f t="shared" si="141"/>
        <v>0</v>
      </c>
      <c r="Y698" s="110" t="e">
        <f t="shared" si="142"/>
        <v>#N/A</v>
      </c>
      <c r="Z698" s="75" t="e">
        <f>NA()</f>
        <v>#N/A</v>
      </c>
    </row>
    <row r="699" spans="1:26" x14ac:dyDescent="0.2">
      <c r="A699" s="74">
        <v>16760</v>
      </c>
      <c r="B699" s="68">
        <f>INDEX('B-A OSRoad'!$F$2:$F$21,MATCH(A699,'B-A OSRoad'!$C$2:$C$21))</f>
        <v>0</v>
      </c>
      <c r="C699" s="68" t="str">
        <f>IF(INDEX('B-A OSRoad'!$B$2:$B$21,MATCH(A699,'B-A OSRoad'!$C$2:$C$21))="Straight","",RIGHT(INDEX('B-A OSRoad'!$B$2:$B$21,MATCH(A699,'B-A OSRoad'!$C$2:$C$21)),LEN(INDEX('B-A OSRoad'!$B$2:$B$21,MATCH(A699,'B-A OSRoad'!$C$2:$C$21)))-1))</f>
        <v/>
      </c>
      <c r="D699" s="69">
        <f>(INDEX('B-A OSRoad'!$I$2:$I$21,MATCH(A699,'B-A OSRoad'!$C$2:$C$21)))+$C$3+$C$4+$C$1</f>
        <v>110</v>
      </c>
      <c r="E699" s="70" t="e">
        <f>VLOOKUP(A699,'Crash Data'!$E$3:$F$6,2,FALSE)</f>
        <v>#N/A</v>
      </c>
      <c r="F699" s="70" t="e">
        <f>VLOOKUP(A699,'Crash Data'!$B$3:$C$32,2,FALSE)</f>
        <v>#N/A</v>
      </c>
      <c r="G699" s="40">
        <v>230</v>
      </c>
      <c r="H699" s="40">
        <v>177</v>
      </c>
      <c r="I699" s="39">
        <v>177</v>
      </c>
      <c r="J699" s="40">
        <v>177</v>
      </c>
      <c r="K699" s="39">
        <v>177</v>
      </c>
      <c r="L699" s="93">
        <f t="shared" si="143"/>
        <v>209</v>
      </c>
      <c r="M699" s="93" t="str">
        <f t="shared" si="144"/>
        <v/>
      </c>
      <c r="N699" s="99">
        <f t="shared" si="145"/>
        <v>165</v>
      </c>
      <c r="O699" s="99" t="str">
        <f t="shared" si="146"/>
        <v/>
      </c>
      <c r="P699" s="102">
        <f t="shared" si="147"/>
        <v>165</v>
      </c>
      <c r="Q699" s="102" t="str">
        <f t="shared" si="148"/>
        <v/>
      </c>
      <c r="R699" s="105">
        <f t="shared" si="149"/>
        <v>165</v>
      </c>
      <c r="S699" s="105" t="str">
        <f t="shared" si="150"/>
        <v/>
      </c>
      <c r="T699" s="69">
        <f t="shared" si="151"/>
        <v>107</v>
      </c>
      <c r="U699" s="69" t="str">
        <f t="shared" si="152"/>
        <v/>
      </c>
      <c r="V699" s="143">
        <f t="shared" si="153"/>
        <v>165</v>
      </c>
      <c r="W699" s="143" t="str">
        <f t="shared" si="154"/>
        <v/>
      </c>
      <c r="X699" s="109">
        <f t="shared" si="141"/>
        <v>0</v>
      </c>
      <c r="Y699" s="110" t="e">
        <f t="shared" si="142"/>
        <v>#N/A</v>
      </c>
      <c r="Z699" s="75" t="e">
        <f>NA()</f>
        <v>#N/A</v>
      </c>
    </row>
    <row r="700" spans="1:26" x14ac:dyDescent="0.2">
      <c r="A700" s="74">
        <v>16770</v>
      </c>
      <c r="B700" s="68">
        <f>INDEX('B-A OSRoad'!$F$2:$F$21,MATCH(A700,'B-A OSRoad'!$C$2:$C$21))</f>
        <v>0</v>
      </c>
      <c r="C700" s="68" t="str">
        <f>IF(INDEX('B-A OSRoad'!$B$2:$B$21,MATCH(A700,'B-A OSRoad'!$C$2:$C$21))="Straight","",RIGHT(INDEX('B-A OSRoad'!$B$2:$B$21,MATCH(A700,'B-A OSRoad'!$C$2:$C$21)),LEN(INDEX('B-A OSRoad'!$B$2:$B$21,MATCH(A700,'B-A OSRoad'!$C$2:$C$21)))-1))</f>
        <v/>
      </c>
      <c r="D700" s="69">
        <f>(INDEX('B-A OSRoad'!$I$2:$I$21,MATCH(A700,'B-A OSRoad'!$C$2:$C$21)))+$C$3+$C$4+$C$1</f>
        <v>110</v>
      </c>
      <c r="E700" s="70" t="e">
        <f>VLOOKUP(A700,'Crash Data'!$E$3:$F$6,2,FALSE)</f>
        <v>#N/A</v>
      </c>
      <c r="F700" s="70" t="e">
        <f>VLOOKUP(A700,'Crash Data'!$B$3:$C$32,2,FALSE)</f>
        <v>#N/A</v>
      </c>
      <c r="G700" s="40">
        <v>230</v>
      </c>
      <c r="H700" s="40">
        <v>177</v>
      </c>
      <c r="I700" s="39">
        <v>177</v>
      </c>
      <c r="J700" s="40">
        <v>177</v>
      </c>
      <c r="K700" s="39">
        <v>177</v>
      </c>
      <c r="L700" s="93">
        <f t="shared" si="143"/>
        <v>209</v>
      </c>
      <c r="M700" s="93" t="str">
        <f t="shared" si="144"/>
        <v/>
      </c>
      <c r="N700" s="99">
        <f t="shared" si="145"/>
        <v>165</v>
      </c>
      <c r="O700" s="99" t="str">
        <f t="shared" si="146"/>
        <v/>
      </c>
      <c r="P700" s="102">
        <f t="shared" si="147"/>
        <v>165</v>
      </c>
      <c r="Q700" s="102" t="str">
        <f t="shared" si="148"/>
        <v/>
      </c>
      <c r="R700" s="105">
        <f t="shared" si="149"/>
        <v>165</v>
      </c>
      <c r="S700" s="105" t="str">
        <f t="shared" si="150"/>
        <v/>
      </c>
      <c r="T700" s="69">
        <f t="shared" si="151"/>
        <v>107</v>
      </c>
      <c r="U700" s="69" t="str">
        <f t="shared" si="152"/>
        <v/>
      </c>
      <c r="V700" s="143">
        <f t="shared" si="153"/>
        <v>165</v>
      </c>
      <c r="W700" s="143" t="str">
        <f t="shared" si="154"/>
        <v/>
      </c>
      <c r="X700" s="109">
        <f t="shared" si="141"/>
        <v>0</v>
      </c>
      <c r="Y700" s="110" t="e">
        <f t="shared" si="142"/>
        <v>#N/A</v>
      </c>
      <c r="Z700" s="75" t="e">
        <f>NA()</f>
        <v>#N/A</v>
      </c>
    </row>
    <row r="701" spans="1:26" x14ac:dyDescent="0.2">
      <c r="A701" s="74">
        <v>16780</v>
      </c>
      <c r="B701" s="68">
        <f>INDEX('B-A OSRoad'!$F$2:$F$21,MATCH(A701,'B-A OSRoad'!$C$2:$C$21))</f>
        <v>0</v>
      </c>
      <c r="C701" s="68" t="str">
        <f>IF(INDEX('B-A OSRoad'!$B$2:$B$21,MATCH(A701,'B-A OSRoad'!$C$2:$C$21))="Straight","",RIGHT(INDEX('B-A OSRoad'!$B$2:$B$21,MATCH(A701,'B-A OSRoad'!$C$2:$C$21)),LEN(INDEX('B-A OSRoad'!$B$2:$B$21,MATCH(A701,'B-A OSRoad'!$C$2:$C$21)))-1))</f>
        <v/>
      </c>
      <c r="D701" s="69">
        <f>(INDEX('B-A OSRoad'!$I$2:$I$21,MATCH(A701,'B-A OSRoad'!$C$2:$C$21)))+$C$3+$C$4+$C$1</f>
        <v>110</v>
      </c>
      <c r="E701" s="70" t="e">
        <f>VLOOKUP(A701,'Crash Data'!$E$3:$F$6,2,FALSE)</f>
        <v>#N/A</v>
      </c>
      <c r="F701" s="70" t="e">
        <f>VLOOKUP(A701,'Crash Data'!$B$3:$C$32,2,FALSE)</f>
        <v>#N/A</v>
      </c>
      <c r="G701" s="40">
        <v>230</v>
      </c>
      <c r="H701" s="40">
        <v>177</v>
      </c>
      <c r="I701" s="39">
        <v>177</v>
      </c>
      <c r="J701" s="40">
        <v>177</v>
      </c>
      <c r="K701" s="39">
        <v>177</v>
      </c>
      <c r="L701" s="93">
        <f t="shared" si="143"/>
        <v>209</v>
      </c>
      <c r="M701" s="93" t="str">
        <f t="shared" si="144"/>
        <v/>
      </c>
      <c r="N701" s="99">
        <f t="shared" si="145"/>
        <v>165</v>
      </c>
      <c r="O701" s="99" t="str">
        <f t="shared" si="146"/>
        <v/>
      </c>
      <c r="P701" s="102">
        <f t="shared" si="147"/>
        <v>165</v>
      </c>
      <c r="Q701" s="102" t="str">
        <f t="shared" si="148"/>
        <v/>
      </c>
      <c r="R701" s="105">
        <f t="shared" si="149"/>
        <v>165</v>
      </c>
      <c r="S701" s="105" t="str">
        <f t="shared" si="150"/>
        <v/>
      </c>
      <c r="T701" s="69">
        <f t="shared" si="151"/>
        <v>107</v>
      </c>
      <c r="U701" s="69" t="str">
        <f t="shared" si="152"/>
        <v/>
      </c>
      <c r="V701" s="143">
        <f t="shared" si="153"/>
        <v>165</v>
      </c>
      <c r="W701" s="143" t="str">
        <f t="shared" si="154"/>
        <v/>
      </c>
      <c r="X701" s="109">
        <f t="shared" si="141"/>
        <v>0</v>
      </c>
      <c r="Y701" s="110" t="e">
        <f t="shared" si="142"/>
        <v>#N/A</v>
      </c>
      <c r="Z701" s="75" t="e">
        <f>NA()</f>
        <v>#N/A</v>
      </c>
    </row>
    <row r="702" spans="1:26" x14ac:dyDescent="0.2">
      <c r="A702" s="74">
        <v>16790</v>
      </c>
      <c r="B702" s="68">
        <f>INDEX('B-A OSRoad'!$F$2:$F$21,MATCH(A702,'B-A OSRoad'!$C$2:$C$21))</f>
        <v>0</v>
      </c>
      <c r="C702" s="68" t="str">
        <f>IF(INDEX('B-A OSRoad'!$B$2:$B$21,MATCH(A702,'B-A OSRoad'!$C$2:$C$21))="Straight","",RIGHT(INDEX('B-A OSRoad'!$B$2:$B$21,MATCH(A702,'B-A OSRoad'!$C$2:$C$21)),LEN(INDEX('B-A OSRoad'!$B$2:$B$21,MATCH(A702,'B-A OSRoad'!$C$2:$C$21)))-1))</f>
        <v/>
      </c>
      <c r="D702" s="69">
        <f>(INDEX('B-A OSRoad'!$I$2:$I$21,MATCH(A702,'B-A OSRoad'!$C$2:$C$21)))+$C$3+$C$4+$C$1</f>
        <v>110</v>
      </c>
      <c r="E702" s="70" t="e">
        <f>VLOOKUP(A702,'Crash Data'!$E$3:$F$6,2,FALSE)</f>
        <v>#N/A</v>
      </c>
      <c r="F702" s="70" t="e">
        <f>VLOOKUP(A702,'Crash Data'!$B$3:$C$32,2,FALSE)</f>
        <v>#N/A</v>
      </c>
      <c r="G702" s="40">
        <v>230</v>
      </c>
      <c r="H702" s="40">
        <v>177</v>
      </c>
      <c r="I702" s="39">
        <v>177</v>
      </c>
      <c r="J702" s="40">
        <v>177</v>
      </c>
      <c r="K702" s="39">
        <v>177</v>
      </c>
      <c r="L702" s="93">
        <f t="shared" si="143"/>
        <v>209</v>
      </c>
      <c r="M702" s="93" t="str">
        <f t="shared" si="144"/>
        <v/>
      </c>
      <c r="N702" s="99">
        <f t="shared" si="145"/>
        <v>165</v>
      </c>
      <c r="O702" s="99" t="str">
        <f t="shared" si="146"/>
        <v/>
      </c>
      <c r="P702" s="102">
        <f t="shared" si="147"/>
        <v>165</v>
      </c>
      <c r="Q702" s="102" t="str">
        <f t="shared" si="148"/>
        <v/>
      </c>
      <c r="R702" s="105">
        <f t="shared" si="149"/>
        <v>165</v>
      </c>
      <c r="S702" s="105" t="str">
        <f t="shared" si="150"/>
        <v/>
      </c>
      <c r="T702" s="69">
        <f t="shared" si="151"/>
        <v>107</v>
      </c>
      <c r="U702" s="69" t="str">
        <f t="shared" si="152"/>
        <v/>
      </c>
      <c r="V702" s="143">
        <f t="shared" si="153"/>
        <v>165</v>
      </c>
      <c r="W702" s="143" t="str">
        <f t="shared" si="154"/>
        <v/>
      </c>
      <c r="X702" s="109">
        <f t="shared" si="141"/>
        <v>0</v>
      </c>
      <c r="Y702" s="110" t="e">
        <f t="shared" si="142"/>
        <v>#N/A</v>
      </c>
      <c r="Z702" s="75" t="e">
        <f>NA()</f>
        <v>#N/A</v>
      </c>
    </row>
    <row r="703" spans="1:26" x14ac:dyDescent="0.2">
      <c r="A703" s="74">
        <v>16800</v>
      </c>
      <c r="B703" s="68">
        <f>INDEX('B-A OSRoad'!$F$2:$F$21,MATCH(A703,'B-A OSRoad'!$C$2:$C$21))</f>
        <v>0</v>
      </c>
      <c r="C703" s="68" t="str">
        <f>IF(INDEX('B-A OSRoad'!$B$2:$B$21,MATCH(A703,'B-A OSRoad'!$C$2:$C$21))="Straight","",RIGHT(INDEX('B-A OSRoad'!$B$2:$B$21,MATCH(A703,'B-A OSRoad'!$C$2:$C$21)),LEN(INDEX('B-A OSRoad'!$B$2:$B$21,MATCH(A703,'B-A OSRoad'!$C$2:$C$21)))-1))</f>
        <v/>
      </c>
      <c r="D703" s="69">
        <f>(INDEX('B-A OSRoad'!$I$2:$I$21,MATCH(A703,'B-A OSRoad'!$C$2:$C$21)))+$C$3+$C$4+$C$1</f>
        <v>110</v>
      </c>
      <c r="E703" s="70" t="e">
        <f>VLOOKUP(A703,'Crash Data'!$E$3:$F$6,2,FALSE)</f>
        <v>#N/A</v>
      </c>
      <c r="F703" s="70" t="e">
        <f>VLOOKUP(A703,'Crash Data'!$B$3:$C$32,2,FALSE)</f>
        <v>#N/A</v>
      </c>
      <c r="G703" s="40">
        <v>230</v>
      </c>
      <c r="H703" s="40">
        <v>177</v>
      </c>
      <c r="I703" s="39">
        <v>177</v>
      </c>
      <c r="J703" s="40">
        <v>177</v>
      </c>
      <c r="K703" s="39">
        <v>177</v>
      </c>
      <c r="L703" s="93">
        <f t="shared" si="143"/>
        <v>209</v>
      </c>
      <c r="M703" s="93" t="str">
        <f t="shared" si="144"/>
        <v/>
      </c>
      <c r="N703" s="99">
        <f t="shared" si="145"/>
        <v>165</v>
      </c>
      <c r="O703" s="99" t="str">
        <f t="shared" si="146"/>
        <v/>
      </c>
      <c r="P703" s="102">
        <f t="shared" si="147"/>
        <v>165</v>
      </c>
      <c r="Q703" s="102" t="str">
        <f t="shared" si="148"/>
        <v/>
      </c>
      <c r="R703" s="105">
        <f t="shared" si="149"/>
        <v>165</v>
      </c>
      <c r="S703" s="105" t="str">
        <f t="shared" si="150"/>
        <v/>
      </c>
      <c r="T703" s="69">
        <f t="shared" si="151"/>
        <v>107</v>
      </c>
      <c r="U703" s="69" t="str">
        <f t="shared" si="152"/>
        <v/>
      </c>
      <c r="V703" s="143">
        <f t="shared" si="153"/>
        <v>165</v>
      </c>
      <c r="W703" s="143" t="str">
        <f t="shared" si="154"/>
        <v/>
      </c>
      <c r="X703" s="109">
        <f t="shared" si="141"/>
        <v>0</v>
      </c>
      <c r="Y703" s="110" t="e">
        <f t="shared" si="142"/>
        <v>#N/A</v>
      </c>
      <c r="Z703" s="75" t="e">
        <f>NA()</f>
        <v>#N/A</v>
      </c>
    </row>
    <row r="704" spans="1:26" x14ac:dyDescent="0.2">
      <c r="A704" s="74">
        <v>16810</v>
      </c>
      <c r="B704" s="68">
        <f>INDEX('B-A OSRoad'!$F$2:$F$21,MATCH(A704,'B-A OSRoad'!$C$2:$C$21))</f>
        <v>0</v>
      </c>
      <c r="C704" s="68" t="str">
        <f>IF(INDEX('B-A OSRoad'!$B$2:$B$21,MATCH(A704,'B-A OSRoad'!$C$2:$C$21))="Straight","",RIGHT(INDEX('B-A OSRoad'!$B$2:$B$21,MATCH(A704,'B-A OSRoad'!$C$2:$C$21)),LEN(INDEX('B-A OSRoad'!$B$2:$B$21,MATCH(A704,'B-A OSRoad'!$C$2:$C$21)))-1))</f>
        <v/>
      </c>
      <c r="D704" s="69">
        <f>(INDEX('B-A OSRoad'!$I$2:$I$21,MATCH(A704,'B-A OSRoad'!$C$2:$C$21)))+$C$3+$C$4+$C$1</f>
        <v>110</v>
      </c>
      <c r="E704" s="70" t="e">
        <f>VLOOKUP(A704,'Crash Data'!$E$3:$F$6,2,FALSE)</f>
        <v>#N/A</v>
      </c>
      <c r="F704" s="70" t="e">
        <f>VLOOKUP(A704,'Crash Data'!$B$3:$C$32,2,FALSE)</f>
        <v>#N/A</v>
      </c>
      <c r="G704" s="40">
        <v>230</v>
      </c>
      <c r="H704" s="40">
        <v>177</v>
      </c>
      <c r="I704" s="39">
        <v>177</v>
      </c>
      <c r="J704" s="40">
        <v>177</v>
      </c>
      <c r="K704" s="39">
        <v>177</v>
      </c>
      <c r="L704" s="93">
        <f t="shared" si="143"/>
        <v>209</v>
      </c>
      <c r="M704" s="93" t="str">
        <f t="shared" si="144"/>
        <v/>
      </c>
      <c r="N704" s="99">
        <f t="shared" si="145"/>
        <v>165</v>
      </c>
      <c r="O704" s="99" t="str">
        <f t="shared" si="146"/>
        <v/>
      </c>
      <c r="P704" s="102">
        <f t="shared" si="147"/>
        <v>165</v>
      </c>
      <c r="Q704" s="102" t="str">
        <f t="shared" si="148"/>
        <v/>
      </c>
      <c r="R704" s="105">
        <f t="shared" si="149"/>
        <v>165</v>
      </c>
      <c r="S704" s="105" t="str">
        <f t="shared" si="150"/>
        <v/>
      </c>
      <c r="T704" s="69">
        <f t="shared" si="151"/>
        <v>107</v>
      </c>
      <c r="U704" s="69" t="str">
        <f t="shared" si="152"/>
        <v/>
      </c>
      <c r="V704" s="143">
        <f t="shared" si="153"/>
        <v>165</v>
      </c>
      <c r="W704" s="143" t="str">
        <f t="shared" si="154"/>
        <v/>
      </c>
      <c r="X704" s="109">
        <f t="shared" si="141"/>
        <v>0</v>
      </c>
      <c r="Y704" s="110" t="e">
        <f t="shared" si="142"/>
        <v>#N/A</v>
      </c>
      <c r="Z704" s="75" t="e">
        <f>NA()</f>
        <v>#N/A</v>
      </c>
    </row>
    <row r="705" spans="1:26" x14ac:dyDescent="0.2">
      <c r="A705" s="74">
        <v>16820</v>
      </c>
      <c r="B705" s="68">
        <f>INDEX('B-A OSRoad'!$F$2:$F$21,MATCH(A705,'B-A OSRoad'!$C$2:$C$21))</f>
        <v>0</v>
      </c>
      <c r="C705" s="68" t="str">
        <f>IF(INDEX('B-A OSRoad'!$B$2:$B$21,MATCH(A705,'B-A OSRoad'!$C$2:$C$21))="Straight","",RIGHT(INDEX('B-A OSRoad'!$B$2:$B$21,MATCH(A705,'B-A OSRoad'!$C$2:$C$21)),LEN(INDEX('B-A OSRoad'!$B$2:$B$21,MATCH(A705,'B-A OSRoad'!$C$2:$C$21)))-1))</f>
        <v/>
      </c>
      <c r="D705" s="69">
        <f>(INDEX('B-A OSRoad'!$I$2:$I$21,MATCH(A705,'B-A OSRoad'!$C$2:$C$21)))+$C$3+$C$4+$C$1</f>
        <v>110</v>
      </c>
      <c r="E705" s="70" t="e">
        <f>VLOOKUP(A705,'Crash Data'!$E$3:$F$6,2,FALSE)</f>
        <v>#N/A</v>
      </c>
      <c r="F705" s="70" t="e">
        <f>VLOOKUP(A705,'Crash Data'!$B$3:$C$32,2,FALSE)</f>
        <v>#N/A</v>
      </c>
      <c r="G705" s="40">
        <v>230</v>
      </c>
      <c r="H705" s="40">
        <v>177</v>
      </c>
      <c r="I705" s="39">
        <v>177</v>
      </c>
      <c r="J705" s="40">
        <v>177</v>
      </c>
      <c r="K705" s="39">
        <v>177</v>
      </c>
      <c r="L705" s="93">
        <f t="shared" si="143"/>
        <v>209</v>
      </c>
      <c r="M705" s="93" t="str">
        <f t="shared" si="144"/>
        <v/>
      </c>
      <c r="N705" s="99">
        <f t="shared" si="145"/>
        <v>165</v>
      </c>
      <c r="O705" s="99" t="str">
        <f t="shared" si="146"/>
        <v/>
      </c>
      <c r="P705" s="102">
        <f t="shared" si="147"/>
        <v>165</v>
      </c>
      <c r="Q705" s="102" t="str">
        <f t="shared" si="148"/>
        <v/>
      </c>
      <c r="R705" s="105">
        <f t="shared" si="149"/>
        <v>165</v>
      </c>
      <c r="S705" s="105" t="str">
        <f t="shared" si="150"/>
        <v/>
      </c>
      <c r="T705" s="69">
        <f t="shared" si="151"/>
        <v>107</v>
      </c>
      <c r="U705" s="69" t="str">
        <f t="shared" si="152"/>
        <v/>
      </c>
      <c r="V705" s="143">
        <f t="shared" si="153"/>
        <v>165</v>
      </c>
      <c r="W705" s="143" t="str">
        <f t="shared" si="154"/>
        <v/>
      </c>
      <c r="X705" s="109">
        <f t="shared" si="141"/>
        <v>0</v>
      </c>
      <c r="Y705" s="110" t="e">
        <f t="shared" si="142"/>
        <v>#N/A</v>
      </c>
      <c r="Z705" s="75" t="e">
        <f>NA()</f>
        <v>#N/A</v>
      </c>
    </row>
    <row r="706" spans="1:26" x14ac:dyDescent="0.2">
      <c r="A706" s="74">
        <v>16830</v>
      </c>
      <c r="B706" s="68">
        <f>INDEX('B-A OSRoad'!$F$2:$F$21,MATCH(A706,'B-A OSRoad'!$C$2:$C$21))</f>
        <v>0</v>
      </c>
      <c r="C706" s="68" t="str">
        <f>IF(INDEX('B-A OSRoad'!$B$2:$B$21,MATCH(A706,'B-A OSRoad'!$C$2:$C$21))="Straight","",RIGHT(INDEX('B-A OSRoad'!$B$2:$B$21,MATCH(A706,'B-A OSRoad'!$C$2:$C$21)),LEN(INDEX('B-A OSRoad'!$B$2:$B$21,MATCH(A706,'B-A OSRoad'!$C$2:$C$21)))-1))</f>
        <v/>
      </c>
      <c r="D706" s="69">
        <f>(INDEX('B-A OSRoad'!$I$2:$I$21,MATCH(A706,'B-A OSRoad'!$C$2:$C$21)))+$C$3+$C$4+$C$1</f>
        <v>110</v>
      </c>
      <c r="E706" s="70" t="e">
        <f>VLOOKUP(A706,'Crash Data'!$E$3:$F$6,2,FALSE)</f>
        <v>#N/A</v>
      </c>
      <c r="F706" s="70" t="e">
        <f>VLOOKUP(A706,'Crash Data'!$B$3:$C$32,2,FALSE)</f>
        <v>#N/A</v>
      </c>
      <c r="G706" s="40">
        <v>230</v>
      </c>
      <c r="H706" s="40">
        <v>177</v>
      </c>
      <c r="I706" s="39">
        <v>177</v>
      </c>
      <c r="J706" s="40">
        <v>177</v>
      </c>
      <c r="K706" s="39">
        <v>177</v>
      </c>
      <c r="L706" s="93">
        <f t="shared" si="143"/>
        <v>209</v>
      </c>
      <c r="M706" s="93" t="str">
        <f t="shared" si="144"/>
        <v/>
      </c>
      <c r="N706" s="99">
        <f t="shared" si="145"/>
        <v>165</v>
      </c>
      <c r="O706" s="99" t="str">
        <f t="shared" si="146"/>
        <v/>
      </c>
      <c r="P706" s="102">
        <f t="shared" si="147"/>
        <v>165</v>
      </c>
      <c r="Q706" s="102" t="str">
        <f t="shared" si="148"/>
        <v/>
      </c>
      <c r="R706" s="105">
        <f t="shared" si="149"/>
        <v>165</v>
      </c>
      <c r="S706" s="105" t="str">
        <f t="shared" si="150"/>
        <v/>
      </c>
      <c r="T706" s="69">
        <f t="shared" si="151"/>
        <v>107</v>
      </c>
      <c r="U706" s="69" t="str">
        <f t="shared" si="152"/>
        <v/>
      </c>
      <c r="V706" s="143">
        <f t="shared" si="153"/>
        <v>165</v>
      </c>
      <c r="W706" s="143" t="str">
        <f t="shared" si="154"/>
        <v/>
      </c>
      <c r="X706" s="109">
        <f t="shared" si="141"/>
        <v>0</v>
      </c>
      <c r="Y706" s="110" t="e">
        <f t="shared" si="142"/>
        <v>#N/A</v>
      </c>
      <c r="Z706" s="75" t="e">
        <f>NA()</f>
        <v>#N/A</v>
      </c>
    </row>
    <row r="707" spans="1:26" x14ac:dyDescent="0.2">
      <c r="A707" s="74">
        <v>16840</v>
      </c>
      <c r="B707" s="68">
        <f>INDEX('B-A OSRoad'!$F$2:$F$21,MATCH(A707,'B-A OSRoad'!$C$2:$C$21))</f>
        <v>0</v>
      </c>
      <c r="C707" s="68" t="str">
        <f>IF(INDEX('B-A OSRoad'!$B$2:$B$21,MATCH(A707,'B-A OSRoad'!$C$2:$C$21))="Straight","",RIGHT(INDEX('B-A OSRoad'!$B$2:$B$21,MATCH(A707,'B-A OSRoad'!$C$2:$C$21)),LEN(INDEX('B-A OSRoad'!$B$2:$B$21,MATCH(A707,'B-A OSRoad'!$C$2:$C$21)))-1))</f>
        <v/>
      </c>
      <c r="D707" s="69">
        <f>(INDEX('B-A OSRoad'!$I$2:$I$21,MATCH(A707,'B-A OSRoad'!$C$2:$C$21)))+$C$3+$C$4+$C$1</f>
        <v>110</v>
      </c>
      <c r="E707" s="70" t="e">
        <f>VLOOKUP(A707,'Crash Data'!$E$3:$F$6,2,FALSE)</f>
        <v>#N/A</v>
      </c>
      <c r="F707" s="70" t="e">
        <f>VLOOKUP(A707,'Crash Data'!$B$3:$C$32,2,FALSE)</f>
        <v>#N/A</v>
      </c>
      <c r="G707" s="40">
        <v>230</v>
      </c>
      <c r="H707" s="40">
        <v>177</v>
      </c>
      <c r="I707" s="39">
        <v>177</v>
      </c>
      <c r="J707" s="40">
        <v>177</v>
      </c>
      <c r="K707" s="39">
        <v>177</v>
      </c>
      <c r="L707" s="93">
        <f t="shared" si="143"/>
        <v>209</v>
      </c>
      <c r="M707" s="93" t="str">
        <f t="shared" si="144"/>
        <v/>
      </c>
      <c r="N707" s="99">
        <f t="shared" si="145"/>
        <v>165</v>
      </c>
      <c r="O707" s="99" t="str">
        <f t="shared" si="146"/>
        <v/>
      </c>
      <c r="P707" s="102">
        <f t="shared" si="147"/>
        <v>165</v>
      </c>
      <c r="Q707" s="102" t="str">
        <f t="shared" si="148"/>
        <v/>
      </c>
      <c r="R707" s="105">
        <f t="shared" si="149"/>
        <v>165</v>
      </c>
      <c r="S707" s="105" t="str">
        <f t="shared" si="150"/>
        <v/>
      </c>
      <c r="T707" s="69">
        <f t="shared" si="151"/>
        <v>107</v>
      </c>
      <c r="U707" s="69" t="str">
        <f t="shared" si="152"/>
        <v/>
      </c>
      <c r="V707" s="143">
        <f t="shared" si="153"/>
        <v>165</v>
      </c>
      <c r="W707" s="143" t="str">
        <f t="shared" si="154"/>
        <v/>
      </c>
      <c r="X707" s="109">
        <f t="shared" si="141"/>
        <v>0</v>
      </c>
      <c r="Y707" s="110" t="e">
        <f t="shared" si="142"/>
        <v>#N/A</v>
      </c>
      <c r="Z707" s="75" t="e">
        <f>NA()</f>
        <v>#N/A</v>
      </c>
    </row>
    <row r="708" spans="1:26" x14ac:dyDescent="0.2">
      <c r="A708" s="74">
        <v>16850</v>
      </c>
      <c r="B708" s="68">
        <f>INDEX('B-A OSRoad'!$F$2:$F$21,MATCH(A708,'B-A OSRoad'!$C$2:$C$21))</f>
        <v>0</v>
      </c>
      <c r="C708" s="68" t="str">
        <f>IF(INDEX('B-A OSRoad'!$B$2:$B$21,MATCH(A708,'B-A OSRoad'!$C$2:$C$21))="Straight","",RIGHT(INDEX('B-A OSRoad'!$B$2:$B$21,MATCH(A708,'B-A OSRoad'!$C$2:$C$21)),LEN(INDEX('B-A OSRoad'!$B$2:$B$21,MATCH(A708,'B-A OSRoad'!$C$2:$C$21)))-1))</f>
        <v/>
      </c>
      <c r="D708" s="69">
        <f>(INDEX('B-A OSRoad'!$I$2:$I$21,MATCH(A708,'B-A OSRoad'!$C$2:$C$21)))+$C$3+$C$4+$C$1</f>
        <v>110</v>
      </c>
      <c r="E708" s="70" t="e">
        <f>VLOOKUP(A708,'Crash Data'!$E$3:$F$6,2,FALSE)</f>
        <v>#N/A</v>
      </c>
      <c r="F708" s="70" t="e">
        <f>VLOOKUP(A708,'Crash Data'!$B$3:$C$32,2,FALSE)</f>
        <v>#N/A</v>
      </c>
      <c r="G708" s="40">
        <v>230</v>
      </c>
      <c r="H708" s="40">
        <v>177</v>
      </c>
      <c r="I708" s="39">
        <v>177</v>
      </c>
      <c r="J708" s="40">
        <v>177</v>
      </c>
      <c r="K708" s="39">
        <v>177</v>
      </c>
      <c r="L708" s="93">
        <f t="shared" si="143"/>
        <v>209</v>
      </c>
      <c r="M708" s="93" t="str">
        <f t="shared" si="144"/>
        <v/>
      </c>
      <c r="N708" s="99">
        <f t="shared" si="145"/>
        <v>165</v>
      </c>
      <c r="O708" s="99" t="str">
        <f t="shared" si="146"/>
        <v/>
      </c>
      <c r="P708" s="102">
        <f t="shared" si="147"/>
        <v>165</v>
      </c>
      <c r="Q708" s="102" t="str">
        <f t="shared" si="148"/>
        <v/>
      </c>
      <c r="R708" s="105">
        <f t="shared" si="149"/>
        <v>165</v>
      </c>
      <c r="S708" s="105" t="str">
        <f t="shared" si="150"/>
        <v/>
      </c>
      <c r="T708" s="69">
        <f t="shared" si="151"/>
        <v>107</v>
      </c>
      <c r="U708" s="69" t="str">
        <f t="shared" si="152"/>
        <v/>
      </c>
      <c r="V708" s="143">
        <f t="shared" si="153"/>
        <v>165</v>
      </c>
      <c r="W708" s="143" t="str">
        <f t="shared" si="154"/>
        <v/>
      </c>
      <c r="X708" s="109">
        <f t="shared" si="141"/>
        <v>0</v>
      </c>
      <c r="Y708" s="110" t="e">
        <f t="shared" si="142"/>
        <v>#N/A</v>
      </c>
      <c r="Z708" s="75" t="e">
        <f>NA()</f>
        <v>#N/A</v>
      </c>
    </row>
    <row r="709" spans="1:26" x14ac:dyDescent="0.2">
      <c r="A709" s="74">
        <v>16860</v>
      </c>
      <c r="B709" s="68">
        <f>INDEX('B-A OSRoad'!$F$2:$F$21,MATCH(A709,'B-A OSRoad'!$C$2:$C$21))</f>
        <v>0</v>
      </c>
      <c r="C709" s="68" t="str">
        <f>IF(INDEX('B-A OSRoad'!$B$2:$B$21,MATCH(A709,'B-A OSRoad'!$C$2:$C$21))="Straight","",RIGHT(INDEX('B-A OSRoad'!$B$2:$B$21,MATCH(A709,'B-A OSRoad'!$C$2:$C$21)),LEN(INDEX('B-A OSRoad'!$B$2:$B$21,MATCH(A709,'B-A OSRoad'!$C$2:$C$21)))-1))</f>
        <v/>
      </c>
      <c r="D709" s="69">
        <f>(INDEX('B-A OSRoad'!$I$2:$I$21,MATCH(A709,'B-A OSRoad'!$C$2:$C$21)))+$C$3+$C$4+$C$1</f>
        <v>110</v>
      </c>
      <c r="E709" s="70" t="e">
        <f>VLOOKUP(A709,'Crash Data'!$E$3:$F$6,2,FALSE)</f>
        <v>#N/A</v>
      </c>
      <c r="F709" s="70" t="e">
        <f>VLOOKUP(A709,'Crash Data'!$B$3:$C$32,2,FALSE)</f>
        <v>#N/A</v>
      </c>
      <c r="G709" s="40">
        <v>230</v>
      </c>
      <c r="H709" s="40">
        <v>177</v>
      </c>
      <c r="I709" s="39">
        <v>177</v>
      </c>
      <c r="J709" s="40">
        <v>177</v>
      </c>
      <c r="K709" s="39">
        <v>177</v>
      </c>
      <c r="L709" s="93">
        <f t="shared" si="143"/>
        <v>209</v>
      </c>
      <c r="M709" s="93" t="str">
        <f t="shared" si="144"/>
        <v/>
      </c>
      <c r="N709" s="99">
        <f t="shared" si="145"/>
        <v>165</v>
      </c>
      <c r="O709" s="99" t="str">
        <f t="shared" si="146"/>
        <v/>
      </c>
      <c r="P709" s="102">
        <f t="shared" si="147"/>
        <v>165</v>
      </c>
      <c r="Q709" s="102" t="str">
        <f t="shared" si="148"/>
        <v/>
      </c>
      <c r="R709" s="105">
        <f t="shared" si="149"/>
        <v>165</v>
      </c>
      <c r="S709" s="105" t="str">
        <f t="shared" si="150"/>
        <v/>
      </c>
      <c r="T709" s="69">
        <f t="shared" si="151"/>
        <v>107</v>
      </c>
      <c r="U709" s="69" t="str">
        <f t="shared" si="152"/>
        <v/>
      </c>
      <c r="V709" s="143">
        <f t="shared" si="153"/>
        <v>165</v>
      </c>
      <c r="W709" s="143" t="str">
        <f t="shared" si="154"/>
        <v/>
      </c>
      <c r="X709" s="109">
        <f t="shared" si="141"/>
        <v>0</v>
      </c>
      <c r="Y709" s="110" t="e">
        <f t="shared" si="142"/>
        <v>#N/A</v>
      </c>
      <c r="Z709" s="75" t="e">
        <f>NA()</f>
        <v>#N/A</v>
      </c>
    </row>
    <row r="710" spans="1:26" x14ac:dyDescent="0.2">
      <c r="A710" s="74">
        <v>16870</v>
      </c>
      <c r="B710" s="68">
        <f>INDEX('B-A OSRoad'!$F$2:$F$21,MATCH(A710,'B-A OSRoad'!$C$2:$C$21))</f>
        <v>0</v>
      </c>
      <c r="C710" s="68" t="str">
        <f>IF(INDEX('B-A OSRoad'!$B$2:$B$21,MATCH(A710,'B-A OSRoad'!$C$2:$C$21))="Straight","",RIGHT(INDEX('B-A OSRoad'!$B$2:$B$21,MATCH(A710,'B-A OSRoad'!$C$2:$C$21)),LEN(INDEX('B-A OSRoad'!$B$2:$B$21,MATCH(A710,'B-A OSRoad'!$C$2:$C$21)))-1))</f>
        <v/>
      </c>
      <c r="D710" s="69">
        <f>(INDEX('B-A OSRoad'!$I$2:$I$21,MATCH(A710,'B-A OSRoad'!$C$2:$C$21)))+$C$3+$C$4+$C$1</f>
        <v>110</v>
      </c>
      <c r="E710" s="70" t="e">
        <f>VLOOKUP(A710,'Crash Data'!$E$3:$F$6,2,FALSE)</f>
        <v>#N/A</v>
      </c>
      <c r="F710" s="70" t="e">
        <f>VLOOKUP(A710,'Crash Data'!$B$3:$C$32,2,FALSE)</f>
        <v>#N/A</v>
      </c>
      <c r="G710" s="40">
        <v>230</v>
      </c>
      <c r="H710" s="40">
        <v>177</v>
      </c>
      <c r="I710" s="39">
        <v>177</v>
      </c>
      <c r="J710" s="40">
        <v>177</v>
      </c>
      <c r="K710" s="39">
        <v>177</v>
      </c>
      <c r="L710" s="93">
        <f t="shared" si="143"/>
        <v>209</v>
      </c>
      <c r="M710" s="93" t="str">
        <f t="shared" si="144"/>
        <v/>
      </c>
      <c r="N710" s="99">
        <f t="shared" si="145"/>
        <v>165</v>
      </c>
      <c r="O710" s="99" t="str">
        <f t="shared" si="146"/>
        <v/>
      </c>
      <c r="P710" s="102">
        <f t="shared" si="147"/>
        <v>165</v>
      </c>
      <c r="Q710" s="102" t="str">
        <f t="shared" si="148"/>
        <v/>
      </c>
      <c r="R710" s="105">
        <f t="shared" si="149"/>
        <v>165</v>
      </c>
      <c r="S710" s="105" t="str">
        <f t="shared" si="150"/>
        <v/>
      </c>
      <c r="T710" s="69">
        <f t="shared" si="151"/>
        <v>107</v>
      </c>
      <c r="U710" s="69" t="str">
        <f t="shared" si="152"/>
        <v/>
      </c>
      <c r="V710" s="143">
        <f t="shared" si="153"/>
        <v>165</v>
      </c>
      <c r="W710" s="143" t="str">
        <f t="shared" si="154"/>
        <v/>
      </c>
      <c r="X710" s="109">
        <f t="shared" si="141"/>
        <v>0</v>
      </c>
      <c r="Y710" s="110" t="e">
        <f t="shared" si="142"/>
        <v>#N/A</v>
      </c>
      <c r="Z710" s="75" t="e">
        <f>NA()</f>
        <v>#N/A</v>
      </c>
    </row>
    <row r="711" spans="1:26" x14ac:dyDescent="0.2">
      <c r="A711" s="74">
        <v>16880</v>
      </c>
      <c r="B711" s="68">
        <f>INDEX('B-A OSRoad'!$F$2:$F$21,MATCH(A711,'B-A OSRoad'!$C$2:$C$21))</f>
        <v>0</v>
      </c>
      <c r="C711" s="68" t="str">
        <f>IF(INDEX('B-A OSRoad'!$B$2:$B$21,MATCH(A711,'B-A OSRoad'!$C$2:$C$21))="Straight","",RIGHT(INDEX('B-A OSRoad'!$B$2:$B$21,MATCH(A711,'B-A OSRoad'!$C$2:$C$21)),LEN(INDEX('B-A OSRoad'!$B$2:$B$21,MATCH(A711,'B-A OSRoad'!$C$2:$C$21)))-1))</f>
        <v/>
      </c>
      <c r="D711" s="69">
        <f>(INDEX('B-A OSRoad'!$I$2:$I$21,MATCH(A711,'B-A OSRoad'!$C$2:$C$21)))+$C$3+$C$4+$C$1</f>
        <v>110</v>
      </c>
      <c r="E711" s="70" t="e">
        <f>VLOOKUP(A711,'Crash Data'!$E$3:$F$6,2,FALSE)</f>
        <v>#N/A</v>
      </c>
      <c r="F711" s="70" t="e">
        <f>VLOOKUP(A711,'Crash Data'!$B$3:$C$32,2,FALSE)</f>
        <v>#N/A</v>
      </c>
      <c r="G711" s="40">
        <v>230</v>
      </c>
      <c r="H711" s="40">
        <v>177</v>
      </c>
      <c r="I711" s="39">
        <v>177</v>
      </c>
      <c r="J711" s="40">
        <v>177</v>
      </c>
      <c r="K711" s="39">
        <v>177</v>
      </c>
      <c r="L711" s="93">
        <f t="shared" si="143"/>
        <v>209</v>
      </c>
      <c r="M711" s="93" t="str">
        <f t="shared" si="144"/>
        <v/>
      </c>
      <c r="N711" s="99">
        <f t="shared" si="145"/>
        <v>165</v>
      </c>
      <c r="O711" s="99" t="str">
        <f t="shared" si="146"/>
        <v/>
      </c>
      <c r="P711" s="102">
        <f t="shared" si="147"/>
        <v>165</v>
      </c>
      <c r="Q711" s="102" t="str">
        <f t="shared" si="148"/>
        <v/>
      </c>
      <c r="R711" s="105">
        <f t="shared" si="149"/>
        <v>165</v>
      </c>
      <c r="S711" s="105" t="str">
        <f t="shared" si="150"/>
        <v/>
      </c>
      <c r="T711" s="69">
        <f t="shared" si="151"/>
        <v>107</v>
      </c>
      <c r="U711" s="69" t="str">
        <f t="shared" si="152"/>
        <v/>
      </c>
      <c r="V711" s="143">
        <f t="shared" si="153"/>
        <v>165</v>
      </c>
      <c r="W711" s="143" t="str">
        <f t="shared" si="154"/>
        <v/>
      </c>
      <c r="X711" s="109">
        <f t="shared" ref="X711:X774" si="155">IF(B711=0,0,((VLOOKUP($C$2,MROSM,2))^2/(127*C711)-(B711/100))   )</f>
        <v>0</v>
      </c>
      <c r="Y711" s="110" t="e">
        <f t="shared" ref="Y711:Y774" si="156">IF(X711&gt;(VLOOKUP(D711,SFF,3)),-20,  IF(X711&gt;(VLOOKUP(D711,SFF,2)),-15,NA()) )</f>
        <v>#N/A</v>
      </c>
      <c r="Z711" s="75" t="e">
        <f>NA()</f>
        <v>#N/A</v>
      </c>
    </row>
    <row r="712" spans="1:26" x14ac:dyDescent="0.2">
      <c r="A712" s="74">
        <v>16890</v>
      </c>
      <c r="B712" s="68">
        <f>INDEX('B-A OSRoad'!$F$2:$F$21,MATCH(A712,'B-A OSRoad'!$C$2:$C$21))</f>
        <v>0</v>
      </c>
      <c r="C712" s="68" t="str">
        <f>IF(INDEX('B-A OSRoad'!$B$2:$B$21,MATCH(A712,'B-A OSRoad'!$C$2:$C$21))="Straight","",RIGHT(INDEX('B-A OSRoad'!$B$2:$B$21,MATCH(A712,'B-A OSRoad'!$C$2:$C$21)),LEN(INDEX('B-A OSRoad'!$B$2:$B$21,MATCH(A712,'B-A OSRoad'!$C$2:$C$21)))-1))</f>
        <v/>
      </c>
      <c r="D712" s="69">
        <f>(INDEX('B-A OSRoad'!$I$2:$I$21,MATCH(A712,'B-A OSRoad'!$C$2:$C$21)))+$C$3+$C$4+$C$1</f>
        <v>110</v>
      </c>
      <c r="E712" s="70" t="e">
        <f>VLOOKUP(A712,'Crash Data'!$E$3:$F$6,2,FALSE)</f>
        <v>#N/A</v>
      </c>
      <c r="F712" s="70" t="e">
        <f>VLOOKUP(A712,'Crash Data'!$B$3:$C$32,2,FALSE)</f>
        <v>#N/A</v>
      </c>
      <c r="G712" s="40">
        <v>230</v>
      </c>
      <c r="H712" s="40">
        <v>177</v>
      </c>
      <c r="I712" s="39">
        <v>177</v>
      </c>
      <c r="J712" s="40">
        <v>177</v>
      </c>
      <c r="K712" s="39">
        <v>177</v>
      </c>
      <c r="L712" s="93">
        <f t="shared" ref="L712:L775" si="157">IFERROR(IF(Y712&lt;0,   (ROUND($M$2*$D712/3.6+$D712^2/(254*($M$3-0.05)),0))),   (ROUND($M$2*$D712/3.6+$D712^2/(254*$M$3),0)))</f>
        <v>209</v>
      </c>
      <c r="M712" s="93" t="str">
        <f t="shared" ref="M712:M775" si="158">IF(  (L712-$G712)&lt;=0,"",(L712-$G712))</f>
        <v/>
      </c>
      <c r="N712" s="99">
        <f t="shared" ref="N712:N775" si="159">IFERROR(IF(Y712&lt;0,             (ROUND($O$2*$D712/3.6+$D712^2/(254*($O$3-0.05)),0))),   (ROUND($O$2*$D712/3.6+$D712^2/(254*$O$3),0)))</f>
        <v>165</v>
      </c>
      <c r="O712" s="99" t="str">
        <f t="shared" ref="O712:O775" si="160">IF(  (N712-$H712)&lt;=0,"",(N712-$H712))</f>
        <v/>
      </c>
      <c r="P712" s="102">
        <f t="shared" ref="P712:P775" si="161">IFERROR(IF(Y712&lt;0,             (ROUND($Q$2*$D712/3.6+$D712^2/(254*($Q$3-0.05)),0))),   (ROUND($Q$2*$D712/3.6+$D712^2/(254*$Q$3),0)))</f>
        <v>165</v>
      </c>
      <c r="Q712" s="102" t="str">
        <f t="shared" ref="Q712:Q775" si="162">IF(  (P712-$I712)&lt;=0,"",(P712-$I712))</f>
        <v/>
      </c>
      <c r="R712" s="105">
        <f t="shared" ref="R712:R775" si="163">IFERROR(IF(Y712&lt;0,             (ROUND($S$2*$D712/3.6+$D712^2/(254*($S$3-0.05)),0))),   (ROUND($S$2*$D712/3.6+$D712^2/(254*$S$3),0)))</f>
        <v>165</v>
      </c>
      <c r="S712" s="105" t="str">
        <f t="shared" ref="S712:S775" si="164">IF(  (R712-$J712)&lt;=0,"",(R712-$J712))</f>
        <v/>
      </c>
      <c r="T712" s="69">
        <f t="shared" ref="T712:T775" si="165">IFERROR(IF(Y712&lt;0,     (ROUND(($U$2+$U$3+0.5)*$D712/3.6,0))      ),         (ROUND(($U$2+$U$3)*$D712/3.6,0)))</f>
        <v>107</v>
      </c>
      <c r="U712" s="69" t="str">
        <f t="shared" ref="U712:U775" si="166">IF(  (T712-$G712)&lt;=0,"",(T712-$G712))</f>
        <v/>
      </c>
      <c r="V712" s="143">
        <f t="shared" ref="V712:V775" si="167">IFERROR(IF(Y712&lt;0,             (ROUND($W$2*$D712/3.6+$D712^2/(254*($W$3-0.05)),0))),   (ROUND($W$2*$D712/3.6+$D712^2/(254*$W$3),0)))</f>
        <v>165</v>
      </c>
      <c r="W712" s="143" t="str">
        <f t="shared" ref="W712:W775" si="168">IF(  (V712-$K712)&lt;=0,"",(V712-$K712))</f>
        <v/>
      </c>
      <c r="X712" s="109">
        <f t="shared" si="155"/>
        <v>0</v>
      </c>
      <c r="Y712" s="110" t="e">
        <f t="shared" si="156"/>
        <v>#N/A</v>
      </c>
      <c r="Z712" s="75" t="e">
        <f>NA()</f>
        <v>#N/A</v>
      </c>
    </row>
    <row r="713" spans="1:26" x14ac:dyDescent="0.2">
      <c r="A713" s="74">
        <v>16900</v>
      </c>
      <c r="B713" s="68">
        <f>INDEX('B-A OSRoad'!$F$2:$F$21,MATCH(A713,'B-A OSRoad'!$C$2:$C$21))</f>
        <v>0</v>
      </c>
      <c r="C713" s="68" t="str">
        <f>IF(INDEX('B-A OSRoad'!$B$2:$B$21,MATCH(A713,'B-A OSRoad'!$C$2:$C$21))="Straight","",RIGHT(INDEX('B-A OSRoad'!$B$2:$B$21,MATCH(A713,'B-A OSRoad'!$C$2:$C$21)),LEN(INDEX('B-A OSRoad'!$B$2:$B$21,MATCH(A713,'B-A OSRoad'!$C$2:$C$21)))-1))</f>
        <v/>
      </c>
      <c r="D713" s="69">
        <f>(INDEX('B-A OSRoad'!$I$2:$I$21,MATCH(A713,'B-A OSRoad'!$C$2:$C$21)))+$C$3+$C$4+$C$1</f>
        <v>110</v>
      </c>
      <c r="E713" s="70" t="e">
        <f>VLOOKUP(A713,'Crash Data'!$E$3:$F$6,2,FALSE)</f>
        <v>#N/A</v>
      </c>
      <c r="F713" s="70" t="e">
        <f>VLOOKUP(A713,'Crash Data'!$B$3:$C$32,2,FALSE)</f>
        <v>#N/A</v>
      </c>
      <c r="G713" s="40">
        <v>230</v>
      </c>
      <c r="H713" s="40">
        <v>177</v>
      </c>
      <c r="I713" s="39">
        <v>177</v>
      </c>
      <c r="J713" s="40">
        <v>177</v>
      </c>
      <c r="K713" s="39">
        <v>177</v>
      </c>
      <c r="L713" s="93">
        <f t="shared" si="157"/>
        <v>209</v>
      </c>
      <c r="M713" s="93" t="str">
        <f t="shared" si="158"/>
        <v/>
      </c>
      <c r="N713" s="99">
        <f t="shared" si="159"/>
        <v>165</v>
      </c>
      <c r="O713" s="99" t="str">
        <f t="shared" si="160"/>
        <v/>
      </c>
      <c r="P713" s="102">
        <f t="shared" si="161"/>
        <v>165</v>
      </c>
      <c r="Q713" s="102" t="str">
        <f t="shared" si="162"/>
        <v/>
      </c>
      <c r="R713" s="105">
        <f t="shared" si="163"/>
        <v>165</v>
      </c>
      <c r="S713" s="105" t="str">
        <f t="shared" si="164"/>
        <v/>
      </c>
      <c r="T713" s="69">
        <f t="shared" si="165"/>
        <v>107</v>
      </c>
      <c r="U713" s="69" t="str">
        <f t="shared" si="166"/>
        <v/>
      </c>
      <c r="V713" s="143">
        <f t="shared" si="167"/>
        <v>165</v>
      </c>
      <c r="W713" s="143" t="str">
        <f t="shared" si="168"/>
        <v/>
      </c>
      <c r="X713" s="109">
        <f t="shared" si="155"/>
        <v>0</v>
      </c>
      <c r="Y713" s="110" t="e">
        <f t="shared" si="156"/>
        <v>#N/A</v>
      </c>
      <c r="Z713" s="75" t="e">
        <f>NA()</f>
        <v>#N/A</v>
      </c>
    </row>
    <row r="714" spans="1:26" x14ac:dyDescent="0.2">
      <c r="A714" s="74">
        <v>16910</v>
      </c>
      <c r="B714" s="68">
        <f>INDEX('B-A OSRoad'!$F$2:$F$21,MATCH(A714,'B-A OSRoad'!$C$2:$C$21))</f>
        <v>0</v>
      </c>
      <c r="C714" s="68" t="str">
        <f>IF(INDEX('B-A OSRoad'!$B$2:$B$21,MATCH(A714,'B-A OSRoad'!$C$2:$C$21))="Straight","",RIGHT(INDEX('B-A OSRoad'!$B$2:$B$21,MATCH(A714,'B-A OSRoad'!$C$2:$C$21)),LEN(INDEX('B-A OSRoad'!$B$2:$B$21,MATCH(A714,'B-A OSRoad'!$C$2:$C$21)))-1))</f>
        <v/>
      </c>
      <c r="D714" s="69">
        <f>(INDEX('B-A OSRoad'!$I$2:$I$21,MATCH(A714,'B-A OSRoad'!$C$2:$C$21)))+$C$3+$C$4+$C$1</f>
        <v>110</v>
      </c>
      <c r="E714" s="70" t="e">
        <f>VLOOKUP(A714,'Crash Data'!$E$3:$F$6,2,FALSE)</f>
        <v>#N/A</v>
      </c>
      <c r="F714" s="70" t="e">
        <f>VLOOKUP(A714,'Crash Data'!$B$3:$C$32,2,FALSE)</f>
        <v>#N/A</v>
      </c>
      <c r="G714" s="40">
        <v>230</v>
      </c>
      <c r="H714" s="40">
        <v>177</v>
      </c>
      <c r="I714" s="39">
        <v>177</v>
      </c>
      <c r="J714" s="40">
        <v>177</v>
      </c>
      <c r="K714" s="39">
        <v>177</v>
      </c>
      <c r="L714" s="93">
        <f t="shared" si="157"/>
        <v>209</v>
      </c>
      <c r="M714" s="93" t="str">
        <f t="shared" si="158"/>
        <v/>
      </c>
      <c r="N714" s="99">
        <f t="shared" si="159"/>
        <v>165</v>
      </c>
      <c r="O714" s="99" t="str">
        <f t="shared" si="160"/>
        <v/>
      </c>
      <c r="P714" s="102">
        <f t="shared" si="161"/>
        <v>165</v>
      </c>
      <c r="Q714" s="102" t="str">
        <f t="shared" si="162"/>
        <v/>
      </c>
      <c r="R714" s="105">
        <f t="shared" si="163"/>
        <v>165</v>
      </c>
      <c r="S714" s="105" t="str">
        <f t="shared" si="164"/>
        <v/>
      </c>
      <c r="T714" s="69">
        <f t="shared" si="165"/>
        <v>107</v>
      </c>
      <c r="U714" s="69" t="str">
        <f t="shared" si="166"/>
        <v/>
      </c>
      <c r="V714" s="143">
        <f t="shared" si="167"/>
        <v>165</v>
      </c>
      <c r="W714" s="143" t="str">
        <f t="shared" si="168"/>
        <v/>
      </c>
      <c r="X714" s="109">
        <f t="shared" si="155"/>
        <v>0</v>
      </c>
      <c r="Y714" s="110" t="e">
        <f t="shared" si="156"/>
        <v>#N/A</v>
      </c>
      <c r="Z714" s="75" t="e">
        <f>NA()</f>
        <v>#N/A</v>
      </c>
    </row>
    <row r="715" spans="1:26" x14ac:dyDescent="0.2">
      <c r="A715" s="74">
        <v>16920</v>
      </c>
      <c r="B715" s="68">
        <f>INDEX('B-A OSRoad'!$F$2:$F$21,MATCH(A715,'B-A OSRoad'!$C$2:$C$21))</f>
        <v>0</v>
      </c>
      <c r="C715" s="68" t="str">
        <f>IF(INDEX('B-A OSRoad'!$B$2:$B$21,MATCH(A715,'B-A OSRoad'!$C$2:$C$21))="Straight","",RIGHT(INDEX('B-A OSRoad'!$B$2:$B$21,MATCH(A715,'B-A OSRoad'!$C$2:$C$21)),LEN(INDEX('B-A OSRoad'!$B$2:$B$21,MATCH(A715,'B-A OSRoad'!$C$2:$C$21)))-1))</f>
        <v/>
      </c>
      <c r="D715" s="69">
        <f>(INDEX('B-A OSRoad'!$I$2:$I$21,MATCH(A715,'B-A OSRoad'!$C$2:$C$21)))+$C$3+$C$4+$C$1</f>
        <v>110</v>
      </c>
      <c r="E715" s="70" t="e">
        <f>VLOOKUP(A715,'Crash Data'!$E$3:$F$6,2,FALSE)</f>
        <v>#N/A</v>
      </c>
      <c r="F715" s="70" t="e">
        <f>VLOOKUP(A715,'Crash Data'!$B$3:$C$32,2,FALSE)</f>
        <v>#N/A</v>
      </c>
      <c r="G715" s="40">
        <v>230</v>
      </c>
      <c r="H715" s="40">
        <v>177</v>
      </c>
      <c r="I715" s="39">
        <v>177</v>
      </c>
      <c r="J715" s="40">
        <v>177</v>
      </c>
      <c r="K715" s="39">
        <v>177</v>
      </c>
      <c r="L715" s="93">
        <f t="shared" si="157"/>
        <v>209</v>
      </c>
      <c r="M715" s="93" t="str">
        <f t="shared" si="158"/>
        <v/>
      </c>
      <c r="N715" s="99">
        <f t="shared" si="159"/>
        <v>165</v>
      </c>
      <c r="O715" s="99" t="str">
        <f t="shared" si="160"/>
        <v/>
      </c>
      <c r="P715" s="102">
        <f t="shared" si="161"/>
        <v>165</v>
      </c>
      <c r="Q715" s="102" t="str">
        <f t="shared" si="162"/>
        <v/>
      </c>
      <c r="R715" s="105">
        <f t="shared" si="163"/>
        <v>165</v>
      </c>
      <c r="S715" s="105" t="str">
        <f t="shared" si="164"/>
        <v/>
      </c>
      <c r="T715" s="69">
        <f t="shared" si="165"/>
        <v>107</v>
      </c>
      <c r="U715" s="69" t="str">
        <f t="shared" si="166"/>
        <v/>
      </c>
      <c r="V715" s="143">
        <f t="shared" si="167"/>
        <v>165</v>
      </c>
      <c r="W715" s="143" t="str">
        <f t="shared" si="168"/>
        <v/>
      </c>
      <c r="X715" s="109">
        <f t="shared" si="155"/>
        <v>0</v>
      </c>
      <c r="Y715" s="110" t="e">
        <f t="shared" si="156"/>
        <v>#N/A</v>
      </c>
      <c r="Z715" s="75" t="e">
        <f>NA()</f>
        <v>#N/A</v>
      </c>
    </row>
    <row r="716" spans="1:26" x14ac:dyDescent="0.2">
      <c r="A716" s="74">
        <v>16930</v>
      </c>
      <c r="B716" s="68">
        <f>INDEX('B-A OSRoad'!$F$2:$F$21,MATCH(A716,'B-A OSRoad'!$C$2:$C$21))</f>
        <v>0</v>
      </c>
      <c r="C716" s="68" t="str">
        <f>IF(INDEX('B-A OSRoad'!$B$2:$B$21,MATCH(A716,'B-A OSRoad'!$C$2:$C$21))="Straight","",RIGHT(INDEX('B-A OSRoad'!$B$2:$B$21,MATCH(A716,'B-A OSRoad'!$C$2:$C$21)),LEN(INDEX('B-A OSRoad'!$B$2:$B$21,MATCH(A716,'B-A OSRoad'!$C$2:$C$21)))-1))</f>
        <v/>
      </c>
      <c r="D716" s="69">
        <f>(INDEX('B-A OSRoad'!$I$2:$I$21,MATCH(A716,'B-A OSRoad'!$C$2:$C$21)))+$C$3+$C$4+$C$1</f>
        <v>110</v>
      </c>
      <c r="E716" s="70" t="e">
        <f>VLOOKUP(A716,'Crash Data'!$E$3:$F$6,2,FALSE)</f>
        <v>#N/A</v>
      </c>
      <c r="F716" s="70" t="e">
        <f>VLOOKUP(A716,'Crash Data'!$B$3:$C$32,2,FALSE)</f>
        <v>#N/A</v>
      </c>
      <c r="G716" s="40">
        <v>230</v>
      </c>
      <c r="H716" s="40">
        <v>177</v>
      </c>
      <c r="I716" s="39">
        <v>177</v>
      </c>
      <c r="J716" s="40">
        <v>177</v>
      </c>
      <c r="K716" s="39">
        <v>177</v>
      </c>
      <c r="L716" s="93">
        <f t="shared" si="157"/>
        <v>209</v>
      </c>
      <c r="M716" s="93" t="str">
        <f t="shared" si="158"/>
        <v/>
      </c>
      <c r="N716" s="99">
        <f t="shared" si="159"/>
        <v>165</v>
      </c>
      <c r="O716" s="99" t="str">
        <f t="shared" si="160"/>
        <v/>
      </c>
      <c r="P716" s="102">
        <f t="shared" si="161"/>
        <v>165</v>
      </c>
      <c r="Q716" s="102" t="str">
        <f t="shared" si="162"/>
        <v/>
      </c>
      <c r="R716" s="105">
        <f t="shared" si="163"/>
        <v>165</v>
      </c>
      <c r="S716" s="105" t="str">
        <f t="shared" si="164"/>
        <v/>
      </c>
      <c r="T716" s="69">
        <f t="shared" si="165"/>
        <v>107</v>
      </c>
      <c r="U716" s="69" t="str">
        <f t="shared" si="166"/>
        <v/>
      </c>
      <c r="V716" s="143">
        <f t="shared" si="167"/>
        <v>165</v>
      </c>
      <c r="W716" s="143" t="str">
        <f t="shared" si="168"/>
        <v/>
      </c>
      <c r="X716" s="109">
        <f t="shared" si="155"/>
        <v>0</v>
      </c>
      <c r="Y716" s="110" t="e">
        <f t="shared" si="156"/>
        <v>#N/A</v>
      </c>
      <c r="Z716" s="75" t="e">
        <f>NA()</f>
        <v>#N/A</v>
      </c>
    </row>
    <row r="717" spans="1:26" x14ac:dyDescent="0.2">
      <c r="A717" s="74">
        <v>16940</v>
      </c>
      <c r="B717" s="68">
        <f>INDEX('B-A OSRoad'!$F$2:$F$21,MATCH(A717,'B-A OSRoad'!$C$2:$C$21))</f>
        <v>0</v>
      </c>
      <c r="C717" s="68" t="str">
        <f>IF(INDEX('B-A OSRoad'!$B$2:$B$21,MATCH(A717,'B-A OSRoad'!$C$2:$C$21))="Straight","",RIGHT(INDEX('B-A OSRoad'!$B$2:$B$21,MATCH(A717,'B-A OSRoad'!$C$2:$C$21)),LEN(INDEX('B-A OSRoad'!$B$2:$B$21,MATCH(A717,'B-A OSRoad'!$C$2:$C$21)))-1))</f>
        <v/>
      </c>
      <c r="D717" s="69">
        <f>(INDEX('B-A OSRoad'!$I$2:$I$21,MATCH(A717,'B-A OSRoad'!$C$2:$C$21)))+$C$3+$C$4+$C$1</f>
        <v>110</v>
      </c>
      <c r="E717" s="70" t="e">
        <f>VLOOKUP(A717,'Crash Data'!$E$3:$F$6,2,FALSE)</f>
        <v>#N/A</v>
      </c>
      <c r="F717" s="70" t="e">
        <f>VLOOKUP(A717,'Crash Data'!$B$3:$C$32,2,FALSE)</f>
        <v>#N/A</v>
      </c>
      <c r="G717" s="40">
        <v>230</v>
      </c>
      <c r="H717" s="40">
        <v>177</v>
      </c>
      <c r="I717" s="39">
        <v>177</v>
      </c>
      <c r="J717" s="40">
        <v>177</v>
      </c>
      <c r="K717" s="39">
        <v>177</v>
      </c>
      <c r="L717" s="93">
        <f t="shared" si="157"/>
        <v>209</v>
      </c>
      <c r="M717" s="93" t="str">
        <f t="shared" si="158"/>
        <v/>
      </c>
      <c r="N717" s="99">
        <f t="shared" si="159"/>
        <v>165</v>
      </c>
      <c r="O717" s="99" t="str">
        <f t="shared" si="160"/>
        <v/>
      </c>
      <c r="P717" s="102">
        <f t="shared" si="161"/>
        <v>165</v>
      </c>
      <c r="Q717" s="102" t="str">
        <f t="shared" si="162"/>
        <v/>
      </c>
      <c r="R717" s="105">
        <f t="shared" si="163"/>
        <v>165</v>
      </c>
      <c r="S717" s="105" t="str">
        <f t="shared" si="164"/>
        <v/>
      </c>
      <c r="T717" s="69">
        <f t="shared" si="165"/>
        <v>107</v>
      </c>
      <c r="U717" s="69" t="str">
        <f t="shared" si="166"/>
        <v/>
      </c>
      <c r="V717" s="143">
        <f t="shared" si="167"/>
        <v>165</v>
      </c>
      <c r="W717" s="143" t="str">
        <f t="shared" si="168"/>
        <v/>
      </c>
      <c r="X717" s="109">
        <f t="shared" si="155"/>
        <v>0</v>
      </c>
      <c r="Y717" s="110" t="e">
        <f t="shared" si="156"/>
        <v>#N/A</v>
      </c>
      <c r="Z717" s="75" t="e">
        <f>NA()</f>
        <v>#N/A</v>
      </c>
    </row>
    <row r="718" spans="1:26" x14ac:dyDescent="0.2">
      <c r="A718" s="74">
        <v>16950</v>
      </c>
      <c r="B718" s="68">
        <f>INDEX('B-A OSRoad'!$F$2:$F$21,MATCH(A718,'B-A OSRoad'!$C$2:$C$21))</f>
        <v>0</v>
      </c>
      <c r="C718" s="68" t="str">
        <f>IF(INDEX('B-A OSRoad'!$B$2:$B$21,MATCH(A718,'B-A OSRoad'!$C$2:$C$21))="Straight","",RIGHT(INDEX('B-A OSRoad'!$B$2:$B$21,MATCH(A718,'B-A OSRoad'!$C$2:$C$21)),LEN(INDEX('B-A OSRoad'!$B$2:$B$21,MATCH(A718,'B-A OSRoad'!$C$2:$C$21)))-1))</f>
        <v/>
      </c>
      <c r="D718" s="69">
        <f>(INDEX('B-A OSRoad'!$I$2:$I$21,MATCH(A718,'B-A OSRoad'!$C$2:$C$21)))+$C$3+$C$4+$C$1</f>
        <v>110</v>
      </c>
      <c r="E718" s="70" t="e">
        <f>VLOOKUP(A718,'Crash Data'!$E$3:$F$6,2,FALSE)</f>
        <v>#N/A</v>
      </c>
      <c r="F718" s="70" t="e">
        <f>VLOOKUP(A718,'Crash Data'!$B$3:$C$32,2,FALSE)</f>
        <v>#N/A</v>
      </c>
      <c r="G718" s="40">
        <v>230</v>
      </c>
      <c r="H718" s="40">
        <v>177</v>
      </c>
      <c r="I718" s="39">
        <v>177</v>
      </c>
      <c r="J718" s="40">
        <v>177</v>
      </c>
      <c r="K718" s="39">
        <v>177</v>
      </c>
      <c r="L718" s="93">
        <f t="shared" si="157"/>
        <v>209</v>
      </c>
      <c r="M718" s="93" t="str">
        <f t="shared" si="158"/>
        <v/>
      </c>
      <c r="N718" s="99">
        <f t="shared" si="159"/>
        <v>165</v>
      </c>
      <c r="O718" s="99" t="str">
        <f t="shared" si="160"/>
        <v/>
      </c>
      <c r="P718" s="102">
        <f t="shared" si="161"/>
        <v>165</v>
      </c>
      <c r="Q718" s="102" t="str">
        <f t="shared" si="162"/>
        <v/>
      </c>
      <c r="R718" s="105">
        <f t="shared" si="163"/>
        <v>165</v>
      </c>
      <c r="S718" s="105" t="str">
        <f t="shared" si="164"/>
        <v/>
      </c>
      <c r="T718" s="69">
        <f t="shared" si="165"/>
        <v>107</v>
      </c>
      <c r="U718" s="69" t="str">
        <f t="shared" si="166"/>
        <v/>
      </c>
      <c r="V718" s="143">
        <f t="shared" si="167"/>
        <v>165</v>
      </c>
      <c r="W718" s="143" t="str">
        <f t="shared" si="168"/>
        <v/>
      </c>
      <c r="X718" s="109">
        <f t="shared" si="155"/>
        <v>0</v>
      </c>
      <c r="Y718" s="110" t="e">
        <f t="shared" si="156"/>
        <v>#N/A</v>
      </c>
      <c r="Z718" s="75" t="e">
        <f>NA()</f>
        <v>#N/A</v>
      </c>
    </row>
    <row r="719" spans="1:26" x14ac:dyDescent="0.2">
      <c r="A719" s="74">
        <v>16960</v>
      </c>
      <c r="B719" s="68">
        <f>INDEX('B-A OSRoad'!$F$2:$F$21,MATCH(A719,'B-A OSRoad'!$C$2:$C$21))</f>
        <v>0</v>
      </c>
      <c r="C719" s="68" t="str">
        <f>IF(INDEX('B-A OSRoad'!$B$2:$B$21,MATCH(A719,'B-A OSRoad'!$C$2:$C$21))="Straight","",RIGHT(INDEX('B-A OSRoad'!$B$2:$B$21,MATCH(A719,'B-A OSRoad'!$C$2:$C$21)),LEN(INDEX('B-A OSRoad'!$B$2:$B$21,MATCH(A719,'B-A OSRoad'!$C$2:$C$21)))-1))</f>
        <v/>
      </c>
      <c r="D719" s="69">
        <f>(INDEX('B-A OSRoad'!$I$2:$I$21,MATCH(A719,'B-A OSRoad'!$C$2:$C$21)))+$C$3+$C$4+$C$1</f>
        <v>110</v>
      </c>
      <c r="E719" s="70" t="e">
        <f>VLOOKUP(A719,'Crash Data'!$E$3:$F$6,2,FALSE)</f>
        <v>#N/A</v>
      </c>
      <c r="F719" s="70" t="e">
        <f>VLOOKUP(A719,'Crash Data'!$B$3:$C$32,2,FALSE)</f>
        <v>#N/A</v>
      </c>
      <c r="G719" s="40">
        <v>230</v>
      </c>
      <c r="H719" s="40">
        <v>177</v>
      </c>
      <c r="I719" s="39">
        <v>177</v>
      </c>
      <c r="J719" s="40">
        <v>177</v>
      </c>
      <c r="K719" s="39">
        <v>177</v>
      </c>
      <c r="L719" s="93">
        <f t="shared" si="157"/>
        <v>209</v>
      </c>
      <c r="M719" s="93" t="str">
        <f t="shared" si="158"/>
        <v/>
      </c>
      <c r="N719" s="99">
        <f t="shared" si="159"/>
        <v>165</v>
      </c>
      <c r="O719" s="99" t="str">
        <f t="shared" si="160"/>
        <v/>
      </c>
      <c r="P719" s="102">
        <f t="shared" si="161"/>
        <v>165</v>
      </c>
      <c r="Q719" s="102" t="str">
        <f t="shared" si="162"/>
        <v/>
      </c>
      <c r="R719" s="105">
        <f t="shared" si="163"/>
        <v>165</v>
      </c>
      <c r="S719" s="105" t="str">
        <f t="shared" si="164"/>
        <v/>
      </c>
      <c r="T719" s="69">
        <f t="shared" si="165"/>
        <v>107</v>
      </c>
      <c r="U719" s="69" t="str">
        <f t="shared" si="166"/>
        <v/>
      </c>
      <c r="V719" s="143">
        <f t="shared" si="167"/>
        <v>165</v>
      </c>
      <c r="W719" s="143" t="str">
        <f t="shared" si="168"/>
        <v/>
      </c>
      <c r="X719" s="109">
        <f t="shared" si="155"/>
        <v>0</v>
      </c>
      <c r="Y719" s="110" t="e">
        <f t="shared" si="156"/>
        <v>#N/A</v>
      </c>
      <c r="Z719" s="75" t="e">
        <f>NA()</f>
        <v>#N/A</v>
      </c>
    </row>
    <row r="720" spans="1:26" x14ac:dyDescent="0.2">
      <c r="A720" s="74">
        <v>16970</v>
      </c>
      <c r="B720" s="68">
        <f>INDEX('B-A OSRoad'!$F$2:$F$21,MATCH(A720,'B-A OSRoad'!$C$2:$C$21))</f>
        <v>0</v>
      </c>
      <c r="C720" s="68" t="str">
        <f>IF(INDEX('B-A OSRoad'!$B$2:$B$21,MATCH(A720,'B-A OSRoad'!$C$2:$C$21))="Straight","",RIGHT(INDEX('B-A OSRoad'!$B$2:$B$21,MATCH(A720,'B-A OSRoad'!$C$2:$C$21)),LEN(INDEX('B-A OSRoad'!$B$2:$B$21,MATCH(A720,'B-A OSRoad'!$C$2:$C$21)))-1))</f>
        <v/>
      </c>
      <c r="D720" s="69">
        <f>(INDEX('B-A OSRoad'!$I$2:$I$21,MATCH(A720,'B-A OSRoad'!$C$2:$C$21)))+$C$3+$C$4+$C$1</f>
        <v>110</v>
      </c>
      <c r="E720" s="70" t="e">
        <f>VLOOKUP(A720,'Crash Data'!$E$3:$F$6,2,FALSE)</f>
        <v>#N/A</v>
      </c>
      <c r="F720" s="70" t="e">
        <f>VLOOKUP(A720,'Crash Data'!$B$3:$C$32,2,FALSE)</f>
        <v>#N/A</v>
      </c>
      <c r="G720" s="40">
        <v>230</v>
      </c>
      <c r="H720" s="40">
        <v>177</v>
      </c>
      <c r="I720" s="39">
        <v>177</v>
      </c>
      <c r="J720" s="40">
        <v>177</v>
      </c>
      <c r="K720" s="39">
        <v>177</v>
      </c>
      <c r="L720" s="93">
        <f t="shared" si="157"/>
        <v>209</v>
      </c>
      <c r="M720" s="93" t="str">
        <f t="shared" si="158"/>
        <v/>
      </c>
      <c r="N720" s="99">
        <f t="shared" si="159"/>
        <v>165</v>
      </c>
      <c r="O720" s="99" t="str">
        <f t="shared" si="160"/>
        <v/>
      </c>
      <c r="P720" s="102">
        <f t="shared" si="161"/>
        <v>165</v>
      </c>
      <c r="Q720" s="102" t="str">
        <f t="shared" si="162"/>
        <v/>
      </c>
      <c r="R720" s="105">
        <f t="shared" si="163"/>
        <v>165</v>
      </c>
      <c r="S720" s="105" t="str">
        <f t="shared" si="164"/>
        <v/>
      </c>
      <c r="T720" s="69">
        <f t="shared" si="165"/>
        <v>107</v>
      </c>
      <c r="U720" s="69" t="str">
        <f t="shared" si="166"/>
        <v/>
      </c>
      <c r="V720" s="143">
        <f t="shared" si="167"/>
        <v>165</v>
      </c>
      <c r="W720" s="143" t="str">
        <f t="shared" si="168"/>
        <v/>
      </c>
      <c r="X720" s="109">
        <f t="shared" si="155"/>
        <v>0</v>
      </c>
      <c r="Y720" s="110" t="e">
        <f t="shared" si="156"/>
        <v>#N/A</v>
      </c>
      <c r="Z720" s="75" t="e">
        <f>NA()</f>
        <v>#N/A</v>
      </c>
    </row>
    <row r="721" spans="1:26" x14ac:dyDescent="0.2">
      <c r="A721" s="74">
        <v>16980</v>
      </c>
      <c r="B721" s="68">
        <f>INDEX('B-A OSRoad'!$F$2:$F$21,MATCH(A721,'B-A OSRoad'!$C$2:$C$21))</f>
        <v>0</v>
      </c>
      <c r="C721" s="68" t="str">
        <f>IF(INDEX('B-A OSRoad'!$B$2:$B$21,MATCH(A721,'B-A OSRoad'!$C$2:$C$21))="Straight","",RIGHT(INDEX('B-A OSRoad'!$B$2:$B$21,MATCH(A721,'B-A OSRoad'!$C$2:$C$21)),LEN(INDEX('B-A OSRoad'!$B$2:$B$21,MATCH(A721,'B-A OSRoad'!$C$2:$C$21)))-1))</f>
        <v/>
      </c>
      <c r="D721" s="69">
        <f>(INDEX('B-A OSRoad'!$I$2:$I$21,MATCH(A721,'B-A OSRoad'!$C$2:$C$21)))+$C$3+$C$4+$C$1</f>
        <v>110</v>
      </c>
      <c r="E721" s="70" t="e">
        <f>VLOOKUP(A721,'Crash Data'!$E$3:$F$6,2,FALSE)</f>
        <v>#N/A</v>
      </c>
      <c r="F721" s="70" t="e">
        <f>VLOOKUP(A721,'Crash Data'!$B$3:$C$32,2,FALSE)</f>
        <v>#N/A</v>
      </c>
      <c r="G721" s="40">
        <v>230</v>
      </c>
      <c r="H721" s="40">
        <v>177</v>
      </c>
      <c r="I721" s="39">
        <v>177</v>
      </c>
      <c r="J721" s="40">
        <v>177</v>
      </c>
      <c r="K721" s="39">
        <v>177</v>
      </c>
      <c r="L721" s="93">
        <f t="shared" si="157"/>
        <v>209</v>
      </c>
      <c r="M721" s="93" t="str">
        <f t="shared" si="158"/>
        <v/>
      </c>
      <c r="N721" s="99">
        <f t="shared" si="159"/>
        <v>165</v>
      </c>
      <c r="O721" s="99" t="str">
        <f t="shared" si="160"/>
        <v/>
      </c>
      <c r="P721" s="102">
        <f t="shared" si="161"/>
        <v>165</v>
      </c>
      <c r="Q721" s="102" t="str">
        <f t="shared" si="162"/>
        <v/>
      </c>
      <c r="R721" s="105">
        <f t="shared" si="163"/>
        <v>165</v>
      </c>
      <c r="S721" s="105" t="str">
        <f t="shared" si="164"/>
        <v/>
      </c>
      <c r="T721" s="69">
        <f t="shared" si="165"/>
        <v>107</v>
      </c>
      <c r="U721" s="69" t="str">
        <f t="shared" si="166"/>
        <v/>
      </c>
      <c r="V721" s="143">
        <f t="shared" si="167"/>
        <v>165</v>
      </c>
      <c r="W721" s="143" t="str">
        <f t="shared" si="168"/>
        <v/>
      </c>
      <c r="X721" s="109">
        <f t="shared" si="155"/>
        <v>0</v>
      </c>
      <c r="Y721" s="110" t="e">
        <f t="shared" si="156"/>
        <v>#N/A</v>
      </c>
      <c r="Z721" s="75" t="e">
        <f>NA()</f>
        <v>#N/A</v>
      </c>
    </row>
    <row r="722" spans="1:26" x14ac:dyDescent="0.2">
      <c r="A722" s="74">
        <v>16990</v>
      </c>
      <c r="B722" s="68">
        <f>INDEX('B-A OSRoad'!$F$2:$F$21,MATCH(A722,'B-A OSRoad'!$C$2:$C$21))</f>
        <v>0</v>
      </c>
      <c r="C722" s="68" t="str">
        <f>IF(INDEX('B-A OSRoad'!$B$2:$B$21,MATCH(A722,'B-A OSRoad'!$C$2:$C$21))="Straight","",RIGHT(INDEX('B-A OSRoad'!$B$2:$B$21,MATCH(A722,'B-A OSRoad'!$C$2:$C$21)),LEN(INDEX('B-A OSRoad'!$B$2:$B$21,MATCH(A722,'B-A OSRoad'!$C$2:$C$21)))-1))</f>
        <v/>
      </c>
      <c r="D722" s="69">
        <f>(INDEX('B-A OSRoad'!$I$2:$I$21,MATCH(A722,'B-A OSRoad'!$C$2:$C$21)))+$C$3+$C$4+$C$1</f>
        <v>110</v>
      </c>
      <c r="E722" s="70" t="e">
        <f>VLOOKUP(A722,'Crash Data'!$E$3:$F$6,2,FALSE)</f>
        <v>#N/A</v>
      </c>
      <c r="F722" s="70" t="e">
        <f>VLOOKUP(A722,'Crash Data'!$B$3:$C$32,2,FALSE)</f>
        <v>#N/A</v>
      </c>
      <c r="G722" s="40">
        <v>230</v>
      </c>
      <c r="H722" s="40">
        <v>177</v>
      </c>
      <c r="I722" s="39">
        <v>177</v>
      </c>
      <c r="J722" s="40">
        <v>177</v>
      </c>
      <c r="K722" s="39">
        <v>177</v>
      </c>
      <c r="L722" s="93">
        <f t="shared" si="157"/>
        <v>209</v>
      </c>
      <c r="M722" s="93" t="str">
        <f t="shared" si="158"/>
        <v/>
      </c>
      <c r="N722" s="99">
        <f t="shared" si="159"/>
        <v>165</v>
      </c>
      <c r="O722" s="99" t="str">
        <f t="shared" si="160"/>
        <v/>
      </c>
      <c r="P722" s="102">
        <f t="shared" si="161"/>
        <v>165</v>
      </c>
      <c r="Q722" s="102" t="str">
        <f t="shared" si="162"/>
        <v/>
      </c>
      <c r="R722" s="105">
        <f t="shared" si="163"/>
        <v>165</v>
      </c>
      <c r="S722" s="105" t="str">
        <f t="shared" si="164"/>
        <v/>
      </c>
      <c r="T722" s="69">
        <f t="shared" si="165"/>
        <v>107</v>
      </c>
      <c r="U722" s="69" t="str">
        <f t="shared" si="166"/>
        <v/>
      </c>
      <c r="V722" s="143">
        <f t="shared" si="167"/>
        <v>165</v>
      </c>
      <c r="W722" s="143" t="str">
        <f t="shared" si="168"/>
        <v/>
      </c>
      <c r="X722" s="109">
        <f t="shared" si="155"/>
        <v>0</v>
      </c>
      <c r="Y722" s="110" t="e">
        <f t="shared" si="156"/>
        <v>#N/A</v>
      </c>
      <c r="Z722" s="75" t="e">
        <f>NA()</f>
        <v>#N/A</v>
      </c>
    </row>
    <row r="723" spans="1:26" x14ac:dyDescent="0.2">
      <c r="A723" s="74">
        <v>17000</v>
      </c>
      <c r="B723" s="68">
        <f>INDEX('B-A OSRoad'!$F$2:$F$21,MATCH(A723,'B-A OSRoad'!$C$2:$C$21))</f>
        <v>0</v>
      </c>
      <c r="C723" s="68" t="str">
        <f>IF(INDEX('B-A OSRoad'!$B$2:$B$21,MATCH(A723,'B-A OSRoad'!$C$2:$C$21))="Straight","",RIGHT(INDEX('B-A OSRoad'!$B$2:$B$21,MATCH(A723,'B-A OSRoad'!$C$2:$C$21)),LEN(INDEX('B-A OSRoad'!$B$2:$B$21,MATCH(A723,'B-A OSRoad'!$C$2:$C$21)))-1))</f>
        <v/>
      </c>
      <c r="D723" s="69">
        <f>(INDEX('B-A OSRoad'!$I$2:$I$21,MATCH(A723,'B-A OSRoad'!$C$2:$C$21)))+$C$3+$C$4+$C$1</f>
        <v>110</v>
      </c>
      <c r="E723" s="70" t="e">
        <f>VLOOKUP(A723,'Crash Data'!$E$3:$F$6,2,FALSE)</f>
        <v>#N/A</v>
      </c>
      <c r="F723" s="70">
        <f>VLOOKUP(A723,'Crash Data'!$B$3:$C$32,2,FALSE)</f>
        <v>-4</v>
      </c>
      <c r="G723" s="40">
        <v>230</v>
      </c>
      <c r="H723" s="40">
        <v>177</v>
      </c>
      <c r="I723" s="39">
        <v>177</v>
      </c>
      <c r="J723" s="40">
        <v>177</v>
      </c>
      <c r="K723" s="39">
        <v>177</v>
      </c>
      <c r="L723" s="93">
        <f t="shared" si="157"/>
        <v>209</v>
      </c>
      <c r="M723" s="93" t="str">
        <f t="shared" si="158"/>
        <v/>
      </c>
      <c r="N723" s="99">
        <f t="shared" si="159"/>
        <v>165</v>
      </c>
      <c r="O723" s="99" t="str">
        <f t="shared" si="160"/>
        <v/>
      </c>
      <c r="P723" s="102">
        <f t="shared" si="161"/>
        <v>165</v>
      </c>
      <c r="Q723" s="102" t="str">
        <f t="shared" si="162"/>
        <v/>
      </c>
      <c r="R723" s="105">
        <f t="shared" si="163"/>
        <v>165</v>
      </c>
      <c r="S723" s="105" t="str">
        <f t="shared" si="164"/>
        <v/>
      </c>
      <c r="T723" s="69">
        <f t="shared" si="165"/>
        <v>107</v>
      </c>
      <c r="U723" s="69" t="str">
        <f t="shared" si="166"/>
        <v/>
      </c>
      <c r="V723" s="143">
        <f t="shared" si="167"/>
        <v>165</v>
      </c>
      <c r="W723" s="143" t="str">
        <f t="shared" si="168"/>
        <v/>
      </c>
      <c r="X723" s="109">
        <f t="shared" si="155"/>
        <v>0</v>
      </c>
      <c r="Y723" s="110" t="e">
        <f t="shared" si="156"/>
        <v>#N/A</v>
      </c>
      <c r="Z723" s="75" t="e">
        <f>NA()</f>
        <v>#N/A</v>
      </c>
    </row>
    <row r="724" spans="1:26" x14ac:dyDescent="0.2">
      <c r="A724" s="74">
        <v>17010</v>
      </c>
      <c r="B724" s="68">
        <f>INDEX('B-A OSRoad'!$F$2:$F$21,MATCH(A724,'B-A OSRoad'!$C$2:$C$21))</f>
        <v>0</v>
      </c>
      <c r="C724" s="68" t="str">
        <f>IF(INDEX('B-A OSRoad'!$B$2:$B$21,MATCH(A724,'B-A OSRoad'!$C$2:$C$21))="Straight","",RIGHT(INDEX('B-A OSRoad'!$B$2:$B$21,MATCH(A724,'B-A OSRoad'!$C$2:$C$21)),LEN(INDEX('B-A OSRoad'!$B$2:$B$21,MATCH(A724,'B-A OSRoad'!$C$2:$C$21)))-1))</f>
        <v/>
      </c>
      <c r="D724" s="69">
        <f>(INDEX('B-A OSRoad'!$I$2:$I$21,MATCH(A724,'B-A OSRoad'!$C$2:$C$21)))+$C$3+$C$4+$C$1</f>
        <v>110</v>
      </c>
      <c r="E724" s="70" t="e">
        <f>VLOOKUP(A724,'Crash Data'!$E$3:$F$6,2,FALSE)</f>
        <v>#N/A</v>
      </c>
      <c r="F724" s="70" t="e">
        <f>VLOOKUP(A724,'Crash Data'!$B$3:$C$32,2,FALSE)</f>
        <v>#N/A</v>
      </c>
      <c r="G724" s="40">
        <v>230</v>
      </c>
      <c r="H724" s="40">
        <v>177</v>
      </c>
      <c r="I724" s="39">
        <v>177</v>
      </c>
      <c r="J724" s="40">
        <v>177</v>
      </c>
      <c r="K724" s="39">
        <v>146.27099999999999</v>
      </c>
      <c r="L724" s="93">
        <f t="shared" si="157"/>
        <v>209</v>
      </c>
      <c r="M724" s="93" t="str">
        <f t="shared" si="158"/>
        <v/>
      </c>
      <c r="N724" s="99">
        <f t="shared" si="159"/>
        <v>165</v>
      </c>
      <c r="O724" s="99" t="str">
        <f t="shared" si="160"/>
        <v/>
      </c>
      <c r="P724" s="102">
        <f t="shared" si="161"/>
        <v>165</v>
      </c>
      <c r="Q724" s="102" t="str">
        <f t="shared" si="162"/>
        <v/>
      </c>
      <c r="R724" s="105">
        <f t="shared" si="163"/>
        <v>165</v>
      </c>
      <c r="S724" s="105" t="str">
        <f t="shared" si="164"/>
        <v/>
      </c>
      <c r="T724" s="69">
        <f t="shared" si="165"/>
        <v>107</v>
      </c>
      <c r="U724" s="69" t="str">
        <f t="shared" si="166"/>
        <v/>
      </c>
      <c r="V724" s="143">
        <f t="shared" si="167"/>
        <v>165</v>
      </c>
      <c r="W724" s="143">
        <f t="shared" si="168"/>
        <v>18.729000000000013</v>
      </c>
      <c r="X724" s="109">
        <f t="shared" si="155"/>
        <v>0</v>
      </c>
      <c r="Y724" s="110" t="e">
        <f t="shared" si="156"/>
        <v>#N/A</v>
      </c>
      <c r="Z724" s="75" t="e">
        <f>NA()</f>
        <v>#N/A</v>
      </c>
    </row>
    <row r="725" spans="1:26" x14ac:dyDescent="0.2">
      <c r="A725" s="74">
        <v>17020</v>
      </c>
      <c r="B725" s="68">
        <f>INDEX('B-A OSRoad'!$F$2:$F$21,MATCH(A725,'B-A OSRoad'!$C$2:$C$21))</f>
        <v>0</v>
      </c>
      <c r="C725" s="68" t="str">
        <f>IF(INDEX('B-A OSRoad'!$B$2:$B$21,MATCH(A725,'B-A OSRoad'!$C$2:$C$21))="Straight","",RIGHT(INDEX('B-A OSRoad'!$B$2:$B$21,MATCH(A725,'B-A OSRoad'!$C$2:$C$21)),LEN(INDEX('B-A OSRoad'!$B$2:$B$21,MATCH(A725,'B-A OSRoad'!$C$2:$C$21)))-1))</f>
        <v/>
      </c>
      <c r="D725" s="69">
        <f>(INDEX('B-A OSRoad'!$I$2:$I$21,MATCH(A725,'B-A OSRoad'!$C$2:$C$21)))+$C$3+$C$4+$C$1</f>
        <v>110</v>
      </c>
      <c r="E725" s="70" t="e">
        <f>VLOOKUP(A725,'Crash Data'!$E$3:$F$6,2,FALSE)</f>
        <v>#N/A</v>
      </c>
      <c r="F725" s="70" t="e">
        <f>VLOOKUP(A725,'Crash Data'!$B$3:$C$32,2,FALSE)</f>
        <v>#N/A</v>
      </c>
      <c r="G725" s="40">
        <v>152.96199999999999</v>
      </c>
      <c r="H725" s="40">
        <v>177</v>
      </c>
      <c r="I725" s="39">
        <v>177</v>
      </c>
      <c r="J725" s="40">
        <v>177</v>
      </c>
      <c r="K725" s="39">
        <v>143.40199999999999</v>
      </c>
      <c r="L725" s="93">
        <f t="shared" si="157"/>
        <v>209</v>
      </c>
      <c r="M725" s="93">
        <f t="shared" si="158"/>
        <v>56.038000000000011</v>
      </c>
      <c r="N725" s="99">
        <f t="shared" si="159"/>
        <v>165</v>
      </c>
      <c r="O725" s="99" t="str">
        <f t="shared" si="160"/>
        <v/>
      </c>
      <c r="P725" s="102">
        <f t="shared" si="161"/>
        <v>165</v>
      </c>
      <c r="Q725" s="102" t="str">
        <f t="shared" si="162"/>
        <v/>
      </c>
      <c r="R725" s="105">
        <f t="shared" si="163"/>
        <v>165</v>
      </c>
      <c r="S725" s="105" t="str">
        <f t="shared" si="164"/>
        <v/>
      </c>
      <c r="T725" s="69">
        <f t="shared" si="165"/>
        <v>107</v>
      </c>
      <c r="U725" s="69" t="str">
        <f t="shared" si="166"/>
        <v/>
      </c>
      <c r="V725" s="143">
        <f t="shared" si="167"/>
        <v>165</v>
      </c>
      <c r="W725" s="143">
        <f t="shared" si="168"/>
        <v>21.598000000000013</v>
      </c>
      <c r="X725" s="109">
        <f t="shared" si="155"/>
        <v>0</v>
      </c>
      <c r="Y725" s="110" t="e">
        <f t="shared" si="156"/>
        <v>#N/A</v>
      </c>
      <c r="Z725" s="75" t="e">
        <f>NA()</f>
        <v>#N/A</v>
      </c>
    </row>
    <row r="726" spans="1:26" x14ac:dyDescent="0.2">
      <c r="A726" s="74">
        <v>17030</v>
      </c>
      <c r="B726" s="68">
        <f>INDEX('B-A OSRoad'!$F$2:$F$21,MATCH(A726,'B-A OSRoad'!$C$2:$C$21))</f>
        <v>0</v>
      </c>
      <c r="C726" s="68" t="str">
        <f>IF(INDEX('B-A OSRoad'!$B$2:$B$21,MATCH(A726,'B-A OSRoad'!$C$2:$C$21))="Straight","",RIGHT(INDEX('B-A OSRoad'!$B$2:$B$21,MATCH(A726,'B-A OSRoad'!$C$2:$C$21)),LEN(INDEX('B-A OSRoad'!$B$2:$B$21,MATCH(A726,'B-A OSRoad'!$C$2:$C$21)))-1))</f>
        <v/>
      </c>
      <c r="D726" s="69">
        <f>(INDEX('B-A OSRoad'!$I$2:$I$21,MATCH(A726,'B-A OSRoad'!$C$2:$C$21)))+$C$3+$C$4+$C$1</f>
        <v>110</v>
      </c>
      <c r="E726" s="70" t="e">
        <f>VLOOKUP(A726,'Crash Data'!$E$3:$F$6,2,FALSE)</f>
        <v>#N/A</v>
      </c>
      <c r="F726" s="70" t="e">
        <f>VLOOKUP(A726,'Crash Data'!$B$3:$C$32,2,FALSE)</f>
        <v>#N/A</v>
      </c>
      <c r="G726" s="40">
        <v>140.00200000000001</v>
      </c>
      <c r="H726" s="40">
        <v>177</v>
      </c>
      <c r="I726" s="39">
        <v>177</v>
      </c>
      <c r="J726" s="40">
        <v>177</v>
      </c>
      <c r="K726" s="39">
        <v>140</v>
      </c>
      <c r="L726" s="93">
        <f t="shared" si="157"/>
        <v>209</v>
      </c>
      <c r="M726" s="93">
        <f t="shared" si="158"/>
        <v>68.99799999999999</v>
      </c>
      <c r="N726" s="99">
        <f t="shared" si="159"/>
        <v>165</v>
      </c>
      <c r="O726" s="99" t="str">
        <f t="shared" si="160"/>
        <v/>
      </c>
      <c r="P726" s="102">
        <f t="shared" si="161"/>
        <v>165</v>
      </c>
      <c r="Q726" s="102" t="str">
        <f t="shared" si="162"/>
        <v/>
      </c>
      <c r="R726" s="105">
        <f t="shared" si="163"/>
        <v>165</v>
      </c>
      <c r="S726" s="105" t="str">
        <f t="shared" si="164"/>
        <v/>
      </c>
      <c r="T726" s="69">
        <f t="shared" si="165"/>
        <v>107</v>
      </c>
      <c r="U726" s="69" t="str">
        <f t="shared" si="166"/>
        <v/>
      </c>
      <c r="V726" s="143">
        <f t="shared" si="167"/>
        <v>165</v>
      </c>
      <c r="W726" s="143">
        <f t="shared" si="168"/>
        <v>25</v>
      </c>
      <c r="X726" s="109">
        <f t="shared" si="155"/>
        <v>0</v>
      </c>
      <c r="Y726" s="110" t="e">
        <f t="shared" si="156"/>
        <v>#N/A</v>
      </c>
      <c r="Z726" s="75" t="e">
        <f>NA()</f>
        <v>#N/A</v>
      </c>
    </row>
    <row r="727" spans="1:26" x14ac:dyDescent="0.2">
      <c r="A727" s="74">
        <v>17040</v>
      </c>
      <c r="B727" s="68">
        <f>INDEX('B-A OSRoad'!$F$2:$F$21,MATCH(A727,'B-A OSRoad'!$C$2:$C$21))</f>
        <v>0</v>
      </c>
      <c r="C727" s="68" t="str">
        <f>IF(INDEX('B-A OSRoad'!$B$2:$B$21,MATCH(A727,'B-A OSRoad'!$C$2:$C$21))="Straight","",RIGHT(INDEX('B-A OSRoad'!$B$2:$B$21,MATCH(A727,'B-A OSRoad'!$C$2:$C$21)),LEN(INDEX('B-A OSRoad'!$B$2:$B$21,MATCH(A727,'B-A OSRoad'!$C$2:$C$21)))-1))</f>
        <v/>
      </c>
      <c r="D727" s="69">
        <f>(INDEX('B-A OSRoad'!$I$2:$I$21,MATCH(A727,'B-A OSRoad'!$C$2:$C$21)))+$C$3+$C$4+$C$1</f>
        <v>110</v>
      </c>
      <c r="E727" s="70" t="e">
        <f>VLOOKUP(A727,'Crash Data'!$E$3:$F$6,2,FALSE)</f>
        <v>#N/A</v>
      </c>
      <c r="F727" s="70" t="e">
        <f>VLOOKUP(A727,'Crash Data'!$B$3:$C$32,2,FALSE)</f>
        <v>#N/A</v>
      </c>
      <c r="G727" s="40">
        <v>145.43299999999999</v>
      </c>
      <c r="H727" s="40">
        <v>177</v>
      </c>
      <c r="I727" s="39">
        <v>177</v>
      </c>
      <c r="J727" s="40">
        <v>177</v>
      </c>
      <c r="K727" s="39">
        <v>149.35900000000001</v>
      </c>
      <c r="L727" s="93">
        <f t="shared" si="157"/>
        <v>209</v>
      </c>
      <c r="M727" s="93">
        <f t="shared" si="158"/>
        <v>63.567000000000007</v>
      </c>
      <c r="N727" s="99">
        <f t="shared" si="159"/>
        <v>165</v>
      </c>
      <c r="O727" s="99" t="str">
        <f t="shared" si="160"/>
        <v/>
      </c>
      <c r="P727" s="102">
        <f t="shared" si="161"/>
        <v>165</v>
      </c>
      <c r="Q727" s="102" t="str">
        <f t="shared" si="162"/>
        <v/>
      </c>
      <c r="R727" s="105">
        <f t="shared" si="163"/>
        <v>165</v>
      </c>
      <c r="S727" s="105" t="str">
        <f t="shared" si="164"/>
        <v/>
      </c>
      <c r="T727" s="69">
        <f t="shared" si="165"/>
        <v>107</v>
      </c>
      <c r="U727" s="69" t="str">
        <f t="shared" si="166"/>
        <v/>
      </c>
      <c r="V727" s="143">
        <f t="shared" si="167"/>
        <v>165</v>
      </c>
      <c r="W727" s="143">
        <f t="shared" si="168"/>
        <v>15.640999999999991</v>
      </c>
      <c r="X727" s="109">
        <f t="shared" si="155"/>
        <v>0</v>
      </c>
      <c r="Y727" s="110" t="e">
        <f t="shared" si="156"/>
        <v>#N/A</v>
      </c>
      <c r="Z727" s="75" t="e">
        <f>NA()</f>
        <v>#N/A</v>
      </c>
    </row>
    <row r="728" spans="1:26" x14ac:dyDescent="0.2">
      <c r="A728" s="74">
        <v>17050</v>
      </c>
      <c r="B728" s="68">
        <f>INDEX('B-A OSRoad'!$F$2:$F$21,MATCH(A728,'B-A OSRoad'!$C$2:$C$21))</f>
        <v>0</v>
      </c>
      <c r="C728" s="68" t="str">
        <f>IF(INDEX('B-A OSRoad'!$B$2:$B$21,MATCH(A728,'B-A OSRoad'!$C$2:$C$21))="Straight","",RIGHT(INDEX('B-A OSRoad'!$B$2:$B$21,MATCH(A728,'B-A OSRoad'!$C$2:$C$21)),LEN(INDEX('B-A OSRoad'!$B$2:$B$21,MATCH(A728,'B-A OSRoad'!$C$2:$C$21)))-1))</f>
        <v/>
      </c>
      <c r="D728" s="69">
        <f>(INDEX('B-A OSRoad'!$I$2:$I$21,MATCH(A728,'B-A OSRoad'!$C$2:$C$21)))+$C$3+$C$4+$C$1</f>
        <v>110</v>
      </c>
      <c r="E728" s="70" t="e">
        <f>VLOOKUP(A728,'Crash Data'!$E$3:$F$6,2,FALSE)</f>
        <v>#N/A</v>
      </c>
      <c r="F728" s="70" t="e">
        <f>VLOOKUP(A728,'Crash Data'!$B$3:$C$32,2,FALSE)</f>
        <v>#N/A</v>
      </c>
      <c r="G728" s="40">
        <v>149.761</v>
      </c>
      <c r="H728" s="40">
        <v>177</v>
      </c>
      <c r="I728" s="39">
        <v>177</v>
      </c>
      <c r="J728" s="40">
        <v>177</v>
      </c>
      <c r="K728" s="39">
        <v>146.62700000000001</v>
      </c>
      <c r="L728" s="93">
        <f t="shared" si="157"/>
        <v>209</v>
      </c>
      <c r="M728" s="93">
        <f t="shared" si="158"/>
        <v>59.239000000000004</v>
      </c>
      <c r="N728" s="99">
        <f t="shared" si="159"/>
        <v>165</v>
      </c>
      <c r="O728" s="99" t="str">
        <f t="shared" si="160"/>
        <v/>
      </c>
      <c r="P728" s="102">
        <f t="shared" si="161"/>
        <v>165</v>
      </c>
      <c r="Q728" s="102" t="str">
        <f t="shared" si="162"/>
        <v/>
      </c>
      <c r="R728" s="105">
        <f t="shared" si="163"/>
        <v>165</v>
      </c>
      <c r="S728" s="105" t="str">
        <f t="shared" si="164"/>
        <v/>
      </c>
      <c r="T728" s="69">
        <f t="shared" si="165"/>
        <v>107</v>
      </c>
      <c r="U728" s="69" t="str">
        <f t="shared" si="166"/>
        <v/>
      </c>
      <c r="V728" s="143">
        <f t="shared" si="167"/>
        <v>165</v>
      </c>
      <c r="W728" s="143">
        <f t="shared" si="168"/>
        <v>18.37299999999999</v>
      </c>
      <c r="X728" s="109">
        <f t="shared" si="155"/>
        <v>0</v>
      </c>
      <c r="Y728" s="110" t="e">
        <f t="shared" si="156"/>
        <v>#N/A</v>
      </c>
      <c r="Z728" s="75" t="e">
        <f>NA()</f>
        <v>#N/A</v>
      </c>
    </row>
    <row r="729" spans="1:26" x14ac:dyDescent="0.2">
      <c r="A729" s="74">
        <v>17060</v>
      </c>
      <c r="B729" s="68">
        <f>INDEX('B-A OSRoad'!$F$2:$F$21,MATCH(A729,'B-A OSRoad'!$C$2:$C$21))</f>
        <v>0</v>
      </c>
      <c r="C729" s="68" t="str">
        <f>IF(INDEX('B-A OSRoad'!$B$2:$B$21,MATCH(A729,'B-A OSRoad'!$C$2:$C$21))="Straight","",RIGHT(INDEX('B-A OSRoad'!$B$2:$B$21,MATCH(A729,'B-A OSRoad'!$C$2:$C$21)),LEN(INDEX('B-A OSRoad'!$B$2:$B$21,MATCH(A729,'B-A OSRoad'!$C$2:$C$21)))-1))</f>
        <v/>
      </c>
      <c r="D729" s="69">
        <f>(INDEX('B-A OSRoad'!$I$2:$I$21,MATCH(A729,'B-A OSRoad'!$C$2:$C$21)))+$C$3+$C$4+$C$1</f>
        <v>110</v>
      </c>
      <c r="E729" s="70" t="e">
        <f>VLOOKUP(A729,'Crash Data'!$E$3:$F$6,2,FALSE)</f>
        <v>#N/A</v>
      </c>
      <c r="F729" s="70" t="e">
        <f>VLOOKUP(A729,'Crash Data'!$B$3:$C$32,2,FALSE)</f>
        <v>#N/A</v>
      </c>
      <c r="G729" s="40">
        <v>154.321</v>
      </c>
      <c r="H729" s="40">
        <v>177</v>
      </c>
      <c r="I729" s="39">
        <v>177</v>
      </c>
      <c r="J729" s="40">
        <v>177</v>
      </c>
      <c r="K729" s="39">
        <v>159.78299999999999</v>
      </c>
      <c r="L729" s="93">
        <f t="shared" si="157"/>
        <v>209</v>
      </c>
      <c r="M729" s="93">
        <f t="shared" si="158"/>
        <v>54.679000000000002</v>
      </c>
      <c r="N729" s="99">
        <f t="shared" si="159"/>
        <v>165</v>
      </c>
      <c r="O729" s="99" t="str">
        <f t="shared" si="160"/>
        <v/>
      </c>
      <c r="P729" s="102">
        <f t="shared" si="161"/>
        <v>165</v>
      </c>
      <c r="Q729" s="102" t="str">
        <f t="shared" si="162"/>
        <v/>
      </c>
      <c r="R729" s="105">
        <f t="shared" si="163"/>
        <v>165</v>
      </c>
      <c r="S729" s="105" t="str">
        <f t="shared" si="164"/>
        <v/>
      </c>
      <c r="T729" s="69">
        <f t="shared" si="165"/>
        <v>107</v>
      </c>
      <c r="U729" s="69" t="str">
        <f t="shared" si="166"/>
        <v/>
      </c>
      <c r="V729" s="143">
        <f t="shared" si="167"/>
        <v>165</v>
      </c>
      <c r="W729" s="143">
        <f t="shared" si="168"/>
        <v>5.217000000000013</v>
      </c>
      <c r="X729" s="109">
        <f t="shared" si="155"/>
        <v>0</v>
      </c>
      <c r="Y729" s="110" t="e">
        <f t="shared" si="156"/>
        <v>#N/A</v>
      </c>
      <c r="Z729" s="75" t="e">
        <f>NA()</f>
        <v>#N/A</v>
      </c>
    </row>
    <row r="730" spans="1:26" x14ac:dyDescent="0.2">
      <c r="A730" s="74">
        <v>17070</v>
      </c>
      <c r="B730" s="68">
        <f>INDEX('B-A OSRoad'!$F$2:$F$21,MATCH(A730,'B-A OSRoad'!$C$2:$C$21))</f>
        <v>0</v>
      </c>
      <c r="C730" s="68" t="str">
        <f>IF(INDEX('B-A OSRoad'!$B$2:$B$21,MATCH(A730,'B-A OSRoad'!$C$2:$C$21))="Straight","",RIGHT(INDEX('B-A OSRoad'!$B$2:$B$21,MATCH(A730,'B-A OSRoad'!$C$2:$C$21)),LEN(INDEX('B-A OSRoad'!$B$2:$B$21,MATCH(A730,'B-A OSRoad'!$C$2:$C$21)))-1))</f>
        <v/>
      </c>
      <c r="D730" s="69">
        <f>(INDEX('B-A OSRoad'!$I$2:$I$21,MATCH(A730,'B-A OSRoad'!$C$2:$C$21)))+$C$3+$C$4+$C$1</f>
        <v>110</v>
      </c>
      <c r="E730" s="70" t="e">
        <f>VLOOKUP(A730,'Crash Data'!$E$3:$F$6,2,FALSE)</f>
        <v>#N/A</v>
      </c>
      <c r="F730" s="70" t="e">
        <f>VLOOKUP(A730,'Crash Data'!$B$3:$C$32,2,FALSE)</f>
        <v>#N/A</v>
      </c>
      <c r="G730" s="40">
        <v>158.15600000000001</v>
      </c>
      <c r="H730" s="40">
        <v>177</v>
      </c>
      <c r="I730" s="39">
        <v>177</v>
      </c>
      <c r="J730" s="40">
        <v>177</v>
      </c>
      <c r="K730" s="39">
        <v>147.50800000000001</v>
      </c>
      <c r="L730" s="93">
        <f t="shared" si="157"/>
        <v>209</v>
      </c>
      <c r="M730" s="93">
        <f t="shared" si="158"/>
        <v>50.843999999999994</v>
      </c>
      <c r="N730" s="99">
        <f t="shared" si="159"/>
        <v>165</v>
      </c>
      <c r="O730" s="99" t="str">
        <f t="shared" si="160"/>
        <v/>
      </c>
      <c r="P730" s="102">
        <f t="shared" si="161"/>
        <v>165</v>
      </c>
      <c r="Q730" s="102" t="str">
        <f t="shared" si="162"/>
        <v/>
      </c>
      <c r="R730" s="105">
        <f t="shared" si="163"/>
        <v>165</v>
      </c>
      <c r="S730" s="105" t="str">
        <f t="shared" si="164"/>
        <v/>
      </c>
      <c r="T730" s="69">
        <f t="shared" si="165"/>
        <v>107</v>
      </c>
      <c r="U730" s="69" t="str">
        <f t="shared" si="166"/>
        <v/>
      </c>
      <c r="V730" s="143">
        <f t="shared" si="167"/>
        <v>165</v>
      </c>
      <c r="W730" s="143">
        <f t="shared" si="168"/>
        <v>17.49199999999999</v>
      </c>
      <c r="X730" s="109">
        <f t="shared" si="155"/>
        <v>0</v>
      </c>
      <c r="Y730" s="110" t="e">
        <f t="shared" si="156"/>
        <v>#N/A</v>
      </c>
      <c r="Z730" s="75" t="e">
        <f>NA()</f>
        <v>#N/A</v>
      </c>
    </row>
    <row r="731" spans="1:26" x14ac:dyDescent="0.2">
      <c r="A731" s="74">
        <v>17080</v>
      </c>
      <c r="B731" s="68">
        <f>INDEX('B-A OSRoad'!$F$2:$F$21,MATCH(A731,'B-A OSRoad'!$C$2:$C$21))</f>
        <v>0</v>
      </c>
      <c r="C731" s="68" t="str">
        <f>IF(INDEX('B-A OSRoad'!$B$2:$B$21,MATCH(A731,'B-A OSRoad'!$C$2:$C$21))="Straight","",RIGHT(INDEX('B-A OSRoad'!$B$2:$B$21,MATCH(A731,'B-A OSRoad'!$C$2:$C$21)),LEN(INDEX('B-A OSRoad'!$B$2:$B$21,MATCH(A731,'B-A OSRoad'!$C$2:$C$21)))-1))</f>
        <v/>
      </c>
      <c r="D731" s="69">
        <f>(INDEX('B-A OSRoad'!$I$2:$I$21,MATCH(A731,'B-A OSRoad'!$C$2:$C$21)))+$C$3+$C$4+$C$1</f>
        <v>110</v>
      </c>
      <c r="E731" s="70" t="e">
        <f>VLOOKUP(A731,'Crash Data'!$E$3:$F$6,2,FALSE)</f>
        <v>#N/A</v>
      </c>
      <c r="F731" s="70" t="e">
        <f>VLOOKUP(A731,'Crash Data'!$B$3:$C$32,2,FALSE)</f>
        <v>#N/A</v>
      </c>
      <c r="G731" s="40">
        <v>158.88399999999999</v>
      </c>
      <c r="H731" s="40">
        <v>177</v>
      </c>
      <c r="I731" s="39">
        <v>177</v>
      </c>
      <c r="J731" s="40">
        <v>177</v>
      </c>
      <c r="K731" s="39">
        <v>152.386</v>
      </c>
      <c r="L731" s="93">
        <f t="shared" si="157"/>
        <v>209</v>
      </c>
      <c r="M731" s="93">
        <f t="shared" si="158"/>
        <v>50.116000000000014</v>
      </c>
      <c r="N731" s="99">
        <f t="shared" si="159"/>
        <v>165</v>
      </c>
      <c r="O731" s="99" t="str">
        <f t="shared" si="160"/>
        <v/>
      </c>
      <c r="P731" s="102">
        <f t="shared" si="161"/>
        <v>165</v>
      </c>
      <c r="Q731" s="102" t="str">
        <f t="shared" si="162"/>
        <v/>
      </c>
      <c r="R731" s="105">
        <f t="shared" si="163"/>
        <v>165</v>
      </c>
      <c r="S731" s="105" t="str">
        <f t="shared" si="164"/>
        <v/>
      </c>
      <c r="T731" s="69">
        <f t="shared" si="165"/>
        <v>107</v>
      </c>
      <c r="U731" s="69" t="str">
        <f t="shared" si="166"/>
        <v/>
      </c>
      <c r="V731" s="143">
        <f t="shared" si="167"/>
        <v>165</v>
      </c>
      <c r="W731" s="143">
        <f t="shared" si="168"/>
        <v>12.614000000000004</v>
      </c>
      <c r="X731" s="109">
        <f t="shared" si="155"/>
        <v>0</v>
      </c>
      <c r="Y731" s="110" t="e">
        <f t="shared" si="156"/>
        <v>#N/A</v>
      </c>
      <c r="Z731" s="75" t="e">
        <f>NA()</f>
        <v>#N/A</v>
      </c>
    </row>
    <row r="732" spans="1:26" x14ac:dyDescent="0.2">
      <c r="A732" s="74">
        <v>17090</v>
      </c>
      <c r="B732" s="68">
        <f>INDEX('B-A OSRoad'!$F$2:$F$21,MATCH(A732,'B-A OSRoad'!$C$2:$C$21))</f>
        <v>0</v>
      </c>
      <c r="C732" s="68" t="str">
        <f>IF(INDEX('B-A OSRoad'!$B$2:$B$21,MATCH(A732,'B-A OSRoad'!$C$2:$C$21))="Straight","",RIGHT(INDEX('B-A OSRoad'!$B$2:$B$21,MATCH(A732,'B-A OSRoad'!$C$2:$C$21)),LEN(INDEX('B-A OSRoad'!$B$2:$B$21,MATCH(A732,'B-A OSRoad'!$C$2:$C$21)))-1))</f>
        <v/>
      </c>
      <c r="D732" s="69">
        <f>(INDEX('B-A OSRoad'!$I$2:$I$21,MATCH(A732,'B-A OSRoad'!$C$2:$C$21)))+$C$3+$C$4+$C$1</f>
        <v>110</v>
      </c>
      <c r="E732" s="70" t="e">
        <f>VLOOKUP(A732,'Crash Data'!$E$3:$F$6,2,FALSE)</f>
        <v>#N/A</v>
      </c>
      <c r="F732" s="70" t="e">
        <f>VLOOKUP(A732,'Crash Data'!$B$3:$C$32,2,FALSE)</f>
        <v>#N/A</v>
      </c>
      <c r="G732" s="40">
        <v>166.12700000000001</v>
      </c>
      <c r="H732" s="40">
        <v>177</v>
      </c>
      <c r="I732" s="39">
        <v>177</v>
      </c>
      <c r="J732" s="40">
        <v>177</v>
      </c>
      <c r="K732" s="39">
        <v>153.91900000000001</v>
      </c>
      <c r="L732" s="93">
        <f t="shared" si="157"/>
        <v>209</v>
      </c>
      <c r="M732" s="93">
        <f t="shared" si="158"/>
        <v>42.87299999999999</v>
      </c>
      <c r="N732" s="99">
        <f t="shared" si="159"/>
        <v>165</v>
      </c>
      <c r="O732" s="99" t="str">
        <f t="shared" si="160"/>
        <v/>
      </c>
      <c r="P732" s="102">
        <f t="shared" si="161"/>
        <v>165</v>
      </c>
      <c r="Q732" s="102" t="str">
        <f t="shared" si="162"/>
        <v/>
      </c>
      <c r="R732" s="105">
        <f t="shared" si="163"/>
        <v>165</v>
      </c>
      <c r="S732" s="105" t="str">
        <f t="shared" si="164"/>
        <v/>
      </c>
      <c r="T732" s="69">
        <f t="shared" si="165"/>
        <v>107</v>
      </c>
      <c r="U732" s="69" t="str">
        <f t="shared" si="166"/>
        <v/>
      </c>
      <c r="V732" s="143">
        <f t="shared" si="167"/>
        <v>165</v>
      </c>
      <c r="W732" s="143">
        <f t="shared" si="168"/>
        <v>11.080999999999989</v>
      </c>
      <c r="X732" s="109">
        <f t="shared" si="155"/>
        <v>0</v>
      </c>
      <c r="Y732" s="110" t="e">
        <f t="shared" si="156"/>
        <v>#N/A</v>
      </c>
      <c r="Z732" s="75" t="e">
        <f>NA()</f>
        <v>#N/A</v>
      </c>
    </row>
    <row r="733" spans="1:26" x14ac:dyDescent="0.2">
      <c r="A733" s="74">
        <v>17100</v>
      </c>
      <c r="B733" s="68">
        <f>INDEX('B-A OSRoad'!$F$2:$F$21,MATCH(A733,'B-A OSRoad'!$C$2:$C$21))</f>
        <v>0</v>
      </c>
      <c r="C733" s="68" t="str">
        <f>IF(INDEX('B-A OSRoad'!$B$2:$B$21,MATCH(A733,'B-A OSRoad'!$C$2:$C$21))="Straight","",RIGHT(INDEX('B-A OSRoad'!$B$2:$B$21,MATCH(A733,'B-A OSRoad'!$C$2:$C$21)),LEN(INDEX('B-A OSRoad'!$B$2:$B$21,MATCH(A733,'B-A OSRoad'!$C$2:$C$21)))-1))</f>
        <v/>
      </c>
      <c r="D733" s="69">
        <f>(INDEX('B-A OSRoad'!$I$2:$I$21,MATCH(A733,'B-A OSRoad'!$C$2:$C$21)))+$C$3+$C$4+$C$1</f>
        <v>110</v>
      </c>
      <c r="E733" s="70" t="e">
        <f>VLOOKUP(A733,'Crash Data'!$E$3:$F$6,2,FALSE)</f>
        <v>#N/A</v>
      </c>
      <c r="F733" s="70" t="e">
        <f>VLOOKUP(A733,'Crash Data'!$B$3:$C$32,2,FALSE)</f>
        <v>#N/A</v>
      </c>
      <c r="G733" s="40">
        <v>165.89400000000001</v>
      </c>
      <c r="H733" s="40">
        <v>177</v>
      </c>
      <c r="I733" s="39">
        <v>177</v>
      </c>
      <c r="J733" s="40">
        <v>177</v>
      </c>
      <c r="K733" s="39">
        <v>157.00800000000001</v>
      </c>
      <c r="L733" s="93">
        <f t="shared" si="157"/>
        <v>209</v>
      </c>
      <c r="M733" s="93">
        <f t="shared" si="158"/>
        <v>43.105999999999995</v>
      </c>
      <c r="N733" s="99">
        <f t="shared" si="159"/>
        <v>165</v>
      </c>
      <c r="O733" s="99" t="str">
        <f t="shared" si="160"/>
        <v/>
      </c>
      <c r="P733" s="102">
        <f t="shared" si="161"/>
        <v>165</v>
      </c>
      <c r="Q733" s="102" t="str">
        <f t="shared" si="162"/>
        <v/>
      </c>
      <c r="R733" s="105">
        <f t="shared" si="163"/>
        <v>165</v>
      </c>
      <c r="S733" s="105" t="str">
        <f t="shared" si="164"/>
        <v/>
      </c>
      <c r="T733" s="69">
        <f t="shared" si="165"/>
        <v>107</v>
      </c>
      <c r="U733" s="69" t="str">
        <f t="shared" si="166"/>
        <v/>
      </c>
      <c r="V733" s="143">
        <f t="shared" si="167"/>
        <v>165</v>
      </c>
      <c r="W733" s="143">
        <f t="shared" si="168"/>
        <v>7.9919999999999902</v>
      </c>
      <c r="X733" s="109">
        <f t="shared" si="155"/>
        <v>0</v>
      </c>
      <c r="Y733" s="110" t="e">
        <f t="shared" si="156"/>
        <v>#N/A</v>
      </c>
      <c r="Z733" s="75" t="e">
        <f>NA()</f>
        <v>#N/A</v>
      </c>
    </row>
    <row r="734" spans="1:26" x14ac:dyDescent="0.2">
      <c r="A734" s="74">
        <v>17110</v>
      </c>
      <c r="B734" s="68">
        <f>INDEX('B-A OSRoad'!$F$2:$F$21,MATCH(A734,'B-A OSRoad'!$C$2:$C$21))</f>
        <v>0</v>
      </c>
      <c r="C734" s="68" t="str">
        <f>IF(INDEX('B-A OSRoad'!$B$2:$B$21,MATCH(A734,'B-A OSRoad'!$C$2:$C$21))="Straight","",RIGHT(INDEX('B-A OSRoad'!$B$2:$B$21,MATCH(A734,'B-A OSRoad'!$C$2:$C$21)),LEN(INDEX('B-A OSRoad'!$B$2:$B$21,MATCH(A734,'B-A OSRoad'!$C$2:$C$21)))-1))</f>
        <v/>
      </c>
      <c r="D734" s="69">
        <f>(INDEX('B-A OSRoad'!$I$2:$I$21,MATCH(A734,'B-A OSRoad'!$C$2:$C$21)))+$C$3+$C$4+$C$1</f>
        <v>110</v>
      </c>
      <c r="E734" s="70" t="e">
        <f>VLOOKUP(A734,'Crash Data'!$E$3:$F$6,2,FALSE)</f>
        <v>#N/A</v>
      </c>
      <c r="F734" s="70" t="e">
        <f>VLOOKUP(A734,'Crash Data'!$B$3:$C$32,2,FALSE)</f>
        <v>#N/A</v>
      </c>
      <c r="G734" s="40">
        <v>166.39099999999999</v>
      </c>
      <c r="H734" s="40">
        <v>177</v>
      </c>
      <c r="I734" s="39">
        <v>177</v>
      </c>
      <c r="J734" s="40">
        <v>177</v>
      </c>
      <c r="K734" s="39">
        <v>158.501</v>
      </c>
      <c r="L734" s="93">
        <f t="shared" si="157"/>
        <v>209</v>
      </c>
      <c r="M734" s="93">
        <f t="shared" si="158"/>
        <v>42.609000000000009</v>
      </c>
      <c r="N734" s="99">
        <f t="shared" si="159"/>
        <v>165</v>
      </c>
      <c r="O734" s="99" t="str">
        <f t="shared" si="160"/>
        <v/>
      </c>
      <c r="P734" s="102">
        <f t="shared" si="161"/>
        <v>165</v>
      </c>
      <c r="Q734" s="102" t="str">
        <f t="shared" si="162"/>
        <v/>
      </c>
      <c r="R734" s="105">
        <f t="shared" si="163"/>
        <v>165</v>
      </c>
      <c r="S734" s="105" t="str">
        <f t="shared" si="164"/>
        <v/>
      </c>
      <c r="T734" s="69">
        <f t="shared" si="165"/>
        <v>107</v>
      </c>
      <c r="U734" s="69" t="str">
        <f t="shared" si="166"/>
        <v/>
      </c>
      <c r="V734" s="143">
        <f t="shared" si="167"/>
        <v>165</v>
      </c>
      <c r="W734" s="143">
        <f t="shared" si="168"/>
        <v>6.4989999999999952</v>
      </c>
      <c r="X734" s="109">
        <f t="shared" si="155"/>
        <v>0</v>
      </c>
      <c r="Y734" s="110" t="e">
        <f t="shared" si="156"/>
        <v>#N/A</v>
      </c>
      <c r="Z734" s="75" t="e">
        <f>NA()</f>
        <v>#N/A</v>
      </c>
    </row>
    <row r="735" spans="1:26" x14ac:dyDescent="0.2">
      <c r="A735" s="74">
        <v>17120</v>
      </c>
      <c r="B735" s="68">
        <f>INDEX('B-A OSRoad'!$F$2:$F$21,MATCH(A735,'B-A OSRoad'!$C$2:$C$21))</f>
        <v>0</v>
      </c>
      <c r="C735" s="68" t="str">
        <f>IF(INDEX('B-A OSRoad'!$B$2:$B$21,MATCH(A735,'B-A OSRoad'!$C$2:$C$21))="Straight","",RIGHT(INDEX('B-A OSRoad'!$B$2:$B$21,MATCH(A735,'B-A OSRoad'!$C$2:$C$21)),LEN(INDEX('B-A OSRoad'!$B$2:$B$21,MATCH(A735,'B-A OSRoad'!$C$2:$C$21)))-1))</f>
        <v/>
      </c>
      <c r="D735" s="69">
        <f>(INDEX('B-A OSRoad'!$I$2:$I$21,MATCH(A735,'B-A OSRoad'!$C$2:$C$21)))+$C$3+$C$4+$C$1</f>
        <v>110</v>
      </c>
      <c r="E735" s="70" t="e">
        <f>VLOOKUP(A735,'Crash Data'!$E$3:$F$6,2,FALSE)</f>
        <v>#N/A</v>
      </c>
      <c r="F735" s="70" t="e">
        <f>VLOOKUP(A735,'Crash Data'!$B$3:$C$32,2,FALSE)</f>
        <v>#N/A</v>
      </c>
      <c r="G735" s="40">
        <v>161.99100000000001</v>
      </c>
      <c r="H735" s="40">
        <v>177</v>
      </c>
      <c r="I735" s="39">
        <v>177</v>
      </c>
      <c r="J735" s="40">
        <v>177</v>
      </c>
      <c r="K735" s="39">
        <v>177</v>
      </c>
      <c r="L735" s="93">
        <f t="shared" si="157"/>
        <v>209</v>
      </c>
      <c r="M735" s="93">
        <f t="shared" si="158"/>
        <v>47.008999999999986</v>
      </c>
      <c r="N735" s="99">
        <f t="shared" si="159"/>
        <v>165</v>
      </c>
      <c r="O735" s="99" t="str">
        <f t="shared" si="160"/>
        <v/>
      </c>
      <c r="P735" s="102">
        <f t="shared" si="161"/>
        <v>165</v>
      </c>
      <c r="Q735" s="102" t="str">
        <f t="shared" si="162"/>
        <v/>
      </c>
      <c r="R735" s="105">
        <f t="shared" si="163"/>
        <v>165</v>
      </c>
      <c r="S735" s="105" t="str">
        <f t="shared" si="164"/>
        <v/>
      </c>
      <c r="T735" s="69">
        <f t="shared" si="165"/>
        <v>107</v>
      </c>
      <c r="U735" s="69" t="str">
        <f t="shared" si="166"/>
        <v/>
      </c>
      <c r="V735" s="143">
        <f t="shared" si="167"/>
        <v>165</v>
      </c>
      <c r="W735" s="143" t="str">
        <f t="shared" si="168"/>
        <v/>
      </c>
      <c r="X735" s="109">
        <f t="shared" si="155"/>
        <v>0</v>
      </c>
      <c r="Y735" s="110" t="e">
        <f t="shared" si="156"/>
        <v>#N/A</v>
      </c>
      <c r="Z735" s="75" t="e">
        <f>NA()</f>
        <v>#N/A</v>
      </c>
    </row>
    <row r="736" spans="1:26" x14ac:dyDescent="0.2">
      <c r="A736" s="74">
        <v>17130</v>
      </c>
      <c r="B736" s="68">
        <f>INDEX('B-A OSRoad'!$F$2:$F$21,MATCH(A736,'B-A OSRoad'!$C$2:$C$21))</f>
        <v>0</v>
      </c>
      <c r="C736" s="68" t="str">
        <f>IF(INDEX('B-A OSRoad'!$B$2:$B$21,MATCH(A736,'B-A OSRoad'!$C$2:$C$21))="Straight","",RIGHT(INDEX('B-A OSRoad'!$B$2:$B$21,MATCH(A736,'B-A OSRoad'!$C$2:$C$21)),LEN(INDEX('B-A OSRoad'!$B$2:$B$21,MATCH(A736,'B-A OSRoad'!$C$2:$C$21)))-1))</f>
        <v/>
      </c>
      <c r="D736" s="69">
        <f>(INDEX('B-A OSRoad'!$I$2:$I$21,MATCH(A736,'B-A OSRoad'!$C$2:$C$21)))+$C$3+$C$4+$C$1</f>
        <v>110</v>
      </c>
      <c r="E736" s="70" t="e">
        <f>VLOOKUP(A736,'Crash Data'!$E$3:$F$6,2,FALSE)</f>
        <v>#N/A</v>
      </c>
      <c r="F736" s="70" t="e">
        <f>VLOOKUP(A736,'Crash Data'!$B$3:$C$32,2,FALSE)</f>
        <v>#N/A</v>
      </c>
      <c r="G736" s="40">
        <v>158.79900000000001</v>
      </c>
      <c r="H736" s="40">
        <v>177</v>
      </c>
      <c r="I736" s="39">
        <v>177</v>
      </c>
      <c r="J736" s="40">
        <v>177</v>
      </c>
      <c r="K736" s="39">
        <v>177</v>
      </c>
      <c r="L736" s="93">
        <f t="shared" si="157"/>
        <v>209</v>
      </c>
      <c r="M736" s="93">
        <f t="shared" si="158"/>
        <v>50.200999999999993</v>
      </c>
      <c r="N736" s="99">
        <f t="shared" si="159"/>
        <v>165</v>
      </c>
      <c r="O736" s="99" t="str">
        <f t="shared" si="160"/>
        <v/>
      </c>
      <c r="P736" s="102">
        <f t="shared" si="161"/>
        <v>165</v>
      </c>
      <c r="Q736" s="102" t="str">
        <f t="shared" si="162"/>
        <v/>
      </c>
      <c r="R736" s="105">
        <f t="shared" si="163"/>
        <v>165</v>
      </c>
      <c r="S736" s="105" t="str">
        <f t="shared" si="164"/>
        <v/>
      </c>
      <c r="T736" s="69">
        <f t="shared" si="165"/>
        <v>107</v>
      </c>
      <c r="U736" s="69" t="str">
        <f t="shared" si="166"/>
        <v/>
      </c>
      <c r="V736" s="143">
        <f t="shared" si="167"/>
        <v>165</v>
      </c>
      <c r="W736" s="143" t="str">
        <f t="shared" si="168"/>
        <v/>
      </c>
      <c r="X736" s="109">
        <f t="shared" si="155"/>
        <v>0</v>
      </c>
      <c r="Y736" s="110" t="e">
        <f t="shared" si="156"/>
        <v>#N/A</v>
      </c>
      <c r="Z736" s="75" t="e">
        <f>NA()</f>
        <v>#N/A</v>
      </c>
    </row>
    <row r="737" spans="1:26" x14ac:dyDescent="0.2">
      <c r="A737" s="74">
        <v>17140</v>
      </c>
      <c r="B737" s="68">
        <f>INDEX('B-A OSRoad'!$F$2:$F$21,MATCH(A737,'B-A OSRoad'!$C$2:$C$21))</f>
        <v>0</v>
      </c>
      <c r="C737" s="68" t="str">
        <f>IF(INDEX('B-A OSRoad'!$B$2:$B$21,MATCH(A737,'B-A OSRoad'!$C$2:$C$21))="Straight","",RIGHT(INDEX('B-A OSRoad'!$B$2:$B$21,MATCH(A737,'B-A OSRoad'!$C$2:$C$21)),LEN(INDEX('B-A OSRoad'!$B$2:$B$21,MATCH(A737,'B-A OSRoad'!$C$2:$C$21)))-1))</f>
        <v/>
      </c>
      <c r="D737" s="69">
        <f>(INDEX('B-A OSRoad'!$I$2:$I$21,MATCH(A737,'B-A OSRoad'!$C$2:$C$21)))+$C$3+$C$4+$C$1</f>
        <v>110</v>
      </c>
      <c r="E737" s="70" t="e">
        <f>VLOOKUP(A737,'Crash Data'!$E$3:$F$6,2,FALSE)</f>
        <v>#N/A</v>
      </c>
      <c r="F737" s="70" t="e">
        <f>VLOOKUP(A737,'Crash Data'!$B$3:$C$32,2,FALSE)</f>
        <v>#N/A</v>
      </c>
      <c r="G737" s="40">
        <v>168.602</v>
      </c>
      <c r="H737" s="40">
        <v>177</v>
      </c>
      <c r="I737" s="39">
        <v>177</v>
      </c>
      <c r="J737" s="40">
        <v>177</v>
      </c>
      <c r="K737" s="39">
        <v>177</v>
      </c>
      <c r="L737" s="93">
        <f t="shared" si="157"/>
        <v>209</v>
      </c>
      <c r="M737" s="93">
        <f t="shared" si="158"/>
        <v>40.397999999999996</v>
      </c>
      <c r="N737" s="99">
        <f t="shared" si="159"/>
        <v>165</v>
      </c>
      <c r="O737" s="99" t="str">
        <f t="shared" si="160"/>
        <v/>
      </c>
      <c r="P737" s="102">
        <f t="shared" si="161"/>
        <v>165</v>
      </c>
      <c r="Q737" s="102" t="str">
        <f t="shared" si="162"/>
        <v/>
      </c>
      <c r="R737" s="105">
        <f t="shared" si="163"/>
        <v>165</v>
      </c>
      <c r="S737" s="105" t="str">
        <f t="shared" si="164"/>
        <v/>
      </c>
      <c r="T737" s="69">
        <f t="shared" si="165"/>
        <v>107</v>
      </c>
      <c r="U737" s="69" t="str">
        <f t="shared" si="166"/>
        <v/>
      </c>
      <c r="V737" s="143">
        <f t="shared" si="167"/>
        <v>165</v>
      </c>
      <c r="W737" s="143" t="str">
        <f t="shared" si="168"/>
        <v/>
      </c>
      <c r="X737" s="109">
        <f t="shared" si="155"/>
        <v>0</v>
      </c>
      <c r="Y737" s="110" t="e">
        <f t="shared" si="156"/>
        <v>#N/A</v>
      </c>
      <c r="Z737" s="75" t="e">
        <f>NA()</f>
        <v>#N/A</v>
      </c>
    </row>
    <row r="738" spans="1:26" x14ac:dyDescent="0.2">
      <c r="A738" s="74">
        <v>17150</v>
      </c>
      <c r="B738" s="68">
        <f>INDEX('B-A OSRoad'!$F$2:$F$21,MATCH(A738,'B-A OSRoad'!$C$2:$C$21))</f>
        <v>0</v>
      </c>
      <c r="C738" s="68" t="str">
        <f>IF(INDEX('B-A OSRoad'!$B$2:$B$21,MATCH(A738,'B-A OSRoad'!$C$2:$C$21))="Straight","",RIGHT(INDEX('B-A OSRoad'!$B$2:$B$21,MATCH(A738,'B-A OSRoad'!$C$2:$C$21)),LEN(INDEX('B-A OSRoad'!$B$2:$B$21,MATCH(A738,'B-A OSRoad'!$C$2:$C$21)))-1))</f>
        <v/>
      </c>
      <c r="D738" s="69">
        <f>(INDEX('B-A OSRoad'!$I$2:$I$21,MATCH(A738,'B-A OSRoad'!$C$2:$C$21)))+$C$3+$C$4+$C$1</f>
        <v>110</v>
      </c>
      <c r="E738" s="70" t="e">
        <f>VLOOKUP(A738,'Crash Data'!$E$3:$F$6,2,FALSE)</f>
        <v>#N/A</v>
      </c>
      <c r="F738" s="70" t="e">
        <f>VLOOKUP(A738,'Crash Data'!$B$3:$C$32,2,FALSE)</f>
        <v>#N/A</v>
      </c>
      <c r="G738" s="40">
        <v>178.83699999999999</v>
      </c>
      <c r="H738" s="40">
        <v>177</v>
      </c>
      <c r="I738" s="39">
        <v>177</v>
      </c>
      <c r="J738" s="40">
        <v>177</v>
      </c>
      <c r="K738" s="39">
        <v>177</v>
      </c>
      <c r="L738" s="93">
        <f t="shared" si="157"/>
        <v>209</v>
      </c>
      <c r="M738" s="93">
        <f t="shared" si="158"/>
        <v>30.163000000000011</v>
      </c>
      <c r="N738" s="99">
        <f t="shared" si="159"/>
        <v>165</v>
      </c>
      <c r="O738" s="99" t="str">
        <f t="shared" si="160"/>
        <v/>
      </c>
      <c r="P738" s="102">
        <f t="shared" si="161"/>
        <v>165</v>
      </c>
      <c r="Q738" s="102" t="str">
        <f t="shared" si="162"/>
        <v/>
      </c>
      <c r="R738" s="105">
        <f t="shared" si="163"/>
        <v>165</v>
      </c>
      <c r="S738" s="105" t="str">
        <f t="shared" si="164"/>
        <v/>
      </c>
      <c r="T738" s="69">
        <f t="shared" si="165"/>
        <v>107</v>
      </c>
      <c r="U738" s="69" t="str">
        <f t="shared" si="166"/>
        <v/>
      </c>
      <c r="V738" s="143">
        <f t="shared" si="167"/>
        <v>165</v>
      </c>
      <c r="W738" s="143" t="str">
        <f t="shared" si="168"/>
        <v/>
      </c>
      <c r="X738" s="109">
        <f t="shared" si="155"/>
        <v>0</v>
      </c>
      <c r="Y738" s="110" t="e">
        <f t="shared" si="156"/>
        <v>#N/A</v>
      </c>
      <c r="Z738" s="75" t="e">
        <f>NA()</f>
        <v>#N/A</v>
      </c>
    </row>
    <row r="739" spans="1:26" x14ac:dyDescent="0.2">
      <c r="A739" s="74">
        <v>17160</v>
      </c>
      <c r="B739" s="68">
        <f>INDEX('B-A OSRoad'!$F$2:$F$21,MATCH(A739,'B-A OSRoad'!$C$2:$C$21))</f>
        <v>0</v>
      </c>
      <c r="C739" s="68" t="str">
        <f>IF(INDEX('B-A OSRoad'!$B$2:$B$21,MATCH(A739,'B-A OSRoad'!$C$2:$C$21))="Straight","",RIGHT(INDEX('B-A OSRoad'!$B$2:$B$21,MATCH(A739,'B-A OSRoad'!$C$2:$C$21)),LEN(INDEX('B-A OSRoad'!$B$2:$B$21,MATCH(A739,'B-A OSRoad'!$C$2:$C$21)))-1))</f>
        <v/>
      </c>
      <c r="D739" s="69">
        <f>(INDEX('B-A OSRoad'!$I$2:$I$21,MATCH(A739,'B-A OSRoad'!$C$2:$C$21)))+$C$3+$C$4+$C$1</f>
        <v>110</v>
      </c>
      <c r="E739" s="70" t="e">
        <f>VLOOKUP(A739,'Crash Data'!$E$3:$F$6,2,FALSE)</f>
        <v>#N/A</v>
      </c>
      <c r="F739" s="70" t="e">
        <f>VLOOKUP(A739,'Crash Data'!$B$3:$C$32,2,FALSE)</f>
        <v>#N/A</v>
      </c>
      <c r="G739" s="40">
        <v>177.31</v>
      </c>
      <c r="H739" s="40">
        <v>177</v>
      </c>
      <c r="I739" s="39">
        <v>177</v>
      </c>
      <c r="J739" s="40">
        <v>177</v>
      </c>
      <c r="K739" s="39">
        <v>177</v>
      </c>
      <c r="L739" s="93">
        <f t="shared" si="157"/>
        <v>209</v>
      </c>
      <c r="M739" s="93">
        <f t="shared" si="158"/>
        <v>31.689999999999998</v>
      </c>
      <c r="N739" s="99">
        <f t="shared" si="159"/>
        <v>165</v>
      </c>
      <c r="O739" s="99" t="str">
        <f t="shared" si="160"/>
        <v/>
      </c>
      <c r="P739" s="102">
        <f t="shared" si="161"/>
        <v>165</v>
      </c>
      <c r="Q739" s="102" t="str">
        <f t="shared" si="162"/>
        <v/>
      </c>
      <c r="R739" s="105">
        <f t="shared" si="163"/>
        <v>165</v>
      </c>
      <c r="S739" s="105" t="str">
        <f t="shared" si="164"/>
        <v/>
      </c>
      <c r="T739" s="69">
        <f t="shared" si="165"/>
        <v>107</v>
      </c>
      <c r="U739" s="69" t="str">
        <f t="shared" si="166"/>
        <v/>
      </c>
      <c r="V739" s="143">
        <f t="shared" si="167"/>
        <v>165</v>
      </c>
      <c r="W739" s="143" t="str">
        <f t="shared" si="168"/>
        <v/>
      </c>
      <c r="X739" s="109">
        <f t="shared" si="155"/>
        <v>0</v>
      </c>
      <c r="Y739" s="110" t="e">
        <f t="shared" si="156"/>
        <v>#N/A</v>
      </c>
      <c r="Z739" s="75" t="e">
        <f>NA()</f>
        <v>#N/A</v>
      </c>
    </row>
    <row r="740" spans="1:26" x14ac:dyDescent="0.2">
      <c r="A740" s="74">
        <v>17170</v>
      </c>
      <c r="B740" s="68">
        <f>INDEX('B-A OSRoad'!$F$2:$F$21,MATCH(A740,'B-A OSRoad'!$C$2:$C$21))</f>
        <v>0</v>
      </c>
      <c r="C740" s="68" t="str">
        <f>IF(INDEX('B-A OSRoad'!$B$2:$B$21,MATCH(A740,'B-A OSRoad'!$C$2:$C$21))="Straight","",RIGHT(INDEX('B-A OSRoad'!$B$2:$B$21,MATCH(A740,'B-A OSRoad'!$C$2:$C$21)),LEN(INDEX('B-A OSRoad'!$B$2:$B$21,MATCH(A740,'B-A OSRoad'!$C$2:$C$21)))-1))</f>
        <v/>
      </c>
      <c r="D740" s="69">
        <f>(INDEX('B-A OSRoad'!$I$2:$I$21,MATCH(A740,'B-A OSRoad'!$C$2:$C$21)))+$C$3+$C$4+$C$1</f>
        <v>110</v>
      </c>
      <c r="E740" s="70" t="e">
        <f>VLOOKUP(A740,'Crash Data'!$E$3:$F$6,2,FALSE)</f>
        <v>#N/A</v>
      </c>
      <c r="F740" s="70" t="e">
        <f>VLOOKUP(A740,'Crash Data'!$B$3:$C$32,2,FALSE)</f>
        <v>#N/A</v>
      </c>
      <c r="G740" s="40">
        <v>187.41300000000001</v>
      </c>
      <c r="H740" s="40">
        <v>177</v>
      </c>
      <c r="I740" s="39">
        <v>177</v>
      </c>
      <c r="J740" s="40">
        <v>177</v>
      </c>
      <c r="K740" s="39">
        <v>177</v>
      </c>
      <c r="L740" s="93">
        <f t="shared" si="157"/>
        <v>209</v>
      </c>
      <c r="M740" s="93">
        <f t="shared" si="158"/>
        <v>21.586999999999989</v>
      </c>
      <c r="N740" s="99">
        <f t="shared" si="159"/>
        <v>165</v>
      </c>
      <c r="O740" s="99" t="str">
        <f t="shared" si="160"/>
        <v/>
      </c>
      <c r="P740" s="102">
        <f t="shared" si="161"/>
        <v>165</v>
      </c>
      <c r="Q740" s="102" t="str">
        <f t="shared" si="162"/>
        <v/>
      </c>
      <c r="R740" s="105">
        <f t="shared" si="163"/>
        <v>165</v>
      </c>
      <c r="S740" s="105" t="str">
        <f t="shared" si="164"/>
        <v/>
      </c>
      <c r="T740" s="69">
        <f t="shared" si="165"/>
        <v>107</v>
      </c>
      <c r="U740" s="69" t="str">
        <f t="shared" si="166"/>
        <v/>
      </c>
      <c r="V740" s="143">
        <f t="shared" si="167"/>
        <v>165</v>
      </c>
      <c r="W740" s="143" t="str">
        <f t="shared" si="168"/>
        <v/>
      </c>
      <c r="X740" s="109">
        <f t="shared" si="155"/>
        <v>0</v>
      </c>
      <c r="Y740" s="110" t="e">
        <f t="shared" si="156"/>
        <v>#N/A</v>
      </c>
      <c r="Z740" s="75" t="e">
        <f>NA()</f>
        <v>#N/A</v>
      </c>
    </row>
    <row r="741" spans="1:26" x14ac:dyDescent="0.2">
      <c r="A741" s="74">
        <v>17180</v>
      </c>
      <c r="B741" s="68">
        <f>INDEX('B-A OSRoad'!$F$2:$F$21,MATCH(A741,'B-A OSRoad'!$C$2:$C$21))</f>
        <v>0</v>
      </c>
      <c r="C741" s="68" t="str">
        <f>IF(INDEX('B-A OSRoad'!$B$2:$B$21,MATCH(A741,'B-A OSRoad'!$C$2:$C$21))="Straight","",RIGHT(INDEX('B-A OSRoad'!$B$2:$B$21,MATCH(A741,'B-A OSRoad'!$C$2:$C$21)),LEN(INDEX('B-A OSRoad'!$B$2:$B$21,MATCH(A741,'B-A OSRoad'!$C$2:$C$21)))-1))</f>
        <v/>
      </c>
      <c r="D741" s="69">
        <f>(INDEX('B-A OSRoad'!$I$2:$I$21,MATCH(A741,'B-A OSRoad'!$C$2:$C$21)))+$C$3+$C$4+$C$1</f>
        <v>110</v>
      </c>
      <c r="E741" s="70" t="e">
        <f>VLOOKUP(A741,'Crash Data'!$E$3:$F$6,2,FALSE)</f>
        <v>#N/A</v>
      </c>
      <c r="F741" s="70" t="e">
        <f>VLOOKUP(A741,'Crash Data'!$B$3:$C$32,2,FALSE)</f>
        <v>#N/A</v>
      </c>
      <c r="G741" s="40">
        <v>193.322</v>
      </c>
      <c r="H741" s="40">
        <v>177</v>
      </c>
      <c r="I741" s="39">
        <v>177</v>
      </c>
      <c r="J741" s="40">
        <v>177</v>
      </c>
      <c r="K741" s="39">
        <v>177</v>
      </c>
      <c r="L741" s="93">
        <f t="shared" si="157"/>
        <v>209</v>
      </c>
      <c r="M741" s="93">
        <f t="shared" si="158"/>
        <v>15.677999999999997</v>
      </c>
      <c r="N741" s="99">
        <f t="shared" si="159"/>
        <v>165</v>
      </c>
      <c r="O741" s="99" t="str">
        <f t="shared" si="160"/>
        <v/>
      </c>
      <c r="P741" s="102">
        <f t="shared" si="161"/>
        <v>165</v>
      </c>
      <c r="Q741" s="102" t="str">
        <f t="shared" si="162"/>
        <v/>
      </c>
      <c r="R741" s="105">
        <f t="shared" si="163"/>
        <v>165</v>
      </c>
      <c r="S741" s="105" t="str">
        <f t="shared" si="164"/>
        <v/>
      </c>
      <c r="T741" s="69">
        <f t="shared" si="165"/>
        <v>107</v>
      </c>
      <c r="U741" s="69" t="str">
        <f t="shared" si="166"/>
        <v/>
      </c>
      <c r="V741" s="143">
        <f t="shared" si="167"/>
        <v>165</v>
      </c>
      <c r="W741" s="143" t="str">
        <f t="shared" si="168"/>
        <v/>
      </c>
      <c r="X741" s="109">
        <f t="shared" si="155"/>
        <v>0</v>
      </c>
      <c r="Y741" s="110" t="e">
        <f t="shared" si="156"/>
        <v>#N/A</v>
      </c>
      <c r="Z741" s="75" t="e">
        <f>NA()</f>
        <v>#N/A</v>
      </c>
    </row>
    <row r="742" spans="1:26" x14ac:dyDescent="0.2">
      <c r="A742" s="74">
        <v>17190</v>
      </c>
      <c r="B742" s="68">
        <f>INDEX('B-A OSRoad'!$F$2:$F$21,MATCH(A742,'B-A OSRoad'!$C$2:$C$21))</f>
        <v>0</v>
      </c>
      <c r="C742" s="68" t="str">
        <f>IF(INDEX('B-A OSRoad'!$B$2:$B$21,MATCH(A742,'B-A OSRoad'!$C$2:$C$21))="Straight","",RIGHT(INDEX('B-A OSRoad'!$B$2:$B$21,MATCH(A742,'B-A OSRoad'!$C$2:$C$21)),LEN(INDEX('B-A OSRoad'!$B$2:$B$21,MATCH(A742,'B-A OSRoad'!$C$2:$C$21)))-1))</f>
        <v/>
      </c>
      <c r="D742" s="69">
        <f>(INDEX('B-A OSRoad'!$I$2:$I$21,MATCH(A742,'B-A OSRoad'!$C$2:$C$21)))+$C$3+$C$4+$C$1</f>
        <v>110</v>
      </c>
      <c r="E742" s="70" t="e">
        <f>VLOOKUP(A742,'Crash Data'!$E$3:$F$6,2,FALSE)</f>
        <v>#N/A</v>
      </c>
      <c r="F742" s="70" t="e">
        <f>VLOOKUP(A742,'Crash Data'!$B$3:$C$32,2,FALSE)</f>
        <v>#N/A</v>
      </c>
      <c r="G742" s="40">
        <v>202.14099999999999</v>
      </c>
      <c r="H742" s="40">
        <v>177</v>
      </c>
      <c r="I742" s="39">
        <v>177</v>
      </c>
      <c r="J742" s="40">
        <v>177</v>
      </c>
      <c r="K742" s="39">
        <v>177</v>
      </c>
      <c r="L742" s="93">
        <f t="shared" si="157"/>
        <v>209</v>
      </c>
      <c r="M742" s="93">
        <f t="shared" si="158"/>
        <v>6.8590000000000089</v>
      </c>
      <c r="N742" s="99">
        <f t="shared" si="159"/>
        <v>165</v>
      </c>
      <c r="O742" s="99" t="str">
        <f t="shared" si="160"/>
        <v/>
      </c>
      <c r="P742" s="102">
        <f t="shared" si="161"/>
        <v>165</v>
      </c>
      <c r="Q742" s="102" t="str">
        <f t="shared" si="162"/>
        <v/>
      </c>
      <c r="R742" s="105">
        <f t="shared" si="163"/>
        <v>165</v>
      </c>
      <c r="S742" s="105" t="str">
        <f t="shared" si="164"/>
        <v/>
      </c>
      <c r="T742" s="69">
        <f t="shared" si="165"/>
        <v>107</v>
      </c>
      <c r="U742" s="69" t="str">
        <f t="shared" si="166"/>
        <v/>
      </c>
      <c r="V742" s="143">
        <f t="shared" si="167"/>
        <v>165</v>
      </c>
      <c r="W742" s="143" t="str">
        <f t="shared" si="168"/>
        <v/>
      </c>
      <c r="X742" s="109">
        <f t="shared" si="155"/>
        <v>0</v>
      </c>
      <c r="Y742" s="110" t="e">
        <f t="shared" si="156"/>
        <v>#N/A</v>
      </c>
      <c r="Z742" s="75" t="e">
        <f>NA()</f>
        <v>#N/A</v>
      </c>
    </row>
    <row r="743" spans="1:26" x14ac:dyDescent="0.2">
      <c r="A743" s="74">
        <v>17200</v>
      </c>
      <c r="B743" s="68">
        <f>INDEX('B-A OSRoad'!$F$2:$F$21,MATCH(A743,'B-A OSRoad'!$C$2:$C$21))</f>
        <v>0</v>
      </c>
      <c r="C743" s="68" t="str">
        <f>IF(INDEX('B-A OSRoad'!$B$2:$B$21,MATCH(A743,'B-A OSRoad'!$C$2:$C$21))="Straight","",RIGHT(INDEX('B-A OSRoad'!$B$2:$B$21,MATCH(A743,'B-A OSRoad'!$C$2:$C$21)),LEN(INDEX('B-A OSRoad'!$B$2:$B$21,MATCH(A743,'B-A OSRoad'!$C$2:$C$21)))-1))</f>
        <v/>
      </c>
      <c r="D743" s="69">
        <f>(INDEX('B-A OSRoad'!$I$2:$I$21,MATCH(A743,'B-A OSRoad'!$C$2:$C$21)))+$C$3+$C$4+$C$1</f>
        <v>110</v>
      </c>
      <c r="E743" s="70" t="e">
        <f>VLOOKUP(A743,'Crash Data'!$E$3:$F$6,2,FALSE)</f>
        <v>#N/A</v>
      </c>
      <c r="F743" s="70" t="e">
        <f>VLOOKUP(A743,'Crash Data'!$B$3:$C$32,2,FALSE)</f>
        <v>#N/A</v>
      </c>
      <c r="G743" s="40">
        <v>230</v>
      </c>
      <c r="H743" s="40">
        <v>177</v>
      </c>
      <c r="I743" s="39">
        <v>177</v>
      </c>
      <c r="J743" s="40">
        <v>177</v>
      </c>
      <c r="K743" s="39">
        <v>177</v>
      </c>
      <c r="L743" s="93">
        <f t="shared" si="157"/>
        <v>209</v>
      </c>
      <c r="M743" s="93" t="str">
        <f t="shared" si="158"/>
        <v/>
      </c>
      <c r="N743" s="99">
        <f t="shared" si="159"/>
        <v>165</v>
      </c>
      <c r="O743" s="99" t="str">
        <f t="shared" si="160"/>
        <v/>
      </c>
      <c r="P743" s="102">
        <f t="shared" si="161"/>
        <v>165</v>
      </c>
      <c r="Q743" s="102" t="str">
        <f t="shared" si="162"/>
        <v/>
      </c>
      <c r="R743" s="105">
        <f t="shared" si="163"/>
        <v>165</v>
      </c>
      <c r="S743" s="105" t="str">
        <f t="shared" si="164"/>
        <v/>
      </c>
      <c r="T743" s="69">
        <f t="shared" si="165"/>
        <v>107</v>
      </c>
      <c r="U743" s="69" t="str">
        <f t="shared" si="166"/>
        <v/>
      </c>
      <c r="V743" s="143">
        <f t="shared" si="167"/>
        <v>165</v>
      </c>
      <c r="W743" s="143" t="str">
        <f t="shared" si="168"/>
        <v/>
      </c>
      <c r="X743" s="109">
        <f t="shared" si="155"/>
        <v>0</v>
      </c>
      <c r="Y743" s="110" t="e">
        <f t="shared" si="156"/>
        <v>#N/A</v>
      </c>
      <c r="Z743" s="75" t="e">
        <f>NA()</f>
        <v>#N/A</v>
      </c>
    </row>
    <row r="744" spans="1:26" x14ac:dyDescent="0.2">
      <c r="A744" s="74">
        <v>17210</v>
      </c>
      <c r="B744" s="68">
        <f>INDEX('B-A OSRoad'!$F$2:$F$21,MATCH(A744,'B-A OSRoad'!$C$2:$C$21))</f>
        <v>0</v>
      </c>
      <c r="C744" s="68" t="str">
        <f>IF(INDEX('B-A OSRoad'!$B$2:$B$21,MATCH(A744,'B-A OSRoad'!$C$2:$C$21))="Straight","",RIGHT(INDEX('B-A OSRoad'!$B$2:$B$21,MATCH(A744,'B-A OSRoad'!$C$2:$C$21)),LEN(INDEX('B-A OSRoad'!$B$2:$B$21,MATCH(A744,'B-A OSRoad'!$C$2:$C$21)))-1))</f>
        <v/>
      </c>
      <c r="D744" s="69">
        <f>(INDEX('B-A OSRoad'!$I$2:$I$21,MATCH(A744,'B-A OSRoad'!$C$2:$C$21)))+$C$3+$C$4+$C$1</f>
        <v>110</v>
      </c>
      <c r="E744" s="70" t="e">
        <f>VLOOKUP(A744,'Crash Data'!$E$3:$F$6,2,FALSE)</f>
        <v>#N/A</v>
      </c>
      <c r="F744" s="70" t="e">
        <f>VLOOKUP(A744,'Crash Data'!$B$3:$C$32,2,FALSE)</f>
        <v>#N/A</v>
      </c>
      <c r="G744" s="40">
        <v>230</v>
      </c>
      <c r="H744" s="40">
        <v>177</v>
      </c>
      <c r="I744" s="39">
        <v>177</v>
      </c>
      <c r="J744" s="40">
        <v>177</v>
      </c>
      <c r="K744" s="39">
        <v>177</v>
      </c>
      <c r="L744" s="93">
        <f t="shared" si="157"/>
        <v>209</v>
      </c>
      <c r="M744" s="93" t="str">
        <f t="shared" si="158"/>
        <v/>
      </c>
      <c r="N744" s="99">
        <f t="shared" si="159"/>
        <v>165</v>
      </c>
      <c r="O744" s="99" t="str">
        <f t="shared" si="160"/>
        <v/>
      </c>
      <c r="P744" s="102">
        <f t="shared" si="161"/>
        <v>165</v>
      </c>
      <c r="Q744" s="102" t="str">
        <f t="shared" si="162"/>
        <v/>
      </c>
      <c r="R744" s="105">
        <f t="shared" si="163"/>
        <v>165</v>
      </c>
      <c r="S744" s="105" t="str">
        <f t="shared" si="164"/>
        <v/>
      </c>
      <c r="T744" s="69">
        <f t="shared" si="165"/>
        <v>107</v>
      </c>
      <c r="U744" s="69" t="str">
        <f t="shared" si="166"/>
        <v/>
      </c>
      <c r="V744" s="143">
        <f t="shared" si="167"/>
        <v>165</v>
      </c>
      <c r="W744" s="143" t="str">
        <f t="shared" si="168"/>
        <v/>
      </c>
      <c r="X744" s="109">
        <f t="shared" si="155"/>
        <v>0</v>
      </c>
      <c r="Y744" s="110" t="e">
        <f t="shared" si="156"/>
        <v>#N/A</v>
      </c>
      <c r="Z744" s="75" t="e">
        <f>NA()</f>
        <v>#N/A</v>
      </c>
    </row>
    <row r="745" spans="1:26" x14ac:dyDescent="0.2">
      <c r="A745" s="74">
        <v>17220</v>
      </c>
      <c r="B745" s="68">
        <f>INDEX('B-A OSRoad'!$F$2:$F$21,MATCH(A745,'B-A OSRoad'!$C$2:$C$21))</f>
        <v>0</v>
      </c>
      <c r="C745" s="68" t="str">
        <f>IF(INDEX('B-A OSRoad'!$B$2:$B$21,MATCH(A745,'B-A OSRoad'!$C$2:$C$21))="Straight","",RIGHT(INDEX('B-A OSRoad'!$B$2:$B$21,MATCH(A745,'B-A OSRoad'!$C$2:$C$21)),LEN(INDEX('B-A OSRoad'!$B$2:$B$21,MATCH(A745,'B-A OSRoad'!$C$2:$C$21)))-1))</f>
        <v/>
      </c>
      <c r="D745" s="69">
        <f>(INDEX('B-A OSRoad'!$I$2:$I$21,MATCH(A745,'B-A OSRoad'!$C$2:$C$21)))+$C$3+$C$4+$C$1</f>
        <v>110</v>
      </c>
      <c r="E745" s="70" t="e">
        <f>VLOOKUP(A745,'Crash Data'!$E$3:$F$6,2,FALSE)</f>
        <v>#N/A</v>
      </c>
      <c r="F745" s="70" t="e">
        <f>VLOOKUP(A745,'Crash Data'!$B$3:$C$32,2,FALSE)</f>
        <v>#N/A</v>
      </c>
      <c r="G745" s="40">
        <v>230</v>
      </c>
      <c r="H745" s="40">
        <v>177</v>
      </c>
      <c r="I745" s="39">
        <v>177</v>
      </c>
      <c r="J745" s="40">
        <v>177</v>
      </c>
      <c r="K745" s="39">
        <v>177</v>
      </c>
      <c r="L745" s="93">
        <f t="shared" si="157"/>
        <v>209</v>
      </c>
      <c r="M745" s="93" t="str">
        <f t="shared" si="158"/>
        <v/>
      </c>
      <c r="N745" s="99">
        <f t="shared" si="159"/>
        <v>165</v>
      </c>
      <c r="O745" s="99" t="str">
        <f t="shared" si="160"/>
        <v/>
      </c>
      <c r="P745" s="102">
        <f t="shared" si="161"/>
        <v>165</v>
      </c>
      <c r="Q745" s="102" t="str">
        <f t="shared" si="162"/>
        <v/>
      </c>
      <c r="R745" s="105">
        <f t="shared" si="163"/>
        <v>165</v>
      </c>
      <c r="S745" s="105" t="str">
        <f t="shared" si="164"/>
        <v/>
      </c>
      <c r="T745" s="69">
        <f t="shared" si="165"/>
        <v>107</v>
      </c>
      <c r="U745" s="69" t="str">
        <f t="shared" si="166"/>
        <v/>
      </c>
      <c r="V745" s="143">
        <f t="shared" si="167"/>
        <v>165</v>
      </c>
      <c r="W745" s="143" t="str">
        <f t="shared" si="168"/>
        <v/>
      </c>
      <c r="X745" s="109">
        <f t="shared" si="155"/>
        <v>0</v>
      </c>
      <c r="Y745" s="110" t="e">
        <f t="shared" si="156"/>
        <v>#N/A</v>
      </c>
      <c r="Z745" s="75" t="e">
        <f>NA()</f>
        <v>#N/A</v>
      </c>
    </row>
    <row r="746" spans="1:26" x14ac:dyDescent="0.2">
      <c r="A746" s="74">
        <v>17230</v>
      </c>
      <c r="B746" s="68">
        <f>INDEX('B-A OSRoad'!$F$2:$F$21,MATCH(A746,'B-A OSRoad'!$C$2:$C$21))</f>
        <v>0</v>
      </c>
      <c r="C746" s="68" t="str">
        <f>IF(INDEX('B-A OSRoad'!$B$2:$B$21,MATCH(A746,'B-A OSRoad'!$C$2:$C$21))="Straight","",RIGHT(INDEX('B-A OSRoad'!$B$2:$B$21,MATCH(A746,'B-A OSRoad'!$C$2:$C$21)),LEN(INDEX('B-A OSRoad'!$B$2:$B$21,MATCH(A746,'B-A OSRoad'!$C$2:$C$21)))-1))</f>
        <v/>
      </c>
      <c r="D746" s="69">
        <f>(INDEX('B-A OSRoad'!$I$2:$I$21,MATCH(A746,'B-A OSRoad'!$C$2:$C$21)))+$C$3+$C$4+$C$1</f>
        <v>110</v>
      </c>
      <c r="E746" s="70" t="e">
        <f>VLOOKUP(A746,'Crash Data'!$E$3:$F$6,2,FALSE)</f>
        <v>#N/A</v>
      </c>
      <c r="F746" s="70" t="e">
        <f>VLOOKUP(A746,'Crash Data'!$B$3:$C$32,2,FALSE)</f>
        <v>#N/A</v>
      </c>
      <c r="G746" s="40">
        <v>230</v>
      </c>
      <c r="H746" s="40">
        <v>177</v>
      </c>
      <c r="I746" s="39">
        <v>177</v>
      </c>
      <c r="J746" s="40">
        <v>177</v>
      </c>
      <c r="K746" s="39">
        <v>177</v>
      </c>
      <c r="L746" s="93">
        <f t="shared" si="157"/>
        <v>209</v>
      </c>
      <c r="M746" s="93" t="str">
        <f t="shared" si="158"/>
        <v/>
      </c>
      <c r="N746" s="99">
        <f t="shared" si="159"/>
        <v>165</v>
      </c>
      <c r="O746" s="99" t="str">
        <f t="shared" si="160"/>
        <v/>
      </c>
      <c r="P746" s="102">
        <f t="shared" si="161"/>
        <v>165</v>
      </c>
      <c r="Q746" s="102" t="str">
        <f t="shared" si="162"/>
        <v/>
      </c>
      <c r="R746" s="105">
        <f t="shared" si="163"/>
        <v>165</v>
      </c>
      <c r="S746" s="105" t="str">
        <f t="shared" si="164"/>
        <v/>
      </c>
      <c r="T746" s="69">
        <f t="shared" si="165"/>
        <v>107</v>
      </c>
      <c r="U746" s="69" t="str">
        <f t="shared" si="166"/>
        <v/>
      </c>
      <c r="V746" s="143">
        <f t="shared" si="167"/>
        <v>165</v>
      </c>
      <c r="W746" s="143" t="str">
        <f t="shared" si="168"/>
        <v/>
      </c>
      <c r="X746" s="109">
        <f t="shared" si="155"/>
        <v>0</v>
      </c>
      <c r="Y746" s="110" t="e">
        <f t="shared" si="156"/>
        <v>#N/A</v>
      </c>
      <c r="Z746" s="75" t="e">
        <f>NA()</f>
        <v>#N/A</v>
      </c>
    </row>
    <row r="747" spans="1:26" x14ac:dyDescent="0.2">
      <c r="A747" s="74">
        <v>17240</v>
      </c>
      <c r="B747" s="68">
        <f>INDEX('B-A OSRoad'!$F$2:$F$21,MATCH(A747,'B-A OSRoad'!$C$2:$C$21))</f>
        <v>0</v>
      </c>
      <c r="C747" s="68" t="str">
        <f>IF(INDEX('B-A OSRoad'!$B$2:$B$21,MATCH(A747,'B-A OSRoad'!$C$2:$C$21))="Straight","",RIGHT(INDEX('B-A OSRoad'!$B$2:$B$21,MATCH(A747,'B-A OSRoad'!$C$2:$C$21)),LEN(INDEX('B-A OSRoad'!$B$2:$B$21,MATCH(A747,'B-A OSRoad'!$C$2:$C$21)))-1))</f>
        <v/>
      </c>
      <c r="D747" s="69">
        <f>(INDEX('B-A OSRoad'!$I$2:$I$21,MATCH(A747,'B-A OSRoad'!$C$2:$C$21)))+$C$3+$C$4+$C$1</f>
        <v>110</v>
      </c>
      <c r="E747" s="70" t="e">
        <f>VLOOKUP(A747,'Crash Data'!$E$3:$F$6,2,FALSE)</f>
        <v>#N/A</v>
      </c>
      <c r="F747" s="70" t="e">
        <f>VLOOKUP(A747,'Crash Data'!$B$3:$C$32,2,FALSE)</f>
        <v>#N/A</v>
      </c>
      <c r="G747" s="40">
        <v>230</v>
      </c>
      <c r="H747" s="40">
        <v>177</v>
      </c>
      <c r="I747" s="39">
        <v>177</v>
      </c>
      <c r="J747" s="40">
        <v>177</v>
      </c>
      <c r="K747" s="39">
        <v>177</v>
      </c>
      <c r="L747" s="93">
        <f t="shared" si="157"/>
        <v>209</v>
      </c>
      <c r="M747" s="93" t="str">
        <f t="shared" si="158"/>
        <v/>
      </c>
      <c r="N747" s="99">
        <f t="shared" si="159"/>
        <v>165</v>
      </c>
      <c r="O747" s="99" t="str">
        <f t="shared" si="160"/>
        <v/>
      </c>
      <c r="P747" s="102">
        <f t="shared" si="161"/>
        <v>165</v>
      </c>
      <c r="Q747" s="102" t="str">
        <f t="shared" si="162"/>
        <v/>
      </c>
      <c r="R747" s="105">
        <f t="shared" si="163"/>
        <v>165</v>
      </c>
      <c r="S747" s="105" t="str">
        <f t="shared" si="164"/>
        <v/>
      </c>
      <c r="T747" s="69">
        <f t="shared" si="165"/>
        <v>107</v>
      </c>
      <c r="U747" s="69" t="str">
        <f t="shared" si="166"/>
        <v/>
      </c>
      <c r="V747" s="143">
        <f t="shared" si="167"/>
        <v>165</v>
      </c>
      <c r="W747" s="143" t="str">
        <f t="shared" si="168"/>
        <v/>
      </c>
      <c r="X747" s="109">
        <f t="shared" si="155"/>
        <v>0</v>
      </c>
      <c r="Y747" s="110" t="e">
        <f t="shared" si="156"/>
        <v>#N/A</v>
      </c>
      <c r="Z747" s="75" t="e">
        <f>NA()</f>
        <v>#N/A</v>
      </c>
    </row>
    <row r="748" spans="1:26" x14ac:dyDescent="0.2">
      <c r="A748" s="74">
        <v>17250</v>
      </c>
      <c r="B748" s="68">
        <f>INDEX('B-A OSRoad'!$F$2:$F$21,MATCH(A748,'B-A OSRoad'!$C$2:$C$21))</f>
        <v>0</v>
      </c>
      <c r="C748" s="68" t="str">
        <f>IF(INDEX('B-A OSRoad'!$B$2:$B$21,MATCH(A748,'B-A OSRoad'!$C$2:$C$21))="Straight","",RIGHT(INDEX('B-A OSRoad'!$B$2:$B$21,MATCH(A748,'B-A OSRoad'!$C$2:$C$21)),LEN(INDEX('B-A OSRoad'!$B$2:$B$21,MATCH(A748,'B-A OSRoad'!$C$2:$C$21)))-1))</f>
        <v/>
      </c>
      <c r="D748" s="69">
        <f>(INDEX('B-A OSRoad'!$I$2:$I$21,MATCH(A748,'B-A OSRoad'!$C$2:$C$21)))+$C$3+$C$4+$C$1</f>
        <v>110</v>
      </c>
      <c r="E748" s="70" t="e">
        <f>VLOOKUP(A748,'Crash Data'!$E$3:$F$6,2,FALSE)</f>
        <v>#N/A</v>
      </c>
      <c r="F748" s="70" t="e">
        <f>VLOOKUP(A748,'Crash Data'!$B$3:$C$32,2,FALSE)</f>
        <v>#N/A</v>
      </c>
      <c r="G748" s="40">
        <v>230</v>
      </c>
      <c r="H748" s="40">
        <v>177</v>
      </c>
      <c r="I748" s="39">
        <v>177</v>
      </c>
      <c r="J748" s="40">
        <v>177</v>
      </c>
      <c r="K748" s="39">
        <v>177</v>
      </c>
      <c r="L748" s="93">
        <f t="shared" si="157"/>
        <v>209</v>
      </c>
      <c r="M748" s="93" t="str">
        <f t="shared" si="158"/>
        <v/>
      </c>
      <c r="N748" s="99">
        <f t="shared" si="159"/>
        <v>165</v>
      </c>
      <c r="O748" s="99" t="str">
        <f t="shared" si="160"/>
        <v/>
      </c>
      <c r="P748" s="102">
        <f t="shared" si="161"/>
        <v>165</v>
      </c>
      <c r="Q748" s="102" t="str">
        <f t="shared" si="162"/>
        <v/>
      </c>
      <c r="R748" s="105">
        <f t="shared" si="163"/>
        <v>165</v>
      </c>
      <c r="S748" s="105" t="str">
        <f t="shared" si="164"/>
        <v/>
      </c>
      <c r="T748" s="69">
        <f t="shared" si="165"/>
        <v>107</v>
      </c>
      <c r="U748" s="69" t="str">
        <f t="shared" si="166"/>
        <v/>
      </c>
      <c r="V748" s="143">
        <f t="shared" si="167"/>
        <v>165</v>
      </c>
      <c r="W748" s="143" t="str">
        <f t="shared" si="168"/>
        <v/>
      </c>
      <c r="X748" s="109">
        <f t="shared" si="155"/>
        <v>0</v>
      </c>
      <c r="Y748" s="110" t="e">
        <f t="shared" si="156"/>
        <v>#N/A</v>
      </c>
      <c r="Z748" s="75" t="e">
        <f>NA()</f>
        <v>#N/A</v>
      </c>
    </row>
    <row r="749" spans="1:26" x14ac:dyDescent="0.2">
      <c r="A749" s="74">
        <v>17260</v>
      </c>
      <c r="B749" s="68">
        <f>INDEX('B-A OSRoad'!$F$2:$F$21,MATCH(A749,'B-A OSRoad'!$C$2:$C$21))</f>
        <v>0</v>
      </c>
      <c r="C749" s="68" t="str">
        <f>IF(INDEX('B-A OSRoad'!$B$2:$B$21,MATCH(A749,'B-A OSRoad'!$C$2:$C$21))="Straight","",RIGHT(INDEX('B-A OSRoad'!$B$2:$B$21,MATCH(A749,'B-A OSRoad'!$C$2:$C$21)),LEN(INDEX('B-A OSRoad'!$B$2:$B$21,MATCH(A749,'B-A OSRoad'!$C$2:$C$21)))-1))</f>
        <v/>
      </c>
      <c r="D749" s="69">
        <f>(INDEX('B-A OSRoad'!$I$2:$I$21,MATCH(A749,'B-A OSRoad'!$C$2:$C$21)))+$C$3+$C$4+$C$1</f>
        <v>110</v>
      </c>
      <c r="E749" s="70" t="e">
        <f>VLOOKUP(A749,'Crash Data'!$E$3:$F$6,2,FALSE)</f>
        <v>#N/A</v>
      </c>
      <c r="F749" s="70" t="e">
        <f>VLOOKUP(A749,'Crash Data'!$B$3:$C$32,2,FALSE)</f>
        <v>#N/A</v>
      </c>
      <c r="G749" s="40">
        <v>230</v>
      </c>
      <c r="H749" s="40">
        <v>177</v>
      </c>
      <c r="I749" s="39">
        <v>177</v>
      </c>
      <c r="J749" s="40">
        <v>177</v>
      </c>
      <c r="K749" s="39">
        <v>177</v>
      </c>
      <c r="L749" s="93">
        <f t="shared" si="157"/>
        <v>209</v>
      </c>
      <c r="M749" s="93" t="str">
        <f t="shared" si="158"/>
        <v/>
      </c>
      <c r="N749" s="99">
        <f t="shared" si="159"/>
        <v>165</v>
      </c>
      <c r="O749" s="99" t="str">
        <f t="shared" si="160"/>
        <v/>
      </c>
      <c r="P749" s="102">
        <f t="shared" si="161"/>
        <v>165</v>
      </c>
      <c r="Q749" s="102" t="str">
        <f t="shared" si="162"/>
        <v/>
      </c>
      <c r="R749" s="105">
        <f t="shared" si="163"/>
        <v>165</v>
      </c>
      <c r="S749" s="105" t="str">
        <f t="shared" si="164"/>
        <v/>
      </c>
      <c r="T749" s="69">
        <f t="shared" si="165"/>
        <v>107</v>
      </c>
      <c r="U749" s="69" t="str">
        <f t="shared" si="166"/>
        <v/>
      </c>
      <c r="V749" s="143">
        <f t="shared" si="167"/>
        <v>165</v>
      </c>
      <c r="W749" s="143" t="str">
        <f t="shared" si="168"/>
        <v/>
      </c>
      <c r="X749" s="109">
        <f t="shared" si="155"/>
        <v>0</v>
      </c>
      <c r="Y749" s="110" t="e">
        <f t="shared" si="156"/>
        <v>#N/A</v>
      </c>
      <c r="Z749" s="75" t="e">
        <f>NA()</f>
        <v>#N/A</v>
      </c>
    </row>
    <row r="750" spans="1:26" x14ac:dyDescent="0.2">
      <c r="A750" s="74">
        <v>17270</v>
      </c>
      <c r="B750" s="68">
        <f>INDEX('B-A OSRoad'!$F$2:$F$21,MATCH(A750,'B-A OSRoad'!$C$2:$C$21))</f>
        <v>0</v>
      </c>
      <c r="C750" s="68" t="str">
        <f>IF(INDEX('B-A OSRoad'!$B$2:$B$21,MATCH(A750,'B-A OSRoad'!$C$2:$C$21))="Straight","",RIGHT(INDEX('B-A OSRoad'!$B$2:$B$21,MATCH(A750,'B-A OSRoad'!$C$2:$C$21)),LEN(INDEX('B-A OSRoad'!$B$2:$B$21,MATCH(A750,'B-A OSRoad'!$C$2:$C$21)))-1))</f>
        <v/>
      </c>
      <c r="D750" s="69">
        <f>(INDEX('B-A OSRoad'!$I$2:$I$21,MATCH(A750,'B-A OSRoad'!$C$2:$C$21)))+$C$3+$C$4+$C$1</f>
        <v>110</v>
      </c>
      <c r="E750" s="70" t="e">
        <f>VLOOKUP(A750,'Crash Data'!$E$3:$F$6,2,FALSE)</f>
        <v>#N/A</v>
      </c>
      <c r="F750" s="70">
        <f>VLOOKUP(A750,'Crash Data'!$B$3:$C$32,2,FALSE)</f>
        <v>-4</v>
      </c>
      <c r="G750" s="40">
        <v>230</v>
      </c>
      <c r="H750" s="40">
        <v>177</v>
      </c>
      <c r="I750" s="39">
        <v>177</v>
      </c>
      <c r="J750" s="40">
        <v>177</v>
      </c>
      <c r="K750" s="39">
        <v>177</v>
      </c>
      <c r="L750" s="93">
        <f t="shared" si="157"/>
        <v>209</v>
      </c>
      <c r="M750" s="93" t="str">
        <f t="shared" si="158"/>
        <v/>
      </c>
      <c r="N750" s="99">
        <f t="shared" si="159"/>
        <v>165</v>
      </c>
      <c r="O750" s="99" t="str">
        <f t="shared" si="160"/>
        <v/>
      </c>
      <c r="P750" s="102">
        <f t="shared" si="161"/>
        <v>165</v>
      </c>
      <c r="Q750" s="102" t="str">
        <f t="shared" si="162"/>
        <v/>
      </c>
      <c r="R750" s="105">
        <f t="shared" si="163"/>
        <v>165</v>
      </c>
      <c r="S750" s="105" t="str">
        <f t="shared" si="164"/>
        <v/>
      </c>
      <c r="T750" s="69">
        <f t="shared" si="165"/>
        <v>107</v>
      </c>
      <c r="U750" s="69" t="str">
        <f t="shared" si="166"/>
        <v/>
      </c>
      <c r="V750" s="143">
        <f t="shared" si="167"/>
        <v>165</v>
      </c>
      <c r="W750" s="143" t="str">
        <f t="shared" si="168"/>
        <v/>
      </c>
      <c r="X750" s="109">
        <f t="shared" si="155"/>
        <v>0</v>
      </c>
      <c r="Y750" s="110" t="e">
        <f t="shared" si="156"/>
        <v>#N/A</v>
      </c>
      <c r="Z750" s="75" t="e">
        <f>NA()</f>
        <v>#N/A</v>
      </c>
    </row>
    <row r="751" spans="1:26" x14ac:dyDescent="0.2">
      <c r="A751" s="74">
        <v>17280</v>
      </c>
      <c r="B751" s="68">
        <f>INDEX('B-A OSRoad'!$F$2:$F$21,MATCH(A751,'B-A OSRoad'!$C$2:$C$21))</f>
        <v>0</v>
      </c>
      <c r="C751" s="68" t="str">
        <f>IF(INDEX('B-A OSRoad'!$B$2:$B$21,MATCH(A751,'B-A OSRoad'!$C$2:$C$21))="Straight","",RIGHT(INDEX('B-A OSRoad'!$B$2:$B$21,MATCH(A751,'B-A OSRoad'!$C$2:$C$21)),LEN(INDEX('B-A OSRoad'!$B$2:$B$21,MATCH(A751,'B-A OSRoad'!$C$2:$C$21)))-1))</f>
        <v/>
      </c>
      <c r="D751" s="69">
        <f>(INDEX('B-A OSRoad'!$I$2:$I$21,MATCH(A751,'B-A OSRoad'!$C$2:$C$21)))+$C$3+$C$4+$C$1</f>
        <v>110</v>
      </c>
      <c r="E751" s="70" t="e">
        <f>VLOOKUP(A751,'Crash Data'!$E$3:$F$6,2,FALSE)</f>
        <v>#N/A</v>
      </c>
      <c r="F751" s="70" t="e">
        <f>VLOOKUP(A751,'Crash Data'!$B$3:$C$32,2,FALSE)</f>
        <v>#N/A</v>
      </c>
      <c r="G751" s="40">
        <v>230</v>
      </c>
      <c r="H751" s="40">
        <v>177</v>
      </c>
      <c r="I751" s="39">
        <v>177</v>
      </c>
      <c r="J751" s="40">
        <v>177</v>
      </c>
      <c r="K751" s="39">
        <v>177</v>
      </c>
      <c r="L751" s="93">
        <f t="shared" si="157"/>
        <v>209</v>
      </c>
      <c r="M751" s="93" t="str">
        <f t="shared" si="158"/>
        <v/>
      </c>
      <c r="N751" s="99">
        <f t="shared" si="159"/>
        <v>165</v>
      </c>
      <c r="O751" s="99" t="str">
        <f t="shared" si="160"/>
        <v/>
      </c>
      <c r="P751" s="102">
        <f t="shared" si="161"/>
        <v>165</v>
      </c>
      <c r="Q751" s="102" t="str">
        <f t="shared" si="162"/>
        <v/>
      </c>
      <c r="R751" s="105">
        <f t="shared" si="163"/>
        <v>165</v>
      </c>
      <c r="S751" s="105" t="str">
        <f t="shared" si="164"/>
        <v/>
      </c>
      <c r="T751" s="69">
        <f t="shared" si="165"/>
        <v>107</v>
      </c>
      <c r="U751" s="69" t="str">
        <f t="shared" si="166"/>
        <v/>
      </c>
      <c r="V751" s="143">
        <f t="shared" si="167"/>
        <v>165</v>
      </c>
      <c r="W751" s="143" t="str">
        <f t="shared" si="168"/>
        <v/>
      </c>
      <c r="X751" s="109">
        <f t="shared" si="155"/>
        <v>0</v>
      </c>
      <c r="Y751" s="110" t="e">
        <f t="shared" si="156"/>
        <v>#N/A</v>
      </c>
      <c r="Z751" s="75" t="e">
        <f>NA()</f>
        <v>#N/A</v>
      </c>
    </row>
    <row r="752" spans="1:26" x14ac:dyDescent="0.2">
      <c r="A752" s="74">
        <v>17290</v>
      </c>
      <c r="B752" s="68">
        <f>INDEX('B-A OSRoad'!$F$2:$F$21,MATCH(A752,'B-A OSRoad'!$C$2:$C$21))</f>
        <v>0</v>
      </c>
      <c r="C752" s="68" t="str">
        <f>IF(INDEX('B-A OSRoad'!$B$2:$B$21,MATCH(A752,'B-A OSRoad'!$C$2:$C$21))="Straight","",RIGHT(INDEX('B-A OSRoad'!$B$2:$B$21,MATCH(A752,'B-A OSRoad'!$C$2:$C$21)),LEN(INDEX('B-A OSRoad'!$B$2:$B$21,MATCH(A752,'B-A OSRoad'!$C$2:$C$21)))-1))</f>
        <v/>
      </c>
      <c r="D752" s="69">
        <f>(INDEX('B-A OSRoad'!$I$2:$I$21,MATCH(A752,'B-A OSRoad'!$C$2:$C$21)))+$C$3+$C$4+$C$1</f>
        <v>110</v>
      </c>
      <c r="E752" s="70" t="e">
        <f>VLOOKUP(A752,'Crash Data'!$E$3:$F$6,2,FALSE)</f>
        <v>#N/A</v>
      </c>
      <c r="F752" s="70" t="e">
        <f>VLOOKUP(A752,'Crash Data'!$B$3:$C$32,2,FALSE)</f>
        <v>#N/A</v>
      </c>
      <c r="G752" s="40">
        <v>230</v>
      </c>
      <c r="H752" s="40">
        <v>177</v>
      </c>
      <c r="I752" s="39">
        <v>177</v>
      </c>
      <c r="J752" s="40">
        <v>177</v>
      </c>
      <c r="K752" s="39">
        <v>177</v>
      </c>
      <c r="L752" s="93">
        <f t="shared" si="157"/>
        <v>209</v>
      </c>
      <c r="M752" s="93" t="str">
        <f t="shared" si="158"/>
        <v/>
      </c>
      <c r="N752" s="99">
        <f t="shared" si="159"/>
        <v>165</v>
      </c>
      <c r="O752" s="99" t="str">
        <f t="shared" si="160"/>
        <v/>
      </c>
      <c r="P752" s="102">
        <f t="shared" si="161"/>
        <v>165</v>
      </c>
      <c r="Q752" s="102" t="str">
        <f t="shared" si="162"/>
        <v/>
      </c>
      <c r="R752" s="105">
        <f t="shared" si="163"/>
        <v>165</v>
      </c>
      <c r="S752" s="105" t="str">
        <f t="shared" si="164"/>
        <v/>
      </c>
      <c r="T752" s="69">
        <f t="shared" si="165"/>
        <v>107</v>
      </c>
      <c r="U752" s="69" t="str">
        <f t="shared" si="166"/>
        <v/>
      </c>
      <c r="V752" s="143">
        <f t="shared" si="167"/>
        <v>165</v>
      </c>
      <c r="W752" s="143" t="str">
        <f t="shared" si="168"/>
        <v/>
      </c>
      <c r="X752" s="109">
        <f t="shared" si="155"/>
        <v>0</v>
      </c>
      <c r="Y752" s="110" t="e">
        <f t="shared" si="156"/>
        <v>#N/A</v>
      </c>
      <c r="Z752" s="75" t="e">
        <f>NA()</f>
        <v>#N/A</v>
      </c>
    </row>
    <row r="753" spans="1:26" x14ac:dyDescent="0.2">
      <c r="A753" s="74">
        <v>17300</v>
      </c>
      <c r="B753" s="68">
        <f>INDEX('B-A OSRoad'!$F$2:$F$21,MATCH(A753,'B-A OSRoad'!$C$2:$C$21))</f>
        <v>0</v>
      </c>
      <c r="C753" s="68" t="str">
        <f>IF(INDEX('B-A OSRoad'!$B$2:$B$21,MATCH(A753,'B-A OSRoad'!$C$2:$C$21))="Straight","",RIGHT(INDEX('B-A OSRoad'!$B$2:$B$21,MATCH(A753,'B-A OSRoad'!$C$2:$C$21)),LEN(INDEX('B-A OSRoad'!$B$2:$B$21,MATCH(A753,'B-A OSRoad'!$C$2:$C$21)))-1))</f>
        <v/>
      </c>
      <c r="D753" s="69">
        <f>(INDEX('B-A OSRoad'!$I$2:$I$21,MATCH(A753,'B-A OSRoad'!$C$2:$C$21)))+$C$3+$C$4+$C$1</f>
        <v>110</v>
      </c>
      <c r="E753" s="70" t="e">
        <f>VLOOKUP(A753,'Crash Data'!$E$3:$F$6,2,FALSE)</f>
        <v>#N/A</v>
      </c>
      <c r="F753" s="70" t="e">
        <f>VLOOKUP(A753,'Crash Data'!$B$3:$C$32,2,FALSE)</f>
        <v>#N/A</v>
      </c>
      <c r="G753" s="40">
        <v>230</v>
      </c>
      <c r="H753" s="40">
        <v>177</v>
      </c>
      <c r="I753" s="39">
        <v>177</v>
      </c>
      <c r="J753" s="40">
        <v>177</v>
      </c>
      <c r="K753" s="39">
        <v>177</v>
      </c>
      <c r="L753" s="93">
        <f t="shared" si="157"/>
        <v>209</v>
      </c>
      <c r="M753" s="93" t="str">
        <f t="shared" si="158"/>
        <v/>
      </c>
      <c r="N753" s="99">
        <f t="shared" si="159"/>
        <v>165</v>
      </c>
      <c r="O753" s="99" t="str">
        <f t="shared" si="160"/>
        <v/>
      </c>
      <c r="P753" s="102">
        <f t="shared" si="161"/>
        <v>165</v>
      </c>
      <c r="Q753" s="102" t="str">
        <f t="shared" si="162"/>
        <v/>
      </c>
      <c r="R753" s="105">
        <f t="shared" si="163"/>
        <v>165</v>
      </c>
      <c r="S753" s="105" t="str">
        <f t="shared" si="164"/>
        <v/>
      </c>
      <c r="T753" s="69">
        <f t="shared" si="165"/>
        <v>107</v>
      </c>
      <c r="U753" s="69" t="str">
        <f t="shared" si="166"/>
        <v/>
      </c>
      <c r="V753" s="143">
        <f t="shared" si="167"/>
        <v>165</v>
      </c>
      <c r="W753" s="143" t="str">
        <f t="shared" si="168"/>
        <v/>
      </c>
      <c r="X753" s="109">
        <f t="shared" si="155"/>
        <v>0</v>
      </c>
      <c r="Y753" s="110" t="e">
        <f t="shared" si="156"/>
        <v>#N/A</v>
      </c>
      <c r="Z753" s="75" t="e">
        <f>NA()</f>
        <v>#N/A</v>
      </c>
    </row>
    <row r="754" spans="1:26" x14ac:dyDescent="0.2">
      <c r="A754" s="74">
        <v>17310</v>
      </c>
      <c r="B754" s="68">
        <f>INDEX('B-A OSRoad'!$F$2:$F$21,MATCH(A754,'B-A OSRoad'!$C$2:$C$21))</f>
        <v>0</v>
      </c>
      <c r="C754" s="68" t="str">
        <f>IF(INDEX('B-A OSRoad'!$B$2:$B$21,MATCH(A754,'B-A OSRoad'!$C$2:$C$21))="Straight","",RIGHT(INDEX('B-A OSRoad'!$B$2:$B$21,MATCH(A754,'B-A OSRoad'!$C$2:$C$21)),LEN(INDEX('B-A OSRoad'!$B$2:$B$21,MATCH(A754,'B-A OSRoad'!$C$2:$C$21)))-1))</f>
        <v/>
      </c>
      <c r="D754" s="69">
        <f>(INDEX('B-A OSRoad'!$I$2:$I$21,MATCH(A754,'B-A OSRoad'!$C$2:$C$21)))+$C$3+$C$4+$C$1</f>
        <v>110</v>
      </c>
      <c r="E754" s="70" t="e">
        <f>VLOOKUP(A754,'Crash Data'!$E$3:$F$6,2,FALSE)</f>
        <v>#N/A</v>
      </c>
      <c r="F754" s="70" t="e">
        <f>VLOOKUP(A754,'Crash Data'!$B$3:$C$32,2,FALSE)</f>
        <v>#N/A</v>
      </c>
      <c r="G754" s="40">
        <v>230</v>
      </c>
      <c r="H754" s="40">
        <v>177</v>
      </c>
      <c r="I754" s="39">
        <v>177</v>
      </c>
      <c r="J754" s="40">
        <v>177</v>
      </c>
      <c r="K754" s="39">
        <v>177</v>
      </c>
      <c r="L754" s="93">
        <f t="shared" si="157"/>
        <v>209</v>
      </c>
      <c r="M754" s="93" t="str">
        <f t="shared" si="158"/>
        <v/>
      </c>
      <c r="N754" s="99">
        <f t="shared" si="159"/>
        <v>165</v>
      </c>
      <c r="O754" s="99" t="str">
        <f t="shared" si="160"/>
        <v/>
      </c>
      <c r="P754" s="102">
        <f t="shared" si="161"/>
        <v>165</v>
      </c>
      <c r="Q754" s="102" t="str">
        <f t="shared" si="162"/>
        <v/>
      </c>
      <c r="R754" s="105">
        <f t="shared" si="163"/>
        <v>165</v>
      </c>
      <c r="S754" s="105" t="str">
        <f t="shared" si="164"/>
        <v/>
      </c>
      <c r="T754" s="69">
        <f t="shared" si="165"/>
        <v>107</v>
      </c>
      <c r="U754" s="69" t="str">
        <f t="shared" si="166"/>
        <v/>
      </c>
      <c r="V754" s="143">
        <f t="shared" si="167"/>
        <v>165</v>
      </c>
      <c r="W754" s="143" t="str">
        <f t="shared" si="168"/>
        <v/>
      </c>
      <c r="X754" s="109">
        <f t="shared" si="155"/>
        <v>0</v>
      </c>
      <c r="Y754" s="110" t="e">
        <f t="shared" si="156"/>
        <v>#N/A</v>
      </c>
      <c r="Z754" s="75" t="e">
        <f>NA()</f>
        <v>#N/A</v>
      </c>
    </row>
    <row r="755" spans="1:26" x14ac:dyDescent="0.2">
      <c r="A755" s="74">
        <v>17320</v>
      </c>
      <c r="B755" s="68">
        <f>INDEX('B-A OSRoad'!$F$2:$F$21,MATCH(A755,'B-A OSRoad'!$C$2:$C$21))</f>
        <v>0</v>
      </c>
      <c r="C755" s="68" t="str">
        <f>IF(INDEX('B-A OSRoad'!$B$2:$B$21,MATCH(A755,'B-A OSRoad'!$C$2:$C$21))="Straight","",RIGHT(INDEX('B-A OSRoad'!$B$2:$B$21,MATCH(A755,'B-A OSRoad'!$C$2:$C$21)),LEN(INDEX('B-A OSRoad'!$B$2:$B$21,MATCH(A755,'B-A OSRoad'!$C$2:$C$21)))-1))</f>
        <v/>
      </c>
      <c r="D755" s="69">
        <f>(INDEX('B-A OSRoad'!$I$2:$I$21,MATCH(A755,'B-A OSRoad'!$C$2:$C$21)))+$C$3+$C$4+$C$1</f>
        <v>110</v>
      </c>
      <c r="E755" s="70" t="e">
        <f>VLOOKUP(A755,'Crash Data'!$E$3:$F$6,2,FALSE)</f>
        <v>#N/A</v>
      </c>
      <c r="F755" s="70" t="e">
        <f>VLOOKUP(A755,'Crash Data'!$B$3:$C$32,2,FALSE)</f>
        <v>#N/A</v>
      </c>
      <c r="G755" s="40">
        <v>230</v>
      </c>
      <c r="H755" s="40">
        <v>177</v>
      </c>
      <c r="I755" s="39">
        <v>177</v>
      </c>
      <c r="J755" s="40">
        <v>177</v>
      </c>
      <c r="K755" s="39">
        <v>177</v>
      </c>
      <c r="L755" s="93">
        <f t="shared" si="157"/>
        <v>209</v>
      </c>
      <c r="M755" s="93" t="str">
        <f t="shared" si="158"/>
        <v/>
      </c>
      <c r="N755" s="99">
        <f t="shared" si="159"/>
        <v>165</v>
      </c>
      <c r="O755" s="99" t="str">
        <f t="shared" si="160"/>
        <v/>
      </c>
      <c r="P755" s="102">
        <f t="shared" si="161"/>
        <v>165</v>
      </c>
      <c r="Q755" s="102" t="str">
        <f t="shared" si="162"/>
        <v/>
      </c>
      <c r="R755" s="105">
        <f t="shared" si="163"/>
        <v>165</v>
      </c>
      <c r="S755" s="105" t="str">
        <f t="shared" si="164"/>
        <v/>
      </c>
      <c r="T755" s="69">
        <f t="shared" si="165"/>
        <v>107</v>
      </c>
      <c r="U755" s="69" t="str">
        <f t="shared" si="166"/>
        <v/>
      </c>
      <c r="V755" s="143">
        <f t="shared" si="167"/>
        <v>165</v>
      </c>
      <c r="W755" s="143" t="str">
        <f t="shared" si="168"/>
        <v/>
      </c>
      <c r="X755" s="109">
        <f t="shared" si="155"/>
        <v>0</v>
      </c>
      <c r="Y755" s="110" t="e">
        <f t="shared" si="156"/>
        <v>#N/A</v>
      </c>
      <c r="Z755" s="75" t="e">
        <f>NA()</f>
        <v>#N/A</v>
      </c>
    </row>
    <row r="756" spans="1:26" x14ac:dyDescent="0.2">
      <c r="A756" s="74">
        <v>17330</v>
      </c>
      <c r="B756" s="68">
        <f>INDEX('B-A OSRoad'!$F$2:$F$21,MATCH(A756,'B-A OSRoad'!$C$2:$C$21))</f>
        <v>0</v>
      </c>
      <c r="C756" s="68" t="str">
        <f>IF(INDEX('B-A OSRoad'!$B$2:$B$21,MATCH(A756,'B-A OSRoad'!$C$2:$C$21))="Straight","",RIGHT(INDEX('B-A OSRoad'!$B$2:$B$21,MATCH(A756,'B-A OSRoad'!$C$2:$C$21)),LEN(INDEX('B-A OSRoad'!$B$2:$B$21,MATCH(A756,'B-A OSRoad'!$C$2:$C$21)))-1))</f>
        <v/>
      </c>
      <c r="D756" s="69">
        <f>(INDEX('B-A OSRoad'!$I$2:$I$21,MATCH(A756,'B-A OSRoad'!$C$2:$C$21)))+$C$3+$C$4+$C$1</f>
        <v>110</v>
      </c>
      <c r="E756" s="70" t="e">
        <f>VLOOKUP(A756,'Crash Data'!$E$3:$F$6,2,FALSE)</f>
        <v>#N/A</v>
      </c>
      <c r="F756" s="70" t="e">
        <f>VLOOKUP(A756,'Crash Data'!$B$3:$C$32,2,FALSE)</f>
        <v>#N/A</v>
      </c>
      <c r="G756" s="40">
        <v>230</v>
      </c>
      <c r="H756" s="40">
        <v>177</v>
      </c>
      <c r="I756" s="39">
        <v>177</v>
      </c>
      <c r="J756" s="40">
        <v>177</v>
      </c>
      <c r="K756" s="39">
        <v>177</v>
      </c>
      <c r="L756" s="93">
        <f t="shared" si="157"/>
        <v>209</v>
      </c>
      <c r="M756" s="93" t="str">
        <f t="shared" si="158"/>
        <v/>
      </c>
      <c r="N756" s="99">
        <f t="shared" si="159"/>
        <v>165</v>
      </c>
      <c r="O756" s="99" t="str">
        <f t="shared" si="160"/>
        <v/>
      </c>
      <c r="P756" s="102">
        <f t="shared" si="161"/>
        <v>165</v>
      </c>
      <c r="Q756" s="102" t="str">
        <f t="shared" si="162"/>
        <v/>
      </c>
      <c r="R756" s="105">
        <f t="shared" si="163"/>
        <v>165</v>
      </c>
      <c r="S756" s="105" t="str">
        <f t="shared" si="164"/>
        <v/>
      </c>
      <c r="T756" s="69">
        <f t="shared" si="165"/>
        <v>107</v>
      </c>
      <c r="U756" s="69" t="str">
        <f t="shared" si="166"/>
        <v/>
      </c>
      <c r="V756" s="143">
        <f t="shared" si="167"/>
        <v>165</v>
      </c>
      <c r="W756" s="143" t="str">
        <f t="shared" si="168"/>
        <v/>
      </c>
      <c r="X756" s="109">
        <f t="shared" si="155"/>
        <v>0</v>
      </c>
      <c r="Y756" s="110" t="e">
        <f t="shared" si="156"/>
        <v>#N/A</v>
      </c>
      <c r="Z756" s="75" t="e">
        <f>NA()</f>
        <v>#N/A</v>
      </c>
    </row>
    <row r="757" spans="1:26" x14ac:dyDescent="0.2">
      <c r="A757" s="74">
        <v>17340</v>
      </c>
      <c r="B757" s="68">
        <f>INDEX('B-A OSRoad'!$F$2:$F$21,MATCH(A757,'B-A OSRoad'!$C$2:$C$21))</f>
        <v>0</v>
      </c>
      <c r="C757" s="68" t="str">
        <f>IF(INDEX('B-A OSRoad'!$B$2:$B$21,MATCH(A757,'B-A OSRoad'!$C$2:$C$21))="Straight","",RIGHT(INDEX('B-A OSRoad'!$B$2:$B$21,MATCH(A757,'B-A OSRoad'!$C$2:$C$21)),LEN(INDEX('B-A OSRoad'!$B$2:$B$21,MATCH(A757,'B-A OSRoad'!$C$2:$C$21)))-1))</f>
        <v/>
      </c>
      <c r="D757" s="69">
        <f>(INDEX('B-A OSRoad'!$I$2:$I$21,MATCH(A757,'B-A OSRoad'!$C$2:$C$21)))+$C$3+$C$4+$C$1</f>
        <v>110</v>
      </c>
      <c r="E757" s="70" t="e">
        <f>VLOOKUP(A757,'Crash Data'!$E$3:$F$6,2,FALSE)</f>
        <v>#N/A</v>
      </c>
      <c r="F757" s="70" t="e">
        <f>VLOOKUP(A757,'Crash Data'!$B$3:$C$32,2,FALSE)</f>
        <v>#N/A</v>
      </c>
      <c r="G757" s="40">
        <v>230</v>
      </c>
      <c r="H757" s="40">
        <v>177</v>
      </c>
      <c r="I757" s="39">
        <v>177</v>
      </c>
      <c r="J757" s="40">
        <v>177</v>
      </c>
      <c r="K757" s="39">
        <v>177</v>
      </c>
      <c r="L757" s="93">
        <f t="shared" si="157"/>
        <v>209</v>
      </c>
      <c r="M757" s="93" t="str">
        <f t="shared" si="158"/>
        <v/>
      </c>
      <c r="N757" s="99">
        <f t="shared" si="159"/>
        <v>165</v>
      </c>
      <c r="O757" s="99" t="str">
        <f t="shared" si="160"/>
        <v/>
      </c>
      <c r="P757" s="102">
        <f t="shared" si="161"/>
        <v>165</v>
      </c>
      <c r="Q757" s="102" t="str">
        <f t="shared" si="162"/>
        <v/>
      </c>
      <c r="R757" s="105">
        <f t="shared" si="163"/>
        <v>165</v>
      </c>
      <c r="S757" s="105" t="str">
        <f t="shared" si="164"/>
        <v/>
      </c>
      <c r="T757" s="69">
        <f t="shared" si="165"/>
        <v>107</v>
      </c>
      <c r="U757" s="69" t="str">
        <f t="shared" si="166"/>
        <v/>
      </c>
      <c r="V757" s="143">
        <f t="shared" si="167"/>
        <v>165</v>
      </c>
      <c r="W757" s="143" t="str">
        <f t="shared" si="168"/>
        <v/>
      </c>
      <c r="X757" s="109">
        <f t="shared" si="155"/>
        <v>0</v>
      </c>
      <c r="Y757" s="110" t="e">
        <f t="shared" si="156"/>
        <v>#N/A</v>
      </c>
      <c r="Z757" s="75" t="e">
        <f>NA()</f>
        <v>#N/A</v>
      </c>
    </row>
    <row r="758" spans="1:26" x14ac:dyDescent="0.2">
      <c r="A758" s="74">
        <v>17350</v>
      </c>
      <c r="B758" s="68">
        <f>INDEX('B-A OSRoad'!$F$2:$F$21,MATCH(A758,'B-A OSRoad'!$C$2:$C$21))</f>
        <v>0</v>
      </c>
      <c r="C758" s="68" t="str">
        <f>IF(INDEX('B-A OSRoad'!$B$2:$B$21,MATCH(A758,'B-A OSRoad'!$C$2:$C$21))="Straight","",RIGHT(INDEX('B-A OSRoad'!$B$2:$B$21,MATCH(A758,'B-A OSRoad'!$C$2:$C$21)),LEN(INDEX('B-A OSRoad'!$B$2:$B$21,MATCH(A758,'B-A OSRoad'!$C$2:$C$21)))-1))</f>
        <v/>
      </c>
      <c r="D758" s="69">
        <f>(INDEX('B-A OSRoad'!$I$2:$I$21,MATCH(A758,'B-A OSRoad'!$C$2:$C$21)))+$C$3+$C$4+$C$1</f>
        <v>110</v>
      </c>
      <c r="E758" s="70" t="e">
        <f>VLOOKUP(A758,'Crash Data'!$E$3:$F$6,2,FALSE)</f>
        <v>#N/A</v>
      </c>
      <c r="F758" s="70" t="e">
        <f>VLOOKUP(A758,'Crash Data'!$B$3:$C$32,2,FALSE)</f>
        <v>#N/A</v>
      </c>
      <c r="G758" s="40">
        <v>230</v>
      </c>
      <c r="H758" s="40">
        <v>177</v>
      </c>
      <c r="I758" s="39">
        <v>177</v>
      </c>
      <c r="J758" s="40">
        <v>177</v>
      </c>
      <c r="K758" s="39">
        <v>177</v>
      </c>
      <c r="L758" s="93">
        <f t="shared" si="157"/>
        <v>209</v>
      </c>
      <c r="M758" s="93" t="str">
        <f t="shared" si="158"/>
        <v/>
      </c>
      <c r="N758" s="99">
        <f t="shared" si="159"/>
        <v>165</v>
      </c>
      <c r="O758" s="99" t="str">
        <f t="shared" si="160"/>
        <v/>
      </c>
      <c r="P758" s="102">
        <f t="shared" si="161"/>
        <v>165</v>
      </c>
      <c r="Q758" s="102" t="str">
        <f t="shared" si="162"/>
        <v/>
      </c>
      <c r="R758" s="105">
        <f t="shared" si="163"/>
        <v>165</v>
      </c>
      <c r="S758" s="105" t="str">
        <f t="shared" si="164"/>
        <v/>
      </c>
      <c r="T758" s="69">
        <f t="shared" si="165"/>
        <v>107</v>
      </c>
      <c r="U758" s="69" t="str">
        <f t="shared" si="166"/>
        <v/>
      </c>
      <c r="V758" s="143">
        <f t="shared" si="167"/>
        <v>165</v>
      </c>
      <c r="W758" s="143" t="str">
        <f t="shared" si="168"/>
        <v/>
      </c>
      <c r="X758" s="109">
        <f t="shared" si="155"/>
        <v>0</v>
      </c>
      <c r="Y758" s="110" t="e">
        <f t="shared" si="156"/>
        <v>#N/A</v>
      </c>
      <c r="Z758" s="75" t="e">
        <f>NA()</f>
        <v>#N/A</v>
      </c>
    </row>
    <row r="759" spans="1:26" x14ac:dyDescent="0.2">
      <c r="A759" s="74">
        <v>17360</v>
      </c>
      <c r="B759" s="68">
        <f>INDEX('B-A OSRoad'!$F$2:$F$21,MATCH(A759,'B-A OSRoad'!$C$2:$C$21))</f>
        <v>0</v>
      </c>
      <c r="C759" s="68" t="str">
        <f>IF(INDEX('B-A OSRoad'!$B$2:$B$21,MATCH(A759,'B-A OSRoad'!$C$2:$C$21))="Straight","",RIGHT(INDEX('B-A OSRoad'!$B$2:$B$21,MATCH(A759,'B-A OSRoad'!$C$2:$C$21)),LEN(INDEX('B-A OSRoad'!$B$2:$B$21,MATCH(A759,'B-A OSRoad'!$C$2:$C$21)))-1))</f>
        <v/>
      </c>
      <c r="D759" s="69">
        <f>(INDEX('B-A OSRoad'!$I$2:$I$21,MATCH(A759,'B-A OSRoad'!$C$2:$C$21)))+$C$3+$C$4+$C$1</f>
        <v>110</v>
      </c>
      <c r="E759" s="70" t="e">
        <f>VLOOKUP(A759,'Crash Data'!$E$3:$F$6,2,FALSE)</f>
        <v>#N/A</v>
      </c>
      <c r="F759" s="70" t="e">
        <f>VLOOKUP(A759,'Crash Data'!$B$3:$C$32,2,FALSE)</f>
        <v>#N/A</v>
      </c>
      <c r="G759" s="40">
        <v>230</v>
      </c>
      <c r="H759" s="40">
        <v>177</v>
      </c>
      <c r="I759" s="39">
        <v>177</v>
      </c>
      <c r="J759" s="40">
        <v>177</v>
      </c>
      <c r="K759" s="39">
        <v>177</v>
      </c>
      <c r="L759" s="93">
        <f t="shared" si="157"/>
        <v>209</v>
      </c>
      <c r="M759" s="93" t="str">
        <f t="shared" si="158"/>
        <v/>
      </c>
      <c r="N759" s="99">
        <f t="shared" si="159"/>
        <v>165</v>
      </c>
      <c r="O759" s="99" t="str">
        <f t="shared" si="160"/>
        <v/>
      </c>
      <c r="P759" s="102">
        <f t="shared" si="161"/>
        <v>165</v>
      </c>
      <c r="Q759" s="102" t="str">
        <f t="shared" si="162"/>
        <v/>
      </c>
      <c r="R759" s="105">
        <f t="shared" si="163"/>
        <v>165</v>
      </c>
      <c r="S759" s="105" t="str">
        <f t="shared" si="164"/>
        <v/>
      </c>
      <c r="T759" s="69">
        <f t="shared" si="165"/>
        <v>107</v>
      </c>
      <c r="U759" s="69" t="str">
        <f t="shared" si="166"/>
        <v/>
      </c>
      <c r="V759" s="143">
        <f t="shared" si="167"/>
        <v>165</v>
      </c>
      <c r="W759" s="143" t="str">
        <f t="shared" si="168"/>
        <v/>
      </c>
      <c r="X759" s="109">
        <f t="shared" si="155"/>
        <v>0</v>
      </c>
      <c r="Y759" s="110" t="e">
        <f t="shared" si="156"/>
        <v>#N/A</v>
      </c>
      <c r="Z759" s="75" t="e">
        <f>NA()</f>
        <v>#N/A</v>
      </c>
    </row>
    <row r="760" spans="1:26" x14ac:dyDescent="0.2">
      <c r="A760" s="74">
        <v>17370</v>
      </c>
      <c r="B760" s="68">
        <f>INDEX('B-A OSRoad'!$F$2:$F$21,MATCH(A760,'B-A OSRoad'!$C$2:$C$21))</f>
        <v>0</v>
      </c>
      <c r="C760" s="68" t="str">
        <f>IF(INDEX('B-A OSRoad'!$B$2:$B$21,MATCH(A760,'B-A OSRoad'!$C$2:$C$21))="Straight","",RIGHT(INDEX('B-A OSRoad'!$B$2:$B$21,MATCH(A760,'B-A OSRoad'!$C$2:$C$21)),LEN(INDEX('B-A OSRoad'!$B$2:$B$21,MATCH(A760,'B-A OSRoad'!$C$2:$C$21)))-1))</f>
        <v/>
      </c>
      <c r="D760" s="69">
        <f>(INDEX('B-A OSRoad'!$I$2:$I$21,MATCH(A760,'B-A OSRoad'!$C$2:$C$21)))+$C$3+$C$4+$C$1</f>
        <v>110</v>
      </c>
      <c r="E760" s="70" t="e">
        <f>VLOOKUP(A760,'Crash Data'!$E$3:$F$6,2,FALSE)</f>
        <v>#N/A</v>
      </c>
      <c r="F760" s="70" t="e">
        <f>VLOOKUP(A760,'Crash Data'!$B$3:$C$32,2,FALSE)</f>
        <v>#N/A</v>
      </c>
      <c r="G760" s="40">
        <v>230</v>
      </c>
      <c r="H760" s="40">
        <v>177</v>
      </c>
      <c r="I760" s="39">
        <v>177</v>
      </c>
      <c r="J760" s="40">
        <v>177</v>
      </c>
      <c r="K760" s="39">
        <v>177</v>
      </c>
      <c r="L760" s="93">
        <f t="shared" si="157"/>
        <v>209</v>
      </c>
      <c r="M760" s="93" t="str">
        <f t="shared" si="158"/>
        <v/>
      </c>
      <c r="N760" s="99">
        <f t="shared" si="159"/>
        <v>165</v>
      </c>
      <c r="O760" s="99" t="str">
        <f t="shared" si="160"/>
        <v/>
      </c>
      <c r="P760" s="102">
        <f t="shared" si="161"/>
        <v>165</v>
      </c>
      <c r="Q760" s="102" t="str">
        <f t="shared" si="162"/>
        <v/>
      </c>
      <c r="R760" s="105">
        <f t="shared" si="163"/>
        <v>165</v>
      </c>
      <c r="S760" s="105" t="str">
        <f t="shared" si="164"/>
        <v/>
      </c>
      <c r="T760" s="69">
        <f t="shared" si="165"/>
        <v>107</v>
      </c>
      <c r="U760" s="69" t="str">
        <f t="shared" si="166"/>
        <v/>
      </c>
      <c r="V760" s="143">
        <f t="shared" si="167"/>
        <v>165</v>
      </c>
      <c r="W760" s="143" t="str">
        <f t="shared" si="168"/>
        <v/>
      </c>
      <c r="X760" s="109">
        <f t="shared" si="155"/>
        <v>0</v>
      </c>
      <c r="Y760" s="110" t="e">
        <f t="shared" si="156"/>
        <v>#N/A</v>
      </c>
      <c r="Z760" s="75" t="e">
        <f>NA()</f>
        <v>#N/A</v>
      </c>
    </row>
    <row r="761" spans="1:26" x14ac:dyDescent="0.2">
      <c r="A761" s="74">
        <v>17380</v>
      </c>
      <c r="B761" s="68">
        <f>INDEX('B-A OSRoad'!$F$2:$F$21,MATCH(A761,'B-A OSRoad'!$C$2:$C$21))</f>
        <v>0</v>
      </c>
      <c r="C761" s="68" t="str">
        <f>IF(INDEX('B-A OSRoad'!$B$2:$B$21,MATCH(A761,'B-A OSRoad'!$C$2:$C$21))="Straight","",RIGHT(INDEX('B-A OSRoad'!$B$2:$B$21,MATCH(A761,'B-A OSRoad'!$C$2:$C$21)),LEN(INDEX('B-A OSRoad'!$B$2:$B$21,MATCH(A761,'B-A OSRoad'!$C$2:$C$21)))-1))</f>
        <v/>
      </c>
      <c r="D761" s="69">
        <f>(INDEX('B-A OSRoad'!$I$2:$I$21,MATCH(A761,'B-A OSRoad'!$C$2:$C$21)))+$C$3+$C$4+$C$1</f>
        <v>110</v>
      </c>
      <c r="E761" s="70" t="e">
        <f>VLOOKUP(A761,'Crash Data'!$E$3:$F$6,2,FALSE)</f>
        <v>#N/A</v>
      </c>
      <c r="F761" s="70" t="e">
        <f>VLOOKUP(A761,'Crash Data'!$B$3:$C$32,2,FALSE)</f>
        <v>#N/A</v>
      </c>
      <c r="G761" s="40">
        <v>230</v>
      </c>
      <c r="H761" s="40">
        <v>177</v>
      </c>
      <c r="I761" s="39">
        <v>177</v>
      </c>
      <c r="J761" s="40">
        <v>177</v>
      </c>
      <c r="K761" s="39">
        <v>177</v>
      </c>
      <c r="L761" s="93">
        <f t="shared" si="157"/>
        <v>209</v>
      </c>
      <c r="M761" s="93" t="str">
        <f t="shared" si="158"/>
        <v/>
      </c>
      <c r="N761" s="99">
        <f t="shared" si="159"/>
        <v>165</v>
      </c>
      <c r="O761" s="99" t="str">
        <f t="shared" si="160"/>
        <v/>
      </c>
      <c r="P761" s="102">
        <f t="shared" si="161"/>
        <v>165</v>
      </c>
      <c r="Q761" s="102" t="str">
        <f t="shared" si="162"/>
        <v/>
      </c>
      <c r="R761" s="105">
        <f t="shared" si="163"/>
        <v>165</v>
      </c>
      <c r="S761" s="105" t="str">
        <f t="shared" si="164"/>
        <v/>
      </c>
      <c r="T761" s="69">
        <f t="shared" si="165"/>
        <v>107</v>
      </c>
      <c r="U761" s="69" t="str">
        <f t="shared" si="166"/>
        <v/>
      </c>
      <c r="V761" s="143">
        <f t="shared" si="167"/>
        <v>165</v>
      </c>
      <c r="W761" s="143" t="str">
        <f t="shared" si="168"/>
        <v/>
      </c>
      <c r="X761" s="109">
        <f t="shared" si="155"/>
        <v>0</v>
      </c>
      <c r="Y761" s="110" t="e">
        <f t="shared" si="156"/>
        <v>#N/A</v>
      </c>
      <c r="Z761" s="75" t="e">
        <f>NA()</f>
        <v>#N/A</v>
      </c>
    </row>
    <row r="762" spans="1:26" x14ac:dyDescent="0.2">
      <c r="A762" s="74">
        <v>17390</v>
      </c>
      <c r="B762" s="68">
        <f>INDEX('B-A OSRoad'!$F$2:$F$21,MATCH(A762,'B-A OSRoad'!$C$2:$C$21))</f>
        <v>0</v>
      </c>
      <c r="C762" s="68" t="str">
        <f>IF(INDEX('B-A OSRoad'!$B$2:$B$21,MATCH(A762,'B-A OSRoad'!$C$2:$C$21))="Straight","",RIGHT(INDEX('B-A OSRoad'!$B$2:$B$21,MATCH(A762,'B-A OSRoad'!$C$2:$C$21)),LEN(INDEX('B-A OSRoad'!$B$2:$B$21,MATCH(A762,'B-A OSRoad'!$C$2:$C$21)))-1))</f>
        <v/>
      </c>
      <c r="D762" s="69">
        <f>(INDEX('B-A OSRoad'!$I$2:$I$21,MATCH(A762,'B-A OSRoad'!$C$2:$C$21)))+$C$3+$C$4+$C$1</f>
        <v>110</v>
      </c>
      <c r="E762" s="70" t="e">
        <f>VLOOKUP(A762,'Crash Data'!$E$3:$F$6,2,FALSE)</f>
        <v>#N/A</v>
      </c>
      <c r="F762" s="70" t="e">
        <f>VLOOKUP(A762,'Crash Data'!$B$3:$C$32,2,FALSE)</f>
        <v>#N/A</v>
      </c>
      <c r="G762" s="40">
        <v>230</v>
      </c>
      <c r="H762" s="40">
        <v>177</v>
      </c>
      <c r="I762" s="39">
        <v>177</v>
      </c>
      <c r="J762" s="40">
        <v>177</v>
      </c>
      <c r="K762" s="39">
        <v>177</v>
      </c>
      <c r="L762" s="93">
        <f t="shared" si="157"/>
        <v>209</v>
      </c>
      <c r="M762" s="93" t="str">
        <f t="shared" si="158"/>
        <v/>
      </c>
      <c r="N762" s="99">
        <f t="shared" si="159"/>
        <v>165</v>
      </c>
      <c r="O762" s="99" t="str">
        <f t="shared" si="160"/>
        <v/>
      </c>
      <c r="P762" s="102">
        <f t="shared" si="161"/>
        <v>165</v>
      </c>
      <c r="Q762" s="102" t="str">
        <f t="shared" si="162"/>
        <v/>
      </c>
      <c r="R762" s="105">
        <f t="shared" si="163"/>
        <v>165</v>
      </c>
      <c r="S762" s="105" t="str">
        <f t="shared" si="164"/>
        <v/>
      </c>
      <c r="T762" s="69">
        <f t="shared" si="165"/>
        <v>107</v>
      </c>
      <c r="U762" s="69" t="str">
        <f t="shared" si="166"/>
        <v/>
      </c>
      <c r="V762" s="143">
        <f t="shared" si="167"/>
        <v>165</v>
      </c>
      <c r="W762" s="143" t="str">
        <f t="shared" si="168"/>
        <v/>
      </c>
      <c r="X762" s="109">
        <f t="shared" si="155"/>
        <v>0</v>
      </c>
      <c r="Y762" s="110" t="e">
        <f t="shared" si="156"/>
        <v>#N/A</v>
      </c>
      <c r="Z762" s="75" t="e">
        <f>NA()</f>
        <v>#N/A</v>
      </c>
    </row>
    <row r="763" spans="1:26" x14ac:dyDescent="0.2">
      <c r="A763" s="74">
        <v>17400</v>
      </c>
      <c r="B763" s="68">
        <f>INDEX('B-A OSRoad'!$F$2:$F$21,MATCH(A763,'B-A OSRoad'!$C$2:$C$21))</f>
        <v>0</v>
      </c>
      <c r="C763" s="68" t="str">
        <f>IF(INDEX('B-A OSRoad'!$B$2:$B$21,MATCH(A763,'B-A OSRoad'!$C$2:$C$21))="Straight","",RIGHT(INDEX('B-A OSRoad'!$B$2:$B$21,MATCH(A763,'B-A OSRoad'!$C$2:$C$21)),LEN(INDEX('B-A OSRoad'!$B$2:$B$21,MATCH(A763,'B-A OSRoad'!$C$2:$C$21)))-1))</f>
        <v/>
      </c>
      <c r="D763" s="69">
        <f>(INDEX('B-A OSRoad'!$I$2:$I$21,MATCH(A763,'B-A OSRoad'!$C$2:$C$21)))+$C$3+$C$4+$C$1</f>
        <v>110</v>
      </c>
      <c r="E763" s="70" t="e">
        <f>VLOOKUP(A763,'Crash Data'!$E$3:$F$6,2,FALSE)</f>
        <v>#N/A</v>
      </c>
      <c r="F763" s="70" t="e">
        <f>VLOOKUP(A763,'Crash Data'!$B$3:$C$32,2,FALSE)</f>
        <v>#N/A</v>
      </c>
      <c r="G763" s="40">
        <v>230</v>
      </c>
      <c r="H763" s="40">
        <v>177</v>
      </c>
      <c r="I763" s="39">
        <v>177</v>
      </c>
      <c r="J763" s="40">
        <v>177</v>
      </c>
      <c r="K763" s="39">
        <v>177</v>
      </c>
      <c r="L763" s="93">
        <f t="shared" si="157"/>
        <v>209</v>
      </c>
      <c r="M763" s="93" t="str">
        <f t="shared" si="158"/>
        <v/>
      </c>
      <c r="N763" s="99">
        <f t="shared" si="159"/>
        <v>165</v>
      </c>
      <c r="O763" s="99" t="str">
        <f t="shared" si="160"/>
        <v/>
      </c>
      <c r="P763" s="102">
        <f t="shared" si="161"/>
        <v>165</v>
      </c>
      <c r="Q763" s="102" t="str">
        <f t="shared" si="162"/>
        <v/>
      </c>
      <c r="R763" s="105">
        <f t="shared" si="163"/>
        <v>165</v>
      </c>
      <c r="S763" s="105" t="str">
        <f t="shared" si="164"/>
        <v/>
      </c>
      <c r="T763" s="69">
        <f t="shared" si="165"/>
        <v>107</v>
      </c>
      <c r="U763" s="69" t="str">
        <f t="shared" si="166"/>
        <v/>
      </c>
      <c r="V763" s="143">
        <f t="shared" si="167"/>
        <v>165</v>
      </c>
      <c r="W763" s="143" t="str">
        <f t="shared" si="168"/>
        <v/>
      </c>
      <c r="X763" s="109">
        <f t="shared" si="155"/>
        <v>0</v>
      </c>
      <c r="Y763" s="110" t="e">
        <f t="shared" si="156"/>
        <v>#N/A</v>
      </c>
      <c r="Z763" s="75" t="e">
        <f>NA()</f>
        <v>#N/A</v>
      </c>
    </row>
    <row r="764" spans="1:26" x14ac:dyDescent="0.2">
      <c r="A764" s="74">
        <v>17410</v>
      </c>
      <c r="B764" s="68">
        <f>INDEX('B-A OSRoad'!$F$2:$F$21,MATCH(A764,'B-A OSRoad'!$C$2:$C$21))</f>
        <v>0</v>
      </c>
      <c r="C764" s="68" t="str">
        <f>IF(INDEX('B-A OSRoad'!$B$2:$B$21,MATCH(A764,'B-A OSRoad'!$C$2:$C$21))="Straight","",RIGHT(INDEX('B-A OSRoad'!$B$2:$B$21,MATCH(A764,'B-A OSRoad'!$C$2:$C$21)),LEN(INDEX('B-A OSRoad'!$B$2:$B$21,MATCH(A764,'B-A OSRoad'!$C$2:$C$21)))-1))</f>
        <v/>
      </c>
      <c r="D764" s="69">
        <f>(INDEX('B-A OSRoad'!$I$2:$I$21,MATCH(A764,'B-A OSRoad'!$C$2:$C$21)))+$C$3+$C$4+$C$1</f>
        <v>110</v>
      </c>
      <c r="E764" s="70" t="e">
        <f>VLOOKUP(A764,'Crash Data'!$E$3:$F$6,2,FALSE)</f>
        <v>#N/A</v>
      </c>
      <c r="F764" s="70" t="e">
        <f>VLOOKUP(A764,'Crash Data'!$B$3:$C$32,2,FALSE)</f>
        <v>#N/A</v>
      </c>
      <c r="G764" s="40">
        <v>230</v>
      </c>
      <c r="H764" s="40">
        <v>177</v>
      </c>
      <c r="I764" s="39">
        <v>177</v>
      </c>
      <c r="J764" s="40">
        <v>177</v>
      </c>
      <c r="K764" s="39">
        <v>177</v>
      </c>
      <c r="L764" s="93">
        <f t="shared" si="157"/>
        <v>209</v>
      </c>
      <c r="M764" s="93" t="str">
        <f t="shared" si="158"/>
        <v/>
      </c>
      <c r="N764" s="99">
        <f t="shared" si="159"/>
        <v>165</v>
      </c>
      <c r="O764" s="99" t="str">
        <f t="shared" si="160"/>
        <v/>
      </c>
      <c r="P764" s="102">
        <f t="shared" si="161"/>
        <v>165</v>
      </c>
      <c r="Q764" s="102" t="str">
        <f t="shared" si="162"/>
        <v/>
      </c>
      <c r="R764" s="105">
        <f t="shared" si="163"/>
        <v>165</v>
      </c>
      <c r="S764" s="105" t="str">
        <f t="shared" si="164"/>
        <v/>
      </c>
      <c r="T764" s="69">
        <f t="shared" si="165"/>
        <v>107</v>
      </c>
      <c r="U764" s="69" t="str">
        <f t="shared" si="166"/>
        <v/>
      </c>
      <c r="V764" s="143">
        <f t="shared" si="167"/>
        <v>165</v>
      </c>
      <c r="W764" s="143" t="str">
        <f t="shared" si="168"/>
        <v/>
      </c>
      <c r="X764" s="109">
        <f t="shared" si="155"/>
        <v>0</v>
      </c>
      <c r="Y764" s="110" t="e">
        <f t="shared" si="156"/>
        <v>#N/A</v>
      </c>
      <c r="Z764" s="75" t="e">
        <f>NA()</f>
        <v>#N/A</v>
      </c>
    </row>
    <row r="765" spans="1:26" x14ac:dyDescent="0.2">
      <c r="A765" s="74">
        <v>17420</v>
      </c>
      <c r="B765" s="68">
        <f>INDEX('B-A OSRoad'!$F$2:$F$21,MATCH(A765,'B-A OSRoad'!$C$2:$C$21))</f>
        <v>0</v>
      </c>
      <c r="C765" s="68" t="str">
        <f>IF(INDEX('B-A OSRoad'!$B$2:$B$21,MATCH(A765,'B-A OSRoad'!$C$2:$C$21))="Straight","",RIGHT(INDEX('B-A OSRoad'!$B$2:$B$21,MATCH(A765,'B-A OSRoad'!$C$2:$C$21)),LEN(INDEX('B-A OSRoad'!$B$2:$B$21,MATCH(A765,'B-A OSRoad'!$C$2:$C$21)))-1))</f>
        <v/>
      </c>
      <c r="D765" s="69">
        <f>(INDEX('B-A OSRoad'!$I$2:$I$21,MATCH(A765,'B-A OSRoad'!$C$2:$C$21)))+$C$3+$C$4+$C$1</f>
        <v>110</v>
      </c>
      <c r="E765" s="70" t="e">
        <f>VLOOKUP(A765,'Crash Data'!$E$3:$F$6,2,FALSE)</f>
        <v>#N/A</v>
      </c>
      <c r="F765" s="70" t="e">
        <f>VLOOKUP(A765,'Crash Data'!$B$3:$C$32,2,FALSE)</f>
        <v>#N/A</v>
      </c>
      <c r="G765" s="40">
        <v>230</v>
      </c>
      <c r="H765" s="40">
        <v>177</v>
      </c>
      <c r="I765" s="39">
        <v>177</v>
      </c>
      <c r="J765" s="40">
        <v>177</v>
      </c>
      <c r="K765" s="39">
        <v>177</v>
      </c>
      <c r="L765" s="93">
        <f t="shared" si="157"/>
        <v>209</v>
      </c>
      <c r="M765" s="93" t="str">
        <f t="shared" si="158"/>
        <v/>
      </c>
      <c r="N765" s="99">
        <f t="shared" si="159"/>
        <v>165</v>
      </c>
      <c r="O765" s="99" t="str">
        <f t="shared" si="160"/>
        <v/>
      </c>
      <c r="P765" s="102">
        <f t="shared" si="161"/>
        <v>165</v>
      </c>
      <c r="Q765" s="102" t="str">
        <f t="shared" si="162"/>
        <v/>
      </c>
      <c r="R765" s="105">
        <f t="shared" si="163"/>
        <v>165</v>
      </c>
      <c r="S765" s="105" t="str">
        <f t="shared" si="164"/>
        <v/>
      </c>
      <c r="T765" s="69">
        <f t="shared" si="165"/>
        <v>107</v>
      </c>
      <c r="U765" s="69" t="str">
        <f t="shared" si="166"/>
        <v/>
      </c>
      <c r="V765" s="143">
        <f t="shared" si="167"/>
        <v>165</v>
      </c>
      <c r="W765" s="143" t="str">
        <f t="shared" si="168"/>
        <v/>
      </c>
      <c r="X765" s="109">
        <f t="shared" si="155"/>
        <v>0</v>
      </c>
      <c r="Y765" s="110" t="e">
        <f t="shared" si="156"/>
        <v>#N/A</v>
      </c>
      <c r="Z765" s="75" t="e">
        <f>NA()</f>
        <v>#N/A</v>
      </c>
    </row>
    <row r="766" spans="1:26" x14ac:dyDescent="0.2">
      <c r="A766" s="74">
        <v>17430</v>
      </c>
      <c r="B766" s="68">
        <f>INDEX('B-A OSRoad'!$F$2:$F$21,MATCH(A766,'B-A OSRoad'!$C$2:$C$21))</f>
        <v>0</v>
      </c>
      <c r="C766" s="68" t="str">
        <f>IF(INDEX('B-A OSRoad'!$B$2:$B$21,MATCH(A766,'B-A OSRoad'!$C$2:$C$21))="Straight","",RIGHT(INDEX('B-A OSRoad'!$B$2:$B$21,MATCH(A766,'B-A OSRoad'!$C$2:$C$21)),LEN(INDEX('B-A OSRoad'!$B$2:$B$21,MATCH(A766,'B-A OSRoad'!$C$2:$C$21)))-1))</f>
        <v/>
      </c>
      <c r="D766" s="69">
        <f>(INDEX('B-A OSRoad'!$I$2:$I$21,MATCH(A766,'B-A OSRoad'!$C$2:$C$21)))+$C$3+$C$4+$C$1</f>
        <v>110</v>
      </c>
      <c r="E766" s="70" t="e">
        <f>VLOOKUP(A766,'Crash Data'!$E$3:$F$6,2,FALSE)</f>
        <v>#N/A</v>
      </c>
      <c r="F766" s="70" t="e">
        <f>VLOOKUP(A766,'Crash Data'!$B$3:$C$32,2,FALSE)</f>
        <v>#N/A</v>
      </c>
      <c r="G766" s="40">
        <v>230</v>
      </c>
      <c r="H766" s="40">
        <v>177</v>
      </c>
      <c r="I766" s="39">
        <v>177</v>
      </c>
      <c r="J766" s="40">
        <v>177</v>
      </c>
      <c r="K766" s="39">
        <v>177</v>
      </c>
      <c r="L766" s="93">
        <f t="shared" si="157"/>
        <v>209</v>
      </c>
      <c r="M766" s="93" t="str">
        <f t="shared" si="158"/>
        <v/>
      </c>
      <c r="N766" s="99">
        <f t="shared" si="159"/>
        <v>165</v>
      </c>
      <c r="O766" s="99" t="str">
        <f t="shared" si="160"/>
        <v/>
      </c>
      <c r="P766" s="102">
        <f t="shared" si="161"/>
        <v>165</v>
      </c>
      <c r="Q766" s="102" t="str">
        <f t="shared" si="162"/>
        <v/>
      </c>
      <c r="R766" s="105">
        <f t="shared" si="163"/>
        <v>165</v>
      </c>
      <c r="S766" s="105" t="str">
        <f t="shared" si="164"/>
        <v/>
      </c>
      <c r="T766" s="69">
        <f t="shared" si="165"/>
        <v>107</v>
      </c>
      <c r="U766" s="69" t="str">
        <f t="shared" si="166"/>
        <v/>
      </c>
      <c r="V766" s="143">
        <f t="shared" si="167"/>
        <v>165</v>
      </c>
      <c r="W766" s="143" t="str">
        <f t="shared" si="168"/>
        <v/>
      </c>
      <c r="X766" s="109">
        <f t="shared" si="155"/>
        <v>0</v>
      </c>
      <c r="Y766" s="110" t="e">
        <f t="shared" si="156"/>
        <v>#N/A</v>
      </c>
      <c r="Z766" s="75" t="e">
        <f>NA()</f>
        <v>#N/A</v>
      </c>
    </row>
    <row r="767" spans="1:26" x14ac:dyDescent="0.2">
      <c r="A767" s="74">
        <v>17440</v>
      </c>
      <c r="B767" s="68">
        <f>INDEX('B-A OSRoad'!$F$2:$F$21,MATCH(A767,'B-A OSRoad'!$C$2:$C$21))</f>
        <v>0</v>
      </c>
      <c r="C767" s="68" t="str">
        <f>IF(INDEX('B-A OSRoad'!$B$2:$B$21,MATCH(A767,'B-A OSRoad'!$C$2:$C$21))="Straight","",RIGHT(INDEX('B-A OSRoad'!$B$2:$B$21,MATCH(A767,'B-A OSRoad'!$C$2:$C$21)),LEN(INDEX('B-A OSRoad'!$B$2:$B$21,MATCH(A767,'B-A OSRoad'!$C$2:$C$21)))-1))</f>
        <v/>
      </c>
      <c r="D767" s="69">
        <f>(INDEX('B-A OSRoad'!$I$2:$I$21,MATCH(A767,'B-A OSRoad'!$C$2:$C$21)))+$C$3+$C$4+$C$1</f>
        <v>110</v>
      </c>
      <c r="E767" s="70" t="e">
        <f>VLOOKUP(A767,'Crash Data'!$E$3:$F$6,2,FALSE)</f>
        <v>#N/A</v>
      </c>
      <c r="F767" s="70" t="e">
        <f>VLOOKUP(A767,'Crash Data'!$B$3:$C$32,2,FALSE)</f>
        <v>#N/A</v>
      </c>
      <c r="G767" s="40">
        <v>230</v>
      </c>
      <c r="H767" s="40">
        <v>177</v>
      </c>
      <c r="I767" s="39">
        <v>177</v>
      </c>
      <c r="J767" s="40">
        <v>177</v>
      </c>
      <c r="K767" s="39">
        <v>177</v>
      </c>
      <c r="L767" s="93">
        <f t="shared" si="157"/>
        <v>209</v>
      </c>
      <c r="M767" s="93" t="str">
        <f t="shared" si="158"/>
        <v/>
      </c>
      <c r="N767" s="99">
        <f t="shared" si="159"/>
        <v>165</v>
      </c>
      <c r="O767" s="99" t="str">
        <f t="shared" si="160"/>
        <v/>
      </c>
      <c r="P767" s="102">
        <f t="shared" si="161"/>
        <v>165</v>
      </c>
      <c r="Q767" s="102" t="str">
        <f t="shared" si="162"/>
        <v/>
      </c>
      <c r="R767" s="105">
        <f t="shared" si="163"/>
        <v>165</v>
      </c>
      <c r="S767" s="105" t="str">
        <f t="shared" si="164"/>
        <v/>
      </c>
      <c r="T767" s="69">
        <f t="shared" si="165"/>
        <v>107</v>
      </c>
      <c r="U767" s="69" t="str">
        <f t="shared" si="166"/>
        <v/>
      </c>
      <c r="V767" s="143">
        <f t="shared" si="167"/>
        <v>165</v>
      </c>
      <c r="W767" s="143" t="str">
        <f t="shared" si="168"/>
        <v/>
      </c>
      <c r="X767" s="109">
        <f t="shared" si="155"/>
        <v>0</v>
      </c>
      <c r="Y767" s="110" t="e">
        <f t="shared" si="156"/>
        <v>#N/A</v>
      </c>
      <c r="Z767" s="75" t="e">
        <f>NA()</f>
        <v>#N/A</v>
      </c>
    </row>
    <row r="768" spans="1:26" x14ac:dyDescent="0.2">
      <c r="A768" s="74">
        <v>17450</v>
      </c>
      <c r="B768" s="68">
        <f>INDEX('B-A OSRoad'!$F$2:$F$21,MATCH(A768,'B-A OSRoad'!$C$2:$C$21))</f>
        <v>0</v>
      </c>
      <c r="C768" s="68" t="str">
        <f>IF(INDEX('B-A OSRoad'!$B$2:$B$21,MATCH(A768,'B-A OSRoad'!$C$2:$C$21))="Straight","",RIGHT(INDEX('B-A OSRoad'!$B$2:$B$21,MATCH(A768,'B-A OSRoad'!$C$2:$C$21)),LEN(INDEX('B-A OSRoad'!$B$2:$B$21,MATCH(A768,'B-A OSRoad'!$C$2:$C$21)))-1))</f>
        <v/>
      </c>
      <c r="D768" s="69">
        <f>(INDEX('B-A OSRoad'!$I$2:$I$21,MATCH(A768,'B-A OSRoad'!$C$2:$C$21)))+$C$3+$C$4+$C$1</f>
        <v>110</v>
      </c>
      <c r="E768" s="70" t="e">
        <f>VLOOKUP(A768,'Crash Data'!$E$3:$F$6,2,FALSE)</f>
        <v>#N/A</v>
      </c>
      <c r="F768" s="70" t="e">
        <f>VLOOKUP(A768,'Crash Data'!$B$3:$C$32,2,FALSE)</f>
        <v>#N/A</v>
      </c>
      <c r="G768" s="40">
        <v>230</v>
      </c>
      <c r="H768" s="40">
        <v>177</v>
      </c>
      <c r="I768" s="39">
        <v>177</v>
      </c>
      <c r="J768" s="40">
        <v>177</v>
      </c>
      <c r="K768" s="39">
        <v>177</v>
      </c>
      <c r="L768" s="93">
        <f t="shared" si="157"/>
        <v>209</v>
      </c>
      <c r="M768" s="93" t="str">
        <f t="shared" si="158"/>
        <v/>
      </c>
      <c r="N768" s="99">
        <f t="shared" si="159"/>
        <v>165</v>
      </c>
      <c r="O768" s="99" t="str">
        <f t="shared" si="160"/>
        <v/>
      </c>
      <c r="P768" s="102">
        <f t="shared" si="161"/>
        <v>165</v>
      </c>
      <c r="Q768" s="102" t="str">
        <f t="shared" si="162"/>
        <v/>
      </c>
      <c r="R768" s="105">
        <f t="shared" si="163"/>
        <v>165</v>
      </c>
      <c r="S768" s="105" t="str">
        <f t="shared" si="164"/>
        <v/>
      </c>
      <c r="T768" s="69">
        <f t="shared" si="165"/>
        <v>107</v>
      </c>
      <c r="U768" s="69" t="str">
        <f t="shared" si="166"/>
        <v/>
      </c>
      <c r="V768" s="143">
        <f t="shared" si="167"/>
        <v>165</v>
      </c>
      <c r="W768" s="143" t="str">
        <f t="shared" si="168"/>
        <v/>
      </c>
      <c r="X768" s="109">
        <f t="shared" si="155"/>
        <v>0</v>
      </c>
      <c r="Y768" s="110" t="e">
        <f t="shared" si="156"/>
        <v>#N/A</v>
      </c>
      <c r="Z768" s="75" t="e">
        <f>NA()</f>
        <v>#N/A</v>
      </c>
    </row>
    <row r="769" spans="1:26" x14ac:dyDescent="0.2">
      <c r="A769" s="74">
        <v>17460</v>
      </c>
      <c r="B769" s="68">
        <f>INDEX('B-A OSRoad'!$F$2:$F$21,MATCH(A769,'B-A OSRoad'!$C$2:$C$21))</f>
        <v>0</v>
      </c>
      <c r="C769" s="68" t="str">
        <f>IF(INDEX('B-A OSRoad'!$B$2:$B$21,MATCH(A769,'B-A OSRoad'!$C$2:$C$21))="Straight","",RIGHT(INDEX('B-A OSRoad'!$B$2:$B$21,MATCH(A769,'B-A OSRoad'!$C$2:$C$21)),LEN(INDEX('B-A OSRoad'!$B$2:$B$21,MATCH(A769,'B-A OSRoad'!$C$2:$C$21)))-1))</f>
        <v/>
      </c>
      <c r="D769" s="69">
        <f>(INDEX('B-A OSRoad'!$I$2:$I$21,MATCH(A769,'B-A OSRoad'!$C$2:$C$21)))+$C$3+$C$4+$C$1</f>
        <v>110</v>
      </c>
      <c r="E769" s="70" t="e">
        <f>VLOOKUP(A769,'Crash Data'!$E$3:$F$6,2,FALSE)</f>
        <v>#N/A</v>
      </c>
      <c r="F769" s="70" t="e">
        <f>VLOOKUP(A769,'Crash Data'!$B$3:$C$32,2,FALSE)</f>
        <v>#N/A</v>
      </c>
      <c r="G769" s="40">
        <v>197.65299999999999</v>
      </c>
      <c r="H769" s="40">
        <v>177</v>
      </c>
      <c r="I769" s="39">
        <v>177</v>
      </c>
      <c r="J769" s="40">
        <v>177</v>
      </c>
      <c r="K769" s="39">
        <v>177</v>
      </c>
      <c r="L769" s="93">
        <f t="shared" si="157"/>
        <v>209</v>
      </c>
      <c r="M769" s="93">
        <f t="shared" si="158"/>
        <v>11.347000000000008</v>
      </c>
      <c r="N769" s="99">
        <f t="shared" si="159"/>
        <v>165</v>
      </c>
      <c r="O769" s="99" t="str">
        <f t="shared" si="160"/>
        <v/>
      </c>
      <c r="P769" s="102">
        <f t="shared" si="161"/>
        <v>165</v>
      </c>
      <c r="Q769" s="102" t="str">
        <f t="shared" si="162"/>
        <v/>
      </c>
      <c r="R769" s="105">
        <f t="shared" si="163"/>
        <v>165</v>
      </c>
      <c r="S769" s="105" t="str">
        <f t="shared" si="164"/>
        <v/>
      </c>
      <c r="T769" s="69">
        <f t="shared" si="165"/>
        <v>107</v>
      </c>
      <c r="U769" s="69" t="str">
        <f t="shared" si="166"/>
        <v/>
      </c>
      <c r="V769" s="143">
        <f t="shared" si="167"/>
        <v>165</v>
      </c>
      <c r="W769" s="143" t="str">
        <f t="shared" si="168"/>
        <v/>
      </c>
      <c r="X769" s="109">
        <f t="shared" si="155"/>
        <v>0</v>
      </c>
      <c r="Y769" s="110" t="e">
        <f t="shared" si="156"/>
        <v>#N/A</v>
      </c>
      <c r="Z769" s="75" t="e">
        <f>NA()</f>
        <v>#N/A</v>
      </c>
    </row>
    <row r="770" spans="1:26" x14ac:dyDescent="0.2">
      <c r="A770" s="74">
        <v>17470</v>
      </c>
      <c r="B770" s="68">
        <f>INDEX('B-A OSRoad'!$F$2:$F$21,MATCH(A770,'B-A OSRoad'!$C$2:$C$21))</f>
        <v>0</v>
      </c>
      <c r="C770" s="68" t="str">
        <f>IF(INDEX('B-A OSRoad'!$B$2:$B$21,MATCH(A770,'B-A OSRoad'!$C$2:$C$21))="Straight","",RIGHT(INDEX('B-A OSRoad'!$B$2:$B$21,MATCH(A770,'B-A OSRoad'!$C$2:$C$21)),LEN(INDEX('B-A OSRoad'!$B$2:$B$21,MATCH(A770,'B-A OSRoad'!$C$2:$C$21)))-1))</f>
        <v/>
      </c>
      <c r="D770" s="69">
        <f>(INDEX('B-A OSRoad'!$I$2:$I$21,MATCH(A770,'B-A OSRoad'!$C$2:$C$21)))+$C$3+$C$4+$C$1</f>
        <v>110</v>
      </c>
      <c r="E770" s="70" t="e">
        <f>VLOOKUP(A770,'Crash Data'!$E$3:$F$6,2,FALSE)</f>
        <v>#N/A</v>
      </c>
      <c r="F770" s="70" t="e">
        <f>VLOOKUP(A770,'Crash Data'!$B$3:$C$32,2,FALSE)</f>
        <v>#N/A</v>
      </c>
      <c r="G770" s="40">
        <v>190</v>
      </c>
      <c r="H770" s="40">
        <v>177</v>
      </c>
      <c r="I770" s="39">
        <v>177</v>
      </c>
      <c r="J770" s="40">
        <v>177</v>
      </c>
      <c r="K770" s="39">
        <v>177</v>
      </c>
      <c r="L770" s="93">
        <f t="shared" si="157"/>
        <v>209</v>
      </c>
      <c r="M770" s="93">
        <f t="shared" si="158"/>
        <v>19</v>
      </c>
      <c r="N770" s="99">
        <f t="shared" si="159"/>
        <v>165</v>
      </c>
      <c r="O770" s="99" t="str">
        <f t="shared" si="160"/>
        <v/>
      </c>
      <c r="P770" s="102">
        <f t="shared" si="161"/>
        <v>165</v>
      </c>
      <c r="Q770" s="102" t="str">
        <f t="shared" si="162"/>
        <v/>
      </c>
      <c r="R770" s="105">
        <f t="shared" si="163"/>
        <v>165</v>
      </c>
      <c r="S770" s="105" t="str">
        <f t="shared" si="164"/>
        <v/>
      </c>
      <c r="T770" s="69">
        <f t="shared" si="165"/>
        <v>107</v>
      </c>
      <c r="U770" s="69" t="str">
        <f t="shared" si="166"/>
        <v/>
      </c>
      <c r="V770" s="143">
        <f t="shared" si="167"/>
        <v>165</v>
      </c>
      <c r="W770" s="143" t="str">
        <f t="shared" si="168"/>
        <v/>
      </c>
      <c r="X770" s="109">
        <f t="shared" si="155"/>
        <v>0</v>
      </c>
      <c r="Y770" s="110" t="e">
        <f t="shared" si="156"/>
        <v>#N/A</v>
      </c>
      <c r="Z770" s="75" t="e">
        <f>NA()</f>
        <v>#N/A</v>
      </c>
    </row>
    <row r="771" spans="1:26" x14ac:dyDescent="0.2">
      <c r="A771" s="74">
        <v>17480</v>
      </c>
      <c r="B771" s="68">
        <f>INDEX('B-A OSRoad'!$F$2:$F$21,MATCH(A771,'B-A OSRoad'!$C$2:$C$21))</f>
        <v>0</v>
      </c>
      <c r="C771" s="68" t="str">
        <f>IF(INDEX('B-A OSRoad'!$B$2:$B$21,MATCH(A771,'B-A OSRoad'!$C$2:$C$21))="Straight","",RIGHT(INDEX('B-A OSRoad'!$B$2:$B$21,MATCH(A771,'B-A OSRoad'!$C$2:$C$21)),LEN(INDEX('B-A OSRoad'!$B$2:$B$21,MATCH(A771,'B-A OSRoad'!$C$2:$C$21)))-1))</f>
        <v/>
      </c>
      <c r="D771" s="69">
        <f>(INDEX('B-A OSRoad'!$I$2:$I$21,MATCH(A771,'B-A OSRoad'!$C$2:$C$21)))+$C$3+$C$4+$C$1</f>
        <v>110</v>
      </c>
      <c r="E771" s="70" t="e">
        <f>VLOOKUP(A771,'Crash Data'!$E$3:$F$6,2,FALSE)</f>
        <v>#N/A</v>
      </c>
      <c r="F771" s="70" t="e">
        <f>VLOOKUP(A771,'Crash Data'!$B$3:$C$32,2,FALSE)</f>
        <v>#N/A</v>
      </c>
      <c r="G771" s="40">
        <v>192.35400000000001</v>
      </c>
      <c r="H771" s="40">
        <v>177</v>
      </c>
      <c r="I771" s="39">
        <v>177</v>
      </c>
      <c r="J771" s="40">
        <v>177</v>
      </c>
      <c r="K771" s="39">
        <v>177</v>
      </c>
      <c r="L771" s="93">
        <f t="shared" si="157"/>
        <v>209</v>
      </c>
      <c r="M771" s="93">
        <f t="shared" si="158"/>
        <v>16.645999999999987</v>
      </c>
      <c r="N771" s="99">
        <f t="shared" si="159"/>
        <v>165</v>
      </c>
      <c r="O771" s="99" t="str">
        <f t="shared" si="160"/>
        <v/>
      </c>
      <c r="P771" s="102">
        <f t="shared" si="161"/>
        <v>165</v>
      </c>
      <c r="Q771" s="102" t="str">
        <f t="shared" si="162"/>
        <v/>
      </c>
      <c r="R771" s="105">
        <f t="shared" si="163"/>
        <v>165</v>
      </c>
      <c r="S771" s="105" t="str">
        <f t="shared" si="164"/>
        <v/>
      </c>
      <c r="T771" s="69">
        <f t="shared" si="165"/>
        <v>107</v>
      </c>
      <c r="U771" s="69" t="str">
        <f t="shared" si="166"/>
        <v/>
      </c>
      <c r="V771" s="143">
        <f t="shared" si="167"/>
        <v>165</v>
      </c>
      <c r="W771" s="143" t="str">
        <f t="shared" si="168"/>
        <v/>
      </c>
      <c r="X771" s="109">
        <f t="shared" si="155"/>
        <v>0</v>
      </c>
      <c r="Y771" s="110" t="e">
        <f t="shared" si="156"/>
        <v>#N/A</v>
      </c>
      <c r="Z771" s="75" t="e">
        <f>NA()</f>
        <v>#N/A</v>
      </c>
    </row>
    <row r="772" spans="1:26" x14ac:dyDescent="0.2">
      <c r="A772" s="74">
        <v>17490</v>
      </c>
      <c r="B772" s="68">
        <f>INDEX('B-A OSRoad'!$F$2:$F$21,MATCH(A772,'B-A OSRoad'!$C$2:$C$21))</f>
        <v>0</v>
      </c>
      <c r="C772" s="68" t="str">
        <f>IF(INDEX('B-A OSRoad'!$B$2:$B$21,MATCH(A772,'B-A OSRoad'!$C$2:$C$21))="Straight","",RIGHT(INDEX('B-A OSRoad'!$B$2:$B$21,MATCH(A772,'B-A OSRoad'!$C$2:$C$21)),LEN(INDEX('B-A OSRoad'!$B$2:$B$21,MATCH(A772,'B-A OSRoad'!$C$2:$C$21)))-1))</f>
        <v/>
      </c>
      <c r="D772" s="69">
        <f>(INDEX('B-A OSRoad'!$I$2:$I$21,MATCH(A772,'B-A OSRoad'!$C$2:$C$21)))+$C$3+$C$4+$C$1</f>
        <v>110</v>
      </c>
      <c r="E772" s="70" t="e">
        <f>VLOOKUP(A772,'Crash Data'!$E$3:$F$6,2,FALSE)</f>
        <v>#N/A</v>
      </c>
      <c r="F772" s="70" t="e">
        <f>VLOOKUP(A772,'Crash Data'!$B$3:$C$32,2,FALSE)</f>
        <v>#N/A</v>
      </c>
      <c r="G772" s="40">
        <v>186.87100000000001</v>
      </c>
      <c r="H772" s="40">
        <v>177</v>
      </c>
      <c r="I772" s="39">
        <v>177</v>
      </c>
      <c r="J772" s="40">
        <v>177</v>
      </c>
      <c r="K772" s="39">
        <v>177</v>
      </c>
      <c r="L772" s="93">
        <f t="shared" si="157"/>
        <v>209</v>
      </c>
      <c r="M772" s="93">
        <f t="shared" si="158"/>
        <v>22.128999999999991</v>
      </c>
      <c r="N772" s="99">
        <f t="shared" si="159"/>
        <v>165</v>
      </c>
      <c r="O772" s="99" t="str">
        <f t="shared" si="160"/>
        <v/>
      </c>
      <c r="P772" s="102">
        <f t="shared" si="161"/>
        <v>165</v>
      </c>
      <c r="Q772" s="102" t="str">
        <f t="shared" si="162"/>
        <v/>
      </c>
      <c r="R772" s="105">
        <f t="shared" si="163"/>
        <v>165</v>
      </c>
      <c r="S772" s="105" t="str">
        <f t="shared" si="164"/>
        <v/>
      </c>
      <c r="T772" s="69">
        <f t="shared" si="165"/>
        <v>107</v>
      </c>
      <c r="U772" s="69" t="str">
        <f t="shared" si="166"/>
        <v/>
      </c>
      <c r="V772" s="143">
        <f t="shared" si="167"/>
        <v>165</v>
      </c>
      <c r="W772" s="143" t="str">
        <f t="shared" si="168"/>
        <v/>
      </c>
      <c r="X772" s="109">
        <f t="shared" si="155"/>
        <v>0</v>
      </c>
      <c r="Y772" s="110" t="e">
        <f t="shared" si="156"/>
        <v>#N/A</v>
      </c>
      <c r="Z772" s="75" t="e">
        <f>NA()</f>
        <v>#N/A</v>
      </c>
    </row>
    <row r="773" spans="1:26" x14ac:dyDescent="0.2">
      <c r="A773" s="74">
        <v>17500</v>
      </c>
      <c r="B773" s="68">
        <f>INDEX('B-A OSRoad'!$F$2:$F$21,MATCH(A773,'B-A OSRoad'!$C$2:$C$21))</f>
        <v>0</v>
      </c>
      <c r="C773" s="68" t="str">
        <f>IF(INDEX('B-A OSRoad'!$B$2:$B$21,MATCH(A773,'B-A OSRoad'!$C$2:$C$21))="Straight","",RIGHT(INDEX('B-A OSRoad'!$B$2:$B$21,MATCH(A773,'B-A OSRoad'!$C$2:$C$21)),LEN(INDEX('B-A OSRoad'!$B$2:$B$21,MATCH(A773,'B-A OSRoad'!$C$2:$C$21)))-1))</f>
        <v/>
      </c>
      <c r="D773" s="69">
        <f>(INDEX('B-A OSRoad'!$I$2:$I$21,MATCH(A773,'B-A OSRoad'!$C$2:$C$21)))+$C$3+$C$4+$C$1</f>
        <v>110</v>
      </c>
      <c r="E773" s="70" t="e">
        <f>VLOOKUP(A773,'Crash Data'!$E$3:$F$6,2,FALSE)</f>
        <v>#N/A</v>
      </c>
      <c r="F773" s="70" t="e">
        <f>VLOOKUP(A773,'Crash Data'!$B$3:$C$32,2,FALSE)</f>
        <v>#N/A</v>
      </c>
      <c r="G773" s="40">
        <v>188.119</v>
      </c>
      <c r="H773" s="40">
        <v>177</v>
      </c>
      <c r="I773" s="39">
        <v>177</v>
      </c>
      <c r="J773" s="40">
        <v>177</v>
      </c>
      <c r="K773" s="39">
        <v>177</v>
      </c>
      <c r="L773" s="93">
        <f t="shared" si="157"/>
        <v>209</v>
      </c>
      <c r="M773" s="93">
        <f t="shared" si="158"/>
        <v>20.881</v>
      </c>
      <c r="N773" s="99">
        <f t="shared" si="159"/>
        <v>165</v>
      </c>
      <c r="O773" s="99" t="str">
        <f t="shared" si="160"/>
        <v/>
      </c>
      <c r="P773" s="102">
        <f t="shared" si="161"/>
        <v>165</v>
      </c>
      <c r="Q773" s="102" t="str">
        <f t="shared" si="162"/>
        <v/>
      </c>
      <c r="R773" s="105">
        <f t="shared" si="163"/>
        <v>165</v>
      </c>
      <c r="S773" s="105" t="str">
        <f t="shared" si="164"/>
        <v/>
      </c>
      <c r="T773" s="69">
        <f t="shared" si="165"/>
        <v>107</v>
      </c>
      <c r="U773" s="69" t="str">
        <f t="shared" si="166"/>
        <v/>
      </c>
      <c r="V773" s="143">
        <f t="shared" si="167"/>
        <v>165</v>
      </c>
      <c r="W773" s="143" t="str">
        <f t="shared" si="168"/>
        <v/>
      </c>
      <c r="X773" s="109">
        <f t="shared" si="155"/>
        <v>0</v>
      </c>
      <c r="Y773" s="110" t="e">
        <f t="shared" si="156"/>
        <v>#N/A</v>
      </c>
      <c r="Z773" s="75" t="e">
        <f>NA()</f>
        <v>#N/A</v>
      </c>
    </row>
    <row r="774" spans="1:26" x14ac:dyDescent="0.2">
      <c r="A774" s="74">
        <v>17510</v>
      </c>
      <c r="B774" s="68">
        <f>INDEX('B-A OSRoad'!$F$2:$F$21,MATCH(A774,'B-A OSRoad'!$C$2:$C$21))</f>
        <v>0</v>
      </c>
      <c r="C774" s="68" t="str">
        <f>IF(INDEX('B-A OSRoad'!$B$2:$B$21,MATCH(A774,'B-A OSRoad'!$C$2:$C$21))="Straight","",RIGHT(INDEX('B-A OSRoad'!$B$2:$B$21,MATCH(A774,'B-A OSRoad'!$C$2:$C$21)),LEN(INDEX('B-A OSRoad'!$B$2:$B$21,MATCH(A774,'B-A OSRoad'!$C$2:$C$21)))-1))</f>
        <v/>
      </c>
      <c r="D774" s="69">
        <f>(INDEX('B-A OSRoad'!$I$2:$I$21,MATCH(A774,'B-A OSRoad'!$C$2:$C$21)))+$C$3+$C$4+$C$1</f>
        <v>110</v>
      </c>
      <c r="E774" s="70" t="e">
        <f>VLOOKUP(A774,'Crash Data'!$E$3:$F$6,2,FALSE)</f>
        <v>#N/A</v>
      </c>
      <c r="F774" s="70" t="e">
        <f>VLOOKUP(A774,'Crash Data'!$B$3:$C$32,2,FALSE)</f>
        <v>#N/A</v>
      </c>
      <c r="G774" s="40">
        <v>193.59299999999999</v>
      </c>
      <c r="H774" s="40">
        <v>177</v>
      </c>
      <c r="I774" s="39">
        <v>177</v>
      </c>
      <c r="J774" s="40">
        <v>177</v>
      </c>
      <c r="K774" s="39">
        <v>177</v>
      </c>
      <c r="L774" s="93">
        <f t="shared" si="157"/>
        <v>209</v>
      </c>
      <c r="M774" s="93">
        <f t="shared" si="158"/>
        <v>15.407000000000011</v>
      </c>
      <c r="N774" s="99">
        <f t="shared" si="159"/>
        <v>165</v>
      </c>
      <c r="O774" s="99" t="str">
        <f t="shared" si="160"/>
        <v/>
      </c>
      <c r="P774" s="102">
        <f t="shared" si="161"/>
        <v>165</v>
      </c>
      <c r="Q774" s="102" t="str">
        <f t="shared" si="162"/>
        <v/>
      </c>
      <c r="R774" s="105">
        <f t="shared" si="163"/>
        <v>165</v>
      </c>
      <c r="S774" s="105" t="str">
        <f t="shared" si="164"/>
        <v/>
      </c>
      <c r="T774" s="69">
        <f t="shared" si="165"/>
        <v>107</v>
      </c>
      <c r="U774" s="69" t="str">
        <f t="shared" si="166"/>
        <v/>
      </c>
      <c r="V774" s="143">
        <f t="shared" si="167"/>
        <v>165</v>
      </c>
      <c r="W774" s="143" t="str">
        <f t="shared" si="168"/>
        <v/>
      </c>
      <c r="X774" s="109">
        <f t="shared" si="155"/>
        <v>0</v>
      </c>
      <c r="Y774" s="110" t="e">
        <f t="shared" si="156"/>
        <v>#N/A</v>
      </c>
      <c r="Z774" s="75" t="e">
        <f>NA()</f>
        <v>#N/A</v>
      </c>
    </row>
    <row r="775" spans="1:26" x14ac:dyDescent="0.2">
      <c r="A775" s="74">
        <v>17520</v>
      </c>
      <c r="B775" s="68">
        <f>INDEX('B-A OSRoad'!$F$2:$F$21,MATCH(A775,'B-A OSRoad'!$C$2:$C$21))</f>
        <v>0</v>
      </c>
      <c r="C775" s="68" t="str">
        <f>IF(INDEX('B-A OSRoad'!$B$2:$B$21,MATCH(A775,'B-A OSRoad'!$C$2:$C$21))="Straight","",RIGHT(INDEX('B-A OSRoad'!$B$2:$B$21,MATCH(A775,'B-A OSRoad'!$C$2:$C$21)),LEN(INDEX('B-A OSRoad'!$B$2:$B$21,MATCH(A775,'B-A OSRoad'!$C$2:$C$21)))-1))</f>
        <v/>
      </c>
      <c r="D775" s="69">
        <f>(INDEX('B-A OSRoad'!$I$2:$I$21,MATCH(A775,'B-A OSRoad'!$C$2:$C$21)))+$C$3+$C$4+$C$1</f>
        <v>110</v>
      </c>
      <c r="E775" s="70" t="e">
        <f>VLOOKUP(A775,'Crash Data'!$E$3:$F$6,2,FALSE)</f>
        <v>#N/A</v>
      </c>
      <c r="F775" s="70" t="e">
        <f>VLOOKUP(A775,'Crash Data'!$B$3:$C$32,2,FALSE)</f>
        <v>#N/A</v>
      </c>
      <c r="G775" s="40">
        <v>197.804</v>
      </c>
      <c r="H775" s="40">
        <v>177</v>
      </c>
      <c r="I775" s="39">
        <v>177</v>
      </c>
      <c r="J775" s="40">
        <v>177</v>
      </c>
      <c r="K775" s="39">
        <v>177</v>
      </c>
      <c r="L775" s="93">
        <f t="shared" si="157"/>
        <v>209</v>
      </c>
      <c r="M775" s="93">
        <f t="shared" si="158"/>
        <v>11.195999999999998</v>
      </c>
      <c r="N775" s="99">
        <f t="shared" si="159"/>
        <v>165</v>
      </c>
      <c r="O775" s="99" t="str">
        <f t="shared" si="160"/>
        <v/>
      </c>
      <c r="P775" s="102">
        <f t="shared" si="161"/>
        <v>165</v>
      </c>
      <c r="Q775" s="102" t="str">
        <f t="shared" si="162"/>
        <v/>
      </c>
      <c r="R775" s="105">
        <f t="shared" si="163"/>
        <v>165</v>
      </c>
      <c r="S775" s="105" t="str">
        <f t="shared" si="164"/>
        <v/>
      </c>
      <c r="T775" s="69">
        <f t="shared" si="165"/>
        <v>107</v>
      </c>
      <c r="U775" s="69" t="str">
        <f t="shared" si="166"/>
        <v/>
      </c>
      <c r="V775" s="143">
        <f t="shared" si="167"/>
        <v>165</v>
      </c>
      <c r="W775" s="143" t="str">
        <f t="shared" si="168"/>
        <v/>
      </c>
      <c r="X775" s="109">
        <f t="shared" ref="X775:X838" si="169">IF(B775=0,0,((VLOOKUP($C$2,MROSM,2))^2/(127*C775)-(B775/100))   )</f>
        <v>0</v>
      </c>
      <c r="Y775" s="110" t="e">
        <f t="shared" ref="Y775:Y838" si="170">IF(X775&gt;(VLOOKUP(D775,SFF,3)),-20,  IF(X775&gt;(VLOOKUP(D775,SFF,2)),-15,NA()) )</f>
        <v>#N/A</v>
      </c>
      <c r="Z775" s="75" t="e">
        <f>NA()</f>
        <v>#N/A</v>
      </c>
    </row>
    <row r="776" spans="1:26" x14ac:dyDescent="0.2">
      <c r="A776" s="74">
        <v>17530</v>
      </c>
      <c r="B776" s="68">
        <f>INDEX('B-A OSRoad'!$F$2:$F$21,MATCH(A776,'B-A OSRoad'!$C$2:$C$21))</f>
        <v>0</v>
      </c>
      <c r="C776" s="68" t="str">
        <f>IF(INDEX('B-A OSRoad'!$B$2:$B$21,MATCH(A776,'B-A OSRoad'!$C$2:$C$21))="Straight","",RIGHT(INDEX('B-A OSRoad'!$B$2:$B$21,MATCH(A776,'B-A OSRoad'!$C$2:$C$21)),LEN(INDEX('B-A OSRoad'!$B$2:$B$21,MATCH(A776,'B-A OSRoad'!$C$2:$C$21)))-1))</f>
        <v/>
      </c>
      <c r="D776" s="69">
        <f>(INDEX('B-A OSRoad'!$I$2:$I$21,MATCH(A776,'B-A OSRoad'!$C$2:$C$21)))+$C$3+$C$4+$C$1</f>
        <v>110</v>
      </c>
      <c r="E776" s="70" t="e">
        <f>VLOOKUP(A776,'Crash Data'!$E$3:$F$6,2,FALSE)</f>
        <v>#N/A</v>
      </c>
      <c r="F776" s="70" t="e">
        <f>VLOOKUP(A776,'Crash Data'!$B$3:$C$32,2,FALSE)</f>
        <v>#N/A</v>
      </c>
      <c r="G776" s="40">
        <v>207.584</v>
      </c>
      <c r="H776" s="40">
        <v>177</v>
      </c>
      <c r="I776" s="39">
        <v>177</v>
      </c>
      <c r="J776" s="40">
        <v>177</v>
      </c>
      <c r="K776" s="39">
        <v>177</v>
      </c>
      <c r="L776" s="93">
        <f t="shared" ref="L776:L839" si="171">IFERROR(IF(Y776&lt;0,   (ROUND($M$2*$D776/3.6+$D776^2/(254*($M$3-0.05)),0))),   (ROUND($M$2*$D776/3.6+$D776^2/(254*$M$3),0)))</f>
        <v>209</v>
      </c>
      <c r="M776" s="93">
        <f t="shared" ref="M776:M839" si="172">IF(  (L776-$G776)&lt;=0,"",(L776-$G776))</f>
        <v>1.4159999999999968</v>
      </c>
      <c r="N776" s="99">
        <f t="shared" ref="N776:N839" si="173">IFERROR(IF(Y776&lt;0,             (ROUND($O$2*$D776/3.6+$D776^2/(254*($O$3-0.05)),0))),   (ROUND($O$2*$D776/3.6+$D776^2/(254*$O$3),0)))</f>
        <v>165</v>
      </c>
      <c r="O776" s="99" t="str">
        <f t="shared" ref="O776:O839" si="174">IF(  (N776-$H776)&lt;=0,"",(N776-$H776))</f>
        <v/>
      </c>
      <c r="P776" s="102">
        <f t="shared" ref="P776:P839" si="175">IFERROR(IF(Y776&lt;0,             (ROUND($Q$2*$D776/3.6+$D776^2/(254*($Q$3-0.05)),0))),   (ROUND($Q$2*$D776/3.6+$D776^2/(254*$Q$3),0)))</f>
        <v>165</v>
      </c>
      <c r="Q776" s="102" t="str">
        <f t="shared" ref="Q776:Q839" si="176">IF(  (P776-$I776)&lt;=0,"",(P776-$I776))</f>
        <v/>
      </c>
      <c r="R776" s="105">
        <f t="shared" ref="R776:R839" si="177">IFERROR(IF(Y776&lt;0,             (ROUND($S$2*$D776/3.6+$D776^2/(254*($S$3-0.05)),0))),   (ROUND($S$2*$D776/3.6+$D776^2/(254*$S$3),0)))</f>
        <v>165</v>
      </c>
      <c r="S776" s="105" t="str">
        <f t="shared" ref="S776:S839" si="178">IF(  (R776-$J776)&lt;=0,"",(R776-$J776))</f>
        <v/>
      </c>
      <c r="T776" s="69">
        <f t="shared" ref="T776:T839" si="179">IFERROR(IF(Y776&lt;0,     (ROUND(($U$2+$U$3+0.5)*$D776/3.6,0))      ),         (ROUND(($U$2+$U$3)*$D776/3.6,0)))</f>
        <v>107</v>
      </c>
      <c r="U776" s="69" t="str">
        <f t="shared" ref="U776:U839" si="180">IF(  (T776-$G776)&lt;=0,"",(T776-$G776))</f>
        <v/>
      </c>
      <c r="V776" s="143">
        <f t="shared" ref="V776:V839" si="181">IFERROR(IF(Y776&lt;0,             (ROUND($W$2*$D776/3.6+$D776^2/(254*($W$3-0.05)),0))),   (ROUND($W$2*$D776/3.6+$D776^2/(254*$W$3),0)))</f>
        <v>165</v>
      </c>
      <c r="W776" s="143" t="str">
        <f t="shared" ref="W776:W839" si="182">IF(  (V776-$K776)&lt;=0,"",(V776-$K776))</f>
        <v/>
      </c>
      <c r="X776" s="109">
        <f t="shared" si="169"/>
        <v>0</v>
      </c>
      <c r="Y776" s="110" t="e">
        <f t="shared" si="170"/>
        <v>#N/A</v>
      </c>
      <c r="Z776" s="75" t="e">
        <f>NA()</f>
        <v>#N/A</v>
      </c>
    </row>
    <row r="777" spans="1:26" x14ac:dyDescent="0.2">
      <c r="A777" s="74">
        <v>17540</v>
      </c>
      <c r="B777" s="68">
        <f>INDEX('B-A OSRoad'!$F$2:$F$21,MATCH(A777,'B-A OSRoad'!$C$2:$C$21))</f>
        <v>0</v>
      </c>
      <c r="C777" s="68" t="str">
        <f>IF(INDEX('B-A OSRoad'!$B$2:$B$21,MATCH(A777,'B-A OSRoad'!$C$2:$C$21))="Straight","",RIGHT(INDEX('B-A OSRoad'!$B$2:$B$21,MATCH(A777,'B-A OSRoad'!$C$2:$C$21)),LEN(INDEX('B-A OSRoad'!$B$2:$B$21,MATCH(A777,'B-A OSRoad'!$C$2:$C$21)))-1))</f>
        <v/>
      </c>
      <c r="D777" s="69">
        <f>(INDEX('B-A OSRoad'!$I$2:$I$21,MATCH(A777,'B-A OSRoad'!$C$2:$C$21)))+$C$3+$C$4+$C$1</f>
        <v>110</v>
      </c>
      <c r="E777" s="70" t="e">
        <f>VLOOKUP(A777,'Crash Data'!$E$3:$F$6,2,FALSE)</f>
        <v>#N/A</v>
      </c>
      <c r="F777" s="70" t="e">
        <f>VLOOKUP(A777,'Crash Data'!$B$3:$C$32,2,FALSE)</f>
        <v>#N/A</v>
      </c>
      <c r="G777" s="40">
        <v>230</v>
      </c>
      <c r="H777" s="40">
        <v>177</v>
      </c>
      <c r="I777" s="39">
        <v>177</v>
      </c>
      <c r="J777" s="40">
        <v>177</v>
      </c>
      <c r="K777" s="39">
        <v>177</v>
      </c>
      <c r="L777" s="93">
        <f t="shared" si="171"/>
        <v>209</v>
      </c>
      <c r="M777" s="93" t="str">
        <f t="shared" si="172"/>
        <v/>
      </c>
      <c r="N777" s="99">
        <f t="shared" si="173"/>
        <v>165</v>
      </c>
      <c r="O777" s="99" t="str">
        <f t="shared" si="174"/>
        <v/>
      </c>
      <c r="P777" s="102">
        <f t="shared" si="175"/>
        <v>165</v>
      </c>
      <c r="Q777" s="102" t="str">
        <f t="shared" si="176"/>
        <v/>
      </c>
      <c r="R777" s="105">
        <f t="shared" si="177"/>
        <v>165</v>
      </c>
      <c r="S777" s="105" t="str">
        <f t="shared" si="178"/>
        <v/>
      </c>
      <c r="T777" s="69">
        <f t="shared" si="179"/>
        <v>107</v>
      </c>
      <c r="U777" s="69" t="str">
        <f t="shared" si="180"/>
        <v/>
      </c>
      <c r="V777" s="143">
        <f t="shared" si="181"/>
        <v>165</v>
      </c>
      <c r="W777" s="143" t="str">
        <f t="shared" si="182"/>
        <v/>
      </c>
      <c r="X777" s="109">
        <f t="shared" si="169"/>
        <v>0</v>
      </c>
      <c r="Y777" s="110" t="e">
        <f t="shared" si="170"/>
        <v>#N/A</v>
      </c>
      <c r="Z777" s="75" t="e">
        <f>NA()</f>
        <v>#N/A</v>
      </c>
    </row>
    <row r="778" spans="1:26" x14ac:dyDescent="0.2">
      <c r="A778" s="74">
        <v>17550</v>
      </c>
      <c r="B778" s="68">
        <f>INDEX('B-A OSRoad'!$F$2:$F$21,MATCH(A778,'B-A OSRoad'!$C$2:$C$21))</f>
        <v>0</v>
      </c>
      <c r="C778" s="68" t="str">
        <f>IF(INDEX('B-A OSRoad'!$B$2:$B$21,MATCH(A778,'B-A OSRoad'!$C$2:$C$21))="Straight","",RIGHT(INDEX('B-A OSRoad'!$B$2:$B$21,MATCH(A778,'B-A OSRoad'!$C$2:$C$21)),LEN(INDEX('B-A OSRoad'!$B$2:$B$21,MATCH(A778,'B-A OSRoad'!$C$2:$C$21)))-1))</f>
        <v/>
      </c>
      <c r="D778" s="69">
        <f>(INDEX('B-A OSRoad'!$I$2:$I$21,MATCH(A778,'B-A OSRoad'!$C$2:$C$21)))+$C$3+$C$4+$C$1</f>
        <v>110</v>
      </c>
      <c r="E778" s="70" t="e">
        <f>VLOOKUP(A778,'Crash Data'!$E$3:$F$6,2,FALSE)</f>
        <v>#N/A</v>
      </c>
      <c r="F778" s="70" t="e">
        <f>VLOOKUP(A778,'Crash Data'!$B$3:$C$32,2,FALSE)</f>
        <v>#N/A</v>
      </c>
      <c r="G778" s="40">
        <v>230</v>
      </c>
      <c r="H778" s="40">
        <v>177</v>
      </c>
      <c r="I778" s="39">
        <v>177</v>
      </c>
      <c r="J778" s="40">
        <v>177</v>
      </c>
      <c r="K778" s="39">
        <v>177</v>
      </c>
      <c r="L778" s="93">
        <f t="shared" si="171"/>
        <v>209</v>
      </c>
      <c r="M778" s="93" t="str">
        <f t="shared" si="172"/>
        <v/>
      </c>
      <c r="N778" s="99">
        <f t="shared" si="173"/>
        <v>165</v>
      </c>
      <c r="O778" s="99" t="str">
        <f t="shared" si="174"/>
        <v/>
      </c>
      <c r="P778" s="102">
        <f t="shared" si="175"/>
        <v>165</v>
      </c>
      <c r="Q778" s="102" t="str">
        <f t="shared" si="176"/>
        <v/>
      </c>
      <c r="R778" s="105">
        <f t="shared" si="177"/>
        <v>165</v>
      </c>
      <c r="S778" s="105" t="str">
        <f t="shared" si="178"/>
        <v/>
      </c>
      <c r="T778" s="69">
        <f t="shared" si="179"/>
        <v>107</v>
      </c>
      <c r="U778" s="69" t="str">
        <f t="shared" si="180"/>
        <v/>
      </c>
      <c r="V778" s="143">
        <f t="shared" si="181"/>
        <v>165</v>
      </c>
      <c r="W778" s="143" t="str">
        <f t="shared" si="182"/>
        <v/>
      </c>
      <c r="X778" s="109">
        <f t="shared" si="169"/>
        <v>0</v>
      </c>
      <c r="Y778" s="110" t="e">
        <f t="shared" si="170"/>
        <v>#N/A</v>
      </c>
      <c r="Z778" s="75" t="e">
        <f>NA()</f>
        <v>#N/A</v>
      </c>
    </row>
    <row r="779" spans="1:26" x14ac:dyDescent="0.2">
      <c r="A779" s="74">
        <v>17560</v>
      </c>
      <c r="B779" s="68">
        <f>INDEX('B-A OSRoad'!$F$2:$F$21,MATCH(A779,'B-A OSRoad'!$C$2:$C$21))</f>
        <v>0</v>
      </c>
      <c r="C779" s="68" t="str">
        <f>IF(INDEX('B-A OSRoad'!$B$2:$B$21,MATCH(A779,'B-A OSRoad'!$C$2:$C$21))="Straight","",RIGHT(INDEX('B-A OSRoad'!$B$2:$B$21,MATCH(A779,'B-A OSRoad'!$C$2:$C$21)),LEN(INDEX('B-A OSRoad'!$B$2:$B$21,MATCH(A779,'B-A OSRoad'!$C$2:$C$21)))-1))</f>
        <v/>
      </c>
      <c r="D779" s="69">
        <f>(INDEX('B-A OSRoad'!$I$2:$I$21,MATCH(A779,'B-A OSRoad'!$C$2:$C$21)))+$C$3+$C$4+$C$1</f>
        <v>110</v>
      </c>
      <c r="E779" s="70" t="e">
        <f>VLOOKUP(A779,'Crash Data'!$E$3:$F$6,2,FALSE)</f>
        <v>#N/A</v>
      </c>
      <c r="F779" s="70" t="e">
        <f>VLOOKUP(A779,'Crash Data'!$B$3:$C$32,2,FALSE)</f>
        <v>#N/A</v>
      </c>
      <c r="G779" s="40">
        <v>230</v>
      </c>
      <c r="H779" s="40">
        <v>177</v>
      </c>
      <c r="I779" s="39">
        <v>177</v>
      </c>
      <c r="J779" s="40">
        <v>177</v>
      </c>
      <c r="K779" s="39">
        <v>177</v>
      </c>
      <c r="L779" s="93">
        <f t="shared" si="171"/>
        <v>209</v>
      </c>
      <c r="M779" s="93" t="str">
        <f t="shared" si="172"/>
        <v/>
      </c>
      <c r="N779" s="99">
        <f t="shared" si="173"/>
        <v>165</v>
      </c>
      <c r="O779" s="99" t="str">
        <f t="shared" si="174"/>
        <v/>
      </c>
      <c r="P779" s="102">
        <f t="shared" si="175"/>
        <v>165</v>
      </c>
      <c r="Q779" s="102" t="str">
        <f t="shared" si="176"/>
        <v/>
      </c>
      <c r="R779" s="105">
        <f t="shared" si="177"/>
        <v>165</v>
      </c>
      <c r="S779" s="105" t="str">
        <f t="shared" si="178"/>
        <v/>
      </c>
      <c r="T779" s="69">
        <f t="shared" si="179"/>
        <v>107</v>
      </c>
      <c r="U779" s="69" t="str">
        <f t="shared" si="180"/>
        <v/>
      </c>
      <c r="V779" s="143">
        <f t="shared" si="181"/>
        <v>165</v>
      </c>
      <c r="W779" s="143" t="str">
        <f t="shared" si="182"/>
        <v/>
      </c>
      <c r="X779" s="109">
        <f t="shared" si="169"/>
        <v>0</v>
      </c>
      <c r="Y779" s="110" t="e">
        <f t="shared" si="170"/>
        <v>#N/A</v>
      </c>
      <c r="Z779" s="75" t="e">
        <f>NA()</f>
        <v>#N/A</v>
      </c>
    </row>
    <row r="780" spans="1:26" x14ac:dyDescent="0.2">
      <c r="A780" s="74">
        <v>17570</v>
      </c>
      <c r="B780" s="68">
        <f>INDEX('B-A OSRoad'!$F$2:$F$21,MATCH(A780,'B-A OSRoad'!$C$2:$C$21))</f>
        <v>0</v>
      </c>
      <c r="C780" s="68" t="str">
        <f>IF(INDEX('B-A OSRoad'!$B$2:$B$21,MATCH(A780,'B-A OSRoad'!$C$2:$C$21))="Straight","",RIGHT(INDEX('B-A OSRoad'!$B$2:$B$21,MATCH(A780,'B-A OSRoad'!$C$2:$C$21)),LEN(INDEX('B-A OSRoad'!$B$2:$B$21,MATCH(A780,'B-A OSRoad'!$C$2:$C$21)))-1))</f>
        <v/>
      </c>
      <c r="D780" s="69">
        <f>(INDEX('B-A OSRoad'!$I$2:$I$21,MATCH(A780,'B-A OSRoad'!$C$2:$C$21)))+$C$3+$C$4+$C$1</f>
        <v>110</v>
      </c>
      <c r="E780" s="70" t="e">
        <f>VLOOKUP(A780,'Crash Data'!$E$3:$F$6,2,FALSE)</f>
        <v>#N/A</v>
      </c>
      <c r="F780" s="70">
        <f>VLOOKUP(A780,'Crash Data'!$B$3:$C$32,2,FALSE)</f>
        <v>-4</v>
      </c>
      <c r="G780" s="40">
        <v>230</v>
      </c>
      <c r="H780" s="40">
        <v>177</v>
      </c>
      <c r="I780" s="39">
        <v>177</v>
      </c>
      <c r="J780" s="40">
        <v>177</v>
      </c>
      <c r="K780" s="39">
        <v>177</v>
      </c>
      <c r="L780" s="93">
        <f t="shared" si="171"/>
        <v>209</v>
      </c>
      <c r="M780" s="93" t="str">
        <f t="shared" si="172"/>
        <v/>
      </c>
      <c r="N780" s="99">
        <f t="shared" si="173"/>
        <v>165</v>
      </c>
      <c r="O780" s="99" t="str">
        <f t="shared" si="174"/>
        <v/>
      </c>
      <c r="P780" s="102">
        <f t="shared" si="175"/>
        <v>165</v>
      </c>
      <c r="Q780" s="102" t="str">
        <f t="shared" si="176"/>
        <v/>
      </c>
      <c r="R780" s="105">
        <f t="shared" si="177"/>
        <v>165</v>
      </c>
      <c r="S780" s="105" t="str">
        <f t="shared" si="178"/>
        <v/>
      </c>
      <c r="T780" s="69">
        <f t="shared" si="179"/>
        <v>107</v>
      </c>
      <c r="U780" s="69" t="str">
        <f t="shared" si="180"/>
        <v/>
      </c>
      <c r="V780" s="143">
        <f t="shared" si="181"/>
        <v>165</v>
      </c>
      <c r="W780" s="143" t="str">
        <f t="shared" si="182"/>
        <v/>
      </c>
      <c r="X780" s="109">
        <f t="shared" si="169"/>
        <v>0</v>
      </c>
      <c r="Y780" s="110" t="e">
        <f t="shared" si="170"/>
        <v>#N/A</v>
      </c>
      <c r="Z780" s="75" t="e">
        <f>NA()</f>
        <v>#N/A</v>
      </c>
    </row>
    <row r="781" spans="1:26" x14ac:dyDescent="0.2">
      <c r="A781" s="74">
        <v>17580</v>
      </c>
      <c r="B781" s="68">
        <f>INDEX('B-A OSRoad'!$F$2:$F$21,MATCH(A781,'B-A OSRoad'!$C$2:$C$21))</f>
        <v>0</v>
      </c>
      <c r="C781" s="68" t="str">
        <f>IF(INDEX('B-A OSRoad'!$B$2:$B$21,MATCH(A781,'B-A OSRoad'!$C$2:$C$21))="Straight","",RIGHT(INDEX('B-A OSRoad'!$B$2:$B$21,MATCH(A781,'B-A OSRoad'!$C$2:$C$21)),LEN(INDEX('B-A OSRoad'!$B$2:$B$21,MATCH(A781,'B-A OSRoad'!$C$2:$C$21)))-1))</f>
        <v/>
      </c>
      <c r="D781" s="69">
        <f>(INDEX('B-A OSRoad'!$I$2:$I$21,MATCH(A781,'B-A OSRoad'!$C$2:$C$21)))+$C$3+$C$4+$C$1</f>
        <v>110</v>
      </c>
      <c r="E781" s="70" t="e">
        <f>VLOOKUP(A781,'Crash Data'!$E$3:$F$6,2,FALSE)</f>
        <v>#N/A</v>
      </c>
      <c r="F781" s="70" t="e">
        <f>VLOOKUP(A781,'Crash Data'!$B$3:$C$32,2,FALSE)</f>
        <v>#N/A</v>
      </c>
      <c r="G781" s="40">
        <v>230</v>
      </c>
      <c r="H781" s="40">
        <v>177</v>
      </c>
      <c r="I781" s="39">
        <v>177</v>
      </c>
      <c r="J781" s="40">
        <v>177</v>
      </c>
      <c r="K781" s="39">
        <v>177</v>
      </c>
      <c r="L781" s="93">
        <f t="shared" si="171"/>
        <v>209</v>
      </c>
      <c r="M781" s="93" t="str">
        <f t="shared" si="172"/>
        <v/>
      </c>
      <c r="N781" s="99">
        <f t="shared" si="173"/>
        <v>165</v>
      </c>
      <c r="O781" s="99" t="str">
        <f t="shared" si="174"/>
        <v/>
      </c>
      <c r="P781" s="102">
        <f t="shared" si="175"/>
        <v>165</v>
      </c>
      <c r="Q781" s="102" t="str">
        <f t="shared" si="176"/>
        <v/>
      </c>
      <c r="R781" s="105">
        <f t="shared" si="177"/>
        <v>165</v>
      </c>
      <c r="S781" s="105" t="str">
        <f t="shared" si="178"/>
        <v/>
      </c>
      <c r="T781" s="69">
        <f t="shared" si="179"/>
        <v>107</v>
      </c>
      <c r="U781" s="69" t="str">
        <f t="shared" si="180"/>
        <v/>
      </c>
      <c r="V781" s="143">
        <f t="shared" si="181"/>
        <v>165</v>
      </c>
      <c r="W781" s="143" t="str">
        <f t="shared" si="182"/>
        <v/>
      </c>
      <c r="X781" s="109">
        <f t="shared" si="169"/>
        <v>0</v>
      </c>
      <c r="Y781" s="110" t="e">
        <f t="shared" si="170"/>
        <v>#N/A</v>
      </c>
      <c r="Z781" s="75" t="e">
        <f>NA()</f>
        <v>#N/A</v>
      </c>
    </row>
    <row r="782" spans="1:26" x14ac:dyDescent="0.2">
      <c r="A782" s="74">
        <v>17590</v>
      </c>
      <c r="B782" s="68">
        <f>INDEX('B-A OSRoad'!$F$2:$F$21,MATCH(A782,'B-A OSRoad'!$C$2:$C$21))</f>
        <v>0</v>
      </c>
      <c r="C782" s="68" t="str">
        <f>IF(INDEX('B-A OSRoad'!$B$2:$B$21,MATCH(A782,'B-A OSRoad'!$C$2:$C$21))="Straight","",RIGHT(INDEX('B-A OSRoad'!$B$2:$B$21,MATCH(A782,'B-A OSRoad'!$C$2:$C$21)),LEN(INDEX('B-A OSRoad'!$B$2:$B$21,MATCH(A782,'B-A OSRoad'!$C$2:$C$21)))-1))</f>
        <v/>
      </c>
      <c r="D782" s="69">
        <f>(INDEX('B-A OSRoad'!$I$2:$I$21,MATCH(A782,'B-A OSRoad'!$C$2:$C$21)))+$C$3+$C$4+$C$1</f>
        <v>110</v>
      </c>
      <c r="E782" s="70" t="e">
        <f>VLOOKUP(A782,'Crash Data'!$E$3:$F$6,2,FALSE)</f>
        <v>#N/A</v>
      </c>
      <c r="F782" s="70" t="e">
        <f>VLOOKUP(A782,'Crash Data'!$B$3:$C$32,2,FALSE)</f>
        <v>#N/A</v>
      </c>
      <c r="G782" s="40">
        <v>230</v>
      </c>
      <c r="H782" s="40">
        <v>177</v>
      </c>
      <c r="I782" s="39">
        <v>177</v>
      </c>
      <c r="J782" s="40">
        <v>177</v>
      </c>
      <c r="K782" s="39">
        <v>177</v>
      </c>
      <c r="L782" s="93">
        <f t="shared" si="171"/>
        <v>209</v>
      </c>
      <c r="M782" s="93" t="str">
        <f t="shared" si="172"/>
        <v/>
      </c>
      <c r="N782" s="99">
        <f t="shared" si="173"/>
        <v>165</v>
      </c>
      <c r="O782" s="99" t="str">
        <f t="shared" si="174"/>
        <v/>
      </c>
      <c r="P782" s="102">
        <f t="shared" si="175"/>
        <v>165</v>
      </c>
      <c r="Q782" s="102" t="str">
        <f t="shared" si="176"/>
        <v/>
      </c>
      <c r="R782" s="105">
        <f t="shared" si="177"/>
        <v>165</v>
      </c>
      <c r="S782" s="105" t="str">
        <f t="shared" si="178"/>
        <v/>
      </c>
      <c r="T782" s="69">
        <f t="shared" si="179"/>
        <v>107</v>
      </c>
      <c r="U782" s="69" t="str">
        <f t="shared" si="180"/>
        <v/>
      </c>
      <c r="V782" s="143">
        <f t="shared" si="181"/>
        <v>165</v>
      </c>
      <c r="W782" s="143" t="str">
        <f t="shared" si="182"/>
        <v/>
      </c>
      <c r="X782" s="109">
        <f t="shared" si="169"/>
        <v>0</v>
      </c>
      <c r="Y782" s="110" t="e">
        <f t="shared" si="170"/>
        <v>#N/A</v>
      </c>
      <c r="Z782" s="75" t="e">
        <f>NA()</f>
        <v>#N/A</v>
      </c>
    </row>
    <row r="783" spans="1:26" x14ac:dyDescent="0.2">
      <c r="A783" s="74">
        <v>17600</v>
      </c>
      <c r="B783" s="68">
        <f>INDEX('B-A OSRoad'!$F$2:$F$21,MATCH(A783,'B-A OSRoad'!$C$2:$C$21))</f>
        <v>0</v>
      </c>
      <c r="C783" s="68" t="str">
        <f>IF(INDEX('B-A OSRoad'!$B$2:$B$21,MATCH(A783,'B-A OSRoad'!$C$2:$C$21))="Straight","",RIGHT(INDEX('B-A OSRoad'!$B$2:$B$21,MATCH(A783,'B-A OSRoad'!$C$2:$C$21)),LEN(INDEX('B-A OSRoad'!$B$2:$B$21,MATCH(A783,'B-A OSRoad'!$C$2:$C$21)))-1))</f>
        <v/>
      </c>
      <c r="D783" s="69">
        <f>(INDEX('B-A OSRoad'!$I$2:$I$21,MATCH(A783,'B-A OSRoad'!$C$2:$C$21)))+$C$3+$C$4+$C$1</f>
        <v>110</v>
      </c>
      <c r="E783" s="70" t="e">
        <f>VLOOKUP(A783,'Crash Data'!$E$3:$F$6,2,FALSE)</f>
        <v>#N/A</v>
      </c>
      <c r="F783" s="70" t="e">
        <f>VLOOKUP(A783,'Crash Data'!$B$3:$C$32,2,FALSE)</f>
        <v>#N/A</v>
      </c>
      <c r="G783" s="40">
        <v>230</v>
      </c>
      <c r="H783" s="40">
        <v>177</v>
      </c>
      <c r="I783" s="39">
        <v>177</v>
      </c>
      <c r="J783" s="40">
        <v>177</v>
      </c>
      <c r="K783" s="39">
        <v>177</v>
      </c>
      <c r="L783" s="93">
        <f t="shared" si="171"/>
        <v>209</v>
      </c>
      <c r="M783" s="93" t="str">
        <f t="shared" si="172"/>
        <v/>
      </c>
      <c r="N783" s="99">
        <f t="shared" si="173"/>
        <v>165</v>
      </c>
      <c r="O783" s="99" t="str">
        <f t="shared" si="174"/>
        <v/>
      </c>
      <c r="P783" s="102">
        <f t="shared" si="175"/>
        <v>165</v>
      </c>
      <c r="Q783" s="102" t="str">
        <f t="shared" si="176"/>
        <v/>
      </c>
      <c r="R783" s="105">
        <f t="shared" si="177"/>
        <v>165</v>
      </c>
      <c r="S783" s="105" t="str">
        <f t="shared" si="178"/>
        <v/>
      </c>
      <c r="T783" s="69">
        <f t="shared" si="179"/>
        <v>107</v>
      </c>
      <c r="U783" s="69" t="str">
        <f t="shared" si="180"/>
        <v/>
      </c>
      <c r="V783" s="143">
        <f t="shared" si="181"/>
        <v>165</v>
      </c>
      <c r="W783" s="143" t="str">
        <f t="shared" si="182"/>
        <v/>
      </c>
      <c r="X783" s="109">
        <f t="shared" si="169"/>
        <v>0</v>
      </c>
      <c r="Y783" s="110" t="e">
        <f t="shared" si="170"/>
        <v>#N/A</v>
      </c>
      <c r="Z783" s="75" t="e">
        <f>NA()</f>
        <v>#N/A</v>
      </c>
    </row>
    <row r="784" spans="1:26" x14ac:dyDescent="0.2">
      <c r="A784" s="74">
        <v>17610</v>
      </c>
      <c r="B784" s="68">
        <f>INDEX('B-A OSRoad'!$F$2:$F$21,MATCH(A784,'B-A OSRoad'!$C$2:$C$21))</f>
        <v>0</v>
      </c>
      <c r="C784" s="68" t="str">
        <f>IF(INDEX('B-A OSRoad'!$B$2:$B$21,MATCH(A784,'B-A OSRoad'!$C$2:$C$21))="Straight","",RIGHT(INDEX('B-A OSRoad'!$B$2:$B$21,MATCH(A784,'B-A OSRoad'!$C$2:$C$21)),LEN(INDEX('B-A OSRoad'!$B$2:$B$21,MATCH(A784,'B-A OSRoad'!$C$2:$C$21)))-1))</f>
        <v/>
      </c>
      <c r="D784" s="69">
        <f>(INDEX('B-A OSRoad'!$I$2:$I$21,MATCH(A784,'B-A OSRoad'!$C$2:$C$21)))+$C$3+$C$4+$C$1</f>
        <v>110</v>
      </c>
      <c r="E784" s="70" t="e">
        <f>VLOOKUP(A784,'Crash Data'!$E$3:$F$6,2,FALSE)</f>
        <v>#N/A</v>
      </c>
      <c r="F784" s="70" t="e">
        <f>VLOOKUP(A784,'Crash Data'!$B$3:$C$32,2,FALSE)</f>
        <v>#N/A</v>
      </c>
      <c r="G784" s="40">
        <v>230</v>
      </c>
      <c r="H784" s="40">
        <v>177</v>
      </c>
      <c r="I784" s="39">
        <v>177</v>
      </c>
      <c r="J784" s="40">
        <v>177</v>
      </c>
      <c r="K784" s="39">
        <v>177</v>
      </c>
      <c r="L784" s="93">
        <f t="shared" si="171"/>
        <v>209</v>
      </c>
      <c r="M784" s="93" t="str">
        <f t="shared" si="172"/>
        <v/>
      </c>
      <c r="N784" s="99">
        <f t="shared" si="173"/>
        <v>165</v>
      </c>
      <c r="O784" s="99" t="str">
        <f t="shared" si="174"/>
        <v/>
      </c>
      <c r="P784" s="102">
        <f t="shared" si="175"/>
        <v>165</v>
      </c>
      <c r="Q784" s="102" t="str">
        <f t="shared" si="176"/>
        <v/>
      </c>
      <c r="R784" s="105">
        <f t="shared" si="177"/>
        <v>165</v>
      </c>
      <c r="S784" s="105" t="str">
        <f t="shared" si="178"/>
        <v/>
      </c>
      <c r="T784" s="69">
        <f t="shared" si="179"/>
        <v>107</v>
      </c>
      <c r="U784" s="69" t="str">
        <f t="shared" si="180"/>
        <v/>
      </c>
      <c r="V784" s="143">
        <f t="shared" si="181"/>
        <v>165</v>
      </c>
      <c r="W784" s="143" t="str">
        <f t="shared" si="182"/>
        <v/>
      </c>
      <c r="X784" s="109">
        <f t="shared" si="169"/>
        <v>0</v>
      </c>
      <c r="Y784" s="110" t="e">
        <f t="shared" si="170"/>
        <v>#N/A</v>
      </c>
      <c r="Z784" s="75" t="e">
        <f>NA()</f>
        <v>#N/A</v>
      </c>
    </row>
    <row r="785" spans="1:26" x14ac:dyDescent="0.2">
      <c r="A785" s="74">
        <v>17620</v>
      </c>
      <c r="B785" s="68">
        <f>INDEX('B-A OSRoad'!$F$2:$F$21,MATCH(A785,'B-A OSRoad'!$C$2:$C$21))</f>
        <v>0</v>
      </c>
      <c r="C785" s="68" t="str">
        <f>IF(INDEX('B-A OSRoad'!$B$2:$B$21,MATCH(A785,'B-A OSRoad'!$C$2:$C$21))="Straight","",RIGHT(INDEX('B-A OSRoad'!$B$2:$B$21,MATCH(A785,'B-A OSRoad'!$C$2:$C$21)),LEN(INDEX('B-A OSRoad'!$B$2:$B$21,MATCH(A785,'B-A OSRoad'!$C$2:$C$21)))-1))</f>
        <v/>
      </c>
      <c r="D785" s="69">
        <f>(INDEX('B-A OSRoad'!$I$2:$I$21,MATCH(A785,'B-A OSRoad'!$C$2:$C$21)))+$C$3+$C$4+$C$1</f>
        <v>110</v>
      </c>
      <c r="E785" s="70" t="e">
        <f>VLOOKUP(A785,'Crash Data'!$E$3:$F$6,2,FALSE)</f>
        <v>#N/A</v>
      </c>
      <c r="F785" s="70" t="e">
        <f>VLOOKUP(A785,'Crash Data'!$B$3:$C$32,2,FALSE)</f>
        <v>#N/A</v>
      </c>
      <c r="G785" s="40">
        <v>230</v>
      </c>
      <c r="H785" s="40">
        <v>177</v>
      </c>
      <c r="I785" s="39">
        <v>177</v>
      </c>
      <c r="J785" s="40">
        <v>177</v>
      </c>
      <c r="K785" s="39">
        <v>177</v>
      </c>
      <c r="L785" s="93">
        <f t="shared" si="171"/>
        <v>209</v>
      </c>
      <c r="M785" s="93" t="str">
        <f t="shared" si="172"/>
        <v/>
      </c>
      <c r="N785" s="99">
        <f t="shared" si="173"/>
        <v>165</v>
      </c>
      <c r="O785" s="99" t="str">
        <f t="shared" si="174"/>
        <v/>
      </c>
      <c r="P785" s="102">
        <f t="shared" si="175"/>
        <v>165</v>
      </c>
      <c r="Q785" s="102" t="str">
        <f t="shared" si="176"/>
        <v/>
      </c>
      <c r="R785" s="105">
        <f t="shared" si="177"/>
        <v>165</v>
      </c>
      <c r="S785" s="105" t="str">
        <f t="shared" si="178"/>
        <v/>
      </c>
      <c r="T785" s="69">
        <f t="shared" si="179"/>
        <v>107</v>
      </c>
      <c r="U785" s="69" t="str">
        <f t="shared" si="180"/>
        <v/>
      </c>
      <c r="V785" s="143">
        <f t="shared" si="181"/>
        <v>165</v>
      </c>
      <c r="W785" s="143" t="str">
        <f t="shared" si="182"/>
        <v/>
      </c>
      <c r="X785" s="109">
        <f t="shared" si="169"/>
        <v>0</v>
      </c>
      <c r="Y785" s="110" t="e">
        <f t="shared" si="170"/>
        <v>#N/A</v>
      </c>
      <c r="Z785" s="75" t="e">
        <f>NA()</f>
        <v>#N/A</v>
      </c>
    </row>
    <row r="786" spans="1:26" x14ac:dyDescent="0.2">
      <c r="A786" s="74">
        <v>17630</v>
      </c>
      <c r="B786" s="68">
        <f>INDEX('B-A OSRoad'!$F$2:$F$21,MATCH(A786,'B-A OSRoad'!$C$2:$C$21))</f>
        <v>0</v>
      </c>
      <c r="C786" s="68" t="str">
        <f>IF(INDEX('B-A OSRoad'!$B$2:$B$21,MATCH(A786,'B-A OSRoad'!$C$2:$C$21))="Straight","",RIGHT(INDEX('B-A OSRoad'!$B$2:$B$21,MATCH(A786,'B-A OSRoad'!$C$2:$C$21)),LEN(INDEX('B-A OSRoad'!$B$2:$B$21,MATCH(A786,'B-A OSRoad'!$C$2:$C$21)))-1))</f>
        <v/>
      </c>
      <c r="D786" s="69">
        <f>(INDEX('B-A OSRoad'!$I$2:$I$21,MATCH(A786,'B-A OSRoad'!$C$2:$C$21)))+$C$3+$C$4+$C$1</f>
        <v>110</v>
      </c>
      <c r="E786" s="70" t="e">
        <f>VLOOKUP(A786,'Crash Data'!$E$3:$F$6,2,FALSE)</f>
        <v>#N/A</v>
      </c>
      <c r="F786" s="70" t="e">
        <f>VLOOKUP(A786,'Crash Data'!$B$3:$C$32,2,FALSE)</f>
        <v>#N/A</v>
      </c>
      <c r="G786" s="40">
        <v>230</v>
      </c>
      <c r="H786" s="40">
        <v>177</v>
      </c>
      <c r="I786" s="39">
        <v>177</v>
      </c>
      <c r="J786" s="40">
        <v>177</v>
      </c>
      <c r="K786" s="39">
        <v>177</v>
      </c>
      <c r="L786" s="93">
        <f t="shared" si="171"/>
        <v>209</v>
      </c>
      <c r="M786" s="93" t="str">
        <f t="shared" si="172"/>
        <v/>
      </c>
      <c r="N786" s="99">
        <f t="shared" si="173"/>
        <v>165</v>
      </c>
      <c r="O786" s="99" t="str">
        <f t="shared" si="174"/>
        <v/>
      </c>
      <c r="P786" s="102">
        <f t="shared" si="175"/>
        <v>165</v>
      </c>
      <c r="Q786" s="102" t="str">
        <f t="shared" si="176"/>
        <v/>
      </c>
      <c r="R786" s="105">
        <f t="shared" si="177"/>
        <v>165</v>
      </c>
      <c r="S786" s="105" t="str">
        <f t="shared" si="178"/>
        <v/>
      </c>
      <c r="T786" s="69">
        <f t="shared" si="179"/>
        <v>107</v>
      </c>
      <c r="U786" s="69" t="str">
        <f t="shared" si="180"/>
        <v/>
      </c>
      <c r="V786" s="143">
        <f t="shared" si="181"/>
        <v>165</v>
      </c>
      <c r="W786" s="143" t="str">
        <f t="shared" si="182"/>
        <v/>
      </c>
      <c r="X786" s="109">
        <f t="shared" si="169"/>
        <v>0</v>
      </c>
      <c r="Y786" s="110" t="e">
        <f t="shared" si="170"/>
        <v>#N/A</v>
      </c>
      <c r="Z786" s="75" t="e">
        <f>NA()</f>
        <v>#N/A</v>
      </c>
    </row>
    <row r="787" spans="1:26" x14ac:dyDescent="0.2">
      <c r="A787" s="74">
        <v>17640</v>
      </c>
      <c r="B787" s="68">
        <f>INDEX('B-A OSRoad'!$F$2:$F$21,MATCH(A787,'B-A OSRoad'!$C$2:$C$21))</f>
        <v>0</v>
      </c>
      <c r="C787" s="68" t="str">
        <f>IF(INDEX('B-A OSRoad'!$B$2:$B$21,MATCH(A787,'B-A OSRoad'!$C$2:$C$21))="Straight","",RIGHT(INDEX('B-A OSRoad'!$B$2:$B$21,MATCH(A787,'B-A OSRoad'!$C$2:$C$21)),LEN(INDEX('B-A OSRoad'!$B$2:$B$21,MATCH(A787,'B-A OSRoad'!$C$2:$C$21)))-1))</f>
        <v/>
      </c>
      <c r="D787" s="69">
        <f>(INDEX('B-A OSRoad'!$I$2:$I$21,MATCH(A787,'B-A OSRoad'!$C$2:$C$21)))+$C$3+$C$4+$C$1</f>
        <v>110</v>
      </c>
      <c r="E787" s="70" t="e">
        <f>VLOOKUP(A787,'Crash Data'!$E$3:$F$6,2,FALSE)</f>
        <v>#N/A</v>
      </c>
      <c r="F787" s="70" t="e">
        <f>VLOOKUP(A787,'Crash Data'!$B$3:$C$32,2,FALSE)</f>
        <v>#N/A</v>
      </c>
      <c r="G787" s="40">
        <v>230</v>
      </c>
      <c r="H787" s="40">
        <v>177</v>
      </c>
      <c r="I787" s="39">
        <v>177</v>
      </c>
      <c r="J787" s="40">
        <v>177</v>
      </c>
      <c r="K787" s="39">
        <v>177</v>
      </c>
      <c r="L787" s="93">
        <f t="shared" si="171"/>
        <v>209</v>
      </c>
      <c r="M787" s="93" t="str">
        <f t="shared" si="172"/>
        <v/>
      </c>
      <c r="N787" s="99">
        <f t="shared" si="173"/>
        <v>165</v>
      </c>
      <c r="O787" s="99" t="str">
        <f t="shared" si="174"/>
        <v/>
      </c>
      <c r="P787" s="102">
        <f t="shared" si="175"/>
        <v>165</v>
      </c>
      <c r="Q787" s="102" t="str">
        <f t="shared" si="176"/>
        <v/>
      </c>
      <c r="R787" s="105">
        <f t="shared" si="177"/>
        <v>165</v>
      </c>
      <c r="S787" s="105" t="str">
        <f t="shared" si="178"/>
        <v/>
      </c>
      <c r="T787" s="69">
        <f t="shared" si="179"/>
        <v>107</v>
      </c>
      <c r="U787" s="69" t="str">
        <f t="shared" si="180"/>
        <v/>
      </c>
      <c r="V787" s="143">
        <f t="shared" si="181"/>
        <v>165</v>
      </c>
      <c r="W787" s="143" t="str">
        <f t="shared" si="182"/>
        <v/>
      </c>
      <c r="X787" s="109">
        <f t="shared" si="169"/>
        <v>0</v>
      </c>
      <c r="Y787" s="110" t="e">
        <f t="shared" si="170"/>
        <v>#N/A</v>
      </c>
      <c r="Z787" s="75" t="e">
        <f>NA()</f>
        <v>#N/A</v>
      </c>
    </row>
    <row r="788" spans="1:26" x14ac:dyDescent="0.2">
      <c r="A788" s="74">
        <v>17650</v>
      </c>
      <c r="B788" s="68">
        <f>INDEX('B-A OSRoad'!$F$2:$F$21,MATCH(A788,'B-A OSRoad'!$C$2:$C$21))</f>
        <v>0</v>
      </c>
      <c r="C788" s="68" t="str">
        <f>IF(INDEX('B-A OSRoad'!$B$2:$B$21,MATCH(A788,'B-A OSRoad'!$C$2:$C$21))="Straight","",RIGHT(INDEX('B-A OSRoad'!$B$2:$B$21,MATCH(A788,'B-A OSRoad'!$C$2:$C$21)),LEN(INDEX('B-A OSRoad'!$B$2:$B$21,MATCH(A788,'B-A OSRoad'!$C$2:$C$21)))-1))</f>
        <v/>
      </c>
      <c r="D788" s="69">
        <f>(INDEX('B-A OSRoad'!$I$2:$I$21,MATCH(A788,'B-A OSRoad'!$C$2:$C$21)))+$C$3+$C$4+$C$1</f>
        <v>110</v>
      </c>
      <c r="E788" s="70" t="e">
        <f>VLOOKUP(A788,'Crash Data'!$E$3:$F$6,2,FALSE)</f>
        <v>#N/A</v>
      </c>
      <c r="F788" s="70" t="e">
        <f>VLOOKUP(A788,'Crash Data'!$B$3:$C$32,2,FALSE)</f>
        <v>#N/A</v>
      </c>
      <c r="G788" s="40">
        <v>230</v>
      </c>
      <c r="H788" s="40">
        <v>177</v>
      </c>
      <c r="I788" s="39">
        <v>177</v>
      </c>
      <c r="J788" s="40">
        <v>177</v>
      </c>
      <c r="K788" s="39">
        <v>177</v>
      </c>
      <c r="L788" s="93">
        <f t="shared" si="171"/>
        <v>209</v>
      </c>
      <c r="M788" s="93" t="str">
        <f t="shared" si="172"/>
        <v/>
      </c>
      <c r="N788" s="99">
        <f t="shared" si="173"/>
        <v>165</v>
      </c>
      <c r="O788" s="99" t="str">
        <f t="shared" si="174"/>
        <v/>
      </c>
      <c r="P788" s="102">
        <f t="shared" si="175"/>
        <v>165</v>
      </c>
      <c r="Q788" s="102" t="str">
        <f t="shared" si="176"/>
        <v/>
      </c>
      <c r="R788" s="105">
        <f t="shared" si="177"/>
        <v>165</v>
      </c>
      <c r="S788" s="105" t="str">
        <f t="shared" si="178"/>
        <v/>
      </c>
      <c r="T788" s="69">
        <f t="shared" si="179"/>
        <v>107</v>
      </c>
      <c r="U788" s="69" t="str">
        <f t="shared" si="180"/>
        <v/>
      </c>
      <c r="V788" s="143">
        <f t="shared" si="181"/>
        <v>165</v>
      </c>
      <c r="W788" s="143" t="str">
        <f t="shared" si="182"/>
        <v/>
      </c>
      <c r="X788" s="109">
        <f t="shared" si="169"/>
        <v>0</v>
      </c>
      <c r="Y788" s="110" t="e">
        <f t="shared" si="170"/>
        <v>#N/A</v>
      </c>
      <c r="Z788" s="75" t="e">
        <f>NA()</f>
        <v>#N/A</v>
      </c>
    </row>
    <row r="789" spans="1:26" x14ac:dyDescent="0.2">
      <c r="A789" s="74">
        <v>17660</v>
      </c>
      <c r="B789" s="68">
        <f>INDEX('B-A OSRoad'!$F$2:$F$21,MATCH(A789,'B-A OSRoad'!$C$2:$C$21))</f>
        <v>0</v>
      </c>
      <c r="C789" s="68" t="str">
        <f>IF(INDEX('B-A OSRoad'!$B$2:$B$21,MATCH(A789,'B-A OSRoad'!$C$2:$C$21))="Straight","",RIGHT(INDEX('B-A OSRoad'!$B$2:$B$21,MATCH(A789,'B-A OSRoad'!$C$2:$C$21)),LEN(INDEX('B-A OSRoad'!$B$2:$B$21,MATCH(A789,'B-A OSRoad'!$C$2:$C$21)))-1))</f>
        <v/>
      </c>
      <c r="D789" s="69">
        <f>(INDEX('B-A OSRoad'!$I$2:$I$21,MATCH(A789,'B-A OSRoad'!$C$2:$C$21)))+$C$3+$C$4+$C$1</f>
        <v>110</v>
      </c>
      <c r="E789" s="70" t="e">
        <f>VLOOKUP(A789,'Crash Data'!$E$3:$F$6,2,FALSE)</f>
        <v>#N/A</v>
      </c>
      <c r="F789" s="70" t="e">
        <f>VLOOKUP(A789,'Crash Data'!$B$3:$C$32,2,FALSE)</f>
        <v>#N/A</v>
      </c>
      <c r="G789" s="40">
        <v>230</v>
      </c>
      <c r="H789" s="40">
        <v>177</v>
      </c>
      <c r="I789" s="39">
        <v>177</v>
      </c>
      <c r="J789" s="40">
        <v>177</v>
      </c>
      <c r="K789" s="39">
        <v>177</v>
      </c>
      <c r="L789" s="93">
        <f t="shared" si="171"/>
        <v>209</v>
      </c>
      <c r="M789" s="93" t="str">
        <f t="shared" si="172"/>
        <v/>
      </c>
      <c r="N789" s="99">
        <f t="shared" si="173"/>
        <v>165</v>
      </c>
      <c r="O789" s="99" t="str">
        <f t="shared" si="174"/>
        <v/>
      </c>
      <c r="P789" s="102">
        <f t="shared" si="175"/>
        <v>165</v>
      </c>
      <c r="Q789" s="102" t="str">
        <f t="shared" si="176"/>
        <v/>
      </c>
      <c r="R789" s="105">
        <f t="shared" si="177"/>
        <v>165</v>
      </c>
      <c r="S789" s="105" t="str">
        <f t="shared" si="178"/>
        <v/>
      </c>
      <c r="T789" s="69">
        <f t="shared" si="179"/>
        <v>107</v>
      </c>
      <c r="U789" s="69" t="str">
        <f t="shared" si="180"/>
        <v/>
      </c>
      <c r="V789" s="143">
        <f t="shared" si="181"/>
        <v>165</v>
      </c>
      <c r="W789" s="143" t="str">
        <f t="shared" si="182"/>
        <v/>
      </c>
      <c r="X789" s="109">
        <f t="shared" si="169"/>
        <v>0</v>
      </c>
      <c r="Y789" s="110" t="e">
        <f t="shared" si="170"/>
        <v>#N/A</v>
      </c>
      <c r="Z789" s="75" t="e">
        <f>NA()</f>
        <v>#N/A</v>
      </c>
    </row>
    <row r="790" spans="1:26" x14ac:dyDescent="0.2">
      <c r="A790" s="74">
        <v>17670</v>
      </c>
      <c r="B790" s="68">
        <f>INDEX('B-A OSRoad'!$F$2:$F$21,MATCH(A790,'B-A OSRoad'!$C$2:$C$21))</f>
        <v>0</v>
      </c>
      <c r="C790" s="68" t="str">
        <f>IF(INDEX('B-A OSRoad'!$B$2:$B$21,MATCH(A790,'B-A OSRoad'!$C$2:$C$21))="Straight","",RIGHT(INDEX('B-A OSRoad'!$B$2:$B$21,MATCH(A790,'B-A OSRoad'!$C$2:$C$21)),LEN(INDEX('B-A OSRoad'!$B$2:$B$21,MATCH(A790,'B-A OSRoad'!$C$2:$C$21)))-1))</f>
        <v/>
      </c>
      <c r="D790" s="69">
        <f>(INDEX('B-A OSRoad'!$I$2:$I$21,MATCH(A790,'B-A OSRoad'!$C$2:$C$21)))+$C$3+$C$4+$C$1</f>
        <v>110</v>
      </c>
      <c r="E790" s="70" t="e">
        <f>VLOOKUP(A790,'Crash Data'!$E$3:$F$6,2,FALSE)</f>
        <v>#N/A</v>
      </c>
      <c r="F790" s="70" t="e">
        <f>VLOOKUP(A790,'Crash Data'!$B$3:$C$32,2,FALSE)</f>
        <v>#N/A</v>
      </c>
      <c r="G790" s="40">
        <v>230</v>
      </c>
      <c r="H790" s="40">
        <v>177</v>
      </c>
      <c r="I790" s="39">
        <v>177</v>
      </c>
      <c r="J790" s="40">
        <v>177</v>
      </c>
      <c r="K790" s="39">
        <v>177</v>
      </c>
      <c r="L790" s="93">
        <f t="shared" si="171"/>
        <v>209</v>
      </c>
      <c r="M790" s="93" t="str">
        <f t="shared" si="172"/>
        <v/>
      </c>
      <c r="N790" s="99">
        <f t="shared" si="173"/>
        <v>165</v>
      </c>
      <c r="O790" s="99" t="str">
        <f t="shared" si="174"/>
        <v/>
      </c>
      <c r="P790" s="102">
        <f t="shared" si="175"/>
        <v>165</v>
      </c>
      <c r="Q790" s="102" t="str">
        <f t="shared" si="176"/>
        <v/>
      </c>
      <c r="R790" s="105">
        <f t="shared" si="177"/>
        <v>165</v>
      </c>
      <c r="S790" s="105" t="str">
        <f t="shared" si="178"/>
        <v/>
      </c>
      <c r="T790" s="69">
        <f t="shared" si="179"/>
        <v>107</v>
      </c>
      <c r="U790" s="69" t="str">
        <f t="shared" si="180"/>
        <v/>
      </c>
      <c r="V790" s="143">
        <f t="shared" si="181"/>
        <v>165</v>
      </c>
      <c r="W790" s="143" t="str">
        <f t="shared" si="182"/>
        <v/>
      </c>
      <c r="X790" s="109">
        <f t="shared" si="169"/>
        <v>0</v>
      </c>
      <c r="Y790" s="110" t="e">
        <f t="shared" si="170"/>
        <v>#N/A</v>
      </c>
      <c r="Z790" s="75" t="e">
        <f>NA()</f>
        <v>#N/A</v>
      </c>
    </row>
    <row r="791" spans="1:26" x14ac:dyDescent="0.2">
      <c r="A791" s="74">
        <v>17680</v>
      </c>
      <c r="B791" s="68">
        <f>INDEX('B-A OSRoad'!$F$2:$F$21,MATCH(A791,'B-A OSRoad'!$C$2:$C$21))</f>
        <v>0</v>
      </c>
      <c r="C791" s="68" t="str">
        <f>IF(INDEX('B-A OSRoad'!$B$2:$B$21,MATCH(A791,'B-A OSRoad'!$C$2:$C$21))="Straight","",RIGHT(INDEX('B-A OSRoad'!$B$2:$B$21,MATCH(A791,'B-A OSRoad'!$C$2:$C$21)),LEN(INDEX('B-A OSRoad'!$B$2:$B$21,MATCH(A791,'B-A OSRoad'!$C$2:$C$21)))-1))</f>
        <v/>
      </c>
      <c r="D791" s="69">
        <f>(INDEX('B-A OSRoad'!$I$2:$I$21,MATCH(A791,'B-A OSRoad'!$C$2:$C$21)))+$C$3+$C$4+$C$1</f>
        <v>110</v>
      </c>
      <c r="E791" s="70" t="e">
        <f>VLOOKUP(A791,'Crash Data'!$E$3:$F$6,2,FALSE)</f>
        <v>#N/A</v>
      </c>
      <c r="F791" s="70" t="e">
        <f>VLOOKUP(A791,'Crash Data'!$B$3:$C$32,2,FALSE)</f>
        <v>#N/A</v>
      </c>
      <c r="G791" s="40">
        <v>230</v>
      </c>
      <c r="H791" s="40">
        <v>177</v>
      </c>
      <c r="I791" s="39">
        <v>177</v>
      </c>
      <c r="J791" s="40">
        <v>177</v>
      </c>
      <c r="K791" s="39">
        <v>177</v>
      </c>
      <c r="L791" s="93">
        <f t="shared" si="171"/>
        <v>209</v>
      </c>
      <c r="M791" s="93" t="str">
        <f t="shared" si="172"/>
        <v/>
      </c>
      <c r="N791" s="99">
        <f t="shared" si="173"/>
        <v>165</v>
      </c>
      <c r="O791" s="99" t="str">
        <f t="shared" si="174"/>
        <v/>
      </c>
      <c r="P791" s="102">
        <f t="shared" si="175"/>
        <v>165</v>
      </c>
      <c r="Q791" s="102" t="str">
        <f t="shared" si="176"/>
        <v/>
      </c>
      <c r="R791" s="105">
        <f t="shared" si="177"/>
        <v>165</v>
      </c>
      <c r="S791" s="105" t="str">
        <f t="shared" si="178"/>
        <v/>
      </c>
      <c r="T791" s="69">
        <f t="shared" si="179"/>
        <v>107</v>
      </c>
      <c r="U791" s="69" t="str">
        <f t="shared" si="180"/>
        <v/>
      </c>
      <c r="V791" s="143">
        <f t="shared" si="181"/>
        <v>165</v>
      </c>
      <c r="W791" s="143" t="str">
        <f t="shared" si="182"/>
        <v/>
      </c>
      <c r="X791" s="109">
        <f t="shared" si="169"/>
        <v>0</v>
      </c>
      <c r="Y791" s="110" t="e">
        <f t="shared" si="170"/>
        <v>#N/A</v>
      </c>
      <c r="Z791" s="75" t="e">
        <f>NA()</f>
        <v>#N/A</v>
      </c>
    </row>
    <row r="792" spans="1:26" x14ac:dyDescent="0.2">
      <c r="A792" s="74">
        <v>17690</v>
      </c>
      <c r="B792" s="68">
        <f>INDEX('B-A OSRoad'!$F$2:$F$21,MATCH(A792,'B-A OSRoad'!$C$2:$C$21))</f>
        <v>0</v>
      </c>
      <c r="C792" s="68" t="str">
        <f>IF(INDEX('B-A OSRoad'!$B$2:$B$21,MATCH(A792,'B-A OSRoad'!$C$2:$C$21))="Straight","",RIGHT(INDEX('B-A OSRoad'!$B$2:$B$21,MATCH(A792,'B-A OSRoad'!$C$2:$C$21)),LEN(INDEX('B-A OSRoad'!$B$2:$B$21,MATCH(A792,'B-A OSRoad'!$C$2:$C$21)))-1))</f>
        <v/>
      </c>
      <c r="D792" s="69">
        <f>(INDEX('B-A OSRoad'!$I$2:$I$21,MATCH(A792,'B-A OSRoad'!$C$2:$C$21)))+$C$3+$C$4+$C$1</f>
        <v>110</v>
      </c>
      <c r="E792" s="70" t="e">
        <f>VLOOKUP(A792,'Crash Data'!$E$3:$F$6,2,FALSE)</f>
        <v>#N/A</v>
      </c>
      <c r="F792" s="70" t="e">
        <f>VLOOKUP(A792,'Crash Data'!$B$3:$C$32,2,FALSE)</f>
        <v>#N/A</v>
      </c>
      <c r="G792" s="40">
        <v>230</v>
      </c>
      <c r="H792" s="40">
        <v>177</v>
      </c>
      <c r="I792" s="39">
        <v>177</v>
      </c>
      <c r="J792" s="40">
        <v>177</v>
      </c>
      <c r="K792" s="39">
        <v>177</v>
      </c>
      <c r="L792" s="93">
        <f t="shared" si="171"/>
        <v>209</v>
      </c>
      <c r="M792" s="93" t="str">
        <f t="shared" si="172"/>
        <v/>
      </c>
      <c r="N792" s="99">
        <f t="shared" si="173"/>
        <v>165</v>
      </c>
      <c r="O792" s="99" t="str">
        <f t="shared" si="174"/>
        <v/>
      </c>
      <c r="P792" s="102">
        <f t="shared" si="175"/>
        <v>165</v>
      </c>
      <c r="Q792" s="102" t="str">
        <f t="shared" si="176"/>
        <v/>
      </c>
      <c r="R792" s="105">
        <f t="shared" si="177"/>
        <v>165</v>
      </c>
      <c r="S792" s="105" t="str">
        <f t="shared" si="178"/>
        <v/>
      </c>
      <c r="T792" s="69">
        <f t="shared" si="179"/>
        <v>107</v>
      </c>
      <c r="U792" s="69" t="str">
        <f t="shared" si="180"/>
        <v/>
      </c>
      <c r="V792" s="143">
        <f t="shared" si="181"/>
        <v>165</v>
      </c>
      <c r="W792" s="143" t="str">
        <f t="shared" si="182"/>
        <v/>
      </c>
      <c r="X792" s="109">
        <f t="shared" si="169"/>
        <v>0</v>
      </c>
      <c r="Y792" s="110" t="e">
        <f t="shared" si="170"/>
        <v>#N/A</v>
      </c>
      <c r="Z792" s="75" t="e">
        <f>NA()</f>
        <v>#N/A</v>
      </c>
    </row>
    <row r="793" spans="1:26" x14ac:dyDescent="0.2">
      <c r="A793" s="74">
        <v>17700</v>
      </c>
      <c r="B793" s="68">
        <f>INDEX('B-A OSRoad'!$F$2:$F$21,MATCH(A793,'B-A OSRoad'!$C$2:$C$21))</f>
        <v>0</v>
      </c>
      <c r="C793" s="68" t="str">
        <f>IF(INDEX('B-A OSRoad'!$B$2:$B$21,MATCH(A793,'B-A OSRoad'!$C$2:$C$21))="Straight","",RIGHT(INDEX('B-A OSRoad'!$B$2:$B$21,MATCH(A793,'B-A OSRoad'!$C$2:$C$21)),LEN(INDEX('B-A OSRoad'!$B$2:$B$21,MATCH(A793,'B-A OSRoad'!$C$2:$C$21)))-1))</f>
        <v/>
      </c>
      <c r="D793" s="69">
        <f>(INDEX('B-A OSRoad'!$I$2:$I$21,MATCH(A793,'B-A OSRoad'!$C$2:$C$21)))+$C$3+$C$4+$C$1</f>
        <v>110</v>
      </c>
      <c r="E793" s="70" t="e">
        <f>VLOOKUP(A793,'Crash Data'!$E$3:$F$6,2,FALSE)</f>
        <v>#N/A</v>
      </c>
      <c r="F793" s="70" t="e">
        <f>VLOOKUP(A793,'Crash Data'!$B$3:$C$32,2,FALSE)</f>
        <v>#N/A</v>
      </c>
      <c r="G793" s="40">
        <v>230</v>
      </c>
      <c r="H793" s="40">
        <v>177</v>
      </c>
      <c r="I793" s="39">
        <v>177</v>
      </c>
      <c r="J793" s="40">
        <v>177</v>
      </c>
      <c r="K793" s="39">
        <v>177</v>
      </c>
      <c r="L793" s="93">
        <f t="shared" si="171"/>
        <v>209</v>
      </c>
      <c r="M793" s="93" t="str">
        <f t="shared" si="172"/>
        <v/>
      </c>
      <c r="N793" s="99">
        <f t="shared" si="173"/>
        <v>165</v>
      </c>
      <c r="O793" s="99" t="str">
        <f t="shared" si="174"/>
        <v/>
      </c>
      <c r="P793" s="102">
        <f t="shared" si="175"/>
        <v>165</v>
      </c>
      <c r="Q793" s="102" t="str">
        <f t="shared" si="176"/>
        <v/>
      </c>
      <c r="R793" s="105">
        <f t="shared" si="177"/>
        <v>165</v>
      </c>
      <c r="S793" s="105" t="str">
        <f t="shared" si="178"/>
        <v/>
      </c>
      <c r="T793" s="69">
        <f t="shared" si="179"/>
        <v>107</v>
      </c>
      <c r="U793" s="69" t="str">
        <f t="shared" si="180"/>
        <v/>
      </c>
      <c r="V793" s="143">
        <f t="shared" si="181"/>
        <v>165</v>
      </c>
      <c r="W793" s="143" t="str">
        <f t="shared" si="182"/>
        <v/>
      </c>
      <c r="X793" s="109">
        <f t="shared" si="169"/>
        <v>0</v>
      </c>
      <c r="Y793" s="110" t="e">
        <f t="shared" si="170"/>
        <v>#N/A</v>
      </c>
      <c r="Z793" s="75" t="e">
        <f>NA()</f>
        <v>#N/A</v>
      </c>
    </row>
    <row r="794" spans="1:26" x14ac:dyDescent="0.2">
      <c r="A794" s="74">
        <v>17710</v>
      </c>
      <c r="B794" s="68">
        <f>INDEX('B-A OSRoad'!$F$2:$F$21,MATCH(A794,'B-A OSRoad'!$C$2:$C$21))</f>
        <v>0</v>
      </c>
      <c r="C794" s="68" t="str">
        <f>IF(INDEX('B-A OSRoad'!$B$2:$B$21,MATCH(A794,'B-A OSRoad'!$C$2:$C$21))="Straight","",RIGHT(INDEX('B-A OSRoad'!$B$2:$B$21,MATCH(A794,'B-A OSRoad'!$C$2:$C$21)),LEN(INDEX('B-A OSRoad'!$B$2:$B$21,MATCH(A794,'B-A OSRoad'!$C$2:$C$21)))-1))</f>
        <v/>
      </c>
      <c r="D794" s="69">
        <f>(INDEX('B-A OSRoad'!$I$2:$I$21,MATCH(A794,'B-A OSRoad'!$C$2:$C$21)))+$C$3+$C$4+$C$1</f>
        <v>110</v>
      </c>
      <c r="E794" s="70" t="e">
        <f>VLOOKUP(A794,'Crash Data'!$E$3:$F$6,2,FALSE)</f>
        <v>#N/A</v>
      </c>
      <c r="F794" s="70" t="e">
        <f>VLOOKUP(A794,'Crash Data'!$B$3:$C$32,2,FALSE)</f>
        <v>#N/A</v>
      </c>
      <c r="G794" s="40">
        <v>230</v>
      </c>
      <c r="H794" s="40">
        <v>177</v>
      </c>
      <c r="I794" s="39">
        <v>177</v>
      </c>
      <c r="J794" s="40">
        <v>177</v>
      </c>
      <c r="K794" s="39">
        <v>177</v>
      </c>
      <c r="L794" s="93">
        <f t="shared" si="171"/>
        <v>209</v>
      </c>
      <c r="M794" s="93" t="str">
        <f t="shared" si="172"/>
        <v/>
      </c>
      <c r="N794" s="99">
        <f t="shared" si="173"/>
        <v>165</v>
      </c>
      <c r="O794" s="99" t="str">
        <f t="shared" si="174"/>
        <v/>
      </c>
      <c r="P794" s="102">
        <f t="shared" si="175"/>
        <v>165</v>
      </c>
      <c r="Q794" s="102" t="str">
        <f t="shared" si="176"/>
        <v/>
      </c>
      <c r="R794" s="105">
        <f t="shared" si="177"/>
        <v>165</v>
      </c>
      <c r="S794" s="105" t="str">
        <f t="shared" si="178"/>
        <v/>
      </c>
      <c r="T794" s="69">
        <f t="shared" si="179"/>
        <v>107</v>
      </c>
      <c r="U794" s="69" t="str">
        <f t="shared" si="180"/>
        <v/>
      </c>
      <c r="V794" s="143">
        <f t="shared" si="181"/>
        <v>165</v>
      </c>
      <c r="W794" s="143" t="str">
        <f t="shared" si="182"/>
        <v/>
      </c>
      <c r="X794" s="109">
        <f t="shared" si="169"/>
        <v>0</v>
      </c>
      <c r="Y794" s="110" t="e">
        <f t="shared" si="170"/>
        <v>#N/A</v>
      </c>
      <c r="Z794" s="75" t="e">
        <f>NA()</f>
        <v>#N/A</v>
      </c>
    </row>
    <row r="795" spans="1:26" x14ac:dyDescent="0.2">
      <c r="A795" s="74">
        <v>17720</v>
      </c>
      <c r="B795" s="68">
        <f>INDEX('B-A OSRoad'!$F$2:$F$21,MATCH(A795,'B-A OSRoad'!$C$2:$C$21))</f>
        <v>0</v>
      </c>
      <c r="C795" s="68" t="str">
        <f>IF(INDEX('B-A OSRoad'!$B$2:$B$21,MATCH(A795,'B-A OSRoad'!$C$2:$C$21))="Straight","",RIGHT(INDEX('B-A OSRoad'!$B$2:$B$21,MATCH(A795,'B-A OSRoad'!$C$2:$C$21)),LEN(INDEX('B-A OSRoad'!$B$2:$B$21,MATCH(A795,'B-A OSRoad'!$C$2:$C$21)))-1))</f>
        <v/>
      </c>
      <c r="D795" s="69">
        <f>(INDEX('B-A OSRoad'!$I$2:$I$21,MATCH(A795,'B-A OSRoad'!$C$2:$C$21)))+$C$3+$C$4+$C$1</f>
        <v>110</v>
      </c>
      <c r="E795" s="70" t="e">
        <f>VLOOKUP(A795,'Crash Data'!$E$3:$F$6,2,FALSE)</f>
        <v>#N/A</v>
      </c>
      <c r="F795" s="70" t="e">
        <f>VLOOKUP(A795,'Crash Data'!$B$3:$C$32,2,FALSE)</f>
        <v>#N/A</v>
      </c>
      <c r="G795" s="40">
        <v>230</v>
      </c>
      <c r="H795" s="40">
        <v>177</v>
      </c>
      <c r="I795" s="39">
        <v>177</v>
      </c>
      <c r="J795" s="40">
        <v>177</v>
      </c>
      <c r="K795" s="39">
        <v>177</v>
      </c>
      <c r="L795" s="93">
        <f t="shared" si="171"/>
        <v>209</v>
      </c>
      <c r="M795" s="93" t="str">
        <f t="shared" si="172"/>
        <v/>
      </c>
      <c r="N795" s="99">
        <f t="shared" si="173"/>
        <v>165</v>
      </c>
      <c r="O795" s="99" t="str">
        <f t="shared" si="174"/>
        <v/>
      </c>
      <c r="P795" s="102">
        <f t="shared" si="175"/>
        <v>165</v>
      </c>
      <c r="Q795" s="102" t="str">
        <f t="shared" si="176"/>
        <v/>
      </c>
      <c r="R795" s="105">
        <f t="shared" si="177"/>
        <v>165</v>
      </c>
      <c r="S795" s="105" t="str">
        <f t="shared" si="178"/>
        <v/>
      </c>
      <c r="T795" s="69">
        <f t="shared" si="179"/>
        <v>107</v>
      </c>
      <c r="U795" s="69" t="str">
        <f t="shared" si="180"/>
        <v/>
      </c>
      <c r="V795" s="143">
        <f t="shared" si="181"/>
        <v>165</v>
      </c>
      <c r="W795" s="143" t="str">
        <f t="shared" si="182"/>
        <v/>
      </c>
      <c r="X795" s="109">
        <f t="shared" si="169"/>
        <v>0</v>
      </c>
      <c r="Y795" s="110" t="e">
        <f t="shared" si="170"/>
        <v>#N/A</v>
      </c>
      <c r="Z795" s="75" t="e">
        <f>NA()</f>
        <v>#N/A</v>
      </c>
    </row>
    <row r="796" spans="1:26" x14ac:dyDescent="0.2">
      <c r="A796" s="74">
        <v>17730</v>
      </c>
      <c r="B796" s="68">
        <f>INDEX('B-A OSRoad'!$F$2:$F$21,MATCH(A796,'B-A OSRoad'!$C$2:$C$21))</f>
        <v>0</v>
      </c>
      <c r="C796" s="68" t="str">
        <f>IF(INDEX('B-A OSRoad'!$B$2:$B$21,MATCH(A796,'B-A OSRoad'!$C$2:$C$21))="Straight","",RIGHT(INDEX('B-A OSRoad'!$B$2:$B$21,MATCH(A796,'B-A OSRoad'!$C$2:$C$21)),LEN(INDEX('B-A OSRoad'!$B$2:$B$21,MATCH(A796,'B-A OSRoad'!$C$2:$C$21)))-1))</f>
        <v/>
      </c>
      <c r="D796" s="69">
        <f>(INDEX('B-A OSRoad'!$I$2:$I$21,MATCH(A796,'B-A OSRoad'!$C$2:$C$21)))+$C$3+$C$4+$C$1</f>
        <v>110</v>
      </c>
      <c r="E796" s="70" t="e">
        <f>VLOOKUP(A796,'Crash Data'!$E$3:$F$6,2,FALSE)</f>
        <v>#N/A</v>
      </c>
      <c r="F796" s="70" t="e">
        <f>VLOOKUP(A796,'Crash Data'!$B$3:$C$32,2,FALSE)</f>
        <v>#N/A</v>
      </c>
      <c r="G796" s="40">
        <v>230</v>
      </c>
      <c r="H796" s="40">
        <v>177</v>
      </c>
      <c r="I796" s="39">
        <v>177</v>
      </c>
      <c r="J796" s="40">
        <v>177</v>
      </c>
      <c r="K796" s="39">
        <v>177</v>
      </c>
      <c r="L796" s="93">
        <f t="shared" si="171"/>
        <v>209</v>
      </c>
      <c r="M796" s="93" t="str">
        <f t="shared" si="172"/>
        <v/>
      </c>
      <c r="N796" s="99">
        <f t="shared" si="173"/>
        <v>165</v>
      </c>
      <c r="O796" s="99" t="str">
        <f t="shared" si="174"/>
        <v/>
      </c>
      <c r="P796" s="102">
        <f t="shared" si="175"/>
        <v>165</v>
      </c>
      <c r="Q796" s="102" t="str">
        <f t="shared" si="176"/>
        <v/>
      </c>
      <c r="R796" s="105">
        <f t="shared" si="177"/>
        <v>165</v>
      </c>
      <c r="S796" s="105" t="str">
        <f t="shared" si="178"/>
        <v/>
      </c>
      <c r="T796" s="69">
        <f t="shared" si="179"/>
        <v>107</v>
      </c>
      <c r="U796" s="69" t="str">
        <f t="shared" si="180"/>
        <v/>
      </c>
      <c r="V796" s="143">
        <f t="shared" si="181"/>
        <v>165</v>
      </c>
      <c r="W796" s="143" t="str">
        <f t="shared" si="182"/>
        <v/>
      </c>
      <c r="X796" s="109">
        <f t="shared" si="169"/>
        <v>0</v>
      </c>
      <c r="Y796" s="110" t="e">
        <f t="shared" si="170"/>
        <v>#N/A</v>
      </c>
      <c r="Z796" s="75" t="e">
        <f>NA()</f>
        <v>#N/A</v>
      </c>
    </row>
    <row r="797" spans="1:26" x14ac:dyDescent="0.2">
      <c r="A797" s="74">
        <v>17740</v>
      </c>
      <c r="B797" s="68">
        <f>INDEX('B-A OSRoad'!$F$2:$F$21,MATCH(A797,'B-A OSRoad'!$C$2:$C$21))</f>
        <v>0</v>
      </c>
      <c r="C797" s="68" t="str">
        <f>IF(INDEX('B-A OSRoad'!$B$2:$B$21,MATCH(A797,'B-A OSRoad'!$C$2:$C$21))="Straight","",RIGHT(INDEX('B-A OSRoad'!$B$2:$B$21,MATCH(A797,'B-A OSRoad'!$C$2:$C$21)),LEN(INDEX('B-A OSRoad'!$B$2:$B$21,MATCH(A797,'B-A OSRoad'!$C$2:$C$21)))-1))</f>
        <v/>
      </c>
      <c r="D797" s="69">
        <f>(INDEX('B-A OSRoad'!$I$2:$I$21,MATCH(A797,'B-A OSRoad'!$C$2:$C$21)))+$C$3+$C$4+$C$1</f>
        <v>110</v>
      </c>
      <c r="E797" s="70" t="e">
        <f>VLOOKUP(A797,'Crash Data'!$E$3:$F$6,2,FALSE)</f>
        <v>#N/A</v>
      </c>
      <c r="F797" s="70" t="e">
        <f>VLOOKUP(A797,'Crash Data'!$B$3:$C$32,2,FALSE)</f>
        <v>#N/A</v>
      </c>
      <c r="G797" s="40">
        <v>230</v>
      </c>
      <c r="H797" s="40">
        <v>177</v>
      </c>
      <c r="I797" s="39">
        <v>177</v>
      </c>
      <c r="J797" s="40">
        <v>177</v>
      </c>
      <c r="K797" s="39">
        <v>177</v>
      </c>
      <c r="L797" s="93">
        <f t="shared" si="171"/>
        <v>209</v>
      </c>
      <c r="M797" s="93" t="str">
        <f t="shared" si="172"/>
        <v/>
      </c>
      <c r="N797" s="99">
        <f t="shared" si="173"/>
        <v>165</v>
      </c>
      <c r="O797" s="99" t="str">
        <f t="shared" si="174"/>
        <v/>
      </c>
      <c r="P797" s="102">
        <f t="shared" si="175"/>
        <v>165</v>
      </c>
      <c r="Q797" s="102" t="str">
        <f t="shared" si="176"/>
        <v/>
      </c>
      <c r="R797" s="105">
        <f t="shared" si="177"/>
        <v>165</v>
      </c>
      <c r="S797" s="105" t="str">
        <f t="shared" si="178"/>
        <v/>
      </c>
      <c r="T797" s="69">
        <f t="shared" si="179"/>
        <v>107</v>
      </c>
      <c r="U797" s="69" t="str">
        <f t="shared" si="180"/>
        <v/>
      </c>
      <c r="V797" s="143">
        <f t="shared" si="181"/>
        <v>165</v>
      </c>
      <c r="W797" s="143" t="str">
        <f t="shared" si="182"/>
        <v/>
      </c>
      <c r="X797" s="109">
        <f t="shared" si="169"/>
        <v>0</v>
      </c>
      <c r="Y797" s="110" t="e">
        <f t="shared" si="170"/>
        <v>#N/A</v>
      </c>
      <c r="Z797" s="75" t="e">
        <f>NA()</f>
        <v>#N/A</v>
      </c>
    </row>
    <row r="798" spans="1:26" x14ac:dyDescent="0.2">
      <c r="A798" s="74">
        <v>17750</v>
      </c>
      <c r="B798" s="68">
        <f>INDEX('B-A OSRoad'!$F$2:$F$21,MATCH(A798,'B-A OSRoad'!$C$2:$C$21))</f>
        <v>5.5</v>
      </c>
      <c r="C798" s="68" t="str">
        <f>IF(INDEX('B-A OSRoad'!$B$2:$B$21,MATCH(A798,'B-A OSRoad'!$C$2:$C$21))="Straight","",RIGHT(INDEX('B-A OSRoad'!$B$2:$B$21,MATCH(A798,'B-A OSRoad'!$C$2:$C$21)),LEN(INDEX('B-A OSRoad'!$B$2:$B$21,MATCH(A798,'B-A OSRoad'!$C$2:$C$21)))-1))</f>
        <v>610</v>
      </c>
      <c r="D798" s="69">
        <f>(INDEX('B-A OSRoad'!$I$2:$I$21,MATCH(A798,'B-A OSRoad'!$C$2:$C$21)))+$C$3+$C$4+$C$1</f>
        <v>110</v>
      </c>
      <c r="E798" s="70" t="e">
        <f>VLOOKUP(A798,'Crash Data'!$E$3:$F$6,2,FALSE)</f>
        <v>#N/A</v>
      </c>
      <c r="F798" s="70" t="e">
        <f>VLOOKUP(A798,'Crash Data'!$B$3:$C$32,2,FALSE)</f>
        <v>#N/A</v>
      </c>
      <c r="G798" s="40">
        <v>230</v>
      </c>
      <c r="H798" s="40">
        <v>177</v>
      </c>
      <c r="I798" s="39">
        <v>177</v>
      </c>
      <c r="J798" s="40">
        <v>177</v>
      </c>
      <c r="K798" s="39">
        <v>177</v>
      </c>
      <c r="L798" s="93">
        <f t="shared" si="171"/>
        <v>209</v>
      </c>
      <c r="M798" s="93" t="str">
        <f t="shared" si="172"/>
        <v/>
      </c>
      <c r="N798" s="99">
        <f t="shared" si="173"/>
        <v>165</v>
      </c>
      <c r="O798" s="99" t="str">
        <f t="shared" si="174"/>
        <v/>
      </c>
      <c r="P798" s="102">
        <f t="shared" si="175"/>
        <v>165</v>
      </c>
      <c r="Q798" s="102" t="str">
        <f t="shared" si="176"/>
        <v/>
      </c>
      <c r="R798" s="105">
        <f t="shared" si="177"/>
        <v>165</v>
      </c>
      <c r="S798" s="105" t="str">
        <f t="shared" si="178"/>
        <v/>
      </c>
      <c r="T798" s="69">
        <f t="shared" si="179"/>
        <v>107</v>
      </c>
      <c r="U798" s="69" t="str">
        <f t="shared" si="180"/>
        <v/>
      </c>
      <c r="V798" s="143">
        <f t="shared" si="181"/>
        <v>165</v>
      </c>
      <c r="W798" s="143" t="str">
        <f t="shared" si="182"/>
        <v/>
      </c>
      <c r="X798" s="109">
        <f t="shared" si="169"/>
        <v>0.10118949270685426</v>
      </c>
      <c r="Y798" s="110" t="e">
        <f t="shared" si="170"/>
        <v>#N/A</v>
      </c>
      <c r="Z798" s="75" t="e">
        <f>NA()</f>
        <v>#N/A</v>
      </c>
    </row>
    <row r="799" spans="1:26" x14ac:dyDescent="0.2">
      <c r="A799" s="74">
        <v>17760</v>
      </c>
      <c r="B799" s="68">
        <f>INDEX('B-A OSRoad'!$F$2:$F$21,MATCH(A799,'B-A OSRoad'!$C$2:$C$21))</f>
        <v>5.5</v>
      </c>
      <c r="C799" s="68" t="str">
        <f>IF(INDEX('B-A OSRoad'!$B$2:$B$21,MATCH(A799,'B-A OSRoad'!$C$2:$C$21))="Straight","",RIGHT(INDEX('B-A OSRoad'!$B$2:$B$21,MATCH(A799,'B-A OSRoad'!$C$2:$C$21)),LEN(INDEX('B-A OSRoad'!$B$2:$B$21,MATCH(A799,'B-A OSRoad'!$C$2:$C$21)))-1))</f>
        <v>610</v>
      </c>
      <c r="D799" s="69">
        <f>(INDEX('B-A OSRoad'!$I$2:$I$21,MATCH(A799,'B-A OSRoad'!$C$2:$C$21)))+$C$3+$C$4+$C$1</f>
        <v>110</v>
      </c>
      <c r="E799" s="70" t="e">
        <f>VLOOKUP(A799,'Crash Data'!$E$3:$F$6,2,FALSE)</f>
        <v>#N/A</v>
      </c>
      <c r="F799" s="70" t="e">
        <f>VLOOKUP(A799,'Crash Data'!$B$3:$C$32,2,FALSE)</f>
        <v>#N/A</v>
      </c>
      <c r="G799" s="40">
        <v>230</v>
      </c>
      <c r="H799" s="40">
        <v>177</v>
      </c>
      <c r="I799" s="39">
        <v>177</v>
      </c>
      <c r="J799" s="40">
        <v>177</v>
      </c>
      <c r="K799" s="39">
        <v>177</v>
      </c>
      <c r="L799" s="93">
        <f t="shared" si="171"/>
        <v>209</v>
      </c>
      <c r="M799" s="93" t="str">
        <f t="shared" si="172"/>
        <v/>
      </c>
      <c r="N799" s="99">
        <f t="shared" si="173"/>
        <v>165</v>
      </c>
      <c r="O799" s="99" t="str">
        <f t="shared" si="174"/>
        <v/>
      </c>
      <c r="P799" s="102">
        <f t="shared" si="175"/>
        <v>165</v>
      </c>
      <c r="Q799" s="102" t="str">
        <f t="shared" si="176"/>
        <v/>
      </c>
      <c r="R799" s="105">
        <f t="shared" si="177"/>
        <v>165</v>
      </c>
      <c r="S799" s="105" t="str">
        <f t="shared" si="178"/>
        <v/>
      </c>
      <c r="T799" s="69">
        <f t="shared" si="179"/>
        <v>107</v>
      </c>
      <c r="U799" s="69" t="str">
        <f t="shared" si="180"/>
        <v/>
      </c>
      <c r="V799" s="143">
        <f t="shared" si="181"/>
        <v>165</v>
      </c>
      <c r="W799" s="143" t="str">
        <f t="shared" si="182"/>
        <v/>
      </c>
      <c r="X799" s="109">
        <f t="shared" si="169"/>
        <v>0.10118949270685426</v>
      </c>
      <c r="Y799" s="110" t="e">
        <f t="shared" si="170"/>
        <v>#N/A</v>
      </c>
      <c r="Z799" s="75" t="e">
        <f>NA()</f>
        <v>#N/A</v>
      </c>
    </row>
    <row r="800" spans="1:26" x14ac:dyDescent="0.2">
      <c r="A800" s="74">
        <v>17770</v>
      </c>
      <c r="B800" s="68">
        <f>INDEX('B-A OSRoad'!$F$2:$F$21,MATCH(A800,'B-A OSRoad'!$C$2:$C$21))</f>
        <v>5.5</v>
      </c>
      <c r="C800" s="68" t="str">
        <f>IF(INDEX('B-A OSRoad'!$B$2:$B$21,MATCH(A800,'B-A OSRoad'!$C$2:$C$21))="Straight","",RIGHT(INDEX('B-A OSRoad'!$B$2:$B$21,MATCH(A800,'B-A OSRoad'!$C$2:$C$21)),LEN(INDEX('B-A OSRoad'!$B$2:$B$21,MATCH(A800,'B-A OSRoad'!$C$2:$C$21)))-1))</f>
        <v>610</v>
      </c>
      <c r="D800" s="69">
        <f>(INDEX('B-A OSRoad'!$I$2:$I$21,MATCH(A800,'B-A OSRoad'!$C$2:$C$21)))+$C$3+$C$4+$C$1</f>
        <v>110</v>
      </c>
      <c r="E800" s="70" t="e">
        <f>VLOOKUP(A800,'Crash Data'!$E$3:$F$6,2,FALSE)</f>
        <v>#N/A</v>
      </c>
      <c r="F800" s="70" t="e">
        <f>VLOOKUP(A800,'Crash Data'!$B$3:$C$32,2,FALSE)</f>
        <v>#N/A</v>
      </c>
      <c r="G800" s="40">
        <v>230</v>
      </c>
      <c r="H800" s="40">
        <v>177</v>
      </c>
      <c r="I800" s="39">
        <v>177</v>
      </c>
      <c r="J800" s="40">
        <v>177</v>
      </c>
      <c r="K800" s="39">
        <v>177</v>
      </c>
      <c r="L800" s="93">
        <f t="shared" si="171"/>
        <v>209</v>
      </c>
      <c r="M800" s="93" t="str">
        <f t="shared" si="172"/>
        <v/>
      </c>
      <c r="N800" s="99">
        <f t="shared" si="173"/>
        <v>165</v>
      </c>
      <c r="O800" s="99" t="str">
        <f t="shared" si="174"/>
        <v/>
      </c>
      <c r="P800" s="102">
        <f t="shared" si="175"/>
        <v>165</v>
      </c>
      <c r="Q800" s="102" t="str">
        <f t="shared" si="176"/>
        <v/>
      </c>
      <c r="R800" s="105">
        <f t="shared" si="177"/>
        <v>165</v>
      </c>
      <c r="S800" s="105" t="str">
        <f t="shared" si="178"/>
        <v/>
      </c>
      <c r="T800" s="69">
        <f t="shared" si="179"/>
        <v>107</v>
      </c>
      <c r="U800" s="69" t="str">
        <f t="shared" si="180"/>
        <v/>
      </c>
      <c r="V800" s="143">
        <f t="shared" si="181"/>
        <v>165</v>
      </c>
      <c r="W800" s="143" t="str">
        <f t="shared" si="182"/>
        <v/>
      </c>
      <c r="X800" s="109">
        <f t="shared" si="169"/>
        <v>0.10118949270685426</v>
      </c>
      <c r="Y800" s="110" t="e">
        <f t="shared" si="170"/>
        <v>#N/A</v>
      </c>
      <c r="Z800" s="75" t="e">
        <f>NA()</f>
        <v>#N/A</v>
      </c>
    </row>
    <row r="801" spans="1:26" x14ac:dyDescent="0.2">
      <c r="A801" s="74">
        <v>17780</v>
      </c>
      <c r="B801" s="68">
        <f>INDEX('B-A OSRoad'!$F$2:$F$21,MATCH(A801,'B-A OSRoad'!$C$2:$C$21))</f>
        <v>5.5</v>
      </c>
      <c r="C801" s="68" t="str">
        <f>IF(INDEX('B-A OSRoad'!$B$2:$B$21,MATCH(A801,'B-A OSRoad'!$C$2:$C$21))="Straight","",RIGHT(INDEX('B-A OSRoad'!$B$2:$B$21,MATCH(A801,'B-A OSRoad'!$C$2:$C$21)),LEN(INDEX('B-A OSRoad'!$B$2:$B$21,MATCH(A801,'B-A OSRoad'!$C$2:$C$21)))-1))</f>
        <v>610</v>
      </c>
      <c r="D801" s="69">
        <f>(INDEX('B-A OSRoad'!$I$2:$I$21,MATCH(A801,'B-A OSRoad'!$C$2:$C$21)))+$C$3+$C$4+$C$1</f>
        <v>110</v>
      </c>
      <c r="E801" s="70" t="e">
        <f>VLOOKUP(A801,'Crash Data'!$E$3:$F$6,2,FALSE)</f>
        <v>#N/A</v>
      </c>
      <c r="F801" s="70" t="e">
        <f>VLOOKUP(A801,'Crash Data'!$B$3:$C$32,2,FALSE)</f>
        <v>#N/A</v>
      </c>
      <c r="G801" s="40">
        <v>230</v>
      </c>
      <c r="H801" s="40">
        <v>177</v>
      </c>
      <c r="I801" s="39">
        <v>177</v>
      </c>
      <c r="J801" s="40">
        <v>177</v>
      </c>
      <c r="K801" s="39">
        <v>177</v>
      </c>
      <c r="L801" s="93">
        <f t="shared" si="171"/>
        <v>209</v>
      </c>
      <c r="M801" s="93" t="str">
        <f t="shared" si="172"/>
        <v/>
      </c>
      <c r="N801" s="99">
        <f t="shared" si="173"/>
        <v>165</v>
      </c>
      <c r="O801" s="99" t="str">
        <f t="shared" si="174"/>
        <v/>
      </c>
      <c r="P801" s="102">
        <f t="shared" si="175"/>
        <v>165</v>
      </c>
      <c r="Q801" s="102" t="str">
        <f t="shared" si="176"/>
        <v/>
      </c>
      <c r="R801" s="105">
        <f t="shared" si="177"/>
        <v>165</v>
      </c>
      <c r="S801" s="105" t="str">
        <f t="shared" si="178"/>
        <v/>
      </c>
      <c r="T801" s="69">
        <f t="shared" si="179"/>
        <v>107</v>
      </c>
      <c r="U801" s="69" t="str">
        <f t="shared" si="180"/>
        <v/>
      </c>
      <c r="V801" s="143">
        <f t="shared" si="181"/>
        <v>165</v>
      </c>
      <c r="W801" s="143" t="str">
        <f t="shared" si="182"/>
        <v/>
      </c>
      <c r="X801" s="109">
        <f t="shared" si="169"/>
        <v>0.10118949270685426</v>
      </c>
      <c r="Y801" s="110" t="e">
        <f t="shared" si="170"/>
        <v>#N/A</v>
      </c>
      <c r="Z801" s="75" t="e">
        <f>NA()</f>
        <v>#N/A</v>
      </c>
    </row>
    <row r="802" spans="1:26" x14ac:dyDescent="0.2">
      <c r="A802" s="74">
        <v>17790</v>
      </c>
      <c r="B802" s="68">
        <f>INDEX('B-A OSRoad'!$F$2:$F$21,MATCH(A802,'B-A OSRoad'!$C$2:$C$21))</f>
        <v>5.5</v>
      </c>
      <c r="C802" s="68" t="str">
        <f>IF(INDEX('B-A OSRoad'!$B$2:$B$21,MATCH(A802,'B-A OSRoad'!$C$2:$C$21))="Straight","",RIGHT(INDEX('B-A OSRoad'!$B$2:$B$21,MATCH(A802,'B-A OSRoad'!$C$2:$C$21)),LEN(INDEX('B-A OSRoad'!$B$2:$B$21,MATCH(A802,'B-A OSRoad'!$C$2:$C$21)))-1))</f>
        <v>610</v>
      </c>
      <c r="D802" s="69">
        <f>(INDEX('B-A OSRoad'!$I$2:$I$21,MATCH(A802,'B-A OSRoad'!$C$2:$C$21)))+$C$3+$C$4+$C$1</f>
        <v>110</v>
      </c>
      <c r="E802" s="70" t="e">
        <f>VLOOKUP(A802,'Crash Data'!$E$3:$F$6,2,FALSE)</f>
        <v>#N/A</v>
      </c>
      <c r="F802" s="70" t="e">
        <f>VLOOKUP(A802,'Crash Data'!$B$3:$C$32,2,FALSE)</f>
        <v>#N/A</v>
      </c>
      <c r="G802" s="40">
        <v>230</v>
      </c>
      <c r="H802" s="40">
        <v>177</v>
      </c>
      <c r="I802" s="39">
        <v>177</v>
      </c>
      <c r="J802" s="40">
        <v>177</v>
      </c>
      <c r="K802" s="39">
        <v>177</v>
      </c>
      <c r="L802" s="93">
        <f t="shared" si="171"/>
        <v>209</v>
      </c>
      <c r="M802" s="93" t="str">
        <f t="shared" si="172"/>
        <v/>
      </c>
      <c r="N802" s="99">
        <f t="shared" si="173"/>
        <v>165</v>
      </c>
      <c r="O802" s="99" t="str">
        <f t="shared" si="174"/>
        <v/>
      </c>
      <c r="P802" s="102">
        <f t="shared" si="175"/>
        <v>165</v>
      </c>
      <c r="Q802" s="102" t="str">
        <f t="shared" si="176"/>
        <v/>
      </c>
      <c r="R802" s="105">
        <f t="shared" si="177"/>
        <v>165</v>
      </c>
      <c r="S802" s="105" t="str">
        <f t="shared" si="178"/>
        <v/>
      </c>
      <c r="T802" s="69">
        <f t="shared" si="179"/>
        <v>107</v>
      </c>
      <c r="U802" s="69" t="str">
        <f t="shared" si="180"/>
        <v/>
      </c>
      <c r="V802" s="143">
        <f t="shared" si="181"/>
        <v>165</v>
      </c>
      <c r="W802" s="143" t="str">
        <f t="shared" si="182"/>
        <v/>
      </c>
      <c r="X802" s="109">
        <f t="shared" si="169"/>
        <v>0.10118949270685426</v>
      </c>
      <c r="Y802" s="110" t="e">
        <f t="shared" si="170"/>
        <v>#N/A</v>
      </c>
      <c r="Z802" s="75" t="e">
        <f>NA()</f>
        <v>#N/A</v>
      </c>
    </row>
    <row r="803" spans="1:26" x14ac:dyDescent="0.2">
      <c r="A803" s="74">
        <v>17800</v>
      </c>
      <c r="B803" s="68">
        <f>INDEX('B-A OSRoad'!$F$2:$F$21,MATCH(A803,'B-A OSRoad'!$C$2:$C$21))</f>
        <v>5.5</v>
      </c>
      <c r="C803" s="68" t="str">
        <f>IF(INDEX('B-A OSRoad'!$B$2:$B$21,MATCH(A803,'B-A OSRoad'!$C$2:$C$21))="Straight","",RIGHT(INDEX('B-A OSRoad'!$B$2:$B$21,MATCH(A803,'B-A OSRoad'!$C$2:$C$21)),LEN(INDEX('B-A OSRoad'!$B$2:$B$21,MATCH(A803,'B-A OSRoad'!$C$2:$C$21)))-1))</f>
        <v>610</v>
      </c>
      <c r="D803" s="69">
        <f>(INDEX('B-A OSRoad'!$I$2:$I$21,MATCH(A803,'B-A OSRoad'!$C$2:$C$21)))+$C$3+$C$4+$C$1</f>
        <v>110</v>
      </c>
      <c r="E803" s="70" t="e">
        <f>VLOOKUP(A803,'Crash Data'!$E$3:$F$6,2,FALSE)</f>
        <v>#N/A</v>
      </c>
      <c r="F803" s="70" t="e">
        <f>VLOOKUP(A803,'Crash Data'!$B$3:$C$32,2,FALSE)</f>
        <v>#N/A</v>
      </c>
      <c r="G803" s="40">
        <v>230</v>
      </c>
      <c r="H803" s="40">
        <v>177</v>
      </c>
      <c r="I803" s="39">
        <v>177</v>
      </c>
      <c r="J803" s="40">
        <v>177</v>
      </c>
      <c r="K803" s="39">
        <v>177</v>
      </c>
      <c r="L803" s="93">
        <f t="shared" si="171"/>
        <v>209</v>
      </c>
      <c r="M803" s="93" t="str">
        <f t="shared" si="172"/>
        <v/>
      </c>
      <c r="N803" s="99">
        <f t="shared" si="173"/>
        <v>165</v>
      </c>
      <c r="O803" s="99" t="str">
        <f t="shared" si="174"/>
        <v/>
      </c>
      <c r="P803" s="102">
        <f t="shared" si="175"/>
        <v>165</v>
      </c>
      <c r="Q803" s="102" t="str">
        <f t="shared" si="176"/>
        <v/>
      </c>
      <c r="R803" s="105">
        <f t="shared" si="177"/>
        <v>165</v>
      </c>
      <c r="S803" s="105" t="str">
        <f t="shared" si="178"/>
        <v/>
      </c>
      <c r="T803" s="69">
        <f t="shared" si="179"/>
        <v>107</v>
      </c>
      <c r="U803" s="69" t="str">
        <f t="shared" si="180"/>
        <v/>
      </c>
      <c r="V803" s="143">
        <f t="shared" si="181"/>
        <v>165</v>
      </c>
      <c r="W803" s="143" t="str">
        <f t="shared" si="182"/>
        <v/>
      </c>
      <c r="X803" s="109">
        <f t="shared" si="169"/>
        <v>0.10118949270685426</v>
      </c>
      <c r="Y803" s="110" t="e">
        <f t="shared" si="170"/>
        <v>#N/A</v>
      </c>
      <c r="Z803" s="75" t="e">
        <f>NA()</f>
        <v>#N/A</v>
      </c>
    </row>
    <row r="804" spans="1:26" x14ac:dyDescent="0.2">
      <c r="A804" s="74">
        <v>17810</v>
      </c>
      <c r="B804" s="68">
        <f>INDEX('B-A OSRoad'!$F$2:$F$21,MATCH(A804,'B-A OSRoad'!$C$2:$C$21))</f>
        <v>5.5</v>
      </c>
      <c r="C804" s="68" t="str">
        <f>IF(INDEX('B-A OSRoad'!$B$2:$B$21,MATCH(A804,'B-A OSRoad'!$C$2:$C$21))="Straight","",RIGHT(INDEX('B-A OSRoad'!$B$2:$B$21,MATCH(A804,'B-A OSRoad'!$C$2:$C$21)),LEN(INDEX('B-A OSRoad'!$B$2:$B$21,MATCH(A804,'B-A OSRoad'!$C$2:$C$21)))-1))</f>
        <v>610</v>
      </c>
      <c r="D804" s="69">
        <f>(INDEX('B-A OSRoad'!$I$2:$I$21,MATCH(A804,'B-A OSRoad'!$C$2:$C$21)))+$C$3+$C$4+$C$1</f>
        <v>110</v>
      </c>
      <c r="E804" s="70" t="e">
        <f>VLOOKUP(A804,'Crash Data'!$E$3:$F$6,2,FALSE)</f>
        <v>#N/A</v>
      </c>
      <c r="F804" s="70" t="e">
        <f>VLOOKUP(A804,'Crash Data'!$B$3:$C$32,2,FALSE)</f>
        <v>#N/A</v>
      </c>
      <c r="G804" s="40">
        <v>230</v>
      </c>
      <c r="H804" s="40">
        <v>177</v>
      </c>
      <c r="I804" s="39">
        <v>177</v>
      </c>
      <c r="J804" s="40">
        <v>177</v>
      </c>
      <c r="K804" s="39">
        <v>177</v>
      </c>
      <c r="L804" s="93">
        <f t="shared" si="171"/>
        <v>209</v>
      </c>
      <c r="M804" s="93" t="str">
        <f t="shared" si="172"/>
        <v/>
      </c>
      <c r="N804" s="99">
        <f t="shared" si="173"/>
        <v>165</v>
      </c>
      <c r="O804" s="99" t="str">
        <f t="shared" si="174"/>
        <v/>
      </c>
      <c r="P804" s="102">
        <f t="shared" si="175"/>
        <v>165</v>
      </c>
      <c r="Q804" s="102" t="str">
        <f t="shared" si="176"/>
        <v/>
      </c>
      <c r="R804" s="105">
        <f t="shared" si="177"/>
        <v>165</v>
      </c>
      <c r="S804" s="105" t="str">
        <f t="shared" si="178"/>
        <v/>
      </c>
      <c r="T804" s="69">
        <f t="shared" si="179"/>
        <v>107</v>
      </c>
      <c r="U804" s="69" t="str">
        <f t="shared" si="180"/>
        <v/>
      </c>
      <c r="V804" s="143">
        <f t="shared" si="181"/>
        <v>165</v>
      </c>
      <c r="W804" s="143" t="str">
        <f t="shared" si="182"/>
        <v/>
      </c>
      <c r="X804" s="109">
        <f t="shared" si="169"/>
        <v>0.10118949270685426</v>
      </c>
      <c r="Y804" s="110" t="e">
        <f t="shared" si="170"/>
        <v>#N/A</v>
      </c>
      <c r="Z804" s="75" t="e">
        <f>NA()</f>
        <v>#N/A</v>
      </c>
    </row>
    <row r="805" spans="1:26" x14ac:dyDescent="0.2">
      <c r="A805" s="74">
        <v>17820</v>
      </c>
      <c r="B805" s="68">
        <f>INDEX('B-A OSRoad'!$F$2:$F$21,MATCH(A805,'B-A OSRoad'!$C$2:$C$21))</f>
        <v>5.5</v>
      </c>
      <c r="C805" s="68" t="str">
        <f>IF(INDEX('B-A OSRoad'!$B$2:$B$21,MATCH(A805,'B-A OSRoad'!$C$2:$C$21))="Straight","",RIGHT(INDEX('B-A OSRoad'!$B$2:$B$21,MATCH(A805,'B-A OSRoad'!$C$2:$C$21)),LEN(INDEX('B-A OSRoad'!$B$2:$B$21,MATCH(A805,'B-A OSRoad'!$C$2:$C$21)))-1))</f>
        <v>610</v>
      </c>
      <c r="D805" s="69">
        <f>(INDEX('B-A OSRoad'!$I$2:$I$21,MATCH(A805,'B-A OSRoad'!$C$2:$C$21)))+$C$3+$C$4+$C$1</f>
        <v>110</v>
      </c>
      <c r="E805" s="70" t="e">
        <f>VLOOKUP(A805,'Crash Data'!$E$3:$F$6,2,FALSE)</f>
        <v>#N/A</v>
      </c>
      <c r="F805" s="70" t="e">
        <f>VLOOKUP(A805,'Crash Data'!$B$3:$C$32,2,FALSE)</f>
        <v>#N/A</v>
      </c>
      <c r="G805" s="40">
        <v>230</v>
      </c>
      <c r="H805" s="40">
        <v>177</v>
      </c>
      <c r="I805" s="39">
        <v>177</v>
      </c>
      <c r="J805" s="40">
        <v>177</v>
      </c>
      <c r="K805" s="39">
        <v>177</v>
      </c>
      <c r="L805" s="93">
        <f t="shared" si="171"/>
        <v>209</v>
      </c>
      <c r="M805" s="93" t="str">
        <f t="shared" si="172"/>
        <v/>
      </c>
      <c r="N805" s="99">
        <f t="shared" si="173"/>
        <v>165</v>
      </c>
      <c r="O805" s="99" t="str">
        <f t="shared" si="174"/>
        <v/>
      </c>
      <c r="P805" s="102">
        <f t="shared" si="175"/>
        <v>165</v>
      </c>
      <c r="Q805" s="102" t="str">
        <f t="shared" si="176"/>
        <v/>
      </c>
      <c r="R805" s="105">
        <f t="shared" si="177"/>
        <v>165</v>
      </c>
      <c r="S805" s="105" t="str">
        <f t="shared" si="178"/>
        <v/>
      </c>
      <c r="T805" s="69">
        <f t="shared" si="179"/>
        <v>107</v>
      </c>
      <c r="U805" s="69" t="str">
        <f t="shared" si="180"/>
        <v/>
      </c>
      <c r="V805" s="143">
        <f t="shared" si="181"/>
        <v>165</v>
      </c>
      <c r="W805" s="143" t="str">
        <f t="shared" si="182"/>
        <v/>
      </c>
      <c r="X805" s="109">
        <f t="shared" si="169"/>
        <v>0.10118949270685426</v>
      </c>
      <c r="Y805" s="110" t="e">
        <f t="shared" si="170"/>
        <v>#N/A</v>
      </c>
      <c r="Z805" s="75" t="e">
        <f>NA()</f>
        <v>#N/A</v>
      </c>
    </row>
    <row r="806" spans="1:26" x14ac:dyDescent="0.2">
      <c r="A806" s="74">
        <v>17830</v>
      </c>
      <c r="B806" s="68">
        <f>INDEX('B-A OSRoad'!$F$2:$F$21,MATCH(A806,'B-A OSRoad'!$C$2:$C$21))</f>
        <v>5.5</v>
      </c>
      <c r="C806" s="68" t="str">
        <f>IF(INDEX('B-A OSRoad'!$B$2:$B$21,MATCH(A806,'B-A OSRoad'!$C$2:$C$21))="Straight","",RIGHT(INDEX('B-A OSRoad'!$B$2:$B$21,MATCH(A806,'B-A OSRoad'!$C$2:$C$21)),LEN(INDEX('B-A OSRoad'!$B$2:$B$21,MATCH(A806,'B-A OSRoad'!$C$2:$C$21)))-1))</f>
        <v>610</v>
      </c>
      <c r="D806" s="69">
        <f>(INDEX('B-A OSRoad'!$I$2:$I$21,MATCH(A806,'B-A OSRoad'!$C$2:$C$21)))+$C$3+$C$4+$C$1</f>
        <v>110</v>
      </c>
      <c r="E806" s="70" t="e">
        <f>VLOOKUP(A806,'Crash Data'!$E$3:$F$6,2,FALSE)</f>
        <v>#N/A</v>
      </c>
      <c r="F806" s="70" t="e">
        <f>VLOOKUP(A806,'Crash Data'!$B$3:$C$32,2,FALSE)</f>
        <v>#N/A</v>
      </c>
      <c r="G806" s="40">
        <v>206.33099999999999</v>
      </c>
      <c r="H806" s="40">
        <v>177</v>
      </c>
      <c r="I806" s="39">
        <v>177</v>
      </c>
      <c r="J806" s="40">
        <v>177</v>
      </c>
      <c r="K806" s="39">
        <v>177</v>
      </c>
      <c r="L806" s="93">
        <f t="shared" si="171"/>
        <v>209</v>
      </c>
      <c r="M806" s="93">
        <f t="shared" si="172"/>
        <v>2.6690000000000111</v>
      </c>
      <c r="N806" s="99">
        <f t="shared" si="173"/>
        <v>165</v>
      </c>
      <c r="O806" s="99" t="str">
        <f t="shared" si="174"/>
        <v/>
      </c>
      <c r="P806" s="102">
        <f t="shared" si="175"/>
        <v>165</v>
      </c>
      <c r="Q806" s="102" t="str">
        <f t="shared" si="176"/>
        <v/>
      </c>
      <c r="R806" s="105">
        <f t="shared" si="177"/>
        <v>165</v>
      </c>
      <c r="S806" s="105" t="str">
        <f t="shared" si="178"/>
        <v/>
      </c>
      <c r="T806" s="69">
        <f t="shared" si="179"/>
        <v>107</v>
      </c>
      <c r="U806" s="69" t="str">
        <f t="shared" si="180"/>
        <v/>
      </c>
      <c r="V806" s="143">
        <f t="shared" si="181"/>
        <v>165</v>
      </c>
      <c r="W806" s="143" t="str">
        <f t="shared" si="182"/>
        <v/>
      </c>
      <c r="X806" s="109">
        <f t="shared" si="169"/>
        <v>0.10118949270685426</v>
      </c>
      <c r="Y806" s="110" t="e">
        <f t="shared" si="170"/>
        <v>#N/A</v>
      </c>
      <c r="Z806" s="75" t="e">
        <f>NA()</f>
        <v>#N/A</v>
      </c>
    </row>
    <row r="807" spans="1:26" x14ac:dyDescent="0.2">
      <c r="A807" s="74">
        <v>17840</v>
      </c>
      <c r="B807" s="68">
        <f>INDEX('B-A OSRoad'!$F$2:$F$21,MATCH(A807,'B-A OSRoad'!$C$2:$C$21))</f>
        <v>5.5</v>
      </c>
      <c r="C807" s="68" t="str">
        <f>IF(INDEX('B-A OSRoad'!$B$2:$B$21,MATCH(A807,'B-A OSRoad'!$C$2:$C$21))="Straight","",RIGHT(INDEX('B-A OSRoad'!$B$2:$B$21,MATCH(A807,'B-A OSRoad'!$C$2:$C$21)),LEN(INDEX('B-A OSRoad'!$B$2:$B$21,MATCH(A807,'B-A OSRoad'!$C$2:$C$21)))-1))</f>
        <v>610</v>
      </c>
      <c r="D807" s="69">
        <f>(INDEX('B-A OSRoad'!$I$2:$I$21,MATCH(A807,'B-A OSRoad'!$C$2:$C$21)))+$C$3+$C$4+$C$1</f>
        <v>110</v>
      </c>
      <c r="E807" s="70" t="e">
        <f>VLOOKUP(A807,'Crash Data'!$E$3:$F$6,2,FALSE)</f>
        <v>#N/A</v>
      </c>
      <c r="F807" s="70" t="e">
        <f>VLOOKUP(A807,'Crash Data'!$B$3:$C$32,2,FALSE)</f>
        <v>#N/A</v>
      </c>
      <c r="G807" s="40">
        <v>206.78700000000001</v>
      </c>
      <c r="H807" s="40">
        <v>177</v>
      </c>
      <c r="I807" s="39">
        <v>177</v>
      </c>
      <c r="J807" s="40">
        <v>177</v>
      </c>
      <c r="K807" s="39">
        <v>177</v>
      </c>
      <c r="L807" s="93">
        <f t="shared" si="171"/>
        <v>209</v>
      </c>
      <c r="M807" s="93">
        <f t="shared" si="172"/>
        <v>2.2129999999999939</v>
      </c>
      <c r="N807" s="99">
        <f t="shared" si="173"/>
        <v>165</v>
      </c>
      <c r="O807" s="99" t="str">
        <f t="shared" si="174"/>
        <v/>
      </c>
      <c r="P807" s="102">
        <f t="shared" si="175"/>
        <v>165</v>
      </c>
      <c r="Q807" s="102" t="str">
        <f t="shared" si="176"/>
        <v/>
      </c>
      <c r="R807" s="105">
        <f t="shared" si="177"/>
        <v>165</v>
      </c>
      <c r="S807" s="105" t="str">
        <f t="shared" si="178"/>
        <v/>
      </c>
      <c r="T807" s="69">
        <f t="shared" si="179"/>
        <v>107</v>
      </c>
      <c r="U807" s="69" t="str">
        <f t="shared" si="180"/>
        <v/>
      </c>
      <c r="V807" s="143">
        <f t="shared" si="181"/>
        <v>165</v>
      </c>
      <c r="W807" s="143" t="str">
        <f t="shared" si="182"/>
        <v/>
      </c>
      <c r="X807" s="109">
        <f t="shared" si="169"/>
        <v>0.10118949270685426</v>
      </c>
      <c r="Y807" s="110" t="e">
        <f t="shared" si="170"/>
        <v>#N/A</v>
      </c>
      <c r="Z807" s="75" t="e">
        <f>NA()</f>
        <v>#N/A</v>
      </c>
    </row>
    <row r="808" spans="1:26" x14ac:dyDescent="0.2">
      <c r="A808" s="74">
        <v>17850</v>
      </c>
      <c r="B808" s="68">
        <f>INDEX('B-A OSRoad'!$F$2:$F$21,MATCH(A808,'B-A OSRoad'!$C$2:$C$21))</f>
        <v>5.5</v>
      </c>
      <c r="C808" s="68" t="str">
        <f>IF(INDEX('B-A OSRoad'!$B$2:$B$21,MATCH(A808,'B-A OSRoad'!$C$2:$C$21))="Straight","",RIGHT(INDEX('B-A OSRoad'!$B$2:$B$21,MATCH(A808,'B-A OSRoad'!$C$2:$C$21)),LEN(INDEX('B-A OSRoad'!$B$2:$B$21,MATCH(A808,'B-A OSRoad'!$C$2:$C$21)))-1))</f>
        <v>610</v>
      </c>
      <c r="D808" s="69">
        <f>(INDEX('B-A OSRoad'!$I$2:$I$21,MATCH(A808,'B-A OSRoad'!$C$2:$C$21)))+$C$3+$C$4+$C$1</f>
        <v>110</v>
      </c>
      <c r="E808" s="70" t="e">
        <f>VLOOKUP(A808,'Crash Data'!$E$3:$F$6,2,FALSE)</f>
        <v>#N/A</v>
      </c>
      <c r="F808" s="70" t="e">
        <f>VLOOKUP(A808,'Crash Data'!$B$3:$C$32,2,FALSE)</f>
        <v>#N/A</v>
      </c>
      <c r="G808" s="40">
        <v>230</v>
      </c>
      <c r="H808" s="40">
        <v>177</v>
      </c>
      <c r="I808" s="39">
        <v>177</v>
      </c>
      <c r="J808" s="40">
        <v>177</v>
      </c>
      <c r="K808" s="39">
        <v>177</v>
      </c>
      <c r="L808" s="93">
        <f t="shared" si="171"/>
        <v>209</v>
      </c>
      <c r="M808" s="93" t="str">
        <f t="shared" si="172"/>
        <v/>
      </c>
      <c r="N808" s="99">
        <f t="shared" si="173"/>
        <v>165</v>
      </c>
      <c r="O808" s="99" t="str">
        <f t="shared" si="174"/>
        <v/>
      </c>
      <c r="P808" s="102">
        <f t="shared" si="175"/>
        <v>165</v>
      </c>
      <c r="Q808" s="102" t="str">
        <f t="shared" si="176"/>
        <v/>
      </c>
      <c r="R808" s="105">
        <f t="shared" si="177"/>
        <v>165</v>
      </c>
      <c r="S808" s="105" t="str">
        <f t="shared" si="178"/>
        <v/>
      </c>
      <c r="T808" s="69">
        <f t="shared" si="179"/>
        <v>107</v>
      </c>
      <c r="U808" s="69" t="str">
        <f t="shared" si="180"/>
        <v/>
      </c>
      <c r="V808" s="143">
        <f t="shared" si="181"/>
        <v>165</v>
      </c>
      <c r="W808" s="143" t="str">
        <f t="shared" si="182"/>
        <v/>
      </c>
      <c r="X808" s="109">
        <f t="shared" si="169"/>
        <v>0.10118949270685426</v>
      </c>
      <c r="Y808" s="110" t="e">
        <f t="shared" si="170"/>
        <v>#N/A</v>
      </c>
      <c r="Z808" s="75" t="e">
        <f>NA()</f>
        <v>#N/A</v>
      </c>
    </row>
    <row r="809" spans="1:26" x14ac:dyDescent="0.2">
      <c r="A809" s="74">
        <v>17860</v>
      </c>
      <c r="B809" s="68">
        <f>INDEX('B-A OSRoad'!$F$2:$F$21,MATCH(A809,'B-A OSRoad'!$C$2:$C$21))</f>
        <v>5.5</v>
      </c>
      <c r="C809" s="68" t="str">
        <f>IF(INDEX('B-A OSRoad'!$B$2:$B$21,MATCH(A809,'B-A OSRoad'!$C$2:$C$21))="Straight","",RIGHT(INDEX('B-A OSRoad'!$B$2:$B$21,MATCH(A809,'B-A OSRoad'!$C$2:$C$21)),LEN(INDEX('B-A OSRoad'!$B$2:$B$21,MATCH(A809,'B-A OSRoad'!$C$2:$C$21)))-1))</f>
        <v>610</v>
      </c>
      <c r="D809" s="69">
        <f>(INDEX('B-A OSRoad'!$I$2:$I$21,MATCH(A809,'B-A OSRoad'!$C$2:$C$21)))+$C$3+$C$4+$C$1</f>
        <v>110</v>
      </c>
      <c r="E809" s="70" t="e">
        <f>VLOOKUP(A809,'Crash Data'!$E$3:$F$6,2,FALSE)</f>
        <v>#N/A</v>
      </c>
      <c r="F809" s="70" t="e">
        <f>VLOOKUP(A809,'Crash Data'!$B$3:$C$32,2,FALSE)</f>
        <v>#N/A</v>
      </c>
      <c r="G809" s="40">
        <v>230</v>
      </c>
      <c r="H809" s="40">
        <v>177</v>
      </c>
      <c r="I809" s="39">
        <v>177</v>
      </c>
      <c r="J809" s="40">
        <v>177</v>
      </c>
      <c r="K809" s="39">
        <v>177</v>
      </c>
      <c r="L809" s="93">
        <f t="shared" si="171"/>
        <v>209</v>
      </c>
      <c r="M809" s="93" t="str">
        <f t="shared" si="172"/>
        <v/>
      </c>
      <c r="N809" s="99">
        <f t="shared" si="173"/>
        <v>165</v>
      </c>
      <c r="O809" s="99" t="str">
        <f t="shared" si="174"/>
        <v/>
      </c>
      <c r="P809" s="102">
        <f t="shared" si="175"/>
        <v>165</v>
      </c>
      <c r="Q809" s="102" t="str">
        <f t="shared" si="176"/>
        <v/>
      </c>
      <c r="R809" s="105">
        <f t="shared" si="177"/>
        <v>165</v>
      </c>
      <c r="S809" s="105" t="str">
        <f t="shared" si="178"/>
        <v/>
      </c>
      <c r="T809" s="69">
        <f t="shared" si="179"/>
        <v>107</v>
      </c>
      <c r="U809" s="69" t="str">
        <f t="shared" si="180"/>
        <v/>
      </c>
      <c r="V809" s="143">
        <f t="shared" si="181"/>
        <v>165</v>
      </c>
      <c r="W809" s="143" t="str">
        <f t="shared" si="182"/>
        <v/>
      </c>
      <c r="X809" s="109">
        <f t="shared" si="169"/>
        <v>0.10118949270685426</v>
      </c>
      <c r="Y809" s="110" t="e">
        <f t="shared" si="170"/>
        <v>#N/A</v>
      </c>
      <c r="Z809" s="75" t="e">
        <f>NA()</f>
        <v>#N/A</v>
      </c>
    </row>
    <row r="810" spans="1:26" x14ac:dyDescent="0.2">
      <c r="A810" s="74">
        <v>17870</v>
      </c>
      <c r="B810" s="68">
        <f>INDEX('B-A OSRoad'!$F$2:$F$21,MATCH(A810,'B-A OSRoad'!$C$2:$C$21))</f>
        <v>5.5</v>
      </c>
      <c r="C810" s="68" t="str">
        <f>IF(INDEX('B-A OSRoad'!$B$2:$B$21,MATCH(A810,'B-A OSRoad'!$C$2:$C$21))="Straight","",RIGHT(INDEX('B-A OSRoad'!$B$2:$B$21,MATCH(A810,'B-A OSRoad'!$C$2:$C$21)),LEN(INDEX('B-A OSRoad'!$B$2:$B$21,MATCH(A810,'B-A OSRoad'!$C$2:$C$21)))-1))</f>
        <v>610</v>
      </c>
      <c r="D810" s="69">
        <f>(INDEX('B-A OSRoad'!$I$2:$I$21,MATCH(A810,'B-A OSRoad'!$C$2:$C$21)))+$C$3+$C$4+$C$1</f>
        <v>110</v>
      </c>
      <c r="E810" s="70" t="e">
        <f>VLOOKUP(A810,'Crash Data'!$E$3:$F$6,2,FALSE)</f>
        <v>#N/A</v>
      </c>
      <c r="F810" s="70" t="e">
        <f>VLOOKUP(A810,'Crash Data'!$B$3:$C$32,2,FALSE)</f>
        <v>#N/A</v>
      </c>
      <c r="G810" s="40">
        <v>230</v>
      </c>
      <c r="H810" s="40">
        <v>177</v>
      </c>
      <c r="I810" s="39">
        <v>177</v>
      </c>
      <c r="J810" s="40">
        <v>177</v>
      </c>
      <c r="K810" s="39">
        <v>177</v>
      </c>
      <c r="L810" s="93">
        <f t="shared" si="171"/>
        <v>209</v>
      </c>
      <c r="M810" s="93" t="str">
        <f t="shared" si="172"/>
        <v/>
      </c>
      <c r="N810" s="99">
        <f t="shared" si="173"/>
        <v>165</v>
      </c>
      <c r="O810" s="99" t="str">
        <f t="shared" si="174"/>
        <v/>
      </c>
      <c r="P810" s="102">
        <f t="shared" si="175"/>
        <v>165</v>
      </c>
      <c r="Q810" s="102" t="str">
        <f t="shared" si="176"/>
        <v/>
      </c>
      <c r="R810" s="105">
        <f t="shared" si="177"/>
        <v>165</v>
      </c>
      <c r="S810" s="105" t="str">
        <f t="shared" si="178"/>
        <v/>
      </c>
      <c r="T810" s="69">
        <f t="shared" si="179"/>
        <v>107</v>
      </c>
      <c r="U810" s="69" t="str">
        <f t="shared" si="180"/>
        <v/>
      </c>
      <c r="V810" s="143">
        <f t="shared" si="181"/>
        <v>165</v>
      </c>
      <c r="W810" s="143" t="str">
        <f t="shared" si="182"/>
        <v/>
      </c>
      <c r="X810" s="109">
        <f t="shared" si="169"/>
        <v>0.10118949270685426</v>
      </c>
      <c r="Y810" s="110" t="e">
        <f t="shared" si="170"/>
        <v>#N/A</v>
      </c>
      <c r="Z810" s="75" t="e">
        <f>NA()</f>
        <v>#N/A</v>
      </c>
    </row>
    <row r="811" spans="1:26" x14ac:dyDescent="0.2">
      <c r="A811" s="74">
        <v>17880</v>
      </c>
      <c r="B811" s="68">
        <f>INDEX('B-A OSRoad'!$F$2:$F$21,MATCH(A811,'B-A OSRoad'!$C$2:$C$21))</f>
        <v>5.5</v>
      </c>
      <c r="C811" s="68" t="str">
        <f>IF(INDEX('B-A OSRoad'!$B$2:$B$21,MATCH(A811,'B-A OSRoad'!$C$2:$C$21))="Straight","",RIGHT(INDEX('B-A OSRoad'!$B$2:$B$21,MATCH(A811,'B-A OSRoad'!$C$2:$C$21)),LEN(INDEX('B-A OSRoad'!$B$2:$B$21,MATCH(A811,'B-A OSRoad'!$C$2:$C$21)))-1))</f>
        <v>610</v>
      </c>
      <c r="D811" s="69">
        <f>(INDEX('B-A OSRoad'!$I$2:$I$21,MATCH(A811,'B-A OSRoad'!$C$2:$C$21)))+$C$3+$C$4+$C$1</f>
        <v>110</v>
      </c>
      <c r="E811" s="70" t="e">
        <f>VLOOKUP(A811,'Crash Data'!$E$3:$F$6,2,FALSE)</f>
        <v>#N/A</v>
      </c>
      <c r="F811" s="70" t="e">
        <f>VLOOKUP(A811,'Crash Data'!$B$3:$C$32,2,FALSE)</f>
        <v>#N/A</v>
      </c>
      <c r="G811" s="40">
        <v>230</v>
      </c>
      <c r="H811" s="40">
        <v>177</v>
      </c>
      <c r="I811" s="39">
        <v>177</v>
      </c>
      <c r="J811" s="40">
        <v>177</v>
      </c>
      <c r="K811" s="39">
        <v>177</v>
      </c>
      <c r="L811" s="93">
        <f t="shared" si="171"/>
        <v>209</v>
      </c>
      <c r="M811" s="93" t="str">
        <f t="shared" si="172"/>
        <v/>
      </c>
      <c r="N811" s="99">
        <f t="shared" si="173"/>
        <v>165</v>
      </c>
      <c r="O811" s="99" t="str">
        <f t="shared" si="174"/>
        <v/>
      </c>
      <c r="P811" s="102">
        <f t="shared" si="175"/>
        <v>165</v>
      </c>
      <c r="Q811" s="102" t="str">
        <f t="shared" si="176"/>
        <v/>
      </c>
      <c r="R811" s="105">
        <f t="shared" si="177"/>
        <v>165</v>
      </c>
      <c r="S811" s="105" t="str">
        <f t="shared" si="178"/>
        <v/>
      </c>
      <c r="T811" s="69">
        <f t="shared" si="179"/>
        <v>107</v>
      </c>
      <c r="U811" s="69" t="str">
        <f t="shared" si="180"/>
        <v/>
      </c>
      <c r="V811" s="143">
        <f t="shared" si="181"/>
        <v>165</v>
      </c>
      <c r="W811" s="143" t="str">
        <f t="shared" si="182"/>
        <v/>
      </c>
      <c r="X811" s="109">
        <f t="shared" si="169"/>
        <v>0.10118949270685426</v>
      </c>
      <c r="Y811" s="110" t="e">
        <f t="shared" si="170"/>
        <v>#N/A</v>
      </c>
      <c r="Z811" s="75" t="e">
        <f>NA()</f>
        <v>#N/A</v>
      </c>
    </row>
    <row r="812" spans="1:26" x14ac:dyDescent="0.2">
      <c r="A812" s="74">
        <v>17890</v>
      </c>
      <c r="B812" s="68">
        <f>INDEX('B-A OSRoad'!$F$2:$F$21,MATCH(A812,'B-A OSRoad'!$C$2:$C$21))</f>
        <v>5.5</v>
      </c>
      <c r="C812" s="68" t="str">
        <f>IF(INDEX('B-A OSRoad'!$B$2:$B$21,MATCH(A812,'B-A OSRoad'!$C$2:$C$21))="Straight","",RIGHT(INDEX('B-A OSRoad'!$B$2:$B$21,MATCH(A812,'B-A OSRoad'!$C$2:$C$21)),LEN(INDEX('B-A OSRoad'!$B$2:$B$21,MATCH(A812,'B-A OSRoad'!$C$2:$C$21)))-1))</f>
        <v>610</v>
      </c>
      <c r="D812" s="69">
        <f>(INDEX('B-A OSRoad'!$I$2:$I$21,MATCH(A812,'B-A OSRoad'!$C$2:$C$21)))+$C$3+$C$4+$C$1</f>
        <v>110</v>
      </c>
      <c r="E812" s="70" t="e">
        <f>VLOOKUP(A812,'Crash Data'!$E$3:$F$6,2,FALSE)</f>
        <v>#N/A</v>
      </c>
      <c r="F812" s="70" t="e">
        <f>VLOOKUP(A812,'Crash Data'!$B$3:$C$32,2,FALSE)</f>
        <v>#N/A</v>
      </c>
      <c r="G812" s="40">
        <v>230</v>
      </c>
      <c r="H812" s="40">
        <v>177</v>
      </c>
      <c r="I812" s="39">
        <v>177</v>
      </c>
      <c r="J812" s="40">
        <v>177</v>
      </c>
      <c r="K812" s="39">
        <v>177</v>
      </c>
      <c r="L812" s="93">
        <f t="shared" si="171"/>
        <v>209</v>
      </c>
      <c r="M812" s="93" t="str">
        <f t="shared" si="172"/>
        <v/>
      </c>
      <c r="N812" s="99">
        <f t="shared" si="173"/>
        <v>165</v>
      </c>
      <c r="O812" s="99" t="str">
        <f t="shared" si="174"/>
        <v/>
      </c>
      <c r="P812" s="102">
        <f t="shared" si="175"/>
        <v>165</v>
      </c>
      <c r="Q812" s="102" t="str">
        <f t="shared" si="176"/>
        <v/>
      </c>
      <c r="R812" s="105">
        <f t="shared" si="177"/>
        <v>165</v>
      </c>
      <c r="S812" s="105" t="str">
        <f t="shared" si="178"/>
        <v/>
      </c>
      <c r="T812" s="69">
        <f t="shared" si="179"/>
        <v>107</v>
      </c>
      <c r="U812" s="69" t="str">
        <f t="shared" si="180"/>
        <v/>
      </c>
      <c r="V812" s="143">
        <f t="shared" si="181"/>
        <v>165</v>
      </c>
      <c r="W812" s="143" t="str">
        <f t="shared" si="182"/>
        <v/>
      </c>
      <c r="X812" s="109">
        <f t="shared" si="169"/>
        <v>0.10118949270685426</v>
      </c>
      <c r="Y812" s="110" t="e">
        <f t="shared" si="170"/>
        <v>#N/A</v>
      </c>
      <c r="Z812" s="75" t="e">
        <f>NA()</f>
        <v>#N/A</v>
      </c>
    </row>
    <row r="813" spans="1:26" x14ac:dyDescent="0.2">
      <c r="A813" s="74">
        <v>17900</v>
      </c>
      <c r="B813" s="68">
        <f>INDEX('B-A OSRoad'!$F$2:$F$21,MATCH(A813,'B-A OSRoad'!$C$2:$C$21))</f>
        <v>5.5</v>
      </c>
      <c r="C813" s="68" t="str">
        <f>IF(INDEX('B-A OSRoad'!$B$2:$B$21,MATCH(A813,'B-A OSRoad'!$C$2:$C$21))="Straight","",RIGHT(INDEX('B-A OSRoad'!$B$2:$B$21,MATCH(A813,'B-A OSRoad'!$C$2:$C$21)),LEN(INDEX('B-A OSRoad'!$B$2:$B$21,MATCH(A813,'B-A OSRoad'!$C$2:$C$21)))-1))</f>
        <v>610</v>
      </c>
      <c r="D813" s="69">
        <f>(INDEX('B-A OSRoad'!$I$2:$I$21,MATCH(A813,'B-A OSRoad'!$C$2:$C$21)))+$C$3+$C$4+$C$1</f>
        <v>110</v>
      </c>
      <c r="E813" s="70" t="e">
        <f>VLOOKUP(A813,'Crash Data'!$E$3:$F$6,2,FALSE)</f>
        <v>#N/A</v>
      </c>
      <c r="F813" s="70" t="e">
        <f>VLOOKUP(A813,'Crash Data'!$B$3:$C$32,2,FALSE)</f>
        <v>#N/A</v>
      </c>
      <c r="G813" s="40">
        <v>230</v>
      </c>
      <c r="H813" s="40">
        <v>177</v>
      </c>
      <c r="I813" s="39">
        <v>177</v>
      </c>
      <c r="J813" s="40">
        <v>177</v>
      </c>
      <c r="K813" s="39">
        <v>177</v>
      </c>
      <c r="L813" s="93">
        <f t="shared" si="171"/>
        <v>209</v>
      </c>
      <c r="M813" s="93" t="str">
        <f t="shared" si="172"/>
        <v/>
      </c>
      <c r="N813" s="99">
        <f t="shared" si="173"/>
        <v>165</v>
      </c>
      <c r="O813" s="99" t="str">
        <f t="shared" si="174"/>
        <v/>
      </c>
      <c r="P813" s="102">
        <f t="shared" si="175"/>
        <v>165</v>
      </c>
      <c r="Q813" s="102" t="str">
        <f t="shared" si="176"/>
        <v/>
      </c>
      <c r="R813" s="105">
        <f t="shared" si="177"/>
        <v>165</v>
      </c>
      <c r="S813" s="105" t="str">
        <f t="shared" si="178"/>
        <v/>
      </c>
      <c r="T813" s="69">
        <f t="shared" si="179"/>
        <v>107</v>
      </c>
      <c r="U813" s="69" t="str">
        <f t="shared" si="180"/>
        <v/>
      </c>
      <c r="V813" s="143">
        <f t="shared" si="181"/>
        <v>165</v>
      </c>
      <c r="W813" s="143" t="str">
        <f t="shared" si="182"/>
        <v/>
      </c>
      <c r="X813" s="109">
        <f t="shared" si="169"/>
        <v>0.10118949270685426</v>
      </c>
      <c r="Y813" s="110" t="e">
        <f t="shared" si="170"/>
        <v>#N/A</v>
      </c>
      <c r="Z813" s="75" t="e">
        <f>NA()</f>
        <v>#N/A</v>
      </c>
    </row>
    <row r="814" spans="1:26" x14ac:dyDescent="0.2">
      <c r="A814" s="74">
        <v>17910</v>
      </c>
      <c r="B814" s="68">
        <f>INDEX('B-A OSRoad'!$F$2:$F$21,MATCH(A814,'B-A OSRoad'!$C$2:$C$21))</f>
        <v>5.5</v>
      </c>
      <c r="C814" s="68" t="str">
        <f>IF(INDEX('B-A OSRoad'!$B$2:$B$21,MATCH(A814,'B-A OSRoad'!$C$2:$C$21))="Straight","",RIGHT(INDEX('B-A OSRoad'!$B$2:$B$21,MATCH(A814,'B-A OSRoad'!$C$2:$C$21)),LEN(INDEX('B-A OSRoad'!$B$2:$B$21,MATCH(A814,'B-A OSRoad'!$C$2:$C$21)))-1))</f>
        <v>610</v>
      </c>
      <c r="D814" s="69">
        <f>(INDEX('B-A OSRoad'!$I$2:$I$21,MATCH(A814,'B-A OSRoad'!$C$2:$C$21)))+$C$3+$C$4+$C$1</f>
        <v>110</v>
      </c>
      <c r="E814" s="70" t="e">
        <f>VLOOKUP(A814,'Crash Data'!$E$3:$F$6,2,FALSE)</f>
        <v>#N/A</v>
      </c>
      <c r="F814" s="70" t="e">
        <f>VLOOKUP(A814,'Crash Data'!$B$3:$C$32,2,FALSE)</f>
        <v>#N/A</v>
      </c>
      <c r="G814" s="40">
        <v>230</v>
      </c>
      <c r="H814" s="40">
        <v>177</v>
      </c>
      <c r="I814" s="39">
        <v>177</v>
      </c>
      <c r="J814" s="40">
        <v>177</v>
      </c>
      <c r="K814" s="39">
        <v>177</v>
      </c>
      <c r="L814" s="93">
        <f t="shared" si="171"/>
        <v>209</v>
      </c>
      <c r="M814" s="93" t="str">
        <f t="shared" si="172"/>
        <v/>
      </c>
      <c r="N814" s="99">
        <f t="shared" si="173"/>
        <v>165</v>
      </c>
      <c r="O814" s="99" t="str">
        <f t="shared" si="174"/>
        <v/>
      </c>
      <c r="P814" s="102">
        <f t="shared" si="175"/>
        <v>165</v>
      </c>
      <c r="Q814" s="102" t="str">
        <f t="shared" si="176"/>
        <v/>
      </c>
      <c r="R814" s="105">
        <f t="shared" si="177"/>
        <v>165</v>
      </c>
      <c r="S814" s="105" t="str">
        <f t="shared" si="178"/>
        <v/>
      </c>
      <c r="T814" s="69">
        <f t="shared" si="179"/>
        <v>107</v>
      </c>
      <c r="U814" s="69" t="str">
        <f t="shared" si="180"/>
        <v/>
      </c>
      <c r="V814" s="143">
        <f t="shared" si="181"/>
        <v>165</v>
      </c>
      <c r="W814" s="143" t="str">
        <f t="shared" si="182"/>
        <v/>
      </c>
      <c r="X814" s="109">
        <f t="shared" si="169"/>
        <v>0.10118949270685426</v>
      </c>
      <c r="Y814" s="110" t="e">
        <f t="shared" si="170"/>
        <v>#N/A</v>
      </c>
      <c r="Z814" s="75" t="e">
        <f>NA()</f>
        <v>#N/A</v>
      </c>
    </row>
    <row r="815" spans="1:26" x14ac:dyDescent="0.2">
      <c r="A815" s="74">
        <v>17920</v>
      </c>
      <c r="B815" s="68">
        <f>INDEX('B-A OSRoad'!$F$2:$F$21,MATCH(A815,'B-A OSRoad'!$C$2:$C$21))</f>
        <v>5.5</v>
      </c>
      <c r="C815" s="68" t="str">
        <f>IF(INDEX('B-A OSRoad'!$B$2:$B$21,MATCH(A815,'B-A OSRoad'!$C$2:$C$21))="Straight","",RIGHT(INDEX('B-A OSRoad'!$B$2:$B$21,MATCH(A815,'B-A OSRoad'!$C$2:$C$21)),LEN(INDEX('B-A OSRoad'!$B$2:$B$21,MATCH(A815,'B-A OSRoad'!$C$2:$C$21)))-1))</f>
        <v>610</v>
      </c>
      <c r="D815" s="69">
        <f>(INDEX('B-A OSRoad'!$I$2:$I$21,MATCH(A815,'B-A OSRoad'!$C$2:$C$21)))+$C$3+$C$4+$C$1</f>
        <v>110</v>
      </c>
      <c r="E815" s="70" t="e">
        <f>VLOOKUP(A815,'Crash Data'!$E$3:$F$6,2,FALSE)</f>
        <v>#N/A</v>
      </c>
      <c r="F815" s="70" t="e">
        <f>VLOOKUP(A815,'Crash Data'!$B$3:$C$32,2,FALSE)</f>
        <v>#N/A</v>
      </c>
      <c r="G815" s="40">
        <v>230</v>
      </c>
      <c r="H815" s="40">
        <v>177</v>
      </c>
      <c r="I815" s="39">
        <v>177</v>
      </c>
      <c r="J815" s="40">
        <v>177</v>
      </c>
      <c r="K815" s="39">
        <v>177</v>
      </c>
      <c r="L815" s="93">
        <f t="shared" si="171"/>
        <v>209</v>
      </c>
      <c r="M815" s="93" t="str">
        <f t="shared" si="172"/>
        <v/>
      </c>
      <c r="N815" s="99">
        <f t="shared" si="173"/>
        <v>165</v>
      </c>
      <c r="O815" s="99" t="str">
        <f t="shared" si="174"/>
        <v/>
      </c>
      <c r="P815" s="102">
        <f t="shared" si="175"/>
        <v>165</v>
      </c>
      <c r="Q815" s="102" t="str">
        <f t="shared" si="176"/>
        <v/>
      </c>
      <c r="R815" s="105">
        <f t="shared" si="177"/>
        <v>165</v>
      </c>
      <c r="S815" s="105" t="str">
        <f t="shared" si="178"/>
        <v/>
      </c>
      <c r="T815" s="69">
        <f t="shared" si="179"/>
        <v>107</v>
      </c>
      <c r="U815" s="69" t="str">
        <f t="shared" si="180"/>
        <v/>
      </c>
      <c r="V815" s="143">
        <f t="shared" si="181"/>
        <v>165</v>
      </c>
      <c r="W815" s="143" t="str">
        <f t="shared" si="182"/>
        <v/>
      </c>
      <c r="X815" s="109">
        <f t="shared" si="169"/>
        <v>0.10118949270685426</v>
      </c>
      <c r="Y815" s="110" t="e">
        <f t="shared" si="170"/>
        <v>#N/A</v>
      </c>
      <c r="Z815" s="75" t="e">
        <f>NA()</f>
        <v>#N/A</v>
      </c>
    </row>
    <row r="816" spans="1:26" x14ac:dyDescent="0.2">
      <c r="A816" s="74">
        <v>17930</v>
      </c>
      <c r="B816" s="68">
        <f>INDEX('B-A OSRoad'!$F$2:$F$21,MATCH(A816,'B-A OSRoad'!$C$2:$C$21))</f>
        <v>5.5</v>
      </c>
      <c r="C816" s="68" t="str">
        <f>IF(INDEX('B-A OSRoad'!$B$2:$B$21,MATCH(A816,'B-A OSRoad'!$C$2:$C$21))="Straight","",RIGHT(INDEX('B-A OSRoad'!$B$2:$B$21,MATCH(A816,'B-A OSRoad'!$C$2:$C$21)),LEN(INDEX('B-A OSRoad'!$B$2:$B$21,MATCH(A816,'B-A OSRoad'!$C$2:$C$21)))-1))</f>
        <v>610</v>
      </c>
      <c r="D816" s="69">
        <f>(INDEX('B-A OSRoad'!$I$2:$I$21,MATCH(A816,'B-A OSRoad'!$C$2:$C$21)))+$C$3+$C$4+$C$1</f>
        <v>110</v>
      </c>
      <c r="E816" s="70" t="e">
        <f>VLOOKUP(A816,'Crash Data'!$E$3:$F$6,2,FALSE)</f>
        <v>#N/A</v>
      </c>
      <c r="F816" s="70" t="e">
        <f>VLOOKUP(A816,'Crash Data'!$B$3:$C$32,2,FALSE)</f>
        <v>#N/A</v>
      </c>
      <c r="G816" s="40">
        <v>230</v>
      </c>
      <c r="H816" s="40">
        <v>177</v>
      </c>
      <c r="I816" s="39">
        <v>177</v>
      </c>
      <c r="J816" s="40">
        <v>177</v>
      </c>
      <c r="K816" s="39">
        <v>177</v>
      </c>
      <c r="L816" s="93">
        <f t="shared" si="171"/>
        <v>209</v>
      </c>
      <c r="M816" s="93" t="str">
        <f t="shared" si="172"/>
        <v/>
      </c>
      <c r="N816" s="99">
        <f t="shared" si="173"/>
        <v>165</v>
      </c>
      <c r="O816" s="99" t="str">
        <f t="shared" si="174"/>
        <v/>
      </c>
      <c r="P816" s="102">
        <f t="shared" si="175"/>
        <v>165</v>
      </c>
      <c r="Q816" s="102" t="str">
        <f t="shared" si="176"/>
        <v/>
      </c>
      <c r="R816" s="105">
        <f t="shared" si="177"/>
        <v>165</v>
      </c>
      <c r="S816" s="105" t="str">
        <f t="shared" si="178"/>
        <v/>
      </c>
      <c r="T816" s="69">
        <f t="shared" si="179"/>
        <v>107</v>
      </c>
      <c r="U816" s="69" t="str">
        <f t="shared" si="180"/>
        <v/>
      </c>
      <c r="V816" s="143">
        <f t="shared" si="181"/>
        <v>165</v>
      </c>
      <c r="W816" s="143" t="str">
        <f t="shared" si="182"/>
        <v/>
      </c>
      <c r="X816" s="109">
        <f t="shared" si="169"/>
        <v>0.10118949270685426</v>
      </c>
      <c r="Y816" s="110" t="e">
        <f t="shared" si="170"/>
        <v>#N/A</v>
      </c>
      <c r="Z816" s="75" t="e">
        <f>NA()</f>
        <v>#N/A</v>
      </c>
    </row>
    <row r="817" spans="1:26" x14ac:dyDescent="0.2">
      <c r="A817" s="74">
        <v>17940</v>
      </c>
      <c r="B817" s="68">
        <f>INDEX('B-A OSRoad'!$F$2:$F$21,MATCH(A817,'B-A OSRoad'!$C$2:$C$21))</f>
        <v>5.5</v>
      </c>
      <c r="C817" s="68" t="str">
        <f>IF(INDEX('B-A OSRoad'!$B$2:$B$21,MATCH(A817,'B-A OSRoad'!$C$2:$C$21))="Straight","",RIGHT(INDEX('B-A OSRoad'!$B$2:$B$21,MATCH(A817,'B-A OSRoad'!$C$2:$C$21)),LEN(INDEX('B-A OSRoad'!$B$2:$B$21,MATCH(A817,'B-A OSRoad'!$C$2:$C$21)))-1))</f>
        <v>610</v>
      </c>
      <c r="D817" s="69">
        <f>(INDEX('B-A OSRoad'!$I$2:$I$21,MATCH(A817,'B-A OSRoad'!$C$2:$C$21)))+$C$3+$C$4+$C$1</f>
        <v>110</v>
      </c>
      <c r="E817" s="70" t="e">
        <f>VLOOKUP(A817,'Crash Data'!$E$3:$F$6,2,FALSE)</f>
        <v>#N/A</v>
      </c>
      <c r="F817" s="70" t="e">
        <f>VLOOKUP(A817,'Crash Data'!$B$3:$C$32,2,FALSE)</f>
        <v>#N/A</v>
      </c>
      <c r="G817" s="40">
        <v>230</v>
      </c>
      <c r="H817" s="40">
        <v>177</v>
      </c>
      <c r="I817" s="39">
        <v>177</v>
      </c>
      <c r="J817" s="40">
        <v>177</v>
      </c>
      <c r="K817" s="39">
        <v>177</v>
      </c>
      <c r="L817" s="93">
        <f t="shared" si="171"/>
        <v>209</v>
      </c>
      <c r="M817" s="93" t="str">
        <f t="shared" si="172"/>
        <v/>
      </c>
      <c r="N817" s="99">
        <f t="shared" si="173"/>
        <v>165</v>
      </c>
      <c r="O817" s="99" t="str">
        <f t="shared" si="174"/>
        <v/>
      </c>
      <c r="P817" s="102">
        <f t="shared" si="175"/>
        <v>165</v>
      </c>
      <c r="Q817" s="102" t="str">
        <f t="shared" si="176"/>
        <v/>
      </c>
      <c r="R817" s="105">
        <f t="shared" si="177"/>
        <v>165</v>
      </c>
      <c r="S817" s="105" t="str">
        <f t="shared" si="178"/>
        <v/>
      </c>
      <c r="T817" s="69">
        <f t="shared" si="179"/>
        <v>107</v>
      </c>
      <c r="U817" s="69" t="str">
        <f t="shared" si="180"/>
        <v/>
      </c>
      <c r="V817" s="143">
        <f t="shared" si="181"/>
        <v>165</v>
      </c>
      <c r="W817" s="143" t="str">
        <f t="shared" si="182"/>
        <v/>
      </c>
      <c r="X817" s="109">
        <f t="shared" si="169"/>
        <v>0.10118949270685426</v>
      </c>
      <c r="Y817" s="110" t="e">
        <f t="shared" si="170"/>
        <v>#N/A</v>
      </c>
      <c r="Z817" s="75" t="e">
        <f>NA()</f>
        <v>#N/A</v>
      </c>
    </row>
    <row r="818" spans="1:26" x14ac:dyDescent="0.2">
      <c r="A818" s="74">
        <v>17950</v>
      </c>
      <c r="B818" s="68">
        <f>INDEX('B-A OSRoad'!$F$2:$F$21,MATCH(A818,'B-A OSRoad'!$C$2:$C$21))</f>
        <v>5.5</v>
      </c>
      <c r="C818" s="68" t="str">
        <f>IF(INDEX('B-A OSRoad'!$B$2:$B$21,MATCH(A818,'B-A OSRoad'!$C$2:$C$21))="Straight","",RIGHT(INDEX('B-A OSRoad'!$B$2:$B$21,MATCH(A818,'B-A OSRoad'!$C$2:$C$21)),LEN(INDEX('B-A OSRoad'!$B$2:$B$21,MATCH(A818,'B-A OSRoad'!$C$2:$C$21)))-1))</f>
        <v>610</v>
      </c>
      <c r="D818" s="69">
        <f>(INDEX('B-A OSRoad'!$I$2:$I$21,MATCH(A818,'B-A OSRoad'!$C$2:$C$21)))+$C$3+$C$4+$C$1</f>
        <v>110</v>
      </c>
      <c r="E818" s="70" t="e">
        <f>VLOOKUP(A818,'Crash Data'!$E$3:$F$6,2,FALSE)</f>
        <v>#N/A</v>
      </c>
      <c r="F818" s="70" t="e">
        <f>VLOOKUP(A818,'Crash Data'!$B$3:$C$32,2,FALSE)</f>
        <v>#N/A</v>
      </c>
      <c r="G818" s="40">
        <v>230</v>
      </c>
      <c r="H818" s="40">
        <v>177</v>
      </c>
      <c r="I818" s="39">
        <v>177</v>
      </c>
      <c r="J818" s="40">
        <v>177</v>
      </c>
      <c r="K818" s="39">
        <v>177</v>
      </c>
      <c r="L818" s="93">
        <f t="shared" si="171"/>
        <v>209</v>
      </c>
      <c r="M818" s="93" t="str">
        <f t="shared" si="172"/>
        <v/>
      </c>
      <c r="N818" s="99">
        <f t="shared" si="173"/>
        <v>165</v>
      </c>
      <c r="O818" s="99" t="str">
        <f t="shared" si="174"/>
        <v/>
      </c>
      <c r="P818" s="102">
        <f t="shared" si="175"/>
        <v>165</v>
      </c>
      <c r="Q818" s="102" t="str">
        <f t="shared" si="176"/>
        <v/>
      </c>
      <c r="R818" s="105">
        <f t="shared" si="177"/>
        <v>165</v>
      </c>
      <c r="S818" s="105" t="str">
        <f t="shared" si="178"/>
        <v/>
      </c>
      <c r="T818" s="69">
        <f t="shared" si="179"/>
        <v>107</v>
      </c>
      <c r="U818" s="69" t="str">
        <f t="shared" si="180"/>
        <v/>
      </c>
      <c r="V818" s="143">
        <f t="shared" si="181"/>
        <v>165</v>
      </c>
      <c r="W818" s="143" t="str">
        <f t="shared" si="182"/>
        <v/>
      </c>
      <c r="X818" s="109">
        <f t="shared" si="169"/>
        <v>0.10118949270685426</v>
      </c>
      <c r="Y818" s="110" t="e">
        <f t="shared" si="170"/>
        <v>#N/A</v>
      </c>
      <c r="Z818" s="75" t="e">
        <f>NA()</f>
        <v>#N/A</v>
      </c>
    </row>
    <row r="819" spans="1:26" x14ac:dyDescent="0.2">
      <c r="A819" s="74">
        <v>17960</v>
      </c>
      <c r="B819" s="68">
        <f>INDEX('B-A OSRoad'!$F$2:$F$21,MATCH(A819,'B-A OSRoad'!$C$2:$C$21))</f>
        <v>5.5</v>
      </c>
      <c r="C819" s="68" t="str">
        <f>IF(INDEX('B-A OSRoad'!$B$2:$B$21,MATCH(A819,'B-A OSRoad'!$C$2:$C$21))="Straight","",RIGHT(INDEX('B-A OSRoad'!$B$2:$B$21,MATCH(A819,'B-A OSRoad'!$C$2:$C$21)),LEN(INDEX('B-A OSRoad'!$B$2:$B$21,MATCH(A819,'B-A OSRoad'!$C$2:$C$21)))-1))</f>
        <v>610</v>
      </c>
      <c r="D819" s="69">
        <f>(INDEX('B-A OSRoad'!$I$2:$I$21,MATCH(A819,'B-A OSRoad'!$C$2:$C$21)))+$C$3+$C$4+$C$1</f>
        <v>110</v>
      </c>
      <c r="E819" s="70" t="e">
        <f>VLOOKUP(A819,'Crash Data'!$E$3:$F$6,2,FALSE)</f>
        <v>#N/A</v>
      </c>
      <c r="F819" s="70" t="e">
        <f>VLOOKUP(A819,'Crash Data'!$B$3:$C$32,2,FALSE)</f>
        <v>#N/A</v>
      </c>
      <c r="G819" s="40">
        <v>230</v>
      </c>
      <c r="H819" s="40">
        <v>177</v>
      </c>
      <c r="I819" s="39">
        <v>177</v>
      </c>
      <c r="J819" s="40">
        <v>177</v>
      </c>
      <c r="K819" s="39">
        <v>177</v>
      </c>
      <c r="L819" s="93">
        <f t="shared" si="171"/>
        <v>209</v>
      </c>
      <c r="M819" s="93" t="str">
        <f t="shared" si="172"/>
        <v/>
      </c>
      <c r="N819" s="99">
        <f t="shared" si="173"/>
        <v>165</v>
      </c>
      <c r="O819" s="99" t="str">
        <f t="shared" si="174"/>
        <v/>
      </c>
      <c r="P819" s="102">
        <f t="shared" si="175"/>
        <v>165</v>
      </c>
      <c r="Q819" s="102" t="str">
        <f t="shared" si="176"/>
        <v/>
      </c>
      <c r="R819" s="105">
        <f t="shared" si="177"/>
        <v>165</v>
      </c>
      <c r="S819" s="105" t="str">
        <f t="shared" si="178"/>
        <v/>
      </c>
      <c r="T819" s="69">
        <f t="shared" si="179"/>
        <v>107</v>
      </c>
      <c r="U819" s="69" t="str">
        <f t="shared" si="180"/>
        <v/>
      </c>
      <c r="V819" s="143">
        <f t="shared" si="181"/>
        <v>165</v>
      </c>
      <c r="W819" s="143" t="str">
        <f t="shared" si="182"/>
        <v/>
      </c>
      <c r="X819" s="109">
        <f t="shared" si="169"/>
        <v>0.10118949270685426</v>
      </c>
      <c r="Y819" s="110" t="e">
        <f t="shared" si="170"/>
        <v>#N/A</v>
      </c>
      <c r="Z819" s="75" t="e">
        <f>NA()</f>
        <v>#N/A</v>
      </c>
    </row>
    <row r="820" spans="1:26" x14ac:dyDescent="0.2">
      <c r="A820" s="74">
        <v>17970</v>
      </c>
      <c r="B820" s="68">
        <f>INDEX('B-A OSRoad'!$F$2:$F$21,MATCH(A820,'B-A OSRoad'!$C$2:$C$21))</f>
        <v>5.5</v>
      </c>
      <c r="C820" s="68" t="str">
        <f>IF(INDEX('B-A OSRoad'!$B$2:$B$21,MATCH(A820,'B-A OSRoad'!$C$2:$C$21))="Straight","",RIGHT(INDEX('B-A OSRoad'!$B$2:$B$21,MATCH(A820,'B-A OSRoad'!$C$2:$C$21)),LEN(INDEX('B-A OSRoad'!$B$2:$B$21,MATCH(A820,'B-A OSRoad'!$C$2:$C$21)))-1))</f>
        <v>610</v>
      </c>
      <c r="D820" s="69">
        <f>(INDEX('B-A OSRoad'!$I$2:$I$21,MATCH(A820,'B-A OSRoad'!$C$2:$C$21)))+$C$3+$C$4+$C$1</f>
        <v>110</v>
      </c>
      <c r="E820" s="70" t="e">
        <f>VLOOKUP(A820,'Crash Data'!$E$3:$F$6,2,FALSE)</f>
        <v>#N/A</v>
      </c>
      <c r="F820" s="70" t="e">
        <f>VLOOKUP(A820,'Crash Data'!$B$3:$C$32,2,FALSE)</f>
        <v>#N/A</v>
      </c>
      <c r="G820" s="40">
        <v>230</v>
      </c>
      <c r="H820" s="40">
        <v>177</v>
      </c>
      <c r="I820" s="39">
        <v>177</v>
      </c>
      <c r="J820" s="40">
        <v>177</v>
      </c>
      <c r="K820" s="39">
        <v>177</v>
      </c>
      <c r="L820" s="93">
        <f t="shared" si="171"/>
        <v>209</v>
      </c>
      <c r="M820" s="93" t="str">
        <f t="shared" si="172"/>
        <v/>
      </c>
      <c r="N820" s="99">
        <f t="shared" si="173"/>
        <v>165</v>
      </c>
      <c r="O820" s="99" t="str">
        <f t="shared" si="174"/>
        <v/>
      </c>
      <c r="P820" s="102">
        <f t="shared" si="175"/>
        <v>165</v>
      </c>
      <c r="Q820" s="102" t="str">
        <f t="shared" si="176"/>
        <v/>
      </c>
      <c r="R820" s="105">
        <f t="shared" si="177"/>
        <v>165</v>
      </c>
      <c r="S820" s="105" t="str">
        <f t="shared" si="178"/>
        <v/>
      </c>
      <c r="T820" s="69">
        <f t="shared" si="179"/>
        <v>107</v>
      </c>
      <c r="U820" s="69" t="str">
        <f t="shared" si="180"/>
        <v/>
      </c>
      <c r="V820" s="143">
        <f t="shared" si="181"/>
        <v>165</v>
      </c>
      <c r="W820" s="143" t="str">
        <f t="shared" si="182"/>
        <v/>
      </c>
      <c r="X820" s="109">
        <f t="shared" si="169"/>
        <v>0.10118949270685426</v>
      </c>
      <c r="Y820" s="110" t="e">
        <f t="shared" si="170"/>
        <v>#N/A</v>
      </c>
      <c r="Z820" s="75" t="e">
        <f>NA()</f>
        <v>#N/A</v>
      </c>
    </row>
    <row r="821" spans="1:26" x14ac:dyDescent="0.2">
      <c r="A821" s="74">
        <v>17980</v>
      </c>
      <c r="B821" s="68">
        <f>INDEX('B-A OSRoad'!$F$2:$F$21,MATCH(A821,'B-A OSRoad'!$C$2:$C$21))</f>
        <v>5.5</v>
      </c>
      <c r="C821" s="68" t="str">
        <f>IF(INDEX('B-A OSRoad'!$B$2:$B$21,MATCH(A821,'B-A OSRoad'!$C$2:$C$21))="Straight","",RIGHT(INDEX('B-A OSRoad'!$B$2:$B$21,MATCH(A821,'B-A OSRoad'!$C$2:$C$21)),LEN(INDEX('B-A OSRoad'!$B$2:$B$21,MATCH(A821,'B-A OSRoad'!$C$2:$C$21)))-1))</f>
        <v>610</v>
      </c>
      <c r="D821" s="69">
        <f>(INDEX('B-A OSRoad'!$I$2:$I$21,MATCH(A821,'B-A OSRoad'!$C$2:$C$21)))+$C$3+$C$4+$C$1</f>
        <v>110</v>
      </c>
      <c r="E821" s="70" t="e">
        <f>VLOOKUP(A821,'Crash Data'!$E$3:$F$6,2,FALSE)</f>
        <v>#N/A</v>
      </c>
      <c r="F821" s="70" t="e">
        <f>VLOOKUP(A821,'Crash Data'!$B$3:$C$32,2,FALSE)</f>
        <v>#N/A</v>
      </c>
      <c r="G821" s="40">
        <v>230</v>
      </c>
      <c r="H821" s="40">
        <v>177</v>
      </c>
      <c r="I821" s="39">
        <v>177</v>
      </c>
      <c r="J821" s="40">
        <v>177</v>
      </c>
      <c r="K821" s="39">
        <v>177</v>
      </c>
      <c r="L821" s="93">
        <f t="shared" si="171"/>
        <v>209</v>
      </c>
      <c r="M821" s="93" t="str">
        <f t="shared" si="172"/>
        <v/>
      </c>
      <c r="N821" s="99">
        <f t="shared" si="173"/>
        <v>165</v>
      </c>
      <c r="O821" s="99" t="str">
        <f t="shared" si="174"/>
        <v/>
      </c>
      <c r="P821" s="102">
        <f t="shared" si="175"/>
        <v>165</v>
      </c>
      <c r="Q821" s="102" t="str">
        <f t="shared" si="176"/>
        <v/>
      </c>
      <c r="R821" s="105">
        <f t="shared" si="177"/>
        <v>165</v>
      </c>
      <c r="S821" s="105" t="str">
        <f t="shared" si="178"/>
        <v/>
      </c>
      <c r="T821" s="69">
        <f t="shared" si="179"/>
        <v>107</v>
      </c>
      <c r="U821" s="69" t="str">
        <f t="shared" si="180"/>
        <v/>
      </c>
      <c r="V821" s="143">
        <f t="shared" si="181"/>
        <v>165</v>
      </c>
      <c r="W821" s="143" t="str">
        <f t="shared" si="182"/>
        <v/>
      </c>
      <c r="X821" s="109">
        <f t="shared" si="169"/>
        <v>0.10118949270685426</v>
      </c>
      <c r="Y821" s="110" t="e">
        <f t="shared" si="170"/>
        <v>#N/A</v>
      </c>
      <c r="Z821" s="75" t="e">
        <f>NA()</f>
        <v>#N/A</v>
      </c>
    </row>
    <row r="822" spans="1:26" x14ac:dyDescent="0.2">
      <c r="A822" s="74">
        <v>17990</v>
      </c>
      <c r="B822" s="68">
        <f>INDEX('B-A OSRoad'!$F$2:$F$21,MATCH(A822,'B-A OSRoad'!$C$2:$C$21))</f>
        <v>5.5</v>
      </c>
      <c r="C822" s="68" t="str">
        <f>IF(INDEX('B-A OSRoad'!$B$2:$B$21,MATCH(A822,'B-A OSRoad'!$C$2:$C$21))="Straight","",RIGHT(INDEX('B-A OSRoad'!$B$2:$B$21,MATCH(A822,'B-A OSRoad'!$C$2:$C$21)),LEN(INDEX('B-A OSRoad'!$B$2:$B$21,MATCH(A822,'B-A OSRoad'!$C$2:$C$21)))-1))</f>
        <v>610</v>
      </c>
      <c r="D822" s="69">
        <f>(INDEX('B-A OSRoad'!$I$2:$I$21,MATCH(A822,'B-A OSRoad'!$C$2:$C$21)))+$C$3+$C$4+$C$1</f>
        <v>110</v>
      </c>
      <c r="E822" s="70" t="e">
        <f>VLOOKUP(A822,'Crash Data'!$E$3:$F$6,2,FALSE)</f>
        <v>#N/A</v>
      </c>
      <c r="F822" s="70" t="e">
        <f>VLOOKUP(A822,'Crash Data'!$B$3:$C$32,2,FALSE)</f>
        <v>#N/A</v>
      </c>
      <c r="G822" s="40">
        <v>230</v>
      </c>
      <c r="H822" s="40">
        <v>177</v>
      </c>
      <c r="I822" s="39">
        <v>177</v>
      </c>
      <c r="J822" s="40">
        <v>177</v>
      </c>
      <c r="K822" s="39">
        <v>177</v>
      </c>
      <c r="L822" s="93">
        <f t="shared" si="171"/>
        <v>209</v>
      </c>
      <c r="M822" s="93" t="str">
        <f t="shared" si="172"/>
        <v/>
      </c>
      <c r="N822" s="99">
        <f t="shared" si="173"/>
        <v>165</v>
      </c>
      <c r="O822" s="99" t="str">
        <f t="shared" si="174"/>
        <v/>
      </c>
      <c r="P822" s="102">
        <f t="shared" si="175"/>
        <v>165</v>
      </c>
      <c r="Q822" s="102" t="str">
        <f t="shared" si="176"/>
        <v/>
      </c>
      <c r="R822" s="105">
        <f t="shared" si="177"/>
        <v>165</v>
      </c>
      <c r="S822" s="105" t="str">
        <f t="shared" si="178"/>
        <v/>
      </c>
      <c r="T822" s="69">
        <f t="shared" si="179"/>
        <v>107</v>
      </c>
      <c r="U822" s="69" t="str">
        <f t="shared" si="180"/>
        <v/>
      </c>
      <c r="V822" s="143">
        <f t="shared" si="181"/>
        <v>165</v>
      </c>
      <c r="W822" s="143" t="str">
        <f t="shared" si="182"/>
        <v/>
      </c>
      <c r="X822" s="109">
        <f t="shared" si="169"/>
        <v>0.10118949270685426</v>
      </c>
      <c r="Y822" s="110" t="e">
        <f t="shared" si="170"/>
        <v>#N/A</v>
      </c>
      <c r="Z822" s="75" t="e">
        <f>NA()</f>
        <v>#N/A</v>
      </c>
    </row>
    <row r="823" spans="1:26" x14ac:dyDescent="0.2">
      <c r="A823" s="74">
        <v>18000</v>
      </c>
      <c r="B823" s="68">
        <f>INDEX('B-A OSRoad'!$F$2:$F$21,MATCH(A823,'B-A OSRoad'!$C$2:$C$21))</f>
        <v>5.5</v>
      </c>
      <c r="C823" s="68" t="str">
        <f>IF(INDEX('B-A OSRoad'!$B$2:$B$21,MATCH(A823,'B-A OSRoad'!$C$2:$C$21))="Straight","",RIGHT(INDEX('B-A OSRoad'!$B$2:$B$21,MATCH(A823,'B-A OSRoad'!$C$2:$C$21)),LEN(INDEX('B-A OSRoad'!$B$2:$B$21,MATCH(A823,'B-A OSRoad'!$C$2:$C$21)))-1))</f>
        <v>610</v>
      </c>
      <c r="D823" s="69">
        <f>(INDEX('B-A OSRoad'!$I$2:$I$21,MATCH(A823,'B-A OSRoad'!$C$2:$C$21)))+$C$3+$C$4+$C$1</f>
        <v>110</v>
      </c>
      <c r="E823" s="70" t="e">
        <f>VLOOKUP(A823,'Crash Data'!$E$3:$F$6,2,FALSE)</f>
        <v>#N/A</v>
      </c>
      <c r="F823" s="70" t="e">
        <f>VLOOKUP(A823,'Crash Data'!$B$3:$C$32,2,FALSE)</f>
        <v>#N/A</v>
      </c>
      <c r="G823" s="40">
        <v>230</v>
      </c>
      <c r="H823" s="40">
        <v>177</v>
      </c>
      <c r="I823" s="39">
        <v>177</v>
      </c>
      <c r="J823" s="40">
        <v>177</v>
      </c>
      <c r="K823" s="39">
        <v>177</v>
      </c>
      <c r="L823" s="93">
        <f t="shared" si="171"/>
        <v>209</v>
      </c>
      <c r="M823" s="93" t="str">
        <f t="shared" si="172"/>
        <v/>
      </c>
      <c r="N823" s="99">
        <f t="shared" si="173"/>
        <v>165</v>
      </c>
      <c r="O823" s="99" t="str">
        <f t="shared" si="174"/>
        <v/>
      </c>
      <c r="P823" s="102">
        <f t="shared" si="175"/>
        <v>165</v>
      </c>
      <c r="Q823" s="102" t="str">
        <f t="shared" si="176"/>
        <v/>
      </c>
      <c r="R823" s="105">
        <f t="shared" si="177"/>
        <v>165</v>
      </c>
      <c r="S823" s="105" t="str">
        <f t="shared" si="178"/>
        <v/>
      </c>
      <c r="T823" s="69">
        <f t="shared" si="179"/>
        <v>107</v>
      </c>
      <c r="U823" s="69" t="str">
        <f t="shared" si="180"/>
        <v/>
      </c>
      <c r="V823" s="143">
        <f t="shared" si="181"/>
        <v>165</v>
      </c>
      <c r="W823" s="143" t="str">
        <f t="shared" si="182"/>
        <v/>
      </c>
      <c r="X823" s="109">
        <f t="shared" si="169"/>
        <v>0.10118949270685426</v>
      </c>
      <c r="Y823" s="110" t="e">
        <f t="shared" si="170"/>
        <v>#N/A</v>
      </c>
      <c r="Z823" s="75" t="e">
        <f>NA()</f>
        <v>#N/A</v>
      </c>
    </row>
    <row r="824" spans="1:26" x14ac:dyDescent="0.2">
      <c r="A824" s="74">
        <v>18010</v>
      </c>
      <c r="B824" s="68">
        <f>INDEX('B-A OSRoad'!$F$2:$F$21,MATCH(A824,'B-A OSRoad'!$C$2:$C$21))</f>
        <v>5.5</v>
      </c>
      <c r="C824" s="68" t="str">
        <f>IF(INDEX('B-A OSRoad'!$B$2:$B$21,MATCH(A824,'B-A OSRoad'!$C$2:$C$21))="Straight","",RIGHT(INDEX('B-A OSRoad'!$B$2:$B$21,MATCH(A824,'B-A OSRoad'!$C$2:$C$21)),LEN(INDEX('B-A OSRoad'!$B$2:$B$21,MATCH(A824,'B-A OSRoad'!$C$2:$C$21)))-1))</f>
        <v>610</v>
      </c>
      <c r="D824" s="69">
        <f>(INDEX('B-A OSRoad'!$I$2:$I$21,MATCH(A824,'B-A OSRoad'!$C$2:$C$21)))+$C$3+$C$4+$C$1</f>
        <v>110</v>
      </c>
      <c r="E824" s="70" t="e">
        <f>VLOOKUP(A824,'Crash Data'!$E$3:$F$6,2,FALSE)</f>
        <v>#N/A</v>
      </c>
      <c r="F824" s="70" t="e">
        <f>VLOOKUP(A824,'Crash Data'!$B$3:$C$32,2,FALSE)</f>
        <v>#N/A</v>
      </c>
      <c r="G824" s="40">
        <v>230</v>
      </c>
      <c r="H824" s="40">
        <v>177</v>
      </c>
      <c r="I824" s="39">
        <v>177</v>
      </c>
      <c r="J824" s="40">
        <v>177</v>
      </c>
      <c r="K824" s="39">
        <v>177</v>
      </c>
      <c r="L824" s="93">
        <f t="shared" si="171"/>
        <v>209</v>
      </c>
      <c r="M824" s="93" t="str">
        <f t="shared" si="172"/>
        <v/>
      </c>
      <c r="N824" s="99">
        <f t="shared" si="173"/>
        <v>165</v>
      </c>
      <c r="O824" s="99" t="str">
        <f t="shared" si="174"/>
        <v/>
      </c>
      <c r="P824" s="102">
        <f t="shared" si="175"/>
        <v>165</v>
      </c>
      <c r="Q824" s="102" t="str">
        <f t="shared" si="176"/>
        <v/>
      </c>
      <c r="R824" s="105">
        <f t="shared" si="177"/>
        <v>165</v>
      </c>
      <c r="S824" s="105" t="str">
        <f t="shared" si="178"/>
        <v/>
      </c>
      <c r="T824" s="69">
        <f t="shared" si="179"/>
        <v>107</v>
      </c>
      <c r="U824" s="69" t="str">
        <f t="shared" si="180"/>
        <v/>
      </c>
      <c r="V824" s="143">
        <f t="shared" si="181"/>
        <v>165</v>
      </c>
      <c r="W824" s="143" t="str">
        <f t="shared" si="182"/>
        <v/>
      </c>
      <c r="X824" s="109">
        <f t="shared" si="169"/>
        <v>0.10118949270685426</v>
      </c>
      <c r="Y824" s="110" t="e">
        <f t="shared" si="170"/>
        <v>#N/A</v>
      </c>
      <c r="Z824" s="75" t="e">
        <f>NA()</f>
        <v>#N/A</v>
      </c>
    </row>
    <row r="825" spans="1:26" x14ac:dyDescent="0.2">
      <c r="A825" s="74">
        <v>18020</v>
      </c>
      <c r="B825" s="68">
        <f>INDEX('B-A OSRoad'!$F$2:$F$21,MATCH(A825,'B-A OSRoad'!$C$2:$C$21))</f>
        <v>5.5</v>
      </c>
      <c r="C825" s="68" t="str">
        <f>IF(INDEX('B-A OSRoad'!$B$2:$B$21,MATCH(A825,'B-A OSRoad'!$C$2:$C$21))="Straight","",RIGHT(INDEX('B-A OSRoad'!$B$2:$B$21,MATCH(A825,'B-A OSRoad'!$C$2:$C$21)),LEN(INDEX('B-A OSRoad'!$B$2:$B$21,MATCH(A825,'B-A OSRoad'!$C$2:$C$21)))-1))</f>
        <v>610</v>
      </c>
      <c r="D825" s="69">
        <f>(INDEX('B-A OSRoad'!$I$2:$I$21,MATCH(A825,'B-A OSRoad'!$C$2:$C$21)))+$C$3+$C$4+$C$1</f>
        <v>110</v>
      </c>
      <c r="E825" s="70" t="e">
        <f>VLOOKUP(A825,'Crash Data'!$E$3:$F$6,2,FALSE)</f>
        <v>#N/A</v>
      </c>
      <c r="F825" s="70" t="e">
        <f>VLOOKUP(A825,'Crash Data'!$B$3:$C$32,2,FALSE)</f>
        <v>#N/A</v>
      </c>
      <c r="G825" s="40">
        <v>230</v>
      </c>
      <c r="H825" s="40">
        <v>177</v>
      </c>
      <c r="I825" s="39">
        <v>177</v>
      </c>
      <c r="J825" s="40">
        <v>177</v>
      </c>
      <c r="K825" s="39">
        <v>177</v>
      </c>
      <c r="L825" s="93">
        <f t="shared" si="171"/>
        <v>209</v>
      </c>
      <c r="M825" s="93" t="str">
        <f t="shared" si="172"/>
        <v/>
      </c>
      <c r="N825" s="99">
        <f t="shared" si="173"/>
        <v>165</v>
      </c>
      <c r="O825" s="99" t="str">
        <f t="shared" si="174"/>
        <v/>
      </c>
      <c r="P825" s="102">
        <f t="shared" si="175"/>
        <v>165</v>
      </c>
      <c r="Q825" s="102" t="str">
        <f t="shared" si="176"/>
        <v/>
      </c>
      <c r="R825" s="105">
        <f t="shared" si="177"/>
        <v>165</v>
      </c>
      <c r="S825" s="105" t="str">
        <f t="shared" si="178"/>
        <v/>
      </c>
      <c r="T825" s="69">
        <f t="shared" si="179"/>
        <v>107</v>
      </c>
      <c r="U825" s="69" t="str">
        <f t="shared" si="180"/>
        <v/>
      </c>
      <c r="V825" s="143">
        <f t="shared" si="181"/>
        <v>165</v>
      </c>
      <c r="W825" s="143" t="str">
        <f t="shared" si="182"/>
        <v/>
      </c>
      <c r="X825" s="109">
        <f t="shared" si="169"/>
        <v>0.10118949270685426</v>
      </c>
      <c r="Y825" s="110" t="e">
        <f t="shared" si="170"/>
        <v>#N/A</v>
      </c>
      <c r="Z825" s="75" t="e">
        <f>NA()</f>
        <v>#N/A</v>
      </c>
    </row>
    <row r="826" spans="1:26" x14ac:dyDescent="0.2">
      <c r="A826" s="74">
        <v>18030</v>
      </c>
      <c r="B826" s="68">
        <f>INDEX('B-A OSRoad'!$F$2:$F$21,MATCH(A826,'B-A OSRoad'!$C$2:$C$21))</f>
        <v>5.5</v>
      </c>
      <c r="C826" s="68" t="str">
        <f>IF(INDEX('B-A OSRoad'!$B$2:$B$21,MATCH(A826,'B-A OSRoad'!$C$2:$C$21))="Straight","",RIGHT(INDEX('B-A OSRoad'!$B$2:$B$21,MATCH(A826,'B-A OSRoad'!$C$2:$C$21)),LEN(INDEX('B-A OSRoad'!$B$2:$B$21,MATCH(A826,'B-A OSRoad'!$C$2:$C$21)))-1))</f>
        <v>610</v>
      </c>
      <c r="D826" s="69">
        <f>(INDEX('B-A OSRoad'!$I$2:$I$21,MATCH(A826,'B-A OSRoad'!$C$2:$C$21)))+$C$3+$C$4+$C$1</f>
        <v>110</v>
      </c>
      <c r="E826" s="70" t="e">
        <f>VLOOKUP(A826,'Crash Data'!$E$3:$F$6,2,FALSE)</f>
        <v>#N/A</v>
      </c>
      <c r="F826" s="70" t="e">
        <f>VLOOKUP(A826,'Crash Data'!$B$3:$C$32,2,FALSE)</f>
        <v>#N/A</v>
      </c>
      <c r="G826" s="40">
        <v>230</v>
      </c>
      <c r="H826" s="40">
        <v>177</v>
      </c>
      <c r="I826" s="39">
        <v>177</v>
      </c>
      <c r="J826" s="40">
        <v>177</v>
      </c>
      <c r="K826" s="39">
        <v>177</v>
      </c>
      <c r="L826" s="93">
        <f t="shared" si="171"/>
        <v>209</v>
      </c>
      <c r="M826" s="93" t="str">
        <f t="shared" si="172"/>
        <v/>
      </c>
      <c r="N826" s="99">
        <f t="shared" si="173"/>
        <v>165</v>
      </c>
      <c r="O826" s="99" t="str">
        <f t="shared" si="174"/>
        <v/>
      </c>
      <c r="P826" s="102">
        <f t="shared" si="175"/>
        <v>165</v>
      </c>
      <c r="Q826" s="102" t="str">
        <f t="shared" si="176"/>
        <v/>
      </c>
      <c r="R826" s="105">
        <f t="shared" si="177"/>
        <v>165</v>
      </c>
      <c r="S826" s="105" t="str">
        <f t="shared" si="178"/>
        <v/>
      </c>
      <c r="T826" s="69">
        <f t="shared" si="179"/>
        <v>107</v>
      </c>
      <c r="U826" s="69" t="str">
        <f t="shared" si="180"/>
        <v/>
      </c>
      <c r="V826" s="143">
        <f t="shared" si="181"/>
        <v>165</v>
      </c>
      <c r="W826" s="143" t="str">
        <f t="shared" si="182"/>
        <v/>
      </c>
      <c r="X826" s="109">
        <f t="shared" si="169"/>
        <v>0.10118949270685426</v>
      </c>
      <c r="Y826" s="110" t="e">
        <f t="shared" si="170"/>
        <v>#N/A</v>
      </c>
      <c r="Z826" s="75" t="e">
        <f>NA()</f>
        <v>#N/A</v>
      </c>
    </row>
    <row r="827" spans="1:26" x14ac:dyDescent="0.2">
      <c r="A827" s="74">
        <v>18040</v>
      </c>
      <c r="B827" s="68">
        <f>INDEX('B-A OSRoad'!$F$2:$F$21,MATCH(A827,'B-A OSRoad'!$C$2:$C$21))</f>
        <v>5.5</v>
      </c>
      <c r="C827" s="68" t="str">
        <f>IF(INDEX('B-A OSRoad'!$B$2:$B$21,MATCH(A827,'B-A OSRoad'!$C$2:$C$21))="Straight","",RIGHT(INDEX('B-A OSRoad'!$B$2:$B$21,MATCH(A827,'B-A OSRoad'!$C$2:$C$21)),LEN(INDEX('B-A OSRoad'!$B$2:$B$21,MATCH(A827,'B-A OSRoad'!$C$2:$C$21)))-1))</f>
        <v>610</v>
      </c>
      <c r="D827" s="69">
        <f>(INDEX('B-A OSRoad'!$I$2:$I$21,MATCH(A827,'B-A OSRoad'!$C$2:$C$21)))+$C$3+$C$4+$C$1</f>
        <v>110</v>
      </c>
      <c r="E827" s="70" t="e">
        <f>VLOOKUP(A827,'Crash Data'!$E$3:$F$6,2,FALSE)</f>
        <v>#N/A</v>
      </c>
      <c r="F827" s="70" t="e">
        <f>VLOOKUP(A827,'Crash Data'!$B$3:$C$32,2,FALSE)</f>
        <v>#N/A</v>
      </c>
      <c r="G827" s="40">
        <v>230</v>
      </c>
      <c r="H827" s="40">
        <v>177</v>
      </c>
      <c r="I827" s="39">
        <v>177</v>
      </c>
      <c r="J827" s="40">
        <v>177</v>
      </c>
      <c r="K827" s="39">
        <v>177</v>
      </c>
      <c r="L827" s="93">
        <f t="shared" si="171"/>
        <v>209</v>
      </c>
      <c r="M827" s="93" t="str">
        <f t="shared" si="172"/>
        <v/>
      </c>
      <c r="N827" s="99">
        <f t="shared" si="173"/>
        <v>165</v>
      </c>
      <c r="O827" s="99" t="str">
        <f t="shared" si="174"/>
        <v/>
      </c>
      <c r="P827" s="102">
        <f t="shared" si="175"/>
        <v>165</v>
      </c>
      <c r="Q827" s="102" t="str">
        <f t="shared" si="176"/>
        <v/>
      </c>
      <c r="R827" s="105">
        <f t="shared" si="177"/>
        <v>165</v>
      </c>
      <c r="S827" s="105" t="str">
        <f t="shared" si="178"/>
        <v/>
      </c>
      <c r="T827" s="69">
        <f t="shared" si="179"/>
        <v>107</v>
      </c>
      <c r="U827" s="69" t="str">
        <f t="shared" si="180"/>
        <v/>
      </c>
      <c r="V827" s="143">
        <f t="shared" si="181"/>
        <v>165</v>
      </c>
      <c r="W827" s="143" t="str">
        <f t="shared" si="182"/>
        <v/>
      </c>
      <c r="X827" s="109">
        <f t="shared" si="169"/>
        <v>0.10118949270685426</v>
      </c>
      <c r="Y827" s="110" t="e">
        <f t="shared" si="170"/>
        <v>#N/A</v>
      </c>
      <c r="Z827" s="75" t="e">
        <f>NA()</f>
        <v>#N/A</v>
      </c>
    </row>
    <row r="828" spans="1:26" x14ac:dyDescent="0.2">
      <c r="A828" s="74">
        <v>18050</v>
      </c>
      <c r="B828" s="68">
        <f>INDEX('B-A OSRoad'!$F$2:$F$21,MATCH(A828,'B-A OSRoad'!$C$2:$C$21))</f>
        <v>5.5</v>
      </c>
      <c r="C828" s="68" t="str">
        <f>IF(INDEX('B-A OSRoad'!$B$2:$B$21,MATCH(A828,'B-A OSRoad'!$C$2:$C$21))="Straight","",RIGHT(INDEX('B-A OSRoad'!$B$2:$B$21,MATCH(A828,'B-A OSRoad'!$C$2:$C$21)),LEN(INDEX('B-A OSRoad'!$B$2:$B$21,MATCH(A828,'B-A OSRoad'!$C$2:$C$21)))-1))</f>
        <v>610</v>
      </c>
      <c r="D828" s="69">
        <f>(INDEX('B-A OSRoad'!$I$2:$I$21,MATCH(A828,'B-A OSRoad'!$C$2:$C$21)))+$C$3+$C$4+$C$1</f>
        <v>110</v>
      </c>
      <c r="E828" s="70" t="e">
        <f>VLOOKUP(A828,'Crash Data'!$E$3:$F$6,2,FALSE)</f>
        <v>#N/A</v>
      </c>
      <c r="F828" s="70" t="e">
        <f>VLOOKUP(A828,'Crash Data'!$B$3:$C$32,2,FALSE)</f>
        <v>#N/A</v>
      </c>
      <c r="G828" s="40">
        <v>230</v>
      </c>
      <c r="H828" s="40">
        <v>177</v>
      </c>
      <c r="I828" s="39">
        <v>177</v>
      </c>
      <c r="J828" s="40">
        <v>177</v>
      </c>
      <c r="K828" s="39">
        <v>177</v>
      </c>
      <c r="L828" s="93">
        <f t="shared" si="171"/>
        <v>209</v>
      </c>
      <c r="M828" s="93" t="str">
        <f t="shared" si="172"/>
        <v/>
      </c>
      <c r="N828" s="99">
        <f t="shared" si="173"/>
        <v>165</v>
      </c>
      <c r="O828" s="99" t="str">
        <f t="shared" si="174"/>
        <v/>
      </c>
      <c r="P828" s="102">
        <f t="shared" si="175"/>
        <v>165</v>
      </c>
      <c r="Q828" s="102" t="str">
        <f t="shared" si="176"/>
        <v/>
      </c>
      <c r="R828" s="105">
        <f t="shared" si="177"/>
        <v>165</v>
      </c>
      <c r="S828" s="105" t="str">
        <f t="shared" si="178"/>
        <v/>
      </c>
      <c r="T828" s="69">
        <f t="shared" si="179"/>
        <v>107</v>
      </c>
      <c r="U828" s="69" t="str">
        <f t="shared" si="180"/>
        <v/>
      </c>
      <c r="V828" s="143">
        <f t="shared" si="181"/>
        <v>165</v>
      </c>
      <c r="W828" s="143" t="str">
        <f t="shared" si="182"/>
        <v/>
      </c>
      <c r="X828" s="109">
        <f t="shared" si="169"/>
        <v>0.10118949270685426</v>
      </c>
      <c r="Y828" s="110" t="e">
        <f t="shared" si="170"/>
        <v>#N/A</v>
      </c>
      <c r="Z828" s="75" t="e">
        <f>NA()</f>
        <v>#N/A</v>
      </c>
    </row>
    <row r="829" spans="1:26" x14ac:dyDescent="0.2">
      <c r="A829" s="74">
        <v>18060</v>
      </c>
      <c r="B829" s="68">
        <f>INDEX('B-A OSRoad'!$F$2:$F$21,MATCH(A829,'B-A OSRoad'!$C$2:$C$21))</f>
        <v>5.5</v>
      </c>
      <c r="C829" s="68" t="str">
        <f>IF(INDEX('B-A OSRoad'!$B$2:$B$21,MATCH(A829,'B-A OSRoad'!$C$2:$C$21))="Straight","",RIGHT(INDEX('B-A OSRoad'!$B$2:$B$21,MATCH(A829,'B-A OSRoad'!$C$2:$C$21)),LEN(INDEX('B-A OSRoad'!$B$2:$B$21,MATCH(A829,'B-A OSRoad'!$C$2:$C$21)))-1))</f>
        <v>610</v>
      </c>
      <c r="D829" s="69">
        <f>(INDEX('B-A OSRoad'!$I$2:$I$21,MATCH(A829,'B-A OSRoad'!$C$2:$C$21)))+$C$3+$C$4+$C$1</f>
        <v>110</v>
      </c>
      <c r="E829" s="70" t="e">
        <f>VLOOKUP(A829,'Crash Data'!$E$3:$F$6,2,FALSE)</f>
        <v>#N/A</v>
      </c>
      <c r="F829" s="70" t="e">
        <f>VLOOKUP(A829,'Crash Data'!$B$3:$C$32,2,FALSE)</f>
        <v>#N/A</v>
      </c>
      <c r="G829" s="40">
        <v>230</v>
      </c>
      <c r="H829" s="40">
        <v>177</v>
      </c>
      <c r="I829" s="39">
        <v>177</v>
      </c>
      <c r="J829" s="40">
        <v>177</v>
      </c>
      <c r="K829" s="39">
        <v>157.363</v>
      </c>
      <c r="L829" s="93">
        <f t="shared" si="171"/>
        <v>209</v>
      </c>
      <c r="M829" s="93" t="str">
        <f t="shared" si="172"/>
        <v/>
      </c>
      <c r="N829" s="99">
        <f t="shared" si="173"/>
        <v>165</v>
      </c>
      <c r="O829" s="99" t="str">
        <f t="shared" si="174"/>
        <v/>
      </c>
      <c r="P829" s="102">
        <f t="shared" si="175"/>
        <v>165</v>
      </c>
      <c r="Q829" s="102" t="str">
        <f t="shared" si="176"/>
        <v/>
      </c>
      <c r="R829" s="105">
        <f t="shared" si="177"/>
        <v>165</v>
      </c>
      <c r="S829" s="105" t="str">
        <f t="shared" si="178"/>
        <v/>
      </c>
      <c r="T829" s="69">
        <f t="shared" si="179"/>
        <v>107</v>
      </c>
      <c r="U829" s="69" t="str">
        <f t="shared" si="180"/>
        <v/>
      </c>
      <c r="V829" s="143">
        <f t="shared" si="181"/>
        <v>165</v>
      </c>
      <c r="W829" s="143">
        <f t="shared" si="182"/>
        <v>7.6370000000000005</v>
      </c>
      <c r="X829" s="109">
        <f t="shared" si="169"/>
        <v>0.10118949270685426</v>
      </c>
      <c r="Y829" s="110" t="e">
        <f t="shared" si="170"/>
        <v>#N/A</v>
      </c>
      <c r="Z829" s="75" t="e">
        <f>NA()</f>
        <v>#N/A</v>
      </c>
    </row>
    <row r="830" spans="1:26" x14ac:dyDescent="0.2">
      <c r="A830" s="74">
        <v>18070</v>
      </c>
      <c r="B830" s="68">
        <f>INDEX('B-A OSRoad'!$F$2:$F$21,MATCH(A830,'B-A OSRoad'!$C$2:$C$21))</f>
        <v>5.5</v>
      </c>
      <c r="C830" s="68" t="str">
        <f>IF(INDEX('B-A OSRoad'!$B$2:$B$21,MATCH(A830,'B-A OSRoad'!$C$2:$C$21))="Straight","",RIGHT(INDEX('B-A OSRoad'!$B$2:$B$21,MATCH(A830,'B-A OSRoad'!$C$2:$C$21)),LEN(INDEX('B-A OSRoad'!$B$2:$B$21,MATCH(A830,'B-A OSRoad'!$C$2:$C$21)))-1))</f>
        <v>610</v>
      </c>
      <c r="D830" s="69">
        <f>(INDEX('B-A OSRoad'!$I$2:$I$21,MATCH(A830,'B-A OSRoad'!$C$2:$C$21)))+$C$3+$C$4+$C$1</f>
        <v>110</v>
      </c>
      <c r="E830" s="70" t="e">
        <f>VLOOKUP(A830,'Crash Data'!$E$3:$F$6,2,FALSE)</f>
        <v>#N/A</v>
      </c>
      <c r="F830" s="70" t="e">
        <f>VLOOKUP(A830,'Crash Data'!$B$3:$C$32,2,FALSE)</f>
        <v>#N/A</v>
      </c>
      <c r="G830" s="40">
        <v>230</v>
      </c>
      <c r="H830" s="40">
        <v>177</v>
      </c>
      <c r="I830" s="39">
        <v>177</v>
      </c>
      <c r="J830" s="40">
        <v>177</v>
      </c>
      <c r="K830" s="39">
        <v>145.90199999999999</v>
      </c>
      <c r="L830" s="93">
        <f t="shared" si="171"/>
        <v>209</v>
      </c>
      <c r="M830" s="93" t="str">
        <f t="shared" si="172"/>
        <v/>
      </c>
      <c r="N830" s="99">
        <f t="shared" si="173"/>
        <v>165</v>
      </c>
      <c r="O830" s="99" t="str">
        <f t="shared" si="174"/>
        <v/>
      </c>
      <c r="P830" s="102">
        <f t="shared" si="175"/>
        <v>165</v>
      </c>
      <c r="Q830" s="102" t="str">
        <f t="shared" si="176"/>
        <v/>
      </c>
      <c r="R830" s="105">
        <f t="shared" si="177"/>
        <v>165</v>
      </c>
      <c r="S830" s="105" t="str">
        <f t="shared" si="178"/>
        <v/>
      </c>
      <c r="T830" s="69">
        <f t="shared" si="179"/>
        <v>107</v>
      </c>
      <c r="U830" s="69" t="str">
        <f t="shared" si="180"/>
        <v/>
      </c>
      <c r="V830" s="143">
        <f t="shared" si="181"/>
        <v>165</v>
      </c>
      <c r="W830" s="143">
        <f t="shared" si="182"/>
        <v>19.098000000000013</v>
      </c>
      <c r="X830" s="109">
        <f t="shared" si="169"/>
        <v>0.10118949270685426</v>
      </c>
      <c r="Y830" s="110" t="e">
        <f t="shared" si="170"/>
        <v>#N/A</v>
      </c>
      <c r="Z830" s="75" t="e">
        <f>NA()</f>
        <v>#N/A</v>
      </c>
    </row>
    <row r="831" spans="1:26" x14ac:dyDescent="0.2">
      <c r="A831" s="74">
        <v>18080</v>
      </c>
      <c r="B831" s="68">
        <f>INDEX('B-A OSRoad'!$F$2:$F$21,MATCH(A831,'B-A OSRoad'!$C$2:$C$21))</f>
        <v>5.5</v>
      </c>
      <c r="C831" s="68" t="str">
        <f>IF(INDEX('B-A OSRoad'!$B$2:$B$21,MATCH(A831,'B-A OSRoad'!$C$2:$C$21))="Straight","",RIGHT(INDEX('B-A OSRoad'!$B$2:$B$21,MATCH(A831,'B-A OSRoad'!$C$2:$C$21)),LEN(INDEX('B-A OSRoad'!$B$2:$B$21,MATCH(A831,'B-A OSRoad'!$C$2:$C$21)))-1))</f>
        <v>610</v>
      </c>
      <c r="D831" s="69">
        <f>(INDEX('B-A OSRoad'!$I$2:$I$21,MATCH(A831,'B-A OSRoad'!$C$2:$C$21)))+$C$3+$C$4+$C$1</f>
        <v>110</v>
      </c>
      <c r="E831" s="70" t="e">
        <f>VLOOKUP(A831,'Crash Data'!$E$3:$F$6,2,FALSE)</f>
        <v>#N/A</v>
      </c>
      <c r="F831" s="70" t="e">
        <f>VLOOKUP(A831,'Crash Data'!$B$3:$C$32,2,FALSE)</f>
        <v>#N/A</v>
      </c>
      <c r="G831" s="40">
        <v>169.45400000000001</v>
      </c>
      <c r="H831" s="40">
        <v>177</v>
      </c>
      <c r="I831" s="39">
        <v>177</v>
      </c>
      <c r="J831" s="40">
        <v>177</v>
      </c>
      <c r="K831" s="39">
        <v>149.37700000000001</v>
      </c>
      <c r="L831" s="93">
        <f t="shared" si="171"/>
        <v>209</v>
      </c>
      <c r="M831" s="93">
        <f t="shared" si="172"/>
        <v>39.545999999999992</v>
      </c>
      <c r="N831" s="99">
        <f t="shared" si="173"/>
        <v>165</v>
      </c>
      <c r="O831" s="99" t="str">
        <f t="shared" si="174"/>
        <v/>
      </c>
      <c r="P831" s="102">
        <f t="shared" si="175"/>
        <v>165</v>
      </c>
      <c r="Q831" s="102" t="str">
        <f t="shared" si="176"/>
        <v/>
      </c>
      <c r="R831" s="105">
        <f t="shared" si="177"/>
        <v>165</v>
      </c>
      <c r="S831" s="105" t="str">
        <f t="shared" si="178"/>
        <v/>
      </c>
      <c r="T831" s="69">
        <f t="shared" si="179"/>
        <v>107</v>
      </c>
      <c r="U831" s="69" t="str">
        <f t="shared" si="180"/>
        <v/>
      </c>
      <c r="V831" s="143">
        <f t="shared" si="181"/>
        <v>165</v>
      </c>
      <c r="W831" s="143">
        <f t="shared" si="182"/>
        <v>15.62299999999999</v>
      </c>
      <c r="X831" s="109">
        <f t="shared" si="169"/>
        <v>0.10118949270685426</v>
      </c>
      <c r="Y831" s="110" t="e">
        <f t="shared" si="170"/>
        <v>#N/A</v>
      </c>
      <c r="Z831" s="75" t="e">
        <f>NA()</f>
        <v>#N/A</v>
      </c>
    </row>
    <row r="832" spans="1:26" x14ac:dyDescent="0.2">
      <c r="A832" s="74">
        <v>18090</v>
      </c>
      <c r="B832" s="68">
        <f>INDEX('B-A OSRoad'!$F$2:$F$21,MATCH(A832,'B-A OSRoad'!$C$2:$C$21))</f>
        <v>5.5</v>
      </c>
      <c r="C832" s="68" t="str">
        <f>IF(INDEX('B-A OSRoad'!$B$2:$B$21,MATCH(A832,'B-A OSRoad'!$C$2:$C$21))="Straight","",RIGHT(INDEX('B-A OSRoad'!$B$2:$B$21,MATCH(A832,'B-A OSRoad'!$C$2:$C$21)),LEN(INDEX('B-A OSRoad'!$B$2:$B$21,MATCH(A832,'B-A OSRoad'!$C$2:$C$21)))-1))</f>
        <v>610</v>
      </c>
      <c r="D832" s="69">
        <f>(INDEX('B-A OSRoad'!$I$2:$I$21,MATCH(A832,'B-A OSRoad'!$C$2:$C$21)))+$C$3+$C$4+$C$1</f>
        <v>110</v>
      </c>
      <c r="E832" s="70" t="e">
        <f>VLOOKUP(A832,'Crash Data'!$E$3:$F$6,2,FALSE)</f>
        <v>#N/A</v>
      </c>
      <c r="F832" s="70" t="e">
        <f>VLOOKUP(A832,'Crash Data'!$B$3:$C$32,2,FALSE)</f>
        <v>#N/A</v>
      </c>
      <c r="G832" s="40">
        <v>156.708</v>
      </c>
      <c r="H832" s="40">
        <v>177</v>
      </c>
      <c r="I832" s="39">
        <v>177</v>
      </c>
      <c r="J832" s="40">
        <v>177</v>
      </c>
      <c r="K832" s="39">
        <v>152.06399999999999</v>
      </c>
      <c r="L832" s="93">
        <f t="shared" si="171"/>
        <v>209</v>
      </c>
      <c r="M832" s="93">
        <f t="shared" si="172"/>
        <v>52.292000000000002</v>
      </c>
      <c r="N832" s="99">
        <f t="shared" si="173"/>
        <v>165</v>
      </c>
      <c r="O832" s="99" t="str">
        <f t="shared" si="174"/>
        <v/>
      </c>
      <c r="P832" s="102">
        <f t="shared" si="175"/>
        <v>165</v>
      </c>
      <c r="Q832" s="102" t="str">
        <f t="shared" si="176"/>
        <v/>
      </c>
      <c r="R832" s="105">
        <f t="shared" si="177"/>
        <v>165</v>
      </c>
      <c r="S832" s="105" t="str">
        <f t="shared" si="178"/>
        <v/>
      </c>
      <c r="T832" s="69">
        <f t="shared" si="179"/>
        <v>107</v>
      </c>
      <c r="U832" s="69" t="str">
        <f t="shared" si="180"/>
        <v/>
      </c>
      <c r="V832" s="143">
        <f t="shared" si="181"/>
        <v>165</v>
      </c>
      <c r="W832" s="143">
        <f t="shared" si="182"/>
        <v>12.936000000000007</v>
      </c>
      <c r="X832" s="109">
        <f t="shared" si="169"/>
        <v>0.10118949270685426</v>
      </c>
      <c r="Y832" s="110" t="e">
        <f t="shared" si="170"/>
        <v>#N/A</v>
      </c>
      <c r="Z832" s="75" t="e">
        <f>NA()</f>
        <v>#N/A</v>
      </c>
    </row>
    <row r="833" spans="1:26" x14ac:dyDescent="0.2">
      <c r="A833" s="74">
        <v>18100</v>
      </c>
      <c r="B833" s="68">
        <f>INDEX('B-A OSRoad'!$F$2:$F$21,MATCH(A833,'B-A OSRoad'!$C$2:$C$21))</f>
        <v>5.5</v>
      </c>
      <c r="C833" s="68" t="str">
        <f>IF(INDEX('B-A OSRoad'!$B$2:$B$21,MATCH(A833,'B-A OSRoad'!$C$2:$C$21))="Straight","",RIGHT(INDEX('B-A OSRoad'!$B$2:$B$21,MATCH(A833,'B-A OSRoad'!$C$2:$C$21)),LEN(INDEX('B-A OSRoad'!$B$2:$B$21,MATCH(A833,'B-A OSRoad'!$C$2:$C$21)))-1))</f>
        <v>610</v>
      </c>
      <c r="D833" s="69">
        <f>(INDEX('B-A OSRoad'!$I$2:$I$21,MATCH(A833,'B-A OSRoad'!$C$2:$C$21)))+$C$3+$C$4+$C$1</f>
        <v>110</v>
      </c>
      <c r="E833" s="70" t="e">
        <f>VLOOKUP(A833,'Crash Data'!$E$3:$F$6,2,FALSE)</f>
        <v>#N/A</v>
      </c>
      <c r="F833" s="70" t="e">
        <f>VLOOKUP(A833,'Crash Data'!$B$3:$C$32,2,FALSE)</f>
        <v>#N/A</v>
      </c>
      <c r="G833" s="40">
        <v>167.739</v>
      </c>
      <c r="H833" s="40">
        <v>177</v>
      </c>
      <c r="I833" s="39">
        <v>177</v>
      </c>
      <c r="J833" s="40">
        <v>177</v>
      </c>
      <c r="K833" s="39">
        <v>156.529</v>
      </c>
      <c r="L833" s="93">
        <f t="shared" si="171"/>
        <v>209</v>
      </c>
      <c r="M833" s="93">
        <f t="shared" si="172"/>
        <v>41.260999999999996</v>
      </c>
      <c r="N833" s="99">
        <f t="shared" si="173"/>
        <v>165</v>
      </c>
      <c r="O833" s="99" t="str">
        <f t="shared" si="174"/>
        <v/>
      </c>
      <c r="P833" s="102">
        <f t="shared" si="175"/>
        <v>165</v>
      </c>
      <c r="Q833" s="102" t="str">
        <f t="shared" si="176"/>
        <v/>
      </c>
      <c r="R833" s="105">
        <f t="shared" si="177"/>
        <v>165</v>
      </c>
      <c r="S833" s="105" t="str">
        <f t="shared" si="178"/>
        <v/>
      </c>
      <c r="T833" s="69">
        <f t="shared" si="179"/>
        <v>107</v>
      </c>
      <c r="U833" s="69" t="str">
        <f t="shared" si="180"/>
        <v/>
      </c>
      <c r="V833" s="143">
        <f t="shared" si="181"/>
        <v>165</v>
      </c>
      <c r="W833" s="143">
        <f t="shared" si="182"/>
        <v>8.4710000000000036</v>
      </c>
      <c r="X833" s="109">
        <f t="shared" si="169"/>
        <v>0.10118949270685426</v>
      </c>
      <c r="Y833" s="110" t="e">
        <f t="shared" si="170"/>
        <v>#N/A</v>
      </c>
      <c r="Z833" s="75" t="e">
        <f>NA()</f>
        <v>#N/A</v>
      </c>
    </row>
    <row r="834" spans="1:26" x14ac:dyDescent="0.2">
      <c r="A834" s="74">
        <v>18110</v>
      </c>
      <c r="B834" s="68">
        <f>INDEX('B-A OSRoad'!$F$2:$F$21,MATCH(A834,'B-A OSRoad'!$C$2:$C$21))</f>
        <v>0</v>
      </c>
      <c r="C834" s="68" t="str">
        <f>IF(INDEX('B-A OSRoad'!$B$2:$B$21,MATCH(A834,'B-A OSRoad'!$C$2:$C$21))="Straight","",RIGHT(INDEX('B-A OSRoad'!$B$2:$B$21,MATCH(A834,'B-A OSRoad'!$C$2:$C$21)),LEN(INDEX('B-A OSRoad'!$B$2:$B$21,MATCH(A834,'B-A OSRoad'!$C$2:$C$21)))-1))</f>
        <v/>
      </c>
      <c r="D834" s="69">
        <f>(INDEX('B-A OSRoad'!$I$2:$I$21,MATCH(A834,'B-A OSRoad'!$C$2:$C$21)))+$C$3+$C$4+$C$1</f>
        <v>110</v>
      </c>
      <c r="E834" s="70" t="e">
        <f>VLOOKUP(A834,'Crash Data'!$E$3:$F$6,2,FALSE)</f>
        <v>#N/A</v>
      </c>
      <c r="F834" s="70" t="e">
        <f>VLOOKUP(A834,'Crash Data'!$B$3:$C$32,2,FALSE)</f>
        <v>#N/A</v>
      </c>
      <c r="G834" s="40">
        <v>168.898</v>
      </c>
      <c r="H834" s="40">
        <v>177</v>
      </c>
      <c r="I834" s="39">
        <v>177</v>
      </c>
      <c r="J834" s="40">
        <v>177</v>
      </c>
      <c r="K834" s="39">
        <v>177</v>
      </c>
      <c r="L834" s="93">
        <f t="shared" si="171"/>
        <v>209</v>
      </c>
      <c r="M834" s="93">
        <f t="shared" si="172"/>
        <v>40.102000000000004</v>
      </c>
      <c r="N834" s="99">
        <f t="shared" si="173"/>
        <v>165</v>
      </c>
      <c r="O834" s="99" t="str">
        <f t="shared" si="174"/>
        <v/>
      </c>
      <c r="P834" s="102">
        <f t="shared" si="175"/>
        <v>165</v>
      </c>
      <c r="Q834" s="102" t="str">
        <f t="shared" si="176"/>
        <v/>
      </c>
      <c r="R834" s="105">
        <f t="shared" si="177"/>
        <v>165</v>
      </c>
      <c r="S834" s="105" t="str">
        <f t="shared" si="178"/>
        <v/>
      </c>
      <c r="T834" s="69">
        <f t="shared" si="179"/>
        <v>107</v>
      </c>
      <c r="U834" s="69" t="str">
        <f t="shared" si="180"/>
        <v/>
      </c>
      <c r="V834" s="143">
        <f t="shared" si="181"/>
        <v>165</v>
      </c>
      <c r="W834" s="143" t="str">
        <f t="shared" si="182"/>
        <v/>
      </c>
      <c r="X834" s="109">
        <f t="shared" si="169"/>
        <v>0</v>
      </c>
      <c r="Y834" s="110" t="e">
        <f t="shared" si="170"/>
        <v>#N/A</v>
      </c>
      <c r="Z834" s="75" t="e">
        <f>NA()</f>
        <v>#N/A</v>
      </c>
    </row>
    <row r="835" spans="1:26" x14ac:dyDescent="0.2">
      <c r="A835" s="74">
        <v>18120</v>
      </c>
      <c r="B835" s="68">
        <f>INDEX('B-A OSRoad'!$F$2:$F$21,MATCH(A835,'B-A OSRoad'!$C$2:$C$21))</f>
        <v>0</v>
      </c>
      <c r="C835" s="68" t="str">
        <f>IF(INDEX('B-A OSRoad'!$B$2:$B$21,MATCH(A835,'B-A OSRoad'!$C$2:$C$21))="Straight","",RIGHT(INDEX('B-A OSRoad'!$B$2:$B$21,MATCH(A835,'B-A OSRoad'!$C$2:$C$21)),LEN(INDEX('B-A OSRoad'!$B$2:$B$21,MATCH(A835,'B-A OSRoad'!$C$2:$C$21)))-1))</f>
        <v/>
      </c>
      <c r="D835" s="69">
        <f>(INDEX('B-A OSRoad'!$I$2:$I$21,MATCH(A835,'B-A OSRoad'!$C$2:$C$21)))+$C$3+$C$4+$C$1</f>
        <v>110</v>
      </c>
      <c r="E835" s="70" t="e">
        <f>VLOOKUP(A835,'Crash Data'!$E$3:$F$6,2,FALSE)</f>
        <v>#N/A</v>
      </c>
      <c r="F835" s="70" t="e">
        <f>VLOOKUP(A835,'Crash Data'!$B$3:$C$32,2,FALSE)</f>
        <v>#N/A</v>
      </c>
      <c r="G835" s="40">
        <v>172.24600000000001</v>
      </c>
      <c r="H835" s="40">
        <v>177</v>
      </c>
      <c r="I835" s="39">
        <v>177</v>
      </c>
      <c r="J835" s="40">
        <v>177</v>
      </c>
      <c r="K835" s="39">
        <v>177</v>
      </c>
      <c r="L835" s="93">
        <f t="shared" si="171"/>
        <v>209</v>
      </c>
      <c r="M835" s="93">
        <f t="shared" si="172"/>
        <v>36.753999999999991</v>
      </c>
      <c r="N835" s="99">
        <f t="shared" si="173"/>
        <v>165</v>
      </c>
      <c r="O835" s="99" t="str">
        <f t="shared" si="174"/>
        <v/>
      </c>
      <c r="P835" s="102">
        <f t="shared" si="175"/>
        <v>165</v>
      </c>
      <c r="Q835" s="102" t="str">
        <f t="shared" si="176"/>
        <v/>
      </c>
      <c r="R835" s="105">
        <f t="shared" si="177"/>
        <v>165</v>
      </c>
      <c r="S835" s="105" t="str">
        <f t="shared" si="178"/>
        <v/>
      </c>
      <c r="T835" s="69">
        <f t="shared" si="179"/>
        <v>107</v>
      </c>
      <c r="U835" s="69" t="str">
        <f t="shared" si="180"/>
        <v/>
      </c>
      <c r="V835" s="143">
        <f t="shared" si="181"/>
        <v>165</v>
      </c>
      <c r="W835" s="143" t="str">
        <f t="shared" si="182"/>
        <v/>
      </c>
      <c r="X835" s="109">
        <f t="shared" si="169"/>
        <v>0</v>
      </c>
      <c r="Y835" s="110" t="e">
        <f t="shared" si="170"/>
        <v>#N/A</v>
      </c>
      <c r="Z835" s="75" t="e">
        <f>NA()</f>
        <v>#N/A</v>
      </c>
    </row>
    <row r="836" spans="1:26" x14ac:dyDescent="0.2">
      <c r="A836" s="74">
        <v>18130</v>
      </c>
      <c r="B836" s="68">
        <f>INDEX('B-A OSRoad'!$F$2:$F$21,MATCH(A836,'B-A OSRoad'!$C$2:$C$21))</f>
        <v>0</v>
      </c>
      <c r="C836" s="68" t="str">
        <f>IF(INDEX('B-A OSRoad'!$B$2:$B$21,MATCH(A836,'B-A OSRoad'!$C$2:$C$21))="Straight","",RIGHT(INDEX('B-A OSRoad'!$B$2:$B$21,MATCH(A836,'B-A OSRoad'!$C$2:$C$21)),LEN(INDEX('B-A OSRoad'!$B$2:$B$21,MATCH(A836,'B-A OSRoad'!$C$2:$C$21)))-1))</f>
        <v/>
      </c>
      <c r="D836" s="69">
        <f>(INDEX('B-A OSRoad'!$I$2:$I$21,MATCH(A836,'B-A OSRoad'!$C$2:$C$21)))+$C$3+$C$4+$C$1</f>
        <v>110</v>
      </c>
      <c r="E836" s="70" t="e">
        <f>VLOOKUP(A836,'Crash Data'!$E$3:$F$6,2,FALSE)</f>
        <v>#N/A</v>
      </c>
      <c r="F836" s="70" t="e">
        <f>VLOOKUP(A836,'Crash Data'!$B$3:$C$32,2,FALSE)</f>
        <v>#N/A</v>
      </c>
      <c r="G836" s="40">
        <v>174.435</v>
      </c>
      <c r="H836" s="40">
        <v>177</v>
      </c>
      <c r="I836" s="39">
        <v>177</v>
      </c>
      <c r="J836" s="40">
        <v>177</v>
      </c>
      <c r="K836" s="39">
        <v>177</v>
      </c>
      <c r="L836" s="93">
        <f t="shared" si="171"/>
        <v>209</v>
      </c>
      <c r="M836" s="93">
        <f t="shared" si="172"/>
        <v>34.564999999999998</v>
      </c>
      <c r="N836" s="99">
        <f t="shared" si="173"/>
        <v>165</v>
      </c>
      <c r="O836" s="99" t="str">
        <f t="shared" si="174"/>
        <v/>
      </c>
      <c r="P836" s="102">
        <f t="shared" si="175"/>
        <v>165</v>
      </c>
      <c r="Q836" s="102" t="str">
        <f t="shared" si="176"/>
        <v/>
      </c>
      <c r="R836" s="105">
        <f t="shared" si="177"/>
        <v>165</v>
      </c>
      <c r="S836" s="105" t="str">
        <f t="shared" si="178"/>
        <v/>
      </c>
      <c r="T836" s="69">
        <f t="shared" si="179"/>
        <v>107</v>
      </c>
      <c r="U836" s="69" t="str">
        <f t="shared" si="180"/>
        <v/>
      </c>
      <c r="V836" s="143">
        <f t="shared" si="181"/>
        <v>165</v>
      </c>
      <c r="W836" s="143" t="str">
        <f t="shared" si="182"/>
        <v/>
      </c>
      <c r="X836" s="109">
        <f t="shared" si="169"/>
        <v>0</v>
      </c>
      <c r="Y836" s="110" t="e">
        <f t="shared" si="170"/>
        <v>#N/A</v>
      </c>
      <c r="Z836" s="75" t="e">
        <f>NA()</f>
        <v>#N/A</v>
      </c>
    </row>
    <row r="837" spans="1:26" x14ac:dyDescent="0.2">
      <c r="A837" s="74">
        <v>18140</v>
      </c>
      <c r="B837" s="68">
        <f>INDEX('B-A OSRoad'!$F$2:$F$21,MATCH(A837,'B-A OSRoad'!$C$2:$C$21))</f>
        <v>0</v>
      </c>
      <c r="C837" s="68" t="str">
        <f>IF(INDEX('B-A OSRoad'!$B$2:$B$21,MATCH(A837,'B-A OSRoad'!$C$2:$C$21))="Straight","",RIGHT(INDEX('B-A OSRoad'!$B$2:$B$21,MATCH(A837,'B-A OSRoad'!$C$2:$C$21)),LEN(INDEX('B-A OSRoad'!$B$2:$B$21,MATCH(A837,'B-A OSRoad'!$C$2:$C$21)))-1))</f>
        <v/>
      </c>
      <c r="D837" s="69">
        <f>(INDEX('B-A OSRoad'!$I$2:$I$21,MATCH(A837,'B-A OSRoad'!$C$2:$C$21)))+$C$3+$C$4+$C$1</f>
        <v>110</v>
      </c>
      <c r="E837" s="70" t="e">
        <f>VLOOKUP(A837,'Crash Data'!$E$3:$F$6,2,FALSE)</f>
        <v>#N/A</v>
      </c>
      <c r="F837" s="70">
        <f>VLOOKUP(A837,'Crash Data'!$B$3:$C$32,2,FALSE)</f>
        <v>-4</v>
      </c>
      <c r="G837" s="40">
        <v>179.16900000000001</v>
      </c>
      <c r="H837" s="40">
        <v>177</v>
      </c>
      <c r="I837" s="39">
        <v>177</v>
      </c>
      <c r="J837" s="40">
        <v>177</v>
      </c>
      <c r="K837" s="39">
        <v>177</v>
      </c>
      <c r="L837" s="93">
        <f t="shared" si="171"/>
        <v>209</v>
      </c>
      <c r="M837" s="93">
        <f t="shared" si="172"/>
        <v>29.830999999999989</v>
      </c>
      <c r="N837" s="99">
        <f t="shared" si="173"/>
        <v>165</v>
      </c>
      <c r="O837" s="99" t="str">
        <f t="shared" si="174"/>
        <v/>
      </c>
      <c r="P837" s="102">
        <f t="shared" si="175"/>
        <v>165</v>
      </c>
      <c r="Q837" s="102" t="str">
        <f t="shared" si="176"/>
        <v/>
      </c>
      <c r="R837" s="105">
        <f t="shared" si="177"/>
        <v>165</v>
      </c>
      <c r="S837" s="105" t="str">
        <f t="shared" si="178"/>
        <v/>
      </c>
      <c r="T837" s="69">
        <f t="shared" si="179"/>
        <v>107</v>
      </c>
      <c r="U837" s="69" t="str">
        <f t="shared" si="180"/>
        <v/>
      </c>
      <c r="V837" s="143">
        <f t="shared" si="181"/>
        <v>165</v>
      </c>
      <c r="W837" s="143" t="str">
        <f t="shared" si="182"/>
        <v/>
      </c>
      <c r="X837" s="109">
        <f t="shared" si="169"/>
        <v>0</v>
      </c>
      <c r="Y837" s="110" t="e">
        <f t="shared" si="170"/>
        <v>#N/A</v>
      </c>
      <c r="Z837" s="75" t="e">
        <f>NA()</f>
        <v>#N/A</v>
      </c>
    </row>
    <row r="838" spans="1:26" x14ac:dyDescent="0.2">
      <c r="A838" s="74">
        <v>18150</v>
      </c>
      <c r="B838" s="68">
        <f>INDEX('B-A OSRoad'!$F$2:$F$21,MATCH(A838,'B-A OSRoad'!$C$2:$C$21))</f>
        <v>0</v>
      </c>
      <c r="C838" s="68" t="str">
        <f>IF(INDEX('B-A OSRoad'!$B$2:$B$21,MATCH(A838,'B-A OSRoad'!$C$2:$C$21))="Straight","",RIGHT(INDEX('B-A OSRoad'!$B$2:$B$21,MATCH(A838,'B-A OSRoad'!$C$2:$C$21)),LEN(INDEX('B-A OSRoad'!$B$2:$B$21,MATCH(A838,'B-A OSRoad'!$C$2:$C$21)))-1))</f>
        <v/>
      </c>
      <c r="D838" s="69">
        <f>(INDEX('B-A OSRoad'!$I$2:$I$21,MATCH(A838,'B-A OSRoad'!$C$2:$C$21)))+$C$3+$C$4+$C$1</f>
        <v>110</v>
      </c>
      <c r="E838" s="70" t="e">
        <f>VLOOKUP(A838,'Crash Data'!$E$3:$F$6,2,FALSE)</f>
        <v>#N/A</v>
      </c>
      <c r="F838" s="70" t="e">
        <f>VLOOKUP(A838,'Crash Data'!$B$3:$C$32,2,FALSE)</f>
        <v>#N/A</v>
      </c>
      <c r="G838" s="40">
        <v>189.26900000000001</v>
      </c>
      <c r="H838" s="40">
        <v>177</v>
      </c>
      <c r="I838" s="39">
        <v>177</v>
      </c>
      <c r="J838" s="40">
        <v>177</v>
      </c>
      <c r="K838" s="39">
        <v>177</v>
      </c>
      <c r="L838" s="93">
        <f t="shared" si="171"/>
        <v>209</v>
      </c>
      <c r="M838" s="93">
        <f t="shared" si="172"/>
        <v>19.730999999999995</v>
      </c>
      <c r="N838" s="99">
        <f t="shared" si="173"/>
        <v>165</v>
      </c>
      <c r="O838" s="99" t="str">
        <f t="shared" si="174"/>
        <v/>
      </c>
      <c r="P838" s="102">
        <f t="shared" si="175"/>
        <v>165</v>
      </c>
      <c r="Q838" s="102" t="str">
        <f t="shared" si="176"/>
        <v/>
      </c>
      <c r="R838" s="105">
        <f t="shared" si="177"/>
        <v>165</v>
      </c>
      <c r="S838" s="105" t="str">
        <f t="shared" si="178"/>
        <v/>
      </c>
      <c r="T838" s="69">
        <f t="shared" si="179"/>
        <v>107</v>
      </c>
      <c r="U838" s="69" t="str">
        <f t="shared" si="180"/>
        <v/>
      </c>
      <c r="V838" s="143">
        <f t="shared" si="181"/>
        <v>165</v>
      </c>
      <c r="W838" s="143" t="str">
        <f t="shared" si="182"/>
        <v/>
      </c>
      <c r="X838" s="109">
        <f t="shared" si="169"/>
        <v>0</v>
      </c>
      <c r="Y838" s="110" t="e">
        <f t="shared" si="170"/>
        <v>#N/A</v>
      </c>
      <c r="Z838" s="75" t="e">
        <f>NA()</f>
        <v>#N/A</v>
      </c>
    </row>
    <row r="839" spans="1:26" x14ac:dyDescent="0.2">
      <c r="A839" s="74">
        <v>18160</v>
      </c>
      <c r="B839" s="68">
        <f>INDEX('B-A OSRoad'!$F$2:$F$21,MATCH(A839,'B-A OSRoad'!$C$2:$C$21))</f>
        <v>0</v>
      </c>
      <c r="C839" s="68" t="str">
        <f>IF(INDEX('B-A OSRoad'!$B$2:$B$21,MATCH(A839,'B-A OSRoad'!$C$2:$C$21))="Straight","",RIGHT(INDEX('B-A OSRoad'!$B$2:$B$21,MATCH(A839,'B-A OSRoad'!$C$2:$C$21)),LEN(INDEX('B-A OSRoad'!$B$2:$B$21,MATCH(A839,'B-A OSRoad'!$C$2:$C$21)))-1))</f>
        <v/>
      </c>
      <c r="D839" s="69">
        <f>(INDEX('B-A OSRoad'!$I$2:$I$21,MATCH(A839,'B-A OSRoad'!$C$2:$C$21)))+$C$3+$C$4+$C$1</f>
        <v>110</v>
      </c>
      <c r="E839" s="70" t="e">
        <f>VLOOKUP(A839,'Crash Data'!$E$3:$F$6,2,FALSE)</f>
        <v>#N/A</v>
      </c>
      <c r="F839" s="70" t="e">
        <f>VLOOKUP(A839,'Crash Data'!$B$3:$C$32,2,FALSE)</f>
        <v>#N/A</v>
      </c>
      <c r="G839" s="40">
        <v>194.77500000000001</v>
      </c>
      <c r="H839" s="40">
        <v>177</v>
      </c>
      <c r="I839" s="39">
        <v>177</v>
      </c>
      <c r="J839" s="40">
        <v>177</v>
      </c>
      <c r="K839" s="39">
        <v>177</v>
      </c>
      <c r="L839" s="93">
        <f t="shared" si="171"/>
        <v>209</v>
      </c>
      <c r="M839" s="93">
        <f t="shared" si="172"/>
        <v>14.224999999999994</v>
      </c>
      <c r="N839" s="99">
        <f t="shared" si="173"/>
        <v>165</v>
      </c>
      <c r="O839" s="99" t="str">
        <f t="shared" si="174"/>
        <v/>
      </c>
      <c r="P839" s="102">
        <f t="shared" si="175"/>
        <v>165</v>
      </c>
      <c r="Q839" s="102" t="str">
        <f t="shared" si="176"/>
        <v/>
      </c>
      <c r="R839" s="105">
        <f t="shared" si="177"/>
        <v>165</v>
      </c>
      <c r="S839" s="105" t="str">
        <f t="shared" si="178"/>
        <v/>
      </c>
      <c r="T839" s="69">
        <f t="shared" si="179"/>
        <v>107</v>
      </c>
      <c r="U839" s="69" t="str">
        <f t="shared" si="180"/>
        <v/>
      </c>
      <c r="V839" s="143">
        <f t="shared" si="181"/>
        <v>165</v>
      </c>
      <c r="W839" s="143" t="str">
        <f t="shared" si="182"/>
        <v/>
      </c>
      <c r="X839" s="109">
        <f t="shared" ref="X839:X902" si="183">IF(B839=0,0,((VLOOKUP($C$2,MROSM,2))^2/(127*C839)-(B839/100))   )</f>
        <v>0</v>
      </c>
      <c r="Y839" s="110" t="e">
        <f t="shared" ref="Y839:Y902" si="184">IF(X839&gt;(VLOOKUP(D839,SFF,3)),-20,  IF(X839&gt;(VLOOKUP(D839,SFF,2)),-15,NA()) )</f>
        <v>#N/A</v>
      </c>
      <c r="Z839" s="75" t="e">
        <f>NA()</f>
        <v>#N/A</v>
      </c>
    </row>
    <row r="840" spans="1:26" x14ac:dyDescent="0.2">
      <c r="A840" s="74">
        <v>18170</v>
      </c>
      <c r="B840" s="68">
        <f>INDEX('B-A OSRoad'!$F$2:$F$21,MATCH(A840,'B-A OSRoad'!$C$2:$C$21))</f>
        <v>0</v>
      </c>
      <c r="C840" s="68" t="str">
        <f>IF(INDEX('B-A OSRoad'!$B$2:$B$21,MATCH(A840,'B-A OSRoad'!$C$2:$C$21))="Straight","",RIGHT(INDEX('B-A OSRoad'!$B$2:$B$21,MATCH(A840,'B-A OSRoad'!$C$2:$C$21)),LEN(INDEX('B-A OSRoad'!$B$2:$B$21,MATCH(A840,'B-A OSRoad'!$C$2:$C$21)))-1))</f>
        <v/>
      </c>
      <c r="D840" s="69">
        <f>(INDEX('B-A OSRoad'!$I$2:$I$21,MATCH(A840,'B-A OSRoad'!$C$2:$C$21)))+$C$3+$C$4+$C$1</f>
        <v>110</v>
      </c>
      <c r="E840" s="70" t="e">
        <f>VLOOKUP(A840,'Crash Data'!$E$3:$F$6,2,FALSE)</f>
        <v>#N/A</v>
      </c>
      <c r="F840" s="70" t="e">
        <f>VLOOKUP(A840,'Crash Data'!$B$3:$C$32,2,FALSE)</f>
        <v>#N/A</v>
      </c>
      <c r="G840" s="40">
        <v>199.12700000000001</v>
      </c>
      <c r="H840" s="40">
        <v>177</v>
      </c>
      <c r="I840" s="39">
        <v>177</v>
      </c>
      <c r="J840" s="40">
        <v>177</v>
      </c>
      <c r="K840" s="39">
        <v>177</v>
      </c>
      <c r="L840" s="93">
        <f t="shared" ref="L840:L903" si="185">IFERROR(IF(Y840&lt;0,   (ROUND($M$2*$D840/3.6+$D840^2/(254*($M$3-0.05)),0))),   (ROUND($M$2*$D840/3.6+$D840^2/(254*$M$3),0)))</f>
        <v>209</v>
      </c>
      <c r="M840" s="93">
        <f t="shared" ref="M840:M903" si="186">IF(  (L840-$G840)&lt;=0,"",(L840-$G840))</f>
        <v>9.8729999999999905</v>
      </c>
      <c r="N840" s="99">
        <f t="shared" ref="N840:N903" si="187">IFERROR(IF(Y840&lt;0,             (ROUND($O$2*$D840/3.6+$D840^2/(254*($O$3-0.05)),0))),   (ROUND($O$2*$D840/3.6+$D840^2/(254*$O$3),0)))</f>
        <v>165</v>
      </c>
      <c r="O840" s="99" t="str">
        <f t="shared" ref="O840:O903" si="188">IF(  (N840-$H840)&lt;=0,"",(N840-$H840))</f>
        <v/>
      </c>
      <c r="P840" s="102">
        <f t="shared" ref="P840:P903" si="189">IFERROR(IF(Y840&lt;0,             (ROUND($Q$2*$D840/3.6+$D840^2/(254*($Q$3-0.05)),0))),   (ROUND($Q$2*$D840/3.6+$D840^2/(254*$Q$3),0)))</f>
        <v>165</v>
      </c>
      <c r="Q840" s="102" t="str">
        <f t="shared" ref="Q840:Q903" si="190">IF(  (P840-$I840)&lt;=0,"",(P840-$I840))</f>
        <v/>
      </c>
      <c r="R840" s="105">
        <f t="shared" ref="R840:R903" si="191">IFERROR(IF(Y840&lt;0,             (ROUND($S$2*$D840/3.6+$D840^2/(254*($S$3-0.05)),0))),   (ROUND($S$2*$D840/3.6+$D840^2/(254*$S$3),0)))</f>
        <v>165</v>
      </c>
      <c r="S840" s="105" t="str">
        <f t="shared" ref="S840:S903" si="192">IF(  (R840-$J840)&lt;=0,"",(R840-$J840))</f>
        <v/>
      </c>
      <c r="T840" s="69">
        <f t="shared" ref="T840:T903" si="193">IFERROR(IF(Y840&lt;0,     (ROUND(($U$2+$U$3+0.5)*$D840/3.6,0))      ),         (ROUND(($U$2+$U$3)*$D840/3.6,0)))</f>
        <v>107</v>
      </c>
      <c r="U840" s="69" t="str">
        <f t="shared" ref="U840:U903" si="194">IF(  (T840-$G840)&lt;=0,"",(T840-$G840))</f>
        <v/>
      </c>
      <c r="V840" s="143">
        <f t="shared" ref="V840:V903" si="195">IFERROR(IF(Y840&lt;0,             (ROUND($W$2*$D840/3.6+$D840^2/(254*($W$3-0.05)),0))),   (ROUND($W$2*$D840/3.6+$D840^2/(254*$W$3),0)))</f>
        <v>165</v>
      </c>
      <c r="W840" s="143" t="str">
        <f t="shared" ref="W840:W903" si="196">IF(  (V840-$K840)&lt;=0,"",(V840-$K840))</f>
        <v/>
      </c>
      <c r="X840" s="109">
        <f t="shared" si="183"/>
        <v>0</v>
      </c>
      <c r="Y840" s="110" t="e">
        <f t="shared" si="184"/>
        <v>#N/A</v>
      </c>
      <c r="Z840" s="75" t="e">
        <f>NA()</f>
        <v>#N/A</v>
      </c>
    </row>
    <row r="841" spans="1:26" x14ac:dyDescent="0.2">
      <c r="A841" s="74">
        <v>18180</v>
      </c>
      <c r="B841" s="68">
        <f>INDEX('B-A OSRoad'!$F$2:$F$21,MATCH(A841,'B-A OSRoad'!$C$2:$C$21))</f>
        <v>0</v>
      </c>
      <c r="C841" s="68" t="str">
        <f>IF(INDEX('B-A OSRoad'!$B$2:$B$21,MATCH(A841,'B-A OSRoad'!$C$2:$C$21))="Straight","",RIGHT(INDEX('B-A OSRoad'!$B$2:$B$21,MATCH(A841,'B-A OSRoad'!$C$2:$C$21)),LEN(INDEX('B-A OSRoad'!$B$2:$B$21,MATCH(A841,'B-A OSRoad'!$C$2:$C$21)))-1))</f>
        <v/>
      </c>
      <c r="D841" s="69">
        <f>(INDEX('B-A OSRoad'!$I$2:$I$21,MATCH(A841,'B-A OSRoad'!$C$2:$C$21)))+$C$3+$C$4+$C$1</f>
        <v>110</v>
      </c>
      <c r="E841" s="70" t="e">
        <f>VLOOKUP(A841,'Crash Data'!$E$3:$F$6,2,FALSE)</f>
        <v>#N/A</v>
      </c>
      <c r="F841" s="70" t="e">
        <f>VLOOKUP(A841,'Crash Data'!$B$3:$C$32,2,FALSE)</f>
        <v>#N/A</v>
      </c>
      <c r="G841" s="40">
        <v>208.792</v>
      </c>
      <c r="H841" s="40">
        <v>177</v>
      </c>
      <c r="I841" s="39">
        <v>177</v>
      </c>
      <c r="J841" s="40">
        <v>177</v>
      </c>
      <c r="K841" s="39">
        <v>177</v>
      </c>
      <c r="L841" s="93">
        <f t="shared" si="185"/>
        <v>209</v>
      </c>
      <c r="M841" s="93">
        <f t="shared" si="186"/>
        <v>0.20799999999999841</v>
      </c>
      <c r="N841" s="99">
        <f t="shared" si="187"/>
        <v>165</v>
      </c>
      <c r="O841" s="99" t="str">
        <f t="shared" si="188"/>
        <v/>
      </c>
      <c r="P841" s="102">
        <f t="shared" si="189"/>
        <v>165</v>
      </c>
      <c r="Q841" s="102" t="str">
        <f t="shared" si="190"/>
        <v/>
      </c>
      <c r="R841" s="105">
        <f t="shared" si="191"/>
        <v>165</v>
      </c>
      <c r="S841" s="105" t="str">
        <f t="shared" si="192"/>
        <v/>
      </c>
      <c r="T841" s="69">
        <f t="shared" si="193"/>
        <v>107</v>
      </c>
      <c r="U841" s="69" t="str">
        <f t="shared" si="194"/>
        <v/>
      </c>
      <c r="V841" s="143">
        <f t="shared" si="195"/>
        <v>165</v>
      </c>
      <c r="W841" s="143" t="str">
        <f t="shared" si="196"/>
        <v/>
      </c>
      <c r="X841" s="109">
        <f t="shared" si="183"/>
        <v>0</v>
      </c>
      <c r="Y841" s="110" t="e">
        <f t="shared" si="184"/>
        <v>#N/A</v>
      </c>
      <c r="Z841" s="75" t="e">
        <f>NA()</f>
        <v>#N/A</v>
      </c>
    </row>
    <row r="842" spans="1:26" x14ac:dyDescent="0.2">
      <c r="A842" s="74">
        <v>18190</v>
      </c>
      <c r="B842" s="68">
        <f>INDEX('B-A OSRoad'!$F$2:$F$21,MATCH(A842,'B-A OSRoad'!$C$2:$C$21))</f>
        <v>0</v>
      </c>
      <c r="C842" s="68" t="str">
        <f>IF(INDEX('B-A OSRoad'!$B$2:$B$21,MATCH(A842,'B-A OSRoad'!$C$2:$C$21))="Straight","",RIGHT(INDEX('B-A OSRoad'!$B$2:$B$21,MATCH(A842,'B-A OSRoad'!$C$2:$C$21)),LEN(INDEX('B-A OSRoad'!$B$2:$B$21,MATCH(A842,'B-A OSRoad'!$C$2:$C$21)))-1))</f>
        <v/>
      </c>
      <c r="D842" s="69">
        <f>(INDEX('B-A OSRoad'!$I$2:$I$21,MATCH(A842,'B-A OSRoad'!$C$2:$C$21)))+$C$3+$C$4+$C$1</f>
        <v>110</v>
      </c>
      <c r="E842" s="70" t="e">
        <f>VLOOKUP(A842,'Crash Data'!$E$3:$F$6,2,FALSE)</f>
        <v>#N/A</v>
      </c>
      <c r="F842" s="70" t="e">
        <f>VLOOKUP(A842,'Crash Data'!$B$3:$C$32,2,FALSE)</f>
        <v>#N/A</v>
      </c>
      <c r="G842" s="40">
        <v>230</v>
      </c>
      <c r="H842" s="40">
        <v>177</v>
      </c>
      <c r="I842" s="39">
        <v>177</v>
      </c>
      <c r="J842" s="40">
        <v>177</v>
      </c>
      <c r="K842" s="39">
        <v>177</v>
      </c>
      <c r="L842" s="93">
        <f t="shared" si="185"/>
        <v>209</v>
      </c>
      <c r="M842" s="93" t="str">
        <f t="shared" si="186"/>
        <v/>
      </c>
      <c r="N842" s="99">
        <f t="shared" si="187"/>
        <v>165</v>
      </c>
      <c r="O842" s="99" t="str">
        <f t="shared" si="188"/>
        <v/>
      </c>
      <c r="P842" s="102">
        <f t="shared" si="189"/>
        <v>165</v>
      </c>
      <c r="Q842" s="102" t="str">
        <f t="shared" si="190"/>
        <v/>
      </c>
      <c r="R842" s="105">
        <f t="shared" si="191"/>
        <v>165</v>
      </c>
      <c r="S842" s="105" t="str">
        <f t="shared" si="192"/>
        <v/>
      </c>
      <c r="T842" s="69">
        <f t="shared" si="193"/>
        <v>107</v>
      </c>
      <c r="U842" s="69" t="str">
        <f t="shared" si="194"/>
        <v/>
      </c>
      <c r="V842" s="143">
        <f t="shared" si="195"/>
        <v>165</v>
      </c>
      <c r="W842" s="143" t="str">
        <f t="shared" si="196"/>
        <v/>
      </c>
      <c r="X842" s="109">
        <f t="shared" si="183"/>
        <v>0</v>
      </c>
      <c r="Y842" s="110" t="e">
        <f t="shared" si="184"/>
        <v>#N/A</v>
      </c>
      <c r="Z842" s="75" t="e">
        <f>NA()</f>
        <v>#N/A</v>
      </c>
    </row>
    <row r="843" spans="1:26" x14ac:dyDescent="0.2">
      <c r="A843" s="74">
        <v>18200</v>
      </c>
      <c r="B843" s="68">
        <f>INDEX('B-A OSRoad'!$F$2:$F$21,MATCH(A843,'B-A OSRoad'!$C$2:$C$21))</f>
        <v>0</v>
      </c>
      <c r="C843" s="68" t="str">
        <f>IF(INDEX('B-A OSRoad'!$B$2:$B$21,MATCH(A843,'B-A OSRoad'!$C$2:$C$21))="Straight","",RIGHT(INDEX('B-A OSRoad'!$B$2:$B$21,MATCH(A843,'B-A OSRoad'!$C$2:$C$21)),LEN(INDEX('B-A OSRoad'!$B$2:$B$21,MATCH(A843,'B-A OSRoad'!$C$2:$C$21)))-1))</f>
        <v/>
      </c>
      <c r="D843" s="69">
        <f>(INDEX('B-A OSRoad'!$I$2:$I$21,MATCH(A843,'B-A OSRoad'!$C$2:$C$21)))+$C$3+$C$4+$C$1</f>
        <v>110</v>
      </c>
      <c r="E843" s="70" t="e">
        <f>VLOOKUP(A843,'Crash Data'!$E$3:$F$6,2,FALSE)</f>
        <v>#N/A</v>
      </c>
      <c r="F843" s="70" t="e">
        <f>VLOOKUP(A843,'Crash Data'!$B$3:$C$32,2,FALSE)</f>
        <v>#N/A</v>
      </c>
      <c r="G843" s="40">
        <v>230</v>
      </c>
      <c r="H843" s="40">
        <v>177</v>
      </c>
      <c r="I843" s="39">
        <v>177</v>
      </c>
      <c r="J843" s="40">
        <v>177</v>
      </c>
      <c r="K843" s="39">
        <v>177</v>
      </c>
      <c r="L843" s="93">
        <f t="shared" si="185"/>
        <v>209</v>
      </c>
      <c r="M843" s="93" t="str">
        <f t="shared" si="186"/>
        <v/>
      </c>
      <c r="N843" s="99">
        <f t="shared" si="187"/>
        <v>165</v>
      </c>
      <c r="O843" s="99" t="str">
        <f t="shared" si="188"/>
        <v/>
      </c>
      <c r="P843" s="102">
        <f t="shared" si="189"/>
        <v>165</v>
      </c>
      <c r="Q843" s="102" t="str">
        <f t="shared" si="190"/>
        <v/>
      </c>
      <c r="R843" s="105">
        <f t="shared" si="191"/>
        <v>165</v>
      </c>
      <c r="S843" s="105" t="str">
        <f t="shared" si="192"/>
        <v/>
      </c>
      <c r="T843" s="69">
        <f t="shared" si="193"/>
        <v>107</v>
      </c>
      <c r="U843" s="69" t="str">
        <f t="shared" si="194"/>
        <v/>
      </c>
      <c r="V843" s="143">
        <f t="shared" si="195"/>
        <v>165</v>
      </c>
      <c r="W843" s="143" t="str">
        <f t="shared" si="196"/>
        <v/>
      </c>
      <c r="X843" s="109">
        <f t="shared" si="183"/>
        <v>0</v>
      </c>
      <c r="Y843" s="110" t="e">
        <f t="shared" si="184"/>
        <v>#N/A</v>
      </c>
      <c r="Z843" s="75" t="e">
        <f>NA()</f>
        <v>#N/A</v>
      </c>
    </row>
    <row r="844" spans="1:26" x14ac:dyDescent="0.2">
      <c r="A844" s="74">
        <v>18210</v>
      </c>
      <c r="B844" s="68">
        <f>INDEX('B-A OSRoad'!$F$2:$F$21,MATCH(A844,'B-A OSRoad'!$C$2:$C$21))</f>
        <v>0</v>
      </c>
      <c r="C844" s="68" t="str">
        <f>IF(INDEX('B-A OSRoad'!$B$2:$B$21,MATCH(A844,'B-A OSRoad'!$C$2:$C$21))="Straight","",RIGHT(INDEX('B-A OSRoad'!$B$2:$B$21,MATCH(A844,'B-A OSRoad'!$C$2:$C$21)),LEN(INDEX('B-A OSRoad'!$B$2:$B$21,MATCH(A844,'B-A OSRoad'!$C$2:$C$21)))-1))</f>
        <v/>
      </c>
      <c r="D844" s="69">
        <f>(INDEX('B-A OSRoad'!$I$2:$I$21,MATCH(A844,'B-A OSRoad'!$C$2:$C$21)))+$C$3+$C$4+$C$1</f>
        <v>110</v>
      </c>
      <c r="E844" s="70" t="e">
        <f>VLOOKUP(A844,'Crash Data'!$E$3:$F$6,2,FALSE)</f>
        <v>#N/A</v>
      </c>
      <c r="F844" s="70" t="e">
        <f>VLOOKUP(A844,'Crash Data'!$B$3:$C$32,2,FALSE)</f>
        <v>#N/A</v>
      </c>
      <c r="G844" s="40">
        <v>230</v>
      </c>
      <c r="H844" s="40">
        <v>177</v>
      </c>
      <c r="I844" s="39">
        <v>177</v>
      </c>
      <c r="J844" s="40">
        <v>177</v>
      </c>
      <c r="K844" s="39">
        <v>177</v>
      </c>
      <c r="L844" s="93">
        <f t="shared" si="185"/>
        <v>209</v>
      </c>
      <c r="M844" s="93" t="str">
        <f t="shared" si="186"/>
        <v/>
      </c>
      <c r="N844" s="99">
        <f t="shared" si="187"/>
        <v>165</v>
      </c>
      <c r="O844" s="99" t="str">
        <f t="shared" si="188"/>
        <v/>
      </c>
      <c r="P844" s="102">
        <f t="shared" si="189"/>
        <v>165</v>
      </c>
      <c r="Q844" s="102" t="str">
        <f t="shared" si="190"/>
        <v/>
      </c>
      <c r="R844" s="105">
        <f t="shared" si="191"/>
        <v>165</v>
      </c>
      <c r="S844" s="105" t="str">
        <f t="shared" si="192"/>
        <v/>
      </c>
      <c r="T844" s="69">
        <f t="shared" si="193"/>
        <v>107</v>
      </c>
      <c r="U844" s="69" t="str">
        <f t="shared" si="194"/>
        <v/>
      </c>
      <c r="V844" s="143">
        <f t="shared" si="195"/>
        <v>165</v>
      </c>
      <c r="W844" s="143" t="str">
        <f t="shared" si="196"/>
        <v/>
      </c>
      <c r="X844" s="109">
        <f t="shared" si="183"/>
        <v>0</v>
      </c>
      <c r="Y844" s="110" t="e">
        <f t="shared" si="184"/>
        <v>#N/A</v>
      </c>
      <c r="Z844" s="75" t="e">
        <f>NA()</f>
        <v>#N/A</v>
      </c>
    </row>
    <row r="845" spans="1:26" x14ac:dyDescent="0.2">
      <c r="A845" s="74">
        <v>18220</v>
      </c>
      <c r="B845" s="68">
        <f>INDEX('B-A OSRoad'!$F$2:$F$21,MATCH(A845,'B-A OSRoad'!$C$2:$C$21))</f>
        <v>0</v>
      </c>
      <c r="C845" s="68" t="str">
        <f>IF(INDEX('B-A OSRoad'!$B$2:$B$21,MATCH(A845,'B-A OSRoad'!$C$2:$C$21))="Straight","",RIGHT(INDEX('B-A OSRoad'!$B$2:$B$21,MATCH(A845,'B-A OSRoad'!$C$2:$C$21)),LEN(INDEX('B-A OSRoad'!$B$2:$B$21,MATCH(A845,'B-A OSRoad'!$C$2:$C$21)))-1))</f>
        <v/>
      </c>
      <c r="D845" s="69">
        <f>(INDEX('B-A OSRoad'!$I$2:$I$21,MATCH(A845,'B-A OSRoad'!$C$2:$C$21)))+$C$3+$C$4+$C$1</f>
        <v>110</v>
      </c>
      <c r="E845" s="70" t="e">
        <f>VLOOKUP(A845,'Crash Data'!$E$3:$F$6,2,FALSE)</f>
        <v>#N/A</v>
      </c>
      <c r="F845" s="70" t="e">
        <f>VLOOKUP(A845,'Crash Data'!$B$3:$C$32,2,FALSE)</f>
        <v>#N/A</v>
      </c>
      <c r="G845" s="40">
        <v>230</v>
      </c>
      <c r="H845" s="40">
        <v>177</v>
      </c>
      <c r="I845" s="39">
        <v>177</v>
      </c>
      <c r="J845" s="40">
        <v>177</v>
      </c>
      <c r="K845" s="39">
        <v>177</v>
      </c>
      <c r="L845" s="93">
        <f t="shared" si="185"/>
        <v>209</v>
      </c>
      <c r="M845" s="93" t="str">
        <f t="shared" si="186"/>
        <v/>
      </c>
      <c r="N845" s="99">
        <f t="shared" si="187"/>
        <v>165</v>
      </c>
      <c r="O845" s="99" t="str">
        <f t="shared" si="188"/>
        <v/>
      </c>
      <c r="P845" s="102">
        <f t="shared" si="189"/>
        <v>165</v>
      </c>
      <c r="Q845" s="102" t="str">
        <f t="shared" si="190"/>
        <v/>
      </c>
      <c r="R845" s="105">
        <f t="shared" si="191"/>
        <v>165</v>
      </c>
      <c r="S845" s="105" t="str">
        <f t="shared" si="192"/>
        <v/>
      </c>
      <c r="T845" s="69">
        <f t="shared" si="193"/>
        <v>107</v>
      </c>
      <c r="U845" s="69" t="str">
        <f t="shared" si="194"/>
        <v/>
      </c>
      <c r="V845" s="143">
        <f t="shared" si="195"/>
        <v>165</v>
      </c>
      <c r="W845" s="143" t="str">
        <f t="shared" si="196"/>
        <v/>
      </c>
      <c r="X845" s="109">
        <f t="shared" si="183"/>
        <v>0</v>
      </c>
      <c r="Y845" s="110" t="e">
        <f t="shared" si="184"/>
        <v>#N/A</v>
      </c>
      <c r="Z845" s="75" t="e">
        <f>NA()</f>
        <v>#N/A</v>
      </c>
    </row>
    <row r="846" spans="1:26" x14ac:dyDescent="0.2">
      <c r="A846" s="74">
        <v>18230</v>
      </c>
      <c r="B846" s="68">
        <f>INDEX('B-A OSRoad'!$F$2:$F$21,MATCH(A846,'B-A OSRoad'!$C$2:$C$21))</f>
        <v>0</v>
      </c>
      <c r="C846" s="68" t="str">
        <f>IF(INDEX('B-A OSRoad'!$B$2:$B$21,MATCH(A846,'B-A OSRoad'!$C$2:$C$21))="Straight","",RIGHT(INDEX('B-A OSRoad'!$B$2:$B$21,MATCH(A846,'B-A OSRoad'!$C$2:$C$21)),LEN(INDEX('B-A OSRoad'!$B$2:$B$21,MATCH(A846,'B-A OSRoad'!$C$2:$C$21)))-1))</f>
        <v/>
      </c>
      <c r="D846" s="69">
        <f>(INDEX('B-A OSRoad'!$I$2:$I$21,MATCH(A846,'B-A OSRoad'!$C$2:$C$21)))+$C$3+$C$4+$C$1</f>
        <v>110</v>
      </c>
      <c r="E846" s="70" t="e">
        <f>VLOOKUP(A846,'Crash Data'!$E$3:$F$6,2,FALSE)</f>
        <v>#N/A</v>
      </c>
      <c r="F846" s="70" t="e">
        <f>VLOOKUP(A846,'Crash Data'!$B$3:$C$32,2,FALSE)</f>
        <v>#N/A</v>
      </c>
      <c r="G846" s="40">
        <v>230</v>
      </c>
      <c r="H846" s="40">
        <v>177</v>
      </c>
      <c r="I846" s="39">
        <v>177</v>
      </c>
      <c r="J846" s="40">
        <v>177</v>
      </c>
      <c r="K846" s="39">
        <v>177</v>
      </c>
      <c r="L846" s="93">
        <f t="shared" si="185"/>
        <v>209</v>
      </c>
      <c r="M846" s="93" t="str">
        <f t="shared" si="186"/>
        <v/>
      </c>
      <c r="N846" s="99">
        <f t="shared" si="187"/>
        <v>165</v>
      </c>
      <c r="O846" s="99" t="str">
        <f t="shared" si="188"/>
        <v/>
      </c>
      <c r="P846" s="102">
        <f t="shared" si="189"/>
        <v>165</v>
      </c>
      <c r="Q846" s="102" t="str">
        <f t="shared" si="190"/>
        <v/>
      </c>
      <c r="R846" s="105">
        <f t="shared" si="191"/>
        <v>165</v>
      </c>
      <c r="S846" s="105" t="str">
        <f t="shared" si="192"/>
        <v/>
      </c>
      <c r="T846" s="69">
        <f t="shared" si="193"/>
        <v>107</v>
      </c>
      <c r="U846" s="69" t="str">
        <f t="shared" si="194"/>
        <v/>
      </c>
      <c r="V846" s="143">
        <f t="shared" si="195"/>
        <v>165</v>
      </c>
      <c r="W846" s="143" t="str">
        <f t="shared" si="196"/>
        <v/>
      </c>
      <c r="X846" s="109">
        <f t="shared" si="183"/>
        <v>0</v>
      </c>
      <c r="Y846" s="110" t="e">
        <f t="shared" si="184"/>
        <v>#N/A</v>
      </c>
      <c r="Z846" s="75" t="e">
        <f>NA()</f>
        <v>#N/A</v>
      </c>
    </row>
    <row r="847" spans="1:26" x14ac:dyDescent="0.2">
      <c r="A847" s="74">
        <v>18240</v>
      </c>
      <c r="B847" s="68">
        <f>INDEX('B-A OSRoad'!$F$2:$F$21,MATCH(A847,'B-A OSRoad'!$C$2:$C$21))</f>
        <v>0</v>
      </c>
      <c r="C847" s="68" t="str">
        <f>IF(INDEX('B-A OSRoad'!$B$2:$B$21,MATCH(A847,'B-A OSRoad'!$C$2:$C$21))="Straight","",RIGHT(INDEX('B-A OSRoad'!$B$2:$B$21,MATCH(A847,'B-A OSRoad'!$C$2:$C$21)),LEN(INDEX('B-A OSRoad'!$B$2:$B$21,MATCH(A847,'B-A OSRoad'!$C$2:$C$21)))-1))</f>
        <v/>
      </c>
      <c r="D847" s="69">
        <f>(INDEX('B-A OSRoad'!$I$2:$I$21,MATCH(A847,'B-A OSRoad'!$C$2:$C$21)))+$C$3+$C$4+$C$1</f>
        <v>110</v>
      </c>
      <c r="E847" s="70" t="e">
        <f>VLOOKUP(A847,'Crash Data'!$E$3:$F$6,2,FALSE)</f>
        <v>#N/A</v>
      </c>
      <c r="F847" s="70" t="e">
        <f>VLOOKUP(A847,'Crash Data'!$B$3:$C$32,2,FALSE)</f>
        <v>#N/A</v>
      </c>
      <c r="G847" s="40">
        <v>230</v>
      </c>
      <c r="H847" s="40">
        <v>177</v>
      </c>
      <c r="I847" s="39">
        <v>177</v>
      </c>
      <c r="J847" s="40">
        <v>177</v>
      </c>
      <c r="K847" s="39">
        <v>177</v>
      </c>
      <c r="L847" s="93">
        <f t="shared" si="185"/>
        <v>209</v>
      </c>
      <c r="M847" s="93" t="str">
        <f t="shared" si="186"/>
        <v/>
      </c>
      <c r="N847" s="99">
        <f t="shared" si="187"/>
        <v>165</v>
      </c>
      <c r="O847" s="99" t="str">
        <f t="shared" si="188"/>
        <v/>
      </c>
      <c r="P847" s="102">
        <f t="shared" si="189"/>
        <v>165</v>
      </c>
      <c r="Q847" s="102" t="str">
        <f t="shared" si="190"/>
        <v/>
      </c>
      <c r="R847" s="105">
        <f t="shared" si="191"/>
        <v>165</v>
      </c>
      <c r="S847" s="105" t="str">
        <f t="shared" si="192"/>
        <v/>
      </c>
      <c r="T847" s="69">
        <f t="shared" si="193"/>
        <v>107</v>
      </c>
      <c r="U847" s="69" t="str">
        <f t="shared" si="194"/>
        <v/>
      </c>
      <c r="V847" s="143">
        <f t="shared" si="195"/>
        <v>165</v>
      </c>
      <c r="W847" s="143" t="str">
        <f t="shared" si="196"/>
        <v/>
      </c>
      <c r="X847" s="109">
        <f t="shared" si="183"/>
        <v>0</v>
      </c>
      <c r="Y847" s="110" t="e">
        <f t="shared" si="184"/>
        <v>#N/A</v>
      </c>
      <c r="Z847" s="75" t="e">
        <f>NA()</f>
        <v>#N/A</v>
      </c>
    </row>
    <row r="848" spans="1:26" x14ac:dyDescent="0.2">
      <c r="A848" s="74">
        <v>18250</v>
      </c>
      <c r="B848" s="68">
        <f>INDEX('B-A OSRoad'!$F$2:$F$21,MATCH(A848,'B-A OSRoad'!$C$2:$C$21))</f>
        <v>0</v>
      </c>
      <c r="C848" s="68" t="str">
        <f>IF(INDEX('B-A OSRoad'!$B$2:$B$21,MATCH(A848,'B-A OSRoad'!$C$2:$C$21))="Straight","",RIGHT(INDEX('B-A OSRoad'!$B$2:$B$21,MATCH(A848,'B-A OSRoad'!$C$2:$C$21)),LEN(INDEX('B-A OSRoad'!$B$2:$B$21,MATCH(A848,'B-A OSRoad'!$C$2:$C$21)))-1))</f>
        <v/>
      </c>
      <c r="D848" s="69">
        <f>(INDEX('B-A OSRoad'!$I$2:$I$21,MATCH(A848,'B-A OSRoad'!$C$2:$C$21)))+$C$3+$C$4+$C$1</f>
        <v>110</v>
      </c>
      <c r="E848" s="70" t="e">
        <f>VLOOKUP(A848,'Crash Data'!$E$3:$F$6,2,FALSE)</f>
        <v>#N/A</v>
      </c>
      <c r="F848" s="70" t="e">
        <f>VLOOKUP(A848,'Crash Data'!$B$3:$C$32,2,FALSE)</f>
        <v>#N/A</v>
      </c>
      <c r="G848" s="40">
        <v>230</v>
      </c>
      <c r="H848" s="40">
        <v>177</v>
      </c>
      <c r="I848" s="39">
        <v>177</v>
      </c>
      <c r="J848" s="40">
        <v>177</v>
      </c>
      <c r="K848" s="39">
        <v>177</v>
      </c>
      <c r="L848" s="93">
        <f t="shared" si="185"/>
        <v>209</v>
      </c>
      <c r="M848" s="93" t="str">
        <f t="shared" si="186"/>
        <v/>
      </c>
      <c r="N848" s="99">
        <f t="shared" si="187"/>
        <v>165</v>
      </c>
      <c r="O848" s="99" t="str">
        <f t="shared" si="188"/>
        <v/>
      </c>
      <c r="P848" s="102">
        <f t="shared" si="189"/>
        <v>165</v>
      </c>
      <c r="Q848" s="102" t="str">
        <f t="shared" si="190"/>
        <v/>
      </c>
      <c r="R848" s="105">
        <f t="shared" si="191"/>
        <v>165</v>
      </c>
      <c r="S848" s="105" t="str">
        <f t="shared" si="192"/>
        <v/>
      </c>
      <c r="T848" s="69">
        <f t="shared" si="193"/>
        <v>107</v>
      </c>
      <c r="U848" s="69" t="str">
        <f t="shared" si="194"/>
        <v/>
      </c>
      <c r="V848" s="143">
        <f t="shared" si="195"/>
        <v>165</v>
      </c>
      <c r="W848" s="143" t="str">
        <f t="shared" si="196"/>
        <v/>
      </c>
      <c r="X848" s="109">
        <f t="shared" si="183"/>
        <v>0</v>
      </c>
      <c r="Y848" s="110" t="e">
        <f t="shared" si="184"/>
        <v>#N/A</v>
      </c>
      <c r="Z848" s="75" t="e">
        <f>NA()</f>
        <v>#N/A</v>
      </c>
    </row>
    <row r="849" spans="1:26" x14ac:dyDescent="0.2">
      <c r="A849" s="74">
        <v>18260</v>
      </c>
      <c r="B849" s="68">
        <f>INDEX('B-A OSRoad'!$F$2:$F$21,MATCH(A849,'B-A OSRoad'!$C$2:$C$21))</f>
        <v>0</v>
      </c>
      <c r="C849" s="68" t="str">
        <f>IF(INDEX('B-A OSRoad'!$B$2:$B$21,MATCH(A849,'B-A OSRoad'!$C$2:$C$21))="Straight","",RIGHT(INDEX('B-A OSRoad'!$B$2:$B$21,MATCH(A849,'B-A OSRoad'!$C$2:$C$21)),LEN(INDEX('B-A OSRoad'!$B$2:$B$21,MATCH(A849,'B-A OSRoad'!$C$2:$C$21)))-1))</f>
        <v/>
      </c>
      <c r="D849" s="69">
        <f>(INDEX('B-A OSRoad'!$I$2:$I$21,MATCH(A849,'B-A OSRoad'!$C$2:$C$21)))+$C$3+$C$4+$C$1</f>
        <v>110</v>
      </c>
      <c r="E849" s="70" t="e">
        <f>VLOOKUP(A849,'Crash Data'!$E$3:$F$6,2,FALSE)</f>
        <v>#N/A</v>
      </c>
      <c r="F849" s="70" t="e">
        <f>VLOOKUP(A849,'Crash Data'!$B$3:$C$32,2,FALSE)</f>
        <v>#N/A</v>
      </c>
      <c r="G849" s="40">
        <v>230</v>
      </c>
      <c r="H849" s="40">
        <v>177</v>
      </c>
      <c r="I849" s="39">
        <v>177</v>
      </c>
      <c r="J849" s="40">
        <v>177</v>
      </c>
      <c r="K849" s="39">
        <v>177</v>
      </c>
      <c r="L849" s="93">
        <f t="shared" si="185"/>
        <v>209</v>
      </c>
      <c r="M849" s="93" t="str">
        <f t="shared" si="186"/>
        <v/>
      </c>
      <c r="N849" s="99">
        <f t="shared" si="187"/>
        <v>165</v>
      </c>
      <c r="O849" s="99" t="str">
        <f t="shared" si="188"/>
        <v/>
      </c>
      <c r="P849" s="102">
        <f t="shared" si="189"/>
        <v>165</v>
      </c>
      <c r="Q849" s="102" t="str">
        <f t="shared" si="190"/>
        <v/>
      </c>
      <c r="R849" s="105">
        <f t="shared" si="191"/>
        <v>165</v>
      </c>
      <c r="S849" s="105" t="str">
        <f t="shared" si="192"/>
        <v/>
      </c>
      <c r="T849" s="69">
        <f t="shared" si="193"/>
        <v>107</v>
      </c>
      <c r="U849" s="69" t="str">
        <f t="shared" si="194"/>
        <v/>
      </c>
      <c r="V849" s="143">
        <f t="shared" si="195"/>
        <v>165</v>
      </c>
      <c r="W849" s="143" t="str">
        <f t="shared" si="196"/>
        <v/>
      </c>
      <c r="X849" s="109">
        <f t="shared" si="183"/>
        <v>0</v>
      </c>
      <c r="Y849" s="110" t="e">
        <f t="shared" si="184"/>
        <v>#N/A</v>
      </c>
      <c r="Z849" s="75" t="e">
        <f>NA()</f>
        <v>#N/A</v>
      </c>
    </row>
    <row r="850" spans="1:26" x14ac:dyDescent="0.2">
      <c r="A850" s="74">
        <v>18270</v>
      </c>
      <c r="B850" s="68">
        <f>INDEX('B-A OSRoad'!$F$2:$F$21,MATCH(A850,'B-A OSRoad'!$C$2:$C$21))</f>
        <v>0</v>
      </c>
      <c r="C850" s="68" t="str">
        <f>IF(INDEX('B-A OSRoad'!$B$2:$B$21,MATCH(A850,'B-A OSRoad'!$C$2:$C$21))="Straight","",RIGHT(INDEX('B-A OSRoad'!$B$2:$B$21,MATCH(A850,'B-A OSRoad'!$C$2:$C$21)),LEN(INDEX('B-A OSRoad'!$B$2:$B$21,MATCH(A850,'B-A OSRoad'!$C$2:$C$21)))-1))</f>
        <v/>
      </c>
      <c r="D850" s="69">
        <f>(INDEX('B-A OSRoad'!$I$2:$I$21,MATCH(A850,'B-A OSRoad'!$C$2:$C$21)))+$C$3+$C$4+$C$1</f>
        <v>110</v>
      </c>
      <c r="E850" s="70" t="e">
        <f>VLOOKUP(A850,'Crash Data'!$E$3:$F$6,2,FALSE)</f>
        <v>#N/A</v>
      </c>
      <c r="F850" s="70" t="e">
        <f>VLOOKUP(A850,'Crash Data'!$B$3:$C$32,2,FALSE)</f>
        <v>#N/A</v>
      </c>
      <c r="G850" s="40">
        <v>230</v>
      </c>
      <c r="H850" s="40">
        <v>177</v>
      </c>
      <c r="I850" s="39">
        <v>177</v>
      </c>
      <c r="J850" s="40">
        <v>177</v>
      </c>
      <c r="K850" s="39">
        <v>177</v>
      </c>
      <c r="L850" s="93">
        <f t="shared" si="185"/>
        <v>209</v>
      </c>
      <c r="M850" s="93" t="str">
        <f t="shared" si="186"/>
        <v/>
      </c>
      <c r="N850" s="99">
        <f t="shared" si="187"/>
        <v>165</v>
      </c>
      <c r="O850" s="99" t="str">
        <f t="shared" si="188"/>
        <v/>
      </c>
      <c r="P850" s="102">
        <f t="shared" si="189"/>
        <v>165</v>
      </c>
      <c r="Q850" s="102" t="str">
        <f t="shared" si="190"/>
        <v/>
      </c>
      <c r="R850" s="105">
        <f t="shared" si="191"/>
        <v>165</v>
      </c>
      <c r="S850" s="105" t="str">
        <f t="shared" si="192"/>
        <v/>
      </c>
      <c r="T850" s="69">
        <f t="shared" si="193"/>
        <v>107</v>
      </c>
      <c r="U850" s="69" t="str">
        <f t="shared" si="194"/>
        <v/>
      </c>
      <c r="V850" s="143">
        <f t="shared" si="195"/>
        <v>165</v>
      </c>
      <c r="W850" s="143" t="str">
        <f t="shared" si="196"/>
        <v/>
      </c>
      <c r="X850" s="109">
        <f t="shared" si="183"/>
        <v>0</v>
      </c>
      <c r="Y850" s="110" t="e">
        <f t="shared" si="184"/>
        <v>#N/A</v>
      </c>
      <c r="Z850" s="75" t="e">
        <f>NA()</f>
        <v>#N/A</v>
      </c>
    </row>
    <row r="851" spans="1:26" x14ac:dyDescent="0.2">
      <c r="A851" s="74">
        <v>18280</v>
      </c>
      <c r="B851" s="68">
        <f>INDEX('B-A OSRoad'!$F$2:$F$21,MATCH(A851,'B-A OSRoad'!$C$2:$C$21))</f>
        <v>0</v>
      </c>
      <c r="C851" s="68" t="str">
        <f>IF(INDEX('B-A OSRoad'!$B$2:$B$21,MATCH(A851,'B-A OSRoad'!$C$2:$C$21))="Straight","",RIGHT(INDEX('B-A OSRoad'!$B$2:$B$21,MATCH(A851,'B-A OSRoad'!$C$2:$C$21)),LEN(INDEX('B-A OSRoad'!$B$2:$B$21,MATCH(A851,'B-A OSRoad'!$C$2:$C$21)))-1))</f>
        <v/>
      </c>
      <c r="D851" s="69">
        <f>(INDEX('B-A OSRoad'!$I$2:$I$21,MATCH(A851,'B-A OSRoad'!$C$2:$C$21)))+$C$3+$C$4+$C$1</f>
        <v>110</v>
      </c>
      <c r="E851" s="70" t="e">
        <f>VLOOKUP(A851,'Crash Data'!$E$3:$F$6,2,FALSE)</f>
        <v>#N/A</v>
      </c>
      <c r="F851" s="70" t="e">
        <f>VLOOKUP(A851,'Crash Data'!$B$3:$C$32,2,FALSE)</f>
        <v>#N/A</v>
      </c>
      <c r="G851" s="40">
        <v>230</v>
      </c>
      <c r="H851" s="40">
        <v>177</v>
      </c>
      <c r="I851" s="39">
        <v>177</v>
      </c>
      <c r="J851" s="40">
        <v>177</v>
      </c>
      <c r="K851" s="39">
        <v>177</v>
      </c>
      <c r="L851" s="93">
        <f t="shared" si="185"/>
        <v>209</v>
      </c>
      <c r="M851" s="93" t="str">
        <f t="shared" si="186"/>
        <v/>
      </c>
      <c r="N851" s="99">
        <f t="shared" si="187"/>
        <v>165</v>
      </c>
      <c r="O851" s="99" t="str">
        <f t="shared" si="188"/>
        <v/>
      </c>
      <c r="P851" s="102">
        <f t="shared" si="189"/>
        <v>165</v>
      </c>
      <c r="Q851" s="102" t="str">
        <f t="shared" si="190"/>
        <v/>
      </c>
      <c r="R851" s="105">
        <f t="shared" si="191"/>
        <v>165</v>
      </c>
      <c r="S851" s="105" t="str">
        <f t="shared" si="192"/>
        <v/>
      </c>
      <c r="T851" s="69">
        <f t="shared" si="193"/>
        <v>107</v>
      </c>
      <c r="U851" s="69" t="str">
        <f t="shared" si="194"/>
        <v/>
      </c>
      <c r="V851" s="143">
        <f t="shared" si="195"/>
        <v>165</v>
      </c>
      <c r="W851" s="143" t="str">
        <f t="shared" si="196"/>
        <v/>
      </c>
      <c r="X851" s="109">
        <f t="shared" si="183"/>
        <v>0</v>
      </c>
      <c r="Y851" s="110" t="e">
        <f t="shared" si="184"/>
        <v>#N/A</v>
      </c>
      <c r="Z851" s="75" t="e">
        <f>NA()</f>
        <v>#N/A</v>
      </c>
    </row>
    <row r="852" spans="1:26" x14ac:dyDescent="0.2">
      <c r="A852" s="74">
        <v>18290</v>
      </c>
      <c r="B852" s="68">
        <f>INDEX('B-A OSRoad'!$F$2:$F$21,MATCH(A852,'B-A OSRoad'!$C$2:$C$21))</f>
        <v>0</v>
      </c>
      <c r="C852" s="68" t="str">
        <f>IF(INDEX('B-A OSRoad'!$B$2:$B$21,MATCH(A852,'B-A OSRoad'!$C$2:$C$21))="Straight","",RIGHT(INDEX('B-A OSRoad'!$B$2:$B$21,MATCH(A852,'B-A OSRoad'!$C$2:$C$21)),LEN(INDEX('B-A OSRoad'!$B$2:$B$21,MATCH(A852,'B-A OSRoad'!$C$2:$C$21)))-1))</f>
        <v/>
      </c>
      <c r="D852" s="69">
        <f>(INDEX('B-A OSRoad'!$I$2:$I$21,MATCH(A852,'B-A OSRoad'!$C$2:$C$21)))+$C$3+$C$4+$C$1</f>
        <v>110</v>
      </c>
      <c r="E852" s="70" t="e">
        <f>VLOOKUP(A852,'Crash Data'!$E$3:$F$6,2,FALSE)</f>
        <v>#N/A</v>
      </c>
      <c r="F852" s="70" t="e">
        <f>VLOOKUP(A852,'Crash Data'!$B$3:$C$32,2,FALSE)</f>
        <v>#N/A</v>
      </c>
      <c r="G852" s="40">
        <v>230</v>
      </c>
      <c r="H852" s="40">
        <v>177</v>
      </c>
      <c r="I852" s="39">
        <v>177</v>
      </c>
      <c r="J852" s="40">
        <v>177</v>
      </c>
      <c r="K852" s="39">
        <v>177</v>
      </c>
      <c r="L852" s="93">
        <f t="shared" si="185"/>
        <v>209</v>
      </c>
      <c r="M852" s="93" t="str">
        <f t="shared" si="186"/>
        <v/>
      </c>
      <c r="N852" s="99">
        <f t="shared" si="187"/>
        <v>165</v>
      </c>
      <c r="O852" s="99" t="str">
        <f t="shared" si="188"/>
        <v/>
      </c>
      <c r="P852" s="102">
        <f t="shared" si="189"/>
        <v>165</v>
      </c>
      <c r="Q852" s="102" t="str">
        <f t="shared" si="190"/>
        <v/>
      </c>
      <c r="R852" s="105">
        <f t="shared" si="191"/>
        <v>165</v>
      </c>
      <c r="S852" s="105" t="str">
        <f t="shared" si="192"/>
        <v/>
      </c>
      <c r="T852" s="69">
        <f t="shared" si="193"/>
        <v>107</v>
      </c>
      <c r="U852" s="69" t="str">
        <f t="shared" si="194"/>
        <v/>
      </c>
      <c r="V852" s="143">
        <f t="shared" si="195"/>
        <v>165</v>
      </c>
      <c r="W852" s="143" t="str">
        <f t="shared" si="196"/>
        <v/>
      </c>
      <c r="X852" s="109">
        <f t="shared" si="183"/>
        <v>0</v>
      </c>
      <c r="Y852" s="110" t="e">
        <f t="shared" si="184"/>
        <v>#N/A</v>
      </c>
      <c r="Z852" s="75" t="e">
        <f>NA()</f>
        <v>#N/A</v>
      </c>
    </row>
    <row r="853" spans="1:26" x14ac:dyDescent="0.2">
      <c r="A853" s="74">
        <v>18300</v>
      </c>
      <c r="B853" s="68">
        <f>INDEX('B-A OSRoad'!$F$2:$F$21,MATCH(A853,'B-A OSRoad'!$C$2:$C$21))</f>
        <v>0</v>
      </c>
      <c r="C853" s="68" t="str">
        <f>IF(INDEX('B-A OSRoad'!$B$2:$B$21,MATCH(A853,'B-A OSRoad'!$C$2:$C$21))="Straight","",RIGHT(INDEX('B-A OSRoad'!$B$2:$B$21,MATCH(A853,'B-A OSRoad'!$C$2:$C$21)),LEN(INDEX('B-A OSRoad'!$B$2:$B$21,MATCH(A853,'B-A OSRoad'!$C$2:$C$21)))-1))</f>
        <v/>
      </c>
      <c r="D853" s="69">
        <f>(INDEX('B-A OSRoad'!$I$2:$I$21,MATCH(A853,'B-A OSRoad'!$C$2:$C$21)))+$C$3+$C$4+$C$1</f>
        <v>110</v>
      </c>
      <c r="E853" s="70" t="e">
        <f>VLOOKUP(A853,'Crash Data'!$E$3:$F$6,2,FALSE)</f>
        <v>#N/A</v>
      </c>
      <c r="F853" s="70" t="e">
        <f>VLOOKUP(A853,'Crash Data'!$B$3:$C$32,2,FALSE)</f>
        <v>#N/A</v>
      </c>
      <c r="G853" s="40">
        <v>230</v>
      </c>
      <c r="H853" s="40">
        <v>177</v>
      </c>
      <c r="I853" s="39">
        <v>177</v>
      </c>
      <c r="J853" s="40">
        <v>177</v>
      </c>
      <c r="K853" s="39">
        <v>177</v>
      </c>
      <c r="L853" s="93">
        <f t="shared" si="185"/>
        <v>209</v>
      </c>
      <c r="M853" s="93" t="str">
        <f t="shared" si="186"/>
        <v/>
      </c>
      <c r="N853" s="99">
        <f t="shared" si="187"/>
        <v>165</v>
      </c>
      <c r="O853" s="99" t="str">
        <f t="shared" si="188"/>
        <v/>
      </c>
      <c r="P853" s="102">
        <f t="shared" si="189"/>
        <v>165</v>
      </c>
      <c r="Q853" s="102" t="str">
        <f t="shared" si="190"/>
        <v/>
      </c>
      <c r="R853" s="105">
        <f t="shared" si="191"/>
        <v>165</v>
      </c>
      <c r="S853" s="105" t="str">
        <f t="shared" si="192"/>
        <v/>
      </c>
      <c r="T853" s="69">
        <f t="shared" si="193"/>
        <v>107</v>
      </c>
      <c r="U853" s="69" t="str">
        <f t="shared" si="194"/>
        <v/>
      </c>
      <c r="V853" s="143">
        <f t="shared" si="195"/>
        <v>165</v>
      </c>
      <c r="W853" s="143" t="str">
        <f t="shared" si="196"/>
        <v/>
      </c>
      <c r="X853" s="109">
        <f t="shared" si="183"/>
        <v>0</v>
      </c>
      <c r="Y853" s="110" t="e">
        <f t="shared" si="184"/>
        <v>#N/A</v>
      </c>
      <c r="Z853" s="75" t="e">
        <f>NA()</f>
        <v>#N/A</v>
      </c>
    </row>
    <row r="854" spans="1:26" x14ac:dyDescent="0.2">
      <c r="A854" s="74">
        <v>18310</v>
      </c>
      <c r="B854" s="68">
        <f>INDEX('B-A OSRoad'!$F$2:$F$21,MATCH(A854,'B-A OSRoad'!$C$2:$C$21))</f>
        <v>0</v>
      </c>
      <c r="C854" s="68" t="str">
        <f>IF(INDEX('B-A OSRoad'!$B$2:$B$21,MATCH(A854,'B-A OSRoad'!$C$2:$C$21))="Straight","",RIGHT(INDEX('B-A OSRoad'!$B$2:$B$21,MATCH(A854,'B-A OSRoad'!$C$2:$C$21)),LEN(INDEX('B-A OSRoad'!$B$2:$B$21,MATCH(A854,'B-A OSRoad'!$C$2:$C$21)))-1))</f>
        <v/>
      </c>
      <c r="D854" s="69">
        <f>(INDEX('B-A OSRoad'!$I$2:$I$21,MATCH(A854,'B-A OSRoad'!$C$2:$C$21)))+$C$3+$C$4+$C$1</f>
        <v>110</v>
      </c>
      <c r="E854" s="70" t="e">
        <f>VLOOKUP(A854,'Crash Data'!$E$3:$F$6,2,FALSE)</f>
        <v>#N/A</v>
      </c>
      <c r="F854" s="70" t="e">
        <f>VLOOKUP(A854,'Crash Data'!$B$3:$C$32,2,FALSE)</f>
        <v>#N/A</v>
      </c>
      <c r="G854" s="40">
        <v>230</v>
      </c>
      <c r="H854" s="40">
        <v>177</v>
      </c>
      <c r="I854" s="39">
        <v>177</v>
      </c>
      <c r="J854" s="40">
        <v>177</v>
      </c>
      <c r="K854" s="39">
        <v>177</v>
      </c>
      <c r="L854" s="93">
        <f t="shared" si="185"/>
        <v>209</v>
      </c>
      <c r="M854" s="93" t="str">
        <f t="shared" si="186"/>
        <v/>
      </c>
      <c r="N854" s="99">
        <f t="shared" si="187"/>
        <v>165</v>
      </c>
      <c r="O854" s="99" t="str">
        <f t="shared" si="188"/>
        <v/>
      </c>
      <c r="P854" s="102">
        <f t="shared" si="189"/>
        <v>165</v>
      </c>
      <c r="Q854" s="102" t="str">
        <f t="shared" si="190"/>
        <v/>
      </c>
      <c r="R854" s="105">
        <f t="shared" si="191"/>
        <v>165</v>
      </c>
      <c r="S854" s="105" t="str">
        <f t="shared" si="192"/>
        <v/>
      </c>
      <c r="T854" s="69">
        <f t="shared" si="193"/>
        <v>107</v>
      </c>
      <c r="U854" s="69" t="str">
        <f t="shared" si="194"/>
        <v/>
      </c>
      <c r="V854" s="143">
        <f t="shared" si="195"/>
        <v>165</v>
      </c>
      <c r="W854" s="143" t="str">
        <f t="shared" si="196"/>
        <v/>
      </c>
      <c r="X854" s="109">
        <f t="shared" si="183"/>
        <v>0</v>
      </c>
      <c r="Y854" s="110" t="e">
        <f t="shared" si="184"/>
        <v>#N/A</v>
      </c>
      <c r="Z854" s="75" t="e">
        <f>NA()</f>
        <v>#N/A</v>
      </c>
    </row>
    <row r="855" spans="1:26" x14ac:dyDescent="0.2">
      <c r="A855" s="74">
        <v>18320</v>
      </c>
      <c r="B855" s="68">
        <f>INDEX('B-A OSRoad'!$F$2:$F$21,MATCH(A855,'B-A OSRoad'!$C$2:$C$21))</f>
        <v>0</v>
      </c>
      <c r="C855" s="68" t="str">
        <f>IF(INDEX('B-A OSRoad'!$B$2:$B$21,MATCH(A855,'B-A OSRoad'!$C$2:$C$21))="Straight","",RIGHT(INDEX('B-A OSRoad'!$B$2:$B$21,MATCH(A855,'B-A OSRoad'!$C$2:$C$21)),LEN(INDEX('B-A OSRoad'!$B$2:$B$21,MATCH(A855,'B-A OSRoad'!$C$2:$C$21)))-1))</f>
        <v/>
      </c>
      <c r="D855" s="69">
        <f>(INDEX('B-A OSRoad'!$I$2:$I$21,MATCH(A855,'B-A OSRoad'!$C$2:$C$21)))+$C$3+$C$4+$C$1</f>
        <v>110</v>
      </c>
      <c r="E855" s="70" t="e">
        <f>VLOOKUP(A855,'Crash Data'!$E$3:$F$6,2,FALSE)</f>
        <v>#N/A</v>
      </c>
      <c r="F855" s="70" t="e">
        <f>VLOOKUP(A855,'Crash Data'!$B$3:$C$32,2,FALSE)</f>
        <v>#N/A</v>
      </c>
      <c r="G855" s="40">
        <v>230</v>
      </c>
      <c r="H855" s="40">
        <v>177</v>
      </c>
      <c r="I855" s="39">
        <v>177</v>
      </c>
      <c r="J855" s="40">
        <v>177</v>
      </c>
      <c r="K855" s="39">
        <v>177</v>
      </c>
      <c r="L855" s="93">
        <f t="shared" si="185"/>
        <v>209</v>
      </c>
      <c r="M855" s="93" t="str">
        <f t="shared" si="186"/>
        <v/>
      </c>
      <c r="N855" s="99">
        <f t="shared" si="187"/>
        <v>165</v>
      </c>
      <c r="O855" s="99" t="str">
        <f t="shared" si="188"/>
        <v/>
      </c>
      <c r="P855" s="102">
        <f t="shared" si="189"/>
        <v>165</v>
      </c>
      <c r="Q855" s="102" t="str">
        <f t="shared" si="190"/>
        <v/>
      </c>
      <c r="R855" s="105">
        <f t="shared" si="191"/>
        <v>165</v>
      </c>
      <c r="S855" s="105" t="str">
        <f t="shared" si="192"/>
        <v/>
      </c>
      <c r="T855" s="69">
        <f t="shared" si="193"/>
        <v>107</v>
      </c>
      <c r="U855" s="69" t="str">
        <f t="shared" si="194"/>
        <v/>
      </c>
      <c r="V855" s="143">
        <f t="shared" si="195"/>
        <v>165</v>
      </c>
      <c r="W855" s="143" t="str">
        <f t="shared" si="196"/>
        <v/>
      </c>
      <c r="X855" s="109">
        <f t="shared" si="183"/>
        <v>0</v>
      </c>
      <c r="Y855" s="110" t="e">
        <f t="shared" si="184"/>
        <v>#N/A</v>
      </c>
      <c r="Z855" s="75" t="e">
        <f>NA()</f>
        <v>#N/A</v>
      </c>
    </row>
    <row r="856" spans="1:26" x14ac:dyDescent="0.2">
      <c r="A856" s="74">
        <v>18330</v>
      </c>
      <c r="B856" s="68">
        <f>INDEX('B-A OSRoad'!$F$2:$F$21,MATCH(A856,'B-A OSRoad'!$C$2:$C$21))</f>
        <v>0</v>
      </c>
      <c r="C856" s="68" t="str">
        <f>IF(INDEX('B-A OSRoad'!$B$2:$B$21,MATCH(A856,'B-A OSRoad'!$C$2:$C$21))="Straight","",RIGHT(INDEX('B-A OSRoad'!$B$2:$B$21,MATCH(A856,'B-A OSRoad'!$C$2:$C$21)),LEN(INDEX('B-A OSRoad'!$B$2:$B$21,MATCH(A856,'B-A OSRoad'!$C$2:$C$21)))-1))</f>
        <v/>
      </c>
      <c r="D856" s="69">
        <f>(INDEX('B-A OSRoad'!$I$2:$I$21,MATCH(A856,'B-A OSRoad'!$C$2:$C$21)))+$C$3+$C$4+$C$1</f>
        <v>110</v>
      </c>
      <c r="E856" s="70" t="e">
        <f>VLOOKUP(A856,'Crash Data'!$E$3:$F$6,2,FALSE)</f>
        <v>#N/A</v>
      </c>
      <c r="F856" s="70" t="e">
        <f>VLOOKUP(A856,'Crash Data'!$B$3:$C$32,2,FALSE)</f>
        <v>#N/A</v>
      </c>
      <c r="G856" s="40">
        <v>230</v>
      </c>
      <c r="H856" s="40">
        <v>177</v>
      </c>
      <c r="I856" s="39">
        <v>177</v>
      </c>
      <c r="J856" s="40">
        <v>177</v>
      </c>
      <c r="K856" s="39">
        <v>177</v>
      </c>
      <c r="L856" s="93">
        <f t="shared" si="185"/>
        <v>209</v>
      </c>
      <c r="M856" s="93" t="str">
        <f t="shared" si="186"/>
        <v/>
      </c>
      <c r="N856" s="99">
        <f t="shared" si="187"/>
        <v>165</v>
      </c>
      <c r="O856" s="99" t="str">
        <f t="shared" si="188"/>
        <v/>
      </c>
      <c r="P856" s="102">
        <f t="shared" si="189"/>
        <v>165</v>
      </c>
      <c r="Q856" s="102" t="str">
        <f t="shared" si="190"/>
        <v/>
      </c>
      <c r="R856" s="105">
        <f t="shared" si="191"/>
        <v>165</v>
      </c>
      <c r="S856" s="105" t="str">
        <f t="shared" si="192"/>
        <v/>
      </c>
      <c r="T856" s="69">
        <f t="shared" si="193"/>
        <v>107</v>
      </c>
      <c r="U856" s="69" t="str">
        <f t="shared" si="194"/>
        <v/>
      </c>
      <c r="V856" s="143">
        <f t="shared" si="195"/>
        <v>165</v>
      </c>
      <c r="W856" s="143" t="str">
        <f t="shared" si="196"/>
        <v/>
      </c>
      <c r="X856" s="109">
        <f t="shared" si="183"/>
        <v>0</v>
      </c>
      <c r="Y856" s="110" t="e">
        <f t="shared" si="184"/>
        <v>#N/A</v>
      </c>
      <c r="Z856" s="75" t="e">
        <f>NA()</f>
        <v>#N/A</v>
      </c>
    </row>
    <row r="857" spans="1:26" x14ac:dyDescent="0.2">
      <c r="A857" s="74">
        <v>18340</v>
      </c>
      <c r="B857" s="68">
        <f>INDEX('B-A OSRoad'!$F$2:$F$21,MATCH(A857,'B-A OSRoad'!$C$2:$C$21))</f>
        <v>0</v>
      </c>
      <c r="C857" s="68" t="str">
        <f>IF(INDEX('B-A OSRoad'!$B$2:$B$21,MATCH(A857,'B-A OSRoad'!$C$2:$C$21))="Straight","",RIGHT(INDEX('B-A OSRoad'!$B$2:$B$21,MATCH(A857,'B-A OSRoad'!$C$2:$C$21)),LEN(INDEX('B-A OSRoad'!$B$2:$B$21,MATCH(A857,'B-A OSRoad'!$C$2:$C$21)))-1))</f>
        <v/>
      </c>
      <c r="D857" s="69">
        <f>(INDEX('B-A OSRoad'!$I$2:$I$21,MATCH(A857,'B-A OSRoad'!$C$2:$C$21)))+$C$3+$C$4+$C$1</f>
        <v>110</v>
      </c>
      <c r="E857" s="70" t="e">
        <f>VLOOKUP(A857,'Crash Data'!$E$3:$F$6,2,FALSE)</f>
        <v>#N/A</v>
      </c>
      <c r="F857" s="70" t="e">
        <f>VLOOKUP(A857,'Crash Data'!$B$3:$C$32,2,FALSE)</f>
        <v>#N/A</v>
      </c>
      <c r="G857" s="40">
        <v>230</v>
      </c>
      <c r="H857" s="40">
        <v>177</v>
      </c>
      <c r="I857" s="39">
        <v>177</v>
      </c>
      <c r="J857" s="40">
        <v>177</v>
      </c>
      <c r="K857" s="39">
        <v>177</v>
      </c>
      <c r="L857" s="93">
        <f t="shared" si="185"/>
        <v>209</v>
      </c>
      <c r="M857" s="93" t="str">
        <f t="shared" si="186"/>
        <v/>
      </c>
      <c r="N857" s="99">
        <f t="shared" si="187"/>
        <v>165</v>
      </c>
      <c r="O857" s="99" t="str">
        <f t="shared" si="188"/>
        <v/>
      </c>
      <c r="P857" s="102">
        <f t="shared" si="189"/>
        <v>165</v>
      </c>
      <c r="Q857" s="102" t="str">
        <f t="shared" si="190"/>
        <v/>
      </c>
      <c r="R857" s="105">
        <f t="shared" si="191"/>
        <v>165</v>
      </c>
      <c r="S857" s="105" t="str">
        <f t="shared" si="192"/>
        <v/>
      </c>
      <c r="T857" s="69">
        <f t="shared" si="193"/>
        <v>107</v>
      </c>
      <c r="U857" s="69" t="str">
        <f t="shared" si="194"/>
        <v/>
      </c>
      <c r="V857" s="143">
        <f t="shared" si="195"/>
        <v>165</v>
      </c>
      <c r="W857" s="143" t="str">
        <f t="shared" si="196"/>
        <v/>
      </c>
      <c r="X857" s="109">
        <f t="shared" si="183"/>
        <v>0</v>
      </c>
      <c r="Y857" s="110" t="e">
        <f t="shared" si="184"/>
        <v>#N/A</v>
      </c>
      <c r="Z857" s="75" t="e">
        <f>NA()</f>
        <v>#N/A</v>
      </c>
    </row>
    <row r="858" spans="1:26" x14ac:dyDescent="0.2">
      <c r="A858" s="74">
        <v>18350</v>
      </c>
      <c r="B858" s="68">
        <f>INDEX('B-A OSRoad'!$F$2:$F$21,MATCH(A858,'B-A OSRoad'!$C$2:$C$21))</f>
        <v>0</v>
      </c>
      <c r="C858" s="68" t="str">
        <f>IF(INDEX('B-A OSRoad'!$B$2:$B$21,MATCH(A858,'B-A OSRoad'!$C$2:$C$21))="Straight","",RIGHT(INDEX('B-A OSRoad'!$B$2:$B$21,MATCH(A858,'B-A OSRoad'!$C$2:$C$21)),LEN(INDEX('B-A OSRoad'!$B$2:$B$21,MATCH(A858,'B-A OSRoad'!$C$2:$C$21)))-1))</f>
        <v/>
      </c>
      <c r="D858" s="69">
        <f>(INDEX('B-A OSRoad'!$I$2:$I$21,MATCH(A858,'B-A OSRoad'!$C$2:$C$21)))+$C$3+$C$4+$C$1</f>
        <v>110</v>
      </c>
      <c r="E858" s="70" t="e">
        <f>VLOOKUP(A858,'Crash Data'!$E$3:$F$6,2,FALSE)</f>
        <v>#N/A</v>
      </c>
      <c r="F858" s="70" t="e">
        <f>VLOOKUP(A858,'Crash Data'!$B$3:$C$32,2,FALSE)</f>
        <v>#N/A</v>
      </c>
      <c r="G858" s="40">
        <v>230</v>
      </c>
      <c r="H858" s="40">
        <v>177</v>
      </c>
      <c r="I858" s="39">
        <v>177</v>
      </c>
      <c r="J858" s="40">
        <v>177</v>
      </c>
      <c r="K858" s="39">
        <v>177</v>
      </c>
      <c r="L858" s="93">
        <f t="shared" si="185"/>
        <v>209</v>
      </c>
      <c r="M858" s="93" t="str">
        <f t="shared" si="186"/>
        <v/>
      </c>
      <c r="N858" s="99">
        <f t="shared" si="187"/>
        <v>165</v>
      </c>
      <c r="O858" s="99" t="str">
        <f t="shared" si="188"/>
        <v/>
      </c>
      <c r="P858" s="102">
        <f t="shared" si="189"/>
        <v>165</v>
      </c>
      <c r="Q858" s="102" t="str">
        <f t="shared" si="190"/>
        <v/>
      </c>
      <c r="R858" s="105">
        <f t="shared" si="191"/>
        <v>165</v>
      </c>
      <c r="S858" s="105" t="str">
        <f t="shared" si="192"/>
        <v/>
      </c>
      <c r="T858" s="69">
        <f t="shared" si="193"/>
        <v>107</v>
      </c>
      <c r="U858" s="69" t="str">
        <f t="shared" si="194"/>
        <v/>
      </c>
      <c r="V858" s="143">
        <f t="shared" si="195"/>
        <v>165</v>
      </c>
      <c r="W858" s="143" t="str">
        <f t="shared" si="196"/>
        <v/>
      </c>
      <c r="X858" s="109">
        <f t="shared" si="183"/>
        <v>0</v>
      </c>
      <c r="Y858" s="110" t="e">
        <f t="shared" si="184"/>
        <v>#N/A</v>
      </c>
      <c r="Z858" s="75" t="e">
        <f>NA()</f>
        <v>#N/A</v>
      </c>
    </row>
    <row r="859" spans="1:26" x14ac:dyDescent="0.2">
      <c r="A859" s="74">
        <v>18360</v>
      </c>
      <c r="B859" s="68">
        <f>INDEX('B-A OSRoad'!$F$2:$F$21,MATCH(A859,'B-A OSRoad'!$C$2:$C$21))</f>
        <v>0</v>
      </c>
      <c r="C859" s="68" t="str">
        <f>IF(INDEX('B-A OSRoad'!$B$2:$B$21,MATCH(A859,'B-A OSRoad'!$C$2:$C$21))="Straight","",RIGHT(INDEX('B-A OSRoad'!$B$2:$B$21,MATCH(A859,'B-A OSRoad'!$C$2:$C$21)),LEN(INDEX('B-A OSRoad'!$B$2:$B$21,MATCH(A859,'B-A OSRoad'!$C$2:$C$21)))-1))</f>
        <v/>
      </c>
      <c r="D859" s="69">
        <f>(INDEX('B-A OSRoad'!$I$2:$I$21,MATCH(A859,'B-A OSRoad'!$C$2:$C$21)))+$C$3+$C$4+$C$1</f>
        <v>110</v>
      </c>
      <c r="E859" s="70" t="e">
        <f>VLOOKUP(A859,'Crash Data'!$E$3:$F$6,2,FALSE)</f>
        <v>#N/A</v>
      </c>
      <c r="F859" s="70" t="e">
        <f>VLOOKUP(A859,'Crash Data'!$B$3:$C$32,2,FALSE)</f>
        <v>#N/A</v>
      </c>
      <c r="G859" s="40">
        <v>230</v>
      </c>
      <c r="H859" s="40">
        <v>177</v>
      </c>
      <c r="I859" s="39">
        <v>177</v>
      </c>
      <c r="J859" s="40">
        <v>177</v>
      </c>
      <c r="K859" s="39">
        <v>177</v>
      </c>
      <c r="L859" s="93">
        <f t="shared" si="185"/>
        <v>209</v>
      </c>
      <c r="M859" s="93" t="str">
        <f t="shared" si="186"/>
        <v/>
      </c>
      <c r="N859" s="99">
        <f t="shared" si="187"/>
        <v>165</v>
      </c>
      <c r="O859" s="99" t="str">
        <f t="shared" si="188"/>
        <v/>
      </c>
      <c r="P859" s="102">
        <f t="shared" si="189"/>
        <v>165</v>
      </c>
      <c r="Q859" s="102" t="str">
        <f t="shared" si="190"/>
        <v/>
      </c>
      <c r="R859" s="105">
        <f t="shared" si="191"/>
        <v>165</v>
      </c>
      <c r="S859" s="105" t="str">
        <f t="shared" si="192"/>
        <v/>
      </c>
      <c r="T859" s="69">
        <f t="shared" si="193"/>
        <v>107</v>
      </c>
      <c r="U859" s="69" t="str">
        <f t="shared" si="194"/>
        <v/>
      </c>
      <c r="V859" s="143">
        <f t="shared" si="195"/>
        <v>165</v>
      </c>
      <c r="W859" s="143" t="str">
        <f t="shared" si="196"/>
        <v/>
      </c>
      <c r="X859" s="109">
        <f t="shared" si="183"/>
        <v>0</v>
      </c>
      <c r="Y859" s="110" t="e">
        <f t="shared" si="184"/>
        <v>#N/A</v>
      </c>
      <c r="Z859" s="75" t="e">
        <f>NA()</f>
        <v>#N/A</v>
      </c>
    </row>
    <row r="860" spans="1:26" x14ac:dyDescent="0.2">
      <c r="A860" s="74">
        <v>18370</v>
      </c>
      <c r="B860" s="68">
        <f>INDEX('B-A OSRoad'!$F$2:$F$21,MATCH(A860,'B-A OSRoad'!$C$2:$C$21))</f>
        <v>0</v>
      </c>
      <c r="C860" s="68" t="str">
        <f>IF(INDEX('B-A OSRoad'!$B$2:$B$21,MATCH(A860,'B-A OSRoad'!$C$2:$C$21))="Straight","",RIGHT(INDEX('B-A OSRoad'!$B$2:$B$21,MATCH(A860,'B-A OSRoad'!$C$2:$C$21)),LEN(INDEX('B-A OSRoad'!$B$2:$B$21,MATCH(A860,'B-A OSRoad'!$C$2:$C$21)))-1))</f>
        <v/>
      </c>
      <c r="D860" s="69">
        <f>(INDEX('B-A OSRoad'!$I$2:$I$21,MATCH(A860,'B-A OSRoad'!$C$2:$C$21)))+$C$3+$C$4+$C$1</f>
        <v>110</v>
      </c>
      <c r="E860" s="70" t="e">
        <f>VLOOKUP(A860,'Crash Data'!$E$3:$F$6,2,FALSE)</f>
        <v>#N/A</v>
      </c>
      <c r="F860" s="70" t="e">
        <f>VLOOKUP(A860,'Crash Data'!$B$3:$C$32,2,FALSE)</f>
        <v>#N/A</v>
      </c>
      <c r="G860" s="40">
        <v>230</v>
      </c>
      <c r="H860" s="40">
        <v>177</v>
      </c>
      <c r="I860" s="39">
        <v>177</v>
      </c>
      <c r="J860" s="40">
        <v>177</v>
      </c>
      <c r="K860" s="39">
        <v>177</v>
      </c>
      <c r="L860" s="93">
        <f t="shared" si="185"/>
        <v>209</v>
      </c>
      <c r="M860" s="93" t="str">
        <f t="shared" si="186"/>
        <v/>
      </c>
      <c r="N860" s="99">
        <f t="shared" si="187"/>
        <v>165</v>
      </c>
      <c r="O860" s="99" t="str">
        <f t="shared" si="188"/>
        <v/>
      </c>
      <c r="P860" s="102">
        <f t="shared" si="189"/>
        <v>165</v>
      </c>
      <c r="Q860" s="102" t="str">
        <f t="shared" si="190"/>
        <v/>
      </c>
      <c r="R860" s="105">
        <f t="shared" si="191"/>
        <v>165</v>
      </c>
      <c r="S860" s="105" t="str">
        <f t="shared" si="192"/>
        <v/>
      </c>
      <c r="T860" s="69">
        <f t="shared" si="193"/>
        <v>107</v>
      </c>
      <c r="U860" s="69" t="str">
        <f t="shared" si="194"/>
        <v/>
      </c>
      <c r="V860" s="143">
        <f t="shared" si="195"/>
        <v>165</v>
      </c>
      <c r="W860" s="143" t="str">
        <f t="shared" si="196"/>
        <v/>
      </c>
      <c r="X860" s="109">
        <f t="shared" si="183"/>
        <v>0</v>
      </c>
      <c r="Y860" s="110" t="e">
        <f t="shared" si="184"/>
        <v>#N/A</v>
      </c>
      <c r="Z860" s="75" t="e">
        <f>NA()</f>
        <v>#N/A</v>
      </c>
    </row>
    <row r="861" spans="1:26" x14ac:dyDescent="0.2">
      <c r="A861" s="74">
        <v>18380</v>
      </c>
      <c r="B861" s="68">
        <f>INDEX('B-A OSRoad'!$F$2:$F$21,MATCH(A861,'B-A OSRoad'!$C$2:$C$21))</f>
        <v>0</v>
      </c>
      <c r="C861" s="68" t="str">
        <f>IF(INDEX('B-A OSRoad'!$B$2:$B$21,MATCH(A861,'B-A OSRoad'!$C$2:$C$21))="Straight","",RIGHT(INDEX('B-A OSRoad'!$B$2:$B$21,MATCH(A861,'B-A OSRoad'!$C$2:$C$21)),LEN(INDEX('B-A OSRoad'!$B$2:$B$21,MATCH(A861,'B-A OSRoad'!$C$2:$C$21)))-1))</f>
        <v/>
      </c>
      <c r="D861" s="69">
        <f>(INDEX('B-A OSRoad'!$I$2:$I$21,MATCH(A861,'B-A OSRoad'!$C$2:$C$21)))+$C$3+$C$4+$C$1</f>
        <v>110</v>
      </c>
      <c r="E861" s="70" t="e">
        <f>VLOOKUP(A861,'Crash Data'!$E$3:$F$6,2,FALSE)</f>
        <v>#N/A</v>
      </c>
      <c r="F861" s="70" t="e">
        <f>VLOOKUP(A861,'Crash Data'!$B$3:$C$32,2,FALSE)</f>
        <v>#N/A</v>
      </c>
      <c r="G861" s="40">
        <v>230</v>
      </c>
      <c r="H861" s="40">
        <v>177</v>
      </c>
      <c r="I861" s="39">
        <v>177</v>
      </c>
      <c r="J861" s="40">
        <v>177</v>
      </c>
      <c r="K861" s="39">
        <v>177</v>
      </c>
      <c r="L861" s="93">
        <f t="shared" si="185"/>
        <v>209</v>
      </c>
      <c r="M861" s="93" t="str">
        <f t="shared" si="186"/>
        <v/>
      </c>
      <c r="N861" s="99">
        <f t="shared" si="187"/>
        <v>165</v>
      </c>
      <c r="O861" s="99" t="str">
        <f t="shared" si="188"/>
        <v/>
      </c>
      <c r="P861" s="102">
        <f t="shared" si="189"/>
        <v>165</v>
      </c>
      <c r="Q861" s="102" t="str">
        <f t="shared" si="190"/>
        <v/>
      </c>
      <c r="R861" s="105">
        <f t="shared" si="191"/>
        <v>165</v>
      </c>
      <c r="S861" s="105" t="str">
        <f t="shared" si="192"/>
        <v/>
      </c>
      <c r="T861" s="69">
        <f t="shared" si="193"/>
        <v>107</v>
      </c>
      <c r="U861" s="69" t="str">
        <f t="shared" si="194"/>
        <v/>
      </c>
      <c r="V861" s="143">
        <f t="shared" si="195"/>
        <v>165</v>
      </c>
      <c r="W861" s="143" t="str">
        <f t="shared" si="196"/>
        <v/>
      </c>
      <c r="X861" s="109">
        <f t="shared" si="183"/>
        <v>0</v>
      </c>
      <c r="Y861" s="110" t="e">
        <f t="shared" si="184"/>
        <v>#N/A</v>
      </c>
      <c r="Z861" s="75" t="e">
        <f>NA()</f>
        <v>#N/A</v>
      </c>
    </row>
    <row r="862" spans="1:26" x14ac:dyDescent="0.2">
      <c r="A862" s="74">
        <v>18390</v>
      </c>
      <c r="B862" s="68">
        <f>INDEX('B-A OSRoad'!$F$2:$F$21,MATCH(A862,'B-A OSRoad'!$C$2:$C$21))</f>
        <v>0</v>
      </c>
      <c r="C862" s="68" t="str">
        <f>IF(INDEX('B-A OSRoad'!$B$2:$B$21,MATCH(A862,'B-A OSRoad'!$C$2:$C$21))="Straight","",RIGHT(INDEX('B-A OSRoad'!$B$2:$B$21,MATCH(A862,'B-A OSRoad'!$C$2:$C$21)),LEN(INDEX('B-A OSRoad'!$B$2:$B$21,MATCH(A862,'B-A OSRoad'!$C$2:$C$21)))-1))</f>
        <v/>
      </c>
      <c r="D862" s="69">
        <f>(INDEX('B-A OSRoad'!$I$2:$I$21,MATCH(A862,'B-A OSRoad'!$C$2:$C$21)))+$C$3+$C$4+$C$1</f>
        <v>110</v>
      </c>
      <c r="E862" s="70" t="e">
        <f>VLOOKUP(A862,'Crash Data'!$E$3:$F$6,2,FALSE)</f>
        <v>#N/A</v>
      </c>
      <c r="F862" s="70" t="e">
        <f>VLOOKUP(A862,'Crash Data'!$B$3:$C$32,2,FALSE)</f>
        <v>#N/A</v>
      </c>
      <c r="G862" s="40">
        <v>230</v>
      </c>
      <c r="H862" s="40">
        <v>177</v>
      </c>
      <c r="I862" s="39">
        <v>177</v>
      </c>
      <c r="J862" s="40">
        <v>177</v>
      </c>
      <c r="K862" s="39">
        <v>177</v>
      </c>
      <c r="L862" s="93">
        <f t="shared" si="185"/>
        <v>209</v>
      </c>
      <c r="M862" s="93" t="str">
        <f t="shared" si="186"/>
        <v/>
      </c>
      <c r="N862" s="99">
        <f t="shared" si="187"/>
        <v>165</v>
      </c>
      <c r="O862" s="99" t="str">
        <f t="shared" si="188"/>
        <v/>
      </c>
      <c r="P862" s="102">
        <f t="shared" si="189"/>
        <v>165</v>
      </c>
      <c r="Q862" s="102" t="str">
        <f t="shared" si="190"/>
        <v/>
      </c>
      <c r="R862" s="105">
        <f t="shared" si="191"/>
        <v>165</v>
      </c>
      <c r="S862" s="105" t="str">
        <f t="shared" si="192"/>
        <v/>
      </c>
      <c r="T862" s="69">
        <f t="shared" si="193"/>
        <v>107</v>
      </c>
      <c r="U862" s="69" t="str">
        <f t="shared" si="194"/>
        <v/>
      </c>
      <c r="V862" s="143">
        <f t="shared" si="195"/>
        <v>165</v>
      </c>
      <c r="W862" s="143" t="str">
        <f t="shared" si="196"/>
        <v/>
      </c>
      <c r="X862" s="109">
        <f t="shared" si="183"/>
        <v>0</v>
      </c>
      <c r="Y862" s="110" t="e">
        <f t="shared" si="184"/>
        <v>#N/A</v>
      </c>
      <c r="Z862" s="75" t="e">
        <f>NA()</f>
        <v>#N/A</v>
      </c>
    </row>
    <row r="863" spans="1:26" x14ac:dyDescent="0.2">
      <c r="A863" s="74">
        <v>18400</v>
      </c>
      <c r="B863" s="68">
        <f>INDEX('B-A OSRoad'!$F$2:$F$21,MATCH(A863,'B-A OSRoad'!$C$2:$C$21))</f>
        <v>0</v>
      </c>
      <c r="C863" s="68" t="str">
        <f>IF(INDEX('B-A OSRoad'!$B$2:$B$21,MATCH(A863,'B-A OSRoad'!$C$2:$C$21))="Straight","",RIGHT(INDEX('B-A OSRoad'!$B$2:$B$21,MATCH(A863,'B-A OSRoad'!$C$2:$C$21)),LEN(INDEX('B-A OSRoad'!$B$2:$B$21,MATCH(A863,'B-A OSRoad'!$C$2:$C$21)))-1))</f>
        <v/>
      </c>
      <c r="D863" s="69">
        <f>(INDEX('B-A OSRoad'!$I$2:$I$21,MATCH(A863,'B-A OSRoad'!$C$2:$C$21)))+$C$3+$C$4+$C$1</f>
        <v>110</v>
      </c>
      <c r="E863" s="70" t="e">
        <f>VLOOKUP(A863,'Crash Data'!$E$3:$F$6,2,FALSE)</f>
        <v>#N/A</v>
      </c>
      <c r="F863" s="70" t="e">
        <f>VLOOKUP(A863,'Crash Data'!$B$3:$C$32,2,FALSE)</f>
        <v>#N/A</v>
      </c>
      <c r="G863" s="40">
        <v>230</v>
      </c>
      <c r="H863" s="40">
        <v>177</v>
      </c>
      <c r="I863" s="39">
        <v>177</v>
      </c>
      <c r="J863" s="40">
        <v>177</v>
      </c>
      <c r="K863" s="39">
        <v>177</v>
      </c>
      <c r="L863" s="93">
        <f t="shared" si="185"/>
        <v>209</v>
      </c>
      <c r="M863" s="93" t="str">
        <f t="shared" si="186"/>
        <v/>
      </c>
      <c r="N863" s="99">
        <f t="shared" si="187"/>
        <v>165</v>
      </c>
      <c r="O863" s="99" t="str">
        <f t="shared" si="188"/>
        <v/>
      </c>
      <c r="P863" s="102">
        <f t="shared" si="189"/>
        <v>165</v>
      </c>
      <c r="Q863" s="102" t="str">
        <f t="shared" si="190"/>
        <v/>
      </c>
      <c r="R863" s="105">
        <f t="shared" si="191"/>
        <v>165</v>
      </c>
      <c r="S863" s="105" t="str">
        <f t="shared" si="192"/>
        <v/>
      </c>
      <c r="T863" s="69">
        <f t="shared" si="193"/>
        <v>107</v>
      </c>
      <c r="U863" s="69" t="str">
        <f t="shared" si="194"/>
        <v/>
      </c>
      <c r="V863" s="143">
        <f t="shared" si="195"/>
        <v>165</v>
      </c>
      <c r="W863" s="143" t="str">
        <f t="shared" si="196"/>
        <v/>
      </c>
      <c r="X863" s="109">
        <f t="shared" si="183"/>
        <v>0</v>
      </c>
      <c r="Y863" s="110" t="e">
        <f t="shared" si="184"/>
        <v>#N/A</v>
      </c>
      <c r="Z863" s="75" t="e">
        <f>NA()</f>
        <v>#N/A</v>
      </c>
    </row>
    <row r="864" spans="1:26" x14ac:dyDescent="0.2">
      <c r="A864" s="74">
        <v>18410</v>
      </c>
      <c r="B864" s="68">
        <f>INDEX('B-A OSRoad'!$F$2:$F$21,MATCH(A864,'B-A OSRoad'!$C$2:$C$21))</f>
        <v>0</v>
      </c>
      <c r="C864" s="68" t="str">
        <f>IF(INDEX('B-A OSRoad'!$B$2:$B$21,MATCH(A864,'B-A OSRoad'!$C$2:$C$21))="Straight","",RIGHT(INDEX('B-A OSRoad'!$B$2:$B$21,MATCH(A864,'B-A OSRoad'!$C$2:$C$21)),LEN(INDEX('B-A OSRoad'!$B$2:$B$21,MATCH(A864,'B-A OSRoad'!$C$2:$C$21)))-1))</f>
        <v/>
      </c>
      <c r="D864" s="69">
        <f>(INDEX('B-A OSRoad'!$I$2:$I$21,MATCH(A864,'B-A OSRoad'!$C$2:$C$21)))+$C$3+$C$4+$C$1</f>
        <v>110</v>
      </c>
      <c r="E864" s="70" t="e">
        <f>VLOOKUP(A864,'Crash Data'!$E$3:$F$6,2,FALSE)</f>
        <v>#N/A</v>
      </c>
      <c r="F864" s="70" t="e">
        <f>VLOOKUP(A864,'Crash Data'!$B$3:$C$32,2,FALSE)</f>
        <v>#N/A</v>
      </c>
      <c r="G864" s="40">
        <v>230</v>
      </c>
      <c r="H864" s="40">
        <v>177</v>
      </c>
      <c r="I864" s="39">
        <v>177</v>
      </c>
      <c r="J864" s="40">
        <v>177</v>
      </c>
      <c r="K864" s="39">
        <v>177</v>
      </c>
      <c r="L864" s="93">
        <f t="shared" si="185"/>
        <v>209</v>
      </c>
      <c r="M864" s="93" t="str">
        <f t="shared" si="186"/>
        <v/>
      </c>
      <c r="N864" s="99">
        <f t="shared" si="187"/>
        <v>165</v>
      </c>
      <c r="O864" s="99" t="str">
        <f t="shared" si="188"/>
        <v/>
      </c>
      <c r="P864" s="102">
        <f t="shared" si="189"/>
        <v>165</v>
      </c>
      <c r="Q864" s="102" t="str">
        <f t="shared" si="190"/>
        <v/>
      </c>
      <c r="R864" s="105">
        <f t="shared" si="191"/>
        <v>165</v>
      </c>
      <c r="S864" s="105" t="str">
        <f t="shared" si="192"/>
        <v/>
      </c>
      <c r="T864" s="69">
        <f t="shared" si="193"/>
        <v>107</v>
      </c>
      <c r="U864" s="69" t="str">
        <f t="shared" si="194"/>
        <v/>
      </c>
      <c r="V864" s="143">
        <f t="shared" si="195"/>
        <v>165</v>
      </c>
      <c r="W864" s="143" t="str">
        <f t="shared" si="196"/>
        <v/>
      </c>
      <c r="X864" s="109">
        <f t="shared" si="183"/>
        <v>0</v>
      </c>
      <c r="Y864" s="110" t="e">
        <f t="shared" si="184"/>
        <v>#N/A</v>
      </c>
      <c r="Z864" s="75" t="e">
        <f>NA()</f>
        <v>#N/A</v>
      </c>
    </row>
    <row r="865" spans="1:26" x14ac:dyDescent="0.2">
      <c r="A865" s="74">
        <v>18420</v>
      </c>
      <c r="B865" s="68">
        <f>INDEX('B-A OSRoad'!$F$2:$F$21,MATCH(A865,'B-A OSRoad'!$C$2:$C$21))</f>
        <v>0</v>
      </c>
      <c r="C865" s="68" t="str">
        <f>IF(INDEX('B-A OSRoad'!$B$2:$B$21,MATCH(A865,'B-A OSRoad'!$C$2:$C$21))="Straight","",RIGHT(INDEX('B-A OSRoad'!$B$2:$B$21,MATCH(A865,'B-A OSRoad'!$C$2:$C$21)),LEN(INDEX('B-A OSRoad'!$B$2:$B$21,MATCH(A865,'B-A OSRoad'!$C$2:$C$21)))-1))</f>
        <v/>
      </c>
      <c r="D865" s="69">
        <f>(INDEX('B-A OSRoad'!$I$2:$I$21,MATCH(A865,'B-A OSRoad'!$C$2:$C$21)))+$C$3+$C$4+$C$1</f>
        <v>110</v>
      </c>
      <c r="E865" s="70" t="e">
        <f>VLOOKUP(A865,'Crash Data'!$E$3:$F$6,2,FALSE)</f>
        <v>#N/A</v>
      </c>
      <c r="F865" s="70">
        <f>VLOOKUP(A865,'Crash Data'!$B$3:$C$32,2,FALSE)</f>
        <v>-4</v>
      </c>
      <c r="G865" s="40">
        <v>230</v>
      </c>
      <c r="H865" s="40">
        <v>177</v>
      </c>
      <c r="I865" s="39">
        <v>177</v>
      </c>
      <c r="J865" s="40">
        <v>177</v>
      </c>
      <c r="K865" s="39">
        <v>177</v>
      </c>
      <c r="L865" s="93">
        <f t="shared" si="185"/>
        <v>209</v>
      </c>
      <c r="M865" s="93" t="str">
        <f t="shared" si="186"/>
        <v/>
      </c>
      <c r="N865" s="99">
        <f t="shared" si="187"/>
        <v>165</v>
      </c>
      <c r="O865" s="99" t="str">
        <f t="shared" si="188"/>
        <v/>
      </c>
      <c r="P865" s="102">
        <f t="shared" si="189"/>
        <v>165</v>
      </c>
      <c r="Q865" s="102" t="str">
        <f t="shared" si="190"/>
        <v/>
      </c>
      <c r="R865" s="105">
        <f t="shared" si="191"/>
        <v>165</v>
      </c>
      <c r="S865" s="105" t="str">
        <f t="shared" si="192"/>
        <v/>
      </c>
      <c r="T865" s="69">
        <f t="shared" si="193"/>
        <v>107</v>
      </c>
      <c r="U865" s="69" t="str">
        <f t="shared" si="194"/>
        <v/>
      </c>
      <c r="V865" s="143">
        <f t="shared" si="195"/>
        <v>165</v>
      </c>
      <c r="W865" s="143" t="str">
        <f t="shared" si="196"/>
        <v/>
      </c>
      <c r="X865" s="109">
        <f t="shared" si="183"/>
        <v>0</v>
      </c>
      <c r="Y865" s="110" t="e">
        <f t="shared" si="184"/>
        <v>#N/A</v>
      </c>
      <c r="Z865" s="75" t="e">
        <f>NA()</f>
        <v>#N/A</v>
      </c>
    </row>
    <row r="866" spans="1:26" x14ac:dyDescent="0.2">
      <c r="A866" s="74">
        <v>18430</v>
      </c>
      <c r="B866" s="68">
        <f>INDEX('B-A OSRoad'!$F$2:$F$21,MATCH(A866,'B-A OSRoad'!$C$2:$C$21))</f>
        <v>0</v>
      </c>
      <c r="C866" s="68" t="str">
        <f>IF(INDEX('B-A OSRoad'!$B$2:$B$21,MATCH(A866,'B-A OSRoad'!$C$2:$C$21))="Straight","",RIGHT(INDEX('B-A OSRoad'!$B$2:$B$21,MATCH(A866,'B-A OSRoad'!$C$2:$C$21)),LEN(INDEX('B-A OSRoad'!$B$2:$B$21,MATCH(A866,'B-A OSRoad'!$C$2:$C$21)))-1))</f>
        <v/>
      </c>
      <c r="D866" s="69">
        <f>(INDEX('B-A OSRoad'!$I$2:$I$21,MATCH(A866,'B-A OSRoad'!$C$2:$C$21)))+$C$3+$C$4+$C$1</f>
        <v>110</v>
      </c>
      <c r="E866" s="70" t="e">
        <f>VLOOKUP(A866,'Crash Data'!$E$3:$F$6,2,FALSE)</f>
        <v>#N/A</v>
      </c>
      <c r="F866" s="70" t="e">
        <f>VLOOKUP(A866,'Crash Data'!$B$3:$C$32,2,FALSE)</f>
        <v>#N/A</v>
      </c>
      <c r="G866" s="40">
        <v>230</v>
      </c>
      <c r="H866" s="40">
        <v>177</v>
      </c>
      <c r="I866" s="39">
        <v>177</v>
      </c>
      <c r="J866" s="40">
        <v>177</v>
      </c>
      <c r="K866" s="39">
        <v>177</v>
      </c>
      <c r="L866" s="93">
        <f t="shared" si="185"/>
        <v>209</v>
      </c>
      <c r="M866" s="93" t="str">
        <f t="shared" si="186"/>
        <v/>
      </c>
      <c r="N866" s="99">
        <f t="shared" si="187"/>
        <v>165</v>
      </c>
      <c r="O866" s="99" t="str">
        <f t="shared" si="188"/>
        <v/>
      </c>
      <c r="P866" s="102">
        <f t="shared" si="189"/>
        <v>165</v>
      </c>
      <c r="Q866" s="102" t="str">
        <f t="shared" si="190"/>
        <v/>
      </c>
      <c r="R866" s="105">
        <f t="shared" si="191"/>
        <v>165</v>
      </c>
      <c r="S866" s="105" t="str">
        <f t="shared" si="192"/>
        <v/>
      </c>
      <c r="T866" s="69">
        <f t="shared" si="193"/>
        <v>107</v>
      </c>
      <c r="U866" s="69" t="str">
        <f t="shared" si="194"/>
        <v/>
      </c>
      <c r="V866" s="143">
        <f t="shared" si="195"/>
        <v>165</v>
      </c>
      <c r="W866" s="143" t="str">
        <f t="shared" si="196"/>
        <v/>
      </c>
      <c r="X866" s="109">
        <f t="shared" si="183"/>
        <v>0</v>
      </c>
      <c r="Y866" s="110" t="e">
        <f t="shared" si="184"/>
        <v>#N/A</v>
      </c>
      <c r="Z866" s="75" t="e">
        <f>NA()</f>
        <v>#N/A</v>
      </c>
    </row>
    <row r="867" spans="1:26" x14ac:dyDescent="0.2">
      <c r="A867" s="74">
        <v>18440</v>
      </c>
      <c r="B867" s="68">
        <f>INDEX('B-A OSRoad'!$F$2:$F$21,MATCH(A867,'B-A OSRoad'!$C$2:$C$21))</f>
        <v>0</v>
      </c>
      <c r="C867" s="68" t="str">
        <f>IF(INDEX('B-A OSRoad'!$B$2:$B$21,MATCH(A867,'B-A OSRoad'!$C$2:$C$21))="Straight","",RIGHT(INDEX('B-A OSRoad'!$B$2:$B$21,MATCH(A867,'B-A OSRoad'!$C$2:$C$21)),LEN(INDEX('B-A OSRoad'!$B$2:$B$21,MATCH(A867,'B-A OSRoad'!$C$2:$C$21)))-1))</f>
        <v/>
      </c>
      <c r="D867" s="69">
        <f>(INDEX('B-A OSRoad'!$I$2:$I$21,MATCH(A867,'B-A OSRoad'!$C$2:$C$21)))+$C$3+$C$4+$C$1</f>
        <v>110</v>
      </c>
      <c r="E867" s="70" t="e">
        <f>VLOOKUP(A867,'Crash Data'!$E$3:$F$6,2,FALSE)</f>
        <v>#N/A</v>
      </c>
      <c r="F867" s="70" t="e">
        <f>VLOOKUP(A867,'Crash Data'!$B$3:$C$32,2,FALSE)</f>
        <v>#N/A</v>
      </c>
      <c r="G867" s="40">
        <v>230</v>
      </c>
      <c r="H867" s="40">
        <v>177</v>
      </c>
      <c r="I867" s="39">
        <v>177</v>
      </c>
      <c r="J867" s="40">
        <v>177</v>
      </c>
      <c r="K867" s="39">
        <v>177</v>
      </c>
      <c r="L867" s="93">
        <f t="shared" si="185"/>
        <v>209</v>
      </c>
      <c r="M867" s="93" t="str">
        <f t="shared" si="186"/>
        <v/>
      </c>
      <c r="N867" s="99">
        <f t="shared" si="187"/>
        <v>165</v>
      </c>
      <c r="O867" s="99" t="str">
        <f t="shared" si="188"/>
        <v/>
      </c>
      <c r="P867" s="102">
        <f t="shared" si="189"/>
        <v>165</v>
      </c>
      <c r="Q867" s="102" t="str">
        <f t="shared" si="190"/>
        <v/>
      </c>
      <c r="R867" s="105">
        <f t="shared" si="191"/>
        <v>165</v>
      </c>
      <c r="S867" s="105" t="str">
        <f t="shared" si="192"/>
        <v/>
      </c>
      <c r="T867" s="69">
        <f t="shared" si="193"/>
        <v>107</v>
      </c>
      <c r="U867" s="69" t="str">
        <f t="shared" si="194"/>
        <v/>
      </c>
      <c r="V867" s="143">
        <f t="shared" si="195"/>
        <v>165</v>
      </c>
      <c r="W867" s="143" t="str">
        <f t="shared" si="196"/>
        <v/>
      </c>
      <c r="X867" s="109">
        <f t="shared" si="183"/>
        <v>0</v>
      </c>
      <c r="Y867" s="110" t="e">
        <f t="shared" si="184"/>
        <v>#N/A</v>
      </c>
      <c r="Z867" s="75" t="e">
        <f>NA()</f>
        <v>#N/A</v>
      </c>
    </row>
    <row r="868" spans="1:26" x14ac:dyDescent="0.2">
      <c r="A868" s="74">
        <v>18450</v>
      </c>
      <c r="B868" s="68">
        <f>INDEX('B-A OSRoad'!$F$2:$F$21,MATCH(A868,'B-A OSRoad'!$C$2:$C$21))</f>
        <v>0</v>
      </c>
      <c r="C868" s="68" t="str">
        <f>IF(INDEX('B-A OSRoad'!$B$2:$B$21,MATCH(A868,'B-A OSRoad'!$C$2:$C$21))="Straight","",RIGHT(INDEX('B-A OSRoad'!$B$2:$B$21,MATCH(A868,'B-A OSRoad'!$C$2:$C$21)),LEN(INDEX('B-A OSRoad'!$B$2:$B$21,MATCH(A868,'B-A OSRoad'!$C$2:$C$21)))-1))</f>
        <v/>
      </c>
      <c r="D868" s="69">
        <f>(INDEX('B-A OSRoad'!$I$2:$I$21,MATCH(A868,'B-A OSRoad'!$C$2:$C$21)))+$C$3+$C$4+$C$1</f>
        <v>110</v>
      </c>
      <c r="E868" s="70" t="e">
        <f>VLOOKUP(A868,'Crash Data'!$E$3:$F$6,2,FALSE)</f>
        <v>#N/A</v>
      </c>
      <c r="F868" s="70" t="e">
        <f>VLOOKUP(A868,'Crash Data'!$B$3:$C$32,2,FALSE)</f>
        <v>#N/A</v>
      </c>
      <c r="G868" s="40">
        <v>230</v>
      </c>
      <c r="H868" s="40">
        <v>177</v>
      </c>
      <c r="I868" s="39">
        <v>177</v>
      </c>
      <c r="J868" s="40">
        <v>177</v>
      </c>
      <c r="K868" s="39">
        <v>177</v>
      </c>
      <c r="L868" s="93">
        <f t="shared" si="185"/>
        <v>209</v>
      </c>
      <c r="M868" s="93" t="str">
        <f t="shared" si="186"/>
        <v/>
      </c>
      <c r="N868" s="99">
        <f t="shared" si="187"/>
        <v>165</v>
      </c>
      <c r="O868" s="99" t="str">
        <f t="shared" si="188"/>
        <v/>
      </c>
      <c r="P868" s="102">
        <f t="shared" si="189"/>
        <v>165</v>
      </c>
      <c r="Q868" s="102" t="str">
        <f t="shared" si="190"/>
        <v/>
      </c>
      <c r="R868" s="105">
        <f t="shared" si="191"/>
        <v>165</v>
      </c>
      <c r="S868" s="105" t="str">
        <f t="shared" si="192"/>
        <v/>
      </c>
      <c r="T868" s="69">
        <f t="shared" si="193"/>
        <v>107</v>
      </c>
      <c r="U868" s="69" t="str">
        <f t="shared" si="194"/>
        <v/>
      </c>
      <c r="V868" s="143">
        <f t="shared" si="195"/>
        <v>165</v>
      </c>
      <c r="W868" s="143" t="str">
        <f t="shared" si="196"/>
        <v/>
      </c>
      <c r="X868" s="109">
        <f t="shared" si="183"/>
        <v>0</v>
      </c>
      <c r="Y868" s="110" t="e">
        <f t="shared" si="184"/>
        <v>#N/A</v>
      </c>
      <c r="Z868" s="75" t="e">
        <f>NA()</f>
        <v>#N/A</v>
      </c>
    </row>
    <row r="869" spans="1:26" x14ac:dyDescent="0.2">
      <c r="A869" s="74">
        <v>18460</v>
      </c>
      <c r="B869" s="68">
        <f>INDEX('B-A OSRoad'!$F$2:$F$21,MATCH(A869,'B-A OSRoad'!$C$2:$C$21))</f>
        <v>0</v>
      </c>
      <c r="C869" s="68" t="str">
        <f>IF(INDEX('B-A OSRoad'!$B$2:$B$21,MATCH(A869,'B-A OSRoad'!$C$2:$C$21))="Straight","",RIGHT(INDEX('B-A OSRoad'!$B$2:$B$21,MATCH(A869,'B-A OSRoad'!$C$2:$C$21)),LEN(INDEX('B-A OSRoad'!$B$2:$B$21,MATCH(A869,'B-A OSRoad'!$C$2:$C$21)))-1))</f>
        <v/>
      </c>
      <c r="D869" s="69">
        <f>(INDEX('B-A OSRoad'!$I$2:$I$21,MATCH(A869,'B-A OSRoad'!$C$2:$C$21)))+$C$3+$C$4+$C$1</f>
        <v>110</v>
      </c>
      <c r="E869" s="70" t="e">
        <f>VLOOKUP(A869,'Crash Data'!$E$3:$F$6,2,FALSE)</f>
        <v>#N/A</v>
      </c>
      <c r="F869" s="70" t="e">
        <f>VLOOKUP(A869,'Crash Data'!$B$3:$C$32,2,FALSE)</f>
        <v>#N/A</v>
      </c>
      <c r="G869" s="40">
        <v>230</v>
      </c>
      <c r="H869" s="40">
        <v>177</v>
      </c>
      <c r="I869" s="39">
        <v>177</v>
      </c>
      <c r="J869" s="40">
        <v>177</v>
      </c>
      <c r="K869" s="39">
        <v>177</v>
      </c>
      <c r="L869" s="93">
        <f t="shared" si="185"/>
        <v>209</v>
      </c>
      <c r="M869" s="93" t="str">
        <f t="shared" si="186"/>
        <v/>
      </c>
      <c r="N869" s="99">
        <f t="shared" si="187"/>
        <v>165</v>
      </c>
      <c r="O869" s="99" t="str">
        <f t="shared" si="188"/>
        <v/>
      </c>
      <c r="P869" s="102">
        <f t="shared" si="189"/>
        <v>165</v>
      </c>
      <c r="Q869" s="102" t="str">
        <f t="shared" si="190"/>
        <v/>
      </c>
      <c r="R869" s="105">
        <f t="shared" si="191"/>
        <v>165</v>
      </c>
      <c r="S869" s="105" t="str">
        <f t="shared" si="192"/>
        <v/>
      </c>
      <c r="T869" s="69">
        <f t="shared" si="193"/>
        <v>107</v>
      </c>
      <c r="U869" s="69" t="str">
        <f t="shared" si="194"/>
        <v/>
      </c>
      <c r="V869" s="143">
        <f t="shared" si="195"/>
        <v>165</v>
      </c>
      <c r="W869" s="143" t="str">
        <f t="shared" si="196"/>
        <v/>
      </c>
      <c r="X869" s="109">
        <f t="shared" si="183"/>
        <v>0</v>
      </c>
      <c r="Y869" s="110" t="e">
        <f t="shared" si="184"/>
        <v>#N/A</v>
      </c>
      <c r="Z869" s="75" t="e">
        <f>NA()</f>
        <v>#N/A</v>
      </c>
    </row>
    <row r="870" spans="1:26" x14ac:dyDescent="0.2">
      <c r="A870" s="74">
        <v>18470</v>
      </c>
      <c r="B870" s="68">
        <f>INDEX('B-A OSRoad'!$F$2:$F$21,MATCH(A870,'B-A OSRoad'!$C$2:$C$21))</f>
        <v>0</v>
      </c>
      <c r="C870" s="68" t="str">
        <f>IF(INDEX('B-A OSRoad'!$B$2:$B$21,MATCH(A870,'B-A OSRoad'!$C$2:$C$21))="Straight","",RIGHT(INDEX('B-A OSRoad'!$B$2:$B$21,MATCH(A870,'B-A OSRoad'!$C$2:$C$21)),LEN(INDEX('B-A OSRoad'!$B$2:$B$21,MATCH(A870,'B-A OSRoad'!$C$2:$C$21)))-1))</f>
        <v/>
      </c>
      <c r="D870" s="69">
        <f>(INDEX('B-A OSRoad'!$I$2:$I$21,MATCH(A870,'B-A OSRoad'!$C$2:$C$21)))+$C$3+$C$4+$C$1</f>
        <v>110</v>
      </c>
      <c r="E870" s="70" t="e">
        <f>VLOOKUP(A870,'Crash Data'!$E$3:$F$6,2,FALSE)</f>
        <v>#N/A</v>
      </c>
      <c r="F870" s="70" t="e">
        <f>VLOOKUP(A870,'Crash Data'!$B$3:$C$32,2,FALSE)</f>
        <v>#N/A</v>
      </c>
      <c r="G870" s="40">
        <v>230</v>
      </c>
      <c r="H870" s="40">
        <v>177</v>
      </c>
      <c r="I870" s="39">
        <v>177</v>
      </c>
      <c r="J870" s="40">
        <v>177</v>
      </c>
      <c r="K870" s="39">
        <v>177</v>
      </c>
      <c r="L870" s="93">
        <f t="shared" si="185"/>
        <v>209</v>
      </c>
      <c r="M870" s="93" t="str">
        <f t="shared" si="186"/>
        <v/>
      </c>
      <c r="N870" s="99">
        <f t="shared" si="187"/>
        <v>165</v>
      </c>
      <c r="O870" s="99" t="str">
        <f t="shared" si="188"/>
        <v/>
      </c>
      <c r="P870" s="102">
        <f t="shared" si="189"/>
        <v>165</v>
      </c>
      <c r="Q870" s="102" t="str">
        <f t="shared" si="190"/>
        <v/>
      </c>
      <c r="R870" s="105">
        <f t="shared" si="191"/>
        <v>165</v>
      </c>
      <c r="S870" s="105" t="str">
        <f t="shared" si="192"/>
        <v/>
      </c>
      <c r="T870" s="69">
        <f t="shared" si="193"/>
        <v>107</v>
      </c>
      <c r="U870" s="69" t="str">
        <f t="shared" si="194"/>
        <v/>
      </c>
      <c r="V870" s="143">
        <f t="shared" si="195"/>
        <v>165</v>
      </c>
      <c r="W870" s="143" t="str">
        <f t="shared" si="196"/>
        <v/>
      </c>
      <c r="X870" s="109">
        <f t="shared" si="183"/>
        <v>0</v>
      </c>
      <c r="Y870" s="110" t="e">
        <f t="shared" si="184"/>
        <v>#N/A</v>
      </c>
      <c r="Z870" s="75" t="e">
        <f>NA()</f>
        <v>#N/A</v>
      </c>
    </row>
    <row r="871" spans="1:26" x14ac:dyDescent="0.2">
      <c r="A871" s="74">
        <v>18480</v>
      </c>
      <c r="B871" s="68">
        <f>INDEX('B-A OSRoad'!$F$2:$F$21,MATCH(A871,'B-A OSRoad'!$C$2:$C$21))</f>
        <v>0</v>
      </c>
      <c r="C871" s="68" t="str">
        <f>IF(INDEX('B-A OSRoad'!$B$2:$B$21,MATCH(A871,'B-A OSRoad'!$C$2:$C$21))="Straight","",RIGHT(INDEX('B-A OSRoad'!$B$2:$B$21,MATCH(A871,'B-A OSRoad'!$C$2:$C$21)),LEN(INDEX('B-A OSRoad'!$B$2:$B$21,MATCH(A871,'B-A OSRoad'!$C$2:$C$21)))-1))</f>
        <v/>
      </c>
      <c r="D871" s="69">
        <f>(INDEX('B-A OSRoad'!$I$2:$I$21,MATCH(A871,'B-A OSRoad'!$C$2:$C$21)))+$C$3+$C$4+$C$1</f>
        <v>110</v>
      </c>
      <c r="E871" s="70" t="e">
        <f>VLOOKUP(A871,'Crash Data'!$E$3:$F$6,2,FALSE)</f>
        <v>#N/A</v>
      </c>
      <c r="F871" s="70" t="e">
        <f>VLOOKUP(A871,'Crash Data'!$B$3:$C$32,2,FALSE)</f>
        <v>#N/A</v>
      </c>
      <c r="G871" s="40">
        <v>230</v>
      </c>
      <c r="H871" s="40">
        <v>177</v>
      </c>
      <c r="I871" s="39">
        <v>177</v>
      </c>
      <c r="J871" s="40">
        <v>177</v>
      </c>
      <c r="K871" s="39">
        <v>153.137</v>
      </c>
      <c r="L871" s="93">
        <f t="shared" si="185"/>
        <v>209</v>
      </c>
      <c r="M871" s="93" t="str">
        <f t="shared" si="186"/>
        <v/>
      </c>
      <c r="N871" s="99">
        <f t="shared" si="187"/>
        <v>165</v>
      </c>
      <c r="O871" s="99" t="str">
        <f t="shared" si="188"/>
        <v/>
      </c>
      <c r="P871" s="102">
        <f t="shared" si="189"/>
        <v>165</v>
      </c>
      <c r="Q871" s="102" t="str">
        <f t="shared" si="190"/>
        <v/>
      </c>
      <c r="R871" s="105">
        <f t="shared" si="191"/>
        <v>165</v>
      </c>
      <c r="S871" s="105" t="str">
        <f t="shared" si="192"/>
        <v/>
      </c>
      <c r="T871" s="69">
        <f t="shared" si="193"/>
        <v>107</v>
      </c>
      <c r="U871" s="69" t="str">
        <f t="shared" si="194"/>
        <v/>
      </c>
      <c r="V871" s="143">
        <f t="shared" si="195"/>
        <v>165</v>
      </c>
      <c r="W871" s="143">
        <f t="shared" si="196"/>
        <v>11.863</v>
      </c>
      <c r="X871" s="109">
        <f t="shared" si="183"/>
        <v>0</v>
      </c>
      <c r="Y871" s="110" t="e">
        <f t="shared" si="184"/>
        <v>#N/A</v>
      </c>
      <c r="Z871" s="75" t="e">
        <f>NA()</f>
        <v>#N/A</v>
      </c>
    </row>
    <row r="872" spans="1:26" x14ac:dyDescent="0.2">
      <c r="A872" s="74">
        <v>18490</v>
      </c>
      <c r="B872" s="68">
        <f>INDEX('B-A OSRoad'!$F$2:$F$21,MATCH(A872,'B-A OSRoad'!$C$2:$C$21))</f>
        <v>0</v>
      </c>
      <c r="C872" s="68" t="str">
        <f>IF(INDEX('B-A OSRoad'!$B$2:$B$21,MATCH(A872,'B-A OSRoad'!$C$2:$C$21))="Straight","",RIGHT(INDEX('B-A OSRoad'!$B$2:$B$21,MATCH(A872,'B-A OSRoad'!$C$2:$C$21)),LEN(INDEX('B-A OSRoad'!$B$2:$B$21,MATCH(A872,'B-A OSRoad'!$C$2:$C$21)))-1))</f>
        <v/>
      </c>
      <c r="D872" s="69">
        <f>(INDEX('B-A OSRoad'!$I$2:$I$21,MATCH(A872,'B-A OSRoad'!$C$2:$C$21)))+$C$3+$C$4+$C$1</f>
        <v>110</v>
      </c>
      <c r="E872" s="70" t="e">
        <f>VLOOKUP(A872,'Crash Data'!$E$3:$F$6,2,FALSE)</f>
        <v>#N/A</v>
      </c>
      <c r="F872" s="70" t="e">
        <f>VLOOKUP(A872,'Crash Data'!$B$3:$C$32,2,FALSE)</f>
        <v>#N/A</v>
      </c>
      <c r="G872" s="40">
        <v>230</v>
      </c>
      <c r="H872" s="40">
        <v>177</v>
      </c>
      <c r="I872" s="39">
        <v>177</v>
      </c>
      <c r="J872" s="40">
        <v>177</v>
      </c>
      <c r="K872" s="39">
        <v>147.137</v>
      </c>
      <c r="L872" s="93">
        <f t="shared" si="185"/>
        <v>209</v>
      </c>
      <c r="M872" s="93" t="str">
        <f t="shared" si="186"/>
        <v/>
      </c>
      <c r="N872" s="99">
        <f t="shared" si="187"/>
        <v>165</v>
      </c>
      <c r="O872" s="99" t="str">
        <f t="shared" si="188"/>
        <v/>
      </c>
      <c r="P872" s="102">
        <f t="shared" si="189"/>
        <v>165</v>
      </c>
      <c r="Q872" s="102" t="str">
        <f t="shared" si="190"/>
        <v/>
      </c>
      <c r="R872" s="105">
        <f t="shared" si="191"/>
        <v>165</v>
      </c>
      <c r="S872" s="105" t="str">
        <f t="shared" si="192"/>
        <v/>
      </c>
      <c r="T872" s="69">
        <f t="shared" si="193"/>
        <v>107</v>
      </c>
      <c r="U872" s="69" t="str">
        <f t="shared" si="194"/>
        <v/>
      </c>
      <c r="V872" s="143">
        <f t="shared" si="195"/>
        <v>165</v>
      </c>
      <c r="W872" s="143">
        <f t="shared" si="196"/>
        <v>17.863</v>
      </c>
      <c r="X872" s="109">
        <f t="shared" si="183"/>
        <v>0</v>
      </c>
      <c r="Y872" s="110" t="e">
        <f t="shared" si="184"/>
        <v>#N/A</v>
      </c>
      <c r="Z872" s="75" t="e">
        <f>NA()</f>
        <v>#N/A</v>
      </c>
    </row>
    <row r="873" spans="1:26" x14ac:dyDescent="0.2">
      <c r="A873" s="74">
        <v>18500</v>
      </c>
      <c r="B873" s="68">
        <f>INDEX('B-A OSRoad'!$F$2:$F$21,MATCH(A873,'B-A OSRoad'!$C$2:$C$21))</f>
        <v>0</v>
      </c>
      <c r="C873" s="68" t="str">
        <f>IF(INDEX('B-A OSRoad'!$B$2:$B$21,MATCH(A873,'B-A OSRoad'!$C$2:$C$21))="Straight","",RIGHT(INDEX('B-A OSRoad'!$B$2:$B$21,MATCH(A873,'B-A OSRoad'!$C$2:$C$21)),LEN(INDEX('B-A OSRoad'!$B$2:$B$21,MATCH(A873,'B-A OSRoad'!$C$2:$C$21)))-1))</f>
        <v/>
      </c>
      <c r="D873" s="69">
        <f>(INDEX('B-A OSRoad'!$I$2:$I$21,MATCH(A873,'B-A OSRoad'!$C$2:$C$21)))+$C$3+$C$4+$C$1</f>
        <v>110</v>
      </c>
      <c r="E873" s="70" t="e">
        <f>VLOOKUP(A873,'Crash Data'!$E$3:$F$6,2,FALSE)</f>
        <v>#N/A</v>
      </c>
      <c r="F873" s="70" t="e">
        <f>VLOOKUP(A873,'Crash Data'!$B$3:$C$32,2,FALSE)</f>
        <v>#N/A</v>
      </c>
      <c r="G873" s="40">
        <v>153.08500000000001</v>
      </c>
      <c r="H873" s="40">
        <v>177</v>
      </c>
      <c r="I873" s="39">
        <v>177</v>
      </c>
      <c r="J873" s="40">
        <v>177</v>
      </c>
      <c r="K873" s="39">
        <v>149.173</v>
      </c>
      <c r="L873" s="93">
        <f t="shared" si="185"/>
        <v>209</v>
      </c>
      <c r="M873" s="93">
        <f t="shared" si="186"/>
        <v>55.914999999999992</v>
      </c>
      <c r="N873" s="99">
        <f t="shared" si="187"/>
        <v>165</v>
      </c>
      <c r="O873" s="99" t="str">
        <f t="shared" si="188"/>
        <v/>
      </c>
      <c r="P873" s="102">
        <f t="shared" si="189"/>
        <v>165</v>
      </c>
      <c r="Q873" s="102" t="str">
        <f t="shared" si="190"/>
        <v/>
      </c>
      <c r="R873" s="105">
        <f t="shared" si="191"/>
        <v>165</v>
      </c>
      <c r="S873" s="105" t="str">
        <f t="shared" si="192"/>
        <v/>
      </c>
      <c r="T873" s="69">
        <f t="shared" si="193"/>
        <v>107</v>
      </c>
      <c r="U873" s="69" t="str">
        <f t="shared" si="194"/>
        <v/>
      </c>
      <c r="V873" s="143">
        <f t="shared" si="195"/>
        <v>165</v>
      </c>
      <c r="W873" s="143">
        <f t="shared" si="196"/>
        <v>15.826999999999998</v>
      </c>
      <c r="X873" s="109">
        <f t="shared" si="183"/>
        <v>0</v>
      </c>
      <c r="Y873" s="110" t="e">
        <f t="shared" si="184"/>
        <v>#N/A</v>
      </c>
      <c r="Z873" s="75" t="e">
        <f>NA()</f>
        <v>#N/A</v>
      </c>
    </row>
    <row r="874" spans="1:26" x14ac:dyDescent="0.2">
      <c r="A874" s="74">
        <v>18510</v>
      </c>
      <c r="B874" s="68">
        <f>INDEX('B-A OSRoad'!$F$2:$F$21,MATCH(A874,'B-A OSRoad'!$C$2:$C$21))</f>
        <v>0</v>
      </c>
      <c r="C874" s="68" t="str">
        <f>IF(INDEX('B-A OSRoad'!$B$2:$B$21,MATCH(A874,'B-A OSRoad'!$C$2:$C$21))="Straight","",RIGHT(INDEX('B-A OSRoad'!$B$2:$B$21,MATCH(A874,'B-A OSRoad'!$C$2:$C$21)),LEN(INDEX('B-A OSRoad'!$B$2:$B$21,MATCH(A874,'B-A OSRoad'!$C$2:$C$21)))-1))</f>
        <v/>
      </c>
      <c r="D874" s="69">
        <f>(INDEX('B-A OSRoad'!$I$2:$I$21,MATCH(A874,'B-A OSRoad'!$C$2:$C$21)))+$C$3+$C$4+$C$1</f>
        <v>110</v>
      </c>
      <c r="E874" s="70" t="e">
        <f>VLOOKUP(A874,'Crash Data'!$E$3:$F$6,2,FALSE)</f>
        <v>#N/A</v>
      </c>
      <c r="F874" s="70">
        <f>VLOOKUP(A874,'Crash Data'!$B$3:$C$32,2,FALSE)</f>
        <v>-4</v>
      </c>
      <c r="G874" s="40">
        <v>150.00399999999999</v>
      </c>
      <c r="H874" s="40">
        <v>177</v>
      </c>
      <c r="I874" s="39">
        <v>177</v>
      </c>
      <c r="J874" s="40">
        <v>177</v>
      </c>
      <c r="K874" s="39">
        <v>150.011</v>
      </c>
      <c r="L874" s="93">
        <f t="shared" si="185"/>
        <v>209</v>
      </c>
      <c r="M874" s="93">
        <f t="shared" si="186"/>
        <v>58.996000000000009</v>
      </c>
      <c r="N874" s="99">
        <f t="shared" si="187"/>
        <v>165</v>
      </c>
      <c r="O874" s="99" t="str">
        <f t="shared" si="188"/>
        <v/>
      </c>
      <c r="P874" s="102">
        <f t="shared" si="189"/>
        <v>165</v>
      </c>
      <c r="Q874" s="102" t="str">
        <f t="shared" si="190"/>
        <v/>
      </c>
      <c r="R874" s="105">
        <f t="shared" si="191"/>
        <v>165</v>
      </c>
      <c r="S874" s="105" t="str">
        <f t="shared" si="192"/>
        <v/>
      </c>
      <c r="T874" s="69">
        <f t="shared" si="193"/>
        <v>107</v>
      </c>
      <c r="U874" s="69" t="str">
        <f t="shared" si="194"/>
        <v/>
      </c>
      <c r="V874" s="143">
        <f t="shared" si="195"/>
        <v>165</v>
      </c>
      <c r="W874" s="143">
        <f t="shared" si="196"/>
        <v>14.989000000000004</v>
      </c>
      <c r="X874" s="109">
        <f t="shared" si="183"/>
        <v>0</v>
      </c>
      <c r="Y874" s="110" t="e">
        <f t="shared" si="184"/>
        <v>#N/A</v>
      </c>
      <c r="Z874" s="75" t="e">
        <f>NA()</f>
        <v>#N/A</v>
      </c>
    </row>
    <row r="875" spans="1:26" x14ac:dyDescent="0.2">
      <c r="A875" s="74">
        <v>18520</v>
      </c>
      <c r="B875" s="68">
        <f>INDEX('B-A OSRoad'!$F$2:$F$21,MATCH(A875,'B-A OSRoad'!$C$2:$C$21))</f>
        <v>0</v>
      </c>
      <c r="C875" s="68" t="str">
        <f>IF(INDEX('B-A OSRoad'!$B$2:$B$21,MATCH(A875,'B-A OSRoad'!$C$2:$C$21))="Straight","",RIGHT(INDEX('B-A OSRoad'!$B$2:$B$21,MATCH(A875,'B-A OSRoad'!$C$2:$C$21)),LEN(INDEX('B-A OSRoad'!$B$2:$B$21,MATCH(A875,'B-A OSRoad'!$C$2:$C$21)))-1))</f>
        <v/>
      </c>
      <c r="D875" s="69">
        <f>(INDEX('B-A OSRoad'!$I$2:$I$21,MATCH(A875,'B-A OSRoad'!$C$2:$C$21)))+$C$3+$C$4+$C$1</f>
        <v>110</v>
      </c>
      <c r="E875" s="70" t="e">
        <f>VLOOKUP(A875,'Crash Data'!$E$3:$F$6,2,FALSE)</f>
        <v>#N/A</v>
      </c>
      <c r="F875" s="70" t="e">
        <f>VLOOKUP(A875,'Crash Data'!$B$3:$C$32,2,FALSE)</f>
        <v>#N/A</v>
      </c>
      <c r="G875" s="40">
        <v>157.535</v>
      </c>
      <c r="H875" s="40">
        <v>177</v>
      </c>
      <c r="I875" s="39">
        <v>177</v>
      </c>
      <c r="J875" s="40">
        <v>177</v>
      </c>
      <c r="K875" s="39">
        <v>160.01300000000001</v>
      </c>
      <c r="L875" s="93">
        <f t="shared" si="185"/>
        <v>209</v>
      </c>
      <c r="M875" s="93">
        <f t="shared" si="186"/>
        <v>51.465000000000003</v>
      </c>
      <c r="N875" s="99">
        <f t="shared" si="187"/>
        <v>165</v>
      </c>
      <c r="O875" s="99" t="str">
        <f t="shared" si="188"/>
        <v/>
      </c>
      <c r="P875" s="102">
        <f t="shared" si="189"/>
        <v>165</v>
      </c>
      <c r="Q875" s="102" t="str">
        <f t="shared" si="190"/>
        <v/>
      </c>
      <c r="R875" s="105">
        <f t="shared" si="191"/>
        <v>165</v>
      </c>
      <c r="S875" s="105" t="str">
        <f t="shared" si="192"/>
        <v/>
      </c>
      <c r="T875" s="69">
        <f t="shared" si="193"/>
        <v>107</v>
      </c>
      <c r="U875" s="69" t="str">
        <f t="shared" si="194"/>
        <v/>
      </c>
      <c r="V875" s="143">
        <f t="shared" si="195"/>
        <v>165</v>
      </c>
      <c r="W875" s="143">
        <f t="shared" si="196"/>
        <v>4.9869999999999948</v>
      </c>
      <c r="X875" s="109">
        <f t="shared" si="183"/>
        <v>0</v>
      </c>
      <c r="Y875" s="110" t="e">
        <f t="shared" si="184"/>
        <v>#N/A</v>
      </c>
      <c r="Z875" s="75" t="e">
        <f>NA()</f>
        <v>#N/A</v>
      </c>
    </row>
    <row r="876" spans="1:26" x14ac:dyDescent="0.2">
      <c r="A876" s="74">
        <v>18530</v>
      </c>
      <c r="B876" s="68">
        <f>INDEX('B-A OSRoad'!$F$2:$F$21,MATCH(A876,'B-A OSRoad'!$C$2:$C$21))</f>
        <v>0</v>
      </c>
      <c r="C876" s="68" t="str">
        <f>IF(INDEX('B-A OSRoad'!$B$2:$B$21,MATCH(A876,'B-A OSRoad'!$C$2:$C$21))="Straight","",RIGHT(INDEX('B-A OSRoad'!$B$2:$B$21,MATCH(A876,'B-A OSRoad'!$C$2:$C$21)),LEN(INDEX('B-A OSRoad'!$B$2:$B$21,MATCH(A876,'B-A OSRoad'!$C$2:$C$21)))-1))</f>
        <v/>
      </c>
      <c r="D876" s="69">
        <f>(INDEX('B-A OSRoad'!$I$2:$I$21,MATCH(A876,'B-A OSRoad'!$C$2:$C$21)))+$C$3+$C$4+$C$1</f>
        <v>110</v>
      </c>
      <c r="E876" s="70" t="e">
        <f>VLOOKUP(A876,'Crash Data'!$E$3:$F$6,2,FALSE)</f>
        <v>#N/A</v>
      </c>
      <c r="F876" s="70" t="e">
        <f>VLOOKUP(A876,'Crash Data'!$B$3:$C$32,2,FALSE)</f>
        <v>#N/A</v>
      </c>
      <c r="G876" s="40">
        <v>168.32499999999999</v>
      </c>
      <c r="H876" s="40">
        <v>177</v>
      </c>
      <c r="I876" s="39">
        <v>177</v>
      </c>
      <c r="J876" s="40">
        <v>177</v>
      </c>
      <c r="K876" s="39">
        <v>177</v>
      </c>
      <c r="L876" s="93">
        <f t="shared" si="185"/>
        <v>209</v>
      </c>
      <c r="M876" s="93">
        <f t="shared" si="186"/>
        <v>40.675000000000011</v>
      </c>
      <c r="N876" s="99">
        <f t="shared" si="187"/>
        <v>165</v>
      </c>
      <c r="O876" s="99" t="str">
        <f t="shared" si="188"/>
        <v/>
      </c>
      <c r="P876" s="102">
        <f t="shared" si="189"/>
        <v>165</v>
      </c>
      <c r="Q876" s="102" t="str">
        <f t="shared" si="190"/>
        <v/>
      </c>
      <c r="R876" s="105">
        <f t="shared" si="191"/>
        <v>165</v>
      </c>
      <c r="S876" s="105" t="str">
        <f t="shared" si="192"/>
        <v/>
      </c>
      <c r="T876" s="69">
        <f t="shared" si="193"/>
        <v>107</v>
      </c>
      <c r="U876" s="69" t="str">
        <f t="shared" si="194"/>
        <v/>
      </c>
      <c r="V876" s="143">
        <f t="shared" si="195"/>
        <v>165</v>
      </c>
      <c r="W876" s="143" t="str">
        <f t="shared" si="196"/>
        <v/>
      </c>
      <c r="X876" s="109">
        <f t="shared" si="183"/>
        <v>0</v>
      </c>
      <c r="Y876" s="110" t="e">
        <f t="shared" si="184"/>
        <v>#N/A</v>
      </c>
      <c r="Z876" s="75" t="e">
        <f>NA()</f>
        <v>#N/A</v>
      </c>
    </row>
    <row r="877" spans="1:26" x14ac:dyDescent="0.2">
      <c r="A877" s="74">
        <v>18540</v>
      </c>
      <c r="B877" s="68">
        <f>INDEX('B-A OSRoad'!$F$2:$F$21,MATCH(A877,'B-A OSRoad'!$C$2:$C$21))</f>
        <v>0</v>
      </c>
      <c r="C877" s="68" t="str">
        <f>IF(INDEX('B-A OSRoad'!$B$2:$B$21,MATCH(A877,'B-A OSRoad'!$C$2:$C$21))="Straight","",RIGHT(INDEX('B-A OSRoad'!$B$2:$B$21,MATCH(A877,'B-A OSRoad'!$C$2:$C$21)),LEN(INDEX('B-A OSRoad'!$B$2:$B$21,MATCH(A877,'B-A OSRoad'!$C$2:$C$21)))-1))</f>
        <v/>
      </c>
      <c r="D877" s="69">
        <f>(INDEX('B-A OSRoad'!$I$2:$I$21,MATCH(A877,'B-A OSRoad'!$C$2:$C$21)))+$C$3+$C$4+$C$1</f>
        <v>110</v>
      </c>
      <c r="E877" s="70" t="e">
        <f>VLOOKUP(A877,'Crash Data'!$E$3:$F$6,2,FALSE)</f>
        <v>#N/A</v>
      </c>
      <c r="F877" s="70" t="e">
        <f>VLOOKUP(A877,'Crash Data'!$B$3:$C$32,2,FALSE)</f>
        <v>#N/A</v>
      </c>
      <c r="G877" s="40">
        <v>175.99199999999999</v>
      </c>
      <c r="H877" s="40">
        <v>177</v>
      </c>
      <c r="I877" s="39">
        <v>177</v>
      </c>
      <c r="J877" s="40">
        <v>177</v>
      </c>
      <c r="K877" s="39">
        <v>177</v>
      </c>
      <c r="L877" s="93">
        <f t="shared" si="185"/>
        <v>209</v>
      </c>
      <c r="M877" s="93">
        <f t="shared" si="186"/>
        <v>33.00800000000001</v>
      </c>
      <c r="N877" s="99">
        <f t="shared" si="187"/>
        <v>165</v>
      </c>
      <c r="O877" s="99" t="str">
        <f t="shared" si="188"/>
        <v/>
      </c>
      <c r="P877" s="102">
        <f t="shared" si="189"/>
        <v>165</v>
      </c>
      <c r="Q877" s="102" t="str">
        <f t="shared" si="190"/>
        <v/>
      </c>
      <c r="R877" s="105">
        <f t="shared" si="191"/>
        <v>165</v>
      </c>
      <c r="S877" s="105" t="str">
        <f t="shared" si="192"/>
        <v/>
      </c>
      <c r="T877" s="69">
        <f t="shared" si="193"/>
        <v>107</v>
      </c>
      <c r="U877" s="69" t="str">
        <f t="shared" si="194"/>
        <v/>
      </c>
      <c r="V877" s="143">
        <f t="shared" si="195"/>
        <v>165</v>
      </c>
      <c r="W877" s="143" t="str">
        <f t="shared" si="196"/>
        <v/>
      </c>
      <c r="X877" s="109">
        <f t="shared" si="183"/>
        <v>0</v>
      </c>
      <c r="Y877" s="110" t="e">
        <f t="shared" si="184"/>
        <v>#N/A</v>
      </c>
      <c r="Z877" s="75" t="e">
        <f>NA()</f>
        <v>#N/A</v>
      </c>
    </row>
    <row r="878" spans="1:26" x14ac:dyDescent="0.2">
      <c r="A878" s="74">
        <v>18550</v>
      </c>
      <c r="B878" s="68">
        <f>INDEX('B-A OSRoad'!$F$2:$F$21,MATCH(A878,'B-A OSRoad'!$C$2:$C$21))</f>
        <v>0</v>
      </c>
      <c r="C878" s="68" t="str">
        <f>IF(INDEX('B-A OSRoad'!$B$2:$B$21,MATCH(A878,'B-A OSRoad'!$C$2:$C$21))="Straight","",RIGHT(INDEX('B-A OSRoad'!$B$2:$B$21,MATCH(A878,'B-A OSRoad'!$C$2:$C$21)),LEN(INDEX('B-A OSRoad'!$B$2:$B$21,MATCH(A878,'B-A OSRoad'!$C$2:$C$21)))-1))</f>
        <v/>
      </c>
      <c r="D878" s="69">
        <f>(INDEX('B-A OSRoad'!$I$2:$I$21,MATCH(A878,'B-A OSRoad'!$C$2:$C$21)))+$C$3+$C$4+$C$1</f>
        <v>110</v>
      </c>
      <c r="E878" s="70" t="e">
        <f>VLOOKUP(A878,'Crash Data'!$E$3:$F$6,2,FALSE)</f>
        <v>#N/A</v>
      </c>
      <c r="F878" s="70" t="e">
        <f>VLOOKUP(A878,'Crash Data'!$B$3:$C$32,2,FALSE)</f>
        <v>#N/A</v>
      </c>
      <c r="G878" s="40">
        <v>185.166</v>
      </c>
      <c r="H878" s="40">
        <v>177</v>
      </c>
      <c r="I878" s="39">
        <v>177</v>
      </c>
      <c r="J878" s="40">
        <v>177</v>
      </c>
      <c r="K878" s="39">
        <v>177</v>
      </c>
      <c r="L878" s="93">
        <f t="shared" si="185"/>
        <v>209</v>
      </c>
      <c r="M878" s="93">
        <f t="shared" si="186"/>
        <v>23.834000000000003</v>
      </c>
      <c r="N878" s="99">
        <f t="shared" si="187"/>
        <v>165</v>
      </c>
      <c r="O878" s="99" t="str">
        <f t="shared" si="188"/>
        <v/>
      </c>
      <c r="P878" s="102">
        <f t="shared" si="189"/>
        <v>165</v>
      </c>
      <c r="Q878" s="102" t="str">
        <f t="shared" si="190"/>
        <v/>
      </c>
      <c r="R878" s="105">
        <f t="shared" si="191"/>
        <v>165</v>
      </c>
      <c r="S878" s="105" t="str">
        <f t="shared" si="192"/>
        <v/>
      </c>
      <c r="T878" s="69">
        <f t="shared" si="193"/>
        <v>107</v>
      </c>
      <c r="U878" s="69" t="str">
        <f t="shared" si="194"/>
        <v/>
      </c>
      <c r="V878" s="143">
        <f t="shared" si="195"/>
        <v>165</v>
      </c>
      <c r="W878" s="143" t="str">
        <f t="shared" si="196"/>
        <v/>
      </c>
      <c r="X878" s="109">
        <f t="shared" si="183"/>
        <v>0</v>
      </c>
      <c r="Y878" s="110" t="e">
        <f t="shared" si="184"/>
        <v>#N/A</v>
      </c>
      <c r="Z878" s="75" t="e">
        <f>NA()</f>
        <v>#N/A</v>
      </c>
    </row>
    <row r="879" spans="1:26" x14ac:dyDescent="0.2">
      <c r="A879" s="74">
        <v>18560</v>
      </c>
      <c r="B879" s="68">
        <f>INDEX('B-A OSRoad'!$F$2:$F$21,MATCH(A879,'B-A OSRoad'!$C$2:$C$21))</f>
        <v>0</v>
      </c>
      <c r="C879" s="68" t="str">
        <f>IF(INDEX('B-A OSRoad'!$B$2:$B$21,MATCH(A879,'B-A OSRoad'!$C$2:$C$21))="Straight","",RIGHT(INDEX('B-A OSRoad'!$B$2:$B$21,MATCH(A879,'B-A OSRoad'!$C$2:$C$21)),LEN(INDEX('B-A OSRoad'!$B$2:$B$21,MATCH(A879,'B-A OSRoad'!$C$2:$C$21)))-1))</f>
        <v/>
      </c>
      <c r="D879" s="69">
        <f>(INDEX('B-A OSRoad'!$I$2:$I$21,MATCH(A879,'B-A OSRoad'!$C$2:$C$21)))+$C$3+$C$4+$C$1</f>
        <v>110</v>
      </c>
      <c r="E879" s="70" t="e">
        <f>VLOOKUP(A879,'Crash Data'!$E$3:$F$6,2,FALSE)</f>
        <v>#N/A</v>
      </c>
      <c r="F879" s="70" t="e">
        <f>VLOOKUP(A879,'Crash Data'!$B$3:$C$32,2,FALSE)</f>
        <v>#N/A</v>
      </c>
      <c r="G879" s="40">
        <v>196.358</v>
      </c>
      <c r="H879" s="40">
        <v>177</v>
      </c>
      <c r="I879" s="39">
        <v>177</v>
      </c>
      <c r="J879" s="40">
        <v>177</v>
      </c>
      <c r="K879" s="39">
        <v>177</v>
      </c>
      <c r="L879" s="93">
        <f t="shared" si="185"/>
        <v>209</v>
      </c>
      <c r="M879" s="93">
        <f t="shared" si="186"/>
        <v>12.641999999999996</v>
      </c>
      <c r="N879" s="99">
        <f t="shared" si="187"/>
        <v>165</v>
      </c>
      <c r="O879" s="99" t="str">
        <f t="shared" si="188"/>
        <v/>
      </c>
      <c r="P879" s="102">
        <f t="shared" si="189"/>
        <v>165</v>
      </c>
      <c r="Q879" s="102" t="str">
        <f t="shared" si="190"/>
        <v/>
      </c>
      <c r="R879" s="105">
        <f t="shared" si="191"/>
        <v>165</v>
      </c>
      <c r="S879" s="105" t="str">
        <f t="shared" si="192"/>
        <v/>
      </c>
      <c r="T879" s="69">
        <f t="shared" si="193"/>
        <v>107</v>
      </c>
      <c r="U879" s="69" t="str">
        <f t="shared" si="194"/>
        <v/>
      </c>
      <c r="V879" s="143">
        <f t="shared" si="195"/>
        <v>165</v>
      </c>
      <c r="W879" s="143" t="str">
        <f t="shared" si="196"/>
        <v/>
      </c>
      <c r="X879" s="109">
        <f t="shared" si="183"/>
        <v>0</v>
      </c>
      <c r="Y879" s="110" t="e">
        <f t="shared" si="184"/>
        <v>#N/A</v>
      </c>
      <c r="Z879" s="75" t="e">
        <f>NA()</f>
        <v>#N/A</v>
      </c>
    </row>
    <row r="880" spans="1:26" x14ac:dyDescent="0.2">
      <c r="A880" s="74">
        <v>18570</v>
      </c>
      <c r="B880" s="68">
        <f>INDEX('B-A OSRoad'!$F$2:$F$21,MATCH(A880,'B-A OSRoad'!$C$2:$C$21))</f>
        <v>0</v>
      </c>
      <c r="C880" s="68" t="str">
        <f>IF(INDEX('B-A OSRoad'!$B$2:$B$21,MATCH(A880,'B-A OSRoad'!$C$2:$C$21))="Straight","",RIGHT(INDEX('B-A OSRoad'!$B$2:$B$21,MATCH(A880,'B-A OSRoad'!$C$2:$C$21)),LEN(INDEX('B-A OSRoad'!$B$2:$B$21,MATCH(A880,'B-A OSRoad'!$C$2:$C$21)))-1))</f>
        <v/>
      </c>
      <c r="D880" s="69">
        <f>(INDEX('B-A OSRoad'!$I$2:$I$21,MATCH(A880,'B-A OSRoad'!$C$2:$C$21)))+$C$3+$C$4+$C$1</f>
        <v>110</v>
      </c>
      <c r="E880" s="70" t="e">
        <f>VLOOKUP(A880,'Crash Data'!$E$3:$F$6,2,FALSE)</f>
        <v>#N/A</v>
      </c>
      <c r="F880" s="70" t="e">
        <f>VLOOKUP(A880,'Crash Data'!$B$3:$C$32,2,FALSE)</f>
        <v>#N/A</v>
      </c>
      <c r="G880" s="40">
        <v>208.822</v>
      </c>
      <c r="H880" s="40">
        <v>177</v>
      </c>
      <c r="I880" s="39">
        <v>177</v>
      </c>
      <c r="J880" s="40">
        <v>177</v>
      </c>
      <c r="K880" s="39">
        <v>177</v>
      </c>
      <c r="L880" s="93">
        <f t="shared" si="185"/>
        <v>209</v>
      </c>
      <c r="M880" s="93">
        <f t="shared" si="186"/>
        <v>0.17799999999999727</v>
      </c>
      <c r="N880" s="99">
        <f t="shared" si="187"/>
        <v>165</v>
      </c>
      <c r="O880" s="99" t="str">
        <f t="shared" si="188"/>
        <v/>
      </c>
      <c r="P880" s="102">
        <f t="shared" si="189"/>
        <v>165</v>
      </c>
      <c r="Q880" s="102" t="str">
        <f t="shared" si="190"/>
        <v/>
      </c>
      <c r="R880" s="105">
        <f t="shared" si="191"/>
        <v>165</v>
      </c>
      <c r="S880" s="105" t="str">
        <f t="shared" si="192"/>
        <v/>
      </c>
      <c r="T880" s="69">
        <f t="shared" si="193"/>
        <v>107</v>
      </c>
      <c r="U880" s="69" t="str">
        <f t="shared" si="194"/>
        <v/>
      </c>
      <c r="V880" s="143">
        <f t="shared" si="195"/>
        <v>165</v>
      </c>
      <c r="W880" s="143" t="str">
        <f t="shared" si="196"/>
        <v/>
      </c>
      <c r="X880" s="109">
        <f t="shared" si="183"/>
        <v>0</v>
      </c>
      <c r="Y880" s="110" t="e">
        <f t="shared" si="184"/>
        <v>#N/A</v>
      </c>
      <c r="Z880" s="75" t="e">
        <f>NA()</f>
        <v>#N/A</v>
      </c>
    </row>
    <row r="881" spans="1:26" x14ac:dyDescent="0.2">
      <c r="A881" s="74">
        <v>18580</v>
      </c>
      <c r="B881" s="68">
        <f>INDEX('B-A OSRoad'!$F$2:$F$21,MATCH(A881,'B-A OSRoad'!$C$2:$C$21))</f>
        <v>0</v>
      </c>
      <c r="C881" s="68" t="str">
        <f>IF(INDEX('B-A OSRoad'!$B$2:$B$21,MATCH(A881,'B-A OSRoad'!$C$2:$C$21))="Straight","",RIGHT(INDEX('B-A OSRoad'!$B$2:$B$21,MATCH(A881,'B-A OSRoad'!$C$2:$C$21)),LEN(INDEX('B-A OSRoad'!$B$2:$B$21,MATCH(A881,'B-A OSRoad'!$C$2:$C$21)))-1))</f>
        <v/>
      </c>
      <c r="D881" s="69">
        <f>(INDEX('B-A OSRoad'!$I$2:$I$21,MATCH(A881,'B-A OSRoad'!$C$2:$C$21)))+$C$3+$C$4+$C$1</f>
        <v>110</v>
      </c>
      <c r="E881" s="70" t="e">
        <f>VLOOKUP(A881,'Crash Data'!$E$3:$F$6,2,FALSE)</f>
        <v>#N/A</v>
      </c>
      <c r="F881" s="70" t="e">
        <f>VLOOKUP(A881,'Crash Data'!$B$3:$C$32,2,FALSE)</f>
        <v>#N/A</v>
      </c>
      <c r="G881" s="40">
        <v>230</v>
      </c>
      <c r="H881" s="40">
        <v>177</v>
      </c>
      <c r="I881" s="39">
        <v>177</v>
      </c>
      <c r="J881" s="40">
        <v>177</v>
      </c>
      <c r="K881" s="39">
        <v>177</v>
      </c>
      <c r="L881" s="93">
        <f t="shared" si="185"/>
        <v>209</v>
      </c>
      <c r="M881" s="93" t="str">
        <f t="shared" si="186"/>
        <v/>
      </c>
      <c r="N881" s="99">
        <f t="shared" si="187"/>
        <v>165</v>
      </c>
      <c r="O881" s="99" t="str">
        <f t="shared" si="188"/>
        <v/>
      </c>
      <c r="P881" s="102">
        <f t="shared" si="189"/>
        <v>165</v>
      </c>
      <c r="Q881" s="102" t="str">
        <f t="shared" si="190"/>
        <v/>
      </c>
      <c r="R881" s="105">
        <f t="shared" si="191"/>
        <v>165</v>
      </c>
      <c r="S881" s="105" t="str">
        <f t="shared" si="192"/>
        <v/>
      </c>
      <c r="T881" s="69">
        <f t="shared" si="193"/>
        <v>107</v>
      </c>
      <c r="U881" s="69" t="str">
        <f t="shared" si="194"/>
        <v/>
      </c>
      <c r="V881" s="143">
        <f t="shared" si="195"/>
        <v>165</v>
      </c>
      <c r="W881" s="143" t="str">
        <f t="shared" si="196"/>
        <v/>
      </c>
      <c r="X881" s="109">
        <f t="shared" si="183"/>
        <v>0</v>
      </c>
      <c r="Y881" s="110" t="e">
        <f t="shared" si="184"/>
        <v>#N/A</v>
      </c>
      <c r="Z881" s="75" t="e">
        <f>NA()</f>
        <v>#N/A</v>
      </c>
    </row>
    <row r="882" spans="1:26" x14ac:dyDescent="0.2">
      <c r="A882" s="74">
        <v>18590</v>
      </c>
      <c r="B882" s="68">
        <f>INDEX('B-A OSRoad'!$F$2:$F$21,MATCH(A882,'B-A OSRoad'!$C$2:$C$21))</f>
        <v>0</v>
      </c>
      <c r="C882" s="68" t="str">
        <f>IF(INDEX('B-A OSRoad'!$B$2:$B$21,MATCH(A882,'B-A OSRoad'!$C$2:$C$21))="Straight","",RIGHT(INDEX('B-A OSRoad'!$B$2:$B$21,MATCH(A882,'B-A OSRoad'!$C$2:$C$21)),LEN(INDEX('B-A OSRoad'!$B$2:$B$21,MATCH(A882,'B-A OSRoad'!$C$2:$C$21)))-1))</f>
        <v/>
      </c>
      <c r="D882" s="69">
        <f>(INDEX('B-A OSRoad'!$I$2:$I$21,MATCH(A882,'B-A OSRoad'!$C$2:$C$21)))+$C$3+$C$4+$C$1</f>
        <v>110</v>
      </c>
      <c r="E882" s="70" t="e">
        <f>VLOOKUP(A882,'Crash Data'!$E$3:$F$6,2,FALSE)</f>
        <v>#N/A</v>
      </c>
      <c r="F882" s="70" t="e">
        <f>VLOOKUP(A882,'Crash Data'!$B$3:$C$32,2,FALSE)</f>
        <v>#N/A</v>
      </c>
      <c r="G882" s="40">
        <v>230</v>
      </c>
      <c r="H882" s="40">
        <v>177</v>
      </c>
      <c r="I882" s="39">
        <v>177</v>
      </c>
      <c r="J882" s="40">
        <v>177</v>
      </c>
      <c r="K882" s="39">
        <v>177</v>
      </c>
      <c r="L882" s="93">
        <f t="shared" si="185"/>
        <v>209</v>
      </c>
      <c r="M882" s="93" t="str">
        <f t="shared" si="186"/>
        <v/>
      </c>
      <c r="N882" s="99">
        <f t="shared" si="187"/>
        <v>165</v>
      </c>
      <c r="O882" s="99" t="str">
        <f t="shared" si="188"/>
        <v/>
      </c>
      <c r="P882" s="102">
        <f t="shared" si="189"/>
        <v>165</v>
      </c>
      <c r="Q882" s="102" t="str">
        <f t="shared" si="190"/>
        <v/>
      </c>
      <c r="R882" s="105">
        <f t="shared" si="191"/>
        <v>165</v>
      </c>
      <c r="S882" s="105" t="str">
        <f t="shared" si="192"/>
        <v/>
      </c>
      <c r="T882" s="69">
        <f t="shared" si="193"/>
        <v>107</v>
      </c>
      <c r="U882" s="69" t="str">
        <f t="shared" si="194"/>
        <v/>
      </c>
      <c r="V882" s="143">
        <f t="shared" si="195"/>
        <v>165</v>
      </c>
      <c r="W882" s="143" t="str">
        <f t="shared" si="196"/>
        <v/>
      </c>
      <c r="X882" s="109">
        <f t="shared" si="183"/>
        <v>0</v>
      </c>
      <c r="Y882" s="110" t="e">
        <f t="shared" si="184"/>
        <v>#N/A</v>
      </c>
      <c r="Z882" s="75" t="e">
        <f>NA()</f>
        <v>#N/A</v>
      </c>
    </row>
    <row r="883" spans="1:26" x14ac:dyDescent="0.2">
      <c r="A883" s="74">
        <v>18600</v>
      </c>
      <c r="B883" s="68">
        <f>INDEX('B-A OSRoad'!$F$2:$F$21,MATCH(A883,'B-A OSRoad'!$C$2:$C$21))</f>
        <v>0</v>
      </c>
      <c r="C883" s="68" t="str">
        <f>IF(INDEX('B-A OSRoad'!$B$2:$B$21,MATCH(A883,'B-A OSRoad'!$C$2:$C$21))="Straight","",RIGHT(INDEX('B-A OSRoad'!$B$2:$B$21,MATCH(A883,'B-A OSRoad'!$C$2:$C$21)),LEN(INDEX('B-A OSRoad'!$B$2:$B$21,MATCH(A883,'B-A OSRoad'!$C$2:$C$21)))-1))</f>
        <v/>
      </c>
      <c r="D883" s="69">
        <f>(INDEX('B-A OSRoad'!$I$2:$I$21,MATCH(A883,'B-A OSRoad'!$C$2:$C$21)))+$C$3+$C$4+$C$1</f>
        <v>110</v>
      </c>
      <c r="E883" s="70" t="e">
        <f>VLOOKUP(A883,'Crash Data'!$E$3:$F$6,2,FALSE)</f>
        <v>#N/A</v>
      </c>
      <c r="F883" s="70" t="e">
        <f>VLOOKUP(A883,'Crash Data'!$B$3:$C$32,2,FALSE)</f>
        <v>#N/A</v>
      </c>
      <c r="G883" s="40">
        <v>230</v>
      </c>
      <c r="H883" s="40">
        <v>177</v>
      </c>
      <c r="I883" s="39">
        <v>177</v>
      </c>
      <c r="J883" s="40">
        <v>177</v>
      </c>
      <c r="K883" s="39">
        <v>177</v>
      </c>
      <c r="L883" s="93">
        <f t="shared" si="185"/>
        <v>209</v>
      </c>
      <c r="M883" s="93" t="str">
        <f t="shared" si="186"/>
        <v/>
      </c>
      <c r="N883" s="99">
        <f t="shared" si="187"/>
        <v>165</v>
      </c>
      <c r="O883" s="99" t="str">
        <f t="shared" si="188"/>
        <v/>
      </c>
      <c r="P883" s="102">
        <f t="shared" si="189"/>
        <v>165</v>
      </c>
      <c r="Q883" s="102" t="str">
        <f t="shared" si="190"/>
        <v/>
      </c>
      <c r="R883" s="105">
        <f t="shared" si="191"/>
        <v>165</v>
      </c>
      <c r="S883" s="105" t="str">
        <f t="shared" si="192"/>
        <v/>
      </c>
      <c r="T883" s="69">
        <f t="shared" si="193"/>
        <v>107</v>
      </c>
      <c r="U883" s="69" t="str">
        <f t="shared" si="194"/>
        <v/>
      </c>
      <c r="V883" s="143">
        <f t="shared" si="195"/>
        <v>165</v>
      </c>
      <c r="W883" s="143" t="str">
        <f t="shared" si="196"/>
        <v/>
      </c>
      <c r="X883" s="109">
        <f t="shared" si="183"/>
        <v>0</v>
      </c>
      <c r="Y883" s="110" t="e">
        <f t="shared" si="184"/>
        <v>#N/A</v>
      </c>
      <c r="Z883" s="75" t="e">
        <f>NA()</f>
        <v>#N/A</v>
      </c>
    </row>
    <row r="884" spans="1:26" x14ac:dyDescent="0.2">
      <c r="A884" s="74">
        <v>18610</v>
      </c>
      <c r="B884" s="68">
        <f>INDEX('B-A OSRoad'!$F$2:$F$21,MATCH(A884,'B-A OSRoad'!$C$2:$C$21))</f>
        <v>0</v>
      </c>
      <c r="C884" s="68" t="str">
        <f>IF(INDEX('B-A OSRoad'!$B$2:$B$21,MATCH(A884,'B-A OSRoad'!$C$2:$C$21))="Straight","",RIGHT(INDEX('B-A OSRoad'!$B$2:$B$21,MATCH(A884,'B-A OSRoad'!$C$2:$C$21)),LEN(INDEX('B-A OSRoad'!$B$2:$B$21,MATCH(A884,'B-A OSRoad'!$C$2:$C$21)))-1))</f>
        <v/>
      </c>
      <c r="D884" s="69">
        <f>(INDEX('B-A OSRoad'!$I$2:$I$21,MATCH(A884,'B-A OSRoad'!$C$2:$C$21)))+$C$3+$C$4+$C$1</f>
        <v>110</v>
      </c>
      <c r="E884" s="70" t="e">
        <f>VLOOKUP(A884,'Crash Data'!$E$3:$F$6,2,FALSE)</f>
        <v>#N/A</v>
      </c>
      <c r="F884" s="70" t="e">
        <f>VLOOKUP(A884,'Crash Data'!$B$3:$C$32,2,FALSE)</f>
        <v>#N/A</v>
      </c>
      <c r="G884" s="40">
        <v>230</v>
      </c>
      <c r="H884" s="40">
        <v>177</v>
      </c>
      <c r="I884" s="39">
        <v>177</v>
      </c>
      <c r="J884" s="40">
        <v>177</v>
      </c>
      <c r="K884" s="39">
        <v>177</v>
      </c>
      <c r="L884" s="93">
        <f t="shared" si="185"/>
        <v>209</v>
      </c>
      <c r="M884" s="93" t="str">
        <f t="shared" si="186"/>
        <v/>
      </c>
      <c r="N884" s="99">
        <f t="shared" si="187"/>
        <v>165</v>
      </c>
      <c r="O884" s="99" t="str">
        <f t="shared" si="188"/>
        <v/>
      </c>
      <c r="P884" s="102">
        <f t="shared" si="189"/>
        <v>165</v>
      </c>
      <c r="Q884" s="102" t="str">
        <f t="shared" si="190"/>
        <v/>
      </c>
      <c r="R884" s="105">
        <f t="shared" si="191"/>
        <v>165</v>
      </c>
      <c r="S884" s="105" t="str">
        <f t="shared" si="192"/>
        <v/>
      </c>
      <c r="T884" s="69">
        <f t="shared" si="193"/>
        <v>107</v>
      </c>
      <c r="U884" s="69" t="str">
        <f t="shared" si="194"/>
        <v/>
      </c>
      <c r="V884" s="143">
        <f t="shared" si="195"/>
        <v>165</v>
      </c>
      <c r="W884" s="143" t="str">
        <f t="shared" si="196"/>
        <v/>
      </c>
      <c r="X884" s="109">
        <f t="shared" si="183"/>
        <v>0</v>
      </c>
      <c r="Y884" s="110" t="e">
        <f t="shared" si="184"/>
        <v>#N/A</v>
      </c>
      <c r="Z884" s="75" t="e">
        <f>NA()</f>
        <v>#N/A</v>
      </c>
    </row>
    <row r="885" spans="1:26" x14ac:dyDescent="0.2">
      <c r="A885" s="74">
        <v>18620</v>
      </c>
      <c r="B885" s="68">
        <f>INDEX('B-A OSRoad'!$F$2:$F$21,MATCH(A885,'B-A OSRoad'!$C$2:$C$21))</f>
        <v>0</v>
      </c>
      <c r="C885" s="68" t="str">
        <f>IF(INDEX('B-A OSRoad'!$B$2:$B$21,MATCH(A885,'B-A OSRoad'!$C$2:$C$21))="Straight","",RIGHT(INDEX('B-A OSRoad'!$B$2:$B$21,MATCH(A885,'B-A OSRoad'!$C$2:$C$21)),LEN(INDEX('B-A OSRoad'!$B$2:$B$21,MATCH(A885,'B-A OSRoad'!$C$2:$C$21)))-1))</f>
        <v/>
      </c>
      <c r="D885" s="69">
        <f>(INDEX('B-A OSRoad'!$I$2:$I$21,MATCH(A885,'B-A OSRoad'!$C$2:$C$21)))+$C$3+$C$4+$C$1</f>
        <v>110</v>
      </c>
      <c r="E885" s="70" t="e">
        <f>VLOOKUP(A885,'Crash Data'!$E$3:$F$6,2,FALSE)</f>
        <v>#N/A</v>
      </c>
      <c r="F885" s="70" t="e">
        <f>VLOOKUP(A885,'Crash Data'!$B$3:$C$32,2,FALSE)</f>
        <v>#N/A</v>
      </c>
      <c r="G885" s="40">
        <v>230</v>
      </c>
      <c r="H885" s="40">
        <v>177</v>
      </c>
      <c r="I885" s="39">
        <v>177</v>
      </c>
      <c r="J885" s="40">
        <v>177</v>
      </c>
      <c r="K885" s="39">
        <v>177</v>
      </c>
      <c r="L885" s="93">
        <f t="shared" si="185"/>
        <v>209</v>
      </c>
      <c r="M885" s="93" t="str">
        <f t="shared" si="186"/>
        <v/>
      </c>
      <c r="N885" s="99">
        <f t="shared" si="187"/>
        <v>165</v>
      </c>
      <c r="O885" s="99" t="str">
        <f t="shared" si="188"/>
        <v/>
      </c>
      <c r="P885" s="102">
        <f t="shared" si="189"/>
        <v>165</v>
      </c>
      <c r="Q885" s="102" t="str">
        <f t="shared" si="190"/>
        <v/>
      </c>
      <c r="R885" s="105">
        <f t="shared" si="191"/>
        <v>165</v>
      </c>
      <c r="S885" s="105" t="str">
        <f t="shared" si="192"/>
        <v/>
      </c>
      <c r="T885" s="69">
        <f t="shared" si="193"/>
        <v>107</v>
      </c>
      <c r="U885" s="69" t="str">
        <f t="shared" si="194"/>
        <v/>
      </c>
      <c r="V885" s="143">
        <f t="shared" si="195"/>
        <v>165</v>
      </c>
      <c r="W885" s="143" t="str">
        <f t="shared" si="196"/>
        <v/>
      </c>
      <c r="X885" s="109">
        <f t="shared" si="183"/>
        <v>0</v>
      </c>
      <c r="Y885" s="110" t="e">
        <f t="shared" si="184"/>
        <v>#N/A</v>
      </c>
      <c r="Z885" s="75" t="e">
        <f>NA()</f>
        <v>#N/A</v>
      </c>
    </row>
    <row r="886" spans="1:26" x14ac:dyDescent="0.2">
      <c r="A886" s="74">
        <v>18630</v>
      </c>
      <c r="B886" s="68">
        <f>INDEX('B-A OSRoad'!$F$2:$F$21,MATCH(A886,'B-A OSRoad'!$C$2:$C$21))</f>
        <v>0</v>
      </c>
      <c r="C886" s="68" t="str">
        <f>IF(INDEX('B-A OSRoad'!$B$2:$B$21,MATCH(A886,'B-A OSRoad'!$C$2:$C$21))="Straight","",RIGHT(INDEX('B-A OSRoad'!$B$2:$B$21,MATCH(A886,'B-A OSRoad'!$C$2:$C$21)),LEN(INDEX('B-A OSRoad'!$B$2:$B$21,MATCH(A886,'B-A OSRoad'!$C$2:$C$21)))-1))</f>
        <v/>
      </c>
      <c r="D886" s="69">
        <f>(INDEX('B-A OSRoad'!$I$2:$I$21,MATCH(A886,'B-A OSRoad'!$C$2:$C$21)))+$C$3+$C$4+$C$1</f>
        <v>110</v>
      </c>
      <c r="E886" s="70" t="e">
        <f>VLOOKUP(A886,'Crash Data'!$E$3:$F$6,2,FALSE)</f>
        <v>#N/A</v>
      </c>
      <c r="F886" s="70" t="e">
        <f>VLOOKUP(A886,'Crash Data'!$B$3:$C$32,2,FALSE)</f>
        <v>#N/A</v>
      </c>
      <c r="G886" s="40">
        <v>230</v>
      </c>
      <c r="H886" s="40">
        <v>177</v>
      </c>
      <c r="I886" s="39">
        <v>177</v>
      </c>
      <c r="J886" s="40">
        <v>177</v>
      </c>
      <c r="K886" s="39">
        <v>177</v>
      </c>
      <c r="L886" s="93">
        <f t="shared" si="185"/>
        <v>209</v>
      </c>
      <c r="M886" s="93" t="str">
        <f t="shared" si="186"/>
        <v/>
      </c>
      <c r="N886" s="99">
        <f t="shared" si="187"/>
        <v>165</v>
      </c>
      <c r="O886" s="99" t="str">
        <f t="shared" si="188"/>
        <v/>
      </c>
      <c r="P886" s="102">
        <f t="shared" si="189"/>
        <v>165</v>
      </c>
      <c r="Q886" s="102" t="str">
        <f t="shared" si="190"/>
        <v/>
      </c>
      <c r="R886" s="105">
        <f t="shared" si="191"/>
        <v>165</v>
      </c>
      <c r="S886" s="105" t="str">
        <f t="shared" si="192"/>
        <v/>
      </c>
      <c r="T886" s="69">
        <f t="shared" si="193"/>
        <v>107</v>
      </c>
      <c r="U886" s="69" t="str">
        <f t="shared" si="194"/>
        <v/>
      </c>
      <c r="V886" s="143">
        <f t="shared" si="195"/>
        <v>165</v>
      </c>
      <c r="W886" s="143" t="str">
        <f t="shared" si="196"/>
        <v/>
      </c>
      <c r="X886" s="109">
        <f t="shared" si="183"/>
        <v>0</v>
      </c>
      <c r="Y886" s="110" t="e">
        <f t="shared" si="184"/>
        <v>#N/A</v>
      </c>
      <c r="Z886" s="75" t="e">
        <f>NA()</f>
        <v>#N/A</v>
      </c>
    </row>
    <row r="887" spans="1:26" x14ac:dyDescent="0.2">
      <c r="A887" s="74">
        <v>18640</v>
      </c>
      <c r="B887" s="68">
        <f>INDEX('B-A OSRoad'!$F$2:$F$21,MATCH(A887,'B-A OSRoad'!$C$2:$C$21))</f>
        <v>0</v>
      </c>
      <c r="C887" s="68" t="str">
        <f>IF(INDEX('B-A OSRoad'!$B$2:$B$21,MATCH(A887,'B-A OSRoad'!$C$2:$C$21))="Straight","",RIGHT(INDEX('B-A OSRoad'!$B$2:$B$21,MATCH(A887,'B-A OSRoad'!$C$2:$C$21)),LEN(INDEX('B-A OSRoad'!$B$2:$B$21,MATCH(A887,'B-A OSRoad'!$C$2:$C$21)))-1))</f>
        <v/>
      </c>
      <c r="D887" s="69">
        <f>(INDEX('B-A OSRoad'!$I$2:$I$21,MATCH(A887,'B-A OSRoad'!$C$2:$C$21)))+$C$3+$C$4+$C$1</f>
        <v>110</v>
      </c>
      <c r="E887" s="70" t="e">
        <f>VLOOKUP(A887,'Crash Data'!$E$3:$F$6,2,FALSE)</f>
        <v>#N/A</v>
      </c>
      <c r="F887" s="70" t="e">
        <f>VLOOKUP(A887,'Crash Data'!$B$3:$C$32,2,FALSE)</f>
        <v>#N/A</v>
      </c>
      <c r="G887" s="40">
        <v>230</v>
      </c>
      <c r="H887" s="40">
        <v>177</v>
      </c>
      <c r="I887" s="39">
        <v>177</v>
      </c>
      <c r="J887" s="40">
        <v>177</v>
      </c>
      <c r="K887" s="39">
        <v>177</v>
      </c>
      <c r="L887" s="93">
        <f t="shared" si="185"/>
        <v>209</v>
      </c>
      <c r="M887" s="93" t="str">
        <f t="shared" si="186"/>
        <v/>
      </c>
      <c r="N887" s="99">
        <f t="shared" si="187"/>
        <v>165</v>
      </c>
      <c r="O887" s="99" t="str">
        <f t="shared" si="188"/>
        <v/>
      </c>
      <c r="P887" s="102">
        <f t="shared" si="189"/>
        <v>165</v>
      </c>
      <c r="Q887" s="102" t="str">
        <f t="shared" si="190"/>
        <v/>
      </c>
      <c r="R887" s="105">
        <f t="shared" si="191"/>
        <v>165</v>
      </c>
      <c r="S887" s="105" t="str">
        <f t="shared" si="192"/>
        <v/>
      </c>
      <c r="T887" s="69">
        <f t="shared" si="193"/>
        <v>107</v>
      </c>
      <c r="U887" s="69" t="str">
        <f t="shared" si="194"/>
        <v/>
      </c>
      <c r="V887" s="143">
        <f t="shared" si="195"/>
        <v>165</v>
      </c>
      <c r="W887" s="143" t="str">
        <f t="shared" si="196"/>
        <v/>
      </c>
      <c r="X887" s="109">
        <f t="shared" si="183"/>
        <v>0</v>
      </c>
      <c r="Y887" s="110" t="e">
        <f t="shared" si="184"/>
        <v>#N/A</v>
      </c>
      <c r="Z887" s="75" t="e">
        <f>NA()</f>
        <v>#N/A</v>
      </c>
    </row>
    <row r="888" spans="1:26" x14ac:dyDescent="0.2">
      <c r="A888" s="74">
        <v>18650</v>
      </c>
      <c r="B888" s="68">
        <f>INDEX('B-A OSRoad'!$F$2:$F$21,MATCH(A888,'B-A OSRoad'!$C$2:$C$21))</f>
        <v>0</v>
      </c>
      <c r="C888" s="68" t="str">
        <f>IF(INDEX('B-A OSRoad'!$B$2:$B$21,MATCH(A888,'B-A OSRoad'!$C$2:$C$21))="Straight","",RIGHT(INDEX('B-A OSRoad'!$B$2:$B$21,MATCH(A888,'B-A OSRoad'!$C$2:$C$21)),LEN(INDEX('B-A OSRoad'!$B$2:$B$21,MATCH(A888,'B-A OSRoad'!$C$2:$C$21)))-1))</f>
        <v/>
      </c>
      <c r="D888" s="69">
        <f>(INDEX('B-A OSRoad'!$I$2:$I$21,MATCH(A888,'B-A OSRoad'!$C$2:$C$21)))+$C$3+$C$4+$C$1</f>
        <v>110</v>
      </c>
      <c r="E888" s="70" t="e">
        <f>VLOOKUP(A888,'Crash Data'!$E$3:$F$6,2,FALSE)</f>
        <v>#N/A</v>
      </c>
      <c r="F888" s="70" t="e">
        <f>VLOOKUP(A888,'Crash Data'!$B$3:$C$32,2,FALSE)</f>
        <v>#N/A</v>
      </c>
      <c r="G888" s="40">
        <v>230</v>
      </c>
      <c r="H888" s="40">
        <v>177</v>
      </c>
      <c r="I888" s="39">
        <v>177</v>
      </c>
      <c r="J888" s="40">
        <v>177</v>
      </c>
      <c r="K888" s="39">
        <v>177</v>
      </c>
      <c r="L888" s="93">
        <f t="shared" si="185"/>
        <v>209</v>
      </c>
      <c r="M888" s="93" t="str">
        <f t="shared" si="186"/>
        <v/>
      </c>
      <c r="N888" s="99">
        <f t="shared" si="187"/>
        <v>165</v>
      </c>
      <c r="O888" s="99" t="str">
        <f t="shared" si="188"/>
        <v/>
      </c>
      <c r="P888" s="102">
        <f t="shared" si="189"/>
        <v>165</v>
      </c>
      <c r="Q888" s="102" t="str">
        <f t="shared" si="190"/>
        <v/>
      </c>
      <c r="R888" s="105">
        <f t="shared" si="191"/>
        <v>165</v>
      </c>
      <c r="S888" s="105" t="str">
        <f t="shared" si="192"/>
        <v/>
      </c>
      <c r="T888" s="69">
        <f t="shared" si="193"/>
        <v>107</v>
      </c>
      <c r="U888" s="69" t="str">
        <f t="shared" si="194"/>
        <v/>
      </c>
      <c r="V888" s="143">
        <f t="shared" si="195"/>
        <v>165</v>
      </c>
      <c r="W888" s="143" t="str">
        <f t="shared" si="196"/>
        <v/>
      </c>
      <c r="X888" s="109">
        <f t="shared" si="183"/>
        <v>0</v>
      </c>
      <c r="Y888" s="110" t="e">
        <f t="shared" si="184"/>
        <v>#N/A</v>
      </c>
      <c r="Z888" s="75" t="e">
        <f>NA()</f>
        <v>#N/A</v>
      </c>
    </row>
    <row r="889" spans="1:26" x14ac:dyDescent="0.2">
      <c r="A889" s="74">
        <v>18660</v>
      </c>
      <c r="B889" s="68">
        <f>INDEX('B-A OSRoad'!$F$2:$F$21,MATCH(A889,'B-A OSRoad'!$C$2:$C$21))</f>
        <v>0</v>
      </c>
      <c r="C889" s="68" t="str">
        <f>IF(INDEX('B-A OSRoad'!$B$2:$B$21,MATCH(A889,'B-A OSRoad'!$C$2:$C$21))="Straight","",RIGHT(INDEX('B-A OSRoad'!$B$2:$B$21,MATCH(A889,'B-A OSRoad'!$C$2:$C$21)),LEN(INDEX('B-A OSRoad'!$B$2:$B$21,MATCH(A889,'B-A OSRoad'!$C$2:$C$21)))-1))</f>
        <v/>
      </c>
      <c r="D889" s="69">
        <f>(INDEX('B-A OSRoad'!$I$2:$I$21,MATCH(A889,'B-A OSRoad'!$C$2:$C$21)))+$C$3+$C$4+$C$1</f>
        <v>110</v>
      </c>
      <c r="E889" s="70" t="e">
        <f>VLOOKUP(A889,'Crash Data'!$E$3:$F$6,2,FALSE)</f>
        <v>#N/A</v>
      </c>
      <c r="F889" s="70" t="e">
        <f>VLOOKUP(A889,'Crash Data'!$B$3:$C$32,2,FALSE)</f>
        <v>#N/A</v>
      </c>
      <c r="G889" s="40">
        <v>230</v>
      </c>
      <c r="H889" s="40">
        <v>177</v>
      </c>
      <c r="I889" s="39">
        <v>177</v>
      </c>
      <c r="J889" s="40">
        <v>177</v>
      </c>
      <c r="K889" s="39">
        <v>177</v>
      </c>
      <c r="L889" s="93">
        <f t="shared" si="185"/>
        <v>209</v>
      </c>
      <c r="M889" s="93" t="str">
        <f t="shared" si="186"/>
        <v/>
      </c>
      <c r="N889" s="99">
        <f t="shared" si="187"/>
        <v>165</v>
      </c>
      <c r="O889" s="99" t="str">
        <f t="shared" si="188"/>
        <v/>
      </c>
      <c r="P889" s="102">
        <f t="shared" si="189"/>
        <v>165</v>
      </c>
      <c r="Q889" s="102" t="str">
        <f t="shared" si="190"/>
        <v/>
      </c>
      <c r="R889" s="105">
        <f t="shared" si="191"/>
        <v>165</v>
      </c>
      <c r="S889" s="105" t="str">
        <f t="shared" si="192"/>
        <v/>
      </c>
      <c r="T889" s="69">
        <f t="shared" si="193"/>
        <v>107</v>
      </c>
      <c r="U889" s="69" t="str">
        <f t="shared" si="194"/>
        <v/>
      </c>
      <c r="V889" s="143">
        <f t="shared" si="195"/>
        <v>165</v>
      </c>
      <c r="W889" s="143" t="str">
        <f t="shared" si="196"/>
        <v/>
      </c>
      <c r="X889" s="109">
        <f t="shared" si="183"/>
        <v>0</v>
      </c>
      <c r="Y889" s="110" t="e">
        <f t="shared" si="184"/>
        <v>#N/A</v>
      </c>
      <c r="Z889" s="75" t="e">
        <f>NA()</f>
        <v>#N/A</v>
      </c>
    </row>
    <row r="890" spans="1:26" x14ac:dyDescent="0.2">
      <c r="A890" s="74">
        <v>18670</v>
      </c>
      <c r="B890" s="68">
        <f>INDEX('B-A OSRoad'!$F$2:$F$21,MATCH(A890,'B-A OSRoad'!$C$2:$C$21))</f>
        <v>0</v>
      </c>
      <c r="C890" s="68" t="str">
        <f>IF(INDEX('B-A OSRoad'!$B$2:$B$21,MATCH(A890,'B-A OSRoad'!$C$2:$C$21))="Straight","",RIGHT(INDEX('B-A OSRoad'!$B$2:$B$21,MATCH(A890,'B-A OSRoad'!$C$2:$C$21)),LEN(INDEX('B-A OSRoad'!$B$2:$B$21,MATCH(A890,'B-A OSRoad'!$C$2:$C$21)))-1))</f>
        <v/>
      </c>
      <c r="D890" s="69">
        <f>(INDEX('B-A OSRoad'!$I$2:$I$21,MATCH(A890,'B-A OSRoad'!$C$2:$C$21)))+$C$3+$C$4+$C$1</f>
        <v>110</v>
      </c>
      <c r="E890" s="70" t="e">
        <f>VLOOKUP(A890,'Crash Data'!$E$3:$F$6,2,FALSE)</f>
        <v>#N/A</v>
      </c>
      <c r="F890" s="70" t="e">
        <f>VLOOKUP(A890,'Crash Data'!$B$3:$C$32,2,FALSE)</f>
        <v>#N/A</v>
      </c>
      <c r="G890" s="40">
        <v>230</v>
      </c>
      <c r="H890" s="40">
        <v>177</v>
      </c>
      <c r="I890" s="39">
        <v>177</v>
      </c>
      <c r="J890" s="40">
        <v>177</v>
      </c>
      <c r="K890" s="39">
        <v>177</v>
      </c>
      <c r="L890" s="93">
        <f t="shared" si="185"/>
        <v>209</v>
      </c>
      <c r="M890" s="93" t="str">
        <f t="shared" si="186"/>
        <v/>
      </c>
      <c r="N890" s="99">
        <f t="shared" si="187"/>
        <v>165</v>
      </c>
      <c r="O890" s="99" t="str">
        <f t="shared" si="188"/>
        <v/>
      </c>
      <c r="P890" s="102">
        <f t="shared" si="189"/>
        <v>165</v>
      </c>
      <c r="Q890" s="102" t="str">
        <f t="shared" si="190"/>
        <v/>
      </c>
      <c r="R890" s="105">
        <f t="shared" si="191"/>
        <v>165</v>
      </c>
      <c r="S890" s="105" t="str">
        <f t="shared" si="192"/>
        <v/>
      </c>
      <c r="T890" s="69">
        <f t="shared" si="193"/>
        <v>107</v>
      </c>
      <c r="U890" s="69" t="str">
        <f t="shared" si="194"/>
        <v/>
      </c>
      <c r="V890" s="143">
        <f t="shared" si="195"/>
        <v>165</v>
      </c>
      <c r="W890" s="143" t="str">
        <f t="shared" si="196"/>
        <v/>
      </c>
      <c r="X890" s="109">
        <f t="shared" si="183"/>
        <v>0</v>
      </c>
      <c r="Y890" s="110" t="e">
        <f t="shared" si="184"/>
        <v>#N/A</v>
      </c>
      <c r="Z890" s="75" t="e">
        <f>NA()</f>
        <v>#N/A</v>
      </c>
    </row>
    <row r="891" spans="1:26" x14ac:dyDescent="0.2">
      <c r="A891" s="74">
        <v>18680</v>
      </c>
      <c r="B891" s="68">
        <f>INDEX('B-A OSRoad'!$F$2:$F$21,MATCH(A891,'B-A OSRoad'!$C$2:$C$21))</f>
        <v>0</v>
      </c>
      <c r="C891" s="68" t="str">
        <f>IF(INDEX('B-A OSRoad'!$B$2:$B$21,MATCH(A891,'B-A OSRoad'!$C$2:$C$21))="Straight","",RIGHT(INDEX('B-A OSRoad'!$B$2:$B$21,MATCH(A891,'B-A OSRoad'!$C$2:$C$21)),LEN(INDEX('B-A OSRoad'!$B$2:$B$21,MATCH(A891,'B-A OSRoad'!$C$2:$C$21)))-1))</f>
        <v/>
      </c>
      <c r="D891" s="69">
        <f>(INDEX('B-A OSRoad'!$I$2:$I$21,MATCH(A891,'B-A OSRoad'!$C$2:$C$21)))+$C$3+$C$4+$C$1</f>
        <v>110</v>
      </c>
      <c r="E891" s="70" t="e">
        <f>VLOOKUP(A891,'Crash Data'!$E$3:$F$6,2,FALSE)</f>
        <v>#N/A</v>
      </c>
      <c r="F891" s="70" t="e">
        <f>VLOOKUP(A891,'Crash Data'!$B$3:$C$32,2,FALSE)</f>
        <v>#N/A</v>
      </c>
      <c r="G891" s="40">
        <v>230</v>
      </c>
      <c r="H891" s="40">
        <v>177</v>
      </c>
      <c r="I891" s="39">
        <v>177</v>
      </c>
      <c r="J891" s="40">
        <v>177</v>
      </c>
      <c r="K891" s="39">
        <v>177</v>
      </c>
      <c r="L891" s="93">
        <f t="shared" si="185"/>
        <v>209</v>
      </c>
      <c r="M891" s="93" t="str">
        <f t="shared" si="186"/>
        <v/>
      </c>
      <c r="N891" s="99">
        <f t="shared" si="187"/>
        <v>165</v>
      </c>
      <c r="O891" s="99" t="str">
        <f t="shared" si="188"/>
        <v/>
      </c>
      <c r="P891" s="102">
        <f t="shared" si="189"/>
        <v>165</v>
      </c>
      <c r="Q891" s="102" t="str">
        <f t="shared" si="190"/>
        <v/>
      </c>
      <c r="R891" s="105">
        <f t="shared" si="191"/>
        <v>165</v>
      </c>
      <c r="S891" s="105" t="str">
        <f t="shared" si="192"/>
        <v/>
      </c>
      <c r="T891" s="69">
        <f t="shared" si="193"/>
        <v>107</v>
      </c>
      <c r="U891" s="69" t="str">
        <f t="shared" si="194"/>
        <v/>
      </c>
      <c r="V891" s="143">
        <f t="shared" si="195"/>
        <v>165</v>
      </c>
      <c r="W891" s="143" t="str">
        <f t="shared" si="196"/>
        <v/>
      </c>
      <c r="X891" s="109">
        <f t="shared" si="183"/>
        <v>0</v>
      </c>
      <c r="Y891" s="110" t="e">
        <f t="shared" si="184"/>
        <v>#N/A</v>
      </c>
      <c r="Z891" s="75" t="e">
        <f>NA()</f>
        <v>#N/A</v>
      </c>
    </row>
    <row r="892" spans="1:26" x14ac:dyDescent="0.2">
      <c r="A892" s="74">
        <v>18690</v>
      </c>
      <c r="B892" s="68">
        <f>INDEX('B-A OSRoad'!$F$2:$F$21,MATCH(A892,'B-A OSRoad'!$C$2:$C$21))</f>
        <v>0</v>
      </c>
      <c r="C892" s="68" t="str">
        <f>IF(INDEX('B-A OSRoad'!$B$2:$B$21,MATCH(A892,'B-A OSRoad'!$C$2:$C$21))="Straight","",RIGHT(INDEX('B-A OSRoad'!$B$2:$B$21,MATCH(A892,'B-A OSRoad'!$C$2:$C$21)),LEN(INDEX('B-A OSRoad'!$B$2:$B$21,MATCH(A892,'B-A OSRoad'!$C$2:$C$21)))-1))</f>
        <v/>
      </c>
      <c r="D892" s="69">
        <f>(INDEX('B-A OSRoad'!$I$2:$I$21,MATCH(A892,'B-A OSRoad'!$C$2:$C$21)))+$C$3+$C$4+$C$1</f>
        <v>110</v>
      </c>
      <c r="E892" s="70" t="e">
        <f>VLOOKUP(A892,'Crash Data'!$E$3:$F$6,2,FALSE)</f>
        <v>#N/A</v>
      </c>
      <c r="F892" s="70" t="e">
        <f>VLOOKUP(A892,'Crash Data'!$B$3:$C$32,2,FALSE)</f>
        <v>#N/A</v>
      </c>
      <c r="G892" s="40">
        <v>230</v>
      </c>
      <c r="H892" s="40">
        <v>177</v>
      </c>
      <c r="I892" s="39">
        <v>177</v>
      </c>
      <c r="J892" s="40">
        <v>177</v>
      </c>
      <c r="K892" s="39">
        <v>177</v>
      </c>
      <c r="L892" s="93">
        <f t="shared" si="185"/>
        <v>209</v>
      </c>
      <c r="M892" s="93" t="str">
        <f t="shared" si="186"/>
        <v/>
      </c>
      <c r="N892" s="99">
        <f t="shared" si="187"/>
        <v>165</v>
      </c>
      <c r="O892" s="99" t="str">
        <f t="shared" si="188"/>
        <v/>
      </c>
      <c r="P892" s="102">
        <f t="shared" si="189"/>
        <v>165</v>
      </c>
      <c r="Q892" s="102" t="str">
        <f t="shared" si="190"/>
        <v/>
      </c>
      <c r="R892" s="105">
        <f t="shared" si="191"/>
        <v>165</v>
      </c>
      <c r="S892" s="105" t="str">
        <f t="shared" si="192"/>
        <v/>
      </c>
      <c r="T892" s="69">
        <f t="shared" si="193"/>
        <v>107</v>
      </c>
      <c r="U892" s="69" t="str">
        <f t="shared" si="194"/>
        <v/>
      </c>
      <c r="V892" s="143">
        <f t="shared" si="195"/>
        <v>165</v>
      </c>
      <c r="W892" s="143" t="str">
        <f t="shared" si="196"/>
        <v/>
      </c>
      <c r="X892" s="109">
        <f t="shared" si="183"/>
        <v>0</v>
      </c>
      <c r="Y892" s="110" t="e">
        <f t="shared" si="184"/>
        <v>#N/A</v>
      </c>
      <c r="Z892" s="75" t="e">
        <f>NA()</f>
        <v>#N/A</v>
      </c>
    </row>
    <row r="893" spans="1:26" x14ac:dyDescent="0.2">
      <c r="A893" s="74">
        <v>18700</v>
      </c>
      <c r="B893" s="68">
        <f>INDEX('B-A OSRoad'!$F$2:$F$21,MATCH(A893,'B-A OSRoad'!$C$2:$C$21))</f>
        <v>0</v>
      </c>
      <c r="C893" s="68" t="str">
        <f>IF(INDEX('B-A OSRoad'!$B$2:$B$21,MATCH(A893,'B-A OSRoad'!$C$2:$C$21))="Straight","",RIGHT(INDEX('B-A OSRoad'!$B$2:$B$21,MATCH(A893,'B-A OSRoad'!$C$2:$C$21)),LEN(INDEX('B-A OSRoad'!$B$2:$B$21,MATCH(A893,'B-A OSRoad'!$C$2:$C$21)))-1))</f>
        <v/>
      </c>
      <c r="D893" s="69">
        <f>(INDEX('B-A OSRoad'!$I$2:$I$21,MATCH(A893,'B-A OSRoad'!$C$2:$C$21)))+$C$3+$C$4+$C$1</f>
        <v>110</v>
      </c>
      <c r="E893" s="70" t="e">
        <f>VLOOKUP(A893,'Crash Data'!$E$3:$F$6,2,FALSE)</f>
        <v>#N/A</v>
      </c>
      <c r="F893" s="70" t="e">
        <f>VLOOKUP(A893,'Crash Data'!$B$3:$C$32,2,FALSE)</f>
        <v>#N/A</v>
      </c>
      <c r="G893" s="40">
        <v>230</v>
      </c>
      <c r="H893" s="40">
        <v>177</v>
      </c>
      <c r="I893" s="39">
        <v>177</v>
      </c>
      <c r="J893" s="40">
        <v>177</v>
      </c>
      <c r="K893" s="39">
        <v>177</v>
      </c>
      <c r="L893" s="93">
        <f t="shared" si="185"/>
        <v>209</v>
      </c>
      <c r="M893" s="93" t="str">
        <f t="shared" si="186"/>
        <v/>
      </c>
      <c r="N893" s="99">
        <f t="shared" si="187"/>
        <v>165</v>
      </c>
      <c r="O893" s="99" t="str">
        <f t="shared" si="188"/>
        <v/>
      </c>
      <c r="P893" s="102">
        <f t="shared" si="189"/>
        <v>165</v>
      </c>
      <c r="Q893" s="102" t="str">
        <f t="shared" si="190"/>
        <v/>
      </c>
      <c r="R893" s="105">
        <f t="shared" si="191"/>
        <v>165</v>
      </c>
      <c r="S893" s="105" t="str">
        <f t="shared" si="192"/>
        <v/>
      </c>
      <c r="T893" s="69">
        <f t="shared" si="193"/>
        <v>107</v>
      </c>
      <c r="U893" s="69" t="str">
        <f t="shared" si="194"/>
        <v/>
      </c>
      <c r="V893" s="143">
        <f t="shared" si="195"/>
        <v>165</v>
      </c>
      <c r="W893" s="143" t="str">
        <f t="shared" si="196"/>
        <v/>
      </c>
      <c r="X893" s="109">
        <f t="shared" si="183"/>
        <v>0</v>
      </c>
      <c r="Y893" s="110" t="e">
        <f t="shared" si="184"/>
        <v>#N/A</v>
      </c>
      <c r="Z893" s="75" t="e">
        <f>NA()</f>
        <v>#N/A</v>
      </c>
    </row>
    <row r="894" spans="1:26" x14ac:dyDescent="0.2">
      <c r="A894" s="74">
        <v>18710</v>
      </c>
      <c r="B894" s="68">
        <f>INDEX('B-A OSRoad'!$F$2:$F$21,MATCH(A894,'B-A OSRoad'!$C$2:$C$21))</f>
        <v>0</v>
      </c>
      <c r="C894" s="68" t="str">
        <f>IF(INDEX('B-A OSRoad'!$B$2:$B$21,MATCH(A894,'B-A OSRoad'!$C$2:$C$21))="Straight","",RIGHT(INDEX('B-A OSRoad'!$B$2:$B$21,MATCH(A894,'B-A OSRoad'!$C$2:$C$21)),LEN(INDEX('B-A OSRoad'!$B$2:$B$21,MATCH(A894,'B-A OSRoad'!$C$2:$C$21)))-1))</f>
        <v/>
      </c>
      <c r="D894" s="69">
        <f>(INDEX('B-A OSRoad'!$I$2:$I$21,MATCH(A894,'B-A OSRoad'!$C$2:$C$21)))+$C$3+$C$4+$C$1</f>
        <v>110</v>
      </c>
      <c r="E894" s="70" t="e">
        <f>VLOOKUP(A894,'Crash Data'!$E$3:$F$6,2,FALSE)</f>
        <v>#N/A</v>
      </c>
      <c r="F894" s="70" t="e">
        <f>VLOOKUP(A894,'Crash Data'!$B$3:$C$32,2,FALSE)</f>
        <v>#N/A</v>
      </c>
      <c r="G894" s="40">
        <v>230</v>
      </c>
      <c r="H894" s="40">
        <v>177</v>
      </c>
      <c r="I894" s="39">
        <v>177</v>
      </c>
      <c r="J894" s="40">
        <v>177</v>
      </c>
      <c r="K894" s="39">
        <v>177</v>
      </c>
      <c r="L894" s="93">
        <f t="shared" si="185"/>
        <v>209</v>
      </c>
      <c r="M894" s="93" t="str">
        <f t="shared" si="186"/>
        <v/>
      </c>
      <c r="N894" s="99">
        <f t="shared" si="187"/>
        <v>165</v>
      </c>
      <c r="O894" s="99" t="str">
        <f t="shared" si="188"/>
        <v/>
      </c>
      <c r="P894" s="102">
        <f t="shared" si="189"/>
        <v>165</v>
      </c>
      <c r="Q894" s="102" t="str">
        <f t="shared" si="190"/>
        <v/>
      </c>
      <c r="R894" s="105">
        <f t="shared" si="191"/>
        <v>165</v>
      </c>
      <c r="S894" s="105" t="str">
        <f t="shared" si="192"/>
        <v/>
      </c>
      <c r="T894" s="69">
        <f t="shared" si="193"/>
        <v>107</v>
      </c>
      <c r="U894" s="69" t="str">
        <f t="shared" si="194"/>
        <v/>
      </c>
      <c r="V894" s="143">
        <f t="shared" si="195"/>
        <v>165</v>
      </c>
      <c r="W894" s="143" t="str">
        <f t="shared" si="196"/>
        <v/>
      </c>
      <c r="X894" s="109">
        <f t="shared" si="183"/>
        <v>0</v>
      </c>
      <c r="Y894" s="110" t="e">
        <f t="shared" si="184"/>
        <v>#N/A</v>
      </c>
      <c r="Z894" s="75" t="e">
        <f>NA()</f>
        <v>#N/A</v>
      </c>
    </row>
    <row r="895" spans="1:26" x14ac:dyDescent="0.2">
      <c r="A895" s="74">
        <v>18720</v>
      </c>
      <c r="B895" s="68">
        <f>INDEX('B-A OSRoad'!$F$2:$F$21,MATCH(A895,'B-A OSRoad'!$C$2:$C$21))</f>
        <v>0</v>
      </c>
      <c r="C895" s="68" t="str">
        <f>IF(INDEX('B-A OSRoad'!$B$2:$B$21,MATCH(A895,'B-A OSRoad'!$C$2:$C$21))="Straight","",RIGHT(INDEX('B-A OSRoad'!$B$2:$B$21,MATCH(A895,'B-A OSRoad'!$C$2:$C$21)),LEN(INDEX('B-A OSRoad'!$B$2:$B$21,MATCH(A895,'B-A OSRoad'!$C$2:$C$21)))-1))</f>
        <v/>
      </c>
      <c r="D895" s="69">
        <f>(INDEX('B-A OSRoad'!$I$2:$I$21,MATCH(A895,'B-A OSRoad'!$C$2:$C$21)))+$C$3+$C$4+$C$1</f>
        <v>110</v>
      </c>
      <c r="E895" s="70" t="e">
        <f>VLOOKUP(A895,'Crash Data'!$E$3:$F$6,2,FALSE)</f>
        <v>#N/A</v>
      </c>
      <c r="F895" s="70" t="e">
        <f>VLOOKUP(A895,'Crash Data'!$B$3:$C$32,2,FALSE)</f>
        <v>#N/A</v>
      </c>
      <c r="G895" s="40">
        <v>230</v>
      </c>
      <c r="H895" s="40">
        <v>177</v>
      </c>
      <c r="I895" s="39">
        <v>177</v>
      </c>
      <c r="J895" s="40">
        <v>177</v>
      </c>
      <c r="K895" s="39">
        <v>177</v>
      </c>
      <c r="L895" s="93">
        <f t="shared" si="185"/>
        <v>209</v>
      </c>
      <c r="M895" s="93" t="str">
        <f t="shared" si="186"/>
        <v/>
      </c>
      <c r="N895" s="99">
        <f t="shared" si="187"/>
        <v>165</v>
      </c>
      <c r="O895" s="99" t="str">
        <f t="shared" si="188"/>
        <v/>
      </c>
      <c r="P895" s="102">
        <f t="shared" si="189"/>
        <v>165</v>
      </c>
      <c r="Q895" s="102" t="str">
        <f t="shared" si="190"/>
        <v/>
      </c>
      <c r="R895" s="105">
        <f t="shared" si="191"/>
        <v>165</v>
      </c>
      <c r="S895" s="105" t="str">
        <f t="shared" si="192"/>
        <v/>
      </c>
      <c r="T895" s="69">
        <f t="shared" si="193"/>
        <v>107</v>
      </c>
      <c r="U895" s="69" t="str">
        <f t="shared" si="194"/>
        <v/>
      </c>
      <c r="V895" s="143">
        <f t="shared" si="195"/>
        <v>165</v>
      </c>
      <c r="W895" s="143" t="str">
        <f t="shared" si="196"/>
        <v/>
      </c>
      <c r="X895" s="109">
        <f t="shared" si="183"/>
        <v>0</v>
      </c>
      <c r="Y895" s="110" t="e">
        <f t="shared" si="184"/>
        <v>#N/A</v>
      </c>
      <c r="Z895" s="75" t="e">
        <f>NA()</f>
        <v>#N/A</v>
      </c>
    </row>
    <row r="896" spans="1:26" x14ac:dyDescent="0.2">
      <c r="A896" s="74">
        <v>18730</v>
      </c>
      <c r="B896" s="68">
        <f>INDEX('B-A OSRoad'!$F$2:$F$21,MATCH(A896,'B-A OSRoad'!$C$2:$C$21))</f>
        <v>0</v>
      </c>
      <c r="C896" s="68" t="str">
        <f>IF(INDEX('B-A OSRoad'!$B$2:$B$21,MATCH(A896,'B-A OSRoad'!$C$2:$C$21))="Straight","",RIGHT(INDEX('B-A OSRoad'!$B$2:$B$21,MATCH(A896,'B-A OSRoad'!$C$2:$C$21)),LEN(INDEX('B-A OSRoad'!$B$2:$B$21,MATCH(A896,'B-A OSRoad'!$C$2:$C$21)))-1))</f>
        <v/>
      </c>
      <c r="D896" s="69">
        <f>(INDEX('B-A OSRoad'!$I$2:$I$21,MATCH(A896,'B-A OSRoad'!$C$2:$C$21)))+$C$3+$C$4+$C$1</f>
        <v>110</v>
      </c>
      <c r="E896" s="70" t="e">
        <f>VLOOKUP(A896,'Crash Data'!$E$3:$F$6,2,FALSE)</f>
        <v>#N/A</v>
      </c>
      <c r="F896" s="70" t="e">
        <f>VLOOKUP(A896,'Crash Data'!$B$3:$C$32,2,FALSE)</f>
        <v>#N/A</v>
      </c>
      <c r="G896" s="40">
        <v>230</v>
      </c>
      <c r="H896" s="40">
        <v>177</v>
      </c>
      <c r="I896" s="39">
        <v>177</v>
      </c>
      <c r="J896" s="40">
        <v>177</v>
      </c>
      <c r="K896" s="39">
        <v>177</v>
      </c>
      <c r="L896" s="93">
        <f t="shared" si="185"/>
        <v>209</v>
      </c>
      <c r="M896" s="93" t="str">
        <f t="shared" si="186"/>
        <v/>
      </c>
      <c r="N896" s="99">
        <f t="shared" si="187"/>
        <v>165</v>
      </c>
      <c r="O896" s="99" t="str">
        <f t="shared" si="188"/>
        <v/>
      </c>
      <c r="P896" s="102">
        <f t="shared" si="189"/>
        <v>165</v>
      </c>
      <c r="Q896" s="102" t="str">
        <f t="shared" si="190"/>
        <v/>
      </c>
      <c r="R896" s="105">
        <f t="shared" si="191"/>
        <v>165</v>
      </c>
      <c r="S896" s="105" t="str">
        <f t="shared" si="192"/>
        <v/>
      </c>
      <c r="T896" s="69">
        <f t="shared" si="193"/>
        <v>107</v>
      </c>
      <c r="U896" s="69" t="str">
        <f t="shared" si="194"/>
        <v/>
      </c>
      <c r="V896" s="143">
        <f t="shared" si="195"/>
        <v>165</v>
      </c>
      <c r="W896" s="143" t="str">
        <f t="shared" si="196"/>
        <v/>
      </c>
      <c r="X896" s="109">
        <f t="shared" si="183"/>
        <v>0</v>
      </c>
      <c r="Y896" s="110" t="e">
        <f t="shared" si="184"/>
        <v>#N/A</v>
      </c>
      <c r="Z896" s="75" t="e">
        <f>NA()</f>
        <v>#N/A</v>
      </c>
    </row>
    <row r="897" spans="1:26" x14ac:dyDescent="0.2">
      <c r="A897" s="74">
        <v>18740</v>
      </c>
      <c r="B897" s="68">
        <f>INDEX('B-A OSRoad'!$F$2:$F$21,MATCH(A897,'B-A OSRoad'!$C$2:$C$21))</f>
        <v>0</v>
      </c>
      <c r="C897" s="68" t="str">
        <f>IF(INDEX('B-A OSRoad'!$B$2:$B$21,MATCH(A897,'B-A OSRoad'!$C$2:$C$21))="Straight","",RIGHT(INDEX('B-A OSRoad'!$B$2:$B$21,MATCH(A897,'B-A OSRoad'!$C$2:$C$21)),LEN(INDEX('B-A OSRoad'!$B$2:$B$21,MATCH(A897,'B-A OSRoad'!$C$2:$C$21)))-1))</f>
        <v/>
      </c>
      <c r="D897" s="69">
        <f>(INDEX('B-A OSRoad'!$I$2:$I$21,MATCH(A897,'B-A OSRoad'!$C$2:$C$21)))+$C$3+$C$4+$C$1</f>
        <v>110</v>
      </c>
      <c r="E897" s="70" t="e">
        <f>VLOOKUP(A897,'Crash Data'!$E$3:$F$6,2,FALSE)</f>
        <v>#N/A</v>
      </c>
      <c r="F897" s="70" t="e">
        <f>VLOOKUP(A897,'Crash Data'!$B$3:$C$32,2,FALSE)</f>
        <v>#N/A</v>
      </c>
      <c r="G897" s="40">
        <v>230</v>
      </c>
      <c r="H897" s="40">
        <v>177</v>
      </c>
      <c r="I897" s="39">
        <v>177</v>
      </c>
      <c r="J897" s="40">
        <v>177</v>
      </c>
      <c r="K897" s="39">
        <v>177</v>
      </c>
      <c r="L897" s="93">
        <f t="shared" si="185"/>
        <v>209</v>
      </c>
      <c r="M897" s="93" t="str">
        <f t="shared" si="186"/>
        <v/>
      </c>
      <c r="N897" s="99">
        <f t="shared" si="187"/>
        <v>165</v>
      </c>
      <c r="O897" s="99" t="str">
        <f t="shared" si="188"/>
        <v/>
      </c>
      <c r="P897" s="102">
        <f t="shared" si="189"/>
        <v>165</v>
      </c>
      <c r="Q897" s="102" t="str">
        <f t="shared" si="190"/>
        <v/>
      </c>
      <c r="R897" s="105">
        <f t="shared" si="191"/>
        <v>165</v>
      </c>
      <c r="S897" s="105" t="str">
        <f t="shared" si="192"/>
        <v/>
      </c>
      <c r="T897" s="69">
        <f t="shared" si="193"/>
        <v>107</v>
      </c>
      <c r="U897" s="69" t="str">
        <f t="shared" si="194"/>
        <v/>
      </c>
      <c r="V897" s="143">
        <f t="shared" si="195"/>
        <v>165</v>
      </c>
      <c r="W897" s="143" t="str">
        <f t="shared" si="196"/>
        <v/>
      </c>
      <c r="X897" s="109">
        <f t="shared" si="183"/>
        <v>0</v>
      </c>
      <c r="Y897" s="110" t="e">
        <f t="shared" si="184"/>
        <v>#N/A</v>
      </c>
      <c r="Z897" s="75" t="e">
        <f>NA()</f>
        <v>#N/A</v>
      </c>
    </row>
    <row r="898" spans="1:26" x14ac:dyDescent="0.2">
      <c r="A898" s="74">
        <v>18750</v>
      </c>
      <c r="B898" s="68">
        <f>INDEX('B-A OSRoad'!$F$2:$F$21,MATCH(A898,'B-A OSRoad'!$C$2:$C$21))</f>
        <v>0</v>
      </c>
      <c r="C898" s="68" t="str">
        <f>IF(INDEX('B-A OSRoad'!$B$2:$B$21,MATCH(A898,'B-A OSRoad'!$C$2:$C$21))="Straight","",RIGHT(INDEX('B-A OSRoad'!$B$2:$B$21,MATCH(A898,'B-A OSRoad'!$C$2:$C$21)),LEN(INDEX('B-A OSRoad'!$B$2:$B$21,MATCH(A898,'B-A OSRoad'!$C$2:$C$21)))-1))</f>
        <v/>
      </c>
      <c r="D898" s="69">
        <f>(INDEX('B-A OSRoad'!$I$2:$I$21,MATCH(A898,'B-A OSRoad'!$C$2:$C$21)))+$C$3+$C$4+$C$1</f>
        <v>110</v>
      </c>
      <c r="E898" s="70" t="e">
        <f>VLOOKUP(A898,'Crash Data'!$E$3:$F$6,2,FALSE)</f>
        <v>#N/A</v>
      </c>
      <c r="F898" s="70" t="e">
        <f>VLOOKUP(A898,'Crash Data'!$B$3:$C$32,2,FALSE)</f>
        <v>#N/A</v>
      </c>
      <c r="G898" s="40">
        <v>230</v>
      </c>
      <c r="H898" s="40">
        <v>177</v>
      </c>
      <c r="I898" s="39">
        <v>177</v>
      </c>
      <c r="J898" s="40">
        <v>177</v>
      </c>
      <c r="K898" s="39">
        <v>177</v>
      </c>
      <c r="L898" s="93">
        <f t="shared" si="185"/>
        <v>209</v>
      </c>
      <c r="M898" s="93" t="str">
        <f t="shared" si="186"/>
        <v/>
      </c>
      <c r="N898" s="99">
        <f t="shared" si="187"/>
        <v>165</v>
      </c>
      <c r="O898" s="99" t="str">
        <f t="shared" si="188"/>
        <v/>
      </c>
      <c r="P898" s="102">
        <f t="shared" si="189"/>
        <v>165</v>
      </c>
      <c r="Q898" s="102" t="str">
        <f t="shared" si="190"/>
        <v/>
      </c>
      <c r="R898" s="105">
        <f t="shared" si="191"/>
        <v>165</v>
      </c>
      <c r="S898" s="105" t="str">
        <f t="shared" si="192"/>
        <v/>
      </c>
      <c r="T898" s="69">
        <f t="shared" si="193"/>
        <v>107</v>
      </c>
      <c r="U898" s="69" t="str">
        <f t="shared" si="194"/>
        <v/>
      </c>
      <c r="V898" s="143">
        <f t="shared" si="195"/>
        <v>165</v>
      </c>
      <c r="W898" s="143" t="str">
        <f t="shared" si="196"/>
        <v/>
      </c>
      <c r="X898" s="109">
        <f t="shared" si="183"/>
        <v>0</v>
      </c>
      <c r="Y898" s="110" t="e">
        <f t="shared" si="184"/>
        <v>#N/A</v>
      </c>
      <c r="Z898" s="75" t="e">
        <f>NA()</f>
        <v>#N/A</v>
      </c>
    </row>
    <row r="899" spans="1:26" x14ac:dyDescent="0.2">
      <c r="A899" s="74">
        <v>18760</v>
      </c>
      <c r="B899" s="68">
        <f>INDEX('B-A OSRoad'!$F$2:$F$21,MATCH(A899,'B-A OSRoad'!$C$2:$C$21))</f>
        <v>0</v>
      </c>
      <c r="C899" s="68" t="str">
        <f>IF(INDEX('B-A OSRoad'!$B$2:$B$21,MATCH(A899,'B-A OSRoad'!$C$2:$C$21))="Straight","",RIGHT(INDEX('B-A OSRoad'!$B$2:$B$21,MATCH(A899,'B-A OSRoad'!$C$2:$C$21)),LEN(INDEX('B-A OSRoad'!$B$2:$B$21,MATCH(A899,'B-A OSRoad'!$C$2:$C$21)))-1))</f>
        <v/>
      </c>
      <c r="D899" s="69">
        <f>(INDEX('B-A OSRoad'!$I$2:$I$21,MATCH(A899,'B-A OSRoad'!$C$2:$C$21)))+$C$3+$C$4+$C$1</f>
        <v>110</v>
      </c>
      <c r="E899" s="70" t="e">
        <f>VLOOKUP(A899,'Crash Data'!$E$3:$F$6,2,FALSE)</f>
        <v>#N/A</v>
      </c>
      <c r="F899" s="70" t="e">
        <f>VLOOKUP(A899,'Crash Data'!$B$3:$C$32,2,FALSE)</f>
        <v>#N/A</v>
      </c>
      <c r="G899" s="40">
        <v>230</v>
      </c>
      <c r="H899" s="40">
        <v>177</v>
      </c>
      <c r="I899" s="39">
        <v>177</v>
      </c>
      <c r="J899" s="40">
        <v>177</v>
      </c>
      <c r="K899" s="39">
        <v>177</v>
      </c>
      <c r="L899" s="93">
        <f t="shared" si="185"/>
        <v>209</v>
      </c>
      <c r="M899" s="93" t="str">
        <f t="shared" si="186"/>
        <v/>
      </c>
      <c r="N899" s="99">
        <f t="shared" si="187"/>
        <v>165</v>
      </c>
      <c r="O899" s="99" t="str">
        <f t="shared" si="188"/>
        <v/>
      </c>
      <c r="P899" s="102">
        <f t="shared" si="189"/>
        <v>165</v>
      </c>
      <c r="Q899" s="102" t="str">
        <f t="shared" si="190"/>
        <v/>
      </c>
      <c r="R899" s="105">
        <f t="shared" si="191"/>
        <v>165</v>
      </c>
      <c r="S899" s="105" t="str">
        <f t="shared" si="192"/>
        <v/>
      </c>
      <c r="T899" s="69">
        <f t="shared" si="193"/>
        <v>107</v>
      </c>
      <c r="U899" s="69" t="str">
        <f t="shared" si="194"/>
        <v/>
      </c>
      <c r="V899" s="143">
        <f t="shared" si="195"/>
        <v>165</v>
      </c>
      <c r="W899" s="143" t="str">
        <f t="shared" si="196"/>
        <v/>
      </c>
      <c r="X899" s="109">
        <f t="shared" si="183"/>
        <v>0</v>
      </c>
      <c r="Y899" s="110" t="e">
        <f t="shared" si="184"/>
        <v>#N/A</v>
      </c>
      <c r="Z899" s="75" t="e">
        <f>NA()</f>
        <v>#N/A</v>
      </c>
    </row>
    <row r="900" spans="1:26" x14ac:dyDescent="0.2">
      <c r="A900" s="74">
        <v>18770</v>
      </c>
      <c r="B900" s="68">
        <f>INDEX('B-A OSRoad'!$F$2:$F$21,MATCH(A900,'B-A OSRoad'!$C$2:$C$21))</f>
        <v>0</v>
      </c>
      <c r="C900" s="68" t="str">
        <f>IF(INDEX('B-A OSRoad'!$B$2:$B$21,MATCH(A900,'B-A OSRoad'!$C$2:$C$21))="Straight","",RIGHT(INDEX('B-A OSRoad'!$B$2:$B$21,MATCH(A900,'B-A OSRoad'!$C$2:$C$21)),LEN(INDEX('B-A OSRoad'!$B$2:$B$21,MATCH(A900,'B-A OSRoad'!$C$2:$C$21)))-1))</f>
        <v/>
      </c>
      <c r="D900" s="69">
        <f>(INDEX('B-A OSRoad'!$I$2:$I$21,MATCH(A900,'B-A OSRoad'!$C$2:$C$21)))+$C$3+$C$4+$C$1</f>
        <v>110</v>
      </c>
      <c r="E900" s="70" t="e">
        <f>VLOOKUP(A900,'Crash Data'!$E$3:$F$6,2,FALSE)</f>
        <v>#N/A</v>
      </c>
      <c r="F900" s="70" t="e">
        <f>VLOOKUP(A900,'Crash Data'!$B$3:$C$32,2,FALSE)</f>
        <v>#N/A</v>
      </c>
      <c r="G900" s="40">
        <v>230</v>
      </c>
      <c r="H900" s="40">
        <v>177</v>
      </c>
      <c r="I900" s="39">
        <v>177</v>
      </c>
      <c r="J900" s="40">
        <v>177</v>
      </c>
      <c r="K900" s="39">
        <v>177</v>
      </c>
      <c r="L900" s="93">
        <f t="shared" si="185"/>
        <v>209</v>
      </c>
      <c r="M900" s="93" t="str">
        <f t="shared" si="186"/>
        <v/>
      </c>
      <c r="N900" s="99">
        <f t="shared" si="187"/>
        <v>165</v>
      </c>
      <c r="O900" s="99" t="str">
        <f t="shared" si="188"/>
        <v/>
      </c>
      <c r="P900" s="102">
        <f t="shared" si="189"/>
        <v>165</v>
      </c>
      <c r="Q900" s="102" t="str">
        <f t="shared" si="190"/>
        <v/>
      </c>
      <c r="R900" s="105">
        <f t="shared" si="191"/>
        <v>165</v>
      </c>
      <c r="S900" s="105" t="str">
        <f t="shared" si="192"/>
        <v/>
      </c>
      <c r="T900" s="69">
        <f t="shared" si="193"/>
        <v>107</v>
      </c>
      <c r="U900" s="69" t="str">
        <f t="shared" si="194"/>
        <v/>
      </c>
      <c r="V900" s="143">
        <f t="shared" si="195"/>
        <v>165</v>
      </c>
      <c r="W900" s="143" t="str">
        <f t="shared" si="196"/>
        <v/>
      </c>
      <c r="X900" s="109">
        <f t="shared" si="183"/>
        <v>0</v>
      </c>
      <c r="Y900" s="110" t="e">
        <f t="shared" si="184"/>
        <v>#N/A</v>
      </c>
      <c r="Z900" s="75" t="e">
        <f>NA()</f>
        <v>#N/A</v>
      </c>
    </row>
    <row r="901" spans="1:26" x14ac:dyDescent="0.2">
      <c r="A901" s="74">
        <v>18780</v>
      </c>
      <c r="B901" s="68">
        <f>INDEX('B-A OSRoad'!$F$2:$F$21,MATCH(A901,'B-A OSRoad'!$C$2:$C$21))</f>
        <v>0</v>
      </c>
      <c r="C901" s="68" t="str">
        <f>IF(INDEX('B-A OSRoad'!$B$2:$B$21,MATCH(A901,'B-A OSRoad'!$C$2:$C$21))="Straight","",RIGHT(INDEX('B-A OSRoad'!$B$2:$B$21,MATCH(A901,'B-A OSRoad'!$C$2:$C$21)),LEN(INDEX('B-A OSRoad'!$B$2:$B$21,MATCH(A901,'B-A OSRoad'!$C$2:$C$21)))-1))</f>
        <v/>
      </c>
      <c r="D901" s="69">
        <f>(INDEX('B-A OSRoad'!$I$2:$I$21,MATCH(A901,'B-A OSRoad'!$C$2:$C$21)))+$C$3+$C$4+$C$1</f>
        <v>110</v>
      </c>
      <c r="E901" s="70" t="e">
        <f>VLOOKUP(A901,'Crash Data'!$E$3:$F$6,2,FALSE)</f>
        <v>#N/A</v>
      </c>
      <c r="F901" s="70" t="e">
        <f>VLOOKUP(A901,'Crash Data'!$B$3:$C$32,2,FALSE)</f>
        <v>#N/A</v>
      </c>
      <c r="G901" s="40">
        <v>230</v>
      </c>
      <c r="H901" s="40">
        <v>177</v>
      </c>
      <c r="I901" s="39">
        <v>177</v>
      </c>
      <c r="J901" s="40">
        <v>177</v>
      </c>
      <c r="K901" s="39">
        <v>177</v>
      </c>
      <c r="L901" s="93">
        <f t="shared" si="185"/>
        <v>209</v>
      </c>
      <c r="M901" s="93" t="str">
        <f t="shared" si="186"/>
        <v/>
      </c>
      <c r="N901" s="99">
        <f t="shared" si="187"/>
        <v>165</v>
      </c>
      <c r="O901" s="99" t="str">
        <f t="shared" si="188"/>
        <v/>
      </c>
      <c r="P901" s="102">
        <f t="shared" si="189"/>
        <v>165</v>
      </c>
      <c r="Q901" s="102" t="str">
        <f t="shared" si="190"/>
        <v/>
      </c>
      <c r="R901" s="105">
        <f t="shared" si="191"/>
        <v>165</v>
      </c>
      <c r="S901" s="105" t="str">
        <f t="shared" si="192"/>
        <v/>
      </c>
      <c r="T901" s="69">
        <f t="shared" si="193"/>
        <v>107</v>
      </c>
      <c r="U901" s="69" t="str">
        <f t="shared" si="194"/>
        <v/>
      </c>
      <c r="V901" s="143">
        <f t="shared" si="195"/>
        <v>165</v>
      </c>
      <c r="W901" s="143" t="str">
        <f t="shared" si="196"/>
        <v/>
      </c>
      <c r="X901" s="109">
        <f t="shared" si="183"/>
        <v>0</v>
      </c>
      <c r="Y901" s="110" t="e">
        <f t="shared" si="184"/>
        <v>#N/A</v>
      </c>
      <c r="Z901" s="75" t="e">
        <f>NA()</f>
        <v>#N/A</v>
      </c>
    </row>
    <row r="902" spans="1:26" x14ac:dyDescent="0.2">
      <c r="A902" s="74">
        <v>18790</v>
      </c>
      <c r="B902" s="68">
        <f>INDEX('B-A OSRoad'!$F$2:$F$21,MATCH(A902,'B-A OSRoad'!$C$2:$C$21))</f>
        <v>0</v>
      </c>
      <c r="C902" s="68" t="str">
        <f>IF(INDEX('B-A OSRoad'!$B$2:$B$21,MATCH(A902,'B-A OSRoad'!$C$2:$C$21))="Straight","",RIGHT(INDEX('B-A OSRoad'!$B$2:$B$21,MATCH(A902,'B-A OSRoad'!$C$2:$C$21)),LEN(INDEX('B-A OSRoad'!$B$2:$B$21,MATCH(A902,'B-A OSRoad'!$C$2:$C$21)))-1))</f>
        <v/>
      </c>
      <c r="D902" s="69">
        <f>(INDEX('B-A OSRoad'!$I$2:$I$21,MATCH(A902,'B-A OSRoad'!$C$2:$C$21)))+$C$3+$C$4+$C$1</f>
        <v>110</v>
      </c>
      <c r="E902" s="70" t="e">
        <f>VLOOKUP(A902,'Crash Data'!$E$3:$F$6,2,FALSE)</f>
        <v>#N/A</v>
      </c>
      <c r="F902" s="70" t="e">
        <f>VLOOKUP(A902,'Crash Data'!$B$3:$C$32,2,FALSE)</f>
        <v>#N/A</v>
      </c>
      <c r="G902" s="40">
        <v>230</v>
      </c>
      <c r="H902" s="40">
        <v>177</v>
      </c>
      <c r="I902" s="39">
        <v>177</v>
      </c>
      <c r="J902" s="40">
        <v>177</v>
      </c>
      <c r="K902" s="39">
        <v>177</v>
      </c>
      <c r="L902" s="93">
        <f t="shared" si="185"/>
        <v>209</v>
      </c>
      <c r="M902" s="93" t="str">
        <f t="shared" si="186"/>
        <v/>
      </c>
      <c r="N902" s="99">
        <f t="shared" si="187"/>
        <v>165</v>
      </c>
      <c r="O902" s="99" t="str">
        <f t="shared" si="188"/>
        <v/>
      </c>
      <c r="P902" s="102">
        <f t="shared" si="189"/>
        <v>165</v>
      </c>
      <c r="Q902" s="102" t="str">
        <f t="shared" si="190"/>
        <v/>
      </c>
      <c r="R902" s="105">
        <f t="shared" si="191"/>
        <v>165</v>
      </c>
      <c r="S902" s="105" t="str">
        <f t="shared" si="192"/>
        <v/>
      </c>
      <c r="T902" s="69">
        <f t="shared" si="193"/>
        <v>107</v>
      </c>
      <c r="U902" s="69" t="str">
        <f t="shared" si="194"/>
        <v/>
      </c>
      <c r="V902" s="143">
        <f t="shared" si="195"/>
        <v>165</v>
      </c>
      <c r="W902" s="143" t="str">
        <f t="shared" si="196"/>
        <v/>
      </c>
      <c r="X902" s="109">
        <f t="shared" si="183"/>
        <v>0</v>
      </c>
      <c r="Y902" s="110" t="e">
        <f t="shared" si="184"/>
        <v>#N/A</v>
      </c>
      <c r="Z902" s="75" t="e">
        <f>NA()</f>
        <v>#N/A</v>
      </c>
    </row>
    <row r="903" spans="1:26" x14ac:dyDescent="0.2">
      <c r="A903" s="74">
        <v>18800</v>
      </c>
      <c r="B903" s="68">
        <f>INDEX('B-A OSRoad'!$F$2:$F$21,MATCH(A903,'B-A OSRoad'!$C$2:$C$21))</f>
        <v>0</v>
      </c>
      <c r="C903" s="68" t="str">
        <f>IF(INDEX('B-A OSRoad'!$B$2:$B$21,MATCH(A903,'B-A OSRoad'!$C$2:$C$21))="Straight","",RIGHT(INDEX('B-A OSRoad'!$B$2:$B$21,MATCH(A903,'B-A OSRoad'!$C$2:$C$21)),LEN(INDEX('B-A OSRoad'!$B$2:$B$21,MATCH(A903,'B-A OSRoad'!$C$2:$C$21)))-1))</f>
        <v/>
      </c>
      <c r="D903" s="69">
        <f>(INDEX('B-A OSRoad'!$I$2:$I$21,MATCH(A903,'B-A OSRoad'!$C$2:$C$21)))+$C$3+$C$4+$C$1</f>
        <v>110</v>
      </c>
      <c r="E903" s="70" t="e">
        <f>VLOOKUP(A903,'Crash Data'!$E$3:$F$6,2,FALSE)</f>
        <v>#N/A</v>
      </c>
      <c r="F903" s="70" t="e">
        <f>VLOOKUP(A903,'Crash Data'!$B$3:$C$32,2,FALSE)</f>
        <v>#N/A</v>
      </c>
      <c r="G903" s="40">
        <v>230</v>
      </c>
      <c r="H903" s="40">
        <v>177</v>
      </c>
      <c r="I903" s="39">
        <v>177</v>
      </c>
      <c r="J903" s="40">
        <v>177</v>
      </c>
      <c r="K903" s="39">
        <v>177</v>
      </c>
      <c r="L903" s="93">
        <f t="shared" si="185"/>
        <v>209</v>
      </c>
      <c r="M903" s="93" t="str">
        <f t="shared" si="186"/>
        <v/>
      </c>
      <c r="N903" s="99">
        <f t="shared" si="187"/>
        <v>165</v>
      </c>
      <c r="O903" s="99" t="str">
        <f t="shared" si="188"/>
        <v/>
      </c>
      <c r="P903" s="102">
        <f t="shared" si="189"/>
        <v>165</v>
      </c>
      <c r="Q903" s="102" t="str">
        <f t="shared" si="190"/>
        <v/>
      </c>
      <c r="R903" s="105">
        <f t="shared" si="191"/>
        <v>165</v>
      </c>
      <c r="S903" s="105" t="str">
        <f t="shared" si="192"/>
        <v/>
      </c>
      <c r="T903" s="69">
        <f t="shared" si="193"/>
        <v>107</v>
      </c>
      <c r="U903" s="69" t="str">
        <f t="shared" si="194"/>
        <v/>
      </c>
      <c r="V903" s="143">
        <f t="shared" si="195"/>
        <v>165</v>
      </c>
      <c r="W903" s="143" t="str">
        <f t="shared" si="196"/>
        <v/>
      </c>
      <c r="X903" s="109">
        <f t="shared" ref="X903:X966" si="197">IF(B903=0,0,((VLOOKUP($C$2,MROSM,2))^2/(127*C903)-(B903/100))   )</f>
        <v>0</v>
      </c>
      <c r="Y903" s="110" t="e">
        <f t="shared" ref="Y903:Y966" si="198">IF(X903&gt;(VLOOKUP(D903,SFF,3)),-20,  IF(X903&gt;(VLOOKUP(D903,SFF,2)),-15,NA()) )</f>
        <v>#N/A</v>
      </c>
      <c r="Z903" s="75" t="e">
        <f>NA()</f>
        <v>#N/A</v>
      </c>
    </row>
    <row r="904" spans="1:26" x14ac:dyDescent="0.2">
      <c r="A904" s="74">
        <v>18810</v>
      </c>
      <c r="B904" s="68">
        <f>INDEX('B-A OSRoad'!$F$2:$F$21,MATCH(A904,'B-A OSRoad'!$C$2:$C$21))</f>
        <v>0</v>
      </c>
      <c r="C904" s="68" t="str">
        <f>IF(INDEX('B-A OSRoad'!$B$2:$B$21,MATCH(A904,'B-A OSRoad'!$C$2:$C$21))="Straight","",RIGHT(INDEX('B-A OSRoad'!$B$2:$B$21,MATCH(A904,'B-A OSRoad'!$C$2:$C$21)),LEN(INDEX('B-A OSRoad'!$B$2:$B$21,MATCH(A904,'B-A OSRoad'!$C$2:$C$21)))-1))</f>
        <v/>
      </c>
      <c r="D904" s="69">
        <f>(INDEX('B-A OSRoad'!$I$2:$I$21,MATCH(A904,'B-A OSRoad'!$C$2:$C$21)))+$C$3+$C$4+$C$1</f>
        <v>110</v>
      </c>
      <c r="E904" s="70" t="e">
        <f>VLOOKUP(A904,'Crash Data'!$E$3:$F$6,2,FALSE)</f>
        <v>#N/A</v>
      </c>
      <c r="F904" s="70">
        <f>VLOOKUP(A904,'Crash Data'!$B$3:$C$32,2,FALSE)</f>
        <v>-4</v>
      </c>
      <c r="G904" s="40">
        <v>230</v>
      </c>
      <c r="H904" s="40">
        <v>177</v>
      </c>
      <c r="I904" s="39">
        <v>177</v>
      </c>
      <c r="J904" s="40">
        <v>177</v>
      </c>
      <c r="K904" s="39">
        <v>177</v>
      </c>
      <c r="L904" s="93">
        <f t="shared" ref="L904:L967" si="199">IFERROR(IF(Y904&lt;0,   (ROUND($M$2*$D904/3.6+$D904^2/(254*($M$3-0.05)),0))),   (ROUND($M$2*$D904/3.6+$D904^2/(254*$M$3),0)))</f>
        <v>209</v>
      </c>
      <c r="M904" s="93" t="str">
        <f t="shared" ref="M904:M967" si="200">IF(  (L904-$G904)&lt;=0,"",(L904-$G904))</f>
        <v/>
      </c>
      <c r="N904" s="99">
        <f t="shared" ref="N904:N967" si="201">IFERROR(IF(Y904&lt;0,             (ROUND($O$2*$D904/3.6+$D904^2/(254*($O$3-0.05)),0))),   (ROUND($O$2*$D904/3.6+$D904^2/(254*$O$3),0)))</f>
        <v>165</v>
      </c>
      <c r="O904" s="99" t="str">
        <f t="shared" ref="O904:O967" si="202">IF(  (N904-$H904)&lt;=0,"",(N904-$H904))</f>
        <v/>
      </c>
      <c r="P904" s="102">
        <f t="shared" ref="P904:P967" si="203">IFERROR(IF(Y904&lt;0,             (ROUND($Q$2*$D904/3.6+$D904^2/(254*($Q$3-0.05)),0))),   (ROUND($Q$2*$D904/3.6+$D904^2/(254*$Q$3),0)))</f>
        <v>165</v>
      </c>
      <c r="Q904" s="102" t="str">
        <f t="shared" ref="Q904:Q967" si="204">IF(  (P904-$I904)&lt;=0,"",(P904-$I904))</f>
        <v/>
      </c>
      <c r="R904" s="105">
        <f t="shared" ref="R904:R967" si="205">IFERROR(IF(Y904&lt;0,             (ROUND($S$2*$D904/3.6+$D904^2/(254*($S$3-0.05)),0))),   (ROUND($S$2*$D904/3.6+$D904^2/(254*$S$3),0)))</f>
        <v>165</v>
      </c>
      <c r="S904" s="105" t="str">
        <f t="shared" ref="S904:S967" si="206">IF(  (R904-$J904)&lt;=0,"",(R904-$J904))</f>
        <v/>
      </c>
      <c r="T904" s="69">
        <f t="shared" ref="T904:T967" si="207">IFERROR(IF(Y904&lt;0,     (ROUND(($U$2+$U$3+0.5)*$D904/3.6,0))      ),         (ROUND(($U$2+$U$3)*$D904/3.6,0)))</f>
        <v>107</v>
      </c>
      <c r="U904" s="69" t="str">
        <f t="shared" ref="U904:U967" si="208">IF(  (T904-$G904)&lt;=0,"",(T904-$G904))</f>
        <v/>
      </c>
      <c r="V904" s="143">
        <f t="shared" ref="V904:V967" si="209">IFERROR(IF(Y904&lt;0,             (ROUND($W$2*$D904/3.6+$D904^2/(254*($W$3-0.05)),0))),   (ROUND($W$2*$D904/3.6+$D904^2/(254*$W$3),0)))</f>
        <v>165</v>
      </c>
      <c r="W904" s="143" t="str">
        <f t="shared" ref="W904:W967" si="210">IF(  (V904-$K904)&lt;=0,"",(V904-$K904))</f>
        <v/>
      </c>
      <c r="X904" s="109">
        <f t="shared" si="197"/>
        <v>0</v>
      </c>
      <c r="Y904" s="110" t="e">
        <f t="shared" si="198"/>
        <v>#N/A</v>
      </c>
      <c r="Z904" s="75" t="e">
        <f>NA()</f>
        <v>#N/A</v>
      </c>
    </row>
    <row r="905" spans="1:26" x14ac:dyDescent="0.2">
      <c r="A905" s="74">
        <v>18820</v>
      </c>
      <c r="B905" s="68">
        <f>INDEX('B-A OSRoad'!$F$2:$F$21,MATCH(A905,'B-A OSRoad'!$C$2:$C$21))</f>
        <v>0</v>
      </c>
      <c r="C905" s="68" t="str">
        <f>IF(INDEX('B-A OSRoad'!$B$2:$B$21,MATCH(A905,'B-A OSRoad'!$C$2:$C$21))="Straight","",RIGHT(INDEX('B-A OSRoad'!$B$2:$B$21,MATCH(A905,'B-A OSRoad'!$C$2:$C$21)),LEN(INDEX('B-A OSRoad'!$B$2:$B$21,MATCH(A905,'B-A OSRoad'!$C$2:$C$21)))-1))</f>
        <v/>
      </c>
      <c r="D905" s="69">
        <f>(INDEX('B-A OSRoad'!$I$2:$I$21,MATCH(A905,'B-A OSRoad'!$C$2:$C$21)))+$C$3+$C$4+$C$1</f>
        <v>110</v>
      </c>
      <c r="E905" s="70" t="e">
        <f>VLOOKUP(A905,'Crash Data'!$E$3:$F$6,2,FALSE)</f>
        <v>#N/A</v>
      </c>
      <c r="F905" s="70" t="e">
        <f>VLOOKUP(A905,'Crash Data'!$B$3:$C$32,2,FALSE)</f>
        <v>#N/A</v>
      </c>
      <c r="G905" s="40">
        <v>230</v>
      </c>
      <c r="H905" s="40">
        <v>177</v>
      </c>
      <c r="I905" s="39">
        <v>177</v>
      </c>
      <c r="J905" s="40">
        <v>177</v>
      </c>
      <c r="K905" s="39">
        <v>177</v>
      </c>
      <c r="L905" s="93">
        <f t="shared" si="199"/>
        <v>209</v>
      </c>
      <c r="M905" s="93" t="str">
        <f t="shared" si="200"/>
        <v/>
      </c>
      <c r="N905" s="99">
        <f t="shared" si="201"/>
        <v>165</v>
      </c>
      <c r="O905" s="99" t="str">
        <f t="shared" si="202"/>
        <v/>
      </c>
      <c r="P905" s="102">
        <f t="shared" si="203"/>
        <v>165</v>
      </c>
      <c r="Q905" s="102" t="str">
        <f t="shared" si="204"/>
        <v/>
      </c>
      <c r="R905" s="105">
        <f t="shared" si="205"/>
        <v>165</v>
      </c>
      <c r="S905" s="105" t="str">
        <f t="shared" si="206"/>
        <v/>
      </c>
      <c r="T905" s="69">
        <f t="shared" si="207"/>
        <v>107</v>
      </c>
      <c r="U905" s="69" t="str">
        <f t="shared" si="208"/>
        <v/>
      </c>
      <c r="V905" s="143">
        <f t="shared" si="209"/>
        <v>165</v>
      </c>
      <c r="W905" s="143" t="str">
        <f t="shared" si="210"/>
        <v/>
      </c>
      <c r="X905" s="109">
        <f t="shared" si="197"/>
        <v>0</v>
      </c>
      <c r="Y905" s="110" t="e">
        <f t="shared" si="198"/>
        <v>#N/A</v>
      </c>
      <c r="Z905" s="75" t="e">
        <f>NA()</f>
        <v>#N/A</v>
      </c>
    </row>
    <row r="906" spans="1:26" x14ac:dyDescent="0.2">
      <c r="A906" s="74">
        <v>18830</v>
      </c>
      <c r="B906" s="68">
        <f>INDEX('B-A OSRoad'!$F$2:$F$21,MATCH(A906,'B-A OSRoad'!$C$2:$C$21))</f>
        <v>0</v>
      </c>
      <c r="C906" s="68" t="str">
        <f>IF(INDEX('B-A OSRoad'!$B$2:$B$21,MATCH(A906,'B-A OSRoad'!$C$2:$C$21))="Straight","",RIGHT(INDEX('B-A OSRoad'!$B$2:$B$21,MATCH(A906,'B-A OSRoad'!$C$2:$C$21)),LEN(INDEX('B-A OSRoad'!$B$2:$B$21,MATCH(A906,'B-A OSRoad'!$C$2:$C$21)))-1))</f>
        <v/>
      </c>
      <c r="D906" s="69">
        <f>(INDEX('B-A OSRoad'!$I$2:$I$21,MATCH(A906,'B-A OSRoad'!$C$2:$C$21)))+$C$3+$C$4+$C$1</f>
        <v>110</v>
      </c>
      <c r="E906" s="70" t="e">
        <f>VLOOKUP(A906,'Crash Data'!$E$3:$F$6,2,FALSE)</f>
        <v>#N/A</v>
      </c>
      <c r="F906" s="70" t="e">
        <f>VLOOKUP(A906,'Crash Data'!$B$3:$C$32,2,FALSE)</f>
        <v>#N/A</v>
      </c>
      <c r="G906" s="40">
        <v>230</v>
      </c>
      <c r="H906" s="40">
        <v>177</v>
      </c>
      <c r="I906" s="39">
        <v>177</v>
      </c>
      <c r="J906" s="40">
        <v>177</v>
      </c>
      <c r="K906" s="39">
        <v>177</v>
      </c>
      <c r="L906" s="93">
        <f t="shared" si="199"/>
        <v>209</v>
      </c>
      <c r="M906" s="93" t="str">
        <f t="shared" si="200"/>
        <v/>
      </c>
      <c r="N906" s="99">
        <f t="shared" si="201"/>
        <v>165</v>
      </c>
      <c r="O906" s="99" t="str">
        <f t="shared" si="202"/>
        <v/>
      </c>
      <c r="P906" s="102">
        <f t="shared" si="203"/>
        <v>165</v>
      </c>
      <c r="Q906" s="102" t="str">
        <f t="shared" si="204"/>
        <v/>
      </c>
      <c r="R906" s="105">
        <f t="shared" si="205"/>
        <v>165</v>
      </c>
      <c r="S906" s="105" t="str">
        <f t="shared" si="206"/>
        <v/>
      </c>
      <c r="T906" s="69">
        <f t="shared" si="207"/>
        <v>107</v>
      </c>
      <c r="U906" s="69" t="str">
        <f t="shared" si="208"/>
        <v/>
      </c>
      <c r="V906" s="143">
        <f t="shared" si="209"/>
        <v>165</v>
      </c>
      <c r="W906" s="143" t="str">
        <f t="shared" si="210"/>
        <v/>
      </c>
      <c r="X906" s="109">
        <f t="shared" si="197"/>
        <v>0</v>
      </c>
      <c r="Y906" s="110" t="e">
        <f t="shared" si="198"/>
        <v>#N/A</v>
      </c>
      <c r="Z906" s="75" t="e">
        <f>NA()</f>
        <v>#N/A</v>
      </c>
    </row>
    <row r="907" spans="1:26" x14ac:dyDescent="0.2">
      <c r="A907" s="74">
        <v>18840</v>
      </c>
      <c r="B907" s="68">
        <f>INDEX('B-A OSRoad'!$F$2:$F$21,MATCH(A907,'B-A OSRoad'!$C$2:$C$21))</f>
        <v>0</v>
      </c>
      <c r="C907" s="68" t="str">
        <f>IF(INDEX('B-A OSRoad'!$B$2:$B$21,MATCH(A907,'B-A OSRoad'!$C$2:$C$21))="Straight","",RIGHT(INDEX('B-A OSRoad'!$B$2:$B$21,MATCH(A907,'B-A OSRoad'!$C$2:$C$21)),LEN(INDEX('B-A OSRoad'!$B$2:$B$21,MATCH(A907,'B-A OSRoad'!$C$2:$C$21)))-1))</f>
        <v/>
      </c>
      <c r="D907" s="69">
        <f>(INDEX('B-A OSRoad'!$I$2:$I$21,MATCH(A907,'B-A OSRoad'!$C$2:$C$21)))+$C$3+$C$4+$C$1</f>
        <v>110</v>
      </c>
      <c r="E907" s="70" t="e">
        <f>VLOOKUP(A907,'Crash Data'!$E$3:$F$6,2,FALSE)</f>
        <v>#N/A</v>
      </c>
      <c r="F907" s="70" t="e">
        <f>VLOOKUP(A907,'Crash Data'!$B$3:$C$32,2,FALSE)</f>
        <v>#N/A</v>
      </c>
      <c r="G907" s="40">
        <v>230</v>
      </c>
      <c r="H907" s="40">
        <v>177</v>
      </c>
      <c r="I907" s="39">
        <v>177</v>
      </c>
      <c r="J907" s="40">
        <v>177</v>
      </c>
      <c r="K907" s="39">
        <v>177</v>
      </c>
      <c r="L907" s="93">
        <f t="shared" si="199"/>
        <v>209</v>
      </c>
      <c r="M907" s="93" t="str">
        <f t="shared" si="200"/>
        <v/>
      </c>
      <c r="N907" s="99">
        <f t="shared" si="201"/>
        <v>165</v>
      </c>
      <c r="O907" s="99" t="str">
        <f t="shared" si="202"/>
        <v/>
      </c>
      <c r="P907" s="102">
        <f t="shared" si="203"/>
        <v>165</v>
      </c>
      <c r="Q907" s="102" t="str">
        <f t="shared" si="204"/>
        <v/>
      </c>
      <c r="R907" s="105">
        <f t="shared" si="205"/>
        <v>165</v>
      </c>
      <c r="S907" s="105" t="str">
        <f t="shared" si="206"/>
        <v/>
      </c>
      <c r="T907" s="69">
        <f t="shared" si="207"/>
        <v>107</v>
      </c>
      <c r="U907" s="69" t="str">
        <f t="shared" si="208"/>
        <v/>
      </c>
      <c r="V907" s="143">
        <f t="shared" si="209"/>
        <v>165</v>
      </c>
      <c r="W907" s="143" t="str">
        <f t="shared" si="210"/>
        <v/>
      </c>
      <c r="X907" s="109">
        <f t="shared" si="197"/>
        <v>0</v>
      </c>
      <c r="Y907" s="110" t="e">
        <f t="shared" si="198"/>
        <v>#N/A</v>
      </c>
      <c r="Z907" s="75" t="e">
        <f>NA()</f>
        <v>#N/A</v>
      </c>
    </row>
    <row r="908" spans="1:26" x14ac:dyDescent="0.2">
      <c r="A908" s="74">
        <v>18850</v>
      </c>
      <c r="B908" s="68">
        <f>INDEX('B-A OSRoad'!$F$2:$F$21,MATCH(A908,'B-A OSRoad'!$C$2:$C$21))</f>
        <v>0</v>
      </c>
      <c r="C908" s="68" t="str">
        <f>IF(INDEX('B-A OSRoad'!$B$2:$B$21,MATCH(A908,'B-A OSRoad'!$C$2:$C$21))="Straight","",RIGHT(INDEX('B-A OSRoad'!$B$2:$B$21,MATCH(A908,'B-A OSRoad'!$C$2:$C$21)),LEN(INDEX('B-A OSRoad'!$B$2:$B$21,MATCH(A908,'B-A OSRoad'!$C$2:$C$21)))-1))</f>
        <v/>
      </c>
      <c r="D908" s="69">
        <f>(INDEX('B-A OSRoad'!$I$2:$I$21,MATCH(A908,'B-A OSRoad'!$C$2:$C$21)))+$C$3+$C$4+$C$1</f>
        <v>110</v>
      </c>
      <c r="E908" s="70" t="e">
        <f>VLOOKUP(A908,'Crash Data'!$E$3:$F$6,2,FALSE)</f>
        <v>#N/A</v>
      </c>
      <c r="F908" s="70" t="e">
        <f>VLOOKUP(A908,'Crash Data'!$B$3:$C$32,2,FALSE)</f>
        <v>#N/A</v>
      </c>
      <c r="G908" s="40">
        <v>230</v>
      </c>
      <c r="H908" s="40">
        <v>177</v>
      </c>
      <c r="I908" s="39">
        <v>177</v>
      </c>
      <c r="J908" s="40">
        <v>177</v>
      </c>
      <c r="K908" s="39">
        <v>177</v>
      </c>
      <c r="L908" s="93">
        <f t="shared" si="199"/>
        <v>209</v>
      </c>
      <c r="M908" s="93" t="str">
        <f t="shared" si="200"/>
        <v/>
      </c>
      <c r="N908" s="99">
        <f t="shared" si="201"/>
        <v>165</v>
      </c>
      <c r="O908" s="99" t="str">
        <f t="shared" si="202"/>
        <v/>
      </c>
      <c r="P908" s="102">
        <f t="shared" si="203"/>
        <v>165</v>
      </c>
      <c r="Q908" s="102" t="str">
        <f t="shared" si="204"/>
        <v/>
      </c>
      <c r="R908" s="105">
        <f t="shared" si="205"/>
        <v>165</v>
      </c>
      <c r="S908" s="105" t="str">
        <f t="shared" si="206"/>
        <v/>
      </c>
      <c r="T908" s="69">
        <f t="shared" si="207"/>
        <v>107</v>
      </c>
      <c r="U908" s="69" t="str">
        <f t="shared" si="208"/>
        <v/>
      </c>
      <c r="V908" s="143">
        <f t="shared" si="209"/>
        <v>165</v>
      </c>
      <c r="W908" s="143" t="str">
        <f t="shared" si="210"/>
        <v/>
      </c>
      <c r="X908" s="109">
        <f t="shared" si="197"/>
        <v>0</v>
      </c>
      <c r="Y908" s="110" t="e">
        <f t="shared" si="198"/>
        <v>#N/A</v>
      </c>
      <c r="Z908" s="75" t="e">
        <f>NA()</f>
        <v>#N/A</v>
      </c>
    </row>
    <row r="909" spans="1:26" x14ac:dyDescent="0.2">
      <c r="A909" s="74">
        <v>18860</v>
      </c>
      <c r="B909" s="68">
        <f>INDEX('B-A OSRoad'!$F$2:$F$21,MATCH(A909,'B-A OSRoad'!$C$2:$C$21))</f>
        <v>0</v>
      </c>
      <c r="C909" s="68" t="str">
        <f>IF(INDEX('B-A OSRoad'!$B$2:$B$21,MATCH(A909,'B-A OSRoad'!$C$2:$C$21))="Straight","",RIGHT(INDEX('B-A OSRoad'!$B$2:$B$21,MATCH(A909,'B-A OSRoad'!$C$2:$C$21)),LEN(INDEX('B-A OSRoad'!$B$2:$B$21,MATCH(A909,'B-A OSRoad'!$C$2:$C$21)))-1))</f>
        <v/>
      </c>
      <c r="D909" s="69">
        <f>(INDEX('B-A OSRoad'!$I$2:$I$21,MATCH(A909,'B-A OSRoad'!$C$2:$C$21)))+$C$3+$C$4+$C$1</f>
        <v>110</v>
      </c>
      <c r="E909" s="70" t="e">
        <f>VLOOKUP(A909,'Crash Data'!$E$3:$F$6,2,FALSE)</f>
        <v>#N/A</v>
      </c>
      <c r="F909" s="70" t="e">
        <f>VLOOKUP(A909,'Crash Data'!$B$3:$C$32,2,FALSE)</f>
        <v>#N/A</v>
      </c>
      <c r="G909" s="40">
        <v>230</v>
      </c>
      <c r="H909" s="40">
        <v>177</v>
      </c>
      <c r="I909" s="39">
        <v>177</v>
      </c>
      <c r="J909" s="40">
        <v>177</v>
      </c>
      <c r="K909" s="39">
        <v>177</v>
      </c>
      <c r="L909" s="93">
        <f t="shared" si="199"/>
        <v>209</v>
      </c>
      <c r="M909" s="93" t="str">
        <f t="shared" si="200"/>
        <v/>
      </c>
      <c r="N909" s="99">
        <f t="shared" si="201"/>
        <v>165</v>
      </c>
      <c r="O909" s="99" t="str">
        <f t="shared" si="202"/>
        <v/>
      </c>
      <c r="P909" s="102">
        <f t="shared" si="203"/>
        <v>165</v>
      </c>
      <c r="Q909" s="102" t="str">
        <f t="shared" si="204"/>
        <v/>
      </c>
      <c r="R909" s="105">
        <f t="shared" si="205"/>
        <v>165</v>
      </c>
      <c r="S909" s="105" t="str">
        <f t="shared" si="206"/>
        <v/>
      </c>
      <c r="T909" s="69">
        <f t="shared" si="207"/>
        <v>107</v>
      </c>
      <c r="U909" s="69" t="str">
        <f t="shared" si="208"/>
        <v/>
      </c>
      <c r="V909" s="143">
        <f t="shared" si="209"/>
        <v>165</v>
      </c>
      <c r="W909" s="143" t="str">
        <f t="shared" si="210"/>
        <v/>
      </c>
      <c r="X909" s="109">
        <f t="shared" si="197"/>
        <v>0</v>
      </c>
      <c r="Y909" s="110" t="e">
        <f t="shared" si="198"/>
        <v>#N/A</v>
      </c>
      <c r="Z909" s="75" t="e">
        <f>NA()</f>
        <v>#N/A</v>
      </c>
    </row>
    <row r="910" spans="1:26" x14ac:dyDescent="0.2">
      <c r="A910" s="74">
        <v>18870</v>
      </c>
      <c r="B910" s="68">
        <f>INDEX('B-A OSRoad'!$F$2:$F$21,MATCH(A910,'B-A OSRoad'!$C$2:$C$21))</f>
        <v>0</v>
      </c>
      <c r="C910" s="68" t="str">
        <f>IF(INDEX('B-A OSRoad'!$B$2:$B$21,MATCH(A910,'B-A OSRoad'!$C$2:$C$21))="Straight","",RIGHT(INDEX('B-A OSRoad'!$B$2:$B$21,MATCH(A910,'B-A OSRoad'!$C$2:$C$21)),LEN(INDEX('B-A OSRoad'!$B$2:$B$21,MATCH(A910,'B-A OSRoad'!$C$2:$C$21)))-1))</f>
        <v/>
      </c>
      <c r="D910" s="69">
        <f>(INDEX('B-A OSRoad'!$I$2:$I$21,MATCH(A910,'B-A OSRoad'!$C$2:$C$21)))+$C$3+$C$4+$C$1</f>
        <v>110</v>
      </c>
      <c r="E910" s="70" t="e">
        <f>VLOOKUP(A910,'Crash Data'!$E$3:$F$6,2,FALSE)</f>
        <v>#N/A</v>
      </c>
      <c r="F910" s="70" t="e">
        <f>VLOOKUP(A910,'Crash Data'!$B$3:$C$32,2,FALSE)</f>
        <v>#N/A</v>
      </c>
      <c r="G910" s="40">
        <v>230</v>
      </c>
      <c r="H910" s="40">
        <v>177</v>
      </c>
      <c r="I910" s="39">
        <v>177</v>
      </c>
      <c r="J910" s="40">
        <v>177</v>
      </c>
      <c r="K910" s="39">
        <v>177</v>
      </c>
      <c r="L910" s="93">
        <f t="shared" si="199"/>
        <v>209</v>
      </c>
      <c r="M910" s="93" t="str">
        <f t="shared" si="200"/>
        <v/>
      </c>
      <c r="N910" s="99">
        <f t="shared" si="201"/>
        <v>165</v>
      </c>
      <c r="O910" s="99" t="str">
        <f t="shared" si="202"/>
        <v/>
      </c>
      <c r="P910" s="102">
        <f t="shared" si="203"/>
        <v>165</v>
      </c>
      <c r="Q910" s="102" t="str">
        <f t="shared" si="204"/>
        <v/>
      </c>
      <c r="R910" s="105">
        <f t="shared" si="205"/>
        <v>165</v>
      </c>
      <c r="S910" s="105" t="str">
        <f t="shared" si="206"/>
        <v/>
      </c>
      <c r="T910" s="69">
        <f t="shared" si="207"/>
        <v>107</v>
      </c>
      <c r="U910" s="69" t="str">
        <f t="shared" si="208"/>
        <v/>
      </c>
      <c r="V910" s="143">
        <f t="shared" si="209"/>
        <v>165</v>
      </c>
      <c r="W910" s="143" t="str">
        <f t="shared" si="210"/>
        <v/>
      </c>
      <c r="X910" s="109">
        <f t="shared" si="197"/>
        <v>0</v>
      </c>
      <c r="Y910" s="110" t="e">
        <f t="shared" si="198"/>
        <v>#N/A</v>
      </c>
      <c r="Z910" s="75" t="e">
        <f>NA()</f>
        <v>#N/A</v>
      </c>
    </row>
    <row r="911" spans="1:26" x14ac:dyDescent="0.2">
      <c r="A911" s="74">
        <v>18880</v>
      </c>
      <c r="B911" s="68">
        <f>INDEX('B-A OSRoad'!$F$2:$F$21,MATCH(A911,'B-A OSRoad'!$C$2:$C$21))</f>
        <v>0</v>
      </c>
      <c r="C911" s="68" t="str">
        <f>IF(INDEX('B-A OSRoad'!$B$2:$B$21,MATCH(A911,'B-A OSRoad'!$C$2:$C$21))="Straight","",RIGHT(INDEX('B-A OSRoad'!$B$2:$B$21,MATCH(A911,'B-A OSRoad'!$C$2:$C$21)),LEN(INDEX('B-A OSRoad'!$B$2:$B$21,MATCH(A911,'B-A OSRoad'!$C$2:$C$21)))-1))</f>
        <v/>
      </c>
      <c r="D911" s="69">
        <f>(INDEX('B-A OSRoad'!$I$2:$I$21,MATCH(A911,'B-A OSRoad'!$C$2:$C$21)))+$C$3+$C$4+$C$1</f>
        <v>110</v>
      </c>
      <c r="E911" s="70" t="e">
        <f>VLOOKUP(A911,'Crash Data'!$E$3:$F$6,2,FALSE)</f>
        <v>#N/A</v>
      </c>
      <c r="F911" s="70" t="e">
        <f>VLOOKUP(A911,'Crash Data'!$B$3:$C$32,2,FALSE)</f>
        <v>#N/A</v>
      </c>
      <c r="G911" s="40">
        <v>230</v>
      </c>
      <c r="H911" s="40">
        <v>177</v>
      </c>
      <c r="I911" s="39">
        <v>177</v>
      </c>
      <c r="J911" s="40">
        <v>177</v>
      </c>
      <c r="K911" s="39">
        <v>177</v>
      </c>
      <c r="L911" s="93">
        <f t="shared" si="199"/>
        <v>209</v>
      </c>
      <c r="M911" s="93" t="str">
        <f t="shared" si="200"/>
        <v/>
      </c>
      <c r="N911" s="99">
        <f t="shared" si="201"/>
        <v>165</v>
      </c>
      <c r="O911" s="99" t="str">
        <f t="shared" si="202"/>
        <v/>
      </c>
      <c r="P911" s="102">
        <f t="shared" si="203"/>
        <v>165</v>
      </c>
      <c r="Q911" s="102" t="str">
        <f t="shared" si="204"/>
        <v/>
      </c>
      <c r="R911" s="105">
        <f t="shared" si="205"/>
        <v>165</v>
      </c>
      <c r="S911" s="105" t="str">
        <f t="shared" si="206"/>
        <v/>
      </c>
      <c r="T911" s="69">
        <f t="shared" si="207"/>
        <v>107</v>
      </c>
      <c r="U911" s="69" t="str">
        <f t="shared" si="208"/>
        <v/>
      </c>
      <c r="V911" s="143">
        <f t="shared" si="209"/>
        <v>165</v>
      </c>
      <c r="W911" s="143" t="str">
        <f t="shared" si="210"/>
        <v/>
      </c>
      <c r="X911" s="109">
        <f t="shared" si="197"/>
        <v>0</v>
      </c>
      <c r="Y911" s="110" t="e">
        <f t="shared" si="198"/>
        <v>#N/A</v>
      </c>
      <c r="Z911" s="75" t="e">
        <f>NA()</f>
        <v>#N/A</v>
      </c>
    </row>
    <row r="912" spans="1:26" x14ac:dyDescent="0.2">
      <c r="A912" s="74">
        <v>18890</v>
      </c>
      <c r="B912" s="68">
        <f>INDEX('B-A OSRoad'!$F$2:$F$21,MATCH(A912,'B-A OSRoad'!$C$2:$C$21))</f>
        <v>0</v>
      </c>
      <c r="C912" s="68" t="str">
        <f>IF(INDEX('B-A OSRoad'!$B$2:$B$21,MATCH(A912,'B-A OSRoad'!$C$2:$C$21))="Straight","",RIGHT(INDEX('B-A OSRoad'!$B$2:$B$21,MATCH(A912,'B-A OSRoad'!$C$2:$C$21)),LEN(INDEX('B-A OSRoad'!$B$2:$B$21,MATCH(A912,'B-A OSRoad'!$C$2:$C$21)))-1))</f>
        <v/>
      </c>
      <c r="D912" s="69">
        <f>(INDEX('B-A OSRoad'!$I$2:$I$21,MATCH(A912,'B-A OSRoad'!$C$2:$C$21)))+$C$3+$C$4+$C$1</f>
        <v>110</v>
      </c>
      <c r="E912" s="70" t="e">
        <f>VLOOKUP(A912,'Crash Data'!$E$3:$F$6,2,FALSE)</f>
        <v>#N/A</v>
      </c>
      <c r="F912" s="70" t="e">
        <f>VLOOKUP(A912,'Crash Data'!$B$3:$C$32,2,FALSE)</f>
        <v>#N/A</v>
      </c>
      <c r="G912" s="40">
        <v>230</v>
      </c>
      <c r="H912" s="40">
        <v>177</v>
      </c>
      <c r="I912" s="39">
        <v>177</v>
      </c>
      <c r="J912" s="40">
        <v>177</v>
      </c>
      <c r="K912" s="39">
        <v>177</v>
      </c>
      <c r="L912" s="93">
        <f t="shared" si="199"/>
        <v>209</v>
      </c>
      <c r="M912" s="93" t="str">
        <f t="shared" si="200"/>
        <v/>
      </c>
      <c r="N912" s="99">
        <f t="shared" si="201"/>
        <v>165</v>
      </c>
      <c r="O912" s="99" t="str">
        <f t="shared" si="202"/>
        <v/>
      </c>
      <c r="P912" s="102">
        <f t="shared" si="203"/>
        <v>165</v>
      </c>
      <c r="Q912" s="102" t="str">
        <f t="shared" si="204"/>
        <v/>
      </c>
      <c r="R912" s="105">
        <f t="shared" si="205"/>
        <v>165</v>
      </c>
      <c r="S912" s="105" t="str">
        <f t="shared" si="206"/>
        <v/>
      </c>
      <c r="T912" s="69">
        <f t="shared" si="207"/>
        <v>107</v>
      </c>
      <c r="U912" s="69" t="str">
        <f t="shared" si="208"/>
        <v/>
      </c>
      <c r="V912" s="143">
        <f t="shared" si="209"/>
        <v>165</v>
      </c>
      <c r="W912" s="143" t="str">
        <f t="shared" si="210"/>
        <v/>
      </c>
      <c r="X912" s="109">
        <f t="shared" si="197"/>
        <v>0</v>
      </c>
      <c r="Y912" s="110" t="e">
        <f t="shared" si="198"/>
        <v>#N/A</v>
      </c>
      <c r="Z912" s="75" t="e">
        <f>NA()</f>
        <v>#N/A</v>
      </c>
    </row>
    <row r="913" spans="1:26" x14ac:dyDescent="0.2">
      <c r="A913" s="74">
        <v>18900</v>
      </c>
      <c r="B913" s="68">
        <f>INDEX('B-A OSRoad'!$F$2:$F$21,MATCH(A913,'B-A OSRoad'!$C$2:$C$21))</f>
        <v>0</v>
      </c>
      <c r="C913" s="68" t="str">
        <f>IF(INDEX('B-A OSRoad'!$B$2:$B$21,MATCH(A913,'B-A OSRoad'!$C$2:$C$21))="Straight","",RIGHT(INDEX('B-A OSRoad'!$B$2:$B$21,MATCH(A913,'B-A OSRoad'!$C$2:$C$21)),LEN(INDEX('B-A OSRoad'!$B$2:$B$21,MATCH(A913,'B-A OSRoad'!$C$2:$C$21)))-1))</f>
        <v/>
      </c>
      <c r="D913" s="69">
        <f>(INDEX('B-A OSRoad'!$I$2:$I$21,MATCH(A913,'B-A OSRoad'!$C$2:$C$21)))+$C$3+$C$4+$C$1</f>
        <v>110</v>
      </c>
      <c r="E913" s="70" t="e">
        <f>VLOOKUP(A913,'Crash Data'!$E$3:$F$6,2,FALSE)</f>
        <v>#N/A</v>
      </c>
      <c r="F913" s="70" t="e">
        <f>VLOOKUP(A913,'Crash Data'!$B$3:$C$32,2,FALSE)</f>
        <v>#N/A</v>
      </c>
      <c r="G913" s="40">
        <v>230</v>
      </c>
      <c r="H913" s="40">
        <v>177</v>
      </c>
      <c r="I913" s="39">
        <v>177</v>
      </c>
      <c r="J913" s="40">
        <v>177</v>
      </c>
      <c r="K913" s="39">
        <v>177</v>
      </c>
      <c r="L913" s="93">
        <f t="shared" si="199"/>
        <v>209</v>
      </c>
      <c r="M913" s="93" t="str">
        <f t="shared" si="200"/>
        <v/>
      </c>
      <c r="N913" s="99">
        <f t="shared" si="201"/>
        <v>165</v>
      </c>
      <c r="O913" s="99" t="str">
        <f t="shared" si="202"/>
        <v/>
      </c>
      <c r="P913" s="102">
        <f t="shared" si="203"/>
        <v>165</v>
      </c>
      <c r="Q913" s="102" t="str">
        <f t="shared" si="204"/>
        <v/>
      </c>
      <c r="R913" s="105">
        <f t="shared" si="205"/>
        <v>165</v>
      </c>
      <c r="S913" s="105" t="str">
        <f t="shared" si="206"/>
        <v/>
      </c>
      <c r="T913" s="69">
        <f t="shared" si="207"/>
        <v>107</v>
      </c>
      <c r="U913" s="69" t="str">
        <f t="shared" si="208"/>
        <v/>
      </c>
      <c r="V913" s="143">
        <f t="shared" si="209"/>
        <v>165</v>
      </c>
      <c r="W913" s="143" t="str">
        <f t="shared" si="210"/>
        <v/>
      </c>
      <c r="X913" s="109">
        <f t="shared" si="197"/>
        <v>0</v>
      </c>
      <c r="Y913" s="110" t="e">
        <f t="shared" si="198"/>
        <v>#N/A</v>
      </c>
      <c r="Z913" s="75" t="e">
        <f>NA()</f>
        <v>#N/A</v>
      </c>
    </row>
    <row r="914" spans="1:26" x14ac:dyDescent="0.2">
      <c r="A914" s="74">
        <v>18910</v>
      </c>
      <c r="B914" s="68">
        <f>INDEX('B-A OSRoad'!$F$2:$F$21,MATCH(A914,'B-A OSRoad'!$C$2:$C$21))</f>
        <v>0</v>
      </c>
      <c r="C914" s="68" t="str">
        <f>IF(INDEX('B-A OSRoad'!$B$2:$B$21,MATCH(A914,'B-A OSRoad'!$C$2:$C$21))="Straight","",RIGHT(INDEX('B-A OSRoad'!$B$2:$B$21,MATCH(A914,'B-A OSRoad'!$C$2:$C$21)),LEN(INDEX('B-A OSRoad'!$B$2:$B$21,MATCH(A914,'B-A OSRoad'!$C$2:$C$21)))-1))</f>
        <v/>
      </c>
      <c r="D914" s="69">
        <f>(INDEX('B-A OSRoad'!$I$2:$I$21,MATCH(A914,'B-A OSRoad'!$C$2:$C$21)))+$C$3+$C$4+$C$1</f>
        <v>110</v>
      </c>
      <c r="E914" s="70" t="e">
        <f>VLOOKUP(A914,'Crash Data'!$E$3:$F$6,2,FALSE)</f>
        <v>#N/A</v>
      </c>
      <c r="F914" s="70" t="e">
        <f>VLOOKUP(A914,'Crash Data'!$B$3:$C$32,2,FALSE)</f>
        <v>#N/A</v>
      </c>
      <c r="G914" s="40">
        <v>230</v>
      </c>
      <c r="H914" s="40">
        <v>177</v>
      </c>
      <c r="I914" s="39">
        <v>177</v>
      </c>
      <c r="J914" s="40">
        <v>177</v>
      </c>
      <c r="K914" s="39">
        <v>177</v>
      </c>
      <c r="L914" s="93">
        <f t="shared" si="199"/>
        <v>209</v>
      </c>
      <c r="M914" s="93" t="str">
        <f t="shared" si="200"/>
        <v/>
      </c>
      <c r="N914" s="99">
        <f t="shared" si="201"/>
        <v>165</v>
      </c>
      <c r="O914" s="99" t="str">
        <f t="shared" si="202"/>
        <v/>
      </c>
      <c r="P914" s="102">
        <f t="shared" si="203"/>
        <v>165</v>
      </c>
      <c r="Q914" s="102" t="str">
        <f t="shared" si="204"/>
        <v/>
      </c>
      <c r="R914" s="105">
        <f t="shared" si="205"/>
        <v>165</v>
      </c>
      <c r="S914" s="105" t="str">
        <f t="shared" si="206"/>
        <v/>
      </c>
      <c r="T914" s="69">
        <f t="shared" si="207"/>
        <v>107</v>
      </c>
      <c r="U914" s="69" t="str">
        <f t="shared" si="208"/>
        <v/>
      </c>
      <c r="V914" s="143">
        <f t="shared" si="209"/>
        <v>165</v>
      </c>
      <c r="W914" s="143" t="str">
        <f t="shared" si="210"/>
        <v/>
      </c>
      <c r="X914" s="109">
        <f t="shared" si="197"/>
        <v>0</v>
      </c>
      <c r="Y914" s="110" t="e">
        <f t="shared" si="198"/>
        <v>#N/A</v>
      </c>
      <c r="Z914" s="75" t="e">
        <f>NA()</f>
        <v>#N/A</v>
      </c>
    </row>
    <row r="915" spans="1:26" x14ac:dyDescent="0.2">
      <c r="A915" s="74">
        <v>18920</v>
      </c>
      <c r="B915" s="68">
        <f>INDEX('B-A OSRoad'!$F$2:$F$21,MATCH(A915,'B-A OSRoad'!$C$2:$C$21))</f>
        <v>0</v>
      </c>
      <c r="C915" s="68" t="str">
        <f>IF(INDEX('B-A OSRoad'!$B$2:$B$21,MATCH(A915,'B-A OSRoad'!$C$2:$C$21))="Straight","",RIGHT(INDEX('B-A OSRoad'!$B$2:$B$21,MATCH(A915,'B-A OSRoad'!$C$2:$C$21)),LEN(INDEX('B-A OSRoad'!$B$2:$B$21,MATCH(A915,'B-A OSRoad'!$C$2:$C$21)))-1))</f>
        <v/>
      </c>
      <c r="D915" s="69">
        <f>(INDEX('B-A OSRoad'!$I$2:$I$21,MATCH(A915,'B-A OSRoad'!$C$2:$C$21)))+$C$3+$C$4+$C$1</f>
        <v>110</v>
      </c>
      <c r="E915" s="70" t="e">
        <f>VLOOKUP(A915,'Crash Data'!$E$3:$F$6,2,FALSE)</f>
        <v>#N/A</v>
      </c>
      <c r="F915" s="70" t="e">
        <f>VLOOKUP(A915,'Crash Data'!$B$3:$C$32,2,FALSE)</f>
        <v>#N/A</v>
      </c>
      <c r="G915" s="40">
        <v>230</v>
      </c>
      <c r="H915" s="40">
        <v>177</v>
      </c>
      <c r="I915" s="39">
        <v>177</v>
      </c>
      <c r="J915" s="40">
        <v>177</v>
      </c>
      <c r="K915" s="39">
        <v>177</v>
      </c>
      <c r="L915" s="93">
        <f t="shared" si="199"/>
        <v>209</v>
      </c>
      <c r="M915" s="93" t="str">
        <f t="shared" si="200"/>
        <v/>
      </c>
      <c r="N915" s="99">
        <f t="shared" si="201"/>
        <v>165</v>
      </c>
      <c r="O915" s="99" t="str">
        <f t="shared" si="202"/>
        <v/>
      </c>
      <c r="P915" s="102">
        <f t="shared" si="203"/>
        <v>165</v>
      </c>
      <c r="Q915" s="102" t="str">
        <f t="shared" si="204"/>
        <v/>
      </c>
      <c r="R915" s="105">
        <f t="shared" si="205"/>
        <v>165</v>
      </c>
      <c r="S915" s="105" t="str">
        <f t="shared" si="206"/>
        <v/>
      </c>
      <c r="T915" s="69">
        <f t="shared" si="207"/>
        <v>107</v>
      </c>
      <c r="U915" s="69" t="str">
        <f t="shared" si="208"/>
        <v/>
      </c>
      <c r="V915" s="143">
        <f t="shared" si="209"/>
        <v>165</v>
      </c>
      <c r="W915" s="143" t="str">
        <f t="shared" si="210"/>
        <v/>
      </c>
      <c r="X915" s="109">
        <f t="shared" si="197"/>
        <v>0</v>
      </c>
      <c r="Y915" s="110" t="e">
        <f t="shared" si="198"/>
        <v>#N/A</v>
      </c>
      <c r="Z915" s="75" t="e">
        <f>NA()</f>
        <v>#N/A</v>
      </c>
    </row>
    <row r="916" spans="1:26" x14ac:dyDescent="0.2">
      <c r="A916" s="74">
        <v>18930</v>
      </c>
      <c r="B916" s="68">
        <f>INDEX('B-A OSRoad'!$F$2:$F$21,MATCH(A916,'B-A OSRoad'!$C$2:$C$21))</f>
        <v>0</v>
      </c>
      <c r="C916" s="68" t="str">
        <f>IF(INDEX('B-A OSRoad'!$B$2:$B$21,MATCH(A916,'B-A OSRoad'!$C$2:$C$21))="Straight","",RIGHT(INDEX('B-A OSRoad'!$B$2:$B$21,MATCH(A916,'B-A OSRoad'!$C$2:$C$21)),LEN(INDEX('B-A OSRoad'!$B$2:$B$21,MATCH(A916,'B-A OSRoad'!$C$2:$C$21)))-1))</f>
        <v/>
      </c>
      <c r="D916" s="69">
        <f>(INDEX('B-A OSRoad'!$I$2:$I$21,MATCH(A916,'B-A OSRoad'!$C$2:$C$21)))+$C$3+$C$4+$C$1</f>
        <v>110</v>
      </c>
      <c r="E916" s="70" t="e">
        <f>VLOOKUP(A916,'Crash Data'!$E$3:$F$6,2,FALSE)</f>
        <v>#N/A</v>
      </c>
      <c r="F916" s="70" t="e">
        <f>VLOOKUP(A916,'Crash Data'!$B$3:$C$32,2,FALSE)</f>
        <v>#N/A</v>
      </c>
      <c r="G916" s="40">
        <v>230</v>
      </c>
      <c r="H916" s="40">
        <v>177</v>
      </c>
      <c r="I916" s="39">
        <v>177</v>
      </c>
      <c r="J916" s="40">
        <v>177</v>
      </c>
      <c r="K916" s="39">
        <v>177</v>
      </c>
      <c r="L916" s="93">
        <f t="shared" si="199"/>
        <v>209</v>
      </c>
      <c r="M916" s="93" t="str">
        <f t="shared" si="200"/>
        <v/>
      </c>
      <c r="N916" s="99">
        <f t="shared" si="201"/>
        <v>165</v>
      </c>
      <c r="O916" s="99" t="str">
        <f t="shared" si="202"/>
        <v/>
      </c>
      <c r="P916" s="102">
        <f t="shared" si="203"/>
        <v>165</v>
      </c>
      <c r="Q916" s="102" t="str">
        <f t="shared" si="204"/>
        <v/>
      </c>
      <c r="R916" s="105">
        <f t="shared" si="205"/>
        <v>165</v>
      </c>
      <c r="S916" s="105" t="str">
        <f t="shared" si="206"/>
        <v/>
      </c>
      <c r="T916" s="69">
        <f t="shared" si="207"/>
        <v>107</v>
      </c>
      <c r="U916" s="69" t="str">
        <f t="shared" si="208"/>
        <v/>
      </c>
      <c r="V916" s="143">
        <f t="shared" si="209"/>
        <v>165</v>
      </c>
      <c r="W916" s="143" t="str">
        <f t="shared" si="210"/>
        <v/>
      </c>
      <c r="X916" s="109">
        <f t="shared" si="197"/>
        <v>0</v>
      </c>
      <c r="Y916" s="110" t="e">
        <f t="shared" si="198"/>
        <v>#N/A</v>
      </c>
      <c r="Z916" s="75" t="e">
        <f>NA()</f>
        <v>#N/A</v>
      </c>
    </row>
    <row r="917" spans="1:26" x14ac:dyDescent="0.2">
      <c r="A917" s="74">
        <v>18940</v>
      </c>
      <c r="B917" s="68">
        <f>INDEX('B-A OSRoad'!$F$2:$F$21,MATCH(A917,'B-A OSRoad'!$C$2:$C$21))</f>
        <v>0</v>
      </c>
      <c r="C917" s="68" t="str">
        <f>IF(INDEX('B-A OSRoad'!$B$2:$B$21,MATCH(A917,'B-A OSRoad'!$C$2:$C$21))="Straight","",RIGHT(INDEX('B-A OSRoad'!$B$2:$B$21,MATCH(A917,'B-A OSRoad'!$C$2:$C$21)),LEN(INDEX('B-A OSRoad'!$B$2:$B$21,MATCH(A917,'B-A OSRoad'!$C$2:$C$21)))-1))</f>
        <v/>
      </c>
      <c r="D917" s="69">
        <f>(INDEX('B-A OSRoad'!$I$2:$I$21,MATCH(A917,'B-A OSRoad'!$C$2:$C$21)))+$C$3+$C$4+$C$1</f>
        <v>110</v>
      </c>
      <c r="E917" s="70" t="e">
        <f>VLOOKUP(A917,'Crash Data'!$E$3:$F$6,2,FALSE)</f>
        <v>#N/A</v>
      </c>
      <c r="F917" s="70" t="e">
        <f>VLOOKUP(A917,'Crash Data'!$B$3:$C$32,2,FALSE)</f>
        <v>#N/A</v>
      </c>
      <c r="G917" s="40">
        <v>230</v>
      </c>
      <c r="H917" s="40">
        <v>177</v>
      </c>
      <c r="I917" s="39">
        <v>177</v>
      </c>
      <c r="J917" s="40">
        <v>177</v>
      </c>
      <c r="K917" s="39">
        <v>177</v>
      </c>
      <c r="L917" s="93">
        <f t="shared" si="199"/>
        <v>209</v>
      </c>
      <c r="M917" s="93" t="str">
        <f t="shared" si="200"/>
        <v/>
      </c>
      <c r="N917" s="99">
        <f t="shared" si="201"/>
        <v>165</v>
      </c>
      <c r="O917" s="99" t="str">
        <f t="shared" si="202"/>
        <v/>
      </c>
      <c r="P917" s="102">
        <f t="shared" si="203"/>
        <v>165</v>
      </c>
      <c r="Q917" s="102" t="str">
        <f t="shared" si="204"/>
        <v/>
      </c>
      <c r="R917" s="105">
        <f t="shared" si="205"/>
        <v>165</v>
      </c>
      <c r="S917" s="105" t="str">
        <f t="shared" si="206"/>
        <v/>
      </c>
      <c r="T917" s="69">
        <f t="shared" si="207"/>
        <v>107</v>
      </c>
      <c r="U917" s="69" t="str">
        <f t="shared" si="208"/>
        <v/>
      </c>
      <c r="V917" s="143">
        <f t="shared" si="209"/>
        <v>165</v>
      </c>
      <c r="W917" s="143" t="str">
        <f t="shared" si="210"/>
        <v/>
      </c>
      <c r="X917" s="109">
        <f t="shared" si="197"/>
        <v>0</v>
      </c>
      <c r="Y917" s="110" t="e">
        <f t="shared" si="198"/>
        <v>#N/A</v>
      </c>
      <c r="Z917" s="75" t="e">
        <f>NA()</f>
        <v>#N/A</v>
      </c>
    </row>
    <row r="918" spans="1:26" x14ac:dyDescent="0.2">
      <c r="A918" s="74">
        <v>18950</v>
      </c>
      <c r="B918" s="68">
        <f>INDEX('B-A OSRoad'!$F$2:$F$21,MATCH(A918,'B-A OSRoad'!$C$2:$C$21))</f>
        <v>0</v>
      </c>
      <c r="C918" s="68" t="str">
        <f>IF(INDEX('B-A OSRoad'!$B$2:$B$21,MATCH(A918,'B-A OSRoad'!$C$2:$C$21))="Straight","",RIGHT(INDEX('B-A OSRoad'!$B$2:$B$21,MATCH(A918,'B-A OSRoad'!$C$2:$C$21)),LEN(INDEX('B-A OSRoad'!$B$2:$B$21,MATCH(A918,'B-A OSRoad'!$C$2:$C$21)))-1))</f>
        <v/>
      </c>
      <c r="D918" s="69">
        <f>(INDEX('B-A OSRoad'!$I$2:$I$21,MATCH(A918,'B-A OSRoad'!$C$2:$C$21)))+$C$3+$C$4+$C$1</f>
        <v>110</v>
      </c>
      <c r="E918" s="70" t="e">
        <f>VLOOKUP(A918,'Crash Data'!$E$3:$F$6,2,FALSE)</f>
        <v>#N/A</v>
      </c>
      <c r="F918" s="70" t="e">
        <f>VLOOKUP(A918,'Crash Data'!$B$3:$C$32,2,FALSE)</f>
        <v>#N/A</v>
      </c>
      <c r="G918" s="40">
        <v>230</v>
      </c>
      <c r="H918" s="40">
        <v>177</v>
      </c>
      <c r="I918" s="39">
        <v>177</v>
      </c>
      <c r="J918" s="40">
        <v>177</v>
      </c>
      <c r="K918" s="39">
        <v>177</v>
      </c>
      <c r="L918" s="93">
        <f t="shared" si="199"/>
        <v>209</v>
      </c>
      <c r="M918" s="93" t="str">
        <f t="shared" si="200"/>
        <v/>
      </c>
      <c r="N918" s="99">
        <f t="shared" si="201"/>
        <v>165</v>
      </c>
      <c r="O918" s="99" t="str">
        <f t="shared" si="202"/>
        <v/>
      </c>
      <c r="P918" s="102">
        <f t="shared" si="203"/>
        <v>165</v>
      </c>
      <c r="Q918" s="102" t="str">
        <f t="shared" si="204"/>
        <v/>
      </c>
      <c r="R918" s="105">
        <f t="shared" si="205"/>
        <v>165</v>
      </c>
      <c r="S918" s="105" t="str">
        <f t="shared" si="206"/>
        <v/>
      </c>
      <c r="T918" s="69">
        <f t="shared" si="207"/>
        <v>107</v>
      </c>
      <c r="U918" s="69" t="str">
        <f t="shared" si="208"/>
        <v/>
      </c>
      <c r="V918" s="143">
        <f t="shared" si="209"/>
        <v>165</v>
      </c>
      <c r="W918" s="143" t="str">
        <f t="shared" si="210"/>
        <v/>
      </c>
      <c r="X918" s="109">
        <f t="shared" si="197"/>
        <v>0</v>
      </c>
      <c r="Y918" s="110" t="e">
        <f t="shared" si="198"/>
        <v>#N/A</v>
      </c>
      <c r="Z918" s="75" t="e">
        <f>NA()</f>
        <v>#N/A</v>
      </c>
    </row>
    <row r="919" spans="1:26" x14ac:dyDescent="0.2">
      <c r="A919" s="74">
        <v>18960</v>
      </c>
      <c r="B919" s="68">
        <f>INDEX('B-A OSRoad'!$F$2:$F$21,MATCH(A919,'B-A OSRoad'!$C$2:$C$21))</f>
        <v>0</v>
      </c>
      <c r="C919" s="68" t="str">
        <f>IF(INDEX('B-A OSRoad'!$B$2:$B$21,MATCH(A919,'B-A OSRoad'!$C$2:$C$21))="Straight","",RIGHT(INDEX('B-A OSRoad'!$B$2:$B$21,MATCH(A919,'B-A OSRoad'!$C$2:$C$21)),LEN(INDEX('B-A OSRoad'!$B$2:$B$21,MATCH(A919,'B-A OSRoad'!$C$2:$C$21)))-1))</f>
        <v/>
      </c>
      <c r="D919" s="69">
        <f>(INDEX('B-A OSRoad'!$I$2:$I$21,MATCH(A919,'B-A OSRoad'!$C$2:$C$21)))+$C$3+$C$4+$C$1</f>
        <v>110</v>
      </c>
      <c r="E919" s="70" t="e">
        <f>VLOOKUP(A919,'Crash Data'!$E$3:$F$6,2,FALSE)</f>
        <v>#N/A</v>
      </c>
      <c r="F919" s="70" t="e">
        <f>VLOOKUP(A919,'Crash Data'!$B$3:$C$32,2,FALSE)</f>
        <v>#N/A</v>
      </c>
      <c r="G919" s="40">
        <v>230</v>
      </c>
      <c r="H919" s="40">
        <v>177</v>
      </c>
      <c r="I919" s="39">
        <v>177</v>
      </c>
      <c r="J919" s="40">
        <v>177</v>
      </c>
      <c r="K919" s="39">
        <v>177</v>
      </c>
      <c r="L919" s="93">
        <f t="shared" si="199"/>
        <v>209</v>
      </c>
      <c r="M919" s="93" t="str">
        <f t="shared" si="200"/>
        <v/>
      </c>
      <c r="N919" s="99">
        <f t="shared" si="201"/>
        <v>165</v>
      </c>
      <c r="O919" s="99" t="str">
        <f t="shared" si="202"/>
        <v/>
      </c>
      <c r="P919" s="102">
        <f t="shared" si="203"/>
        <v>165</v>
      </c>
      <c r="Q919" s="102" t="str">
        <f t="shared" si="204"/>
        <v/>
      </c>
      <c r="R919" s="105">
        <f t="shared" si="205"/>
        <v>165</v>
      </c>
      <c r="S919" s="105" t="str">
        <f t="shared" si="206"/>
        <v/>
      </c>
      <c r="T919" s="69">
        <f t="shared" si="207"/>
        <v>107</v>
      </c>
      <c r="U919" s="69" t="str">
        <f t="shared" si="208"/>
        <v/>
      </c>
      <c r="V919" s="143">
        <f t="shared" si="209"/>
        <v>165</v>
      </c>
      <c r="W919" s="143" t="str">
        <f t="shared" si="210"/>
        <v/>
      </c>
      <c r="X919" s="109">
        <f t="shared" si="197"/>
        <v>0</v>
      </c>
      <c r="Y919" s="110" t="e">
        <f t="shared" si="198"/>
        <v>#N/A</v>
      </c>
      <c r="Z919" s="75" t="e">
        <f>NA()</f>
        <v>#N/A</v>
      </c>
    </row>
    <row r="920" spans="1:26" x14ac:dyDescent="0.2">
      <c r="A920" s="74">
        <v>18970</v>
      </c>
      <c r="B920" s="68">
        <f>INDEX('B-A OSRoad'!$F$2:$F$21,MATCH(A920,'B-A OSRoad'!$C$2:$C$21))</f>
        <v>0</v>
      </c>
      <c r="C920" s="68" t="str">
        <f>IF(INDEX('B-A OSRoad'!$B$2:$B$21,MATCH(A920,'B-A OSRoad'!$C$2:$C$21))="Straight","",RIGHT(INDEX('B-A OSRoad'!$B$2:$B$21,MATCH(A920,'B-A OSRoad'!$C$2:$C$21)),LEN(INDEX('B-A OSRoad'!$B$2:$B$21,MATCH(A920,'B-A OSRoad'!$C$2:$C$21)))-1))</f>
        <v/>
      </c>
      <c r="D920" s="69">
        <f>(INDEX('B-A OSRoad'!$I$2:$I$21,MATCH(A920,'B-A OSRoad'!$C$2:$C$21)))+$C$3+$C$4+$C$1</f>
        <v>110</v>
      </c>
      <c r="E920" s="70" t="e">
        <f>VLOOKUP(A920,'Crash Data'!$E$3:$F$6,2,FALSE)</f>
        <v>#N/A</v>
      </c>
      <c r="F920" s="70" t="e">
        <f>VLOOKUP(A920,'Crash Data'!$B$3:$C$32,2,FALSE)</f>
        <v>#N/A</v>
      </c>
      <c r="G920" s="40">
        <v>230</v>
      </c>
      <c r="H920" s="40">
        <v>177</v>
      </c>
      <c r="I920" s="39">
        <v>177</v>
      </c>
      <c r="J920" s="40">
        <v>177</v>
      </c>
      <c r="K920" s="39">
        <v>177</v>
      </c>
      <c r="L920" s="93">
        <f t="shared" si="199"/>
        <v>209</v>
      </c>
      <c r="M920" s="93" t="str">
        <f t="shared" si="200"/>
        <v/>
      </c>
      <c r="N920" s="99">
        <f t="shared" si="201"/>
        <v>165</v>
      </c>
      <c r="O920" s="99" t="str">
        <f t="shared" si="202"/>
        <v/>
      </c>
      <c r="P920" s="102">
        <f t="shared" si="203"/>
        <v>165</v>
      </c>
      <c r="Q920" s="102" t="str">
        <f t="shared" si="204"/>
        <v/>
      </c>
      <c r="R920" s="105">
        <f t="shared" si="205"/>
        <v>165</v>
      </c>
      <c r="S920" s="105" t="str">
        <f t="shared" si="206"/>
        <v/>
      </c>
      <c r="T920" s="69">
        <f t="shared" si="207"/>
        <v>107</v>
      </c>
      <c r="U920" s="69" t="str">
        <f t="shared" si="208"/>
        <v/>
      </c>
      <c r="V920" s="143">
        <f t="shared" si="209"/>
        <v>165</v>
      </c>
      <c r="W920" s="143" t="str">
        <f t="shared" si="210"/>
        <v/>
      </c>
      <c r="X920" s="109">
        <f t="shared" si="197"/>
        <v>0</v>
      </c>
      <c r="Y920" s="110" t="e">
        <f t="shared" si="198"/>
        <v>#N/A</v>
      </c>
      <c r="Z920" s="75" t="e">
        <f>NA()</f>
        <v>#N/A</v>
      </c>
    </row>
    <row r="921" spans="1:26" x14ac:dyDescent="0.2">
      <c r="A921" s="74">
        <v>18980</v>
      </c>
      <c r="B921" s="68">
        <f>INDEX('B-A OSRoad'!$F$2:$F$21,MATCH(A921,'B-A OSRoad'!$C$2:$C$21))</f>
        <v>0</v>
      </c>
      <c r="C921" s="68" t="str">
        <f>IF(INDEX('B-A OSRoad'!$B$2:$B$21,MATCH(A921,'B-A OSRoad'!$C$2:$C$21))="Straight","",RIGHT(INDEX('B-A OSRoad'!$B$2:$B$21,MATCH(A921,'B-A OSRoad'!$C$2:$C$21)),LEN(INDEX('B-A OSRoad'!$B$2:$B$21,MATCH(A921,'B-A OSRoad'!$C$2:$C$21)))-1))</f>
        <v/>
      </c>
      <c r="D921" s="69">
        <f>(INDEX('B-A OSRoad'!$I$2:$I$21,MATCH(A921,'B-A OSRoad'!$C$2:$C$21)))+$C$3+$C$4+$C$1</f>
        <v>110</v>
      </c>
      <c r="E921" s="70" t="e">
        <f>VLOOKUP(A921,'Crash Data'!$E$3:$F$6,2,FALSE)</f>
        <v>#N/A</v>
      </c>
      <c r="F921" s="70" t="e">
        <f>VLOOKUP(A921,'Crash Data'!$B$3:$C$32,2,FALSE)</f>
        <v>#N/A</v>
      </c>
      <c r="G921" s="40">
        <v>230</v>
      </c>
      <c r="H921" s="40">
        <v>177</v>
      </c>
      <c r="I921" s="39">
        <v>177</v>
      </c>
      <c r="J921" s="40">
        <v>177</v>
      </c>
      <c r="K921" s="39">
        <v>177</v>
      </c>
      <c r="L921" s="93">
        <f t="shared" si="199"/>
        <v>209</v>
      </c>
      <c r="M921" s="93" t="str">
        <f t="shared" si="200"/>
        <v/>
      </c>
      <c r="N921" s="99">
        <f t="shared" si="201"/>
        <v>165</v>
      </c>
      <c r="O921" s="99" t="str">
        <f t="shared" si="202"/>
        <v/>
      </c>
      <c r="P921" s="102">
        <f t="shared" si="203"/>
        <v>165</v>
      </c>
      <c r="Q921" s="102" t="str">
        <f t="shared" si="204"/>
        <v/>
      </c>
      <c r="R921" s="105">
        <f t="shared" si="205"/>
        <v>165</v>
      </c>
      <c r="S921" s="105" t="str">
        <f t="shared" si="206"/>
        <v/>
      </c>
      <c r="T921" s="69">
        <f t="shared" si="207"/>
        <v>107</v>
      </c>
      <c r="U921" s="69" t="str">
        <f t="shared" si="208"/>
        <v/>
      </c>
      <c r="V921" s="143">
        <f t="shared" si="209"/>
        <v>165</v>
      </c>
      <c r="W921" s="143" t="str">
        <f t="shared" si="210"/>
        <v/>
      </c>
      <c r="X921" s="109">
        <f t="shared" si="197"/>
        <v>0</v>
      </c>
      <c r="Y921" s="110" t="e">
        <f t="shared" si="198"/>
        <v>#N/A</v>
      </c>
      <c r="Z921" s="75" t="e">
        <f>NA()</f>
        <v>#N/A</v>
      </c>
    </row>
    <row r="922" spans="1:26" x14ac:dyDescent="0.2">
      <c r="A922" s="74">
        <v>18990</v>
      </c>
      <c r="B922" s="68">
        <f>INDEX('B-A OSRoad'!$F$2:$F$21,MATCH(A922,'B-A OSRoad'!$C$2:$C$21))</f>
        <v>0</v>
      </c>
      <c r="C922" s="68" t="str">
        <f>IF(INDEX('B-A OSRoad'!$B$2:$B$21,MATCH(A922,'B-A OSRoad'!$C$2:$C$21))="Straight","",RIGHT(INDEX('B-A OSRoad'!$B$2:$B$21,MATCH(A922,'B-A OSRoad'!$C$2:$C$21)),LEN(INDEX('B-A OSRoad'!$B$2:$B$21,MATCH(A922,'B-A OSRoad'!$C$2:$C$21)))-1))</f>
        <v/>
      </c>
      <c r="D922" s="69">
        <f>(INDEX('B-A OSRoad'!$I$2:$I$21,MATCH(A922,'B-A OSRoad'!$C$2:$C$21)))+$C$3+$C$4+$C$1</f>
        <v>110</v>
      </c>
      <c r="E922" s="70" t="e">
        <f>VLOOKUP(A922,'Crash Data'!$E$3:$F$6,2,FALSE)</f>
        <v>#N/A</v>
      </c>
      <c r="F922" s="70" t="e">
        <f>VLOOKUP(A922,'Crash Data'!$B$3:$C$32,2,FALSE)</f>
        <v>#N/A</v>
      </c>
      <c r="G922" s="40">
        <v>230</v>
      </c>
      <c r="H922" s="40">
        <v>177</v>
      </c>
      <c r="I922" s="39">
        <v>177</v>
      </c>
      <c r="J922" s="40">
        <v>177</v>
      </c>
      <c r="K922" s="39">
        <v>177</v>
      </c>
      <c r="L922" s="93">
        <f t="shared" si="199"/>
        <v>209</v>
      </c>
      <c r="M922" s="93" t="str">
        <f t="shared" si="200"/>
        <v/>
      </c>
      <c r="N922" s="99">
        <f t="shared" si="201"/>
        <v>165</v>
      </c>
      <c r="O922" s="99" t="str">
        <f t="shared" si="202"/>
        <v/>
      </c>
      <c r="P922" s="102">
        <f t="shared" si="203"/>
        <v>165</v>
      </c>
      <c r="Q922" s="102" t="str">
        <f t="shared" si="204"/>
        <v/>
      </c>
      <c r="R922" s="105">
        <f t="shared" si="205"/>
        <v>165</v>
      </c>
      <c r="S922" s="105" t="str">
        <f t="shared" si="206"/>
        <v/>
      </c>
      <c r="T922" s="69">
        <f t="shared" si="207"/>
        <v>107</v>
      </c>
      <c r="U922" s="69" t="str">
        <f t="shared" si="208"/>
        <v/>
      </c>
      <c r="V922" s="143">
        <f t="shared" si="209"/>
        <v>165</v>
      </c>
      <c r="W922" s="143" t="str">
        <f t="shared" si="210"/>
        <v/>
      </c>
      <c r="X922" s="109">
        <f t="shared" si="197"/>
        <v>0</v>
      </c>
      <c r="Y922" s="110" t="e">
        <f t="shared" si="198"/>
        <v>#N/A</v>
      </c>
      <c r="Z922" s="75" t="e">
        <f>NA()</f>
        <v>#N/A</v>
      </c>
    </row>
    <row r="923" spans="1:26" x14ac:dyDescent="0.2">
      <c r="A923" s="74">
        <v>19000</v>
      </c>
      <c r="B923" s="68">
        <f>INDEX('B-A OSRoad'!$F$2:$F$21,MATCH(A923,'B-A OSRoad'!$C$2:$C$21))</f>
        <v>0</v>
      </c>
      <c r="C923" s="68" t="str">
        <f>IF(INDEX('B-A OSRoad'!$B$2:$B$21,MATCH(A923,'B-A OSRoad'!$C$2:$C$21))="Straight","",RIGHT(INDEX('B-A OSRoad'!$B$2:$B$21,MATCH(A923,'B-A OSRoad'!$C$2:$C$21)),LEN(INDEX('B-A OSRoad'!$B$2:$B$21,MATCH(A923,'B-A OSRoad'!$C$2:$C$21)))-1))</f>
        <v/>
      </c>
      <c r="D923" s="69">
        <f>(INDEX('B-A OSRoad'!$I$2:$I$21,MATCH(A923,'B-A OSRoad'!$C$2:$C$21)))+$C$3+$C$4+$C$1</f>
        <v>110</v>
      </c>
      <c r="E923" s="70" t="e">
        <f>VLOOKUP(A923,'Crash Data'!$E$3:$F$6,2,FALSE)</f>
        <v>#N/A</v>
      </c>
      <c r="F923" s="70" t="e">
        <f>VLOOKUP(A923,'Crash Data'!$B$3:$C$32,2,FALSE)</f>
        <v>#N/A</v>
      </c>
      <c r="G923" s="40">
        <v>230</v>
      </c>
      <c r="H923" s="40">
        <v>177</v>
      </c>
      <c r="I923" s="39">
        <v>177</v>
      </c>
      <c r="J923" s="40">
        <v>177</v>
      </c>
      <c r="K923" s="39">
        <v>177</v>
      </c>
      <c r="L923" s="93">
        <f t="shared" si="199"/>
        <v>209</v>
      </c>
      <c r="M923" s="93" t="str">
        <f t="shared" si="200"/>
        <v/>
      </c>
      <c r="N923" s="99">
        <f t="shared" si="201"/>
        <v>165</v>
      </c>
      <c r="O923" s="99" t="str">
        <f t="shared" si="202"/>
        <v/>
      </c>
      <c r="P923" s="102">
        <f t="shared" si="203"/>
        <v>165</v>
      </c>
      <c r="Q923" s="102" t="str">
        <f t="shared" si="204"/>
        <v/>
      </c>
      <c r="R923" s="105">
        <f t="shared" si="205"/>
        <v>165</v>
      </c>
      <c r="S923" s="105" t="str">
        <f t="shared" si="206"/>
        <v/>
      </c>
      <c r="T923" s="69">
        <f t="shared" si="207"/>
        <v>107</v>
      </c>
      <c r="U923" s="69" t="str">
        <f t="shared" si="208"/>
        <v/>
      </c>
      <c r="V923" s="143">
        <f t="shared" si="209"/>
        <v>165</v>
      </c>
      <c r="W923" s="143" t="str">
        <f t="shared" si="210"/>
        <v/>
      </c>
      <c r="X923" s="109">
        <f t="shared" si="197"/>
        <v>0</v>
      </c>
      <c r="Y923" s="110" t="e">
        <f t="shared" si="198"/>
        <v>#N/A</v>
      </c>
      <c r="Z923" s="75" t="e">
        <f>NA()</f>
        <v>#N/A</v>
      </c>
    </row>
    <row r="924" spans="1:26" x14ac:dyDescent="0.2">
      <c r="A924" s="74">
        <v>19010</v>
      </c>
      <c r="B924" s="68">
        <f>INDEX('B-A OSRoad'!$F$2:$F$21,MATCH(A924,'B-A OSRoad'!$C$2:$C$21))</f>
        <v>0</v>
      </c>
      <c r="C924" s="68" t="str">
        <f>IF(INDEX('B-A OSRoad'!$B$2:$B$21,MATCH(A924,'B-A OSRoad'!$C$2:$C$21))="Straight","",RIGHT(INDEX('B-A OSRoad'!$B$2:$B$21,MATCH(A924,'B-A OSRoad'!$C$2:$C$21)),LEN(INDEX('B-A OSRoad'!$B$2:$B$21,MATCH(A924,'B-A OSRoad'!$C$2:$C$21)))-1))</f>
        <v/>
      </c>
      <c r="D924" s="69">
        <f>(INDEX('B-A OSRoad'!$I$2:$I$21,MATCH(A924,'B-A OSRoad'!$C$2:$C$21)))+$C$3+$C$4+$C$1</f>
        <v>110</v>
      </c>
      <c r="E924" s="70" t="e">
        <f>VLOOKUP(A924,'Crash Data'!$E$3:$F$6,2,FALSE)</f>
        <v>#N/A</v>
      </c>
      <c r="F924" s="70" t="e">
        <f>VLOOKUP(A924,'Crash Data'!$B$3:$C$32,2,FALSE)</f>
        <v>#N/A</v>
      </c>
      <c r="G924" s="40">
        <v>230</v>
      </c>
      <c r="H924" s="40">
        <v>177</v>
      </c>
      <c r="I924" s="39">
        <v>177</v>
      </c>
      <c r="J924" s="40">
        <v>177</v>
      </c>
      <c r="K924" s="39">
        <v>177</v>
      </c>
      <c r="L924" s="93">
        <f t="shared" si="199"/>
        <v>209</v>
      </c>
      <c r="M924" s="93" t="str">
        <f t="shared" si="200"/>
        <v/>
      </c>
      <c r="N924" s="99">
        <f t="shared" si="201"/>
        <v>165</v>
      </c>
      <c r="O924" s="99" t="str">
        <f t="shared" si="202"/>
        <v/>
      </c>
      <c r="P924" s="102">
        <f t="shared" si="203"/>
        <v>165</v>
      </c>
      <c r="Q924" s="102" t="str">
        <f t="shared" si="204"/>
        <v/>
      </c>
      <c r="R924" s="105">
        <f t="shared" si="205"/>
        <v>165</v>
      </c>
      <c r="S924" s="105" t="str">
        <f t="shared" si="206"/>
        <v/>
      </c>
      <c r="T924" s="69">
        <f t="shared" si="207"/>
        <v>107</v>
      </c>
      <c r="U924" s="69" t="str">
        <f t="shared" si="208"/>
        <v/>
      </c>
      <c r="V924" s="143">
        <f t="shared" si="209"/>
        <v>165</v>
      </c>
      <c r="W924" s="143" t="str">
        <f t="shared" si="210"/>
        <v/>
      </c>
      <c r="X924" s="109">
        <f t="shared" si="197"/>
        <v>0</v>
      </c>
      <c r="Y924" s="110" t="e">
        <f t="shared" si="198"/>
        <v>#N/A</v>
      </c>
      <c r="Z924" s="75" t="e">
        <f>NA()</f>
        <v>#N/A</v>
      </c>
    </row>
    <row r="925" spans="1:26" x14ac:dyDescent="0.2">
      <c r="A925" s="74">
        <v>19020</v>
      </c>
      <c r="B925" s="68">
        <f>INDEX('B-A OSRoad'!$F$2:$F$21,MATCH(A925,'B-A OSRoad'!$C$2:$C$21))</f>
        <v>0</v>
      </c>
      <c r="C925" s="68" t="str">
        <f>IF(INDEX('B-A OSRoad'!$B$2:$B$21,MATCH(A925,'B-A OSRoad'!$C$2:$C$21))="Straight","",RIGHT(INDEX('B-A OSRoad'!$B$2:$B$21,MATCH(A925,'B-A OSRoad'!$C$2:$C$21)),LEN(INDEX('B-A OSRoad'!$B$2:$B$21,MATCH(A925,'B-A OSRoad'!$C$2:$C$21)))-1))</f>
        <v/>
      </c>
      <c r="D925" s="69">
        <f>(INDEX('B-A OSRoad'!$I$2:$I$21,MATCH(A925,'B-A OSRoad'!$C$2:$C$21)))+$C$3+$C$4+$C$1</f>
        <v>110</v>
      </c>
      <c r="E925" s="70" t="e">
        <f>VLOOKUP(A925,'Crash Data'!$E$3:$F$6,2,FALSE)</f>
        <v>#N/A</v>
      </c>
      <c r="F925" s="70">
        <f>VLOOKUP(A925,'Crash Data'!$B$3:$C$32,2,FALSE)</f>
        <v>-4</v>
      </c>
      <c r="G925" s="40">
        <v>230</v>
      </c>
      <c r="H925" s="40">
        <v>177</v>
      </c>
      <c r="I925" s="39">
        <v>177</v>
      </c>
      <c r="J925" s="40">
        <v>177</v>
      </c>
      <c r="K925" s="39">
        <v>177</v>
      </c>
      <c r="L925" s="93">
        <f t="shared" si="199"/>
        <v>209</v>
      </c>
      <c r="M925" s="93" t="str">
        <f t="shared" si="200"/>
        <v/>
      </c>
      <c r="N925" s="99">
        <f t="shared" si="201"/>
        <v>165</v>
      </c>
      <c r="O925" s="99" t="str">
        <f t="shared" si="202"/>
        <v/>
      </c>
      <c r="P925" s="102">
        <f t="shared" si="203"/>
        <v>165</v>
      </c>
      <c r="Q925" s="102" t="str">
        <f t="shared" si="204"/>
        <v/>
      </c>
      <c r="R925" s="105">
        <f t="shared" si="205"/>
        <v>165</v>
      </c>
      <c r="S925" s="105" t="str">
        <f t="shared" si="206"/>
        <v/>
      </c>
      <c r="T925" s="69">
        <f t="shared" si="207"/>
        <v>107</v>
      </c>
      <c r="U925" s="69" t="str">
        <f t="shared" si="208"/>
        <v/>
      </c>
      <c r="V925" s="143">
        <f t="shared" si="209"/>
        <v>165</v>
      </c>
      <c r="W925" s="143" t="str">
        <f t="shared" si="210"/>
        <v/>
      </c>
      <c r="X925" s="109">
        <f t="shared" si="197"/>
        <v>0</v>
      </c>
      <c r="Y925" s="110" t="e">
        <f t="shared" si="198"/>
        <v>#N/A</v>
      </c>
      <c r="Z925" s="75" t="e">
        <f>NA()</f>
        <v>#N/A</v>
      </c>
    </row>
    <row r="926" spans="1:26" x14ac:dyDescent="0.2">
      <c r="A926" s="74">
        <v>19030</v>
      </c>
      <c r="B926" s="68">
        <f>INDEX('B-A OSRoad'!$F$2:$F$21,MATCH(A926,'B-A OSRoad'!$C$2:$C$21))</f>
        <v>0</v>
      </c>
      <c r="C926" s="68" t="str">
        <f>IF(INDEX('B-A OSRoad'!$B$2:$B$21,MATCH(A926,'B-A OSRoad'!$C$2:$C$21))="Straight","",RIGHT(INDEX('B-A OSRoad'!$B$2:$B$21,MATCH(A926,'B-A OSRoad'!$C$2:$C$21)),LEN(INDEX('B-A OSRoad'!$B$2:$B$21,MATCH(A926,'B-A OSRoad'!$C$2:$C$21)))-1))</f>
        <v/>
      </c>
      <c r="D926" s="69">
        <f>(INDEX('B-A OSRoad'!$I$2:$I$21,MATCH(A926,'B-A OSRoad'!$C$2:$C$21)))+$C$3+$C$4+$C$1</f>
        <v>110</v>
      </c>
      <c r="E926" s="70" t="e">
        <f>VLOOKUP(A926,'Crash Data'!$E$3:$F$6,2,FALSE)</f>
        <v>#N/A</v>
      </c>
      <c r="F926" s="70" t="e">
        <f>VLOOKUP(A926,'Crash Data'!$B$3:$C$32,2,FALSE)</f>
        <v>#N/A</v>
      </c>
      <c r="G926" s="40">
        <v>230</v>
      </c>
      <c r="H926" s="40">
        <v>177</v>
      </c>
      <c r="I926" s="39">
        <v>177</v>
      </c>
      <c r="J926" s="40">
        <v>177</v>
      </c>
      <c r="K926" s="39">
        <v>177</v>
      </c>
      <c r="L926" s="93">
        <f t="shared" si="199"/>
        <v>209</v>
      </c>
      <c r="M926" s="93" t="str">
        <f t="shared" si="200"/>
        <v/>
      </c>
      <c r="N926" s="99">
        <f t="shared" si="201"/>
        <v>165</v>
      </c>
      <c r="O926" s="99" t="str">
        <f t="shared" si="202"/>
        <v/>
      </c>
      <c r="P926" s="102">
        <f t="shared" si="203"/>
        <v>165</v>
      </c>
      <c r="Q926" s="102" t="str">
        <f t="shared" si="204"/>
        <v/>
      </c>
      <c r="R926" s="105">
        <f t="shared" si="205"/>
        <v>165</v>
      </c>
      <c r="S926" s="105" t="str">
        <f t="shared" si="206"/>
        <v/>
      </c>
      <c r="T926" s="69">
        <f t="shared" si="207"/>
        <v>107</v>
      </c>
      <c r="U926" s="69" t="str">
        <f t="shared" si="208"/>
        <v/>
      </c>
      <c r="V926" s="143">
        <f t="shared" si="209"/>
        <v>165</v>
      </c>
      <c r="W926" s="143" t="str">
        <f t="shared" si="210"/>
        <v/>
      </c>
      <c r="X926" s="109">
        <f t="shared" si="197"/>
        <v>0</v>
      </c>
      <c r="Y926" s="110" t="e">
        <f t="shared" si="198"/>
        <v>#N/A</v>
      </c>
      <c r="Z926" s="75" t="e">
        <f>NA()</f>
        <v>#N/A</v>
      </c>
    </row>
    <row r="927" spans="1:26" x14ac:dyDescent="0.2">
      <c r="A927" s="74">
        <v>19040</v>
      </c>
      <c r="B927" s="68">
        <f>INDEX('B-A OSRoad'!$F$2:$F$21,MATCH(A927,'B-A OSRoad'!$C$2:$C$21))</f>
        <v>0</v>
      </c>
      <c r="C927" s="68" t="str">
        <f>IF(INDEX('B-A OSRoad'!$B$2:$B$21,MATCH(A927,'B-A OSRoad'!$C$2:$C$21))="Straight","",RIGHT(INDEX('B-A OSRoad'!$B$2:$B$21,MATCH(A927,'B-A OSRoad'!$C$2:$C$21)),LEN(INDEX('B-A OSRoad'!$B$2:$B$21,MATCH(A927,'B-A OSRoad'!$C$2:$C$21)))-1))</f>
        <v/>
      </c>
      <c r="D927" s="69">
        <f>(INDEX('B-A OSRoad'!$I$2:$I$21,MATCH(A927,'B-A OSRoad'!$C$2:$C$21)))+$C$3+$C$4+$C$1</f>
        <v>110</v>
      </c>
      <c r="E927" s="70" t="e">
        <f>VLOOKUP(A927,'Crash Data'!$E$3:$F$6,2,FALSE)</f>
        <v>#N/A</v>
      </c>
      <c r="F927" s="70" t="e">
        <f>VLOOKUP(A927,'Crash Data'!$B$3:$C$32,2,FALSE)</f>
        <v>#N/A</v>
      </c>
      <c r="G927" s="40">
        <v>230</v>
      </c>
      <c r="H927" s="40">
        <v>177</v>
      </c>
      <c r="I927" s="39">
        <v>177</v>
      </c>
      <c r="J927" s="40">
        <v>177</v>
      </c>
      <c r="K927" s="39">
        <v>177</v>
      </c>
      <c r="L927" s="93">
        <f t="shared" si="199"/>
        <v>209</v>
      </c>
      <c r="M927" s="93" t="str">
        <f t="shared" si="200"/>
        <v/>
      </c>
      <c r="N927" s="99">
        <f t="shared" si="201"/>
        <v>165</v>
      </c>
      <c r="O927" s="99" t="str">
        <f t="shared" si="202"/>
        <v/>
      </c>
      <c r="P927" s="102">
        <f t="shared" si="203"/>
        <v>165</v>
      </c>
      <c r="Q927" s="102" t="str">
        <f t="shared" si="204"/>
        <v/>
      </c>
      <c r="R927" s="105">
        <f t="shared" si="205"/>
        <v>165</v>
      </c>
      <c r="S927" s="105" t="str">
        <f t="shared" si="206"/>
        <v/>
      </c>
      <c r="T927" s="69">
        <f t="shared" si="207"/>
        <v>107</v>
      </c>
      <c r="U927" s="69" t="str">
        <f t="shared" si="208"/>
        <v/>
      </c>
      <c r="V927" s="143">
        <f t="shared" si="209"/>
        <v>165</v>
      </c>
      <c r="W927" s="143" t="str">
        <f t="shared" si="210"/>
        <v/>
      </c>
      <c r="X927" s="109">
        <f t="shared" si="197"/>
        <v>0</v>
      </c>
      <c r="Y927" s="110" t="e">
        <f t="shared" si="198"/>
        <v>#N/A</v>
      </c>
      <c r="Z927" s="75" t="e">
        <f>NA()</f>
        <v>#N/A</v>
      </c>
    </row>
    <row r="928" spans="1:26" x14ac:dyDescent="0.2">
      <c r="A928" s="74">
        <v>19050</v>
      </c>
      <c r="B928" s="68">
        <f>INDEX('B-A OSRoad'!$F$2:$F$21,MATCH(A928,'B-A OSRoad'!$C$2:$C$21))</f>
        <v>0</v>
      </c>
      <c r="C928" s="68" t="str">
        <f>IF(INDEX('B-A OSRoad'!$B$2:$B$21,MATCH(A928,'B-A OSRoad'!$C$2:$C$21))="Straight","",RIGHT(INDEX('B-A OSRoad'!$B$2:$B$21,MATCH(A928,'B-A OSRoad'!$C$2:$C$21)),LEN(INDEX('B-A OSRoad'!$B$2:$B$21,MATCH(A928,'B-A OSRoad'!$C$2:$C$21)))-1))</f>
        <v/>
      </c>
      <c r="D928" s="69">
        <f>(INDEX('B-A OSRoad'!$I$2:$I$21,MATCH(A928,'B-A OSRoad'!$C$2:$C$21)))+$C$3+$C$4+$C$1</f>
        <v>110</v>
      </c>
      <c r="E928" s="70" t="e">
        <f>VLOOKUP(A928,'Crash Data'!$E$3:$F$6,2,FALSE)</f>
        <v>#N/A</v>
      </c>
      <c r="F928" s="70" t="e">
        <f>VLOOKUP(A928,'Crash Data'!$B$3:$C$32,2,FALSE)</f>
        <v>#N/A</v>
      </c>
      <c r="G928" s="40">
        <v>230</v>
      </c>
      <c r="H928" s="40">
        <v>177</v>
      </c>
      <c r="I928" s="39">
        <v>177</v>
      </c>
      <c r="J928" s="40">
        <v>177</v>
      </c>
      <c r="K928" s="39">
        <v>177</v>
      </c>
      <c r="L928" s="93">
        <f t="shared" si="199"/>
        <v>209</v>
      </c>
      <c r="M928" s="93" t="str">
        <f t="shared" si="200"/>
        <v/>
      </c>
      <c r="N928" s="99">
        <f t="shared" si="201"/>
        <v>165</v>
      </c>
      <c r="O928" s="99" t="str">
        <f t="shared" si="202"/>
        <v/>
      </c>
      <c r="P928" s="102">
        <f t="shared" si="203"/>
        <v>165</v>
      </c>
      <c r="Q928" s="102" t="str">
        <f t="shared" si="204"/>
        <v/>
      </c>
      <c r="R928" s="105">
        <f t="shared" si="205"/>
        <v>165</v>
      </c>
      <c r="S928" s="105" t="str">
        <f t="shared" si="206"/>
        <v/>
      </c>
      <c r="T928" s="69">
        <f t="shared" si="207"/>
        <v>107</v>
      </c>
      <c r="U928" s="69" t="str">
        <f t="shared" si="208"/>
        <v/>
      </c>
      <c r="V928" s="143">
        <f t="shared" si="209"/>
        <v>165</v>
      </c>
      <c r="W928" s="143" t="str">
        <f t="shared" si="210"/>
        <v/>
      </c>
      <c r="X928" s="109">
        <f t="shared" si="197"/>
        <v>0</v>
      </c>
      <c r="Y928" s="110" t="e">
        <f t="shared" si="198"/>
        <v>#N/A</v>
      </c>
      <c r="Z928" s="75" t="e">
        <f>NA()</f>
        <v>#N/A</v>
      </c>
    </row>
    <row r="929" spans="1:26" x14ac:dyDescent="0.2">
      <c r="A929" s="74">
        <v>19060</v>
      </c>
      <c r="B929" s="68">
        <f>INDEX('B-A OSRoad'!$F$2:$F$21,MATCH(A929,'B-A OSRoad'!$C$2:$C$21))</f>
        <v>0</v>
      </c>
      <c r="C929" s="68" t="str">
        <f>IF(INDEX('B-A OSRoad'!$B$2:$B$21,MATCH(A929,'B-A OSRoad'!$C$2:$C$21))="Straight","",RIGHT(INDEX('B-A OSRoad'!$B$2:$B$21,MATCH(A929,'B-A OSRoad'!$C$2:$C$21)),LEN(INDEX('B-A OSRoad'!$B$2:$B$21,MATCH(A929,'B-A OSRoad'!$C$2:$C$21)))-1))</f>
        <v/>
      </c>
      <c r="D929" s="69">
        <f>(INDEX('B-A OSRoad'!$I$2:$I$21,MATCH(A929,'B-A OSRoad'!$C$2:$C$21)))+$C$3+$C$4+$C$1</f>
        <v>110</v>
      </c>
      <c r="E929" s="70" t="e">
        <f>VLOOKUP(A929,'Crash Data'!$E$3:$F$6,2,FALSE)</f>
        <v>#N/A</v>
      </c>
      <c r="F929" s="70" t="e">
        <f>VLOOKUP(A929,'Crash Data'!$B$3:$C$32,2,FALSE)</f>
        <v>#N/A</v>
      </c>
      <c r="G929" s="40">
        <v>230</v>
      </c>
      <c r="H929" s="40">
        <v>177</v>
      </c>
      <c r="I929" s="39">
        <v>177</v>
      </c>
      <c r="J929" s="40">
        <v>177</v>
      </c>
      <c r="K929" s="39">
        <v>177</v>
      </c>
      <c r="L929" s="93">
        <f t="shared" si="199"/>
        <v>209</v>
      </c>
      <c r="M929" s="93" t="str">
        <f t="shared" si="200"/>
        <v/>
      </c>
      <c r="N929" s="99">
        <f t="shared" si="201"/>
        <v>165</v>
      </c>
      <c r="O929" s="99" t="str">
        <f t="shared" si="202"/>
        <v/>
      </c>
      <c r="P929" s="102">
        <f t="shared" si="203"/>
        <v>165</v>
      </c>
      <c r="Q929" s="102" t="str">
        <f t="shared" si="204"/>
        <v/>
      </c>
      <c r="R929" s="105">
        <f t="shared" si="205"/>
        <v>165</v>
      </c>
      <c r="S929" s="105" t="str">
        <f t="shared" si="206"/>
        <v/>
      </c>
      <c r="T929" s="69">
        <f t="shared" si="207"/>
        <v>107</v>
      </c>
      <c r="U929" s="69" t="str">
        <f t="shared" si="208"/>
        <v/>
      </c>
      <c r="V929" s="143">
        <f t="shared" si="209"/>
        <v>165</v>
      </c>
      <c r="W929" s="143" t="str">
        <f t="shared" si="210"/>
        <v/>
      </c>
      <c r="X929" s="109">
        <f t="shared" si="197"/>
        <v>0</v>
      </c>
      <c r="Y929" s="110" t="e">
        <f t="shared" si="198"/>
        <v>#N/A</v>
      </c>
      <c r="Z929" s="75" t="e">
        <f>NA()</f>
        <v>#N/A</v>
      </c>
    </row>
    <row r="930" spans="1:26" x14ac:dyDescent="0.2">
      <c r="A930" s="74">
        <v>19070</v>
      </c>
      <c r="B930" s="68">
        <f>INDEX('B-A OSRoad'!$F$2:$F$21,MATCH(A930,'B-A OSRoad'!$C$2:$C$21))</f>
        <v>0</v>
      </c>
      <c r="C930" s="68" t="str">
        <f>IF(INDEX('B-A OSRoad'!$B$2:$B$21,MATCH(A930,'B-A OSRoad'!$C$2:$C$21))="Straight","",RIGHT(INDEX('B-A OSRoad'!$B$2:$B$21,MATCH(A930,'B-A OSRoad'!$C$2:$C$21)),LEN(INDEX('B-A OSRoad'!$B$2:$B$21,MATCH(A930,'B-A OSRoad'!$C$2:$C$21)))-1))</f>
        <v/>
      </c>
      <c r="D930" s="69">
        <f>(INDEX('B-A OSRoad'!$I$2:$I$21,MATCH(A930,'B-A OSRoad'!$C$2:$C$21)))+$C$3+$C$4+$C$1</f>
        <v>110</v>
      </c>
      <c r="E930" s="70" t="e">
        <f>VLOOKUP(A930,'Crash Data'!$E$3:$F$6,2,FALSE)</f>
        <v>#N/A</v>
      </c>
      <c r="F930" s="70" t="e">
        <f>VLOOKUP(A930,'Crash Data'!$B$3:$C$32,2,FALSE)</f>
        <v>#N/A</v>
      </c>
      <c r="G930" s="40">
        <v>230</v>
      </c>
      <c r="H930" s="40">
        <v>177</v>
      </c>
      <c r="I930" s="39">
        <v>177</v>
      </c>
      <c r="J930" s="40">
        <v>177</v>
      </c>
      <c r="K930" s="39">
        <v>177</v>
      </c>
      <c r="L930" s="93">
        <f t="shared" si="199"/>
        <v>209</v>
      </c>
      <c r="M930" s="93" t="str">
        <f t="shared" si="200"/>
        <v/>
      </c>
      <c r="N930" s="99">
        <f t="shared" si="201"/>
        <v>165</v>
      </c>
      <c r="O930" s="99" t="str">
        <f t="shared" si="202"/>
        <v/>
      </c>
      <c r="P930" s="102">
        <f t="shared" si="203"/>
        <v>165</v>
      </c>
      <c r="Q930" s="102" t="str">
        <f t="shared" si="204"/>
        <v/>
      </c>
      <c r="R930" s="105">
        <f t="shared" si="205"/>
        <v>165</v>
      </c>
      <c r="S930" s="105" t="str">
        <f t="shared" si="206"/>
        <v/>
      </c>
      <c r="T930" s="69">
        <f t="shared" si="207"/>
        <v>107</v>
      </c>
      <c r="U930" s="69" t="str">
        <f t="shared" si="208"/>
        <v/>
      </c>
      <c r="V930" s="143">
        <f t="shared" si="209"/>
        <v>165</v>
      </c>
      <c r="W930" s="143" t="str">
        <f t="shared" si="210"/>
        <v/>
      </c>
      <c r="X930" s="109">
        <f t="shared" si="197"/>
        <v>0</v>
      </c>
      <c r="Y930" s="110" t="e">
        <f t="shared" si="198"/>
        <v>#N/A</v>
      </c>
      <c r="Z930" s="75" t="e">
        <f>NA()</f>
        <v>#N/A</v>
      </c>
    </row>
    <row r="931" spans="1:26" x14ac:dyDescent="0.2">
      <c r="A931" s="74">
        <v>19080</v>
      </c>
      <c r="B931" s="68">
        <f>INDEX('B-A OSRoad'!$F$2:$F$21,MATCH(A931,'B-A OSRoad'!$C$2:$C$21))</f>
        <v>0</v>
      </c>
      <c r="C931" s="68" t="str">
        <f>IF(INDEX('B-A OSRoad'!$B$2:$B$21,MATCH(A931,'B-A OSRoad'!$C$2:$C$21))="Straight","",RIGHT(INDEX('B-A OSRoad'!$B$2:$B$21,MATCH(A931,'B-A OSRoad'!$C$2:$C$21)),LEN(INDEX('B-A OSRoad'!$B$2:$B$21,MATCH(A931,'B-A OSRoad'!$C$2:$C$21)))-1))</f>
        <v/>
      </c>
      <c r="D931" s="69">
        <f>(INDEX('B-A OSRoad'!$I$2:$I$21,MATCH(A931,'B-A OSRoad'!$C$2:$C$21)))+$C$3+$C$4+$C$1</f>
        <v>110</v>
      </c>
      <c r="E931" s="70" t="e">
        <f>VLOOKUP(A931,'Crash Data'!$E$3:$F$6,2,FALSE)</f>
        <v>#N/A</v>
      </c>
      <c r="F931" s="70" t="e">
        <f>VLOOKUP(A931,'Crash Data'!$B$3:$C$32,2,FALSE)</f>
        <v>#N/A</v>
      </c>
      <c r="G931" s="40">
        <v>230</v>
      </c>
      <c r="H931" s="40">
        <v>177</v>
      </c>
      <c r="I931" s="39">
        <v>177</v>
      </c>
      <c r="J931" s="40">
        <v>177</v>
      </c>
      <c r="K931" s="39">
        <v>177</v>
      </c>
      <c r="L931" s="93">
        <f t="shared" si="199"/>
        <v>209</v>
      </c>
      <c r="M931" s="93" t="str">
        <f t="shared" si="200"/>
        <v/>
      </c>
      <c r="N931" s="99">
        <f t="shared" si="201"/>
        <v>165</v>
      </c>
      <c r="O931" s="99" t="str">
        <f t="shared" si="202"/>
        <v/>
      </c>
      <c r="P931" s="102">
        <f t="shared" si="203"/>
        <v>165</v>
      </c>
      <c r="Q931" s="102" t="str">
        <f t="shared" si="204"/>
        <v/>
      </c>
      <c r="R931" s="105">
        <f t="shared" si="205"/>
        <v>165</v>
      </c>
      <c r="S931" s="105" t="str">
        <f t="shared" si="206"/>
        <v/>
      </c>
      <c r="T931" s="69">
        <f t="shared" si="207"/>
        <v>107</v>
      </c>
      <c r="U931" s="69" t="str">
        <f t="shared" si="208"/>
        <v/>
      </c>
      <c r="V931" s="143">
        <f t="shared" si="209"/>
        <v>165</v>
      </c>
      <c r="W931" s="143" t="str">
        <f t="shared" si="210"/>
        <v/>
      </c>
      <c r="X931" s="109">
        <f t="shared" si="197"/>
        <v>0</v>
      </c>
      <c r="Y931" s="110" t="e">
        <f t="shared" si="198"/>
        <v>#N/A</v>
      </c>
      <c r="Z931" s="75" t="e">
        <f>NA()</f>
        <v>#N/A</v>
      </c>
    </row>
    <row r="932" spans="1:26" x14ac:dyDescent="0.2">
      <c r="A932" s="74">
        <v>19090</v>
      </c>
      <c r="B932" s="68">
        <f>INDEX('B-A OSRoad'!$F$2:$F$21,MATCH(A932,'B-A OSRoad'!$C$2:$C$21))</f>
        <v>0</v>
      </c>
      <c r="C932" s="68" t="str">
        <f>IF(INDEX('B-A OSRoad'!$B$2:$B$21,MATCH(A932,'B-A OSRoad'!$C$2:$C$21))="Straight","",RIGHT(INDEX('B-A OSRoad'!$B$2:$B$21,MATCH(A932,'B-A OSRoad'!$C$2:$C$21)),LEN(INDEX('B-A OSRoad'!$B$2:$B$21,MATCH(A932,'B-A OSRoad'!$C$2:$C$21)))-1))</f>
        <v/>
      </c>
      <c r="D932" s="69">
        <f>(INDEX('B-A OSRoad'!$I$2:$I$21,MATCH(A932,'B-A OSRoad'!$C$2:$C$21)))+$C$3+$C$4+$C$1</f>
        <v>110</v>
      </c>
      <c r="E932" s="70" t="e">
        <f>VLOOKUP(A932,'Crash Data'!$E$3:$F$6,2,FALSE)</f>
        <v>#N/A</v>
      </c>
      <c r="F932" s="70" t="e">
        <f>VLOOKUP(A932,'Crash Data'!$B$3:$C$32,2,FALSE)</f>
        <v>#N/A</v>
      </c>
      <c r="G932" s="40">
        <v>230</v>
      </c>
      <c r="H932" s="40">
        <v>177</v>
      </c>
      <c r="I932" s="39">
        <v>177</v>
      </c>
      <c r="J932" s="40">
        <v>177</v>
      </c>
      <c r="K932" s="39">
        <v>177</v>
      </c>
      <c r="L932" s="93">
        <f t="shared" si="199"/>
        <v>209</v>
      </c>
      <c r="M932" s="93" t="str">
        <f t="shared" si="200"/>
        <v/>
      </c>
      <c r="N932" s="99">
        <f t="shared" si="201"/>
        <v>165</v>
      </c>
      <c r="O932" s="99" t="str">
        <f t="shared" si="202"/>
        <v/>
      </c>
      <c r="P932" s="102">
        <f t="shared" si="203"/>
        <v>165</v>
      </c>
      <c r="Q932" s="102" t="str">
        <f t="shared" si="204"/>
        <v/>
      </c>
      <c r="R932" s="105">
        <f t="shared" si="205"/>
        <v>165</v>
      </c>
      <c r="S932" s="105" t="str">
        <f t="shared" si="206"/>
        <v/>
      </c>
      <c r="T932" s="69">
        <f t="shared" si="207"/>
        <v>107</v>
      </c>
      <c r="U932" s="69" t="str">
        <f t="shared" si="208"/>
        <v/>
      </c>
      <c r="V932" s="143">
        <f t="shared" si="209"/>
        <v>165</v>
      </c>
      <c r="W932" s="143" t="str">
        <f t="shared" si="210"/>
        <v/>
      </c>
      <c r="X932" s="109">
        <f t="shared" si="197"/>
        <v>0</v>
      </c>
      <c r="Y932" s="110" t="e">
        <f t="shared" si="198"/>
        <v>#N/A</v>
      </c>
      <c r="Z932" s="75" t="e">
        <f>NA()</f>
        <v>#N/A</v>
      </c>
    </row>
    <row r="933" spans="1:26" x14ac:dyDescent="0.2">
      <c r="A933" s="74">
        <v>19100</v>
      </c>
      <c r="B933" s="68">
        <f>INDEX('B-A OSRoad'!$F$2:$F$21,MATCH(A933,'B-A OSRoad'!$C$2:$C$21))</f>
        <v>0</v>
      </c>
      <c r="C933" s="68" t="str">
        <f>IF(INDEX('B-A OSRoad'!$B$2:$B$21,MATCH(A933,'B-A OSRoad'!$C$2:$C$21))="Straight","",RIGHT(INDEX('B-A OSRoad'!$B$2:$B$21,MATCH(A933,'B-A OSRoad'!$C$2:$C$21)),LEN(INDEX('B-A OSRoad'!$B$2:$B$21,MATCH(A933,'B-A OSRoad'!$C$2:$C$21)))-1))</f>
        <v/>
      </c>
      <c r="D933" s="69">
        <f>(INDEX('B-A OSRoad'!$I$2:$I$21,MATCH(A933,'B-A OSRoad'!$C$2:$C$21)))+$C$3+$C$4+$C$1</f>
        <v>110</v>
      </c>
      <c r="E933" s="70" t="e">
        <f>VLOOKUP(A933,'Crash Data'!$E$3:$F$6,2,FALSE)</f>
        <v>#N/A</v>
      </c>
      <c r="F933" s="70" t="e">
        <f>VLOOKUP(A933,'Crash Data'!$B$3:$C$32,2,FALSE)</f>
        <v>#N/A</v>
      </c>
      <c r="G933" s="40">
        <v>230</v>
      </c>
      <c r="H933" s="40">
        <v>177</v>
      </c>
      <c r="I933" s="39">
        <v>177</v>
      </c>
      <c r="J933" s="40">
        <v>177</v>
      </c>
      <c r="K933" s="39">
        <v>177</v>
      </c>
      <c r="L933" s="93">
        <f t="shared" si="199"/>
        <v>209</v>
      </c>
      <c r="M933" s="93" t="str">
        <f t="shared" si="200"/>
        <v/>
      </c>
      <c r="N933" s="99">
        <f t="shared" si="201"/>
        <v>165</v>
      </c>
      <c r="O933" s="99" t="str">
        <f t="shared" si="202"/>
        <v/>
      </c>
      <c r="P933" s="102">
        <f t="shared" si="203"/>
        <v>165</v>
      </c>
      <c r="Q933" s="102" t="str">
        <f t="shared" si="204"/>
        <v/>
      </c>
      <c r="R933" s="105">
        <f t="shared" si="205"/>
        <v>165</v>
      </c>
      <c r="S933" s="105" t="str">
        <f t="shared" si="206"/>
        <v/>
      </c>
      <c r="T933" s="69">
        <f t="shared" si="207"/>
        <v>107</v>
      </c>
      <c r="U933" s="69" t="str">
        <f t="shared" si="208"/>
        <v/>
      </c>
      <c r="V933" s="143">
        <f t="shared" si="209"/>
        <v>165</v>
      </c>
      <c r="W933" s="143" t="str">
        <f t="shared" si="210"/>
        <v/>
      </c>
      <c r="X933" s="109">
        <f t="shared" si="197"/>
        <v>0</v>
      </c>
      <c r="Y933" s="110" t="e">
        <f t="shared" si="198"/>
        <v>#N/A</v>
      </c>
      <c r="Z933" s="75" t="e">
        <f>NA()</f>
        <v>#N/A</v>
      </c>
    </row>
    <row r="934" spans="1:26" x14ac:dyDescent="0.2">
      <c r="A934" s="74">
        <v>19110</v>
      </c>
      <c r="B934" s="68">
        <f>INDEX('B-A OSRoad'!$F$2:$F$21,MATCH(A934,'B-A OSRoad'!$C$2:$C$21))</f>
        <v>7</v>
      </c>
      <c r="C934" s="68" t="str">
        <f>IF(INDEX('B-A OSRoad'!$B$2:$B$21,MATCH(A934,'B-A OSRoad'!$C$2:$C$21))="Straight","",RIGHT(INDEX('B-A OSRoad'!$B$2:$B$21,MATCH(A934,'B-A OSRoad'!$C$2:$C$21)),LEN(INDEX('B-A OSRoad'!$B$2:$B$21,MATCH(A934,'B-A OSRoad'!$C$2:$C$21)))-1))</f>
        <v>720</v>
      </c>
      <c r="D934" s="69">
        <f>(INDEX('B-A OSRoad'!$I$2:$I$21,MATCH(A934,'B-A OSRoad'!$C$2:$C$21)))+$C$3+$C$4+$C$1</f>
        <v>110</v>
      </c>
      <c r="E934" s="70" t="e">
        <f>VLOOKUP(A934,'Crash Data'!$E$3:$F$6,2,FALSE)</f>
        <v>#N/A</v>
      </c>
      <c r="F934" s="70" t="e">
        <f>VLOOKUP(A934,'Crash Data'!$B$3:$C$32,2,FALSE)</f>
        <v>#N/A</v>
      </c>
      <c r="G934" s="40">
        <v>230</v>
      </c>
      <c r="H934" s="40">
        <v>177</v>
      </c>
      <c r="I934" s="39">
        <v>177</v>
      </c>
      <c r="J934" s="40">
        <v>177</v>
      </c>
      <c r="K934" s="39">
        <v>177</v>
      </c>
      <c r="L934" s="93">
        <f t="shared" si="199"/>
        <v>209</v>
      </c>
      <c r="M934" s="93" t="str">
        <f t="shared" si="200"/>
        <v/>
      </c>
      <c r="N934" s="99">
        <f t="shared" si="201"/>
        <v>165</v>
      </c>
      <c r="O934" s="99" t="str">
        <f t="shared" si="202"/>
        <v/>
      </c>
      <c r="P934" s="102">
        <f t="shared" si="203"/>
        <v>165</v>
      </c>
      <c r="Q934" s="102" t="str">
        <f t="shared" si="204"/>
        <v/>
      </c>
      <c r="R934" s="105">
        <f t="shared" si="205"/>
        <v>165</v>
      </c>
      <c r="S934" s="105" t="str">
        <f t="shared" si="206"/>
        <v/>
      </c>
      <c r="T934" s="69">
        <f t="shared" si="207"/>
        <v>107</v>
      </c>
      <c r="U934" s="69" t="str">
        <f t="shared" si="208"/>
        <v/>
      </c>
      <c r="V934" s="143">
        <f t="shared" si="209"/>
        <v>165</v>
      </c>
      <c r="W934" s="143" t="str">
        <f t="shared" si="210"/>
        <v/>
      </c>
      <c r="X934" s="109">
        <f t="shared" si="197"/>
        <v>6.2327209098862635E-2</v>
      </c>
      <c r="Y934" s="110" t="e">
        <f t="shared" si="198"/>
        <v>#N/A</v>
      </c>
      <c r="Z934" s="75" t="e">
        <f>NA()</f>
        <v>#N/A</v>
      </c>
    </row>
    <row r="935" spans="1:26" x14ac:dyDescent="0.2">
      <c r="A935" s="74">
        <v>19120</v>
      </c>
      <c r="B935" s="68">
        <f>INDEX('B-A OSRoad'!$F$2:$F$21,MATCH(A935,'B-A OSRoad'!$C$2:$C$21))</f>
        <v>7</v>
      </c>
      <c r="C935" s="68" t="str">
        <f>IF(INDEX('B-A OSRoad'!$B$2:$B$21,MATCH(A935,'B-A OSRoad'!$C$2:$C$21))="Straight","",RIGHT(INDEX('B-A OSRoad'!$B$2:$B$21,MATCH(A935,'B-A OSRoad'!$C$2:$C$21)),LEN(INDEX('B-A OSRoad'!$B$2:$B$21,MATCH(A935,'B-A OSRoad'!$C$2:$C$21)))-1))</f>
        <v>720</v>
      </c>
      <c r="D935" s="69">
        <f>(INDEX('B-A OSRoad'!$I$2:$I$21,MATCH(A935,'B-A OSRoad'!$C$2:$C$21)))+$C$3+$C$4+$C$1</f>
        <v>110</v>
      </c>
      <c r="E935" s="70" t="e">
        <f>VLOOKUP(A935,'Crash Data'!$E$3:$F$6,2,FALSE)</f>
        <v>#N/A</v>
      </c>
      <c r="F935" s="70" t="e">
        <f>VLOOKUP(A935,'Crash Data'!$B$3:$C$32,2,FALSE)</f>
        <v>#N/A</v>
      </c>
      <c r="G935" s="40">
        <v>230</v>
      </c>
      <c r="H935" s="40">
        <v>177</v>
      </c>
      <c r="I935" s="39">
        <v>177</v>
      </c>
      <c r="J935" s="40">
        <v>177</v>
      </c>
      <c r="K935" s="39">
        <v>177</v>
      </c>
      <c r="L935" s="93">
        <f t="shared" si="199"/>
        <v>209</v>
      </c>
      <c r="M935" s="93" t="str">
        <f t="shared" si="200"/>
        <v/>
      </c>
      <c r="N935" s="99">
        <f t="shared" si="201"/>
        <v>165</v>
      </c>
      <c r="O935" s="99" t="str">
        <f t="shared" si="202"/>
        <v/>
      </c>
      <c r="P935" s="102">
        <f t="shared" si="203"/>
        <v>165</v>
      </c>
      <c r="Q935" s="102" t="str">
        <f t="shared" si="204"/>
        <v/>
      </c>
      <c r="R935" s="105">
        <f t="shared" si="205"/>
        <v>165</v>
      </c>
      <c r="S935" s="105" t="str">
        <f t="shared" si="206"/>
        <v/>
      </c>
      <c r="T935" s="69">
        <f t="shared" si="207"/>
        <v>107</v>
      </c>
      <c r="U935" s="69" t="str">
        <f t="shared" si="208"/>
        <v/>
      </c>
      <c r="V935" s="143">
        <f t="shared" si="209"/>
        <v>165</v>
      </c>
      <c r="W935" s="143" t="str">
        <f t="shared" si="210"/>
        <v/>
      </c>
      <c r="X935" s="109">
        <f t="shared" si="197"/>
        <v>6.2327209098862635E-2</v>
      </c>
      <c r="Y935" s="110" t="e">
        <f t="shared" si="198"/>
        <v>#N/A</v>
      </c>
      <c r="Z935" s="75" t="e">
        <f>NA()</f>
        <v>#N/A</v>
      </c>
    </row>
    <row r="936" spans="1:26" x14ac:dyDescent="0.2">
      <c r="A936" s="74">
        <v>19130</v>
      </c>
      <c r="B936" s="68">
        <f>INDEX('B-A OSRoad'!$F$2:$F$21,MATCH(A936,'B-A OSRoad'!$C$2:$C$21))</f>
        <v>7</v>
      </c>
      <c r="C936" s="68" t="str">
        <f>IF(INDEX('B-A OSRoad'!$B$2:$B$21,MATCH(A936,'B-A OSRoad'!$C$2:$C$21))="Straight","",RIGHT(INDEX('B-A OSRoad'!$B$2:$B$21,MATCH(A936,'B-A OSRoad'!$C$2:$C$21)),LEN(INDEX('B-A OSRoad'!$B$2:$B$21,MATCH(A936,'B-A OSRoad'!$C$2:$C$21)))-1))</f>
        <v>720</v>
      </c>
      <c r="D936" s="69">
        <f>(INDEX('B-A OSRoad'!$I$2:$I$21,MATCH(A936,'B-A OSRoad'!$C$2:$C$21)))+$C$3+$C$4+$C$1</f>
        <v>110</v>
      </c>
      <c r="E936" s="70" t="e">
        <f>VLOOKUP(A936,'Crash Data'!$E$3:$F$6,2,FALSE)</f>
        <v>#N/A</v>
      </c>
      <c r="F936" s="70" t="e">
        <f>VLOOKUP(A936,'Crash Data'!$B$3:$C$32,2,FALSE)</f>
        <v>#N/A</v>
      </c>
      <c r="G936" s="40">
        <v>230</v>
      </c>
      <c r="H936" s="40">
        <v>177</v>
      </c>
      <c r="I936" s="39">
        <v>177</v>
      </c>
      <c r="J936" s="40">
        <v>177</v>
      </c>
      <c r="K936" s="39">
        <v>177</v>
      </c>
      <c r="L936" s="93">
        <f t="shared" si="199"/>
        <v>209</v>
      </c>
      <c r="M936" s="93" t="str">
        <f t="shared" si="200"/>
        <v/>
      </c>
      <c r="N936" s="99">
        <f t="shared" si="201"/>
        <v>165</v>
      </c>
      <c r="O936" s="99" t="str">
        <f t="shared" si="202"/>
        <v/>
      </c>
      <c r="P936" s="102">
        <f t="shared" si="203"/>
        <v>165</v>
      </c>
      <c r="Q936" s="102" t="str">
        <f t="shared" si="204"/>
        <v/>
      </c>
      <c r="R936" s="105">
        <f t="shared" si="205"/>
        <v>165</v>
      </c>
      <c r="S936" s="105" t="str">
        <f t="shared" si="206"/>
        <v/>
      </c>
      <c r="T936" s="69">
        <f t="shared" si="207"/>
        <v>107</v>
      </c>
      <c r="U936" s="69" t="str">
        <f t="shared" si="208"/>
        <v/>
      </c>
      <c r="V936" s="143">
        <f t="shared" si="209"/>
        <v>165</v>
      </c>
      <c r="W936" s="143" t="str">
        <f t="shared" si="210"/>
        <v/>
      </c>
      <c r="X936" s="109">
        <f t="shared" si="197"/>
        <v>6.2327209098862635E-2</v>
      </c>
      <c r="Y936" s="110" t="e">
        <f t="shared" si="198"/>
        <v>#N/A</v>
      </c>
      <c r="Z936" s="75" t="e">
        <f>NA()</f>
        <v>#N/A</v>
      </c>
    </row>
    <row r="937" spans="1:26" x14ac:dyDescent="0.2">
      <c r="A937" s="74">
        <v>19140</v>
      </c>
      <c r="B937" s="68">
        <f>INDEX('B-A OSRoad'!$F$2:$F$21,MATCH(A937,'B-A OSRoad'!$C$2:$C$21))</f>
        <v>7</v>
      </c>
      <c r="C937" s="68" t="str">
        <f>IF(INDEX('B-A OSRoad'!$B$2:$B$21,MATCH(A937,'B-A OSRoad'!$C$2:$C$21))="Straight","",RIGHT(INDEX('B-A OSRoad'!$B$2:$B$21,MATCH(A937,'B-A OSRoad'!$C$2:$C$21)),LEN(INDEX('B-A OSRoad'!$B$2:$B$21,MATCH(A937,'B-A OSRoad'!$C$2:$C$21)))-1))</f>
        <v>720</v>
      </c>
      <c r="D937" s="69">
        <f>(INDEX('B-A OSRoad'!$I$2:$I$21,MATCH(A937,'B-A OSRoad'!$C$2:$C$21)))+$C$3+$C$4+$C$1</f>
        <v>110</v>
      </c>
      <c r="E937" s="70" t="e">
        <f>VLOOKUP(A937,'Crash Data'!$E$3:$F$6,2,FALSE)</f>
        <v>#N/A</v>
      </c>
      <c r="F937" s="70" t="e">
        <f>VLOOKUP(A937,'Crash Data'!$B$3:$C$32,2,FALSE)</f>
        <v>#N/A</v>
      </c>
      <c r="G937" s="40">
        <v>230</v>
      </c>
      <c r="H937" s="40">
        <v>177</v>
      </c>
      <c r="I937" s="39">
        <v>177</v>
      </c>
      <c r="J937" s="40">
        <v>177</v>
      </c>
      <c r="K937" s="39">
        <v>124.054</v>
      </c>
      <c r="L937" s="93">
        <f t="shared" si="199"/>
        <v>209</v>
      </c>
      <c r="M937" s="93" t="str">
        <f t="shared" si="200"/>
        <v/>
      </c>
      <c r="N937" s="99">
        <f t="shared" si="201"/>
        <v>165</v>
      </c>
      <c r="O937" s="99" t="str">
        <f t="shared" si="202"/>
        <v/>
      </c>
      <c r="P937" s="102">
        <f t="shared" si="203"/>
        <v>165</v>
      </c>
      <c r="Q937" s="102" t="str">
        <f t="shared" si="204"/>
        <v/>
      </c>
      <c r="R937" s="105">
        <f t="shared" si="205"/>
        <v>165</v>
      </c>
      <c r="S937" s="105" t="str">
        <f t="shared" si="206"/>
        <v/>
      </c>
      <c r="T937" s="69">
        <f t="shared" si="207"/>
        <v>107</v>
      </c>
      <c r="U937" s="69" t="str">
        <f t="shared" si="208"/>
        <v/>
      </c>
      <c r="V937" s="143">
        <f t="shared" si="209"/>
        <v>165</v>
      </c>
      <c r="W937" s="143">
        <f t="shared" si="210"/>
        <v>40.945999999999998</v>
      </c>
      <c r="X937" s="109">
        <f t="shared" si="197"/>
        <v>6.2327209098862635E-2</v>
      </c>
      <c r="Y937" s="110" t="e">
        <f t="shared" si="198"/>
        <v>#N/A</v>
      </c>
      <c r="Z937" s="75" t="e">
        <f>NA()</f>
        <v>#N/A</v>
      </c>
    </row>
    <row r="938" spans="1:26" x14ac:dyDescent="0.2">
      <c r="A938" s="74">
        <v>19150</v>
      </c>
      <c r="B938" s="68">
        <f>INDEX('B-A OSRoad'!$F$2:$F$21,MATCH(A938,'B-A OSRoad'!$C$2:$C$21))</f>
        <v>7</v>
      </c>
      <c r="C938" s="68" t="str">
        <f>IF(INDEX('B-A OSRoad'!$B$2:$B$21,MATCH(A938,'B-A OSRoad'!$C$2:$C$21))="Straight","",RIGHT(INDEX('B-A OSRoad'!$B$2:$B$21,MATCH(A938,'B-A OSRoad'!$C$2:$C$21)),LEN(INDEX('B-A OSRoad'!$B$2:$B$21,MATCH(A938,'B-A OSRoad'!$C$2:$C$21)))-1))</f>
        <v>720</v>
      </c>
      <c r="D938" s="69">
        <f>(INDEX('B-A OSRoad'!$I$2:$I$21,MATCH(A938,'B-A OSRoad'!$C$2:$C$21)))+$C$3+$C$4+$C$1</f>
        <v>110</v>
      </c>
      <c r="E938" s="70" t="e">
        <f>VLOOKUP(A938,'Crash Data'!$E$3:$F$6,2,FALSE)</f>
        <v>#N/A</v>
      </c>
      <c r="F938" s="70" t="e">
        <f>VLOOKUP(A938,'Crash Data'!$B$3:$C$32,2,FALSE)</f>
        <v>#N/A</v>
      </c>
      <c r="G938" s="40">
        <v>135.30500000000001</v>
      </c>
      <c r="H938" s="40">
        <v>177</v>
      </c>
      <c r="I938" s="39">
        <v>177</v>
      </c>
      <c r="J938" s="40">
        <v>177</v>
      </c>
      <c r="K938" s="39">
        <v>112.345</v>
      </c>
      <c r="L938" s="93">
        <f t="shared" si="199"/>
        <v>209</v>
      </c>
      <c r="M938" s="93">
        <f t="shared" si="200"/>
        <v>73.694999999999993</v>
      </c>
      <c r="N938" s="99">
        <f t="shared" si="201"/>
        <v>165</v>
      </c>
      <c r="O938" s="99" t="str">
        <f t="shared" si="202"/>
        <v/>
      </c>
      <c r="P938" s="102">
        <f t="shared" si="203"/>
        <v>165</v>
      </c>
      <c r="Q938" s="102" t="str">
        <f t="shared" si="204"/>
        <v/>
      </c>
      <c r="R938" s="105">
        <f t="shared" si="205"/>
        <v>165</v>
      </c>
      <c r="S938" s="105" t="str">
        <f t="shared" si="206"/>
        <v/>
      </c>
      <c r="T938" s="69">
        <f t="shared" si="207"/>
        <v>107</v>
      </c>
      <c r="U938" s="69" t="str">
        <f t="shared" si="208"/>
        <v/>
      </c>
      <c r="V938" s="143">
        <f t="shared" si="209"/>
        <v>165</v>
      </c>
      <c r="W938" s="143">
        <f t="shared" si="210"/>
        <v>52.655000000000001</v>
      </c>
      <c r="X938" s="109">
        <f t="shared" si="197"/>
        <v>6.2327209098862635E-2</v>
      </c>
      <c r="Y938" s="110" t="e">
        <f t="shared" si="198"/>
        <v>#N/A</v>
      </c>
      <c r="Z938" s="75" t="e">
        <f>NA()</f>
        <v>#N/A</v>
      </c>
    </row>
    <row r="939" spans="1:26" x14ac:dyDescent="0.2">
      <c r="A939" s="74">
        <v>19160</v>
      </c>
      <c r="B939" s="68">
        <f>INDEX('B-A OSRoad'!$F$2:$F$21,MATCH(A939,'B-A OSRoad'!$C$2:$C$21))</f>
        <v>7</v>
      </c>
      <c r="C939" s="68" t="str">
        <f>IF(INDEX('B-A OSRoad'!$B$2:$B$21,MATCH(A939,'B-A OSRoad'!$C$2:$C$21))="Straight","",RIGHT(INDEX('B-A OSRoad'!$B$2:$B$21,MATCH(A939,'B-A OSRoad'!$C$2:$C$21)),LEN(INDEX('B-A OSRoad'!$B$2:$B$21,MATCH(A939,'B-A OSRoad'!$C$2:$C$21)))-1))</f>
        <v>720</v>
      </c>
      <c r="D939" s="69">
        <f>(INDEX('B-A OSRoad'!$I$2:$I$21,MATCH(A939,'B-A OSRoad'!$C$2:$C$21)))+$C$3+$C$4+$C$1</f>
        <v>110</v>
      </c>
      <c r="E939" s="70" t="e">
        <f>VLOOKUP(A939,'Crash Data'!$E$3:$F$6,2,FALSE)</f>
        <v>#N/A</v>
      </c>
      <c r="F939" s="70" t="e">
        <f>VLOOKUP(A939,'Crash Data'!$B$3:$C$32,2,FALSE)</f>
        <v>#N/A</v>
      </c>
      <c r="G939" s="40">
        <v>114.15</v>
      </c>
      <c r="H939" s="40">
        <v>138.22399999999999</v>
      </c>
      <c r="I939" s="39">
        <v>177</v>
      </c>
      <c r="J939" s="40">
        <v>177</v>
      </c>
      <c r="K939" s="39">
        <v>109.902</v>
      </c>
      <c r="L939" s="93">
        <f t="shared" si="199"/>
        <v>209</v>
      </c>
      <c r="M939" s="93">
        <f t="shared" si="200"/>
        <v>94.85</v>
      </c>
      <c r="N939" s="99">
        <f t="shared" si="201"/>
        <v>165</v>
      </c>
      <c r="O939" s="99">
        <f t="shared" si="202"/>
        <v>26.77600000000001</v>
      </c>
      <c r="P939" s="102">
        <f t="shared" si="203"/>
        <v>165</v>
      </c>
      <c r="Q939" s="102" t="str">
        <f t="shared" si="204"/>
        <v/>
      </c>
      <c r="R939" s="105">
        <f t="shared" si="205"/>
        <v>165</v>
      </c>
      <c r="S939" s="105" t="str">
        <f t="shared" si="206"/>
        <v/>
      </c>
      <c r="T939" s="69">
        <f t="shared" si="207"/>
        <v>107</v>
      </c>
      <c r="U939" s="69" t="str">
        <f t="shared" si="208"/>
        <v/>
      </c>
      <c r="V939" s="143">
        <f t="shared" si="209"/>
        <v>165</v>
      </c>
      <c r="W939" s="143">
        <f t="shared" si="210"/>
        <v>55.097999999999999</v>
      </c>
      <c r="X939" s="109">
        <f t="shared" si="197"/>
        <v>6.2327209098862635E-2</v>
      </c>
      <c r="Y939" s="110" t="e">
        <f t="shared" si="198"/>
        <v>#N/A</v>
      </c>
      <c r="Z939" s="75" t="e">
        <f>NA()</f>
        <v>#N/A</v>
      </c>
    </row>
    <row r="940" spans="1:26" x14ac:dyDescent="0.2">
      <c r="A940" s="74">
        <v>19170</v>
      </c>
      <c r="B940" s="68">
        <f>INDEX('B-A OSRoad'!$F$2:$F$21,MATCH(A940,'B-A OSRoad'!$C$2:$C$21))</f>
        <v>7</v>
      </c>
      <c r="C940" s="68" t="str">
        <f>IF(INDEX('B-A OSRoad'!$B$2:$B$21,MATCH(A940,'B-A OSRoad'!$C$2:$C$21))="Straight","",RIGHT(INDEX('B-A OSRoad'!$B$2:$B$21,MATCH(A940,'B-A OSRoad'!$C$2:$C$21)),LEN(INDEX('B-A OSRoad'!$B$2:$B$21,MATCH(A940,'B-A OSRoad'!$C$2:$C$21)))-1))</f>
        <v>720</v>
      </c>
      <c r="D940" s="69">
        <f>(INDEX('B-A OSRoad'!$I$2:$I$21,MATCH(A940,'B-A OSRoad'!$C$2:$C$21)))+$C$3+$C$4+$C$1</f>
        <v>110</v>
      </c>
      <c r="E940" s="70" t="e">
        <f>VLOOKUP(A940,'Crash Data'!$E$3:$F$6,2,FALSE)</f>
        <v>#N/A</v>
      </c>
      <c r="F940" s="70" t="e">
        <f>VLOOKUP(A940,'Crash Data'!$B$3:$C$32,2,FALSE)</f>
        <v>#N/A</v>
      </c>
      <c r="G940" s="40">
        <v>109.229</v>
      </c>
      <c r="H940" s="40">
        <v>129.86099999999999</v>
      </c>
      <c r="I940" s="39">
        <v>158.74700000000001</v>
      </c>
      <c r="J940" s="40">
        <v>177</v>
      </c>
      <c r="K940" s="39">
        <v>109.95399999999999</v>
      </c>
      <c r="L940" s="93">
        <f t="shared" si="199"/>
        <v>209</v>
      </c>
      <c r="M940" s="93">
        <f t="shared" si="200"/>
        <v>99.771000000000001</v>
      </c>
      <c r="N940" s="99">
        <f t="shared" si="201"/>
        <v>165</v>
      </c>
      <c r="O940" s="99">
        <f t="shared" si="202"/>
        <v>35.13900000000001</v>
      </c>
      <c r="P940" s="102">
        <f t="shared" si="203"/>
        <v>165</v>
      </c>
      <c r="Q940" s="102">
        <f t="shared" si="204"/>
        <v>6.2529999999999859</v>
      </c>
      <c r="R940" s="105">
        <f t="shared" si="205"/>
        <v>165</v>
      </c>
      <c r="S940" s="105" t="str">
        <f t="shared" si="206"/>
        <v/>
      </c>
      <c r="T940" s="69">
        <f t="shared" si="207"/>
        <v>107</v>
      </c>
      <c r="U940" s="69" t="str">
        <f t="shared" si="208"/>
        <v/>
      </c>
      <c r="V940" s="143">
        <f t="shared" si="209"/>
        <v>165</v>
      </c>
      <c r="W940" s="143">
        <f t="shared" si="210"/>
        <v>55.046000000000006</v>
      </c>
      <c r="X940" s="109">
        <f t="shared" si="197"/>
        <v>6.2327209098862635E-2</v>
      </c>
      <c r="Y940" s="110" t="e">
        <f t="shared" si="198"/>
        <v>#N/A</v>
      </c>
      <c r="Z940" s="75" t="e">
        <f>NA()</f>
        <v>#N/A</v>
      </c>
    </row>
    <row r="941" spans="1:26" x14ac:dyDescent="0.2">
      <c r="A941" s="74">
        <v>19180</v>
      </c>
      <c r="B941" s="68">
        <f>INDEX('B-A OSRoad'!$F$2:$F$21,MATCH(A941,'B-A OSRoad'!$C$2:$C$21))</f>
        <v>7</v>
      </c>
      <c r="C941" s="68" t="str">
        <f>IF(INDEX('B-A OSRoad'!$B$2:$B$21,MATCH(A941,'B-A OSRoad'!$C$2:$C$21))="Straight","",RIGHT(INDEX('B-A OSRoad'!$B$2:$B$21,MATCH(A941,'B-A OSRoad'!$C$2:$C$21)),LEN(INDEX('B-A OSRoad'!$B$2:$B$21,MATCH(A941,'B-A OSRoad'!$C$2:$C$21)))-1))</f>
        <v>720</v>
      </c>
      <c r="D941" s="69">
        <f>(INDEX('B-A OSRoad'!$I$2:$I$21,MATCH(A941,'B-A OSRoad'!$C$2:$C$21)))+$C$3+$C$4+$C$1</f>
        <v>110</v>
      </c>
      <c r="E941" s="70" t="e">
        <f>VLOOKUP(A941,'Crash Data'!$E$3:$F$6,2,FALSE)</f>
        <v>#N/A</v>
      </c>
      <c r="F941" s="70" t="e">
        <f>VLOOKUP(A941,'Crash Data'!$B$3:$C$32,2,FALSE)</f>
        <v>#N/A</v>
      </c>
      <c r="G941" s="40">
        <v>113.47199999999999</v>
      </c>
      <c r="H941" s="40">
        <v>127.884</v>
      </c>
      <c r="I941" s="39">
        <v>153.928</v>
      </c>
      <c r="J941" s="40">
        <v>177</v>
      </c>
      <c r="K941" s="39">
        <v>109.64400000000001</v>
      </c>
      <c r="L941" s="93">
        <f t="shared" si="199"/>
        <v>209</v>
      </c>
      <c r="M941" s="93">
        <f t="shared" si="200"/>
        <v>95.528000000000006</v>
      </c>
      <c r="N941" s="99">
        <f t="shared" si="201"/>
        <v>165</v>
      </c>
      <c r="O941" s="99">
        <f t="shared" si="202"/>
        <v>37.116</v>
      </c>
      <c r="P941" s="102">
        <f t="shared" si="203"/>
        <v>165</v>
      </c>
      <c r="Q941" s="102">
        <f t="shared" si="204"/>
        <v>11.072000000000003</v>
      </c>
      <c r="R941" s="105">
        <f t="shared" si="205"/>
        <v>165</v>
      </c>
      <c r="S941" s="105" t="str">
        <f t="shared" si="206"/>
        <v/>
      </c>
      <c r="T941" s="69">
        <f t="shared" si="207"/>
        <v>107</v>
      </c>
      <c r="U941" s="69" t="str">
        <f t="shared" si="208"/>
        <v/>
      </c>
      <c r="V941" s="143">
        <f t="shared" si="209"/>
        <v>165</v>
      </c>
      <c r="W941" s="143">
        <f t="shared" si="210"/>
        <v>55.355999999999995</v>
      </c>
      <c r="X941" s="109">
        <f t="shared" si="197"/>
        <v>6.2327209098862635E-2</v>
      </c>
      <c r="Y941" s="110" t="e">
        <f t="shared" si="198"/>
        <v>#N/A</v>
      </c>
      <c r="Z941" s="75" t="e">
        <f>NA()</f>
        <v>#N/A</v>
      </c>
    </row>
    <row r="942" spans="1:26" x14ac:dyDescent="0.2">
      <c r="A942" s="74">
        <v>19190</v>
      </c>
      <c r="B942" s="68">
        <f>INDEX('B-A OSRoad'!$F$2:$F$21,MATCH(A942,'B-A OSRoad'!$C$2:$C$21))</f>
        <v>7</v>
      </c>
      <c r="C942" s="68" t="str">
        <f>IF(INDEX('B-A OSRoad'!$B$2:$B$21,MATCH(A942,'B-A OSRoad'!$C$2:$C$21))="Straight","",RIGHT(INDEX('B-A OSRoad'!$B$2:$B$21,MATCH(A942,'B-A OSRoad'!$C$2:$C$21)),LEN(INDEX('B-A OSRoad'!$B$2:$B$21,MATCH(A942,'B-A OSRoad'!$C$2:$C$21)))-1))</f>
        <v>720</v>
      </c>
      <c r="D942" s="69">
        <f>(INDEX('B-A OSRoad'!$I$2:$I$21,MATCH(A942,'B-A OSRoad'!$C$2:$C$21)))+$C$3+$C$4+$C$1</f>
        <v>110</v>
      </c>
      <c r="E942" s="70" t="e">
        <f>VLOOKUP(A942,'Crash Data'!$E$3:$F$6,2,FALSE)</f>
        <v>#N/A</v>
      </c>
      <c r="F942" s="70" t="e">
        <f>VLOOKUP(A942,'Crash Data'!$B$3:$C$32,2,FALSE)</f>
        <v>#N/A</v>
      </c>
      <c r="G942" s="40">
        <v>117.251</v>
      </c>
      <c r="H942" s="40">
        <v>127.887</v>
      </c>
      <c r="I942" s="39">
        <v>149.435</v>
      </c>
      <c r="J942" s="40">
        <v>177</v>
      </c>
      <c r="K942" s="39">
        <v>112.876</v>
      </c>
      <c r="L942" s="93">
        <f t="shared" si="199"/>
        <v>209</v>
      </c>
      <c r="M942" s="93">
        <f t="shared" si="200"/>
        <v>91.748999999999995</v>
      </c>
      <c r="N942" s="99">
        <f t="shared" si="201"/>
        <v>165</v>
      </c>
      <c r="O942" s="99">
        <f t="shared" si="202"/>
        <v>37.113</v>
      </c>
      <c r="P942" s="102">
        <f t="shared" si="203"/>
        <v>165</v>
      </c>
      <c r="Q942" s="102">
        <f t="shared" si="204"/>
        <v>15.564999999999998</v>
      </c>
      <c r="R942" s="105">
        <f t="shared" si="205"/>
        <v>165</v>
      </c>
      <c r="S942" s="105" t="str">
        <f t="shared" si="206"/>
        <v/>
      </c>
      <c r="T942" s="69">
        <f t="shared" si="207"/>
        <v>107</v>
      </c>
      <c r="U942" s="69" t="str">
        <f t="shared" si="208"/>
        <v/>
      </c>
      <c r="V942" s="143">
        <f t="shared" si="209"/>
        <v>165</v>
      </c>
      <c r="W942" s="143">
        <f t="shared" si="210"/>
        <v>52.123999999999995</v>
      </c>
      <c r="X942" s="109">
        <f t="shared" si="197"/>
        <v>6.2327209098862635E-2</v>
      </c>
      <c r="Y942" s="110" t="e">
        <f t="shared" si="198"/>
        <v>#N/A</v>
      </c>
      <c r="Z942" s="75" t="e">
        <f>NA()</f>
        <v>#N/A</v>
      </c>
    </row>
    <row r="943" spans="1:26" x14ac:dyDescent="0.2">
      <c r="A943" s="74">
        <v>19200</v>
      </c>
      <c r="B943" s="68">
        <f>INDEX('B-A OSRoad'!$F$2:$F$21,MATCH(A943,'B-A OSRoad'!$C$2:$C$21))</f>
        <v>7</v>
      </c>
      <c r="C943" s="68" t="str">
        <f>IF(INDEX('B-A OSRoad'!$B$2:$B$21,MATCH(A943,'B-A OSRoad'!$C$2:$C$21))="Straight","",RIGHT(INDEX('B-A OSRoad'!$B$2:$B$21,MATCH(A943,'B-A OSRoad'!$C$2:$C$21)),LEN(INDEX('B-A OSRoad'!$B$2:$B$21,MATCH(A943,'B-A OSRoad'!$C$2:$C$21)))-1))</f>
        <v>720</v>
      </c>
      <c r="D943" s="69">
        <f>(INDEX('B-A OSRoad'!$I$2:$I$21,MATCH(A943,'B-A OSRoad'!$C$2:$C$21)))+$C$3+$C$4+$C$1</f>
        <v>110</v>
      </c>
      <c r="E943" s="70" t="e">
        <f>VLOOKUP(A943,'Crash Data'!$E$3:$F$6,2,FALSE)</f>
        <v>#N/A</v>
      </c>
      <c r="F943" s="70" t="e">
        <f>VLOOKUP(A943,'Crash Data'!$B$3:$C$32,2,FALSE)</f>
        <v>#N/A</v>
      </c>
      <c r="G943" s="40">
        <v>119.483</v>
      </c>
      <c r="H943" s="40">
        <v>135.821</v>
      </c>
      <c r="I943" s="39">
        <v>156.53100000000001</v>
      </c>
      <c r="J943" s="40">
        <v>177</v>
      </c>
      <c r="K943" s="39">
        <v>115.639</v>
      </c>
      <c r="L943" s="93">
        <f t="shared" si="199"/>
        <v>209</v>
      </c>
      <c r="M943" s="93">
        <f t="shared" si="200"/>
        <v>89.516999999999996</v>
      </c>
      <c r="N943" s="99">
        <f t="shared" si="201"/>
        <v>165</v>
      </c>
      <c r="O943" s="99">
        <f t="shared" si="202"/>
        <v>29.179000000000002</v>
      </c>
      <c r="P943" s="102">
        <f t="shared" si="203"/>
        <v>165</v>
      </c>
      <c r="Q943" s="102">
        <f t="shared" si="204"/>
        <v>8.4689999999999941</v>
      </c>
      <c r="R943" s="105">
        <f t="shared" si="205"/>
        <v>165</v>
      </c>
      <c r="S943" s="105" t="str">
        <f t="shared" si="206"/>
        <v/>
      </c>
      <c r="T943" s="69">
        <f t="shared" si="207"/>
        <v>107</v>
      </c>
      <c r="U943" s="69" t="str">
        <f t="shared" si="208"/>
        <v/>
      </c>
      <c r="V943" s="143">
        <f t="shared" si="209"/>
        <v>165</v>
      </c>
      <c r="W943" s="143">
        <f t="shared" si="210"/>
        <v>49.361000000000004</v>
      </c>
      <c r="X943" s="109">
        <f t="shared" si="197"/>
        <v>6.2327209098862635E-2</v>
      </c>
      <c r="Y943" s="110" t="e">
        <f t="shared" si="198"/>
        <v>#N/A</v>
      </c>
      <c r="Z943" s="75" t="e">
        <f>NA()</f>
        <v>#N/A</v>
      </c>
    </row>
    <row r="944" spans="1:26" x14ac:dyDescent="0.2">
      <c r="A944" s="74">
        <v>19210</v>
      </c>
      <c r="B944" s="68">
        <f>INDEX('B-A OSRoad'!$F$2:$F$21,MATCH(A944,'B-A OSRoad'!$C$2:$C$21))</f>
        <v>7</v>
      </c>
      <c r="C944" s="68" t="str">
        <f>IF(INDEX('B-A OSRoad'!$B$2:$B$21,MATCH(A944,'B-A OSRoad'!$C$2:$C$21))="Straight","",RIGHT(INDEX('B-A OSRoad'!$B$2:$B$21,MATCH(A944,'B-A OSRoad'!$C$2:$C$21)),LEN(INDEX('B-A OSRoad'!$B$2:$B$21,MATCH(A944,'B-A OSRoad'!$C$2:$C$21)))-1))</f>
        <v>720</v>
      </c>
      <c r="D944" s="69">
        <f>(INDEX('B-A OSRoad'!$I$2:$I$21,MATCH(A944,'B-A OSRoad'!$C$2:$C$21)))+$C$3+$C$4+$C$1</f>
        <v>110</v>
      </c>
      <c r="E944" s="70" t="e">
        <f>VLOOKUP(A944,'Crash Data'!$E$3:$F$6,2,FALSE)</f>
        <v>#N/A</v>
      </c>
      <c r="F944" s="70" t="e">
        <f>VLOOKUP(A944,'Crash Data'!$B$3:$C$32,2,FALSE)</f>
        <v>#N/A</v>
      </c>
      <c r="G944" s="40">
        <v>125.248</v>
      </c>
      <c r="H944" s="40">
        <v>138.03</v>
      </c>
      <c r="I944" s="39">
        <v>158.21700000000001</v>
      </c>
      <c r="J944" s="40">
        <v>177</v>
      </c>
      <c r="K944" s="39">
        <v>123.88</v>
      </c>
      <c r="L944" s="93">
        <f t="shared" si="199"/>
        <v>209</v>
      </c>
      <c r="M944" s="93">
        <f t="shared" si="200"/>
        <v>83.751999999999995</v>
      </c>
      <c r="N944" s="99">
        <f t="shared" si="201"/>
        <v>165</v>
      </c>
      <c r="O944" s="99">
        <f t="shared" si="202"/>
        <v>26.97</v>
      </c>
      <c r="P944" s="102">
        <f t="shared" si="203"/>
        <v>165</v>
      </c>
      <c r="Q944" s="102">
        <f t="shared" si="204"/>
        <v>6.782999999999987</v>
      </c>
      <c r="R944" s="105">
        <f t="shared" si="205"/>
        <v>165</v>
      </c>
      <c r="S944" s="105" t="str">
        <f t="shared" si="206"/>
        <v/>
      </c>
      <c r="T944" s="69">
        <f t="shared" si="207"/>
        <v>107</v>
      </c>
      <c r="U944" s="69" t="str">
        <f t="shared" si="208"/>
        <v/>
      </c>
      <c r="V944" s="143">
        <f t="shared" si="209"/>
        <v>165</v>
      </c>
      <c r="W944" s="143">
        <f t="shared" si="210"/>
        <v>41.120000000000005</v>
      </c>
      <c r="X944" s="109">
        <f t="shared" si="197"/>
        <v>6.2327209098862635E-2</v>
      </c>
      <c r="Y944" s="110" t="e">
        <f t="shared" si="198"/>
        <v>#N/A</v>
      </c>
      <c r="Z944" s="75" t="e">
        <f>NA()</f>
        <v>#N/A</v>
      </c>
    </row>
    <row r="945" spans="1:26" x14ac:dyDescent="0.2">
      <c r="A945" s="74">
        <v>19220</v>
      </c>
      <c r="B945" s="68">
        <f>INDEX('B-A OSRoad'!$F$2:$F$21,MATCH(A945,'B-A OSRoad'!$C$2:$C$21))</f>
        <v>7</v>
      </c>
      <c r="C945" s="68" t="str">
        <f>IF(INDEX('B-A OSRoad'!$B$2:$B$21,MATCH(A945,'B-A OSRoad'!$C$2:$C$21))="Straight","",RIGHT(INDEX('B-A OSRoad'!$B$2:$B$21,MATCH(A945,'B-A OSRoad'!$C$2:$C$21)),LEN(INDEX('B-A OSRoad'!$B$2:$B$21,MATCH(A945,'B-A OSRoad'!$C$2:$C$21)))-1))</f>
        <v>720</v>
      </c>
      <c r="D945" s="69">
        <f>(INDEX('B-A OSRoad'!$I$2:$I$21,MATCH(A945,'B-A OSRoad'!$C$2:$C$21)))+$C$3+$C$4+$C$1</f>
        <v>110</v>
      </c>
      <c r="E945" s="70" t="e">
        <f>VLOOKUP(A945,'Crash Data'!$E$3:$F$6,2,FALSE)</f>
        <v>#N/A</v>
      </c>
      <c r="F945" s="70" t="e">
        <f>VLOOKUP(A945,'Crash Data'!$B$3:$C$32,2,FALSE)</f>
        <v>#N/A</v>
      </c>
      <c r="G945" s="40">
        <v>136.11000000000001</v>
      </c>
      <c r="H945" s="40">
        <v>148.79900000000001</v>
      </c>
      <c r="I945" s="39">
        <v>177</v>
      </c>
      <c r="J945" s="40">
        <v>177</v>
      </c>
      <c r="K945" s="39">
        <v>129.346</v>
      </c>
      <c r="L945" s="93">
        <f t="shared" si="199"/>
        <v>209</v>
      </c>
      <c r="M945" s="93">
        <f t="shared" si="200"/>
        <v>72.889999999999986</v>
      </c>
      <c r="N945" s="99">
        <f t="shared" si="201"/>
        <v>165</v>
      </c>
      <c r="O945" s="99">
        <f t="shared" si="202"/>
        <v>16.200999999999993</v>
      </c>
      <c r="P945" s="102">
        <f t="shared" si="203"/>
        <v>165</v>
      </c>
      <c r="Q945" s="102" t="str">
        <f t="shared" si="204"/>
        <v/>
      </c>
      <c r="R945" s="105">
        <f t="shared" si="205"/>
        <v>165</v>
      </c>
      <c r="S945" s="105" t="str">
        <f t="shared" si="206"/>
        <v/>
      </c>
      <c r="T945" s="69">
        <f t="shared" si="207"/>
        <v>107</v>
      </c>
      <c r="U945" s="69" t="str">
        <f t="shared" si="208"/>
        <v/>
      </c>
      <c r="V945" s="143">
        <f t="shared" si="209"/>
        <v>165</v>
      </c>
      <c r="W945" s="143">
        <f t="shared" si="210"/>
        <v>35.653999999999996</v>
      </c>
      <c r="X945" s="109">
        <f t="shared" si="197"/>
        <v>6.2327209098862635E-2</v>
      </c>
      <c r="Y945" s="110" t="e">
        <f t="shared" si="198"/>
        <v>#N/A</v>
      </c>
      <c r="Z945" s="75" t="e">
        <f>NA()</f>
        <v>#N/A</v>
      </c>
    </row>
    <row r="946" spans="1:26" x14ac:dyDescent="0.2">
      <c r="A946" s="74">
        <v>19230</v>
      </c>
      <c r="B946" s="68">
        <f>INDEX('B-A OSRoad'!$F$2:$F$21,MATCH(A946,'B-A OSRoad'!$C$2:$C$21))</f>
        <v>7</v>
      </c>
      <c r="C946" s="68" t="str">
        <f>IF(INDEX('B-A OSRoad'!$B$2:$B$21,MATCH(A946,'B-A OSRoad'!$C$2:$C$21))="Straight","",RIGHT(INDEX('B-A OSRoad'!$B$2:$B$21,MATCH(A946,'B-A OSRoad'!$C$2:$C$21)),LEN(INDEX('B-A OSRoad'!$B$2:$B$21,MATCH(A946,'B-A OSRoad'!$C$2:$C$21)))-1))</f>
        <v>720</v>
      </c>
      <c r="D946" s="69">
        <f>(INDEX('B-A OSRoad'!$I$2:$I$21,MATCH(A946,'B-A OSRoad'!$C$2:$C$21)))+$C$3+$C$4+$C$1</f>
        <v>110</v>
      </c>
      <c r="E946" s="70" t="e">
        <f>VLOOKUP(A946,'Crash Data'!$E$3:$F$6,2,FALSE)</f>
        <v>#N/A</v>
      </c>
      <c r="F946" s="70" t="e">
        <f>VLOOKUP(A946,'Crash Data'!$B$3:$C$32,2,FALSE)</f>
        <v>#N/A</v>
      </c>
      <c r="G946" s="40">
        <v>138.19499999999999</v>
      </c>
      <c r="H946" s="40">
        <v>155.91</v>
      </c>
      <c r="I946" s="39">
        <v>177</v>
      </c>
      <c r="J946" s="40">
        <v>177</v>
      </c>
      <c r="K946" s="39">
        <v>138.83799999999999</v>
      </c>
      <c r="L946" s="93">
        <f t="shared" si="199"/>
        <v>209</v>
      </c>
      <c r="M946" s="93">
        <f t="shared" si="200"/>
        <v>70.805000000000007</v>
      </c>
      <c r="N946" s="99">
        <f t="shared" si="201"/>
        <v>165</v>
      </c>
      <c r="O946" s="99">
        <f t="shared" si="202"/>
        <v>9.0900000000000034</v>
      </c>
      <c r="P946" s="102">
        <f t="shared" si="203"/>
        <v>165</v>
      </c>
      <c r="Q946" s="102" t="str">
        <f t="shared" si="204"/>
        <v/>
      </c>
      <c r="R946" s="105">
        <f t="shared" si="205"/>
        <v>165</v>
      </c>
      <c r="S946" s="105" t="str">
        <f t="shared" si="206"/>
        <v/>
      </c>
      <c r="T946" s="69">
        <f t="shared" si="207"/>
        <v>107</v>
      </c>
      <c r="U946" s="69" t="str">
        <f t="shared" si="208"/>
        <v/>
      </c>
      <c r="V946" s="143">
        <f t="shared" si="209"/>
        <v>165</v>
      </c>
      <c r="W946" s="143">
        <f t="shared" si="210"/>
        <v>26.162000000000006</v>
      </c>
      <c r="X946" s="109">
        <f t="shared" si="197"/>
        <v>6.2327209098862635E-2</v>
      </c>
      <c r="Y946" s="110" t="e">
        <f t="shared" si="198"/>
        <v>#N/A</v>
      </c>
      <c r="Z946" s="75" t="e">
        <f>NA()</f>
        <v>#N/A</v>
      </c>
    </row>
    <row r="947" spans="1:26" x14ac:dyDescent="0.2">
      <c r="A947" s="74">
        <v>19240</v>
      </c>
      <c r="B947" s="68">
        <f>INDEX('B-A OSRoad'!$F$2:$F$21,MATCH(A947,'B-A OSRoad'!$C$2:$C$21))</f>
        <v>7</v>
      </c>
      <c r="C947" s="68" t="str">
        <f>IF(INDEX('B-A OSRoad'!$B$2:$B$21,MATCH(A947,'B-A OSRoad'!$C$2:$C$21))="Straight","",RIGHT(INDEX('B-A OSRoad'!$B$2:$B$21,MATCH(A947,'B-A OSRoad'!$C$2:$C$21)),LEN(INDEX('B-A OSRoad'!$B$2:$B$21,MATCH(A947,'B-A OSRoad'!$C$2:$C$21)))-1))</f>
        <v>720</v>
      </c>
      <c r="D947" s="69">
        <f>(INDEX('B-A OSRoad'!$I$2:$I$21,MATCH(A947,'B-A OSRoad'!$C$2:$C$21)))+$C$3+$C$4+$C$1</f>
        <v>110</v>
      </c>
      <c r="E947" s="70" t="e">
        <f>VLOOKUP(A947,'Crash Data'!$E$3:$F$6,2,FALSE)</f>
        <v>#N/A</v>
      </c>
      <c r="F947" s="70" t="e">
        <f>VLOOKUP(A947,'Crash Data'!$B$3:$C$32,2,FALSE)</f>
        <v>#N/A</v>
      </c>
      <c r="G947" s="40">
        <v>145.92099999999999</v>
      </c>
      <c r="H947" s="40">
        <v>177</v>
      </c>
      <c r="I947" s="39">
        <v>177</v>
      </c>
      <c r="J947" s="40">
        <v>177</v>
      </c>
      <c r="K947" s="39">
        <v>149.40199999999999</v>
      </c>
      <c r="L947" s="93">
        <f t="shared" si="199"/>
        <v>209</v>
      </c>
      <c r="M947" s="93">
        <f t="shared" si="200"/>
        <v>63.079000000000008</v>
      </c>
      <c r="N947" s="99">
        <f t="shared" si="201"/>
        <v>165</v>
      </c>
      <c r="O947" s="99" t="str">
        <f t="shared" si="202"/>
        <v/>
      </c>
      <c r="P947" s="102">
        <f t="shared" si="203"/>
        <v>165</v>
      </c>
      <c r="Q947" s="102" t="str">
        <f t="shared" si="204"/>
        <v/>
      </c>
      <c r="R947" s="105">
        <f t="shared" si="205"/>
        <v>165</v>
      </c>
      <c r="S947" s="105" t="str">
        <f t="shared" si="206"/>
        <v/>
      </c>
      <c r="T947" s="69">
        <f t="shared" si="207"/>
        <v>107</v>
      </c>
      <c r="U947" s="69" t="str">
        <f t="shared" si="208"/>
        <v/>
      </c>
      <c r="V947" s="143">
        <f t="shared" si="209"/>
        <v>165</v>
      </c>
      <c r="W947" s="143">
        <f t="shared" si="210"/>
        <v>15.598000000000013</v>
      </c>
      <c r="X947" s="109">
        <f t="shared" si="197"/>
        <v>6.2327209098862635E-2</v>
      </c>
      <c r="Y947" s="110" t="e">
        <f t="shared" si="198"/>
        <v>#N/A</v>
      </c>
      <c r="Z947" s="75" t="e">
        <f>NA()</f>
        <v>#N/A</v>
      </c>
    </row>
    <row r="948" spans="1:26" x14ac:dyDescent="0.2">
      <c r="A948" s="74">
        <v>19250</v>
      </c>
      <c r="B948" s="68">
        <f>INDEX('B-A OSRoad'!$F$2:$F$21,MATCH(A948,'B-A OSRoad'!$C$2:$C$21))</f>
        <v>7</v>
      </c>
      <c r="C948" s="68" t="str">
        <f>IF(INDEX('B-A OSRoad'!$B$2:$B$21,MATCH(A948,'B-A OSRoad'!$C$2:$C$21))="Straight","",RIGHT(INDEX('B-A OSRoad'!$B$2:$B$21,MATCH(A948,'B-A OSRoad'!$C$2:$C$21)),LEN(INDEX('B-A OSRoad'!$B$2:$B$21,MATCH(A948,'B-A OSRoad'!$C$2:$C$21)))-1))</f>
        <v>720</v>
      </c>
      <c r="D948" s="69">
        <f>(INDEX('B-A OSRoad'!$I$2:$I$21,MATCH(A948,'B-A OSRoad'!$C$2:$C$21)))+$C$3+$C$4+$C$1</f>
        <v>110</v>
      </c>
      <c r="E948" s="70" t="e">
        <f>VLOOKUP(A948,'Crash Data'!$E$3:$F$6,2,FALSE)</f>
        <v>#N/A</v>
      </c>
      <c r="F948" s="70" t="e">
        <f>VLOOKUP(A948,'Crash Data'!$B$3:$C$32,2,FALSE)</f>
        <v>#N/A</v>
      </c>
      <c r="G948" s="40">
        <v>156.416</v>
      </c>
      <c r="H948" s="40">
        <v>177</v>
      </c>
      <c r="I948" s="39">
        <v>177</v>
      </c>
      <c r="J948" s="40">
        <v>177</v>
      </c>
      <c r="K948" s="39">
        <v>156.245</v>
      </c>
      <c r="L948" s="93">
        <f t="shared" si="199"/>
        <v>209</v>
      </c>
      <c r="M948" s="93">
        <f t="shared" si="200"/>
        <v>52.584000000000003</v>
      </c>
      <c r="N948" s="99">
        <f t="shared" si="201"/>
        <v>165</v>
      </c>
      <c r="O948" s="99" t="str">
        <f t="shared" si="202"/>
        <v/>
      </c>
      <c r="P948" s="102">
        <f t="shared" si="203"/>
        <v>165</v>
      </c>
      <c r="Q948" s="102" t="str">
        <f t="shared" si="204"/>
        <v/>
      </c>
      <c r="R948" s="105">
        <f t="shared" si="205"/>
        <v>165</v>
      </c>
      <c r="S948" s="105" t="str">
        <f t="shared" si="206"/>
        <v/>
      </c>
      <c r="T948" s="69">
        <f t="shared" si="207"/>
        <v>107</v>
      </c>
      <c r="U948" s="69" t="str">
        <f t="shared" si="208"/>
        <v/>
      </c>
      <c r="V948" s="143">
        <f t="shared" si="209"/>
        <v>165</v>
      </c>
      <c r="W948" s="143">
        <f t="shared" si="210"/>
        <v>8.7549999999999955</v>
      </c>
      <c r="X948" s="109">
        <f t="shared" si="197"/>
        <v>6.2327209098862635E-2</v>
      </c>
      <c r="Y948" s="110" t="e">
        <f t="shared" si="198"/>
        <v>#N/A</v>
      </c>
      <c r="Z948" s="75" t="e">
        <f>NA()</f>
        <v>#N/A</v>
      </c>
    </row>
    <row r="949" spans="1:26" x14ac:dyDescent="0.2">
      <c r="A949" s="74">
        <v>19260</v>
      </c>
      <c r="B949" s="68">
        <f>INDEX('B-A OSRoad'!$F$2:$F$21,MATCH(A949,'B-A OSRoad'!$C$2:$C$21))</f>
        <v>7</v>
      </c>
      <c r="C949" s="68" t="str">
        <f>IF(INDEX('B-A OSRoad'!$B$2:$B$21,MATCH(A949,'B-A OSRoad'!$C$2:$C$21))="Straight","",RIGHT(INDEX('B-A OSRoad'!$B$2:$B$21,MATCH(A949,'B-A OSRoad'!$C$2:$C$21)),LEN(INDEX('B-A OSRoad'!$B$2:$B$21,MATCH(A949,'B-A OSRoad'!$C$2:$C$21)))-1))</f>
        <v>720</v>
      </c>
      <c r="D949" s="69">
        <f>(INDEX('B-A OSRoad'!$I$2:$I$21,MATCH(A949,'B-A OSRoad'!$C$2:$C$21)))+$C$3+$C$4+$C$1</f>
        <v>110</v>
      </c>
      <c r="E949" s="70" t="e">
        <f>VLOOKUP(A949,'Crash Data'!$E$3:$F$6,2,FALSE)</f>
        <v>#N/A</v>
      </c>
      <c r="F949" s="70" t="e">
        <f>VLOOKUP(A949,'Crash Data'!$B$3:$C$32,2,FALSE)</f>
        <v>#N/A</v>
      </c>
      <c r="G949" s="40">
        <v>164.626</v>
      </c>
      <c r="H949" s="40">
        <v>177</v>
      </c>
      <c r="I949" s="39">
        <v>177</v>
      </c>
      <c r="J949" s="40">
        <v>177</v>
      </c>
      <c r="K949" s="39">
        <v>177</v>
      </c>
      <c r="L949" s="93">
        <f t="shared" si="199"/>
        <v>209</v>
      </c>
      <c r="M949" s="93">
        <f t="shared" si="200"/>
        <v>44.373999999999995</v>
      </c>
      <c r="N949" s="99">
        <f t="shared" si="201"/>
        <v>165</v>
      </c>
      <c r="O949" s="99" t="str">
        <f t="shared" si="202"/>
        <v/>
      </c>
      <c r="P949" s="102">
        <f t="shared" si="203"/>
        <v>165</v>
      </c>
      <c r="Q949" s="102" t="str">
        <f t="shared" si="204"/>
        <v/>
      </c>
      <c r="R949" s="105">
        <f t="shared" si="205"/>
        <v>165</v>
      </c>
      <c r="S949" s="105" t="str">
        <f t="shared" si="206"/>
        <v/>
      </c>
      <c r="T949" s="69">
        <f t="shared" si="207"/>
        <v>107</v>
      </c>
      <c r="U949" s="69" t="str">
        <f t="shared" si="208"/>
        <v/>
      </c>
      <c r="V949" s="143">
        <f t="shared" si="209"/>
        <v>165</v>
      </c>
      <c r="W949" s="143" t="str">
        <f t="shared" si="210"/>
        <v/>
      </c>
      <c r="X949" s="109">
        <f t="shared" si="197"/>
        <v>6.2327209098862635E-2</v>
      </c>
      <c r="Y949" s="110" t="e">
        <f t="shared" si="198"/>
        <v>#N/A</v>
      </c>
      <c r="Z949" s="75" t="e">
        <f>NA()</f>
        <v>#N/A</v>
      </c>
    </row>
    <row r="950" spans="1:26" x14ac:dyDescent="0.2">
      <c r="A950" s="74">
        <v>19270</v>
      </c>
      <c r="B950" s="68">
        <f>INDEX('B-A OSRoad'!$F$2:$F$21,MATCH(A950,'B-A OSRoad'!$C$2:$C$21))</f>
        <v>7</v>
      </c>
      <c r="C950" s="68" t="str">
        <f>IF(INDEX('B-A OSRoad'!$B$2:$B$21,MATCH(A950,'B-A OSRoad'!$C$2:$C$21))="Straight","",RIGHT(INDEX('B-A OSRoad'!$B$2:$B$21,MATCH(A950,'B-A OSRoad'!$C$2:$C$21)),LEN(INDEX('B-A OSRoad'!$B$2:$B$21,MATCH(A950,'B-A OSRoad'!$C$2:$C$21)))-1))</f>
        <v>720</v>
      </c>
      <c r="D950" s="69">
        <f>(INDEX('B-A OSRoad'!$I$2:$I$21,MATCH(A950,'B-A OSRoad'!$C$2:$C$21)))+$C$3+$C$4+$C$1</f>
        <v>110</v>
      </c>
      <c r="E950" s="70" t="e">
        <f>VLOOKUP(A950,'Crash Data'!$E$3:$F$6,2,FALSE)</f>
        <v>#N/A</v>
      </c>
      <c r="F950" s="70" t="e">
        <f>VLOOKUP(A950,'Crash Data'!$B$3:$C$32,2,FALSE)</f>
        <v>#N/A</v>
      </c>
      <c r="G950" s="40">
        <v>169.18100000000001</v>
      </c>
      <c r="H950" s="40">
        <v>177</v>
      </c>
      <c r="I950" s="39">
        <v>177</v>
      </c>
      <c r="J950" s="40">
        <v>177</v>
      </c>
      <c r="K950" s="39">
        <v>177</v>
      </c>
      <c r="L950" s="93">
        <f t="shared" si="199"/>
        <v>209</v>
      </c>
      <c r="M950" s="93">
        <f t="shared" si="200"/>
        <v>39.818999999999988</v>
      </c>
      <c r="N950" s="99">
        <f t="shared" si="201"/>
        <v>165</v>
      </c>
      <c r="O950" s="99" t="str">
        <f t="shared" si="202"/>
        <v/>
      </c>
      <c r="P950" s="102">
        <f t="shared" si="203"/>
        <v>165</v>
      </c>
      <c r="Q950" s="102" t="str">
        <f t="shared" si="204"/>
        <v/>
      </c>
      <c r="R950" s="105">
        <f t="shared" si="205"/>
        <v>165</v>
      </c>
      <c r="S950" s="105" t="str">
        <f t="shared" si="206"/>
        <v/>
      </c>
      <c r="T950" s="69">
        <f t="shared" si="207"/>
        <v>107</v>
      </c>
      <c r="U950" s="69" t="str">
        <f t="shared" si="208"/>
        <v/>
      </c>
      <c r="V950" s="143">
        <f t="shared" si="209"/>
        <v>165</v>
      </c>
      <c r="W950" s="143" t="str">
        <f t="shared" si="210"/>
        <v/>
      </c>
      <c r="X950" s="109">
        <f t="shared" si="197"/>
        <v>6.2327209098862635E-2</v>
      </c>
      <c r="Y950" s="110" t="e">
        <f t="shared" si="198"/>
        <v>#N/A</v>
      </c>
      <c r="Z950" s="75" t="e">
        <f>NA()</f>
        <v>#N/A</v>
      </c>
    </row>
    <row r="951" spans="1:26" x14ac:dyDescent="0.2">
      <c r="A951" s="74">
        <v>19280</v>
      </c>
      <c r="B951" s="68">
        <f>INDEX('B-A OSRoad'!$F$2:$F$21,MATCH(A951,'B-A OSRoad'!$C$2:$C$21))</f>
        <v>7</v>
      </c>
      <c r="C951" s="68" t="str">
        <f>IF(INDEX('B-A OSRoad'!$B$2:$B$21,MATCH(A951,'B-A OSRoad'!$C$2:$C$21))="Straight","",RIGHT(INDEX('B-A OSRoad'!$B$2:$B$21,MATCH(A951,'B-A OSRoad'!$C$2:$C$21)),LEN(INDEX('B-A OSRoad'!$B$2:$B$21,MATCH(A951,'B-A OSRoad'!$C$2:$C$21)))-1))</f>
        <v>720</v>
      </c>
      <c r="D951" s="69">
        <f>(INDEX('B-A OSRoad'!$I$2:$I$21,MATCH(A951,'B-A OSRoad'!$C$2:$C$21)))+$C$3+$C$4+$C$1</f>
        <v>110</v>
      </c>
      <c r="E951" s="70" t="e">
        <f>VLOOKUP(A951,'Crash Data'!$E$3:$F$6,2,FALSE)</f>
        <v>#N/A</v>
      </c>
      <c r="F951" s="70" t="e">
        <f>VLOOKUP(A951,'Crash Data'!$B$3:$C$32,2,FALSE)</f>
        <v>#N/A</v>
      </c>
      <c r="G951" s="40">
        <v>176.72900000000001</v>
      </c>
      <c r="H951" s="40">
        <v>177</v>
      </c>
      <c r="I951" s="39">
        <v>177</v>
      </c>
      <c r="J951" s="40">
        <v>177</v>
      </c>
      <c r="K951" s="39">
        <v>177</v>
      </c>
      <c r="L951" s="93">
        <f t="shared" si="199"/>
        <v>209</v>
      </c>
      <c r="M951" s="93">
        <f t="shared" si="200"/>
        <v>32.270999999999987</v>
      </c>
      <c r="N951" s="99">
        <f t="shared" si="201"/>
        <v>165</v>
      </c>
      <c r="O951" s="99" t="str">
        <f t="shared" si="202"/>
        <v/>
      </c>
      <c r="P951" s="102">
        <f t="shared" si="203"/>
        <v>165</v>
      </c>
      <c r="Q951" s="102" t="str">
        <f t="shared" si="204"/>
        <v/>
      </c>
      <c r="R951" s="105">
        <f t="shared" si="205"/>
        <v>165</v>
      </c>
      <c r="S951" s="105" t="str">
        <f t="shared" si="206"/>
        <v/>
      </c>
      <c r="T951" s="69">
        <f t="shared" si="207"/>
        <v>107</v>
      </c>
      <c r="U951" s="69" t="str">
        <f t="shared" si="208"/>
        <v/>
      </c>
      <c r="V951" s="143">
        <f t="shared" si="209"/>
        <v>165</v>
      </c>
      <c r="W951" s="143" t="str">
        <f t="shared" si="210"/>
        <v/>
      </c>
      <c r="X951" s="109">
        <f t="shared" si="197"/>
        <v>6.2327209098862635E-2</v>
      </c>
      <c r="Y951" s="110" t="e">
        <f t="shared" si="198"/>
        <v>#N/A</v>
      </c>
      <c r="Z951" s="75" t="e">
        <f>NA()</f>
        <v>#N/A</v>
      </c>
    </row>
    <row r="952" spans="1:26" x14ac:dyDescent="0.2">
      <c r="A952" s="74">
        <v>19290</v>
      </c>
      <c r="B952" s="68">
        <f>INDEX('B-A OSRoad'!$F$2:$F$21,MATCH(A952,'B-A OSRoad'!$C$2:$C$21))</f>
        <v>7</v>
      </c>
      <c r="C952" s="68" t="str">
        <f>IF(INDEX('B-A OSRoad'!$B$2:$B$21,MATCH(A952,'B-A OSRoad'!$C$2:$C$21))="Straight","",RIGHT(INDEX('B-A OSRoad'!$B$2:$B$21,MATCH(A952,'B-A OSRoad'!$C$2:$C$21)),LEN(INDEX('B-A OSRoad'!$B$2:$B$21,MATCH(A952,'B-A OSRoad'!$C$2:$C$21)))-1))</f>
        <v>720</v>
      </c>
      <c r="D952" s="69">
        <f>(INDEX('B-A OSRoad'!$I$2:$I$21,MATCH(A952,'B-A OSRoad'!$C$2:$C$21)))+$C$3+$C$4+$C$1</f>
        <v>110</v>
      </c>
      <c r="E952" s="70" t="e">
        <f>VLOOKUP(A952,'Crash Data'!$E$3:$F$6,2,FALSE)</f>
        <v>#N/A</v>
      </c>
      <c r="F952" s="70" t="e">
        <f>VLOOKUP(A952,'Crash Data'!$B$3:$C$32,2,FALSE)</f>
        <v>#N/A</v>
      </c>
      <c r="G952" s="40">
        <v>187.67</v>
      </c>
      <c r="H952" s="40">
        <v>177</v>
      </c>
      <c r="I952" s="39">
        <v>177</v>
      </c>
      <c r="J952" s="40">
        <v>177</v>
      </c>
      <c r="K952" s="39">
        <v>177</v>
      </c>
      <c r="L952" s="93">
        <f t="shared" si="199"/>
        <v>209</v>
      </c>
      <c r="M952" s="93">
        <f t="shared" si="200"/>
        <v>21.330000000000013</v>
      </c>
      <c r="N952" s="99">
        <f t="shared" si="201"/>
        <v>165</v>
      </c>
      <c r="O952" s="99" t="str">
        <f t="shared" si="202"/>
        <v/>
      </c>
      <c r="P952" s="102">
        <f t="shared" si="203"/>
        <v>165</v>
      </c>
      <c r="Q952" s="102" t="str">
        <f t="shared" si="204"/>
        <v/>
      </c>
      <c r="R952" s="105">
        <f t="shared" si="205"/>
        <v>165</v>
      </c>
      <c r="S952" s="105" t="str">
        <f t="shared" si="206"/>
        <v/>
      </c>
      <c r="T952" s="69">
        <f t="shared" si="207"/>
        <v>107</v>
      </c>
      <c r="U952" s="69" t="str">
        <f t="shared" si="208"/>
        <v/>
      </c>
      <c r="V952" s="143">
        <f t="shared" si="209"/>
        <v>165</v>
      </c>
      <c r="W952" s="143" t="str">
        <f t="shared" si="210"/>
        <v/>
      </c>
      <c r="X952" s="109">
        <f t="shared" si="197"/>
        <v>6.2327209098862635E-2</v>
      </c>
      <c r="Y952" s="110" t="e">
        <f t="shared" si="198"/>
        <v>#N/A</v>
      </c>
      <c r="Z952" s="75" t="e">
        <f>NA()</f>
        <v>#N/A</v>
      </c>
    </row>
    <row r="953" spans="1:26" x14ac:dyDescent="0.2">
      <c r="A953" s="74">
        <v>19300</v>
      </c>
      <c r="B953" s="68">
        <f>INDEX('B-A OSRoad'!$F$2:$F$21,MATCH(A953,'B-A OSRoad'!$C$2:$C$21))</f>
        <v>7</v>
      </c>
      <c r="C953" s="68" t="str">
        <f>IF(INDEX('B-A OSRoad'!$B$2:$B$21,MATCH(A953,'B-A OSRoad'!$C$2:$C$21))="Straight","",RIGHT(INDEX('B-A OSRoad'!$B$2:$B$21,MATCH(A953,'B-A OSRoad'!$C$2:$C$21)),LEN(INDEX('B-A OSRoad'!$B$2:$B$21,MATCH(A953,'B-A OSRoad'!$C$2:$C$21)))-1))</f>
        <v>720</v>
      </c>
      <c r="D953" s="69">
        <f>(INDEX('B-A OSRoad'!$I$2:$I$21,MATCH(A953,'B-A OSRoad'!$C$2:$C$21)))+$C$3+$C$4+$C$1</f>
        <v>110</v>
      </c>
      <c r="E953" s="70" t="e">
        <f>VLOOKUP(A953,'Crash Data'!$E$3:$F$6,2,FALSE)</f>
        <v>#N/A</v>
      </c>
      <c r="F953" s="70" t="e">
        <f>VLOOKUP(A953,'Crash Data'!$B$3:$C$32,2,FALSE)</f>
        <v>#N/A</v>
      </c>
      <c r="G953" s="40">
        <v>196.80199999999999</v>
      </c>
      <c r="H953" s="40">
        <v>177</v>
      </c>
      <c r="I953" s="39">
        <v>177</v>
      </c>
      <c r="J953" s="40">
        <v>177</v>
      </c>
      <c r="K953" s="39">
        <v>177</v>
      </c>
      <c r="L953" s="93">
        <f t="shared" si="199"/>
        <v>209</v>
      </c>
      <c r="M953" s="93">
        <f t="shared" si="200"/>
        <v>12.198000000000008</v>
      </c>
      <c r="N953" s="99">
        <f t="shared" si="201"/>
        <v>165</v>
      </c>
      <c r="O953" s="99" t="str">
        <f t="shared" si="202"/>
        <v/>
      </c>
      <c r="P953" s="102">
        <f t="shared" si="203"/>
        <v>165</v>
      </c>
      <c r="Q953" s="102" t="str">
        <f t="shared" si="204"/>
        <v/>
      </c>
      <c r="R953" s="105">
        <f t="shared" si="205"/>
        <v>165</v>
      </c>
      <c r="S953" s="105" t="str">
        <f t="shared" si="206"/>
        <v/>
      </c>
      <c r="T953" s="69">
        <f t="shared" si="207"/>
        <v>107</v>
      </c>
      <c r="U953" s="69" t="str">
        <f t="shared" si="208"/>
        <v/>
      </c>
      <c r="V953" s="143">
        <f t="shared" si="209"/>
        <v>165</v>
      </c>
      <c r="W953" s="143" t="str">
        <f t="shared" si="210"/>
        <v/>
      </c>
      <c r="X953" s="109">
        <f t="shared" si="197"/>
        <v>6.2327209098862635E-2</v>
      </c>
      <c r="Y953" s="110" t="e">
        <f t="shared" si="198"/>
        <v>#N/A</v>
      </c>
      <c r="Z953" s="75" t="e">
        <f>NA()</f>
        <v>#N/A</v>
      </c>
    </row>
    <row r="954" spans="1:26" x14ac:dyDescent="0.2">
      <c r="A954" s="74">
        <v>19310</v>
      </c>
      <c r="B954" s="68">
        <f>INDEX('B-A OSRoad'!$F$2:$F$21,MATCH(A954,'B-A OSRoad'!$C$2:$C$21))</f>
        <v>7</v>
      </c>
      <c r="C954" s="68" t="str">
        <f>IF(INDEX('B-A OSRoad'!$B$2:$B$21,MATCH(A954,'B-A OSRoad'!$C$2:$C$21))="Straight","",RIGHT(INDEX('B-A OSRoad'!$B$2:$B$21,MATCH(A954,'B-A OSRoad'!$C$2:$C$21)),LEN(INDEX('B-A OSRoad'!$B$2:$B$21,MATCH(A954,'B-A OSRoad'!$C$2:$C$21)))-1))</f>
        <v>720</v>
      </c>
      <c r="D954" s="69">
        <f>(INDEX('B-A OSRoad'!$I$2:$I$21,MATCH(A954,'B-A OSRoad'!$C$2:$C$21)))+$C$3+$C$4+$C$1</f>
        <v>110</v>
      </c>
      <c r="E954" s="70" t="e">
        <f>VLOOKUP(A954,'Crash Data'!$E$3:$F$6,2,FALSE)</f>
        <v>#N/A</v>
      </c>
      <c r="F954" s="70" t="e">
        <f>VLOOKUP(A954,'Crash Data'!$B$3:$C$32,2,FALSE)</f>
        <v>#N/A</v>
      </c>
      <c r="G954" s="40">
        <v>197.02600000000001</v>
      </c>
      <c r="H954" s="40">
        <v>177</v>
      </c>
      <c r="I954" s="39">
        <v>177</v>
      </c>
      <c r="J954" s="40">
        <v>177</v>
      </c>
      <c r="K954" s="39">
        <v>177</v>
      </c>
      <c r="L954" s="93">
        <f t="shared" si="199"/>
        <v>209</v>
      </c>
      <c r="M954" s="93">
        <f t="shared" si="200"/>
        <v>11.97399999999999</v>
      </c>
      <c r="N954" s="99">
        <f t="shared" si="201"/>
        <v>165</v>
      </c>
      <c r="O954" s="99" t="str">
        <f t="shared" si="202"/>
        <v/>
      </c>
      <c r="P954" s="102">
        <f t="shared" si="203"/>
        <v>165</v>
      </c>
      <c r="Q954" s="102" t="str">
        <f t="shared" si="204"/>
        <v/>
      </c>
      <c r="R954" s="105">
        <f t="shared" si="205"/>
        <v>165</v>
      </c>
      <c r="S954" s="105" t="str">
        <f t="shared" si="206"/>
        <v/>
      </c>
      <c r="T954" s="69">
        <f t="shared" si="207"/>
        <v>107</v>
      </c>
      <c r="U954" s="69" t="str">
        <f t="shared" si="208"/>
        <v/>
      </c>
      <c r="V954" s="143">
        <f t="shared" si="209"/>
        <v>165</v>
      </c>
      <c r="W954" s="143" t="str">
        <f t="shared" si="210"/>
        <v/>
      </c>
      <c r="X954" s="109">
        <f t="shared" si="197"/>
        <v>6.2327209098862635E-2</v>
      </c>
      <c r="Y954" s="110" t="e">
        <f t="shared" si="198"/>
        <v>#N/A</v>
      </c>
      <c r="Z954" s="75" t="e">
        <f>NA()</f>
        <v>#N/A</v>
      </c>
    </row>
    <row r="955" spans="1:26" x14ac:dyDescent="0.2">
      <c r="A955" s="74">
        <v>19320</v>
      </c>
      <c r="B955" s="68">
        <f>INDEX('B-A OSRoad'!$F$2:$F$21,MATCH(A955,'B-A OSRoad'!$C$2:$C$21))</f>
        <v>7</v>
      </c>
      <c r="C955" s="68" t="str">
        <f>IF(INDEX('B-A OSRoad'!$B$2:$B$21,MATCH(A955,'B-A OSRoad'!$C$2:$C$21))="Straight","",RIGHT(INDEX('B-A OSRoad'!$B$2:$B$21,MATCH(A955,'B-A OSRoad'!$C$2:$C$21)),LEN(INDEX('B-A OSRoad'!$B$2:$B$21,MATCH(A955,'B-A OSRoad'!$C$2:$C$21)))-1))</f>
        <v>720</v>
      </c>
      <c r="D955" s="69">
        <f>(INDEX('B-A OSRoad'!$I$2:$I$21,MATCH(A955,'B-A OSRoad'!$C$2:$C$21)))+$C$3+$C$4+$C$1</f>
        <v>110</v>
      </c>
      <c r="E955" s="70" t="e">
        <f>VLOOKUP(A955,'Crash Data'!$E$3:$F$6,2,FALSE)</f>
        <v>#N/A</v>
      </c>
      <c r="F955" s="70" t="e">
        <f>VLOOKUP(A955,'Crash Data'!$B$3:$C$32,2,FALSE)</f>
        <v>#N/A</v>
      </c>
      <c r="G955" s="40">
        <v>208.00399999999999</v>
      </c>
      <c r="H955" s="40">
        <v>177</v>
      </c>
      <c r="I955" s="39">
        <v>177</v>
      </c>
      <c r="J955" s="40">
        <v>177</v>
      </c>
      <c r="K955" s="39">
        <v>177</v>
      </c>
      <c r="L955" s="93">
        <f t="shared" si="199"/>
        <v>209</v>
      </c>
      <c r="M955" s="93">
        <f t="shared" si="200"/>
        <v>0.99600000000000932</v>
      </c>
      <c r="N955" s="99">
        <f t="shared" si="201"/>
        <v>165</v>
      </c>
      <c r="O955" s="99" t="str">
        <f t="shared" si="202"/>
        <v/>
      </c>
      <c r="P955" s="102">
        <f t="shared" si="203"/>
        <v>165</v>
      </c>
      <c r="Q955" s="102" t="str">
        <f t="shared" si="204"/>
        <v/>
      </c>
      <c r="R955" s="105">
        <f t="shared" si="205"/>
        <v>165</v>
      </c>
      <c r="S955" s="105" t="str">
        <f t="shared" si="206"/>
        <v/>
      </c>
      <c r="T955" s="69">
        <f t="shared" si="207"/>
        <v>107</v>
      </c>
      <c r="U955" s="69" t="str">
        <f t="shared" si="208"/>
        <v/>
      </c>
      <c r="V955" s="143">
        <f t="shared" si="209"/>
        <v>165</v>
      </c>
      <c r="W955" s="143" t="str">
        <f t="shared" si="210"/>
        <v/>
      </c>
      <c r="X955" s="109">
        <f t="shared" si="197"/>
        <v>6.2327209098862635E-2</v>
      </c>
      <c r="Y955" s="110" t="e">
        <f t="shared" si="198"/>
        <v>#N/A</v>
      </c>
      <c r="Z955" s="75" t="e">
        <f>NA()</f>
        <v>#N/A</v>
      </c>
    </row>
    <row r="956" spans="1:26" x14ac:dyDescent="0.2">
      <c r="A956" s="74">
        <v>19330</v>
      </c>
      <c r="B956" s="68">
        <f>INDEX('B-A OSRoad'!$F$2:$F$21,MATCH(A956,'B-A OSRoad'!$C$2:$C$21))</f>
        <v>7</v>
      </c>
      <c r="C956" s="68" t="str">
        <f>IF(INDEX('B-A OSRoad'!$B$2:$B$21,MATCH(A956,'B-A OSRoad'!$C$2:$C$21))="Straight","",RIGHT(INDEX('B-A OSRoad'!$B$2:$B$21,MATCH(A956,'B-A OSRoad'!$C$2:$C$21)),LEN(INDEX('B-A OSRoad'!$B$2:$B$21,MATCH(A956,'B-A OSRoad'!$C$2:$C$21)))-1))</f>
        <v>720</v>
      </c>
      <c r="D956" s="69">
        <f>(INDEX('B-A OSRoad'!$I$2:$I$21,MATCH(A956,'B-A OSRoad'!$C$2:$C$21)))+$C$3+$C$4+$C$1</f>
        <v>110</v>
      </c>
      <c r="E956" s="70" t="e">
        <f>VLOOKUP(A956,'Crash Data'!$E$3:$F$6,2,FALSE)</f>
        <v>#N/A</v>
      </c>
      <c r="F956" s="70" t="e">
        <f>VLOOKUP(A956,'Crash Data'!$B$3:$C$32,2,FALSE)</f>
        <v>#N/A</v>
      </c>
      <c r="G956" s="40">
        <v>230</v>
      </c>
      <c r="H956" s="40">
        <v>177</v>
      </c>
      <c r="I956" s="39">
        <v>177</v>
      </c>
      <c r="J956" s="40">
        <v>177</v>
      </c>
      <c r="K956" s="39">
        <v>177</v>
      </c>
      <c r="L956" s="93">
        <f t="shared" si="199"/>
        <v>209</v>
      </c>
      <c r="M956" s="93" t="str">
        <f t="shared" si="200"/>
        <v/>
      </c>
      <c r="N956" s="99">
        <f t="shared" si="201"/>
        <v>165</v>
      </c>
      <c r="O956" s="99" t="str">
        <f t="shared" si="202"/>
        <v/>
      </c>
      <c r="P956" s="102">
        <f t="shared" si="203"/>
        <v>165</v>
      </c>
      <c r="Q956" s="102" t="str">
        <f t="shared" si="204"/>
        <v/>
      </c>
      <c r="R956" s="105">
        <f t="shared" si="205"/>
        <v>165</v>
      </c>
      <c r="S956" s="105" t="str">
        <f t="shared" si="206"/>
        <v/>
      </c>
      <c r="T956" s="69">
        <f t="shared" si="207"/>
        <v>107</v>
      </c>
      <c r="U956" s="69" t="str">
        <f t="shared" si="208"/>
        <v/>
      </c>
      <c r="V956" s="143">
        <f t="shared" si="209"/>
        <v>165</v>
      </c>
      <c r="W956" s="143" t="str">
        <f t="shared" si="210"/>
        <v/>
      </c>
      <c r="X956" s="109">
        <f t="shared" si="197"/>
        <v>6.2327209098862635E-2</v>
      </c>
      <c r="Y956" s="110" t="e">
        <f t="shared" si="198"/>
        <v>#N/A</v>
      </c>
      <c r="Z956" s="75" t="e">
        <f>NA()</f>
        <v>#N/A</v>
      </c>
    </row>
    <row r="957" spans="1:26" x14ac:dyDescent="0.2">
      <c r="A957" s="74">
        <v>19340</v>
      </c>
      <c r="B957" s="68">
        <f>INDEX('B-A OSRoad'!$F$2:$F$21,MATCH(A957,'B-A OSRoad'!$C$2:$C$21))</f>
        <v>0</v>
      </c>
      <c r="C957" s="68" t="str">
        <f>IF(INDEX('B-A OSRoad'!$B$2:$B$21,MATCH(A957,'B-A OSRoad'!$C$2:$C$21))="Straight","",RIGHT(INDEX('B-A OSRoad'!$B$2:$B$21,MATCH(A957,'B-A OSRoad'!$C$2:$C$21)),LEN(INDEX('B-A OSRoad'!$B$2:$B$21,MATCH(A957,'B-A OSRoad'!$C$2:$C$21)))-1))</f>
        <v/>
      </c>
      <c r="D957" s="69">
        <f>(INDEX('B-A OSRoad'!$I$2:$I$21,MATCH(A957,'B-A OSRoad'!$C$2:$C$21)))+$C$3+$C$4+$C$1</f>
        <v>110</v>
      </c>
      <c r="E957" s="70" t="e">
        <f>VLOOKUP(A957,'Crash Data'!$E$3:$F$6,2,FALSE)</f>
        <v>#N/A</v>
      </c>
      <c r="F957" s="70" t="e">
        <f>VLOOKUP(A957,'Crash Data'!$B$3:$C$32,2,FALSE)</f>
        <v>#N/A</v>
      </c>
      <c r="G957" s="40">
        <v>230</v>
      </c>
      <c r="H957" s="40">
        <v>177</v>
      </c>
      <c r="I957" s="39">
        <v>177</v>
      </c>
      <c r="J957" s="40">
        <v>177</v>
      </c>
      <c r="K957" s="39">
        <v>177</v>
      </c>
      <c r="L957" s="93">
        <f t="shared" si="199"/>
        <v>209</v>
      </c>
      <c r="M957" s="93" t="str">
        <f t="shared" si="200"/>
        <v/>
      </c>
      <c r="N957" s="99">
        <f t="shared" si="201"/>
        <v>165</v>
      </c>
      <c r="O957" s="99" t="str">
        <f t="shared" si="202"/>
        <v/>
      </c>
      <c r="P957" s="102">
        <f t="shared" si="203"/>
        <v>165</v>
      </c>
      <c r="Q957" s="102" t="str">
        <f t="shared" si="204"/>
        <v/>
      </c>
      <c r="R957" s="105">
        <f t="shared" si="205"/>
        <v>165</v>
      </c>
      <c r="S957" s="105" t="str">
        <f t="shared" si="206"/>
        <v/>
      </c>
      <c r="T957" s="69">
        <f t="shared" si="207"/>
        <v>107</v>
      </c>
      <c r="U957" s="69" t="str">
        <f t="shared" si="208"/>
        <v/>
      </c>
      <c r="V957" s="143">
        <f t="shared" si="209"/>
        <v>165</v>
      </c>
      <c r="W957" s="143" t="str">
        <f t="shared" si="210"/>
        <v/>
      </c>
      <c r="X957" s="109">
        <f t="shared" si="197"/>
        <v>0</v>
      </c>
      <c r="Y957" s="110" t="e">
        <f t="shared" si="198"/>
        <v>#N/A</v>
      </c>
      <c r="Z957" s="75" t="e">
        <f>NA()</f>
        <v>#N/A</v>
      </c>
    </row>
    <row r="958" spans="1:26" x14ac:dyDescent="0.2">
      <c r="A958" s="74">
        <v>19350</v>
      </c>
      <c r="B958" s="68">
        <f>INDEX('B-A OSRoad'!$F$2:$F$21,MATCH(A958,'B-A OSRoad'!$C$2:$C$21))</f>
        <v>0</v>
      </c>
      <c r="C958" s="68" t="str">
        <f>IF(INDEX('B-A OSRoad'!$B$2:$B$21,MATCH(A958,'B-A OSRoad'!$C$2:$C$21))="Straight","",RIGHT(INDEX('B-A OSRoad'!$B$2:$B$21,MATCH(A958,'B-A OSRoad'!$C$2:$C$21)),LEN(INDEX('B-A OSRoad'!$B$2:$B$21,MATCH(A958,'B-A OSRoad'!$C$2:$C$21)))-1))</f>
        <v/>
      </c>
      <c r="D958" s="69">
        <f>(INDEX('B-A OSRoad'!$I$2:$I$21,MATCH(A958,'B-A OSRoad'!$C$2:$C$21)))+$C$3+$C$4+$C$1</f>
        <v>110</v>
      </c>
      <c r="E958" s="70" t="e">
        <f>VLOOKUP(A958,'Crash Data'!$E$3:$F$6,2,FALSE)</f>
        <v>#N/A</v>
      </c>
      <c r="F958" s="70" t="e">
        <f>VLOOKUP(A958,'Crash Data'!$B$3:$C$32,2,FALSE)</f>
        <v>#N/A</v>
      </c>
      <c r="G958" s="40">
        <v>230</v>
      </c>
      <c r="H958" s="40">
        <v>177</v>
      </c>
      <c r="I958" s="39">
        <v>177</v>
      </c>
      <c r="J958" s="40">
        <v>177</v>
      </c>
      <c r="K958" s="39">
        <v>177</v>
      </c>
      <c r="L958" s="93">
        <f t="shared" si="199"/>
        <v>209</v>
      </c>
      <c r="M958" s="93" t="str">
        <f t="shared" si="200"/>
        <v/>
      </c>
      <c r="N958" s="99">
        <f t="shared" si="201"/>
        <v>165</v>
      </c>
      <c r="O958" s="99" t="str">
        <f t="shared" si="202"/>
        <v/>
      </c>
      <c r="P958" s="102">
        <f t="shared" si="203"/>
        <v>165</v>
      </c>
      <c r="Q958" s="102" t="str">
        <f t="shared" si="204"/>
        <v/>
      </c>
      <c r="R958" s="105">
        <f t="shared" si="205"/>
        <v>165</v>
      </c>
      <c r="S958" s="105" t="str">
        <f t="shared" si="206"/>
        <v/>
      </c>
      <c r="T958" s="69">
        <f t="shared" si="207"/>
        <v>107</v>
      </c>
      <c r="U958" s="69" t="str">
        <f t="shared" si="208"/>
        <v/>
      </c>
      <c r="V958" s="143">
        <f t="shared" si="209"/>
        <v>165</v>
      </c>
      <c r="W958" s="143" t="str">
        <f t="shared" si="210"/>
        <v/>
      </c>
      <c r="X958" s="109">
        <f t="shared" si="197"/>
        <v>0</v>
      </c>
      <c r="Y958" s="110" t="e">
        <f t="shared" si="198"/>
        <v>#N/A</v>
      </c>
      <c r="Z958" s="75" t="e">
        <f>NA()</f>
        <v>#N/A</v>
      </c>
    </row>
    <row r="959" spans="1:26" x14ac:dyDescent="0.2">
      <c r="A959" s="74">
        <v>19360</v>
      </c>
      <c r="B959" s="68">
        <f>INDEX('B-A OSRoad'!$F$2:$F$21,MATCH(A959,'B-A OSRoad'!$C$2:$C$21))</f>
        <v>0</v>
      </c>
      <c r="C959" s="68" t="str">
        <f>IF(INDEX('B-A OSRoad'!$B$2:$B$21,MATCH(A959,'B-A OSRoad'!$C$2:$C$21))="Straight","",RIGHT(INDEX('B-A OSRoad'!$B$2:$B$21,MATCH(A959,'B-A OSRoad'!$C$2:$C$21)),LEN(INDEX('B-A OSRoad'!$B$2:$B$21,MATCH(A959,'B-A OSRoad'!$C$2:$C$21)))-1))</f>
        <v/>
      </c>
      <c r="D959" s="69">
        <f>(INDEX('B-A OSRoad'!$I$2:$I$21,MATCH(A959,'B-A OSRoad'!$C$2:$C$21)))+$C$3+$C$4+$C$1</f>
        <v>110</v>
      </c>
      <c r="E959" s="70" t="e">
        <f>VLOOKUP(A959,'Crash Data'!$E$3:$F$6,2,FALSE)</f>
        <v>#N/A</v>
      </c>
      <c r="F959" s="70" t="e">
        <f>VLOOKUP(A959,'Crash Data'!$B$3:$C$32,2,FALSE)</f>
        <v>#N/A</v>
      </c>
      <c r="G959" s="40">
        <v>230</v>
      </c>
      <c r="H959" s="40">
        <v>177</v>
      </c>
      <c r="I959" s="39">
        <v>177</v>
      </c>
      <c r="J959" s="40">
        <v>177</v>
      </c>
      <c r="K959" s="39">
        <v>177</v>
      </c>
      <c r="L959" s="93">
        <f t="shared" si="199"/>
        <v>209</v>
      </c>
      <c r="M959" s="93" t="str">
        <f t="shared" si="200"/>
        <v/>
      </c>
      <c r="N959" s="99">
        <f t="shared" si="201"/>
        <v>165</v>
      </c>
      <c r="O959" s="99" t="str">
        <f t="shared" si="202"/>
        <v/>
      </c>
      <c r="P959" s="102">
        <f t="shared" si="203"/>
        <v>165</v>
      </c>
      <c r="Q959" s="102" t="str">
        <f t="shared" si="204"/>
        <v/>
      </c>
      <c r="R959" s="105">
        <f t="shared" si="205"/>
        <v>165</v>
      </c>
      <c r="S959" s="105" t="str">
        <f t="shared" si="206"/>
        <v/>
      </c>
      <c r="T959" s="69">
        <f t="shared" si="207"/>
        <v>107</v>
      </c>
      <c r="U959" s="69" t="str">
        <f t="shared" si="208"/>
        <v/>
      </c>
      <c r="V959" s="143">
        <f t="shared" si="209"/>
        <v>165</v>
      </c>
      <c r="W959" s="143" t="str">
        <f t="shared" si="210"/>
        <v/>
      </c>
      <c r="X959" s="109">
        <f t="shared" si="197"/>
        <v>0</v>
      </c>
      <c r="Y959" s="110" t="e">
        <f t="shared" si="198"/>
        <v>#N/A</v>
      </c>
      <c r="Z959" s="75" t="e">
        <f>NA()</f>
        <v>#N/A</v>
      </c>
    </row>
    <row r="960" spans="1:26" x14ac:dyDescent="0.2">
      <c r="A960" s="74">
        <v>19370</v>
      </c>
      <c r="B960" s="68">
        <f>INDEX('B-A OSRoad'!$F$2:$F$21,MATCH(A960,'B-A OSRoad'!$C$2:$C$21))</f>
        <v>0</v>
      </c>
      <c r="C960" s="68" t="str">
        <f>IF(INDEX('B-A OSRoad'!$B$2:$B$21,MATCH(A960,'B-A OSRoad'!$C$2:$C$21))="Straight","",RIGHT(INDEX('B-A OSRoad'!$B$2:$B$21,MATCH(A960,'B-A OSRoad'!$C$2:$C$21)),LEN(INDEX('B-A OSRoad'!$B$2:$B$21,MATCH(A960,'B-A OSRoad'!$C$2:$C$21)))-1))</f>
        <v/>
      </c>
      <c r="D960" s="69">
        <f>(INDEX('B-A OSRoad'!$I$2:$I$21,MATCH(A960,'B-A OSRoad'!$C$2:$C$21)))+$C$3+$C$4+$C$1</f>
        <v>110</v>
      </c>
      <c r="E960" s="70" t="e">
        <f>VLOOKUP(A960,'Crash Data'!$E$3:$F$6,2,FALSE)</f>
        <v>#N/A</v>
      </c>
      <c r="F960" s="70" t="e">
        <f>VLOOKUP(A960,'Crash Data'!$B$3:$C$32,2,FALSE)</f>
        <v>#N/A</v>
      </c>
      <c r="G960" s="40">
        <v>230</v>
      </c>
      <c r="H960" s="40">
        <v>177</v>
      </c>
      <c r="I960" s="39">
        <v>177</v>
      </c>
      <c r="J960" s="40">
        <v>177</v>
      </c>
      <c r="K960" s="39">
        <v>177</v>
      </c>
      <c r="L960" s="93">
        <f t="shared" si="199"/>
        <v>209</v>
      </c>
      <c r="M960" s="93" t="str">
        <f t="shared" si="200"/>
        <v/>
      </c>
      <c r="N960" s="99">
        <f t="shared" si="201"/>
        <v>165</v>
      </c>
      <c r="O960" s="99" t="str">
        <f t="shared" si="202"/>
        <v/>
      </c>
      <c r="P960" s="102">
        <f t="shared" si="203"/>
        <v>165</v>
      </c>
      <c r="Q960" s="102" t="str">
        <f t="shared" si="204"/>
        <v/>
      </c>
      <c r="R960" s="105">
        <f t="shared" si="205"/>
        <v>165</v>
      </c>
      <c r="S960" s="105" t="str">
        <f t="shared" si="206"/>
        <v/>
      </c>
      <c r="T960" s="69">
        <f t="shared" si="207"/>
        <v>107</v>
      </c>
      <c r="U960" s="69" t="str">
        <f t="shared" si="208"/>
        <v/>
      </c>
      <c r="V960" s="143">
        <f t="shared" si="209"/>
        <v>165</v>
      </c>
      <c r="W960" s="143" t="str">
        <f t="shared" si="210"/>
        <v/>
      </c>
      <c r="X960" s="109">
        <f t="shared" si="197"/>
        <v>0</v>
      </c>
      <c r="Y960" s="110" t="e">
        <f t="shared" si="198"/>
        <v>#N/A</v>
      </c>
      <c r="Z960" s="75" t="e">
        <f>NA()</f>
        <v>#N/A</v>
      </c>
    </row>
    <row r="961" spans="1:26" x14ac:dyDescent="0.2">
      <c r="A961" s="74">
        <v>19380</v>
      </c>
      <c r="B961" s="68">
        <f>INDEX('B-A OSRoad'!$F$2:$F$21,MATCH(A961,'B-A OSRoad'!$C$2:$C$21))</f>
        <v>0</v>
      </c>
      <c r="C961" s="68" t="str">
        <f>IF(INDEX('B-A OSRoad'!$B$2:$B$21,MATCH(A961,'B-A OSRoad'!$C$2:$C$21))="Straight","",RIGHT(INDEX('B-A OSRoad'!$B$2:$B$21,MATCH(A961,'B-A OSRoad'!$C$2:$C$21)),LEN(INDEX('B-A OSRoad'!$B$2:$B$21,MATCH(A961,'B-A OSRoad'!$C$2:$C$21)))-1))</f>
        <v/>
      </c>
      <c r="D961" s="69">
        <f>(INDEX('B-A OSRoad'!$I$2:$I$21,MATCH(A961,'B-A OSRoad'!$C$2:$C$21)))+$C$3+$C$4+$C$1</f>
        <v>110</v>
      </c>
      <c r="E961" s="70" t="e">
        <f>VLOOKUP(A961,'Crash Data'!$E$3:$F$6,2,FALSE)</f>
        <v>#N/A</v>
      </c>
      <c r="F961" s="70" t="e">
        <f>VLOOKUP(A961,'Crash Data'!$B$3:$C$32,2,FALSE)</f>
        <v>#N/A</v>
      </c>
      <c r="G961" s="40">
        <v>188.809</v>
      </c>
      <c r="H961" s="40">
        <v>177</v>
      </c>
      <c r="I961" s="39">
        <v>177</v>
      </c>
      <c r="J961" s="40">
        <v>177</v>
      </c>
      <c r="K961" s="39">
        <v>177</v>
      </c>
      <c r="L961" s="93">
        <f t="shared" si="199"/>
        <v>209</v>
      </c>
      <c r="M961" s="93">
        <f t="shared" si="200"/>
        <v>20.191000000000003</v>
      </c>
      <c r="N961" s="99">
        <f t="shared" si="201"/>
        <v>165</v>
      </c>
      <c r="O961" s="99" t="str">
        <f t="shared" si="202"/>
        <v/>
      </c>
      <c r="P961" s="102">
        <f t="shared" si="203"/>
        <v>165</v>
      </c>
      <c r="Q961" s="102" t="str">
        <f t="shared" si="204"/>
        <v/>
      </c>
      <c r="R961" s="105">
        <f t="shared" si="205"/>
        <v>165</v>
      </c>
      <c r="S961" s="105" t="str">
        <f t="shared" si="206"/>
        <v/>
      </c>
      <c r="T961" s="69">
        <f t="shared" si="207"/>
        <v>107</v>
      </c>
      <c r="U961" s="69" t="str">
        <f t="shared" si="208"/>
        <v/>
      </c>
      <c r="V961" s="143">
        <f t="shared" si="209"/>
        <v>165</v>
      </c>
      <c r="W961" s="143" t="str">
        <f t="shared" si="210"/>
        <v/>
      </c>
      <c r="X961" s="109">
        <f t="shared" si="197"/>
        <v>0</v>
      </c>
      <c r="Y961" s="110" t="e">
        <f t="shared" si="198"/>
        <v>#N/A</v>
      </c>
      <c r="Z961" s="75" t="e">
        <f>NA()</f>
        <v>#N/A</v>
      </c>
    </row>
    <row r="962" spans="1:26" x14ac:dyDescent="0.2">
      <c r="A962" s="74">
        <v>19390</v>
      </c>
      <c r="B962" s="68">
        <f>INDEX('B-A OSRoad'!$F$2:$F$21,MATCH(A962,'B-A OSRoad'!$C$2:$C$21))</f>
        <v>0</v>
      </c>
      <c r="C962" s="68" t="str">
        <f>IF(INDEX('B-A OSRoad'!$B$2:$B$21,MATCH(A962,'B-A OSRoad'!$C$2:$C$21))="Straight","",RIGHT(INDEX('B-A OSRoad'!$B$2:$B$21,MATCH(A962,'B-A OSRoad'!$C$2:$C$21)),LEN(INDEX('B-A OSRoad'!$B$2:$B$21,MATCH(A962,'B-A OSRoad'!$C$2:$C$21)))-1))</f>
        <v/>
      </c>
      <c r="D962" s="69">
        <f>(INDEX('B-A OSRoad'!$I$2:$I$21,MATCH(A962,'B-A OSRoad'!$C$2:$C$21)))+$C$3+$C$4+$C$1</f>
        <v>110</v>
      </c>
      <c r="E962" s="70" t="e">
        <f>VLOOKUP(A962,'Crash Data'!$E$3:$F$6,2,FALSE)</f>
        <v>#N/A</v>
      </c>
      <c r="F962" s="70" t="e">
        <f>VLOOKUP(A962,'Crash Data'!$B$3:$C$32,2,FALSE)</f>
        <v>#N/A</v>
      </c>
      <c r="G962" s="40">
        <v>176.88900000000001</v>
      </c>
      <c r="H962" s="40">
        <v>177</v>
      </c>
      <c r="I962" s="39">
        <v>177</v>
      </c>
      <c r="J962" s="40">
        <v>177</v>
      </c>
      <c r="K962" s="39">
        <v>158.26599999999999</v>
      </c>
      <c r="L962" s="93">
        <f t="shared" si="199"/>
        <v>209</v>
      </c>
      <c r="M962" s="93">
        <f t="shared" si="200"/>
        <v>32.11099999999999</v>
      </c>
      <c r="N962" s="99">
        <f t="shared" si="201"/>
        <v>165</v>
      </c>
      <c r="O962" s="99" t="str">
        <f t="shared" si="202"/>
        <v/>
      </c>
      <c r="P962" s="102">
        <f t="shared" si="203"/>
        <v>165</v>
      </c>
      <c r="Q962" s="102" t="str">
        <f t="shared" si="204"/>
        <v/>
      </c>
      <c r="R962" s="105">
        <f t="shared" si="205"/>
        <v>165</v>
      </c>
      <c r="S962" s="105" t="str">
        <f t="shared" si="206"/>
        <v/>
      </c>
      <c r="T962" s="69">
        <f t="shared" si="207"/>
        <v>107</v>
      </c>
      <c r="U962" s="69" t="str">
        <f t="shared" si="208"/>
        <v/>
      </c>
      <c r="V962" s="143">
        <f t="shared" si="209"/>
        <v>165</v>
      </c>
      <c r="W962" s="143">
        <f t="shared" si="210"/>
        <v>6.7340000000000089</v>
      </c>
      <c r="X962" s="109">
        <f t="shared" si="197"/>
        <v>0</v>
      </c>
      <c r="Y962" s="110" t="e">
        <f t="shared" si="198"/>
        <v>#N/A</v>
      </c>
      <c r="Z962" s="75" t="e">
        <f>NA()</f>
        <v>#N/A</v>
      </c>
    </row>
    <row r="963" spans="1:26" x14ac:dyDescent="0.2">
      <c r="A963" s="74">
        <v>19400</v>
      </c>
      <c r="B963" s="68">
        <f>INDEX('B-A OSRoad'!$F$2:$F$21,MATCH(A963,'B-A OSRoad'!$C$2:$C$21))</f>
        <v>0</v>
      </c>
      <c r="C963" s="68" t="str">
        <f>IF(INDEX('B-A OSRoad'!$B$2:$B$21,MATCH(A963,'B-A OSRoad'!$C$2:$C$21))="Straight","",RIGHT(INDEX('B-A OSRoad'!$B$2:$B$21,MATCH(A963,'B-A OSRoad'!$C$2:$C$21)),LEN(INDEX('B-A OSRoad'!$B$2:$B$21,MATCH(A963,'B-A OSRoad'!$C$2:$C$21)))-1))</f>
        <v/>
      </c>
      <c r="D963" s="69">
        <f>(INDEX('B-A OSRoad'!$I$2:$I$21,MATCH(A963,'B-A OSRoad'!$C$2:$C$21)))+$C$3+$C$4+$C$1</f>
        <v>110</v>
      </c>
      <c r="E963" s="70" t="e">
        <f>VLOOKUP(A963,'Crash Data'!$E$3:$F$6,2,FALSE)</f>
        <v>#N/A</v>
      </c>
      <c r="F963" s="70" t="e">
        <f>VLOOKUP(A963,'Crash Data'!$B$3:$C$32,2,FALSE)</f>
        <v>#N/A</v>
      </c>
      <c r="G963" s="40">
        <v>169.61</v>
      </c>
      <c r="H963" s="40">
        <v>177</v>
      </c>
      <c r="I963" s="39">
        <v>177</v>
      </c>
      <c r="J963" s="40">
        <v>177</v>
      </c>
      <c r="K963" s="39">
        <v>147.78299999999999</v>
      </c>
      <c r="L963" s="93">
        <f t="shared" si="199"/>
        <v>209</v>
      </c>
      <c r="M963" s="93">
        <f t="shared" si="200"/>
        <v>39.389999999999986</v>
      </c>
      <c r="N963" s="99">
        <f t="shared" si="201"/>
        <v>165</v>
      </c>
      <c r="O963" s="99" t="str">
        <f t="shared" si="202"/>
        <v/>
      </c>
      <c r="P963" s="102">
        <f t="shared" si="203"/>
        <v>165</v>
      </c>
      <c r="Q963" s="102" t="str">
        <f t="shared" si="204"/>
        <v/>
      </c>
      <c r="R963" s="105">
        <f t="shared" si="205"/>
        <v>165</v>
      </c>
      <c r="S963" s="105" t="str">
        <f t="shared" si="206"/>
        <v/>
      </c>
      <c r="T963" s="69">
        <f t="shared" si="207"/>
        <v>107</v>
      </c>
      <c r="U963" s="69" t="str">
        <f t="shared" si="208"/>
        <v/>
      </c>
      <c r="V963" s="143">
        <f t="shared" si="209"/>
        <v>165</v>
      </c>
      <c r="W963" s="143">
        <f t="shared" si="210"/>
        <v>17.217000000000013</v>
      </c>
      <c r="X963" s="109">
        <f t="shared" si="197"/>
        <v>0</v>
      </c>
      <c r="Y963" s="110" t="e">
        <f t="shared" si="198"/>
        <v>#N/A</v>
      </c>
      <c r="Z963" s="75" t="e">
        <f>NA()</f>
        <v>#N/A</v>
      </c>
    </row>
    <row r="964" spans="1:26" x14ac:dyDescent="0.2">
      <c r="A964" s="74">
        <v>19410</v>
      </c>
      <c r="B964" s="68">
        <f>INDEX('B-A OSRoad'!$F$2:$F$21,MATCH(A964,'B-A OSRoad'!$C$2:$C$21))</f>
        <v>0</v>
      </c>
      <c r="C964" s="68" t="str">
        <f>IF(INDEX('B-A OSRoad'!$B$2:$B$21,MATCH(A964,'B-A OSRoad'!$C$2:$C$21))="Straight","",RIGHT(INDEX('B-A OSRoad'!$B$2:$B$21,MATCH(A964,'B-A OSRoad'!$C$2:$C$21)),LEN(INDEX('B-A OSRoad'!$B$2:$B$21,MATCH(A964,'B-A OSRoad'!$C$2:$C$21)))-1))</f>
        <v/>
      </c>
      <c r="D964" s="69">
        <f>(INDEX('B-A OSRoad'!$I$2:$I$21,MATCH(A964,'B-A OSRoad'!$C$2:$C$21)))+$C$3+$C$4+$C$1</f>
        <v>110</v>
      </c>
      <c r="E964" s="70" t="e">
        <f>VLOOKUP(A964,'Crash Data'!$E$3:$F$6,2,FALSE)</f>
        <v>#N/A</v>
      </c>
      <c r="F964" s="70" t="e">
        <f>VLOOKUP(A964,'Crash Data'!$B$3:$C$32,2,FALSE)</f>
        <v>#N/A</v>
      </c>
      <c r="G964" s="40">
        <v>153.958</v>
      </c>
      <c r="H964" s="40">
        <v>177</v>
      </c>
      <c r="I964" s="39">
        <v>177</v>
      </c>
      <c r="J964" s="40">
        <v>177</v>
      </c>
      <c r="K964" s="39">
        <v>138.785</v>
      </c>
      <c r="L964" s="93">
        <f t="shared" si="199"/>
        <v>209</v>
      </c>
      <c r="M964" s="93">
        <f t="shared" si="200"/>
        <v>55.042000000000002</v>
      </c>
      <c r="N964" s="99">
        <f t="shared" si="201"/>
        <v>165</v>
      </c>
      <c r="O964" s="99" t="str">
        <f t="shared" si="202"/>
        <v/>
      </c>
      <c r="P964" s="102">
        <f t="shared" si="203"/>
        <v>165</v>
      </c>
      <c r="Q964" s="102" t="str">
        <f t="shared" si="204"/>
        <v/>
      </c>
      <c r="R964" s="105">
        <f t="shared" si="205"/>
        <v>165</v>
      </c>
      <c r="S964" s="105" t="str">
        <f t="shared" si="206"/>
        <v/>
      </c>
      <c r="T964" s="69">
        <f t="shared" si="207"/>
        <v>107</v>
      </c>
      <c r="U964" s="69" t="str">
        <f t="shared" si="208"/>
        <v/>
      </c>
      <c r="V964" s="143">
        <f t="shared" si="209"/>
        <v>165</v>
      </c>
      <c r="W964" s="143">
        <f t="shared" si="210"/>
        <v>26.215000000000003</v>
      </c>
      <c r="X964" s="109">
        <f t="shared" si="197"/>
        <v>0</v>
      </c>
      <c r="Y964" s="110" t="e">
        <f t="shared" si="198"/>
        <v>#N/A</v>
      </c>
      <c r="Z964" s="75" t="e">
        <f>NA()</f>
        <v>#N/A</v>
      </c>
    </row>
    <row r="965" spans="1:26" x14ac:dyDescent="0.2">
      <c r="A965" s="74">
        <v>19420</v>
      </c>
      <c r="B965" s="68">
        <f>INDEX('B-A OSRoad'!$F$2:$F$21,MATCH(A965,'B-A OSRoad'!$C$2:$C$21))</f>
        <v>0</v>
      </c>
      <c r="C965" s="68" t="str">
        <f>IF(INDEX('B-A OSRoad'!$B$2:$B$21,MATCH(A965,'B-A OSRoad'!$C$2:$C$21))="Straight","",RIGHT(INDEX('B-A OSRoad'!$B$2:$B$21,MATCH(A965,'B-A OSRoad'!$C$2:$C$21)),LEN(INDEX('B-A OSRoad'!$B$2:$B$21,MATCH(A965,'B-A OSRoad'!$C$2:$C$21)))-1))</f>
        <v/>
      </c>
      <c r="D965" s="69">
        <f>(INDEX('B-A OSRoad'!$I$2:$I$21,MATCH(A965,'B-A OSRoad'!$C$2:$C$21)))+$C$3+$C$4+$C$1</f>
        <v>110</v>
      </c>
      <c r="E965" s="70" t="e">
        <f>VLOOKUP(A965,'Crash Data'!$E$3:$F$6,2,FALSE)</f>
        <v>#N/A</v>
      </c>
      <c r="F965" s="70" t="e">
        <f>VLOOKUP(A965,'Crash Data'!$B$3:$C$32,2,FALSE)</f>
        <v>#N/A</v>
      </c>
      <c r="G965" s="40">
        <v>148.20699999999999</v>
      </c>
      <c r="H965" s="40">
        <v>177</v>
      </c>
      <c r="I965" s="39">
        <v>177</v>
      </c>
      <c r="J965" s="40">
        <v>177</v>
      </c>
      <c r="K965" s="39">
        <v>131.34200000000001</v>
      </c>
      <c r="L965" s="93">
        <f t="shared" si="199"/>
        <v>209</v>
      </c>
      <c r="M965" s="93">
        <f t="shared" si="200"/>
        <v>60.793000000000006</v>
      </c>
      <c r="N965" s="99">
        <f t="shared" si="201"/>
        <v>165</v>
      </c>
      <c r="O965" s="99" t="str">
        <f t="shared" si="202"/>
        <v/>
      </c>
      <c r="P965" s="102">
        <f t="shared" si="203"/>
        <v>165</v>
      </c>
      <c r="Q965" s="102" t="str">
        <f t="shared" si="204"/>
        <v/>
      </c>
      <c r="R965" s="105">
        <f t="shared" si="205"/>
        <v>165</v>
      </c>
      <c r="S965" s="105" t="str">
        <f t="shared" si="206"/>
        <v/>
      </c>
      <c r="T965" s="69">
        <f t="shared" si="207"/>
        <v>107</v>
      </c>
      <c r="U965" s="69" t="str">
        <f t="shared" si="208"/>
        <v/>
      </c>
      <c r="V965" s="143">
        <f t="shared" si="209"/>
        <v>165</v>
      </c>
      <c r="W965" s="143">
        <f t="shared" si="210"/>
        <v>33.657999999999987</v>
      </c>
      <c r="X965" s="109">
        <f t="shared" si="197"/>
        <v>0</v>
      </c>
      <c r="Y965" s="110" t="e">
        <f t="shared" si="198"/>
        <v>#N/A</v>
      </c>
      <c r="Z965" s="75" t="e">
        <f>NA()</f>
        <v>#N/A</v>
      </c>
    </row>
    <row r="966" spans="1:26" x14ac:dyDescent="0.2">
      <c r="A966" s="74">
        <v>19430</v>
      </c>
      <c r="B966" s="68">
        <f>INDEX('B-A OSRoad'!$F$2:$F$21,MATCH(A966,'B-A OSRoad'!$C$2:$C$21))</f>
        <v>0</v>
      </c>
      <c r="C966" s="68" t="str">
        <f>IF(INDEX('B-A OSRoad'!$B$2:$B$21,MATCH(A966,'B-A OSRoad'!$C$2:$C$21))="Straight","",RIGHT(INDEX('B-A OSRoad'!$B$2:$B$21,MATCH(A966,'B-A OSRoad'!$C$2:$C$21)),LEN(INDEX('B-A OSRoad'!$B$2:$B$21,MATCH(A966,'B-A OSRoad'!$C$2:$C$21)))-1))</f>
        <v/>
      </c>
      <c r="D966" s="69">
        <f>(INDEX('B-A OSRoad'!$I$2:$I$21,MATCH(A966,'B-A OSRoad'!$C$2:$C$21)))+$C$3+$C$4+$C$1</f>
        <v>110</v>
      </c>
      <c r="E966" s="70" t="e">
        <f>VLOOKUP(A966,'Crash Data'!$E$3:$F$6,2,FALSE)</f>
        <v>#N/A</v>
      </c>
      <c r="F966" s="70" t="e">
        <f>VLOOKUP(A966,'Crash Data'!$B$3:$C$32,2,FALSE)</f>
        <v>#N/A</v>
      </c>
      <c r="G966" s="40">
        <v>136.66</v>
      </c>
      <c r="H966" s="40">
        <v>177</v>
      </c>
      <c r="I966" s="39">
        <v>177</v>
      </c>
      <c r="J966" s="40">
        <v>177</v>
      </c>
      <c r="K966" s="39">
        <v>139.804</v>
      </c>
      <c r="L966" s="93">
        <f t="shared" si="199"/>
        <v>209</v>
      </c>
      <c r="M966" s="93">
        <f t="shared" si="200"/>
        <v>72.34</v>
      </c>
      <c r="N966" s="99">
        <f t="shared" si="201"/>
        <v>165</v>
      </c>
      <c r="O966" s="99" t="str">
        <f t="shared" si="202"/>
        <v/>
      </c>
      <c r="P966" s="102">
        <f t="shared" si="203"/>
        <v>165</v>
      </c>
      <c r="Q966" s="102" t="str">
        <f t="shared" si="204"/>
        <v/>
      </c>
      <c r="R966" s="105">
        <f t="shared" si="205"/>
        <v>165</v>
      </c>
      <c r="S966" s="105" t="str">
        <f t="shared" si="206"/>
        <v/>
      </c>
      <c r="T966" s="69">
        <f t="shared" si="207"/>
        <v>107</v>
      </c>
      <c r="U966" s="69" t="str">
        <f t="shared" si="208"/>
        <v/>
      </c>
      <c r="V966" s="143">
        <f t="shared" si="209"/>
        <v>165</v>
      </c>
      <c r="W966" s="143">
        <f t="shared" si="210"/>
        <v>25.195999999999998</v>
      </c>
      <c r="X966" s="109">
        <f t="shared" si="197"/>
        <v>0</v>
      </c>
      <c r="Y966" s="110" t="e">
        <f t="shared" si="198"/>
        <v>#N/A</v>
      </c>
      <c r="Z966" s="75" t="e">
        <f>NA()</f>
        <v>#N/A</v>
      </c>
    </row>
    <row r="967" spans="1:26" x14ac:dyDescent="0.2">
      <c r="A967" s="74">
        <v>19440</v>
      </c>
      <c r="B967" s="68">
        <f>INDEX('B-A OSRoad'!$F$2:$F$21,MATCH(A967,'B-A OSRoad'!$C$2:$C$21))</f>
        <v>0</v>
      </c>
      <c r="C967" s="68" t="str">
        <f>IF(INDEX('B-A OSRoad'!$B$2:$B$21,MATCH(A967,'B-A OSRoad'!$C$2:$C$21))="Straight","",RIGHT(INDEX('B-A OSRoad'!$B$2:$B$21,MATCH(A967,'B-A OSRoad'!$C$2:$C$21)),LEN(INDEX('B-A OSRoad'!$B$2:$B$21,MATCH(A967,'B-A OSRoad'!$C$2:$C$21)))-1))</f>
        <v/>
      </c>
      <c r="D967" s="69">
        <f>(INDEX('B-A OSRoad'!$I$2:$I$21,MATCH(A967,'B-A OSRoad'!$C$2:$C$21)))+$C$3+$C$4+$C$1</f>
        <v>110</v>
      </c>
      <c r="E967" s="70" t="e">
        <f>VLOOKUP(A967,'Crash Data'!$E$3:$F$6,2,FALSE)</f>
        <v>#N/A</v>
      </c>
      <c r="F967" s="70" t="e">
        <f>VLOOKUP(A967,'Crash Data'!$B$3:$C$32,2,FALSE)</f>
        <v>#N/A</v>
      </c>
      <c r="G967" s="40">
        <v>135.29400000000001</v>
      </c>
      <c r="H967" s="40">
        <v>155.214</v>
      </c>
      <c r="I967" s="39">
        <v>177</v>
      </c>
      <c r="J967" s="40">
        <v>177</v>
      </c>
      <c r="K967" s="39">
        <v>139.024</v>
      </c>
      <c r="L967" s="93">
        <f t="shared" si="199"/>
        <v>209</v>
      </c>
      <c r="M967" s="93">
        <f t="shared" si="200"/>
        <v>73.705999999999989</v>
      </c>
      <c r="N967" s="99">
        <f t="shared" si="201"/>
        <v>165</v>
      </c>
      <c r="O967" s="99">
        <f t="shared" si="202"/>
        <v>9.7860000000000014</v>
      </c>
      <c r="P967" s="102">
        <f t="shared" si="203"/>
        <v>165</v>
      </c>
      <c r="Q967" s="102" t="str">
        <f t="shared" si="204"/>
        <v/>
      </c>
      <c r="R967" s="105">
        <f t="shared" si="205"/>
        <v>165</v>
      </c>
      <c r="S967" s="105" t="str">
        <f t="shared" si="206"/>
        <v/>
      </c>
      <c r="T967" s="69">
        <f t="shared" si="207"/>
        <v>107</v>
      </c>
      <c r="U967" s="69" t="str">
        <f t="shared" si="208"/>
        <v/>
      </c>
      <c r="V967" s="143">
        <f t="shared" si="209"/>
        <v>165</v>
      </c>
      <c r="W967" s="143">
        <f t="shared" si="210"/>
        <v>25.975999999999999</v>
      </c>
      <c r="X967" s="109">
        <f t="shared" ref="X967:X1030" si="211">IF(B967=0,0,((VLOOKUP($C$2,MROSM,2))^2/(127*C967)-(B967/100))   )</f>
        <v>0</v>
      </c>
      <c r="Y967" s="110" t="e">
        <f t="shared" ref="Y967:Y1030" si="212">IF(X967&gt;(VLOOKUP(D967,SFF,3)),-20,  IF(X967&gt;(VLOOKUP(D967,SFF,2)),-15,NA()) )</f>
        <v>#N/A</v>
      </c>
      <c r="Z967" s="75" t="e">
        <f>NA()</f>
        <v>#N/A</v>
      </c>
    </row>
    <row r="968" spans="1:26" x14ac:dyDescent="0.2">
      <c r="A968" s="74">
        <v>19450</v>
      </c>
      <c r="B968" s="68">
        <f>INDEX('B-A OSRoad'!$F$2:$F$21,MATCH(A968,'B-A OSRoad'!$C$2:$C$21))</f>
        <v>0</v>
      </c>
      <c r="C968" s="68" t="str">
        <f>IF(INDEX('B-A OSRoad'!$B$2:$B$21,MATCH(A968,'B-A OSRoad'!$C$2:$C$21))="Straight","",RIGHT(INDEX('B-A OSRoad'!$B$2:$B$21,MATCH(A968,'B-A OSRoad'!$C$2:$C$21)),LEN(INDEX('B-A OSRoad'!$B$2:$B$21,MATCH(A968,'B-A OSRoad'!$C$2:$C$21)))-1))</f>
        <v/>
      </c>
      <c r="D968" s="69">
        <f>(INDEX('B-A OSRoad'!$I$2:$I$21,MATCH(A968,'B-A OSRoad'!$C$2:$C$21)))+$C$3+$C$4+$C$1</f>
        <v>110</v>
      </c>
      <c r="E968" s="70" t="e">
        <f>VLOOKUP(A968,'Crash Data'!$E$3:$F$6,2,FALSE)</f>
        <v>#N/A</v>
      </c>
      <c r="F968" s="70" t="e">
        <f>VLOOKUP(A968,'Crash Data'!$B$3:$C$32,2,FALSE)</f>
        <v>#N/A</v>
      </c>
      <c r="G968" s="40">
        <v>138.78399999999999</v>
      </c>
      <c r="H968" s="40">
        <v>159.81700000000001</v>
      </c>
      <c r="I968" s="39">
        <v>177</v>
      </c>
      <c r="J968" s="40">
        <v>177</v>
      </c>
      <c r="K968" s="39">
        <v>137.40899999999999</v>
      </c>
      <c r="L968" s="93">
        <f t="shared" ref="L968:L1031" si="213">IFERROR(IF(Y968&lt;0,   (ROUND($M$2*$D968/3.6+$D968^2/(254*($M$3-0.05)),0))),   (ROUND($M$2*$D968/3.6+$D968^2/(254*$M$3),0)))</f>
        <v>209</v>
      </c>
      <c r="M968" s="93">
        <f t="shared" ref="M968:M1031" si="214">IF(  (L968-$G968)&lt;=0,"",(L968-$G968))</f>
        <v>70.216000000000008</v>
      </c>
      <c r="N968" s="99">
        <f t="shared" ref="N968:N1031" si="215">IFERROR(IF(Y968&lt;0,             (ROUND($O$2*$D968/3.6+$D968^2/(254*($O$3-0.05)),0))),   (ROUND($O$2*$D968/3.6+$D968^2/(254*$O$3),0)))</f>
        <v>165</v>
      </c>
      <c r="O968" s="99">
        <f t="shared" ref="O968:O1031" si="216">IF(  (N968-$H968)&lt;=0,"",(N968-$H968))</f>
        <v>5.1829999999999927</v>
      </c>
      <c r="P968" s="102">
        <f t="shared" ref="P968:P1031" si="217">IFERROR(IF(Y968&lt;0,             (ROUND($Q$2*$D968/3.6+$D968^2/(254*($Q$3-0.05)),0))),   (ROUND($Q$2*$D968/3.6+$D968^2/(254*$Q$3),0)))</f>
        <v>165</v>
      </c>
      <c r="Q968" s="102" t="str">
        <f t="shared" ref="Q968:Q1031" si="218">IF(  (P968-$I968)&lt;=0,"",(P968-$I968))</f>
        <v/>
      </c>
      <c r="R968" s="105">
        <f t="shared" ref="R968:R1031" si="219">IFERROR(IF(Y968&lt;0,             (ROUND($S$2*$D968/3.6+$D968^2/(254*($S$3-0.05)),0))),   (ROUND($S$2*$D968/3.6+$D968^2/(254*$S$3),0)))</f>
        <v>165</v>
      </c>
      <c r="S968" s="105" t="str">
        <f t="shared" ref="S968:S1031" si="220">IF(  (R968-$J968)&lt;=0,"",(R968-$J968))</f>
        <v/>
      </c>
      <c r="T968" s="69">
        <f t="shared" ref="T968:T1031" si="221">IFERROR(IF(Y968&lt;0,     (ROUND(($U$2+$U$3+0.5)*$D968/3.6,0))      ),         (ROUND(($U$2+$U$3)*$D968/3.6,0)))</f>
        <v>107</v>
      </c>
      <c r="U968" s="69" t="str">
        <f t="shared" ref="U968:U1031" si="222">IF(  (T968-$G968)&lt;=0,"",(T968-$G968))</f>
        <v/>
      </c>
      <c r="V968" s="143">
        <f t="shared" ref="V968:V1031" si="223">IFERROR(IF(Y968&lt;0,             (ROUND($W$2*$D968/3.6+$D968^2/(254*($W$3-0.05)),0))),   (ROUND($W$2*$D968/3.6+$D968^2/(254*$W$3),0)))</f>
        <v>165</v>
      </c>
      <c r="W968" s="143">
        <f t="shared" ref="W968:W1031" si="224">IF(  (V968-$K968)&lt;=0,"",(V968-$K968))</f>
        <v>27.591000000000008</v>
      </c>
      <c r="X968" s="109">
        <f t="shared" si="211"/>
        <v>0</v>
      </c>
      <c r="Y968" s="110" t="e">
        <f t="shared" si="212"/>
        <v>#N/A</v>
      </c>
      <c r="Z968" s="75" t="e">
        <f>NA()</f>
        <v>#N/A</v>
      </c>
    </row>
    <row r="969" spans="1:26" x14ac:dyDescent="0.2">
      <c r="A969" s="74">
        <v>19460</v>
      </c>
      <c r="B969" s="68">
        <f>INDEX('B-A OSRoad'!$F$2:$F$21,MATCH(A969,'B-A OSRoad'!$C$2:$C$21))</f>
        <v>0</v>
      </c>
      <c r="C969" s="68" t="str">
        <f>IF(INDEX('B-A OSRoad'!$B$2:$B$21,MATCH(A969,'B-A OSRoad'!$C$2:$C$21))="Straight","",RIGHT(INDEX('B-A OSRoad'!$B$2:$B$21,MATCH(A969,'B-A OSRoad'!$C$2:$C$21)),LEN(INDEX('B-A OSRoad'!$B$2:$B$21,MATCH(A969,'B-A OSRoad'!$C$2:$C$21)))-1))</f>
        <v/>
      </c>
      <c r="D969" s="69">
        <f>(INDEX('B-A OSRoad'!$I$2:$I$21,MATCH(A969,'B-A OSRoad'!$C$2:$C$21)))+$C$3+$C$4+$C$1</f>
        <v>110</v>
      </c>
      <c r="E969" s="70" t="e">
        <f>VLOOKUP(A969,'Crash Data'!$E$3:$F$6,2,FALSE)</f>
        <v>#N/A</v>
      </c>
      <c r="F969" s="70" t="e">
        <f>VLOOKUP(A969,'Crash Data'!$B$3:$C$32,2,FALSE)</f>
        <v>#N/A</v>
      </c>
      <c r="G969" s="40">
        <v>146.54300000000001</v>
      </c>
      <c r="H969" s="40">
        <v>158.81100000000001</v>
      </c>
      <c r="I969" s="39">
        <v>177</v>
      </c>
      <c r="J969" s="40">
        <v>177</v>
      </c>
      <c r="K969" s="39">
        <v>139.86000000000001</v>
      </c>
      <c r="L969" s="93">
        <f t="shared" si="213"/>
        <v>209</v>
      </c>
      <c r="M969" s="93">
        <f t="shared" si="214"/>
        <v>62.456999999999994</v>
      </c>
      <c r="N969" s="99">
        <f t="shared" si="215"/>
        <v>165</v>
      </c>
      <c r="O969" s="99">
        <f t="shared" si="216"/>
        <v>6.188999999999993</v>
      </c>
      <c r="P969" s="102">
        <f t="shared" si="217"/>
        <v>165</v>
      </c>
      <c r="Q969" s="102" t="str">
        <f t="shared" si="218"/>
        <v/>
      </c>
      <c r="R969" s="105">
        <f t="shared" si="219"/>
        <v>165</v>
      </c>
      <c r="S969" s="105" t="str">
        <f t="shared" si="220"/>
        <v/>
      </c>
      <c r="T969" s="69">
        <f t="shared" si="221"/>
        <v>107</v>
      </c>
      <c r="U969" s="69" t="str">
        <f t="shared" si="222"/>
        <v/>
      </c>
      <c r="V969" s="143">
        <f t="shared" si="223"/>
        <v>165</v>
      </c>
      <c r="W969" s="143">
        <f t="shared" si="224"/>
        <v>25.139999999999986</v>
      </c>
      <c r="X969" s="109">
        <f t="shared" si="211"/>
        <v>0</v>
      </c>
      <c r="Y969" s="110" t="e">
        <f t="shared" si="212"/>
        <v>#N/A</v>
      </c>
      <c r="Z969" s="75" t="e">
        <f>NA()</f>
        <v>#N/A</v>
      </c>
    </row>
    <row r="970" spans="1:26" x14ac:dyDescent="0.2">
      <c r="A970" s="74">
        <v>19470</v>
      </c>
      <c r="B970" s="68">
        <f>INDEX('B-A OSRoad'!$F$2:$F$21,MATCH(A970,'B-A OSRoad'!$C$2:$C$21))</f>
        <v>0</v>
      </c>
      <c r="C970" s="68" t="str">
        <f>IF(INDEX('B-A OSRoad'!$B$2:$B$21,MATCH(A970,'B-A OSRoad'!$C$2:$C$21))="Straight","",RIGHT(INDEX('B-A OSRoad'!$B$2:$B$21,MATCH(A970,'B-A OSRoad'!$C$2:$C$21)),LEN(INDEX('B-A OSRoad'!$B$2:$B$21,MATCH(A970,'B-A OSRoad'!$C$2:$C$21)))-1))</f>
        <v/>
      </c>
      <c r="D970" s="69">
        <f>(INDEX('B-A OSRoad'!$I$2:$I$21,MATCH(A970,'B-A OSRoad'!$C$2:$C$21)))+$C$3+$C$4+$C$1</f>
        <v>110</v>
      </c>
      <c r="E970" s="70" t="e">
        <f>VLOOKUP(A970,'Crash Data'!$E$3:$F$6,2,FALSE)</f>
        <v>#N/A</v>
      </c>
      <c r="F970" s="70" t="e">
        <f>VLOOKUP(A970,'Crash Data'!$B$3:$C$32,2,FALSE)</f>
        <v>#N/A</v>
      </c>
      <c r="G970" s="40">
        <v>153.102</v>
      </c>
      <c r="H970" s="40">
        <v>177</v>
      </c>
      <c r="I970" s="39">
        <v>177</v>
      </c>
      <c r="J970" s="40">
        <v>177</v>
      </c>
      <c r="K970" s="39">
        <v>148.27199999999999</v>
      </c>
      <c r="L970" s="93">
        <f t="shared" si="213"/>
        <v>209</v>
      </c>
      <c r="M970" s="93">
        <f t="shared" si="214"/>
        <v>55.897999999999996</v>
      </c>
      <c r="N970" s="99">
        <f t="shared" si="215"/>
        <v>165</v>
      </c>
      <c r="O970" s="99" t="str">
        <f t="shared" si="216"/>
        <v/>
      </c>
      <c r="P970" s="102">
        <f t="shared" si="217"/>
        <v>165</v>
      </c>
      <c r="Q970" s="102" t="str">
        <f t="shared" si="218"/>
        <v/>
      </c>
      <c r="R970" s="105">
        <f t="shared" si="219"/>
        <v>165</v>
      </c>
      <c r="S970" s="105" t="str">
        <f t="shared" si="220"/>
        <v/>
      </c>
      <c r="T970" s="69">
        <f t="shared" si="221"/>
        <v>107</v>
      </c>
      <c r="U970" s="69" t="str">
        <f t="shared" si="222"/>
        <v/>
      </c>
      <c r="V970" s="143">
        <f t="shared" si="223"/>
        <v>165</v>
      </c>
      <c r="W970" s="143">
        <f t="shared" si="224"/>
        <v>16.728000000000009</v>
      </c>
      <c r="X970" s="109">
        <f t="shared" si="211"/>
        <v>0</v>
      </c>
      <c r="Y970" s="110" t="e">
        <f t="shared" si="212"/>
        <v>#N/A</v>
      </c>
      <c r="Z970" s="75" t="e">
        <f>NA()</f>
        <v>#N/A</v>
      </c>
    </row>
    <row r="971" spans="1:26" x14ac:dyDescent="0.2">
      <c r="A971" s="74">
        <v>19480</v>
      </c>
      <c r="B971" s="68">
        <f>INDEX('B-A OSRoad'!$F$2:$F$21,MATCH(A971,'B-A OSRoad'!$C$2:$C$21))</f>
        <v>0</v>
      </c>
      <c r="C971" s="68" t="str">
        <f>IF(INDEX('B-A OSRoad'!$B$2:$B$21,MATCH(A971,'B-A OSRoad'!$C$2:$C$21))="Straight","",RIGHT(INDEX('B-A OSRoad'!$B$2:$B$21,MATCH(A971,'B-A OSRoad'!$C$2:$C$21)),LEN(INDEX('B-A OSRoad'!$B$2:$B$21,MATCH(A971,'B-A OSRoad'!$C$2:$C$21)))-1))</f>
        <v/>
      </c>
      <c r="D971" s="69">
        <f>(INDEX('B-A OSRoad'!$I$2:$I$21,MATCH(A971,'B-A OSRoad'!$C$2:$C$21)))+$C$3+$C$4+$C$1</f>
        <v>110</v>
      </c>
      <c r="E971" s="70" t="e">
        <f>VLOOKUP(A971,'Crash Data'!$E$3:$F$6,2,FALSE)</f>
        <v>#N/A</v>
      </c>
      <c r="F971" s="70" t="e">
        <f>VLOOKUP(A971,'Crash Data'!$B$3:$C$32,2,FALSE)</f>
        <v>#N/A</v>
      </c>
      <c r="G971" s="40">
        <v>159.869</v>
      </c>
      <c r="H971" s="40">
        <v>177</v>
      </c>
      <c r="I971" s="39">
        <v>177</v>
      </c>
      <c r="J971" s="40">
        <v>177</v>
      </c>
      <c r="K971" s="39">
        <v>158.65</v>
      </c>
      <c r="L971" s="93">
        <f t="shared" si="213"/>
        <v>209</v>
      </c>
      <c r="M971" s="93">
        <f t="shared" si="214"/>
        <v>49.131</v>
      </c>
      <c r="N971" s="99">
        <f t="shared" si="215"/>
        <v>165</v>
      </c>
      <c r="O971" s="99" t="str">
        <f t="shared" si="216"/>
        <v/>
      </c>
      <c r="P971" s="102">
        <f t="shared" si="217"/>
        <v>165</v>
      </c>
      <c r="Q971" s="102" t="str">
        <f t="shared" si="218"/>
        <v/>
      </c>
      <c r="R971" s="105">
        <f t="shared" si="219"/>
        <v>165</v>
      </c>
      <c r="S971" s="105" t="str">
        <f t="shared" si="220"/>
        <v/>
      </c>
      <c r="T971" s="69">
        <f t="shared" si="221"/>
        <v>107</v>
      </c>
      <c r="U971" s="69" t="str">
        <f t="shared" si="222"/>
        <v/>
      </c>
      <c r="V971" s="143">
        <f t="shared" si="223"/>
        <v>165</v>
      </c>
      <c r="W971" s="143">
        <f t="shared" si="224"/>
        <v>6.3499999999999943</v>
      </c>
      <c r="X971" s="109">
        <f t="shared" si="211"/>
        <v>0</v>
      </c>
      <c r="Y971" s="110" t="e">
        <f t="shared" si="212"/>
        <v>#N/A</v>
      </c>
      <c r="Z971" s="75" t="e">
        <f>NA()</f>
        <v>#N/A</v>
      </c>
    </row>
    <row r="972" spans="1:26" x14ac:dyDescent="0.2">
      <c r="A972" s="74">
        <v>19490</v>
      </c>
      <c r="B972" s="68">
        <f>INDEX('B-A OSRoad'!$F$2:$F$21,MATCH(A972,'B-A OSRoad'!$C$2:$C$21))</f>
        <v>0</v>
      </c>
      <c r="C972" s="68" t="str">
        <f>IF(INDEX('B-A OSRoad'!$B$2:$B$21,MATCH(A972,'B-A OSRoad'!$C$2:$C$21))="Straight","",RIGHT(INDEX('B-A OSRoad'!$B$2:$B$21,MATCH(A972,'B-A OSRoad'!$C$2:$C$21)),LEN(INDEX('B-A OSRoad'!$B$2:$B$21,MATCH(A972,'B-A OSRoad'!$C$2:$C$21)))-1))</f>
        <v/>
      </c>
      <c r="D972" s="69">
        <f>(INDEX('B-A OSRoad'!$I$2:$I$21,MATCH(A972,'B-A OSRoad'!$C$2:$C$21)))+$C$3+$C$4+$C$1</f>
        <v>110</v>
      </c>
      <c r="E972" s="70" t="e">
        <f>VLOOKUP(A972,'Crash Data'!$E$3:$F$6,2,FALSE)</f>
        <v>#N/A</v>
      </c>
      <c r="F972" s="70" t="e">
        <f>VLOOKUP(A972,'Crash Data'!$B$3:$C$32,2,FALSE)</f>
        <v>#N/A</v>
      </c>
      <c r="G972" s="40">
        <v>167.89599999999999</v>
      </c>
      <c r="H972" s="40">
        <v>177</v>
      </c>
      <c r="I972" s="39">
        <v>177</v>
      </c>
      <c r="J972" s="40">
        <v>177</v>
      </c>
      <c r="K972" s="39">
        <v>177</v>
      </c>
      <c r="L972" s="93">
        <f t="shared" si="213"/>
        <v>209</v>
      </c>
      <c r="M972" s="93">
        <f t="shared" si="214"/>
        <v>41.104000000000013</v>
      </c>
      <c r="N972" s="99">
        <f t="shared" si="215"/>
        <v>165</v>
      </c>
      <c r="O972" s="99" t="str">
        <f t="shared" si="216"/>
        <v/>
      </c>
      <c r="P972" s="102">
        <f t="shared" si="217"/>
        <v>165</v>
      </c>
      <c r="Q972" s="102" t="str">
        <f t="shared" si="218"/>
        <v/>
      </c>
      <c r="R972" s="105">
        <f t="shared" si="219"/>
        <v>165</v>
      </c>
      <c r="S972" s="105" t="str">
        <f t="shared" si="220"/>
        <v/>
      </c>
      <c r="T972" s="69">
        <f t="shared" si="221"/>
        <v>107</v>
      </c>
      <c r="U972" s="69" t="str">
        <f t="shared" si="222"/>
        <v/>
      </c>
      <c r="V972" s="143">
        <f t="shared" si="223"/>
        <v>165</v>
      </c>
      <c r="W972" s="143" t="str">
        <f t="shared" si="224"/>
        <v/>
      </c>
      <c r="X972" s="109">
        <f t="shared" si="211"/>
        <v>0</v>
      </c>
      <c r="Y972" s="110" t="e">
        <f t="shared" si="212"/>
        <v>#N/A</v>
      </c>
      <c r="Z972" s="75" t="e">
        <f>NA()</f>
        <v>#N/A</v>
      </c>
    </row>
    <row r="973" spans="1:26" x14ac:dyDescent="0.2">
      <c r="A973" s="74">
        <v>19500</v>
      </c>
      <c r="B973" s="68">
        <f>INDEX('B-A OSRoad'!$F$2:$F$21,MATCH(A973,'B-A OSRoad'!$C$2:$C$21))</f>
        <v>0</v>
      </c>
      <c r="C973" s="68" t="str">
        <f>IF(INDEX('B-A OSRoad'!$B$2:$B$21,MATCH(A973,'B-A OSRoad'!$C$2:$C$21))="Straight","",RIGHT(INDEX('B-A OSRoad'!$B$2:$B$21,MATCH(A973,'B-A OSRoad'!$C$2:$C$21)),LEN(INDEX('B-A OSRoad'!$B$2:$B$21,MATCH(A973,'B-A OSRoad'!$C$2:$C$21)))-1))</f>
        <v/>
      </c>
      <c r="D973" s="69">
        <f>(INDEX('B-A OSRoad'!$I$2:$I$21,MATCH(A973,'B-A OSRoad'!$C$2:$C$21)))+$C$3+$C$4+$C$1</f>
        <v>110</v>
      </c>
      <c r="E973" s="70" t="e">
        <f>VLOOKUP(A973,'Crash Data'!$E$3:$F$6,2,FALSE)</f>
        <v>#N/A</v>
      </c>
      <c r="F973" s="70">
        <f>VLOOKUP(A973,'Crash Data'!$B$3:$C$32,2,FALSE)</f>
        <v>-4</v>
      </c>
      <c r="G973" s="40">
        <v>179.68899999999999</v>
      </c>
      <c r="H973" s="40">
        <v>177</v>
      </c>
      <c r="I973" s="39">
        <v>177</v>
      </c>
      <c r="J973" s="40">
        <v>177</v>
      </c>
      <c r="K973" s="39">
        <v>177</v>
      </c>
      <c r="L973" s="93">
        <f t="shared" si="213"/>
        <v>209</v>
      </c>
      <c r="M973" s="93">
        <f t="shared" si="214"/>
        <v>29.311000000000007</v>
      </c>
      <c r="N973" s="99">
        <f t="shared" si="215"/>
        <v>165</v>
      </c>
      <c r="O973" s="99" t="str">
        <f t="shared" si="216"/>
        <v/>
      </c>
      <c r="P973" s="102">
        <f t="shared" si="217"/>
        <v>165</v>
      </c>
      <c r="Q973" s="102" t="str">
        <f t="shared" si="218"/>
        <v/>
      </c>
      <c r="R973" s="105">
        <f t="shared" si="219"/>
        <v>165</v>
      </c>
      <c r="S973" s="105" t="str">
        <f t="shared" si="220"/>
        <v/>
      </c>
      <c r="T973" s="69">
        <f t="shared" si="221"/>
        <v>107</v>
      </c>
      <c r="U973" s="69" t="str">
        <f t="shared" si="222"/>
        <v/>
      </c>
      <c r="V973" s="143">
        <f t="shared" si="223"/>
        <v>165</v>
      </c>
      <c r="W973" s="143" t="str">
        <f t="shared" si="224"/>
        <v/>
      </c>
      <c r="X973" s="109">
        <f t="shared" si="211"/>
        <v>0</v>
      </c>
      <c r="Y973" s="110" t="e">
        <f t="shared" si="212"/>
        <v>#N/A</v>
      </c>
      <c r="Z973" s="75" t="e">
        <f>NA()</f>
        <v>#N/A</v>
      </c>
    </row>
    <row r="974" spans="1:26" x14ac:dyDescent="0.2">
      <c r="A974" s="74">
        <v>19510</v>
      </c>
      <c r="B974" s="68">
        <f>INDEX('B-A OSRoad'!$F$2:$F$21,MATCH(A974,'B-A OSRoad'!$C$2:$C$21))</f>
        <v>0</v>
      </c>
      <c r="C974" s="68" t="str">
        <f>IF(INDEX('B-A OSRoad'!$B$2:$B$21,MATCH(A974,'B-A OSRoad'!$C$2:$C$21))="Straight","",RIGHT(INDEX('B-A OSRoad'!$B$2:$B$21,MATCH(A974,'B-A OSRoad'!$C$2:$C$21)),LEN(INDEX('B-A OSRoad'!$B$2:$B$21,MATCH(A974,'B-A OSRoad'!$C$2:$C$21)))-1))</f>
        <v/>
      </c>
      <c r="D974" s="69">
        <f>(INDEX('B-A OSRoad'!$I$2:$I$21,MATCH(A974,'B-A OSRoad'!$C$2:$C$21)))+$C$3+$C$4+$C$1</f>
        <v>110</v>
      </c>
      <c r="E974" s="70" t="e">
        <f>VLOOKUP(A974,'Crash Data'!$E$3:$F$6,2,FALSE)</f>
        <v>#N/A</v>
      </c>
      <c r="F974" s="70" t="e">
        <f>VLOOKUP(A974,'Crash Data'!$B$3:$C$32,2,FALSE)</f>
        <v>#N/A</v>
      </c>
      <c r="G974" s="40">
        <v>189.44900000000001</v>
      </c>
      <c r="H974" s="40">
        <v>177</v>
      </c>
      <c r="I974" s="39">
        <v>177</v>
      </c>
      <c r="J974" s="40">
        <v>177</v>
      </c>
      <c r="K974" s="39">
        <v>177</v>
      </c>
      <c r="L974" s="93">
        <f t="shared" si="213"/>
        <v>209</v>
      </c>
      <c r="M974" s="93">
        <f t="shared" si="214"/>
        <v>19.550999999999988</v>
      </c>
      <c r="N974" s="99">
        <f t="shared" si="215"/>
        <v>165</v>
      </c>
      <c r="O974" s="99" t="str">
        <f t="shared" si="216"/>
        <v/>
      </c>
      <c r="P974" s="102">
        <f t="shared" si="217"/>
        <v>165</v>
      </c>
      <c r="Q974" s="102" t="str">
        <f t="shared" si="218"/>
        <v/>
      </c>
      <c r="R974" s="105">
        <f t="shared" si="219"/>
        <v>165</v>
      </c>
      <c r="S974" s="105" t="str">
        <f t="shared" si="220"/>
        <v/>
      </c>
      <c r="T974" s="69">
        <f t="shared" si="221"/>
        <v>107</v>
      </c>
      <c r="U974" s="69" t="str">
        <f t="shared" si="222"/>
        <v/>
      </c>
      <c r="V974" s="143">
        <f t="shared" si="223"/>
        <v>165</v>
      </c>
      <c r="W974" s="143" t="str">
        <f t="shared" si="224"/>
        <v/>
      </c>
      <c r="X974" s="109">
        <f t="shared" si="211"/>
        <v>0</v>
      </c>
      <c r="Y974" s="110" t="e">
        <f t="shared" si="212"/>
        <v>#N/A</v>
      </c>
      <c r="Z974" s="75" t="e">
        <f>NA()</f>
        <v>#N/A</v>
      </c>
    </row>
    <row r="975" spans="1:26" x14ac:dyDescent="0.2">
      <c r="A975" s="74">
        <v>19520</v>
      </c>
      <c r="B975" s="68">
        <f>INDEX('B-A OSRoad'!$F$2:$F$21,MATCH(A975,'B-A OSRoad'!$C$2:$C$21))</f>
        <v>0</v>
      </c>
      <c r="C975" s="68" t="str">
        <f>IF(INDEX('B-A OSRoad'!$B$2:$B$21,MATCH(A975,'B-A OSRoad'!$C$2:$C$21))="Straight","",RIGHT(INDEX('B-A OSRoad'!$B$2:$B$21,MATCH(A975,'B-A OSRoad'!$C$2:$C$21)),LEN(INDEX('B-A OSRoad'!$B$2:$B$21,MATCH(A975,'B-A OSRoad'!$C$2:$C$21)))-1))</f>
        <v/>
      </c>
      <c r="D975" s="69">
        <f>(INDEX('B-A OSRoad'!$I$2:$I$21,MATCH(A975,'B-A OSRoad'!$C$2:$C$21)))+$C$3+$C$4+$C$1</f>
        <v>110</v>
      </c>
      <c r="E975" s="70" t="e">
        <f>VLOOKUP(A975,'Crash Data'!$E$3:$F$6,2,FALSE)</f>
        <v>#N/A</v>
      </c>
      <c r="F975" s="70" t="e">
        <f>VLOOKUP(A975,'Crash Data'!$B$3:$C$32,2,FALSE)</f>
        <v>#N/A</v>
      </c>
      <c r="G975" s="40">
        <v>230</v>
      </c>
      <c r="H975" s="40">
        <v>177</v>
      </c>
      <c r="I975" s="39">
        <v>177</v>
      </c>
      <c r="J975" s="40">
        <v>177</v>
      </c>
      <c r="K975" s="39">
        <v>177</v>
      </c>
      <c r="L975" s="93">
        <f t="shared" si="213"/>
        <v>209</v>
      </c>
      <c r="M975" s="93" t="str">
        <f t="shared" si="214"/>
        <v/>
      </c>
      <c r="N975" s="99">
        <f t="shared" si="215"/>
        <v>165</v>
      </c>
      <c r="O975" s="99" t="str">
        <f t="shared" si="216"/>
        <v/>
      </c>
      <c r="P975" s="102">
        <f t="shared" si="217"/>
        <v>165</v>
      </c>
      <c r="Q975" s="102" t="str">
        <f t="shared" si="218"/>
        <v/>
      </c>
      <c r="R975" s="105">
        <f t="shared" si="219"/>
        <v>165</v>
      </c>
      <c r="S975" s="105" t="str">
        <f t="shared" si="220"/>
        <v/>
      </c>
      <c r="T975" s="69">
        <f t="shared" si="221"/>
        <v>107</v>
      </c>
      <c r="U975" s="69" t="str">
        <f t="shared" si="222"/>
        <v/>
      </c>
      <c r="V975" s="143">
        <f t="shared" si="223"/>
        <v>165</v>
      </c>
      <c r="W975" s="143" t="str">
        <f t="shared" si="224"/>
        <v/>
      </c>
      <c r="X975" s="109">
        <f t="shared" si="211"/>
        <v>0</v>
      </c>
      <c r="Y975" s="110" t="e">
        <f t="shared" si="212"/>
        <v>#N/A</v>
      </c>
      <c r="Z975" s="75" t="e">
        <f>NA()</f>
        <v>#N/A</v>
      </c>
    </row>
    <row r="976" spans="1:26" x14ac:dyDescent="0.2">
      <c r="A976" s="74">
        <v>19530</v>
      </c>
      <c r="B976" s="68">
        <f>INDEX('B-A OSRoad'!$F$2:$F$21,MATCH(A976,'B-A OSRoad'!$C$2:$C$21))</f>
        <v>0</v>
      </c>
      <c r="C976" s="68" t="str">
        <f>IF(INDEX('B-A OSRoad'!$B$2:$B$21,MATCH(A976,'B-A OSRoad'!$C$2:$C$21))="Straight","",RIGHT(INDEX('B-A OSRoad'!$B$2:$B$21,MATCH(A976,'B-A OSRoad'!$C$2:$C$21)),LEN(INDEX('B-A OSRoad'!$B$2:$B$21,MATCH(A976,'B-A OSRoad'!$C$2:$C$21)))-1))</f>
        <v/>
      </c>
      <c r="D976" s="69">
        <f>(INDEX('B-A OSRoad'!$I$2:$I$21,MATCH(A976,'B-A OSRoad'!$C$2:$C$21)))+$C$3+$C$4+$C$1</f>
        <v>110</v>
      </c>
      <c r="E976" s="70" t="e">
        <f>VLOOKUP(A976,'Crash Data'!$E$3:$F$6,2,FALSE)</f>
        <v>#N/A</v>
      </c>
      <c r="F976" s="70" t="e">
        <f>VLOOKUP(A976,'Crash Data'!$B$3:$C$32,2,FALSE)</f>
        <v>#N/A</v>
      </c>
      <c r="G976" s="40">
        <v>230</v>
      </c>
      <c r="H976" s="40">
        <v>177</v>
      </c>
      <c r="I976" s="39">
        <v>177</v>
      </c>
      <c r="J976" s="40">
        <v>177</v>
      </c>
      <c r="K976" s="39">
        <v>177</v>
      </c>
      <c r="L976" s="93">
        <f t="shared" si="213"/>
        <v>209</v>
      </c>
      <c r="M976" s="93" t="str">
        <f t="shared" si="214"/>
        <v/>
      </c>
      <c r="N976" s="99">
        <f t="shared" si="215"/>
        <v>165</v>
      </c>
      <c r="O976" s="99" t="str">
        <f t="shared" si="216"/>
        <v/>
      </c>
      <c r="P976" s="102">
        <f t="shared" si="217"/>
        <v>165</v>
      </c>
      <c r="Q976" s="102" t="str">
        <f t="shared" si="218"/>
        <v/>
      </c>
      <c r="R976" s="105">
        <f t="shared" si="219"/>
        <v>165</v>
      </c>
      <c r="S976" s="105" t="str">
        <f t="shared" si="220"/>
        <v/>
      </c>
      <c r="T976" s="69">
        <f t="shared" si="221"/>
        <v>107</v>
      </c>
      <c r="U976" s="69" t="str">
        <f t="shared" si="222"/>
        <v/>
      </c>
      <c r="V976" s="143">
        <f t="shared" si="223"/>
        <v>165</v>
      </c>
      <c r="W976" s="143" t="str">
        <f t="shared" si="224"/>
        <v/>
      </c>
      <c r="X976" s="109">
        <f t="shared" si="211"/>
        <v>0</v>
      </c>
      <c r="Y976" s="110" t="e">
        <f t="shared" si="212"/>
        <v>#N/A</v>
      </c>
      <c r="Z976" s="75" t="e">
        <f>NA()</f>
        <v>#N/A</v>
      </c>
    </row>
    <row r="977" spans="1:26" x14ac:dyDescent="0.2">
      <c r="A977" s="74">
        <v>19540</v>
      </c>
      <c r="B977" s="68">
        <f>INDEX('B-A OSRoad'!$F$2:$F$21,MATCH(A977,'B-A OSRoad'!$C$2:$C$21))</f>
        <v>0</v>
      </c>
      <c r="C977" s="68" t="str">
        <f>IF(INDEX('B-A OSRoad'!$B$2:$B$21,MATCH(A977,'B-A OSRoad'!$C$2:$C$21))="Straight","",RIGHT(INDEX('B-A OSRoad'!$B$2:$B$21,MATCH(A977,'B-A OSRoad'!$C$2:$C$21)),LEN(INDEX('B-A OSRoad'!$B$2:$B$21,MATCH(A977,'B-A OSRoad'!$C$2:$C$21)))-1))</f>
        <v/>
      </c>
      <c r="D977" s="69">
        <f>(INDEX('B-A OSRoad'!$I$2:$I$21,MATCH(A977,'B-A OSRoad'!$C$2:$C$21)))+$C$3+$C$4+$C$1</f>
        <v>110</v>
      </c>
      <c r="E977" s="70" t="e">
        <f>VLOOKUP(A977,'Crash Data'!$E$3:$F$6,2,FALSE)</f>
        <v>#N/A</v>
      </c>
      <c r="F977" s="70" t="e">
        <f>VLOOKUP(A977,'Crash Data'!$B$3:$C$32,2,FALSE)</f>
        <v>#N/A</v>
      </c>
      <c r="G977" s="40">
        <v>230</v>
      </c>
      <c r="H977" s="40">
        <v>177</v>
      </c>
      <c r="I977" s="39">
        <v>177</v>
      </c>
      <c r="J977" s="40">
        <v>177</v>
      </c>
      <c r="K977" s="39">
        <v>177</v>
      </c>
      <c r="L977" s="93">
        <f t="shared" si="213"/>
        <v>209</v>
      </c>
      <c r="M977" s="93" t="str">
        <f t="shared" si="214"/>
        <v/>
      </c>
      <c r="N977" s="99">
        <f t="shared" si="215"/>
        <v>165</v>
      </c>
      <c r="O977" s="99" t="str">
        <f t="shared" si="216"/>
        <v/>
      </c>
      <c r="P977" s="102">
        <f t="shared" si="217"/>
        <v>165</v>
      </c>
      <c r="Q977" s="102" t="str">
        <f t="shared" si="218"/>
        <v/>
      </c>
      <c r="R977" s="105">
        <f t="shared" si="219"/>
        <v>165</v>
      </c>
      <c r="S977" s="105" t="str">
        <f t="shared" si="220"/>
        <v/>
      </c>
      <c r="T977" s="69">
        <f t="shared" si="221"/>
        <v>107</v>
      </c>
      <c r="U977" s="69" t="str">
        <f t="shared" si="222"/>
        <v/>
      </c>
      <c r="V977" s="143">
        <f t="shared" si="223"/>
        <v>165</v>
      </c>
      <c r="W977" s="143" t="str">
        <f t="shared" si="224"/>
        <v/>
      </c>
      <c r="X977" s="109">
        <f t="shared" si="211"/>
        <v>0</v>
      </c>
      <c r="Y977" s="110" t="e">
        <f t="shared" si="212"/>
        <v>#N/A</v>
      </c>
      <c r="Z977" s="75" t="e">
        <f>NA()</f>
        <v>#N/A</v>
      </c>
    </row>
    <row r="978" spans="1:26" x14ac:dyDescent="0.2">
      <c r="A978" s="74">
        <v>19550</v>
      </c>
      <c r="B978" s="68">
        <f>INDEX('B-A OSRoad'!$F$2:$F$21,MATCH(A978,'B-A OSRoad'!$C$2:$C$21))</f>
        <v>0</v>
      </c>
      <c r="C978" s="68" t="str">
        <f>IF(INDEX('B-A OSRoad'!$B$2:$B$21,MATCH(A978,'B-A OSRoad'!$C$2:$C$21))="Straight","",RIGHT(INDEX('B-A OSRoad'!$B$2:$B$21,MATCH(A978,'B-A OSRoad'!$C$2:$C$21)),LEN(INDEX('B-A OSRoad'!$B$2:$B$21,MATCH(A978,'B-A OSRoad'!$C$2:$C$21)))-1))</f>
        <v/>
      </c>
      <c r="D978" s="69">
        <f>(INDEX('B-A OSRoad'!$I$2:$I$21,MATCH(A978,'B-A OSRoad'!$C$2:$C$21)))+$C$3+$C$4+$C$1</f>
        <v>110</v>
      </c>
      <c r="E978" s="70" t="e">
        <f>VLOOKUP(A978,'Crash Data'!$E$3:$F$6,2,FALSE)</f>
        <v>#N/A</v>
      </c>
      <c r="F978" s="70" t="e">
        <f>VLOOKUP(A978,'Crash Data'!$B$3:$C$32,2,FALSE)</f>
        <v>#N/A</v>
      </c>
      <c r="G978" s="40">
        <v>230</v>
      </c>
      <c r="H978" s="40">
        <v>177</v>
      </c>
      <c r="I978" s="39">
        <v>177</v>
      </c>
      <c r="J978" s="40">
        <v>177</v>
      </c>
      <c r="K978" s="39">
        <v>177</v>
      </c>
      <c r="L978" s="93">
        <f t="shared" si="213"/>
        <v>209</v>
      </c>
      <c r="M978" s="93" t="str">
        <f t="shared" si="214"/>
        <v/>
      </c>
      <c r="N978" s="99">
        <f t="shared" si="215"/>
        <v>165</v>
      </c>
      <c r="O978" s="99" t="str">
        <f t="shared" si="216"/>
        <v/>
      </c>
      <c r="P978" s="102">
        <f t="shared" si="217"/>
        <v>165</v>
      </c>
      <c r="Q978" s="102" t="str">
        <f t="shared" si="218"/>
        <v/>
      </c>
      <c r="R978" s="105">
        <f t="shared" si="219"/>
        <v>165</v>
      </c>
      <c r="S978" s="105" t="str">
        <f t="shared" si="220"/>
        <v/>
      </c>
      <c r="T978" s="69">
        <f t="shared" si="221"/>
        <v>107</v>
      </c>
      <c r="U978" s="69" t="str">
        <f t="shared" si="222"/>
        <v/>
      </c>
      <c r="V978" s="143">
        <f t="shared" si="223"/>
        <v>165</v>
      </c>
      <c r="W978" s="143" t="str">
        <f t="shared" si="224"/>
        <v/>
      </c>
      <c r="X978" s="109">
        <f t="shared" si="211"/>
        <v>0</v>
      </c>
      <c r="Y978" s="110" t="e">
        <f t="shared" si="212"/>
        <v>#N/A</v>
      </c>
      <c r="Z978" s="75" t="e">
        <f>NA()</f>
        <v>#N/A</v>
      </c>
    </row>
    <row r="979" spans="1:26" x14ac:dyDescent="0.2">
      <c r="A979" s="74">
        <v>19560</v>
      </c>
      <c r="B979" s="68">
        <f>INDEX('B-A OSRoad'!$F$2:$F$21,MATCH(A979,'B-A OSRoad'!$C$2:$C$21))</f>
        <v>0</v>
      </c>
      <c r="C979" s="68" t="str">
        <f>IF(INDEX('B-A OSRoad'!$B$2:$B$21,MATCH(A979,'B-A OSRoad'!$C$2:$C$21))="Straight","",RIGHT(INDEX('B-A OSRoad'!$B$2:$B$21,MATCH(A979,'B-A OSRoad'!$C$2:$C$21)),LEN(INDEX('B-A OSRoad'!$B$2:$B$21,MATCH(A979,'B-A OSRoad'!$C$2:$C$21)))-1))</f>
        <v/>
      </c>
      <c r="D979" s="69">
        <f>(INDEX('B-A OSRoad'!$I$2:$I$21,MATCH(A979,'B-A OSRoad'!$C$2:$C$21)))+$C$3+$C$4+$C$1</f>
        <v>110</v>
      </c>
      <c r="E979" s="70" t="e">
        <f>VLOOKUP(A979,'Crash Data'!$E$3:$F$6,2,FALSE)</f>
        <v>#N/A</v>
      </c>
      <c r="F979" s="70" t="e">
        <f>VLOOKUP(A979,'Crash Data'!$B$3:$C$32,2,FALSE)</f>
        <v>#N/A</v>
      </c>
      <c r="G979" s="40">
        <v>230</v>
      </c>
      <c r="H979" s="40">
        <v>177</v>
      </c>
      <c r="I979" s="39">
        <v>177</v>
      </c>
      <c r="J979" s="40">
        <v>177</v>
      </c>
      <c r="K979" s="39">
        <v>177</v>
      </c>
      <c r="L979" s="93">
        <f t="shared" si="213"/>
        <v>209</v>
      </c>
      <c r="M979" s="93" t="str">
        <f t="shared" si="214"/>
        <v/>
      </c>
      <c r="N979" s="99">
        <f t="shared" si="215"/>
        <v>165</v>
      </c>
      <c r="O979" s="99" t="str">
        <f t="shared" si="216"/>
        <v/>
      </c>
      <c r="P979" s="102">
        <f t="shared" si="217"/>
        <v>165</v>
      </c>
      <c r="Q979" s="102" t="str">
        <f t="shared" si="218"/>
        <v/>
      </c>
      <c r="R979" s="105">
        <f t="shared" si="219"/>
        <v>165</v>
      </c>
      <c r="S979" s="105" t="str">
        <f t="shared" si="220"/>
        <v/>
      </c>
      <c r="T979" s="69">
        <f t="shared" si="221"/>
        <v>107</v>
      </c>
      <c r="U979" s="69" t="str">
        <f t="shared" si="222"/>
        <v/>
      </c>
      <c r="V979" s="143">
        <f t="shared" si="223"/>
        <v>165</v>
      </c>
      <c r="W979" s="143" t="str">
        <f t="shared" si="224"/>
        <v/>
      </c>
      <c r="X979" s="109">
        <f t="shared" si="211"/>
        <v>0</v>
      </c>
      <c r="Y979" s="110" t="e">
        <f t="shared" si="212"/>
        <v>#N/A</v>
      </c>
      <c r="Z979" s="75" t="e">
        <f>NA()</f>
        <v>#N/A</v>
      </c>
    </row>
    <row r="980" spans="1:26" x14ac:dyDescent="0.2">
      <c r="A980" s="74">
        <v>19570</v>
      </c>
      <c r="B980" s="68">
        <f>INDEX('B-A OSRoad'!$F$2:$F$21,MATCH(A980,'B-A OSRoad'!$C$2:$C$21))</f>
        <v>0</v>
      </c>
      <c r="C980" s="68" t="str">
        <f>IF(INDEX('B-A OSRoad'!$B$2:$B$21,MATCH(A980,'B-A OSRoad'!$C$2:$C$21))="Straight","",RIGHT(INDEX('B-A OSRoad'!$B$2:$B$21,MATCH(A980,'B-A OSRoad'!$C$2:$C$21)),LEN(INDEX('B-A OSRoad'!$B$2:$B$21,MATCH(A980,'B-A OSRoad'!$C$2:$C$21)))-1))</f>
        <v/>
      </c>
      <c r="D980" s="69">
        <f>(INDEX('B-A OSRoad'!$I$2:$I$21,MATCH(A980,'B-A OSRoad'!$C$2:$C$21)))+$C$3+$C$4+$C$1</f>
        <v>110</v>
      </c>
      <c r="E980" s="70" t="e">
        <f>VLOOKUP(A980,'Crash Data'!$E$3:$F$6,2,FALSE)</f>
        <v>#N/A</v>
      </c>
      <c r="F980" s="70" t="e">
        <f>VLOOKUP(A980,'Crash Data'!$B$3:$C$32,2,FALSE)</f>
        <v>#N/A</v>
      </c>
      <c r="G980" s="40">
        <v>230</v>
      </c>
      <c r="H980" s="40">
        <v>177</v>
      </c>
      <c r="I980" s="39">
        <v>177</v>
      </c>
      <c r="J980" s="40">
        <v>177</v>
      </c>
      <c r="K980" s="39">
        <v>177</v>
      </c>
      <c r="L980" s="93">
        <f t="shared" si="213"/>
        <v>209</v>
      </c>
      <c r="M980" s="93" t="str">
        <f t="shared" si="214"/>
        <v/>
      </c>
      <c r="N980" s="99">
        <f t="shared" si="215"/>
        <v>165</v>
      </c>
      <c r="O980" s="99" t="str">
        <f t="shared" si="216"/>
        <v/>
      </c>
      <c r="P980" s="102">
        <f t="shared" si="217"/>
        <v>165</v>
      </c>
      <c r="Q980" s="102" t="str">
        <f t="shared" si="218"/>
        <v/>
      </c>
      <c r="R980" s="105">
        <f t="shared" si="219"/>
        <v>165</v>
      </c>
      <c r="S980" s="105" t="str">
        <f t="shared" si="220"/>
        <v/>
      </c>
      <c r="T980" s="69">
        <f t="shared" si="221"/>
        <v>107</v>
      </c>
      <c r="U980" s="69" t="str">
        <f t="shared" si="222"/>
        <v/>
      </c>
      <c r="V980" s="143">
        <f t="shared" si="223"/>
        <v>165</v>
      </c>
      <c r="W980" s="143" t="str">
        <f t="shared" si="224"/>
        <v/>
      </c>
      <c r="X980" s="109">
        <f t="shared" si="211"/>
        <v>0</v>
      </c>
      <c r="Y980" s="110" t="e">
        <f t="shared" si="212"/>
        <v>#N/A</v>
      </c>
      <c r="Z980" s="75" t="e">
        <f>NA()</f>
        <v>#N/A</v>
      </c>
    </row>
    <row r="981" spans="1:26" x14ac:dyDescent="0.2">
      <c r="A981" s="74">
        <v>19580</v>
      </c>
      <c r="B981" s="68">
        <f>INDEX('B-A OSRoad'!$F$2:$F$21,MATCH(A981,'B-A OSRoad'!$C$2:$C$21))</f>
        <v>0</v>
      </c>
      <c r="C981" s="68" t="str">
        <f>IF(INDEX('B-A OSRoad'!$B$2:$B$21,MATCH(A981,'B-A OSRoad'!$C$2:$C$21))="Straight","",RIGHT(INDEX('B-A OSRoad'!$B$2:$B$21,MATCH(A981,'B-A OSRoad'!$C$2:$C$21)),LEN(INDEX('B-A OSRoad'!$B$2:$B$21,MATCH(A981,'B-A OSRoad'!$C$2:$C$21)))-1))</f>
        <v/>
      </c>
      <c r="D981" s="69">
        <f>(INDEX('B-A OSRoad'!$I$2:$I$21,MATCH(A981,'B-A OSRoad'!$C$2:$C$21)))+$C$3+$C$4+$C$1</f>
        <v>110</v>
      </c>
      <c r="E981" s="70" t="e">
        <f>VLOOKUP(A981,'Crash Data'!$E$3:$F$6,2,FALSE)</f>
        <v>#N/A</v>
      </c>
      <c r="F981" s="70" t="e">
        <f>VLOOKUP(A981,'Crash Data'!$B$3:$C$32,2,FALSE)</f>
        <v>#N/A</v>
      </c>
      <c r="G981" s="40">
        <v>230</v>
      </c>
      <c r="H981" s="40">
        <v>177</v>
      </c>
      <c r="I981" s="39">
        <v>177</v>
      </c>
      <c r="J981" s="40">
        <v>177</v>
      </c>
      <c r="K981" s="39">
        <v>177</v>
      </c>
      <c r="L981" s="93">
        <f t="shared" si="213"/>
        <v>209</v>
      </c>
      <c r="M981" s="93" t="str">
        <f t="shared" si="214"/>
        <v/>
      </c>
      <c r="N981" s="99">
        <f t="shared" si="215"/>
        <v>165</v>
      </c>
      <c r="O981" s="99" t="str">
        <f t="shared" si="216"/>
        <v/>
      </c>
      <c r="P981" s="102">
        <f t="shared" si="217"/>
        <v>165</v>
      </c>
      <c r="Q981" s="102" t="str">
        <f t="shared" si="218"/>
        <v/>
      </c>
      <c r="R981" s="105">
        <f t="shared" si="219"/>
        <v>165</v>
      </c>
      <c r="S981" s="105" t="str">
        <f t="shared" si="220"/>
        <v/>
      </c>
      <c r="T981" s="69">
        <f t="shared" si="221"/>
        <v>107</v>
      </c>
      <c r="U981" s="69" t="str">
        <f t="shared" si="222"/>
        <v/>
      </c>
      <c r="V981" s="143">
        <f t="shared" si="223"/>
        <v>165</v>
      </c>
      <c r="W981" s="143" t="str">
        <f t="shared" si="224"/>
        <v/>
      </c>
      <c r="X981" s="109">
        <f t="shared" si="211"/>
        <v>0</v>
      </c>
      <c r="Y981" s="110" t="e">
        <f t="shared" si="212"/>
        <v>#N/A</v>
      </c>
      <c r="Z981" s="75" t="e">
        <f>NA()</f>
        <v>#N/A</v>
      </c>
    </row>
    <row r="982" spans="1:26" x14ac:dyDescent="0.2">
      <c r="A982" s="74">
        <v>19590</v>
      </c>
      <c r="B982" s="68">
        <f>INDEX('B-A OSRoad'!$F$2:$F$21,MATCH(A982,'B-A OSRoad'!$C$2:$C$21))</f>
        <v>0</v>
      </c>
      <c r="C982" s="68" t="str">
        <f>IF(INDEX('B-A OSRoad'!$B$2:$B$21,MATCH(A982,'B-A OSRoad'!$C$2:$C$21))="Straight","",RIGHT(INDEX('B-A OSRoad'!$B$2:$B$21,MATCH(A982,'B-A OSRoad'!$C$2:$C$21)),LEN(INDEX('B-A OSRoad'!$B$2:$B$21,MATCH(A982,'B-A OSRoad'!$C$2:$C$21)))-1))</f>
        <v/>
      </c>
      <c r="D982" s="69">
        <f>(INDEX('B-A OSRoad'!$I$2:$I$21,MATCH(A982,'B-A OSRoad'!$C$2:$C$21)))+$C$3+$C$4+$C$1</f>
        <v>110</v>
      </c>
      <c r="E982" s="70" t="e">
        <f>VLOOKUP(A982,'Crash Data'!$E$3:$F$6,2,FALSE)</f>
        <v>#N/A</v>
      </c>
      <c r="F982" s="70" t="e">
        <f>VLOOKUP(A982,'Crash Data'!$B$3:$C$32,2,FALSE)</f>
        <v>#N/A</v>
      </c>
      <c r="G982" s="40">
        <v>230</v>
      </c>
      <c r="H982" s="40">
        <v>177</v>
      </c>
      <c r="I982" s="39">
        <v>177</v>
      </c>
      <c r="J982" s="40">
        <v>177</v>
      </c>
      <c r="K982" s="39">
        <v>177</v>
      </c>
      <c r="L982" s="93">
        <f t="shared" si="213"/>
        <v>209</v>
      </c>
      <c r="M982" s="93" t="str">
        <f t="shared" si="214"/>
        <v/>
      </c>
      <c r="N982" s="99">
        <f t="shared" si="215"/>
        <v>165</v>
      </c>
      <c r="O982" s="99" t="str">
        <f t="shared" si="216"/>
        <v/>
      </c>
      <c r="P982" s="102">
        <f t="shared" si="217"/>
        <v>165</v>
      </c>
      <c r="Q982" s="102" t="str">
        <f t="shared" si="218"/>
        <v/>
      </c>
      <c r="R982" s="105">
        <f t="shared" si="219"/>
        <v>165</v>
      </c>
      <c r="S982" s="105" t="str">
        <f t="shared" si="220"/>
        <v/>
      </c>
      <c r="T982" s="69">
        <f t="shared" si="221"/>
        <v>107</v>
      </c>
      <c r="U982" s="69" t="str">
        <f t="shared" si="222"/>
        <v/>
      </c>
      <c r="V982" s="143">
        <f t="shared" si="223"/>
        <v>165</v>
      </c>
      <c r="W982" s="143" t="str">
        <f t="shared" si="224"/>
        <v/>
      </c>
      <c r="X982" s="109">
        <f t="shared" si="211"/>
        <v>0</v>
      </c>
      <c r="Y982" s="110" t="e">
        <f t="shared" si="212"/>
        <v>#N/A</v>
      </c>
      <c r="Z982" s="75" t="e">
        <f>NA()</f>
        <v>#N/A</v>
      </c>
    </row>
    <row r="983" spans="1:26" x14ac:dyDescent="0.2">
      <c r="A983" s="74">
        <v>19600</v>
      </c>
      <c r="B983" s="68">
        <f>INDEX('B-A OSRoad'!$F$2:$F$21,MATCH(A983,'B-A OSRoad'!$C$2:$C$21))</f>
        <v>0</v>
      </c>
      <c r="C983" s="68" t="str">
        <f>IF(INDEX('B-A OSRoad'!$B$2:$B$21,MATCH(A983,'B-A OSRoad'!$C$2:$C$21))="Straight","",RIGHT(INDEX('B-A OSRoad'!$B$2:$B$21,MATCH(A983,'B-A OSRoad'!$C$2:$C$21)),LEN(INDEX('B-A OSRoad'!$B$2:$B$21,MATCH(A983,'B-A OSRoad'!$C$2:$C$21)))-1))</f>
        <v/>
      </c>
      <c r="D983" s="69">
        <f>(INDEX('B-A OSRoad'!$I$2:$I$21,MATCH(A983,'B-A OSRoad'!$C$2:$C$21)))+$C$3+$C$4+$C$1</f>
        <v>110</v>
      </c>
      <c r="E983" s="70" t="e">
        <f>VLOOKUP(A983,'Crash Data'!$E$3:$F$6,2,FALSE)</f>
        <v>#N/A</v>
      </c>
      <c r="F983" s="70" t="e">
        <f>VLOOKUP(A983,'Crash Data'!$B$3:$C$32,2,FALSE)</f>
        <v>#N/A</v>
      </c>
      <c r="G983" s="40">
        <v>230</v>
      </c>
      <c r="H983" s="40">
        <v>177</v>
      </c>
      <c r="I983" s="39">
        <v>177</v>
      </c>
      <c r="J983" s="40">
        <v>177</v>
      </c>
      <c r="K983" s="39">
        <v>177</v>
      </c>
      <c r="L983" s="93">
        <f t="shared" si="213"/>
        <v>209</v>
      </c>
      <c r="M983" s="93" t="str">
        <f t="shared" si="214"/>
        <v/>
      </c>
      <c r="N983" s="99">
        <f t="shared" si="215"/>
        <v>165</v>
      </c>
      <c r="O983" s="99" t="str">
        <f t="shared" si="216"/>
        <v/>
      </c>
      <c r="P983" s="102">
        <f t="shared" si="217"/>
        <v>165</v>
      </c>
      <c r="Q983" s="102" t="str">
        <f t="shared" si="218"/>
        <v/>
      </c>
      <c r="R983" s="105">
        <f t="shared" si="219"/>
        <v>165</v>
      </c>
      <c r="S983" s="105" t="str">
        <f t="shared" si="220"/>
        <v/>
      </c>
      <c r="T983" s="69">
        <f t="shared" si="221"/>
        <v>107</v>
      </c>
      <c r="U983" s="69" t="str">
        <f t="shared" si="222"/>
        <v/>
      </c>
      <c r="V983" s="143">
        <f t="shared" si="223"/>
        <v>165</v>
      </c>
      <c r="W983" s="143" t="str">
        <f t="shared" si="224"/>
        <v/>
      </c>
      <c r="X983" s="109">
        <f t="shared" si="211"/>
        <v>0</v>
      </c>
      <c r="Y983" s="110" t="e">
        <f t="shared" si="212"/>
        <v>#N/A</v>
      </c>
      <c r="Z983" s="75" t="e">
        <f>NA()</f>
        <v>#N/A</v>
      </c>
    </row>
    <row r="984" spans="1:26" x14ac:dyDescent="0.2">
      <c r="A984" s="74">
        <v>19610</v>
      </c>
      <c r="B984" s="68">
        <f>INDEX('B-A OSRoad'!$F$2:$F$21,MATCH(A984,'B-A OSRoad'!$C$2:$C$21))</f>
        <v>0</v>
      </c>
      <c r="C984" s="68" t="str">
        <f>IF(INDEX('B-A OSRoad'!$B$2:$B$21,MATCH(A984,'B-A OSRoad'!$C$2:$C$21))="Straight","",RIGHT(INDEX('B-A OSRoad'!$B$2:$B$21,MATCH(A984,'B-A OSRoad'!$C$2:$C$21)),LEN(INDEX('B-A OSRoad'!$B$2:$B$21,MATCH(A984,'B-A OSRoad'!$C$2:$C$21)))-1))</f>
        <v/>
      </c>
      <c r="D984" s="69">
        <f>(INDEX('B-A OSRoad'!$I$2:$I$21,MATCH(A984,'B-A OSRoad'!$C$2:$C$21)))+$C$3+$C$4+$C$1</f>
        <v>110</v>
      </c>
      <c r="E984" s="70" t="e">
        <f>VLOOKUP(A984,'Crash Data'!$E$3:$F$6,2,FALSE)</f>
        <v>#N/A</v>
      </c>
      <c r="F984" s="70" t="e">
        <f>VLOOKUP(A984,'Crash Data'!$B$3:$C$32,2,FALSE)</f>
        <v>#N/A</v>
      </c>
      <c r="G984" s="40">
        <v>230</v>
      </c>
      <c r="H984" s="40">
        <v>177</v>
      </c>
      <c r="I984" s="39">
        <v>177</v>
      </c>
      <c r="J984" s="40">
        <v>177</v>
      </c>
      <c r="K984" s="39">
        <v>177</v>
      </c>
      <c r="L984" s="93">
        <f t="shared" si="213"/>
        <v>209</v>
      </c>
      <c r="M984" s="93" t="str">
        <f t="shared" si="214"/>
        <v/>
      </c>
      <c r="N984" s="99">
        <f t="shared" si="215"/>
        <v>165</v>
      </c>
      <c r="O984" s="99" t="str">
        <f t="shared" si="216"/>
        <v/>
      </c>
      <c r="P984" s="102">
        <f t="shared" si="217"/>
        <v>165</v>
      </c>
      <c r="Q984" s="102" t="str">
        <f t="shared" si="218"/>
        <v/>
      </c>
      <c r="R984" s="105">
        <f t="shared" si="219"/>
        <v>165</v>
      </c>
      <c r="S984" s="105" t="str">
        <f t="shared" si="220"/>
        <v/>
      </c>
      <c r="T984" s="69">
        <f t="shared" si="221"/>
        <v>107</v>
      </c>
      <c r="U984" s="69" t="str">
        <f t="shared" si="222"/>
        <v/>
      </c>
      <c r="V984" s="143">
        <f t="shared" si="223"/>
        <v>165</v>
      </c>
      <c r="W984" s="143" t="str">
        <f t="shared" si="224"/>
        <v/>
      </c>
      <c r="X984" s="109">
        <f t="shared" si="211"/>
        <v>0</v>
      </c>
      <c r="Y984" s="110" t="e">
        <f t="shared" si="212"/>
        <v>#N/A</v>
      </c>
      <c r="Z984" s="75" t="e">
        <f>NA()</f>
        <v>#N/A</v>
      </c>
    </row>
    <row r="985" spans="1:26" x14ac:dyDescent="0.2">
      <c r="A985" s="74">
        <v>19620</v>
      </c>
      <c r="B985" s="68">
        <f>INDEX('B-A OSRoad'!$F$2:$F$21,MATCH(A985,'B-A OSRoad'!$C$2:$C$21))</f>
        <v>0</v>
      </c>
      <c r="C985" s="68" t="str">
        <f>IF(INDEX('B-A OSRoad'!$B$2:$B$21,MATCH(A985,'B-A OSRoad'!$C$2:$C$21))="Straight","",RIGHT(INDEX('B-A OSRoad'!$B$2:$B$21,MATCH(A985,'B-A OSRoad'!$C$2:$C$21)),LEN(INDEX('B-A OSRoad'!$B$2:$B$21,MATCH(A985,'B-A OSRoad'!$C$2:$C$21)))-1))</f>
        <v/>
      </c>
      <c r="D985" s="69">
        <f>(INDEX('B-A OSRoad'!$I$2:$I$21,MATCH(A985,'B-A OSRoad'!$C$2:$C$21)))+$C$3+$C$4+$C$1</f>
        <v>110</v>
      </c>
      <c r="E985" s="70" t="e">
        <f>VLOOKUP(A985,'Crash Data'!$E$3:$F$6,2,FALSE)</f>
        <v>#N/A</v>
      </c>
      <c r="F985" s="70" t="e">
        <f>VLOOKUP(A985,'Crash Data'!$B$3:$C$32,2,FALSE)</f>
        <v>#N/A</v>
      </c>
      <c r="G985" s="40">
        <v>230</v>
      </c>
      <c r="H985" s="40">
        <v>177</v>
      </c>
      <c r="I985" s="39">
        <v>177</v>
      </c>
      <c r="J985" s="40">
        <v>177</v>
      </c>
      <c r="K985" s="39">
        <v>177</v>
      </c>
      <c r="L985" s="93">
        <f t="shared" si="213"/>
        <v>209</v>
      </c>
      <c r="M985" s="93" t="str">
        <f t="shared" si="214"/>
        <v/>
      </c>
      <c r="N985" s="99">
        <f t="shared" si="215"/>
        <v>165</v>
      </c>
      <c r="O985" s="99" t="str">
        <f t="shared" si="216"/>
        <v/>
      </c>
      <c r="P985" s="102">
        <f t="shared" si="217"/>
        <v>165</v>
      </c>
      <c r="Q985" s="102" t="str">
        <f t="shared" si="218"/>
        <v/>
      </c>
      <c r="R985" s="105">
        <f t="shared" si="219"/>
        <v>165</v>
      </c>
      <c r="S985" s="105" t="str">
        <f t="shared" si="220"/>
        <v/>
      </c>
      <c r="T985" s="69">
        <f t="shared" si="221"/>
        <v>107</v>
      </c>
      <c r="U985" s="69" t="str">
        <f t="shared" si="222"/>
        <v/>
      </c>
      <c r="V985" s="143">
        <f t="shared" si="223"/>
        <v>165</v>
      </c>
      <c r="W985" s="143" t="str">
        <f t="shared" si="224"/>
        <v/>
      </c>
      <c r="X985" s="109">
        <f t="shared" si="211"/>
        <v>0</v>
      </c>
      <c r="Y985" s="110" t="e">
        <f t="shared" si="212"/>
        <v>#N/A</v>
      </c>
      <c r="Z985" s="75" t="e">
        <f>NA()</f>
        <v>#N/A</v>
      </c>
    </row>
    <row r="986" spans="1:26" x14ac:dyDescent="0.2">
      <c r="A986" s="74">
        <v>19630</v>
      </c>
      <c r="B986" s="68">
        <f>INDEX('B-A OSRoad'!$F$2:$F$21,MATCH(A986,'B-A OSRoad'!$C$2:$C$21))</f>
        <v>0</v>
      </c>
      <c r="C986" s="68" t="str">
        <f>IF(INDEX('B-A OSRoad'!$B$2:$B$21,MATCH(A986,'B-A OSRoad'!$C$2:$C$21))="Straight","",RIGHT(INDEX('B-A OSRoad'!$B$2:$B$21,MATCH(A986,'B-A OSRoad'!$C$2:$C$21)),LEN(INDEX('B-A OSRoad'!$B$2:$B$21,MATCH(A986,'B-A OSRoad'!$C$2:$C$21)))-1))</f>
        <v/>
      </c>
      <c r="D986" s="69">
        <f>(INDEX('B-A OSRoad'!$I$2:$I$21,MATCH(A986,'B-A OSRoad'!$C$2:$C$21)))+$C$3+$C$4+$C$1</f>
        <v>110</v>
      </c>
      <c r="E986" s="70" t="e">
        <f>VLOOKUP(A986,'Crash Data'!$E$3:$F$6,2,FALSE)</f>
        <v>#N/A</v>
      </c>
      <c r="F986" s="70" t="e">
        <f>VLOOKUP(A986,'Crash Data'!$B$3:$C$32,2,FALSE)</f>
        <v>#N/A</v>
      </c>
      <c r="G986" s="40">
        <v>230</v>
      </c>
      <c r="H986" s="40">
        <v>177</v>
      </c>
      <c r="I986" s="39">
        <v>177</v>
      </c>
      <c r="J986" s="40">
        <v>177</v>
      </c>
      <c r="K986" s="39">
        <v>177</v>
      </c>
      <c r="L986" s="93">
        <f t="shared" si="213"/>
        <v>209</v>
      </c>
      <c r="M986" s="93" t="str">
        <f t="shared" si="214"/>
        <v/>
      </c>
      <c r="N986" s="99">
        <f t="shared" si="215"/>
        <v>165</v>
      </c>
      <c r="O986" s="99" t="str">
        <f t="shared" si="216"/>
        <v/>
      </c>
      <c r="P986" s="102">
        <f t="shared" si="217"/>
        <v>165</v>
      </c>
      <c r="Q986" s="102" t="str">
        <f t="shared" si="218"/>
        <v/>
      </c>
      <c r="R986" s="105">
        <f t="shared" si="219"/>
        <v>165</v>
      </c>
      <c r="S986" s="105" t="str">
        <f t="shared" si="220"/>
        <v/>
      </c>
      <c r="T986" s="69">
        <f t="shared" si="221"/>
        <v>107</v>
      </c>
      <c r="U986" s="69" t="str">
        <f t="shared" si="222"/>
        <v/>
      </c>
      <c r="V986" s="143">
        <f t="shared" si="223"/>
        <v>165</v>
      </c>
      <c r="W986" s="143" t="str">
        <f t="shared" si="224"/>
        <v/>
      </c>
      <c r="X986" s="109">
        <f t="shared" si="211"/>
        <v>0</v>
      </c>
      <c r="Y986" s="110" t="e">
        <f t="shared" si="212"/>
        <v>#N/A</v>
      </c>
      <c r="Z986" s="75" t="e">
        <f>NA()</f>
        <v>#N/A</v>
      </c>
    </row>
    <row r="987" spans="1:26" x14ac:dyDescent="0.2">
      <c r="A987" s="74">
        <v>19640</v>
      </c>
      <c r="B987" s="68">
        <f>INDEX('B-A OSRoad'!$F$2:$F$21,MATCH(A987,'B-A OSRoad'!$C$2:$C$21))</f>
        <v>0</v>
      </c>
      <c r="C987" s="68" t="str">
        <f>IF(INDEX('B-A OSRoad'!$B$2:$B$21,MATCH(A987,'B-A OSRoad'!$C$2:$C$21))="Straight","",RIGHT(INDEX('B-A OSRoad'!$B$2:$B$21,MATCH(A987,'B-A OSRoad'!$C$2:$C$21)),LEN(INDEX('B-A OSRoad'!$B$2:$B$21,MATCH(A987,'B-A OSRoad'!$C$2:$C$21)))-1))</f>
        <v/>
      </c>
      <c r="D987" s="69">
        <f>(INDEX('B-A OSRoad'!$I$2:$I$21,MATCH(A987,'B-A OSRoad'!$C$2:$C$21)))+$C$3+$C$4+$C$1</f>
        <v>110</v>
      </c>
      <c r="E987" s="70" t="e">
        <f>VLOOKUP(A987,'Crash Data'!$E$3:$F$6,2,FALSE)</f>
        <v>#N/A</v>
      </c>
      <c r="F987" s="70" t="e">
        <f>VLOOKUP(A987,'Crash Data'!$B$3:$C$32,2,FALSE)</f>
        <v>#N/A</v>
      </c>
      <c r="G987" s="40">
        <v>230</v>
      </c>
      <c r="H987" s="40">
        <v>177</v>
      </c>
      <c r="I987" s="39">
        <v>177</v>
      </c>
      <c r="J987" s="40">
        <v>177</v>
      </c>
      <c r="K987" s="39">
        <v>177</v>
      </c>
      <c r="L987" s="93">
        <f t="shared" si="213"/>
        <v>209</v>
      </c>
      <c r="M987" s="93" t="str">
        <f t="shared" si="214"/>
        <v/>
      </c>
      <c r="N987" s="99">
        <f t="shared" si="215"/>
        <v>165</v>
      </c>
      <c r="O987" s="99" t="str">
        <f t="shared" si="216"/>
        <v/>
      </c>
      <c r="P987" s="102">
        <f t="shared" si="217"/>
        <v>165</v>
      </c>
      <c r="Q987" s="102" t="str">
        <f t="shared" si="218"/>
        <v/>
      </c>
      <c r="R987" s="105">
        <f t="shared" si="219"/>
        <v>165</v>
      </c>
      <c r="S987" s="105" t="str">
        <f t="shared" si="220"/>
        <v/>
      </c>
      <c r="T987" s="69">
        <f t="shared" si="221"/>
        <v>107</v>
      </c>
      <c r="U987" s="69" t="str">
        <f t="shared" si="222"/>
        <v/>
      </c>
      <c r="V987" s="143">
        <f t="shared" si="223"/>
        <v>165</v>
      </c>
      <c r="W987" s="143" t="str">
        <f t="shared" si="224"/>
        <v/>
      </c>
      <c r="X987" s="109">
        <f t="shared" si="211"/>
        <v>0</v>
      </c>
      <c r="Y987" s="110" t="e">
        <f t="shared" si="212"/>
        <v>#N/A</v>
      </c>
      <c r="Z987" s="75" t="e">
        <f>NA()</f>
        <v>#N/A</v>
      </c>
    </row>
    <row r="988" spans="1:26" x14ac:dyDescent="0.2">
      <c r="A988" s="74">
        <v>19650</v>
      </c>
      <c r="B988" s="68">
        <f>INDEX('B-A OSRoad'!$F$2:$F$21,MATCH(A988,'B-A OSRoad'!$C$2:$C$21))</f>
        <v>0</v>
      </c>
      <c r="C988" s="68" t="str">
        <f>IF(INDEX('B-A OSRoad'!$B$2:$B$21,MATCH(A988,'B-A OSRoad'!$C$2:$C$21))="Straight","",RIGHT(INDEX('B-A OSRoad'!$B$2:$B$21,MATCH(A988,'B-A OSRoad'!$C$2:$C$21)),LEN(INDEX('B-A OSRoad'!$B$2:$B$21,MATCH(A988,'B-A OSRoad'!$C$2:$C$21)))-1))</f>
        <v/>
      </c>
      <c r="D988" s="69">
        <f>(INDEX('B-A OSRoad'!$I$2:$I$21,MATCH(A988,'B-A OSRoad'!$C$2:$C$21)))+$C$3+$C$4+$C$1</f>
        <v>110</v>
      </c>
      <c r="E988" s="70" t="e">
        <f>VLOOKUP(A988,'Crash Data'!$E$3:$F$6,2,FALSE)</f>
        <v>#N/A</v>
      </c>
      <c r="F988" s="70" t="e">
        <f>VLOOKUP(A988,'Crash Data'!$B$3:$C$32,2,FALSE)</f>
        <v>#N/A</v>
      </c>
      <c r="G988" s="40">
        <v>230</v>
      </c>
      <c r="H988" s="40">
        <v>177</v>
      </c>
      <c r="I988" s="39">
        <v>177</v>
      </c>
      <c r="J988" s="40">
        <v>177</v>
      </c>
      <c r="K988" s="39">
        <v>177</v>
      </c>
      <c r="L988" s="93">
        <f t="shared" si="213"/>
        <v>209</v>
      </c>
      <c r="M988" s="93" t="str">
        <f t="shared" si="214"/>
        <v/>
      </c>
      <c r="N988" s="99">
        <f t="shared" si="215"/>
        <v>165</v>
      </c>
      <c r="O988" s="99" t="str">
        <f t="shared" si="216"/>
        <v/>
      </c>
      <c r="P988" s="102">
        <f t="shared" si="217"/>
        <v>165</v>
      </c>
      <c r="Q988" s="102" t="str">
        <f t="shared" si="218"/>
        <v/>
      </c>
      <c r="R988" s="105">
        <f t="shared" si="219"/>
        <v>165</v>
      </c>
      <c r="S988" s="105" t="str">
        <f t="shared" si="220"/>
        <v/>
      </c>
      <c r="T988" s="69">
        <f t="shared" si="221"/>
        <v>107</v>
      </c>
      <c r="U988" s="69" t="str">
        <f t="shared" si="222"/>
        <v/>
      </c>
      <c r="V988" s="143">
        <f t="shared" si="223"/>
        <v>165</v>
      </c>
      <c r="W988" s="143" t="str">
        <f t="shared" si="224"/>
        <v/>
      </c>
      <c r="X988" s="109">
        <f t="shared" si="211"/>
        <v>0</v>
      </c>
      <c r="Y988" s="110" t="e">
        <f t="shared" si="212"/>
        <v>#N/A</v>
      </c>
      <c r="Z988" s="75" t="e">
        <f>NA()</f>
        <v>#N/A</v>
      </c>
    </row>
    <row r="989" spans="1:26" x14ac:dyDescent="0.2">
      <c r="A989" s="74">
        <v>19660</v>
      </c>
      <c r="B989" s="68">
        <f>INDEX('B-A OSRoad'!$F$2:$F$21,MATCH(A989,'B-A OSRoad'!$C$2:$C$21))</f>
        <v>0</v>
      </c>
      <c r="C989" s="68" t="str">
        <f>IF(INDEX('B-A OSRoad'!$B$2:$B$21,MATCH(A989,'B-A OSRoad'!$C$2:$C$21))="Straight","",RIGHT(INDEX('B-A OSRoad'!$B$2:$B$21,MATCH(A989,'B-A OSRoad'!$C$2:$C$21)),LEN(INDEX('B-A OSRoad'!$B$2:$B$21,MATCH(A989,'B-A OSRoad'!$C$2:$C$21)))-1))</f>
        <v/>
      </c>
      <c r="D989" s="69">
        <f>(INDEX('B-A OSRoad'!$I$2:$I$21,MATCH(A989,'B-A OSRoad'!$C$2:$C$21)))+$C$3+$C$4+$C$1</f>
        <v>110</v>
      </c>
      <c r="E989" s="70" t="e">
        <f>VLOOKUP(A989,'Crash Data'!$E$3:$F$6,2,FALSE)</f>
        <v>#N/A</v>
      </c>
      <c r="F989" s="70" t="e">
        <f>VLOOKUP(A989,'Crash Data'!$B$3:$C$32,2,FALSE)</f>
        <v>#N/A</v>
      </c>
      <c r="G989" s="40">
        <v>230</v>
      </c>
      <c r="H989" s="40">
        <v>177</v>
      </c>
      <c r="I989" s="39">
        <v>177</v>
      </c>
      <c r="J989" s="40">
        <v>177</v>
      </c>
      <c r="K989" s="39">
        <v>177</v>
      </c>
      <c r="L989" s="93">
        <f t="shared" si="213"/>
        <v>209</v>
      </c>
      <c r="M989" s="93" t="str">
        <f t="shared" si="214"/>
        <v/>
      </c>
      <c r="N989" s="99">
        <f t="shared" si="215"/>
        <v>165</v>
      </c>
      <c r="O989" s="99" t="str">
        <f t="shared" si="216"/>
        <v/>
      </c>
      <c r="P989" s="102">
        <f t="shared" si="217"/>
        <v>165</v>
      </c>
      <c r="Q989" s="102" t="str">
        <f t="shared" si="218"/>
        <v/>
      </c>
      <c r="R989" s="105">
        <f t="shared" si="219"/>
        <v>165</v>
      </c>
      <c r="S989" s="105" t="str">
        <f t="shared" si="220"/>
        <v/>
      </c>
      <c r="T989" s="69">
        <f t="shared" si="221"/>
        <v>107</v>
      </c>
      <c r="U989" s="69" t="str">
        <f t="shared" si="222"/>
        <v/>
      </c>
      <c r="V989" s="143">
        <f t="shared" si="223"/>
        <v>165</v>
      </c>
      <c r="W989" s="143" t="str">
        <f t="shared" si="224"/>
        <v/>
      </c>
      <c r="X989" s="109">
        <f t="shared" si="211"/>
        <v>0</v>
      </c>
      <c r="Y989" s="110" t="e">
        <f t="shared" si="212"/>
        <v>#N/A</v>
      </c>
      <c r="Z989" s="75" t="e">
        <f>NA()</f>
        <v>#N/A</v>
      </c>
    </row>
    <row r="990" spans="1:26" x14ac:dyDescent="0.2">
      <c r="A990" s="74">
        <v>19670</v>
      </c>
      <c r="B990" s="68">
        <f>INDEX('B-A OSRoad'!$F$2:$F$21,MATCH(A990,'B-A OSRoad'!$C$2:$C$21))</f>
        <v>0</v>
      </c>
      <c r="C990" s="68" t="str">
        <f>IF(INDEX('B-A OSRoad'!$B$2:$B$21,MATCH(A990,'B-A OSRoad'!$C$2:$C$21))="Straight","",RIGHT(INDEX('B-A OSRoad'!$B$2:$B$21,MATCH(A990,'B-A OSRoad'!$C$2:$C$21)),LEN(INDEX('B-A OSRoad'!$B$2:$B$21,MATCH(A990,'B-A OSRoad'!$C$2:$C$21)))-1))</f>
        <v/>
      </c>
      <c r="D990" s="69">
        <f>(INDEX('B-A OSRoad'!$I$2:$I$21,MATCH(A990,'B-A OSRoad'!$C$2:$C$21)))+$C$3+$C$4+$C$1</f>
        <v>110</v>
      </c>
      <c r="E990" s="70" t="e">
        <f>VLOOKUP(A990,'Crash Data'!$E$3:$F$6,2,FALSE)</f>
        <v>#N/A</v>
      </c>
      <c r="F990" s="70" t="e">
        <f>VLOOKUP(A990,'Crash Data'!$B$3:$C$32,2,FALSE)</f>
        <v>#N/A</v>
      </c>
      <c r="G990" s="40">
        <v>230</v>
      </c>
      <c r="H990" s="40">
        <v>177</v>
      </c>
      <c r="I990" s="39">
        <v>177</v>
      </c>
      <c r="J990" s="40">
        <v>177</v>
      </c>
      <c r="K990" s="39">
        <v>177</v>
      </c>
      <c r="L990" s="93">
        <f t="shared" si="213"/>
        <v>209</v>
      </c>
      <c r="M990" s="93" t="str">
        <f t="shared" si="214"/>
        <v/>
      </c>
      <c r="N990" s="99">
        <f t="shared" si="215"/>
        <v>165</v>
      </c>
      <c r="O990" s="99" t="str">
        <f t="shared" si="216"/>
        <v/>
      </c>
      <c r="P990" s="102">
        <f t="shared" si="217"/>
        <v>165</v>
      </c>
      <c r="Q990" s="102" t="str">
        <f t="shared" si="218"/>
        <v/>
      </c>
      <c r="R990" s="105">
        <f t="shared" si="219"/>
        <v>165</v>
      </c>
      <c r="S990" s="105" t="str">
        <f t="shared" si="220"/>
        <v/>
      </c>
      <c r="T990" s="69">
        <f t="shared" si="221"/>
        <v>107</v>
      </c>
      <c r="U990" s="69" t="str">
        <f t="shared" si="222"/>
        <v/>
      </c>
      <c r="V990" s="143">
        <f t="shared" si="223"/>
        <v>165</v>
      </c>
      <c r="W990" s="143" t="str">
        <f t="shared" si="224"/>
        <v/>
      </c>
      <c r="X990" s="109">
        <f t="shared" si="211"/>
        <v>0</v>
      </c>
      <c r="Y990" s="110" t="e">
        <f t="shared" si="212"/>
        <v>#N/A</v>
      </c>
      <c r="Z990" s="75" t="e">
        <f>NA()</f>
        <v>#N/A</v>
      </c>
    </row>
    <row r="991" spans="1:26" x14ac:dyDescent="0.2">
      <c r="A991" s="74">
        <v>19680</v>
      </c>
      <c r="B991" s="68">
        <f>INDEX('B-A OSRoad'!$F$2:$F$21,MATCH(A991,'B-A OSRoad'!$C$2:$C$21))</f>
        <v>0</v>
      </c>
      <c r="C991" s="68" t="str">
        <f>IF(INDEX('B-A OSRoad'!$B$2:$B$21,MATCH(A991,'B-A OSRoad'!$C$2:$C$21))="Straight","",RIGHT(INDEX('B-A OSRoad'!$B$2:$B$21,MATCH(A991,'B-A OSRoad'!$C$2:$C$21)),LEN(INDEX('B-A OSRoad'!$B$2:$B$21,MATCH(A991,'B-A OSRoad'!$C$2:$C$21)))-1))</f>
        <v/>
      </c>
      <c r="D991" s="69">
        <f>(INDEX('B-A OSRoad'!$I$2:$I$21,MATCH(A991,'B-A OSRoad'!$C$2:$C$21)))+$C$3+$C$4+$C$1</f>
        <v>110</v>
      </c>
      <c r="E991" s="70" t="e">
        <f>VLOOKUP(A991,'Crash Data'!$E$3:$F$6,2,FALSE)</f>
        <v>#N/A</v>
      </c>
      <c r="F991" s="70" t="e">
        <f>VLOOKUP(A991,'Crash Data'!$B$3:$C$32,2,FALSE)</f>
        <v>#N/A</v>
      </c>
      <c r="G991" s="40">
        <v>230</v>
      </c>
      <c r="H991" s="40">
        <v>177</v>
      </c>
      <c r="I991" s="39">
        <v>177</v>
      </c>
      <c r="J991" s="40">
        <v>177</v>
      </c>
      <c r="K991" s="39">
        <v>177</v>
      </c>
      <c r="L991" s="93">
        <f t="shared" si="213"/>
        <v>209</v>
      </c>
      <c r="M991" s="93" t="str">
        <f t="shared" si="214"/>
        <v/>
      </c>
      <c r="N991" s="99">
        <f t="shared" si="215"/>
        <v>165</v>
      </c>
      <c r="O991" s="99" t="str">
        <f t="shared" si="216"/>
        <v/>
      </c>
      <c r="P991" s="102">
        <f t="shared" si="217"/>
        <v>165</v>
      </c>
      <c r="Q991" s="102" t="str">
        <f t="shared" si="218"/>
        <v/>
      </c>
      <c r="R991" s="105">
        <f t="shared" si="219"/>
        <v>165</v>
      </c>
      <c r="S991" s="105" t="str">
        <f t="shared" si="220"/>
        <v/>
      </c>
      <c r="T991" s="69">
        <f t="shared" si="221"/>
        <v>107</v>
      </c>
      <c r="U991" s="69" t="str">
        <f t="shared" si="222"/>
        <v/>
      </c>
      <c r="V991" s="143">
        <f t="shared" si="223"/>
        <v>165</v>
      </c>
      <c r="W991" s="143" t="str">
        <f t="shared" si="224"/>
        <v/>
      </c>
      <c r="X991" s="109">
        <f t="shared" si="211"/>
        <v>0</v>
      </c>
      <c r="Y991" s="110" t="e">
        <f t="shared" si="212"/>
        <v>#N/A</v>
      </c>
      <c r="Z991" s="75" t="e">
        <f>NA()</f>
        <v>#N/A</v>
      </c>
    </row>
    <row r="992" spans="1:26" x14ac:dyDescent="0.2">
      <c r="A992" s="74">
        <v>19690</v>
      </c>
      <c r="B992" s="68">
        <f>INDEX('B-A OSRoad'!$F$2:$F$21,MATCH(A992,'B-A OSRoad'!$C$2:$C$21))</f>
        <v>0</v>
      </c>
      <c r="C992" s="68" t="str">
        <f>IF(INDEX('B-A OSRoad'!$B$2:$B$21,MATCH(A992,'B-A OSRoad'!$C$2:$C$21))="Straight","",RIGHT(INDEX('B-A OSRoad'!$B$2:$B$21,MATCH(A992,'B-A OSRoad'!$C$2:$C$21)),LEN(INDEX('B-A OSRoad'!$B$2:$B$21,MATCH(A992,'B-A OSRoad'!$C$2:$C$21)))-1))</f>
        <v/>
      </c>
      <c r="D992" s="69">
        <f>(INDEX('B-A OSRoad'!$I$2:$I$21,MATCH(A992,'B-A OSRoad'!$C$2:$C$21)))+$C$3+$C$4+$C$1</f>
        <v>110</v>
      </c>
      <c r="E992" s="70" t="e">
        <f>VLOOKUP(A992,'Crash Data'!$E$3:$F$6,2,FALSE)</f>
        <v>#N/A</v>
      </c>
      <c r="F992" s="70" t="e">
        <f>VLOOKUP(A992,'Crash Data'!$B$3:$C$32,2,FALSE)</f>
        <v>#N/A</v>
      </c>
      <c r="G992" s="40">
        <v>230</v>
      </c>
      <c r="H992" s="40">
        <v>177</v>
      </c>
      <c r="I992" s="39">
        <v>177</v>
      </c>
      <c r="J992" s="40">
        <v>177</v>
      </c>
      <c r="K992" s="39">
        <v>177</v>
      </c>
      <c r="L992" s="93">
        <f t="shared" si="213"/>
        <v>209</v>
      </c>
      <c r="M992" s="93" t="str">
        <f t="shared" si="214"/>
        <v/>
      </c>
      <c r="N992" s="99">
        <f t="shared" si="215"/>
        <v>165</v>
      </c>
      <c r="O992" s="99" t="str">
        <f t="shared" si="216"/>
        <v/>
      </c>
      <c r="P992" s="102">
        <f t="shared" si="217"/>
        <v>165</v>
      </c>
      <c r="Q992" s="102" t="str">
        <f t="shared" si="218"/>
        <v/>
      </c>
      <c r="R992" s="105">
        <f t="shared" si="219"/>
        <v>165</v>
      </c>
      <c r="S992" s="105" t="str">
        <f t="shared" si="220"/>
        <v/>
      </c>
      <c r="T992" s="69">
        <f t="shared" si="221"/>
        <v>107</v>
      </c>
      <c r="U992" s="69" t="str">
        <f t="shared" si="222"/>
        <v/>
      </c>
      <c r="V992" s="143">
        <f t="shared" si="223"/>
        <v>165</v>
      </c>
      <c r="W992" s="143" t="str">
        <f t="shared" si="224"/>
        <v/>
      </c>
      <c r="X992" s="109">
        <f t="shared" si="211"/>
        <v>0</v>
      </c>
      <c r="Y992" s="110" t="e">
        <f t="shared" si="212"/>
        <v>#N/A</v>
      </c>
      <c r="Z992" s="75" t="e">
        <f>NA()</f>
        <v>#N/A</v>
      </c>
    </row>
    <row r="993" spans="1:26" x14ac:dyDescent="0.2">
      <c r="A993" s="74">
        <v>19700</v>
      </c>
      <c r="B993" s="68">
        <f>INDEX('B-A OSRoad'!$F$2:$F$21,MATCH(A993,'B-A OSRoad'!$C$2:$C$21))</f>
        <v>0</v>
      </c>
      <c r="C993" s="68" t="str">
        <f>IF(INDEX('B-A OSRoad'!$B$2:$B$21,MATCH(A993,'B-A OSRoad'!$C$2:$C$21))="Straight","",RIGHT(INDEX('B-A OSRoad'!$B$2:$B$21,MATCH(A993,'B-A OSRoad'!$C$2:$C$21)),LEN(INDEX('B-A OSRoad'!$B$2:$B$21,MATCH(A993,'B-A OSRoad'!$C$2:$C$21)))-1))</f>
        <v/>
      </c>
      <c r="D993" s="69">
        <f>(INDEX('B-A OSRoad'!$I$2:$I$21,MATCH(A993,'B-A OSRoad'!$C$2:$C$21)))+$C$3+$C$4+$C$1</f>
        <v>110</v>
      </c>
      <c r="E993" s="70" t="e">
        <f>VLOOKUP(A993,'Crash Data'!$E$3:$F$6,2,FALSE)</f>
        <v>#N/A</v>
      </c>
      <c r="F993" s="70" t="e">
        <f>VLOOKUP(A993,'Crash Data'!$B$3:$C$32,2,FALSE)</f>
        <v>#N/A</v>
      </c>
      <c r="G993" s="40">
        <v>230</v>
      </c>
      <c r="H993" s="40">
        <v>177</v>
      </c>
      <c r="I993" s="39">
        <v>177</v>
      </c>
      <c r="J993" s="40">
        <v>177</v>
      </c>
      <c r="K993" s="39">
        <v>177</v>
      </c>
      <c r="L993" s="93">
        <f t="shared" si="213"/>
        <v>209</v>
      </c>
      <c r="M993" s="93" t="str">
        <f t="shared" si="214"/>
        <v/>
      </c>
      <c r="N993" s="99">
        <f t="shared" si="215"/>
        <v>165</v>
      </c>
      <c r="O993" s="99" t="str">
        <f t="shared" si="216"/>
        <v/>
      </c>
      <c r="P993" s="102">
        <f t="shared" si="217"/>
        <v>165</v>
      </c>
      <c r="Q993" s="102" t="str">
        <f t="shared" si="218"/>
        <v/>
      </c>
      <c r="R993" s="105">
        <f t="shared" si="219"/>
        <v>165</v>
      </c>
      <c r="S993" s="105" t="str">
        <f t="shared" si="220"/>
        <v/>
      </c>
      <c r="T993" s="69">
        <f t="shared" si="221"/>
        <v>107</v>
      </c>
      <c r="U993" s="69" t="str">
        <f t="shared" si="222"/>
        <v/>
      </c>
      <c r="V993" s="143">
        <f t="shared" si="223"/>
        <v>165</v>
      </c>
      <c r="W993" s="143" t="str">
        <f t="shared" si="224"/>
        <v/>
      </c>
      <c r="X993" s="109">
        <f t="shared" si="211"/>
        <v>0</v>
      </c>
      <c r="Y993" s="110" t="e">
        <f t="shared" si="212"/>
        <v>#N/A</v>
      </c>
      <c r="Z993" s="75" t="e">
        <f>NA()</f>
        <v>#N/A</v>
      </c>
    </row>
    <row r="994" spans="1:26" x14ac:dyDescent="0.2">
      <c r="A994" s="74">
        <v>19710</v>
      </c>
      <c r="B994" s="68">
        <f>INDEX('B-A OSRoad'!$F$2:$F$21,MATCH(A994,'B-A OSRoad'!$C$2:$C$21))</f>
        <v>0</v>
      </c>
      <c r="C994" s="68" t="str">
        <f>IF(INDEX('B-A OSRoad'!$B$2:$B$21,MATCH(A994,'B-A OSRoad'!$C$2:$C$21))="Straight","",RIGHT(INDEX('B-A OSRoad'!$B$2:$B$21,MATCH(A994,'B-A OSRoad'!$C$2:$C$21)),LEN(INDEX('B-A OSRoad'!$B$2:$B$21,MATCH(A994,'B-A OSRoad'!$C$2:$C$21)))-1))</f>
        <v/>
      </c>
      <c r="D994" s="69">
        <f>(INDEX('B-A OSRoad'!$I$2:$I$21,MATCH(A994,'B-A OSRoad'!$C$2:$C$21)))+$C$3+$C$4+$C$1</f>
        <v>110</v>
      </c>
      <c r="E994" s="70" t="e">
        <f>VLOOKUP(A994,'Crash Data'!$E$3:$F$6,2,FALSE)</f>
        <v>#N/A</v>
      </c>
      <c r="F994" s="70" t="e">
        <f>VLOOKUP(A994,'Crash Data'!$B$3:$C$32,2,FALSE)</f>
        <v>#N/A</v>
      </c>
      <c r="G994" s="40">
        <v>230</v>
      </c>
      <c r="H994" s="40">
        <v>177</v>
      </c>
      <c r="I994" s="39">
        <v>177</v>
      </c>
      <c r="J994" s="40">
        <v>177</v>
      </c>
      <c r="K994" s="39">
        <v>177</v>
      </c>
      <c r="L994" s="93">
        <f t="shared" si="213"/>
        <v>209</v>
      </c>
      <c r="M994" s="93" t="str">
        <f t="shared" si="214"/>
        <v/>
      </c>
      <c r="N994" s="99">
        <f t="shared" si="215"/>
        <v>165</v>
      </c>
      <c r="O994" s="99" t="str">
        <f t="shared" si="216"/>
        <v/>
      </c>
      <c r="P994" s="102">
        <f t="shared" si="217"/>
        <v>165</v>
      </c>
      <c r="Q994" s="102" t="str">
        <f t="shared" si="218"/>
        <v/>
      </c>
      <c r="R994" s="105">
        <f t="shared" si="219"/>
        <v>165</v>
      </c>
      <c r="S994" s="105" t="str">
        <f t="shared" si="220"/>
        <v/>
      </c>
      <c r="T994" s="69">
        <f t="shared" si="221"/>
        <v>107</v>
      </c>
      <c r="U994" s="69" t="str">
        <f t="shared" si="222"/>
        <v/>
      </c>
      <c r="V994" s="143">
        <f t="shared" si="223"/>
        <v>165</v>
      </c>
      <c r="W994" s="143" t="str">
        <f t="shared" si="224"/>
        <v/>
      </c>
      <c r="X994" s="109">
        <f t="shared" si="211"/>
        <v>0</v>
      </c>
      <c r="Y994" s="110" t="e">
        <f t="shared" si="212"/>
        <v>#N/A</v>
      </c>
      <c r="Z994" s="75" t="e">
        <f>NA()</f>
        <v>#N/A</v>
      </c>
    </row>
    <row r="995" spans="1:26" x14ac:dyDescent="0.2">
      <c r="A995" s="74">
        <v>19720</v>
      </c>
      <c r="B995" s="68">
        <f>INDEX('B-A OSRoad'!$F$2:$F$21,MATCH(A995,'B-A OSRoad'!$C$2:$C$21))</f>
        <v>0</v>
      </c>
      <c r="C995" s="68" t="str">
        <f>IF(INDEX('B-A OSRoad'!$B$2:$B$21,MATCH(A995,'B-A OSRoad'!$C$2:$C$21))="Straight","",RIGHT(INDEX('B-A OSRoad'!$B$2:$B$21,MATCH(A995,'B-A OSRoad'!$C$2:$C$21)),LEN(INDEX('B-A OSRoad'!$B$2:$B$21,MATCH(A995,'B-A OSRoad'!$C$2:$C$21)))-1))</f>
        <v/>
      </c>
      <c r="D995" s="69">
        <f>(INDEX('B-A OSRoad'!$I$2:$I$21,MATCH(A995,'B-A OSRoad'!$C$2:$C$21)))+$C$3+$C$4+$C$1</f>
        <v>110</v>
      </c>
      <c r="E995" s="70" t="e">
        <f>VLOOKUP(A995,'Crash Data'!$E$3:$F$6,2,FALSE)</f>
        <v>#N/A</v>
      </c>
      <c r="F995" s="70" t="e">
        <f>VLOOKUP(A995,'Crash Data'!$B$3:$C$32,2,FALSE)</f>
        <v>#N/A</v>
      </c>
      <c r="G995" s="40">
        <v>230</v>
      </c>
      <c r="H995" s="40">
        <v>177</v>
      </c>
      <c r="I995" s="39">
        <v>177</v>
      </c>
      <c r="J995" s="40">
        <v>177</v>
      </c>
      <c r="K995" s="39">
        <v>177</v>
      </c>
      <c r="L995" s="93">
        <f t="shared" si="213"/>
        <v>209</v>
      </c>
      <c r="M995" s="93" t="str">
        <f t="shared" si="214"/>
        <v/>
      </c>
      <c r="N995" s="99">
        <f t="shared" si="215"/>
        <v>165</v>
      </c>
      <c r="O995" s="99" t="str">
        <f t="shared" si="216"/>
        <v/>
      </c>
      <c r="P995" s="102">
        <f t="shared" si="217"/>
        <v>165</v>
      </c>
      <c r="Q995" s="102" t="str">
        <f t="shared" si="218"/>
        <v/>
      </c>
      <c r="R995" s="105">
        <f t="shared" si="219"/>
        <v>165</v>
      </c>
      <c r="S995" s="105" t="str">
        <f t="shared" si="220"/>
        <v/>
      </c>
      <c r="T995" s="69">
        <f t="shared" si="221"/>
        <v>107</v>
      </c>
      <c r="U995" s="69" t="str">
        <f t="shared" si="222"/>
        <v/>
      </c>
      <c r="V995" s="143">
        <f t="shared" si="223"/>
        <v>165</v>
      </c>
      <c r="W995" s="143" t="str">
        <f t="shared" si="224"/>
        <v/>
      </c>
      <c r="X995" s="109">
        <f t="shared" si="211"/>
        <v>0</v>
      </c>
      <c r="Y995" s="110" t="e">
        <f t="shared" si="212"/>
        <v>#N/A</v>
      </c>
      <c r="Z995" s="75" t="e">
        <f>NA()</f>
        <v>#N/A</v>
      </c>
    </row>
    <row r="996" spans="1:26" x14ac:dyDescent="0.2">
      <c r="A996" s="74">
        <v>19730</v>
      </c>
      <c r="B996" s="68">
        <f>INDEX('B-A OSRoad'!$F$2:$F$21,MATCH(A996,'B-A OSRoad'!$C$2:$C$21))</f>
        <v>0</v>
      </c>
      <c r="C996" s="68" t="str">
        <f>IF(INDEX('B-A OSRoad'!$B$2:$B$21,MATCH(A996,'B-A OSRoad'!$C$2:$C$21))="Straight","",RIGHT(INDEX('B-A OSRoad'!$B$2:$B$21,MATCH(A996,'B-A OSRoad'!$C$2:$C$21)),LEN(INDEX('B-A OSRoad'!$B$2:$B$21,MATCH(A996,'B-A OSRoad'!$C$2:$C$21)))-1))</f>
        <v/>
      </c>
      <c r="D996" s="69">
        <f>(INDEX('B-A OSRoad'!$I$2:$I$21,MATCH(A996,'B-A OSRoad'!$C$2:$C$21)))+$C$3+$C$4+$C$1</f>
        <v>110</v>
      </c>
      <c r="E996" s="70" t="e">
        <f>VLOOKUP(A996,'Crash Data'!$E$3:$F$6,2,FALSE)</f>
        <v>#N/A</v>
      </c>
      <c r="F996" s="70" t="e">
        <f>VLOOKUP(A996,'Crash Data'!$B$3:$C$32,2,FALSE)</f>
        <v>#N/A</v>
      </c>
      <c r="G996" s="40">
        <v>230</v>
      </c>
      <c r="H996" s="40">
        <v>177</v>
      </c>
      <c r="I996" s="39">
        <v>177</v>
      </c>
      <c r="J996" s="40">
        <v>177</v>
      </c>
      <c r="K996" s="39">
        <v>177</v>
      </c>
      <c r="L996" s="93">
        <f t="shared" si="213"/>
        <v>209</v>
      </c>
      <c r="M996" s="93" t="str">
        <f t="shared" si="214"/>
        <v/>
      </c>
      <c r="N996" s="99">
        <f t="shared" si="215"/>
        <v>165</v>
      </c>
      <c r="O996" s="99" t="str">
        <f t="shared" si="216"/>
        <v/>
      </c>
      <c r="P996" s="102">
        <f t="shared" si="217"/>
        <v>165</v>
      </c>
      <c r="Q996" s="102" t="str">
        <f t="shared" si="218"/>
        <v/>
      </c>
      <c r="R996" s="105">
        <f t="shared" si="219"/>
        <v>165</v>
      </c>
      <c r="S996" s="105" t="str">
        <f t="shared" si="220"/>
        <v/>
      </c>
      <c r="T996" s="69">
        <f t="shared" si="221"/>
        <v>107</v>
      </c>
      <c r="U996" s="69" t="str">
        <f t="shared" si="222"/>
        <v/>
      </c>
      <c r="V996" s="143">
        <f t="shared" si="223"/>
        <v>165</v>
      </c>
      <c r="W996" s="143" t="str">
        <f t="shared" si="224"/>
        <v/>
      </c>
      <c r="X996" s="109">
        <f t="shared" si="211"/>
        <v>0</v>
      </c>
      <c r="Y996" s="110" t="e">
        <f t="shared" si="212"/>
        <v>#N/A</v>
      </c>
      <c r="Z996" s="75" t="e">
        <f>NA()</f>
        <v>#N/A</v>
      </c>
    </row>
    <row r="997" spans="1:26" x14ac:dyDescent="0.2">
      <c r="A997" s="74">
        <v>19740</v>
      </c>
      <c r="B997" s="68">
        <f>INDEX('B-A OSRoad'!$F$2:$F$21,MATCH(A997,'B-A OSRoad'!$C$2:$C$21))</f>
        <v>0</v>
      </c>
      <c r="C997" s="68" t="str">
        <f>IF(INDEX('B-A OSRoad'!$B$2:$B$21,MATCH(A997,'B-A OSRoad'!$C$2:$C$21))="Straight","",RIGHT(INDEX('B-A OSRoad'!$B$2:$B$21,MATCH(A997,'B-A OSRoad'!$C$2:$C$21)),LEN(INDEX('B-A OSRoad'!$B$2:$B$21,MATCH(A997,'B-A OSRoad'!$C$2:$C$21)))-1))</f>
        <v/>
      </c>
      <c r="D997" s="69">
        <f>(INDEX('B-A OSRoad'!$I$2:$I$21,MATCH(A997,'B-A OSRoad'!$C$2:$C$21)))+$C$3+$C$4+$C$1</f>
        <v>110</v>
      </c>
      <c r="E997" s="70" t="e">
        <f>VLOOKUP(A997,'Crash Data'!$E$3:$F$6,2,FALSE)</f>
        <v>#N/A</v>
      </c>
      <c r="F997" s="70" t="e">
        <f>VLOOKUP(A997,'Crash Data'!$B$3:$C$32,2,FALSE)</f>
        <v>#N/A</v>
      </c>
      <c r="G997" s="40">
        <v>230</v>
      </c>
      <c r="H997" s="40">
        <v>177</v>
      </c>
      <c r="I997" s="39">
        <v>177</v>
      </c>
      <c r="J997" s="40">
        <v>177</v>
      </c>
      <c r="K997" s="39">
        <v>177</v>
      </c>
      <c r="L997" s="93">
        <f t="shared" si="213"/>
        <v>209</v>
      </c>
      <c r="M997" s="93" t="str">
        <f t="shared" si="214"/>
        <v/>
      </c>
      <c r="N997" s="99">
        <f t="shared" si="215"/>
        <v>165</v>
      </c>
      <c r="O997" s="99" t="str">
        <f t="shared" si="216"/>
        <v/>
      </c>
      <c r="P997" s="102">
        <f t="shared" si="217"/>
        <v>165</v>
      </c>
      <c r="Q997" s="102" t="str">
        <f t="shared" si="218"/>
        <v/>
      </c>
      <c r="R997" s="105">
        <f t="shared" si="219"/>
        <v>165</v>
      </c>
      <c r="S997" s="105" t="str">
        <f t="shared" si="220"/>
        <v/>
      </c>
      <c r="T997" s="69">
        <f t="shared" si="221"/>
        <v>107</v>
      </c>
      <c r="U997" s="69" t="str">
        <f t="shared" si="222"/>
        <v/>
      </c>
      <c r="V997" s="143">
        <f t="shared" si="223"/>
        <v>165</v>
      </c>
      <c r="W997" s="143" t="str">
        <f t="shared" si="224"/>
        <v/>
      </c>
      <c r="X997" s="109">
        <f t="shared" si="211"/>
        <v>0</v>
      </c>
      <c r="Y997" s="110" t="e">
        <f t="shared" si="212"/>
        <v>#N/A</v>
      </c>
      <c r="Z997" s="75" t="e">
        <f>NA()</f>
        <v>#N/A</v>
      </c>
    </row>
    <row r="998" spans="1:26" x14ac:dyDescent="0.2">
      <c r="A998" s="74">
        <v>19750</v>
      </c>
      <c r="B998" s="68">
        <f>INDEX('B-A OSRoad'!$F$2:$F$21,MATCH(A998,'B-A OSRoad'!$C$2:$C$21))</f>
        <v>0</v>
      </c>
      <c r="C998" s="68" t="str">
        <f>IF(INDEX('B-A OSRoad'!$B$2:$B$21,MATCH(A998,'B-A OSRoad'!$C$2:$C$21))="Straight","",RIGHT(INDEX('B-A OSRoad'!$B$2:$B$21,MATCH(A998,'B-A OSRoad'!$C$2:$C$21)),LEN(INDEX('B-A OSRoad'!$B$2:$B$21,MATCH(A998,'B-A OSRoad'!$C$2:$C$21)))-1))</f>
        <v/>
      </c>
      <c r="D998" s="69">
        <f>(INDEX('B-A OSRoad'!$I$2:$I$21,MATCH(A998,'B-A OSRoad'!$C$2:$C$21)))+$C$3+$C$4+$C$1</f>
        <v>110</v>
      </c>
      <c r="E998" s="70" t="e">
        <f>VLOOKUP(A998,'Crash Data'!$E$3:$F$6,2,FALSE)</f>
        <v>#N/A</v>
      </c>
      <c r="F998" s="70" t="e">
        <f>VLOOKUP(A998,'Crash Data'!$B$3:$C$32,2,FALSE)</f>
        <v>#N/A</v>
      </c>
      <c r="G998" s="40">
        <v>230</v>
      </c>
      <c r="H998" s="40">
        <v>177</v>
      </c>
      <c r="I998" s="39">
        <v>177</v>
      </c>
      <c r="J998" s="40">
        <v>177</v>
      </c>
      <c r="K998" s="39">
        <v>177</v>
      </c>
      <c r="L998" s="93">
        <f t="shared" si="213"/>
        <v>209</v>
      </c>
      <c r="M998" s="93" t="str">
        <f t="shared" si="214"/>
        <v/>
      </c>
      <c r="N998" s="99">
        <f t="shared" si="215"/>
        <v>165</v>
      </c>
      <c r="O998" s="99" t="str">
        <f t="shared" si="216"/>
        <v/>
      </c>
      <c r="P998" s="102">
        <f t="shared" si="217"/>
        <v>165</v>
      </c>
      <c r="Q998" s="102" t="str">
        <f t="shared" si="218"/>
        <v/>
      </c>
      <c r="R998" s="105">
        <f t="shared" si="219"/>
        <v>165</v>
      </c>
      <c r="S998" s="105" t="str">
        <f t="shared" si="220"/>
        <v/>
      </c>
      <c r="T998" s="69">
        <f t="shared" si="221"/>
        <v>107</v>
      </c>
      <c r="U998" s="69" t="str">
        <f t="shared" si="222"/>
        <v/>
      </c>
      <c r="V998" s="143">
        <f t="shared" si="223"/>
        <v>165</v>
      </c>
      <c r="W998" s="143" t="str">
        <f t="shared" si="224"/>
        <v/>
      </c>
      <c r="X998" s="109">
        <f t="shared" si="211"/>
        <v>0</v>
      </c>
      <c r="Y998" s="110" t="e">
        <f t="shared" si="212"/>
        <v>#N/A</v>
      </c>
      <c r="Z998" s="75" t="e">
        <f>NA()</f>
        <v>#N/A</v>
      </c>
    </row>
    <row r="999" spans="1:26" x14ac:dyDescent="0.2">
      <c r="A999" s="74">
        <v>19760</v>
      </c>
      <c r="B999" s="68">
        <f>INDEX('B-A OSRoad'!$F$2:$F$21,MATCH(A999,'B-A OSRoad'!$C$2:$C$21))</f>
        <v>0</v>
      </c>
      <c r="C999" s="68" t="str">
        <f>IF(INDEX('B-A OSRoad'!$B$2:$B$21,MATCH(A999,'B-A OSRoad'!$C$2:$C$21))="Straight","",RIGHT(INDEX('B-A OSRoad'!$B$2:$B$21,MATCH(A999,'B-A OSRoad'!$C$2:$C$21)),LEN(INDEX('B-A OSRoad'!$B$2:$B$21,MATCH(A999,'B-A OSRoad'!$C$2:$C$21)))-1))</f>
        <v/>
      </c>
      <c r="D999" s="69">
        <f>(INDEX('B-A OSRoad'!$I$2:$I$21,MATCH(A999,'B-A OSRoad'!$C$2:$C$21)))+$C$3+$C$4+$C$1</f>
        <v>110</v>
      </c>
      <c r="E999" s="70" t="e">
        <f>VLOOKUP(A999,'Crash Data'!$E$3:$F$6,2,FALSE)</f>
        <v>#N/A</v>
      </c>
      <c r="F999" s="70" t="e">
        <f>VLOOKUP(A999,'Crash Data'!$B$3:$C$32,2,FALSE)</f>
        <v>#N/A</v>
      </c>
      <c r="G999" s="40">
        <v>230</v>
      </c>
      <c r="H999" s="40">
        <v>177</v>
      </c>
      <c r="I999" s="39">
        <v>177</v>
      </c>
      <c r="J999" s="40">
        <v>177</v>
      </c>
      <c r="K999" s="39">
        <v>177</v>
      </c>
      <c r="L999" s="93">
        <f t="shared" si="213"/>
        <v>209</v>
      </c>
      <c r="M999" s="93" t="str">
        <f t="shared" si="214"/>
        <v/>
      </c>
      <c r="N999" s="99">
        <f t="shared" si="215"/>
        <v>165</v>
      </c>
      <c r="O999" s="99" t="str">
        <f t="shared" si="216"/>
        <v/>
      </c>
      <c r="P999" s="102">
        <f t="shared" si="217"/>
        <v>165</v>
      </c>
      <c r="Q999" s="102" t="str">
        <f t="shared" si="218"/>
        <v/>
      </c>
      <c r="R999" s="105">
        <f t="shared" si="219"/>
        <v>165</v>
      </c>
      <c r="S999" s="105" t="str">
        <f t="shared" si="220"/>
        <v/>
      </c>
      <c r="T999" s="69">
        <f t="shared" si="221"/>
        <v>107</v>
      </c>
      <c r="U999" s="69" t="str">
        <f t="shared" si="222"/>
        <v/>
      </c>
      <c r="V999" s="143">
        <f t="shared" si="223"/>
        <v>165</v>
      </c>
      <c r="W999" s="143" t="str">
        <f t="shared" si="224"/>
        <v/>
      </c>
      <c r="X999" s="109">
        <f t="shared" si="211"/>
        <v>0</v>
      </c>
      <c r="Y999" s="110" t="e">
        <f t="shared" si="212"/>
        <v>#N/A</v>
      </c>
      <c r="Z999" s="75" t="e">
        <f>NA()</f>
        <v>#N/A</v>
      </c>
    </row>
    <row r="1000" spans="1:26" x14ac:dyDescent="0.2">
      <c r="A1000" s="74">
        <v>19770</v>
      </c>
      <c r="B1000" s="68">
        <f>INDEX('B-A OSRoad'!$F$2:$F$21,MATCH(A1000,'B-A OSRoad'!$C$2:$C$21))</f>
        <v>0</v>
      </c>
      <c r="C1000" s="68" t="str">
        <f>IF(INDEX('B-A OSRoad'!$B$2:$B$21,MATCH(A1000,'B-A OSRoad'!$C$2:$C$21))="Straight","",RIGHT(INDEX('B-A OSRoad'!$B$2:$B$21,MATCH(A1000,'B-A OSRoad'!$C$2:$C$21)),LEN(INDEX('B-A OSRoad'!$B$2:$B$21,MATCH(A1000,'B-A OSRoad'!$C$2:$C$21)))-1))</f>
        <v/>
      </c>
      <c r="D1000" s="69">
        <f>(INDEX('B-A OSRoad'!$I$2:$I$21,MATCH(A1000,'B-A OSRoad'!$C$2:$C$21)))+$C$3+$C$4+$C$1</f>
        <v>110</v>
      </c>
      <c r="E1000" s="70" t="e">
        <f>VLOOKUP(A1000,'Crash Data'!$E$3:$F$6,2,FALSE)</f>
        <v>#N/A</v>
      </c>
      <c r="F1000" s="70" t="e">
        <f>VLOOKUP(A1000,'Crash Data'!$B$3:$C$32,2,FALSE)</f>
        <v>#N/A</v>
      </c>
      <c r="G1000" s="40">
        <v>230</v>
      </c>
      <c r="H1000" s="40">
        <v>177</v>
      </c>
      <c r="I1000" s="39">
        <v>177</v>
      </c>
      <c r="J1000" s="40">
        <v>177</v>
      </c>
      <c r="K1000" s="39">
        <v>177</v>
      </c>
      <c r="L1000" s="93">
        <f t="shared" si="213"/>
        <v>209</v>
      </c>
      <c r="M1000" s="93" t="str">
        <f t="shared" si="214"/>
        <v/>
      </c>
      <c r="N1000" s="99">
        <f t="shared" si="215"/>
        <v>165</v>
      </c>
      <c r="O1000" s="99" t="str">
        <f t="shared" si="216"/>
        <v/>
      </c>
      <c r="P1000" s="102">
        <f t="shared" si="217"/>
        <v>165</v>
      </c>
      <c r="Q1000" s="102" t="str">
        <f t="shared" si="218"/>
        <v/>
      </c>
      <c r="R1000" s="105">
        <f t="shared" si="219"/>
        <v>165</v>
      </c>
      <c r="S1000" s="105" t="str">
        <f t="shared" si="220"/>
        <v/>
      </c>
      <c r="T1000" s="69">
        <f t="shared" si="221"/>
        <v>107</v>
      </c>
      <c r="U1000" s="69" t="str">
        <f t="shared" si="222"/>
        <v/>
      </c>
      <c r="V1000" s="143">
        <f t="shared" si="223"/>
        <v>165</v>
      </c>
      <c r="W1000" s="143" t="str">
        <f t="shared" si="224"/>
        <v/>
      </c>
      <c r="X1000" s="109">
        <f t="shared" si="211"/>
        <v>0</v>
      </c>
      <c r="Y1000" s="110" t="e">
        <f t="shared" si="212"/>
        <v>#N/A</v>
      </c>
      <c r="Z1000" s="75" t="e">
        <f>NA()</f>
        <v>#N/A</v>
      </c>
    </row>
    <row r="1001" spans="1:26" x14ac:dyDescent="0.2">
      <c r="A1001" s="74">
        <v>19780</v>
      </c>
      <c r="B1001" s="68">
        <f>INDEX('B-A OSRoad'!$F$2:$F$21,MATCH(A1001,'B-A OSRoad'!$C$2:$C$21))</f>
        <v>0</v>
      </c>
      <c r="C1001" s="68" t="str">
        <f>IF(INDEX('B-A OSRoad'!$B$2:$B$21,MATCH(A1001,'B-A OSRoad'!$C$2:$C$21))="Straight","",RIGHT(INDEX('B-A OSRoad'!$B$2:$B$21,MATCH(A1001,'B-A OSRoad'!$C$2:$C$21)),LEN(INDEX('B-A OSRoad'!$B$2:$B$21,MATCH(A1001,'B-A OSRoad'!$C$2:$C$21)))-1))</f>
        <v/>
      </c>
      <c r="D1001" s="69">
        <f>(INDEX('B-A OSRoad'!$I$2:$I$21,MATCH(A1001,'B-A OSRoad'!$C$2:$C$21)))+$C$3+$C$4+$C$1</f>
        <v>110</v>
      </c>
      <c r="E1001" s="70" t="e">
        <f>VLOOKUP(A1001,'Crash Data'!$E$3:$F$6,2,FALSE)</f>
        <v>#N/A</v>
      </c>
      <c r="F1001" s="70" t="e">
        <f>VLOOKUP(A1001,'Crash Data'!$B$3:$C$32,2,FALSE)</f>
        <v>#N/A</v>
      </c>
      <c r="G1001" s="40">
        <v>230</v>
      </c>
      <c r="H1001" s="40">
        <v>177</v>
      </c>
      <c r="I1001" s="39">
        <v>177</v>
      </c>
      <c r="J1001" s="40">
        <v>177</v>
      </c>
      <c r="K1001" s="39">
        <v>177</v>
      </c>
      <c r="L1001" s="93">
        <f t="shared" si="213"/>
        <v>209</v>
      </c>
      <c r="M1001" s="93" t="str">
        <f t="shared" si="214"/>
        <v/>
      </c>
      <c r="N1001" s="99">
        <f t="shared" si="215"/>
        <v>165</v>
      </c>
      <c r="O1001" s="99" t="str">
        <f t="shared" si="216"/>
        <v/>
      </c>
      <c r="P1001" s="102">
        <f t="shared" si="217"/>
        <v>165</v>
      </c>
      <c r="Q1001" s="102" t="str">
        <f t="shared" si="218"/>
        <v/>
      </c>
      <c r="R1001" s="105">
        <f t="shared" si="219"/>
        <v>165</v>
      </c>
      <c r="S1001" s="105" t="str">
        <f t="shared" si="220"/>
        <v/>
      </c>
      <c r="T1001" s="69">
        <f t="shared" si="221"/>
        <v>107</v>
      </c>
      <c r="U1001" s="69" t="str">
        <f t="shared" si="222"/>
        <v/>
      </c>
      <c r="V1001" s="143">
        <f t="shared" si="223"/>
        <v>165</v>
      </c>
      <c r="W1001" s="143" t="str">
        <f t="shared" si="224"/>
        <v/>
      </c>
      <c r="X1001" s="109">
        <f t="shared" si="211"/>
        <v>0</v>
      </c>
      <c r="Y1001" s="110" t="e">
        <f t="shared" si="212"/>
        <v>#N/A</v>
      </c>
      <c r="Z1001" s="75" t="e">
        <f>NA()</f>
        <v>#N/A</v>
      </c>
    </row>
    <row r="1002" spans="1:26" x14ac:dyDescent="0.2">
      <c r="A1002" s="74">
        <v>19790</v>
      </c>
      <c r="B1002" s="68">
        <f>INDEX('B-A OSRoad'!$F$2:$F$21,MATCH(A1002,'B-A OSRoad'!$C$2:$C$21))</f>
        <v>0</v>
      </c>
      <c r="C1002" s="68" t="str">
        <f>IF(INDEX('B-A OSRoad'!$B$2:$B$21,MATCH(A1002,'B-A OSRoad'!$C$2:$C$21))="Straight","",RIGHT(INDEX('B-A OSRoad'!$B$2:$B$21,MATCH(A1002,'B-A OSRoad'!$C$2:$C$21)),LEN(INDEX('B-A OSRoad'!$B$2:$B$21,MATCH(A1002,'B-A OSRoad'!$C$2:$C$21)))-1))</f>
        <v/>
      </c>
      <c r="D1002" s="69">
        <f>(INDEX('B-A OSRoad'!$I$2:$I$21,MATCH(A1002,'B-A OSRoad'!$C$2:$C$21)))+$C$3+$C$4+$C$1</f>
        <v>110</v>
      </c>
      <c r="E1002" s="70" t="e">
        <f>VLOOKUP(A1002,'Crash Data'!$E$3:$F$6,2,FALSE)</f>
        <v>#N/A</v>
      </c>
      <c r="F1002" s="70" t="e">
        <f>VLOOKUP(A1002,'Crash Data'!$B$3:$C$32,2,FALSE)</f>
        <v>#N/A</v>
      </c>
      <c r="G1002" s="40">
        <v>230</v>
      </c>
      <c r="H1002" s="40">
        <v>177</v>
      </c>
      <c r="I1002" s="39">
        <v>177</v>
      </c>
      <c r="J1002" s="40">
        <v>177</v>
      </c>
      <c r="K1002" s="39">
        <v>177</v>
      </c>
      <c r="L1002" s="93">
        <f t="shared" si="213"/>
        <v>209</v>
      </c>
      <c r="M1002" s="93" t="str">
        <f t="shared" si="214"/>
        <v/>
      </c>
      <c r="N1002" s="99">
        <f t="shared" si="215"/>
        <v>165</v>
      </c>
      <c r="O1002" s="99" t="str">
        <f t="shared" si="216"/>
        <v/>
      </c>
      <c r="P1002" s="102">
        <f t="shared" si="217"/>
        <v>165</v>
      </c>
      <c r="Q1002" s="102" t="str">
        <f t="shared" si="218"/>
        <v/>
      </c>
      <c r="R1002" s="105">
        <f t="shared" si="219"/>
        <v>165</v>
      </c>
      <c r="S1002" s="105" t="str">
        <f t="shared" si="220"/>
        <v/>
      </c>
      <c r="T1002" s="69">
        <f t="shared" si="221"/>
        <v>107</v>
      </c>
      <c r="U1002" s="69" t="str">
        <f t="shared" si="222"/>
        <v/>
      </c>
      <c r="V1002" s="143">
        <f t="shared" si="223"/>
        <v>165</v>
      </c>
      <c r="W1002" s="143" t="str">
        <f t="shared" si="224"/>
        <v/>
      </c>
      <c r="X1002" s="109">
        <f t="shared" si="211"/>
        <v>0</v>
      </c>
      <c r="Y1002" s="110" t="e">
        <f t="shared" si="212"/>
        <v>#N/A</v>
      </c>
      <c r="Z1002" s="75" t="e">
        <f>NA()</f>
        <v>#N/A</v>
      </c>
    </row>
    <row r="1003" spans="1:26" x14ac:dyDescent="0.2">
      <c r="A1003" s="74">
        <v>19800</v>
      </c>
      <c r="B1003" s="68">
        <f>INDEX('B-A OSRoad'!$F$2:$F$21,MATCH(A1003,'B-A OSRoad'!$C$2:$C$21))</f>
        <v>0</v>
      </c>
      <c r="C1003" s="68" t="str">
        <f>IF(INDEX('B-A OSRoad'!$B$2:$B$21,MATCH(A1003,'B-A OSRoad'!$C$2:$C$21))="Straight","",RIGHT(INDEX('B-A OSRoad'!$B$2:$B$21,MATCH(A1003,'B-A OSRoad'!$C$2:$C$21)),LEN(INDEX('B-A OSRoad'!$B$2:$B$21,MATCH(A1003,'B-A OSRoad'!$C$2:$C$21)))-1))</f>
        <v/>
      </c>
      <c r="D1003" s="69">
        <f>(INDEX('B-A OSRoad'!$I$2:$I$21,MATCH(A1003,'B-A OSRoad'!$C$2:$C$21)))+$C$3+$C$4+$C$1</f>
        <v>110</v>
      </c>
      <c r="E1003" s="70" t="e">
        <f>VLOOKUP(A1003,'Crash Data'!$E$3:$F$6,2,FALSE)</f>
        <v>#N/A</v>
      </c>
      <c r="F1003" s="70" t="e">
        <f>VLOOKUP(A1003,'Crash Data'!$B$3:$C$32,2,FALSE)</f>
        <v>#N/A</v>
      </c>
      <c r="G1003" s="40">
        <v>230</v>
      </c>
      <c r="H1003" s="40">
        <v>177</v>
      </c>
      <c r="I1003" s="39">
        <v>177</v>
      </c>
      <c r="J1003" s="40">
        <v>177</v>
      </c>
      <c r="K1003" s="39">
        <v>177</v>
      </c>
      <c r="L1003" s="93">
        <f t="shared" si="213"/>
        <v>209</v>
      </c>
      <c r="M1003" s="93" t="str">
        <f t="shared" si="214"/>
        <v/>
      </c>
      <c r="N1003" s="99">
        <f t="shared" si="215"/>
        <v>165</v>
      </c>
      <c r="O1003" s="99" t="str">
        <f t="shared" si="216"/>
        <v/>
      </c>
      <c r="P1003" s="102">
        <f t="shared" si="217"/>
        <v>165</v>
      </c>
      <c r="Q1003" s="102" t="str">
        <f t="shared" si="218"/>
        <v/>
      </c>
      <c r="R1003" s="105">
        <f t="shared" si="219"/>
        <v>165</v>
      </c>
      <c r="S1003" s="105" t="str">
        <f t="shared" si="220"/>
        <v/>
      </c>
      <c r="T1003" s="69">
        <f t="shared" si="221"/>
        <v>107</v>
      </c>
      <c r="U1003" s="69" t="str">
        <f t="shared" si="222"/>
        <v/>
      </c>
      <c r="V1003" s="143">
        <f t="shared" si="223"/>
        <v>165</v>
      </c>
      <c r="W1003" s="143" t="str">
        <f t="shared" si="224"/>
        <v/>
      </c>
      <c r="X1003" s="109">
        <f t="shared" si="211"/>
        <v>0</v>
      </c>
      <c r="Y1003" s="110" t="e">
        <f t="shared" si="212"/>
        <v>#N/A</v>
      </c>
      <c r="Z1003" s="75" t="e">
        <f>NA()</f>
        <v>#N/A</v>
      </c>
    </row>
    <row r="1004" spans="1:26" x14ac:dyDescent="0.2">
      <c r="A1004" s="74">
        <v>19810</v>
      </c>
      <c r="B1004" s="68">
        <f>INDEX('B-A OSRoad'!$F$2:$F$21,MATCH(A1004,'B-A OSRoad'!$C$2:$C$21))</f>
        <v>0</v>
      </c>
      <c r="C1004" s="68" t="str">
        <f>IF(INDEX('B-A OSRoad'!$B$2:$B$21,MATCH(A1004,'B-A OSRoad'!$C$2:$C$21))="Straight","",RIGHT(INDEX('B-A OSRoad'!$B$2:$B$21,MATCH(A1004,'B-A OSRoad'!$C$2:$C$21)),LEN(INDEX('B-A OSRoad'!$B$2:$B$21,MATCH(A1004,'B-A OSRoad'!$C$2:$C$21)))-1))</f>
        <v/>
      </c>
      <c r="D1004" s="69">
        <f>(INDEX('B-A OSRoad'!$I$2:$I$21,MATCH(A1004,'B-A OSRoad'!$C$2:$C$21)))+$C$3+$C$4+$C$1</f>
        <v>110</v>
      </c>
      <c r="E1004" s="70" t="e">
        <f>VLOOKUP(A1004,'Crash Data'!$E$3:$F$6,2,FALSE)</f>
        <v>#N/A</v>
      </c>
      <c r="F1004" s="70" t="e">
        <f>VLOOKUP(A1004,'Crash Data'!$B$3:$C$32,2,FALSE)</f>
        <v>#N/A</v>
      </c>
      <c r="G1004" s="40">
        <v>230</v>
      </c>
      <c r="H1004" s="40">
        <v>177</v>
      </c>
      <c r="I1004" s="39">
        <v>177</v>
      </c>
      <c r="J1004" s="40">
        <v>177</v>
      </c>
      <c r="K1004" s="39">
        <v>177</v>
      </c>
      <c r="L1004" s="93">
        <f t="shared" si="213"/>
        <v>209</v>
      </c>
      <c r="M1004" s="93" t="str">
        <f t="shared" si="214"/>
        <v/>
      </c>
      <c r="N1004" s="99">
        <f t="shared" si="215"/>
        <v>165</v>
      </c>
      <c r="O1004" s="99" t="str">
        <f t="shared" si="216"/>
        <v/>
      </c>
      <c r="P1004" s="102">
        <f t="shared" si="217"/>
        <v>165</v>
      </c>
      <c r="Q1004" s="102" t="str">
        <f t="shared" si="218"/>
        <v/>
      </c>
      <c r="R1004" s="105">
        <f t="shared" si="219"/>
        <v>165</v>
      </c>
      <c r="S1004" s="105" t="str">
        <f t="shared" si="220"/>
        <v/>
      </c>
      <c r="T1004" s="69">
        <f t="shared" si="221"/>
        <v>107</v>
      </c>
      <c r="U1004" s="69" t="str">
        <f t="shared" si="222"/>
        <v/>
      </c>
      <c r="V1004" s="143">
        <f t="shared" si="223"/>
        <v>165</v>
      </c>
      <c r="W1004" s="143" t="str">
        <f t="shared" si="224"/>
        <v/>
      </c>
      <c r="X1004" s="109">
        <f t="shared" si="211"/>
        <v>0</v>
      </c>
      <c r="Y1004" s="110" t="e">
        <f t="shared" si="212"/>
        <v>#N/A</v>
      </c>
      <c r="Z1004" s="75" t="e">
        <f>NA()</f>
        <v>#N/A</v>
      </c>
    </row>
    <row r="1005" spans="1:26" x14ac:dyDescent="0.2">
      <c r="A1005" s="74">
        <v>19820</v>
      </c>
      <c r="B1005" s="68">
        <f>INDEX('B-A OSRoad'!$F$2:$F$21,MATCH(A1005,'B-A OSRoad'!$C$2:$C$21))</f>
        <v>0</v>
      </c>
      <c r="C1005" s="68" t="str">
        <f>IF(INDEX('B-A OSRoad'!$B$2:$B$21,MATCH(A1005,'B-A OSRoad'!$C$2:$C$21))="Straight","",RIGHT(INDEX('B-A OSRoad'!$B$2:$B$21,MATCH(A1005,'B-A OSRoad'!$C$2:$C$21)),LEN(INDEX('B-A OSRoad'!$B$2:$B$21,MATCH(A1005,'B-A OSRoad'!$C$2:$C$21)))-1))</f>
        <v/>
      </c>
      <c r="D1005" s="69">
        <f>(INDEX('B-A OSRoad'!$I$2:$I$21,MATCH(A1005,'B-A OSRoad'!$C$2:$C$21)))+$C$3+$C$4+$C$1</f>
        <v>110</v>
      </c>
      <c r="E1005" s="70" t="e">
        <f>VLOOKUP(A1005,'Crash Data'!$E$3:$F$6,2,FALSE)</f>
        <v>#N/A</v>
      </c>
      <c r="F1005" s="70">
        <f>VLOOKUP(A1005,'Crash Data'!$B$3:$C$32,2,FALSE)</f>
        <v>-4</v>
      </c>
      <c r="G1005" s="40">
        <v>230</v>
      </c>
      <c r="H1005" s="40">
        <v>177</v>
      </c>
      <c r="I1005" s="39">
        <v>177</v>
      </c>
      <c r="J1005" s="40">
        <v>177</v>
      </c>
      <c r="K1005" s="39">
        <v>177</v>
      </c>
      <c r="L1005" s="93">
        <f t="shared" si="213"/>
        <v>209</v>
      </c>
      <c r="M1005" s="93" t="str">
        <f t="shared" si="214"/>
        <v/>
      </c>
      <c r="N1005" s="99">
        <f t="shared" si="215"/>
        <v>165</v>
      </c>
      <c r="O1005" s="99" t="str">
        <f t="shared" si="216"/>
        <v/>
      </c>
      <c r="P1005" s="102">
        <f t="shared" si="217"/>
        <v>165</v>
      </c>
      <c r="Q1005" s="102" t="str">
        <f t="shared" si="218"/>
        <v/>
      </c>
      <c r="R1005" s="105">
        <f t="shared" si="219"/>
        <v>165</v>
      </c>
      <c r="S1005" s="105" t="str">
        <f t="shared" si="220"/>
        <v/>
      </c>
      <c r="T1005" s="69">
        <f t="shared" si="221"/>
        <v>107</v>
      </c>
      <c r="U1005" s="69" t="str">
        <f t="shared" si="222"/>
        <v/>
      </c>
      <c r="V1005" s="143">
        <f t="shared" si="223"/>
        <v>165</v>
      </c>
      <c r="W1005" s="143" t="str">
        <f t="shared" si="224"/>
        <v/>
      </c>
      <c r="X1005" s="109">
        <f t="shared" si="211"/>
        <v>0</v>
      </c>
      <c r="Y1005" s="110" t="e">
        <f t="shared" si="212"/>
        <v>#N/A</v>
      </c>
      <c r="Z1005" s="75" t="e">
        <f>NA()</f>
        <v>#N/A</v>
      </c>
    </row>
    <row r="1006" spans="1:26" x14ac:dyDescent="0.2">
      <c r="A1006" s="74">
        <v>19830</v>
      </c>
      <c r="B1006" s="68">
        <f>INDEX('B-A OSRoad'!$F$2:$F$21,MATCH(A1006,'B-A OSRoad'!$C$2:$C$21))</f>
        <v>0</v>
      </c>
      <c r="C1006" s="68" t="str">
        <f>IF(INDEX('B-A OSRoad'!$B$2:$B$21,MATCH(A1006,'B-A OSRoad'!$C$2:$C$21))="Straight","",RIGHT(INDEX('B-A OSRoad'!$B$2:$B$21,MATCH(A1006,'B-A OSRoad'!$C$2:$C$21)),LEN(INDEX('B-A OSRoad'!$B$2:$B$21,MATCH(A1006,'B-A OSRoad'!$C$2:$C$21)))-1))</f>
        <v/>
      </c>
      <c r="D1006" s="69">
        <f>(INDEX('B-A OSRoad'!$I$2:$I$21,MATCH(A1006,'B-A OSRoad'!$C$2:$C$21)))+$C$3+$C$4+$C$1</f>
        <v>110</v>
      </c>
      <c r="E1006" s="70" t="e">
        <f>VLOOKUP(A1006,'Crash Data'!$E$3:$F$6,2,FALSE)</f>
        <v>#N/A</v>
      </c>
      <c r="F1006" s="70" t="e">
        <f>VLOOKUP(A1006,'Crash Data'!$B$3:$C$32,2,FALSE)</f>
        <v>#N/A</v>
      </c>
      <c r="G1006" s="40">
        <v>230</v>
      </c>
      <c r="H1006" s="40">
        <v>177</v>
      </c>
      <c r="I1006" s="39">
        <v>177</v>
      </c>
      <c r="J1006" s="40">
        <v>177</v>
      </c>
      <c r="K1006" s="39">
        <v>148.14699999999999</v>
      </c>
      <c r="L1006" s="93">
        <f t="shared" si="213"/>
        <v>209</v>
      </c>
      <c r="M1006" s="93" t="str">
        <f t="shared" si="214"/>
        <v/>
      </c>
      <c r="N1006" s="99">
        <f t="shared" si="215"/>
        <v>165</v>
      </c>
      <c r="O1006" s="99" t="str">
        <f t="shared" si="216"/>
        <v/>
      </c>
      <c r="P1006" s="102">
        <f t="shared" si="217"/>
        <v>165</v>
      </c>
      <c r="Q1006" s="102" t="str">
        <f t="shared" si="218"/>
        <v/>
      </c>
      <c r="R1006" s="105">
        <f t="shared" si="219"/>
        <v>165</v>
      </c>
      <c r="S1006" s="105" t="str">
        <f t="shared" si="220"/>
        <v/>
      </c>
      <c r="T1006" s="69">
        <f t="shared" si="221"/>
        <v>107</v>
      </c>
      <c r="U1006" s="69" t="str">
        <f t="shared" si="222"/>
        <v/>
      </c>
      <c r="V1006" s="143">
        <f t="shared" si="223"/>
        <v>165</v>
      </c>
      <c r="W1006" s="143">
        <f t="shared" si="224"/>
        <v>16.853000000000009</v>
      </c>
      <c r="X1006" s="109">
        <f t="shared" si="211"/>
        <v>0</v>
      </c>
      <c r="Y1006" s="110" t="e">
        <f t="shared" si="212"/>
        <v>#N/A</v>
      </c>
      <c r="Z1006" s="75" t="e">
        <f>NA()</f>
        <v>#N/A</v>
      </c>
    </row>
    <row r="1007" spans="1:26" x14ac:dyDescent="0.2">
      <c r="A1007" s="74">
        <v>19840</v>
      </c>
      <c r="B1007" s="68">
        <f>INDEX('B-A OSRoad'!$F$2:$F$21,MATCH(A1007,'B-A OSRoad'!$C$2:$C$21))</f>
        <v>0</v>
      </c>
      <c r="C1007" s="68" t="str">
        <f>IF(INDEX('B-A OSRoad'!$B$2:$B$21,MATCH(A1007,'B-A OSRoad'!$C$2:$C$21))="Straight","",RIGHT(INDEX('B-A OSRoad'!$B$2:$B$21,MATCH(A1007,'B-A OSRoad'!$C$2:$C$21)),LEN(INDEX('B-A OSRoad'!$B$2:$B$21,MATCH(A1007,'B-A OSRoad'!$C$2:$C$21)))-1))</f>
        <v/>
      </c>
      <c r="D1007" s="69">
        <f>(INDEX('B-A OSRoad'!$I$2:$I$21,MATCH(A1007,'B-A OSRoad'!$C$2:$C$21)))+$C$3+$C$4+$C$1</f>
        <v>110</v>
      </c>
      <c r="E1007" s="70" t="e">
        <f>VLOOKUP(A1007,'Crash Data'!$E$3:$F$6,2,FALSE)</f>
        <v>#N/A</v>
      </c>
      <c r="F1007" s="70" t="e">
        <f>VLOOKUP(A1007,'Crash Data'!$B$3:$C$32,2,FALSE)</f>
        <v>#N/A</v>
      </c>
      <c r="G1007" s="40">
        <v>149.23400000000001</v>
      </c>
      <c r="H1007" s="40">
        <v>177</v>
      </c>
      <c r="I1007" s="39">
        <v>177</v>
      </c>
      <c r="J1007" s="40">
        <v>177</v>
      </c>
      <c r="K1007" s="39">
        <v>137.999</v>
      </c>
      <c r="L1007" s="93">
        <f t="shared" si="213"/>
        <v>209</v>
      </c>
      <c r="M1007" s="93">
        <f t="shared" si="214"/>
        <v>59.765999999999991</v>
      </c>
      <c r="N1007" s="99">
        <f t="shared" si="215"/>
        <v>165</v>
      </c>
      <c r="O1007" s="99" t="str">
        <f t="shared" si="216"/>
        <v/>
      </c>
      <c r="P1007" s="102">
        <f t="shared" si="217"/>
        <v>165</v>
      </c>
      <c r="Q1007" s="102" t="str">
        <f t="shared" si="218"/>
        <v/>
      </c>
      <c r="R1007" s="105">
        <f t="shared" si="219"/>
        <v>165</v>
      </c>
      <c r="S1007" s="105" t="str">
        <f t="shared" si="220"/>
        <v/>
      </c>
      <c r="T1007" s="69">
        <f t="shared" si="221"/>
        <v>107</v>
      </c>
      <c r="U1007" s="69" t="str">
        <f t="shared" si="222"/>
        <v/>
      </c>
      <c r="V1007" s="143">
        <f t="shared" si="223"/>
        <v>165</v>
      </c>
      <c r="W1007" s="143">
        <f t="shared" si="224"/>
        <v>27.001000000000005</v>
      </c>
      <c r="X1007" s="109">
        <f t="shared" si="211"/>
        <v>0</v>
      </c>
      <c r="Y1007" s="110" t="e">
        <f t="shared" si="212"/>
        <v>#N/A</v>
      </c>
      <c r="Z1007" s="75" t="e">
        <f>NA()</f>
        <v>#N/A</v>
      </c>
    </row>
    <row r="1008" spans="1:26" x14ac:dyDescent="0.2">
      <c r="A1008" s="74">
        <v>19850</v>
      </c>
      <c r="B1008" s="68">
        <f>INDEX('B-A OSRoad'!$F$2:$F$21,MATCH(A1008,'B-A OSRoad'!$C$2:$C$21))</f>
        <v>0</v>
      </c>
      <c r="C1008" s="68" t="str">
        <f>IF(INDEX('B-A OSRoad'!$B$2:$B$21,MATCH(A1008,'B-A OSRoad'!$C$2:$C$21))="Straight","",RIGHT(INDEX('B-A OSRoad'!$B$2:$B$21,MATCH(A1008,'B-A OSRoad'!$C$2:$C$21)),LEN(INDEX('B-A OSRoad'!$B$2:$B$21,MATCH(A1008,'B-A OSRoad'!$C$2:$C$21)))-1))</f>
        <v/>
      </c>
      <c r="D1008" s="69">
        <f>(INDEX('B-A OSRoad'!$I$2:$I$21,MATCH(A1008,'B-A OSRoad'!$C$2:$C$21)))+$C$3+$C$4+$C$1</f>
        <v>110</v>
      </c>
      <c r="E1008" s="70" t="e">
        <f>VLOOKUP(A1008,'Crash Data'!$E$3:$F$6,2,FALSE)</f>
        <v>#N/A</v>
      </c>
      <c r="F1008" s="70" t="e">
        <f>VLOOKUP(A1008,'Crash Data'!$B$3:$C$32,2,FALSE)</f>
        <v>#N/A</v>
      </c>
      <c r="G1008" s="40">
        <v>145.72800000000001</v>
      </c>
      <c r="H1008" s="40">
        <v>177</v>
      </c>
      <c r="I1008" s="39">
        <v>177</v>
      </c>
      <c r="J1008" s="40">
        <v>177</v>
      </c>
      <c r="K1008" s="39">
        <v>139.13399999999999</v>
      </c>
      <c r="L1008" s="93">
        <f t="shared" si="213"/>
        <v>209</v>
      </c>
      <c r="M1008" s="93">
        <f t="shared" si="214"/>
        <v>63.271999999999991</v>
      </c>
      <c r="N1008" s="99">
        <f t="shared" si="215"/>
        <v>165</v>
      </c>
      <c r="O1008" s="99" t="str">
        <f t="shared" si="216"/>
        <v/>
      </c>
      <c r="P1008" s="102">
        <f t="shared" si="217"/>
        <v>165</v>
      </c>
      <c r="Q1008" s="102" t="str">
        <f t="shared" si="218"/>
        <v/>
      </c>
      <c r="R1008" s="105">
        <f t="shared" si="219"/>
        <v>165</v>
      </c>
      <c r="S1008" s="105" t="str">
        <f t="shared" si="220"/>
        <v/>
      </c>
      <c r="T1008" s="69">
        <f t="shared" si="221"/>
        <v>107</v>
      </c>
      <c r="U1008" s="69" t="str">
        <f t="shared" si="222"/>
        <v/>
      </c>
      <c r="V1008" s="143">
        <f t="shared" si="223"/>
        <v>165</v>
      </c>
      <c r="W1008" s="143">
        <f t="shared" si="224"/>
        <v>25.866000000000014</v>
      </c>
      <c r="X1008" s="109">
        <f t="shared" si="211"/>
        <v>0</v>
      </c>
      <c r="Y1008" s="110" t="e">
        <f t="shared" si="212"/>
        <v>#N/A</v>
      </c>
      <c r="Z1008" s="75" t="e">
        <f>NA()</f>
        <v>#N/A</v>
      </c>
    </row>
    <row r="1009" spans="1:26" x14ac:dyDescent="0.2">
      <c r="A1009" s="74">
        <v>19860</v>
      </c>
      <c r="B1009" s="68">
        <f>INDEX('B-A OSRoad'!$F$2:$F$21,MATCH(A1009,'B-A OSRoad'!$C$2:$C$21))</f>
        <v>0</v>
      </c>
      <c r="C1009" s="68" t="str">
        <f>IF(INDEX('B-A OSRoad'!$B$2:$B$21,MATCH(A1009,'B-A OSRoad'!$C$2:$C$21))="Straight","",RIGHT(INDEX('B-A OSRoad'!$B$2:$B$21,MATCH(A1009,'B-A OSRoad'!$C$2:$C$21)),LEN(INDEX('B-A OSRoad'!$B$2:$B$21,MATCH(A1009,'B-A OSRoad'!$C$2:$C$21)))-1))</f>
        <v/>
      </c>
      <c r="D1009" s="69">
        <f>(INDEX('B-A OSRoad'!$I$2:$I$21,MATCH(A1009,'B-A OSRoad'!$C$2:$C$21)))+$C$3+$C$4+$C$1</f>
        <v>110</v>
      </c>
      <c r="E1009" s="70" t="e">
        <f>VLOOKUP(A1009,'Crash Data'!$E$3:$F$6,2,FALSE)</f>
        <v>#N/A</v>
      </c>
      <c r="F1009" s="70" t="e">
        <f>VLOOKUP(A1009,'Crash Data'!$B$3:$C$32,2,FALSE)</f>
        <v>#N/A</v>
      </c>
      <c r="G1009" s="40">
        <v>143.351</v>
      </c>
      <c r="H1009" s="40">
        <v>177</v>
      </c>
      <c r="I1009" s="39">
        <v>177</v>
      </c>
      <c r="J1009" s="40">
        <v>177</v>
      </c>
      <c r="K1009" s="39">
        <v>138.34800000000001</v>
      </c>
      <c r="L1009" s="93">
        <f t="shared" si="213"/>
        <v>209</v>
      </c>
      <c r="M1009" s="93">
        <f t="shared" si="214"/>
        <v>65.649000000000001</v>
      </c>
      <c r="N1009" s="99">
        <f t="shared" si="215"/>
        <v>165</v>
      </c>
      <c r="O1009" s="99" t="str">
        <f t="shared" si="216"/>
        <v/>
      </c>
      <c r="P1009" s="102">
        <f t="shared" si="217"/>
        <v>165</v>
      </c>
      <c r="Q1009" s="102" t="str">
        <f t="shared" si="218"/>
        <v/>
      </c>
      <c r="R1009" s="105">
        <f t="shared" si="219"/>
        <v>165</v>
      </c>
      <c r="S1009" s="105" t="str">
        <f t="shared" si="220"/>
        <v/>
      </c>
      <c r="T1009" s="69">
        <f t="shared" si="221"/>
        <v>107</v>
      </c>
      <c r="U1009" s="69" t="str">
        <f t="shared" si="222"/>
        <v/>
      </c>
      <c r="V1009" s="143">
        <f t="shared" si="223"/>
        <v>165</v>
      </c>
      <c r="W1009" s="143">
        <f t="shared" si="224"/>
        <v>26.651999999999987</v>
      </c>
      <c r="X1009" s="109">
        <f t="shared" si="211"/>
        <v>0</v>
      </c>
      <c r="Y1009" s="110" t="e">
        <f t="shared" si="212"/>
        <v>#N/A</v>
      </c>
      <c r="Z1009" s="75" t="e">
        <f>NA()</f>
        <v>#N/A</v>
      </c>
    </row>
    <row r="1010" spans="1:26" x14ac:dyDescent="0.2">
      <c r="A1010" s="74">
        <v>19870</v>
      </c>
      <c r="B1010" s="68">
        <f>INDEX('B-A OSRoad'!$F$2:$F$21,MATCH(A1010,'B-A OSRoad'!$C$2:$C$21))</f>
        <v>0</v>
      </c>
      <c r="C1010" s="68" t="str">
        <f>IF(INDEX('B-A OSRoad'!$B$2:$B$21,MATCH(A1010,'B-A OSRoad'!$C$2:$C$21))="Straight","",RIGHT(INDEX('B-A OSRoad'!$B$2:$B$21,MATCH(A1010,'B-A OSRoad'!$C$2:$C$21)),LEN(INDEX('B-A OSRoad'!$B$2:$B$21,MATCH(A1010,'B-A OSRoad'!$C$2:$C$21)))-1))</f>
        <v/>
      </c>
      <c r="D1010" s="69">
        <f>(INDEX('B-A OSRoad'!$I$2:$I$21,MATCH(A1010,'B-A OSRoad'!$C$2:$C$21)))+$C$3+$C$4+$C$1</f>
        <v>110</v>
      </c>
      <c r="E1010" s="70" t="e">
        <f>VLOOKUP(A1010,'Crash Data'!$E$3:$F$6,2,FALSE)</f>
        <v>#N/A</v>
      </c>
      <c r="F1010" s="70" t="e">
        <f>VLOOKUP(A1010,'Crash Data'!$B$3:$C$32,2,FALSE)</f>
        <v>#N/A</v>
      </c>
      <c r="G1010" s="40">
        <v>144.85499999999999</v>
      </c>
      <c r="H1010" s="40">
        <v>177</v>
      </c>
      <c r="I1010" s="39">
        <v>177</v>
      </c>
      <c r="J1010" s="40">
        <v>177</v>
      </c>
      <c r="K1010" s="39">
        <v>145.11199999999999</v>
      </c>
      <c r="L1010" s="93">
        <f t="shared" si="213"/>
        <v>209</v>
      </c>
      <c r="M1010" s="93">
        <f t="shared" si="214"/>
        <v>64.14500000000001</v>
      </c>
      <c r="N1010" s="99">
        <f t="shared" si="215"/>
        <v>165</v>
      </c>
      <c r="O1010" s="99" t="str">
        <f t="shared" si="216"/>
        <v/>
      </c>
      <c r="P1010" s="102">
        <f t="shared" si="217"/>
        <v>165</v>
      </c>
      <c r="Q1010" s="102" t="str">
        <f t="shared" si="218"/>
        <v/>
      </c>
      <c r="R1010" s="105">
        <f t="shared" si="219"/>
        <v>165</v>
      </c>
      <c r="S1010" s="105" t="str">
        <f t="shared" si="220"/>
        <v/>
      </c>
      <c r="T1010" s="69">
        <f t="shared" si="221"/>
        <v>107</v>
      </c>
      <c r="U1010" s="69" t="str">
        <f t="shared" si="222"/>
        <v/>
      </c>
      <c r="V1010" s="143">
        <f t="shared" si="223"/>
        <v>165</v>
      </c>
      <c r="W1010" s="143">
        <f t="shared" si="224"/>
        <v>19.888000000000005</v>
      </c>
      <c r="X1010" s="109">
        <f t="shared" si="211"/>
        <v>0</v>
      </c>
      <c r="Y1010" s="110" t="e">
        <f t="shared" si="212"/>
        <v>#N/A</v>
      </c>
      <c r="Z1010" s="75" t="e">
        <f>NA()</f>
        <v>#N/A</v>
      </c>
    </row>
    <row r="1011" spans="1:26" x14ac:dyDescent="0.2">
      <c r="A1011" s="74">
        <v>19880</v>
      </c>
      <c r="B1011" s="68">
        <f>INDEX('B-A OSRoad'!$F$2:$F$21,MATCH(A1011,'B-A OSRoad'!$C$2:$C$21))</f>
        <v>0</v>
      </c>
      <c r="C1011" s="68" t="str">
        <f>IF(INDEX('B-A OSRoad'!$B$2:$B$21,MATCH(A1011,'B-A OSRoad'!$C$2:$C$21))="Straight","",RIGHT(INDEX('B-A OSRoad'!$B$2:$B$21,MATCH(A1011,'B-A OSRoad'!$C$2:$C$21)),LEN(INDEX('B-A OSRoad'!$B$2:$B$21,MATCH(A1011,'B-A OSRoad'!$C$2:$C$21)))-1))</f>
        <v/>
      </c>
      <c r="D1011" s="69">
        <f>(INDEX('B-A OSRoad'!$I$2:$I$21,MATCH(A1011,'B-A OSRoad'!$C$2:$C$21)))+$C$3+$C$4+$C$1</f>
        <v>110</v>
      </c>
      <c r="E1011" s="70" t="e">
        <f>VLOOKUP(A1011,'Crash Data'!$E$3:$F$6,2,FALSE)</f>
        <v>#N/A</v>
      </c>
      <c r="F1011" s="70" t="e">
        <f>VLOOKUP(A1011,'Crash Data'!$B$3:$C$32,2,FALSE)</f>
        <v>#N/A</v>
      </c>
      <c r="G1011" s="40">
        <v>156.541</v>
      </c>
      <c r="H1011" s="40">
        <v>177</v>
      </c>
      <c r="I1011" s="39">
        <v>177</v>
      </c>
      <c r="J1011" s="40">
        <v>177</v>
      </c>
      <c r="K1011" s="39">
        <v>156.839</v>
      </c>
      <c r="L1011" s="93">
        <f t="shared" si="213"/>
        <v>209</v>
      </c>
      <c r="M1011" s="93">
        <f t="shared" si="214"/>
        <v>52.459000000000003</v>
      </c>
      <c r="N1011" s="99">
        <f t="shared" si="215"/>
        <v>165</v>
      </c>
      <c r="O1011" s="99" t="str">
        <f t="shared" si="216"/>
        <v/>
      </c>
      <c r="P1011" s="102">
        <f t="shared" si="217"/>
        <v>165</v>
      </c>
      <c r="Q1011" s="102" t="str">
        <f t="shared" si="218"/>
        <v/>
      </c>
      <c r="R1011" s="105">
        <f t="shared" si="219"/>
        <v>165</v>
      </c>
      <c r="S1011" s="105" t="str">
        <f t="shared" si="220"/>
        <v/>
      </c>
      <c r="T1011" s="69">
        <f t="shared" si="221"/>
        <v>107</v>
      </c>
      <c r="U1011" s="69" t="str">
        <f t="shared" si="222"/>
        <v/>
      </c>
      <c r="V1011" s="143">
        <f t="shared" si="223"/>
        <v>165</v>
      </c>
      <c r="W1011" s="143">
        <f t="shared" si="224"/>
        <v>8.1610000000000014</v>
      </c>
      <c r="X1011" s="109">
        <f t="shared" si="211"/>
        <v>0</v>
      </c>
      <c r="Y1011" s="110" t="e">
        <f t="shared" si="212"/>
        <v>#N/A</v>
      </c>
      <c r="Z1011" s="75" t="e">
        <f>NA()</f>
        <v>#N/A</v>
      </c>
    </row>
    <row r="1012" spans="1:26" x14ac:dyDescent="0.2">
      <c r="A1012" s="74">
        <v>19890</v>
      </c>
      <c r="B1012" s="68">
        <f>INDEX('B-A OSRoad'!$F$2:$F$21,MATCH(A1012,'B-A OSRoad'!$C$2:$C$21))</f>
        <v>0</v>
      </c>
      <c r="C1012" s="68" t="str">
        <f>IF(INDEX('B-A OSRoad'!$B$2:$B$21,MATCH(A1012,'B-A OSRoad'!$C$2:$C$21))="Straight","",RIGHT(INDEX('B-A OSRoad'!$B$2:$B$21,MATCH(A1012,'B-A OSRoad'!$C$2:$C$21)),LEN(INDEX('B-A OSRoad'!$B$2:$B$21,MATCH(A1012,'B-A OSRoad'!$C$2:$C$21)))-1))</f>
        <v/>
      </c>
      <c r="D1012" s="69">
        <f>(INDEX('B-A OSRoad'!$I$2:$I$21,MATCH(A1012,'B-A OSRoad'!$C$2:$C$21)))+$C$3+$C$4+$C$1</f>
        <v>110</v>
      </c>
      <c r="E1012" s="70" t="e">
        <f>VLOOKUP(A1012,'Crash Data'!$E$3:$F$6,2,FALSE)</f>
        <v>#N/A</v>
      </c>
      <c r="F1012" s="70" t="e">
        <f>VLOOKUP(A1012,'Crash Data'!$B$3:$C$32,2,FALSE)</f>
        <v>#N/A</v>
      </c>
      <c r="G1012" s="40">
        <v>157.94200000000001</v>
      </c>
      <c r="H1012" s="40">
        <v>177</v>
      </c>
      <c r="I1012" s="39">
        <v>177</v>
      </c>
      <c r="J1012" s="40">
        <v>177</v>
      </c>
      <c r="K1012" s="39">
        <v>164.44800000000001</v>
      </c>
      <c r="L1012" s="93">
        <f t="shared" si="213"/>
        <v>209</v>
      </c>
      <c r="M1012" s="93">
        <f t="shared" si="214"/>
        <v>51.057999999999993</v>
      </c>
      <c r="N1012" s="99">
        <f t="shared" si="215"/>
        <v>165</v>
      </c>
      <c r="O1012" s="99" t="str">
        <f t="shared" si="216"/>
        <v/>
      </c>
      <c r="P1012" s="102">
        <f t="shared" si="217"/>
        <v>165</v>
      </c>
      <c r="Q1012" s="102" t="str">
        <f t="shared" si="218"/>
        <v/>
      </c>
      <c r="R1012" s="105">
        <f t="shared" si="219"/>
        <v>165</v>
      </c>
      <c r="S1012" s="105" t="str">
        <f t="shared" si="220"/>
        <v/>
      </c>
      <c r="T1012" s="69">
        <f t="shared" si="221"/>
        <v>107</v>
      </c>
      <c r="U1012" s="69" t="str">
        <f t="shared" si="222"/>
        <v/>
      </c>
      <c r="V1012" s="143">
        <f t="shared" si="223"/>
        <v>165</v>
      </c>
      <c r="W1012" s="143">
        <f t="shared" si="224"/>
        <v>0.5519999999999925</v>
      </c>
      <c r="X1012" s="109">
        <f t="shared" si="211"/>
        <v>0</v>
      </c>
      <c r="Y1012" s="110" t="e">
        <f t="shared" si="212"/>
        <v>#N/A</v>
      </c>
      <c r="Z1012" s="75" t="e">
        <f>NA()</f>
        <v>#N/A</v>
      </c>
    </row>
    <row r="1013" spans="1:26" x14ac:dyDescent="0.2">
      <c r="A1013" s="74">
        <v>19900</v>
      </c>
      <c r="B1013" s="68">
        <f>INDEX('B-A OSRoad'!$F$2:$F$21,MATCH(A1013,'B-A OSRoad'!$C$2:$C$21))</f>
        <v>0</v>
      </c>
      <c r="C1013" s="68" t="str">
        <f>IF(INDEX('B-A OSRoad'!$B$2:$B$21,MATCH(A1013,'B-A OSRoad'!$C$2:$C$21))="Straight","",RIGHT(INDEX('B-A OSRoad'!$B$2:$B$21,MATCH(A1013,'B-A OSRoad'!$C$2:$C$21)),LEN(INDEX('B-A OSRoad'!$B$2:$B$21,MATCH(A1013,'B-A OSRoad'!$C$2:$C$21)))-1))</f>
        <v/>
      </c>
      <c r="D1013" s="69">
        <f>(INDEX('B-A OSRoad'!$I$2:$I$21,MATCH(A1013,'B-A OSRoad'!$C$2:$C$21)))+$C$3+$C$4+$C$1</f>
        <v>110</v>
      </c>
      <c r="E1013" s="70" t="e">
        <f>VLOOKUP(A1013,'Crash Data'!$E$3:$F$6,2,FALSE)</f>
        <v>#N/A</v>
      </c>
      <c r="F1013" s="70" t="e">
        <f>VLOOKUP(A1013,'Crash Data'!$B$3:$C$32,2,FALSE)</f>
        <v>#N/A</v>
      </c>
      <c r="G1013" s="40">
        <v>169.63800000000001</v>
      </c>
      <c r="H1013" s="40">
        <v>177</v>
      </c>
      <c r="I1013" s="39">
        <v>177</v>
      </c>
      <c r="J1013" s="40">
        <v>177</v>
      </c>
      <c r="K1013" s="39">
        <v>177</v>
      </c>
      <c r="L1013" s="93">
        <f t="shared" si="213"/>
        <v>209</v>
      </c>
      <c r="M1013" s="93">
        <f t="shared" si="214"/>
        <v>39.361999999999995</v>
      </c>
      <c r="N1013" s="99">
        <f t="shared" si="215"/>
        <v>165</v>
      </c>
      <c r="O1013" s="99" t="str">
        <f t="shared" si="216"/>
        <v/>
      </c>
      <c r="P1013" s="102">
        <f t="shared" si="217"/>
        <v>165</v>
      </c>
      <c r="Q1013" s="102" t="str">
        <f t="shared" si="218"/>
        <v/>
      </c>
      <c r="R1013" s="105">
        <f t="shared" si="219"/>
        <v>165</v>
      </c>
      <c r="S1013" s="105" t="str">
        <f t="shared" si="220"/>
        <v/>
      </c>
      <c r="T1013" s="69">
        <f t="shared" si="221"/>
        <v>107</v>
      </c>
      <c r="U1013" s="69" t="str">
        <f t="shared" si="222"/>
        <v/>
      </c>
      <c r="V1013" s="143">
        <f t="shared" si="223"/>
        <v>165</v>
      </c>
      <c r="W1013" s="143" t="str">
        <f t="shared" si="224"/>
        <v/>
      </c>
      <c r="X1013" s="109">
        <f t="shared" si="211"/>
        <v>0</v>
      </c>
      <c r="Y1013" s="110" t="e">
        <f t="shared" si="212"/>
        <v>#N/A</v>
      </c>
      <c r="Z1013" s="75" t="e">
        <f>NA()</f>
        <v>#N/A</v>
      </c>
    </row>
    <row r="1014" spans="1:26" x14ac:dyDescent="0.2">
      <c r="A1014" s="74">
        <v>19910</v>
      </c>
      <c r="B1014" s="68">
        <f>INDEX('B-A OSRoad'!$F$2:$F$21,MATCH(A1014,'B-A OSRoad'!$C$2:$C$21))</f>
        <v>0</v>
      </c>
      <c r="C1014" s="68" t="str">
        <f>IF(INDEX('B-A OSRoad'!$B$2:$B$21,MATCH(A1014,'B-A OSRoad'!$C$2:$C$21))="Straight","",RIGHT(INDEX('B-A OSRoad'!$B$2:$B$21,MATCH(A1014,'B-A OSRoad'!$C$2:$C$21)),LEN(INDEX('B-A OSRoad'!$B$2:$B$21,MATCH(A1014,'B-A OSRoad'!$C$2:$C$21)))-1))</f>
        <v/>
      </c>
      <c r="D1014" s="69">
        <f>(INDEX('B-A OSRoad'!$I$2:$I$21,MATCH(A1014,'B-A OSRoad'!$C$2:$C$21)))+$C$3+$C$4+$C$1</f>
        <v>110</v>
      </c>
      <c r="E1014" s="70" t="e">
        <f>VLOOKUP(A1014,'Crash Data'!$E$3:$F$6,2,FALSE)</f>
        <v>#N/A</v>
      </c>
      <c r="F1014" s="70" t="e">
        <f>VLOOKUP(A1014,'Crash Data'!$B$3:$C$32,2,FALSE)</f>
        <v>#N/A</v>
      </c>
      <c r="G1014" s="40">
        <v>177.43600000000001</v>
      </c>
      <c r="H1014" s="40">
        <v>177</v>
      </c>
      <c r="I1014" s="39">
        <v>177</v>
      </c>
      <c r="J1014" s="40">
        <v>177</v>
      </c>
      <c r="K1014" s="39">
        <v>177</v>
      </c>
      <c r="L1014" s="93">
        <f t="shared" si="213"/>
        <v>209</v>
      </c>
      <c r="M1014" s="93">
        <f t="shared" si="214"/>
        <v>31.563999999999993</v>
      </c>
      <c r="N1014" s="99">
        <f t="shared" si="215"/>
        <v>165</v>
      </c>
      <c r="O1014" s="99" t="str">
        <f t="shared" si="216"/>
        <v/>
      </c>
      <c r="P1014" s="102">
        <f t="shared" si="217"/>
        <v>165</v>
      </c>
      <c r="Q1014" s="102" t="str">
        <f t="shared" si="218"/>
        <v/>
      </c>
      <c r="R1014" s="105">
        <f t="shared" si="219"/>
        <v>165</v>
      </c>
      <c r="S1014" s="105" t="str">
        <f t="shared" si="220"/>
        <v/>
      </c>
      <c r="T1014" s="69">
        <f t="shared" si="221"/>
        <v>107</v>
      </c>
      <c r="U1014" s="69" t="str">
        <f t="shared" si="222"/>
        <v/>
      </c>
      <c r="V1014" s="143">
        <f t="shared" si="223"/>
        <v>165</v>
      </c>
      <c r="W1014" s="143" t="str">
        <f t="shared" si="224"/>
        <v/>
      </c>
      <c r="X1014" s="109">
        <f t="shared" si="211"/>
        <v>0</v>
      </c>
      <c r="Y1014" s="110" t="e">
        <f t="shared" si="212"/>
        <v>#N/A</v>
      </c>
      <c r="Z1014" s="75" t="e">
        <f>NA()</f>
        <v>#N/A</v>
      </c>
    </row>
    <row r="1015" spans="1:26" x14ac:dyDescent="0.2">
      <c r="A1015" s="74">
        <v>19920</v>
      </c>
      <c r="B1015" s="68">
        <f>INDEX('B-A OSRoad'!$F$2:$F$21,MATCH(A1015,'B-A OSRoad'!$C$2:$C$21))</f>
        <v>0</v>
      </c>
      <c r="C1015" s="68" t="str">
        <f>IF(INDEX('B-A OSRoad'!$B$2:$B$21,MATCH(A1015,'B-A OSRoad'!$C$2:$C$21))="Straight","",RIGHT(INDEX('B-A OSRoad'!$B$2:$B$21,MATCH(A1015,'B-A OSRoad'!$C$2:$C$21)),LEN(INDEX('B-A OSRoad'!$B$2:$B$21,MATCH(A1015,'B-A OSRoad'!$C$2:$C$21)))-1))</f>
        <v/>
      </c>
      <c r="D1015" s="69">
        <f>(INDEX('B-A OSRoad'!$I$2:$I$21,MATCH(A1015,'B-A OSRoad'!$C$2:$C$21)))+$C$3+$C$4+$C$1</f>
        <v>110</v>
      </c>
      <c r="E1015" s="70" t="e">
        <f>VLOOKUP(A1015,'Crash Data'!$E$3:$F$6,2,FALSE)</f>
        <v>#N/A</v>
      </c>
      <c r="F1015" s="70" t="e">
        <f>VLOOKUP(A1015,'Crash Data'!$B$3:$C$32,2,FALSE)</f>
        <v>#N/A</v>
      </c>
      <c r="G1015" s="40">
        <v>185.495</v>
      </c>
      <c r="H1015" s="40">
        <v>177</v>
      </c>
      <c r="I1015" s="39">
        <v>177</v>
      </c>
      <c r="J1015" s="40">
        <v>177</v>
      </c>
      <c r="K1015" s="39">
        <v>177</v>
      </c>
      <c r="L1015" s="93">
        <f t="shared" si="213"/>
        <v>209</v>
      </c>
      <c r="M1015" s="93">
        <f t="shared" si="214"/>
        <v>23.504999999999995</v>
      </c>
      <c r="N1015" s="99">
        <f t="shared" si="215"/>
        <v>165</v>
      </c>
      <c r="O1015" s="99" t="str">
        <f t="shared" si="216"/>
        <v/>
      </c>
      <c r="P1015" s="102">
        <f t="shared" si="217"/>
        <v>165</v>
      </c>
      <c r="Q1015" s="102" t="str">
        <f t="shared" si="218"/>
        <v/>
      </c>
      <c r="R1015" s="105">
        <f t="shared" si="219"/>
        <v>165</v>
      </c>
      <c r="S1015" s="105" t="str">
        <f t="shared" si="220"/>
        <v/>
      </c>
      <c r="T1015" s="69">
        <f t="shared" si="221"/>
        <v>107</v>
      </c>
      <c r="U1015" s="69" t="str">
        <f t="shared" si="222"/>
        <v/>
      </c>
      <c r="V1015" s="143">
        <f t="shared" si="223"/>
        <v>165</v>
      </c>
      <c r="W1015" s="143" t="str">
        <f t="shared" si="224"/>
        <v/>
      </c>
      <c r="X1015" s="109">
        <f t="shared" si="211"/>
        <v>0</v>
      </c>
      <c r="Y1015" s="110" t="e">
        <f t="shared" si="212"/>
        <v>#N/A</v>
      </c>
      <c r="Z1015" s="75" t="e">
        <f>NA()</f>
        <v>#N/A</v>
      </c>
    </row>
    <row r="1016" spans="1:26" x14ac:dyDescent="0.2">
      <c r="A1016" s="74">
        <v>19930</v>
      </c>
      <c r="B1016" s="68">
        <f>INDEX('B-A OSRoad'!$F$2:$F$21,MATCH(A1016,'B-A OSRoad'!$C$2:$C$21))</f>
        <v>0</v>
      </c>
      <c r="C1016" s="68" t="str">
        <f>IF(INDEX('B-A OSRoad'!$B$2:$B$21,MATCH(A1016,'B-A OSRoad'!$C$2:$C$21))="Straight","",RIGHT(INDEX('B-A OSRoad'!$B$2:$B$21,MATCH(A1016,'B-A OSRoad'!$C$2:$C$21)),LEN(INDEX('B-A OSRoad'!$B$2:$B$21,MATCH(A1016,'B-A OSRoad'!$C$2:$C$21)))-1))</f>
        <v/>
      </c>
      <c r="D1016" s="69">
        <f>(INDEX('B-A OSRoad'!$I$2:$I$21,MATCH(A1016,'B-A OSRoad'!$C$2:$C$21)))+$C$3+$C$4+$C$1</f>
        <v>110</v>
      </c>
      <c r="E1016" s="70" t="e">
        <f>VLOOKUP(A1016,'Crash Data'!$E$3:$F$6,2,FALSE)</f>
        <v>#N/A</v>
      </c>
      <c r="F1016" s="70" t="e">
        <f>VLOOKUP(A1016,'Crash Data'!$B$3:$C$32,2,FALSE)</f>
        <v>#N/A</v>
      </c>
      <c r="G1016" s="40">
        <v>193.988</v>
      </c>
      <c r="H1016" s="40">
        <v>177</v>
      </c>
      <c r="I1016" s="39">
        <v>177</v>
      </c>
      <c r="J1016" s="40">
        <v>177</v>
      </c>
      <c r="K1016" s="39">
        <v>177</v>
      </c>
      <c r="L1016" s="93">
        <f t="shared" si="213"/>
        <v>209</v>
      </c>
      <c r="M1016" s="93">
        <f t="shared" si="214"/>
        <v>15.012</v>
      </c>
      <c r="N1016" s="99">
        <f t="shared" si="215"/>
        <v>165</v>
      </c>
      <c r="O1016" s="99" t="str">
        <f t="shared" si="216"/>
        <v/>
      </c>
      <c r="P1016" s="102">
        <f t="shared" si="217"/>
        <v>165</v>
      </c>
      <c r="Q1016" s="102" t="str">
        <f t="shared" si="218"/>
        <v/>
      </c>
      <c r="R1016" s="105">
        <f t="shared" si="219"/>
        <v>165</v>
      </c>
      <c r="S1016" s="105" t="str">
        <f t="shared" si="220"/>
        <v/>
      </c>
      <c r="T1016" s="69">
        <f t="shared" si="221"/>
        <v>107</v>
      </c>
      <c r="U1016" s="69" t="str">
        <f t="shared" si="222"/>
        <v/>
      </c>
      <c r="V1016" s="143">
        <f t="shared" si="223"/>
        <v>165</v>
      </c>
      <c r="W1016" s="143" t="str">
        <f t="shared" si="224"/>
        <v/>
      </c>
      <c r="X1016" s="109">
        <f t="shared" si="211"/>
        <v>0</v>
      </c>
      <c r="Y1016" s="110" t="e">
        <f t="shared" si="212"/>
        <v>#N/A</v>
      </c>
      <c r="Z1016" s="75" t="e">
        <f>NA()</f>
        <v>#N/A</v>
      </c>
    </row>
    <row r="1017" spans="1:26" x14ac:dyDescent="0.2">
      <c r="A1017" s="74">
        <v>19940</v>
      </c>
      <c r="B1017" s="68">
        <f>INDEX('B-A OSRoad'!$F$2:$F$21,MATCH(A1017,'B-A OSRoad'!$C$2:$C$21))</f>
        <v>0</v>
      </c>
      <c r="C1017" s="68" t="str">
        <f>IF(INDEX('B-A OSRoad'!$B$2:$B$21,MATCH(A1017,'B-A OSRoad'!$C$2:$C$21))="Straight","",RIGHT(INDEX('B-A OSRoad'!$B$2:$B$21,MATCH(A1017,'B-A OSRoad'!$C$2:$C$21)),LEN(INDEX('B-A OSRoad'!$B$2:$B$21,MATCH(A1017,'B-A OSRoad'!$C$2:$C$21)))-1))</f>
        <v/>
      </c>
      <c r="D1017" s="69">
        <f>(INDEX('B-A OSRoad'!$I$2:$I$21,MATCH(A1017,'B-A OSRoad'!$C$2:$C$21)))+$C$3+$C$4+$C$1</f>
        <v>110</v>
      </c>
      <c r="E1017" s="70" t="e">
        <f>VLOOKUP(A1017,'Crash Data'!$E$3:$F$6,2,FALSE)</f>
        <v>#N/A</v>
      </c>
      <c r="F1017" s="70" t="e">
        <f>VLOOKUP(A1017,'Crash Data'!$B$3:$C$32,2,FALSE)</f>
        <v>#N/A</v>
      </c>
      <c r="G1017" s="40">
        <v>230</v>
      </c>
      <c r="H1017" s="40">
        <v>177</v>
      </c>
      <c r="I1017" s="39">
        <v>177</v>
      </c>
      <c r="J1017" s="40">
        <v>177</v>
      </c>
      <c r="K1017" s="39">
        <v>177</v>
      </c>
      <c r="L1017" s="93">
        <f t="shared" si="213"/>
        <v>209</v>
      </c>
      <c r="M1017" s="93" t="str">
        <f t="shared" si="214"/>
        <v/>
      </c>
      <c r="N1017" s="99">
        <f t="shared" si="215"/>
        <v>165</v>
      </c>
      <c r="O1017" s="99" t="str">
        <f t="shared" si="216"/>
        <v/>
      </c>
      <c r="P1017" s="102">
        <f t="shared" si="217"/>
        <v>165</v>
      </c>
      <c r="Q1017" s="102" t="str">
        <f t="shared" si="218"/>
        <v/>
      </c>
      <c r="R1017" s="105">
        <f t="shared" si="219"/>
        <v>165</v>
      </c>
      <c r="S1017" s="105" t="str">
        <f t="shared" si="220"/>
        <v/>
      </c>
      <c r="T1017" s="69">
        <f t="shared" si="221"/>
        <v>107</v>
      </c>
      <c r="U1017" s="69" t="str">
        <f t="shared" si="222"/>
        <v/>
      </c>
      <c r="V1017" s="143">
        <f t="shared" si="223"/>
        <v>165</v>
      </c>
      <c r="W1017" s="143" t="str">
        <f t="shared" si="224"/>
        <v/>
      </c>
      <c r="X1017" s="109">
        <f t="shared" si="211"/>
        <v>0</v>
      </c>
      <c r="Y1017" s="110" t="e">
        <f t="shared" si="212"/>
        <v>#N/A</v>
      </c>
      <c r="Z1017" s="75" t="e">
        <f>NA()</f>
        <v>#N/A</v>
      </c>
    </row>
    <row r="1018" spans="1:26" x14ac:dyDescent="0.2">
      <c r="A1018" s="74">
        <v>19950</v>
      </c>
      <c r="B1018" s="68">
        <f>INDEX('B-A OSRoad'!$F$2:$F$21,MATCH(A1018,'B-A OSRoad'!$C$2:$C$21))</f>
        <v>0</v>
      </c>
      <c r="C1018" s="68" t="str">
        <f>IF(INDEX('B-A OSRoad'!$B$2:$B$21,MATCH(A1018,'B-A OSRoad'!$C$2:$C$21))="Straight","",RIGHT(INDEX('B-A OSRoad'!$B$2:$B$21,MATCH(A1018,'B-A OSRoad'!$C$2:$C$21)),LEN(INDEX('B-A OSRoad'!$B$2:$B$21,MATCH(A1018,'B-A OSRoad'!$C$2:$C$21)))-1))</f>
        <v/>
      </c>
      <c r="D1018" s="69">
        <f>(INDEX('B-A OSRoad'!$I$2:$I$21,MATCH(A1018,'B-A OSRoad'!$C$2:$C$21)))+$C$3+$C$4+$C$1</f>
        <v>110</v>
      </c>
      <c r="E1018" s="70" t="e">
        <f>VLOOKUP(A1018,'Crash Data'!$E$3:$F$6,2,FALSE)</f>
        <v>#N/A</v>
      </c>
      <c r="F1018" s="70" t="e">
        <f>VLOOKUP(A1018,'Crash Data'!$B$3:$C$32,2,FALSE)</f>
        <v>#N/A</v>
      </c>
      <c r="G1018" s="40">
        <v>230</v>
      </c>
      <c r="H1018" s="40">
        <v>177</v>
      </c>
      <c r="I1018" s="39">
        <v>177</v>
      </c>
      <c r="J1018" s="40">
        <v>177</v>
      </c>
      <c r="K1018" s="39">
        <v>177</v>
      </c>
      <c r="L1018" s="93">
        <f t="shared" si="213"/>
        <v>209</v>
      </c>
      <c r="M1018" s="93" t="str">
        <f t="shared" si="214"/>
        <v/>
      </c>
      <c r="N1018" s="99">
        <f t="shared" si="215"/>
        <v>165</v>
      </c>
      <c r="O1018" s="99" t="str">
        <f t="shared" si="216"/>
        <v/>
      </c>
      <c r="P1018" s="102">
        <f t="shared" si="217"/>
        <v>165</v>
      </c>
      <c r="Q1018" s="102" t="str">
        <f t="shared" si="218"/>
        <v/>
      </c>
      <c r="R1018" s="105">
        <f t="shared" si="219"/>
        <v>165</v>
      </c>
      <c r="S1018" s="105" t="str">
        <f t="shared" si="220"/>
        <v/>
      </c>
      <c r="T1018" s="69">
        <f t="shared" si="221"/>
        <v>107</v>
      </c>
      <c r="U1018" s="69" t="str">
        <f t="shared" si="222"/>
        <v/>
      </c>
      <c r="V1018" s="143">
        <f t="shared" si="223"/>
        <v>165</v>
      </c>
      <c r="W1018" s="143" t="str">
        <f t="shared" si="224"/>
        <v/>
      </c>
      <c r="X1018" s="109">
        <f t="shared" si="211"/>
        <v>0</v>
      </c>
      <c r="Y1018" s="110" t="e">
        <f t="shared" si="212"/>
        <v>#N/A</v>
      </c>
      <c r="Z1018" s="75" t="e">
        <f>NA()</f>
        <v>#N/A</v>
      </c>
    </row>
    <row r="1019" spans="1:26" x14ac:dyDescent="0.2">
      <c r="A1019" s="74">
        <v>19960</v>
      </c>
      <c r="B1019" s="68">
        <f>INDEX('B-A OSRoad'!$F$2:$F$21,MATCH(A1019,'B-A OSRoad'!$C$2:$C$21))</f>
        <v>0</v>
      </c>
      <c r="C1019" s="68" t="str">
        <f>IF(INDEX('B-A OSRoad'!$B$2:$B$21,MATCH(A1019,'B-A OSRoad'!$C$2:$C$21))="Straight","",RIGHT(INDEX('B-A OSRoad'!$B$2:$B$21,MATCH(A1019,'B-A OSRoad'!$C$2:$C$21)),LEN(INDEX('B-A OSRoad'!$B$2:$B$21,MATCH(A1019,'B-A OSRoad'!$C$2:$C$21)))-1))</f>
        <v/>
      </c>
      <c r="D1019" s="69">
        <f>(INDEX('B-A OSRoad'!$I$2:$I$21,MATCH(A1019,'B-A OSRoad'!$C$2:$C$21)))+$C$3+$C$4+$C$1</f>
        <v>110</v>
      </c>
      <c r="E1019" s="70" t="e">
        <f>VLOOKUP(A1019,'Crash Data'!$E$3:$F$6,2,FALSE)</f>
        <v>#N/A</v>
      </c>
      <c r="F1019" s="70" t="e">
        <f>VLOOKUP(A1019,'Crash Data'!$B$3:$C$32,2,FALSE)</f>
        <v>#N/A</v>
      </c>
      <c r="G1019" s="40">
        <v>230</v>
      </c>
      <c r="H1019" s="40">
        <v>177</v>
      </c>
      <c r="I1019" s="39">
        <v>177</v>
      </c>
      <c r="J1019" s="40">
        <v>177</v>
      </c>
      <c r="K1019" s="39">
        <v>177</v>
      </c>
      <c r="L1019" s="93">
        <f t="shared" si="213"/>
        <v>209</v>
      </c>
      <c r="M1019" s="93" t="str">
        <f t="shared" si="214"/>
        <v/>
      </c>
      <c r="N1019" s="99">
        <f t="shared" si="215"/>
        <v>165</v>
      </c>
      <c r="O1019" s="99" t="str">
        <f t="shared" si="216"/>
        <v/>
      </c>
      <c r="P1019" s="102">
        <f t="shared" si="217"/>
        <v>165</v>
      </c>
      <c r="Q1019" s="102" t="str">
        <f t="shared" si="218"/>
        <v/>
      </c>
      <c r="R1019" s="105">
        <f t="shared" si="219"/>
        <v>165</v>
      </c>
      <c r="S1019" s="105" t="str">
        <f t="shared" si="220"/>
        <v/>
      </c>
      <c r="T1019" s="69">
        <f t="shared" si="221"/>
        <v>107</v>
      </c>
      <c r="U1019" s="69" t="str">
        <f t="shared" si="222"/>
        <v/>
      </c>
      <c r="V1019" s="143">
        <f t="shared" si="223"/>
        <v>165</v>
      </c>
      <c r="W1019" s="143" t="str">
        <f t="shared" si="224"/>
        <v/>
      </c>
      <c r="X1019" s="109">
        <f t="shared" si="211"/>
        <v>0</v>
      </c>
      <c r="Y1019" s="110" t="e">
        <f t="shared" si="212"/>
        <v>#N/A</v>
      </c>
      <c r="Z1019" s="75" t="e">
        <f>NA()</f>
        <v>#N/A</v>
      </c>
    </row>
    <row r="1020" spans="1:26" x14ac:dyDescent="0.2">
      <c r="A1020" s="74">
        <v>19970</v>
      </c>
      <c r="B1020" s="68">
        <f>INDEX('B-A OSRoad'!$F$2:$F$21,MATCH(A1020,'B-A OSRoad'!$C$2:$C$21))</f>
        <v>0</v>
      </c>
      <c r="C1020" s="68" t="str">
        <f>IF(INDEX('B-A OSRoad'!$B$2:$B$21,MATCH(A1020,'B-A OSRoad'!$C$2:$C$21))="Straight","",RIGHT(INDEX('B-A OSRoad'!$B$2:$B$21,MATCH(A1020,'B-A OSRoad'!$C$2:$C$21)),LEN(INDEX('B-A OSRoad'!$B$2:$B$21,MATCH(A1020,'B-A OSRoad'!$C$2:$C$21)))-1))</f>
        <v/>
      </c>
      <c r="D1020" s="69">
        <f>(INDEX('B-A OSRoad'!$I$2:$I$21,MATCH(A1020,'B-A OSRoad'!$C$2:$C$21)))+$C$3+$C$4+$C$1</f>
        <v>110</v>
      </c>
      <c r="E1020" s="70" t="e">
        <f>VLOOKUP(A1020,'Crash Data'!$E$3:$F$6,2,FALSE)</f>
        <v>#N/A</v>
      </c>
      <c r="F1020" s="70" t="e">
        <f>VLOOKUP(A1020,'Crash Data'!$B$3:$C$32,2,FALSE)</f>
        <v>#N/A</v>
      </c>
      <c r="G1020" s="40">
        <v>230</v>
      </c>
      <c r="H1020" s="40">
        <v>177</v>
      </c>
      <c r="I1020" s="39">
        <v>177</v>
      </c>
      <c r="J1020" s="40">
        <v>177</v>
      </c>
      <c r="K1020" s="39">
        <v>177</v>
      </c>
      <c r="L1020" s="93">
        <f t="shared" si="213"/>
        <v>209</v>
      </c>
      <c r="M1020" s="93" t="str">
        <f t="shared" si="214"/>
        <v/>
      </c>
      <c r="N1020" s="99">
        <f t="shared" si="215"/>
        <v>165</v>
      </c>
      <c r="O1020" s="99" t="str">
        <f t="shared" si="216"/>
        <v/>
      </c>
      <c r="P1020" s="102">
        <f t="shared" si="217"/>
        <v>165</v>
      </c>
      <c r="Q1020" s="102" t="str">
        <f t="shared" si="218"/>
        <v/>
      </c>
      <c r="R1020" s="105">
        <f t="shared" si="219"/>
        <v>165</v>
      </c>
      <c r="S1020" s="105" t="str">
        <f t="shared" si="220"/>
        <v/>
      </c>
      <c r="T1020" s="69">
        <f t="shared" si="221"/>
        <v>107</v>
      </c>
      <c r="U1020" s="69" t="str">
        <f t="shared" si="222"/>
        <v/>
      </c>
      <c r="V1020" s="143">
        <f t="shared" si="223"/>
        <v>165</v>
      </c>
      <c r="W1020" s="143" t="str">
        <f t="shared" si="224"/>
        <v/>
      </c>
      <c r="X1020" s="109">
        <f t="shared" si="211"/>
        <v>0</v>
      </c>
      <c r="Y1020" s="110" t="e">
        <f t="shared" si="212"/>
        <v>#N/A</v>
      </c>
      <c r="Z1020" s="75" t="e">
        <f>NA()</f>
        <v>#N/A</v>
      </c>
    </row>
    <row r="1021" spans="1:26" x14ac:dyDescent="0.2">
      <c r="A1021" s="74">
        <v>19980</v>
      </c>
      <c r="B1021" s="68">
        <f>INDEX('B-A OSRoad'!$F$2:$F$21,MATCH(A1021,'B-A OSRoad'!$C$2:$C$21))</f>
        <v>0</v>
      </c>
      <c r="C1021" s="68" t="str">
        <f>IF(INDEX('B-A OSRoad'!$B$2:$B$21,MATCH(A1021,'B-A OSRoad'!$C$2:$C$21))="Straight","",RIGHT(INDEX('B-A OSRoad'!$B$2:$B$21,MATCH(A1021,'B-A OSRoad'!$C$2:$C$21)),LEN(INDEX('B-A OSRoad'!$B$2:$B$21,MATCH(A1021,'B-A OSRoad'!$C$2:$C$21)))-1))</f>
        <v/>
      </c>
      <c r="D1021" s="69">
        <f>(INDEX('B-A OSRoad'!$I$2:$I$21,MATCH(A1021,'B-A OSRoad'!$C$2:$C$21)))+$C$3+$C$4+$C$1</f>
        <v>110</v>
      </c>
      <c r="E1021" s="70" t="e">
        <f>VLOOKUP(A1021,'Crash Data'!$E$3:$F$6,2,FALSE)</f>
        <v>#N/A</v>
      </c>
      <c r="F1021" s="70" t="e">
        <f>VLOOKUP(A1021,'Crash Data'!$B$3:$C$32,2,FALSE)</f>
        <v>#N/A</v>
      </c>
      <c r="G1021" s="40">
        <v>230</v>
      </c>
      <c r="H1021" s="40">
        <v>177</v>
      </c>
      <c r="I1021" s="39">
        <v>177</v>
      </c>
      <c r="J1021" s="40">
        <v>177</v>
      </c>
      <c r="K1021" s="39">
        <v>177</v>
      </c>
      <c r="L1021" s="93">
        <f t="shared" si="213"/>
        <v>209</v>
      </c>
      <c r="M1021" s="93" t="str">
        <f t="shared" si="214"/>
        <v/>
      </c>
      <c r="N1021" s="99">
        <f t="shared" si="215"/>
        <v>165</v>
      </c>
      <c r="O1021" s="99" t="str">
        <f t="shared" si="216"/>
        <v/>
      </c>
      <c r="P1021" s="102">
        <f t="shared" si="217"/>
        <v>165</v>
      </c>
      <c r="Q1021" s="102" t="str">
        <f t="shared" si="218"/>
        <v/>
      </c>
      <c r="R1021" s="105">
        <f t="shared" si="219"/>
        <v>165</v>
      </c>
      <c r="S1021" s="105" t="str">
        <f t="shared" si="220"/>
        <v/>
      </c>
      <c r="T1021" s="69">
        <f t="shared" si="221"/>
        <v>107</v>
      </c>
      <c r="U1021" s="69" t="str">
        <f t="shared" si="222"/>
        <v/>
      </c>
      <c r="V1021" s="143">
        <f t="shared" si="223"/>
        <v>165</v>
      </c>
      <c r="W1021" s="143" t="str">
        <f t="shared" si="224"/>
        <v/>
      </c>
      <c r="X1021" s="109">
        <f t="shared" si="211"/>
        <v>0</v>
      </c>
      <c r="Y1021" s="110" t="e">
        <f t="shared" si="212"/>
        <v>#N/A</v>
      </c>
      <c r="Z1021" s="75" t="e">
        <f>NA()</f>
        <v>#N/A</v>
      </c>
    </row>
    <row r="1022" spans="1:26" x14ac:dyDescent="0.2">
      <c r="A1022" s="74">
        <v>19990</v>
      </c>
      <c r="B1022" s="68">
        <f>INDEX('B-A OSRoad'!$F$2:$F$21,MATCH(A1022,'B-A OSRoad'!$C$2:$C$21))</f>
        <v>0</v>
      </c>
      <c r="C1022" s="68" t="str">
        <f>IF(INDEX('B-A OSRoad'!$B$2:$B$21,MATCH(A1022,'B-A OSRoad'!$C$2:$C$21))="Straight","",RIGHT(INDEX('B-A OSRoad'!$B$2:$B$21,MATCH(A1022,'B-A OSRoad'!$C$2:$C$21)),LEN(INDEX('B-A OSRoad'!$B$2:$B$21,MATCH(A1022,'B-A OSRoad'!$C$2:$C$21)))-1))</f>
        <v/>
      </c>
      <c r="D1022" s="69">
        <f>(INDEX('B-A OSRoad'!$I$2:$I$21,MATCH(A1022,'B-A OSRoad'!$C$2:$C$21)))+$C$3+$C$4+$C$1</f>
        <v>110</v>
      </c>
      <c r="E1022" s="70" t="e">
        <f>VLOOKUP(A1022,'Crash Data'!$E$3:$F$6,2,FALSE)</f>
        <v>#N/A</v>
      </c>
      <c r="F1022" s="70" t="e">
        <f>VLOOKUP(A1022,'Crash Data'!$B$3:$C$32,2,FALSE)</f>
        <v>#N/A</v>
      </c>
      <c r="G1022" s="40">
        <v>230</v>
      </c>
      <c r="H1022" s="40">
        <v>177</v>
      </c>
      <c r="I1022" s="39">
        <v>177</v>
      </c>
      <c r="J1022" s="40">
        <v>177</v>
      </c>
      <c r="K1022" s="39">
        <v>177</v>
      </c>
      <c r="L1022" s="93">
        <f t="shared" si="213"/>
        <v>209</v>
      </c>
      <c r="M1022" s="93" t="str">
        <f t="shared" si="214"/>
        <v/>
      </c>
      <c r="N1022" s="99">
        <f t="shared" si="215"/>
        <v>165</v>
      </c>
      <c r="O1022" s="99" t="str">
        <f t="shared" si="216"/>
        <v/>
      </c>
      <c r="P1022" s="102">
        <f t="shared" si="217"/>
        <v>165</v>
      </c>
      <c r="Q1022" s="102" t="str">
        <f t="shared" si="218"/>
        <v/>
      </c>
      <c r="R1022" s="105">
        <f t="shared" si="219"/>
        <v>165</v>
      </c>
      <c r="S1022" s="105" t="str">
        <f t="shared" si="220"/>
        <v/>
      </c>
      <c r="T1022" s="69">
        <f t="shared" si="221"/>
        <v>107</v>
      </c>
      <c r="U1022" s="69" t="str">
        <f t="shared" si="222"/>
        <v/>
      </c>
      <c r="V1022" s="143">
        <f t="shared" si="223"/>
        <v>165</v>
      </c>
      <c r="W1022" s="143" t="str">
        <f t="shared" si="224"/>
        <v/>
      </c>
      <c r="X1022" s="109">
        <f t="shared" si="211"/>
        <v>0</v>
      </c>
      <c r="Y1022" s="110" t="e">
        <f t="shared" si="212"/>
        <v>#N/A</v>
      </c>
      <c r="Z1022" s="75" t="e">
        <f>NA()</f>
        <v>#N/A</v>
      </c>
    </row>
    <row r="1023" spans="1:26" x14ac:dyDescent="0.2">
      <c r="A1023" s="74">
        <v>20000</v>
      </c>
      <c r="B1023" s="68">
        <f>INDEX('B-A OSRoad'!$F$2:$F$21,MATCH(A1023,'B-A OSRoad'!$C$2:$C$21))</f>
        <v>0</v>
      </c>
      <c r="C1023" s="68" t="str">
        <f>IF(INDEX('B-A OSRoad'!$B$2:$B$21,MATCH(A1023,'B-A OSRoad'!$C$2:$C$21))="Straight","",RIGHT(INDEX('B-A OSRoad'!$B$2:$B$21,MATCH(A1023,'B-A OSRoad'!$C$2:$C$21)),LEN(INDEX('B-A OSRoad'!$B$2:$B$21,MATCH(A1023,'B-A OSRoad'!$C$2:$C$21)))-1))</f>
        <v/>
      </c>
      <c r="D1023" s="69">
        <f>(INDEX('B-A OSRoad'!$I$2:$I$21,MATCH(A1023,'B-A OSRoad'!$C$2:$C$21)))+$C$3+$C$4+$C$1</f>
        <v>110</v>
      </c>
      <c r="E1023" s="70" t="e">
        <f>VLOOKUP(A1023,'Crash Data'!$E$3:$F$6,2,FALSE)</f>
        <v>#N/A</v>
      </c>
      <c r="F1023" s="70" t="e">
        <f>VLOOKUP(A1023,'Crash Data'!$B$3:$C$32,2,FALSE)</f>
        <v>#N/A</v>
      </c>
      <c r="G1023" s="40">
        <v>230</v>
      </c>
      <c r="H1023" s="40">
        <v>177</v>
      </c>
      <c r="I1023" s="39">
        <v>177</v>
      </c>
      <c r="J1023" s="40">
        <v>177</v>
      </c>
      <c r="K1023" s="39">
        <v>177</v>
      </c>
      <c r="L1023" s="93">
        <f t="shared" si="213"/>
        <v>209</v>
      </c>
      <c r="M1023" s="93" t="str">
        <f t="shared" si="214"/>
        <v/>
      </c>
      <c r="N1023" s="99">
        <f t="shared" si="215"/>
        <v>165</v>
      </c>
      <c r="O1023" s="99" t="str">
        <f t="shared" si="216"/>
        <v/>
      </c>
      <c r="P1023" s="102">
        <f t="shared" si="217"/>
        <v>165</v>
      </c>
      <c r="Q1023" s="102" t="str">
        <f t="shared" si="218"/>
        <v/>
      </c>
      <c r="R1023" s="105">
        <f t="shared" si="219"/>
        <v>165</v>
      </c>
      <c r="S1023" s="105" t="str">
        <f t="shared" si="220"/>
        <v/>
      </c>
      <c r="T1023" s="69">
        <f t="shared" si="221"/>
        <v>107</v>
      </c>
      <c r="U1023" s="69" t="str">
        <f t="shared" si="222"/>
        <v/>
      </c>
      <c r="V1023" s="143">
        <f t="shared" si="223"/>
        <v>165</v>
      </c>
      <c r="W1023" s="143" t="str">
        <f t="shared" si="224"/>
        <v/>
      </c>
      <c r="X1023" s="109">
        <f t="shared" si="211"/>
        <v>0</v>
      </c>
      <c r="Y1023" s="110" t="e">
        <f t="shared" si="212"/>
        <v>#N/A</v>
      </c>
      <c r="Z1023" s="75" t="e">
        <f>NA()</f>
        <v>#N/A</v>
      </c>
    </row>
    <row r="1024" spans="1:26" x14ac:dyDescent="0.2">
      <c r="A1024" s="74">
        <v>20010</v>
      </c>
      <c r="B1024" s="68">
        <f>INDEX('B-A OSRoad'!$F$2:$F$21,MATCH(A1024,'B-A OSRoad'!$C$2:$C$21))</f>
        <v>0</v>
      </c>
      <c r="C1024" s="68" t="str">
        <f>IF(INDEX('B-A OSRoad'!$B$2:$B$21,MATCH(A1024,'B-A OSRoad'!$C$2:$C$21))="Straight","",RIGHT(INDEX('B-A OSRoad'!$B$2:$B$21,MATCH(A1024,'B-A OSRoad'!$C$2:$C$21)),LEN(INDEX('B-A OSRoad'!$B$2:$B$21,MATCH(A1024,'B-A OSRoad'!$C$2:$C$21)))-1))</f>
        <v/>
      </c>
      <c r="D1024" s="69">
        <f>(INDEX('B-A OSRoad'!$I$2:$I$21,MATCH(A1024,'B-A OSRoad'!$C$2:$C$21)))+$C$3+$C$4+$C$1</f>
        <v>110</v>
      </c>
      <c r="E1024" s="70" t="e">
        <f>VLOOKUP(A1024,'Crash Data'!$E$3:$F$6,2,FALSE)</f>
        <v>#N/A</v>
      </c>
      <c r="F1024" s="70" t="e">
        <f>VLOOKUP(A1024,'Crash Data'!$B$3:$C$32,2,FALSE)</f>
        <v>#N/A</v>
      </c>
      <c r="G1024" s="40">
        <v>230</v>
      </c>
      <c r="H1024" s="40">
        <v>177</v>
      </c>
      <c r="I1024" s="39">
        <v>177</v>
      </c>
      <c r="J1024" s="40">
        <v>177</v>
      </c>
      <c r="K1024" s="39">
        <v>177</v>
      </c>
      <c r="L1024" s="93">
        <f t="shared" si="213"/>
        <v>209</v>
      </c>
      <c r="M1024" s="93" t="str">
        <f t="shared" si="214"/>
        <v/>
      </c>
      <c r="N1024" s="99">
        <f t="shared" si="215"/>
        <v>165</v>
      </c>
      <c r="O1024" s="99" t="str">
        <f t="shared" si="216"/>
        <v/>
      </c>
      <c r="P1024" s="102">
        <f t="shared" si="217"/>
        <v>165</v>
      </c>
      <c r="Q1024" s="102" t="str">
        <f t="shared" si="218"/>
        <v/>
      </c>
      <c r="R1024" s="105">
        <f t="shared" si="219"/>
        <v>165</v>
      </c>
      <c r="S1024" s="105" t="str">
        <f t="shared" si="220"/>
        <v/>
      </c>
      <c r="T1024" s="69">
        <f t="shared" si="221"/>
        <v>107</v>
      </c>
      <c r="U1024" s="69" t="str">
        <f t="shared" si="222"/>
        <v/>
      </c>
      <c r="V1024" s="143">
        <f t="shared" si="223"/>
        <v>165</v>
      </c>
      <c r="W1024" s="143" t="str">
        <f t="shared" si="224"/>
        <v/>
      </c>
      <c r="X1024" s="109">
        <f t="shared" si="211"/>
        <v>0</v>
      </c>
      <c r="Y1024" s="110" t="e">
        <f t="shared" si="212"/>
        <v>#N/A</v>
      </c>
      <c r="Z1024" s="75" t="e">
        <f>NA()</f>
        <v>#N/A</v>
      </c>
    </row>
    <row r="1025" spans="1:26" x14ac:dyDescent="0.2">
      <c r="A1025" s="74">
        <v>20020</v>
      </c>
      <c r="B1025" s="68">
        <f>INDEX('B-A OSRoad'!$F$2:$F$21,MATCH(A1025,'B-A OSRoad'!$C$2:$C$21))</f>
        <v>0</v>
      </c>
      <c r="C1025" s="68" t="str">
        <f>IF(INDEX('B-A OSRoad'!$B$2:$B$21,MATCH(A1025,'B-A OSRoad'!$C$2:$C$21))="Straight","",RIGHT(INDEX('B-A OSRoad'!$B$2:$B$21,MATCH(A1025,'B-A OSRoad'!$C$2:$C$21)),LEN(INDEX('B-A OSRoad'!$B$2:$B$21,MATCH(A1025,'B-A OSRoad'!$C$2:$C$21)))-1))</f>
        <v/>
      </c>
      <c r="D1025" s="69">
        <f>(INDEX('B-A OSRoad'!$I$2:$I$21,MATCH(A1025,'B-A OSRoad'!$C$2:$C$21)))+$C$3+$C$4+$C$1</f>
        <v>110</v>
      </c>
      <c r="E1025" s="70" t="e">
        <f>VLOOKUP(A1025,'Crash Data'!$E$3:$F$6,2,FALSE)</f>
        <v>#N/A</v>
      </c>
      <c r="F1025" s="70" t="e">
        <f>VLOOKUP(A1025,'Crash Data'!$B$3:$C$32,2,FALSE)</f>
        <v>#N/A</v>
      </c>
      <c r="G1025" s="40">
        <v>230</v>
      </c>
      <c r="H1025" s="40">
        <v>177</v>
      </c>
      <c r="I1025" s="39">
        <v>177</v>
      </c>
      <c r="J1025" s="40">
        <v>177</v>
      </c>
      <c r="K1025" s="39">
        <v>177</v>
      </c>
      <c r="L1025" s="93">
        <f t="shared" si="213"/>
        <v>209</v>
      </c>
      <c r="M1025" s="93" t="str">
        <f t="shared" si="214"/>
        <v/>
      </c>
      <c r="N1025" s="99">
        <f t="shared" si="215"/>
        <v>165</v>
      </c>
      <c r="O1025" s="99" t="str">
        <f t="shared" si="216"/>
        <v/>
      </c>
      <c r="P1025" s="102">
        <f t="shared" si="217"/>
        <v>165</v>
      </c>
      <c r="Q1025" s="102" t="str">
        <f t="shared" si="218"/>
        <v/>
      </c>
      <c r="R1025" s="105">
        <f t="shared" si="219"/>
        <v>165</v>
      </c>
      <c r="S1025" s="105" t="str">
        <f t="shared" si="220"/>
        <v/>
      </c>
      <c r="T1025" s="69">
        <f t="shared" si="221"/>
        <v>107</v>
      </c>
      <c r="U1025" s="69" t="str">
        <f t="shared" si="222"/>
        <v/>
      </c>
      <c r="V1025" s="143">
        <f t="shared" si="223"/>
        <v>165</v>
      </c>
      <c r="W1025" s="143" t="str">
        <f t="shared" si="224"/>
        <v/>
      </c>
      <c r="X1025" s="109">
        <f t="shared" si="211"/>
        <v>0</v>
      </c>
      <c r="Y1025" s="110" t="e">
        <f t="shared" si="212"/>
        <v>#N/A</v>
      </c>
      <c r="Z1025" s="75" t="e">
        <f>NA()</f>
        <v>#N/A</v>
      </c>
    </row>
    <row r="1026" spans="1:26" x14ac:dyDescent="0.2">
      <c r="A1026" s="74">
        <v>20030</v>
      </c>
      <c r="B1026" s="68">
        <f>INDEX('B-A OSRoad'!$F$2:$F$21,MATCH(A1026,'B-A OSRoad'!$C$2:$C$21))</f>
        <v>0</v>
      </c>
      <c r="C1026" s="68" t="str">
        <f>IF(INDEX('B-A OSRoad'!$B$2:$B$21,MATCH(A1026,'B-A OSRoad'!$C$2:$C$21))="Straight","",RIGHT(INDEX('B-A OSRoad'!$B$2:$B$21,MATCH(A1026,'B-A OSRoad'!$C$2:$C$21)),LEN(INDEX('B-A OSRoad'!$B$2:$B$21,MATCH(A1026,'B-A OSRoad'!$C$2:$C$21)))-1))</f>
        <v/>
      </c>
      <c r="D1026" s="69">
        <f>(INDEX('B-A OSRoad'!$I$2:$I$21,MATCH(A1026,'B-A OSRoad'!$C$2:$C$21)))+$C$3+$C$4+$C$1</f>
        <v>110</v>
      </c>
      <c r="E1026" s="70" t="e">
        <f>VLOOKUP(A1026,'Crash Data'!$E$3:$F$6,2,FALSE)</f>
        <v>#N/A</v>
      </c>
      <c r="F1026" s="70" t="e">
        <f>VLOOKUP(A1026,'Crash Data'!$B$3:$C$32,2,FALSE)</f>
        <v>#N/A</v>
      </c>
      <c r="G1026" s="40">
        <v>230</v>
      </c>
      <c r="H1026" s="40">
        <v>177</v>
      </c>
      <c r="I1026" s="39">
        <v>177</v>
      </c>
      <c r="J1026" s="40">
        <v>177</v>
      </c>
      <c r="K1026" s="39">
        <v>177</v>
      </c>
      <c r="L1026" s="93">
        <f t="shared" si="213"/>
        <v>209</v>
      </c>
      <c r="M1026" s="93" t="str">
        <f t="shared" si="214"/>
        <v/>
      </c>
      <c r="N1026" s="99">
        <f t="shared" si="215"/>
        <v>165</v>
      </c>
      <c r="O1026" s="99" t="str">
        <f t="shared" si="216"/>
        <v/>
      </c>
      <c r="P1026" s="102">
        <f t="shared" si="217"/>
        <v>165</v>
      </c>
      <c r="Q1026" s="102" t="str">
        <f t="shared" si="218"/>
        <v/>
      </c>
      <c r="R1026" s="105">
        <f t="shared" si="219"/>
        <v>165</v>
      </c>
      <c r="S1026" s="105" t="str">
        <f t="shared" si="220"/>
        <v/>
      </c>
      <c r="T1026" s="69">
        <f t="shared" si="221"/>
        <v>107</v>
      </c>
      <c r="U1026" s="69" t="str">
        <f t="shared" si="222"/>
        <v/>
      </c>
      <c r="V1026" s="143">
        <f t="shared" si="223"/>
        <v>165</v>
      </c>
      <c r="W1026" s="143" t="str">
        <f t="shared" si="224"/>
        <v/>
      </c>
      <c r="X1026" s="109">
        <f t="shared" si="211"/>
        <v>0</v>
      </c>
      <c r="Y1026" s="110" t="e">
        <f t="shared" si="212"/>
        <v>#N/A</v>
      </c>
      <c r="Z1026" s="75" t="e">
        <f>NA()</f>
        <v>#N/A</v>
      </c>
    </row>
    <row r="1027" spans="1:26" x14ac:dyDescent="0.2">
      <c r="A1027" s="74">
        <v>20040</v>
      </c>
      <c r="B1027" s="68">
        <f>INDEX('B-A OSRoad'!$F$2:$F$21,MATCH(A1027,'B-A OSRoad'!$C$2:$C$21))</f>
        <v>0</v>
      </c>
      <c r="C1027" s="68" t="str">
        <f>IF(INDEX('B-A OSRoad'!$B$2:$B$21,MATCH(A1027,'B-A OSRoad'!$C$2:$C$21))="Straight","",RIGHT(INDEX('B-A OSRoad'!$B$2:$B$21,MATCH(A1027,'B-A OSRoad'!$C$2:$C$21)),LEN(INDEX('B-A OSRoad'!$B$2:$B$21,MATCH(A1027,'B-A OSRoad'!$C$2:$C$21)))-1))</f>
        <v/>
      </c>
      <c r="D1027" s="69">
        <f>(INDEX('B-A OSRoad'!$I$2:$I$21,MATCH(A1027,'B-A OSRoad'!$C$2:$C$21)))+$C$3+$C$4+$C$1</f>
        <v>110</v>
      </c>
      <c r="E1027" s="70" t="e">
        <f>VLOOKUP(A1027,'Crash Data'!$E$3:$F$6,2,FALSE)</f>
        <v>#N/A</v>
      </c>
      <c r="F1027" s="70" t="e">
        <f>VLOOKUP(A1027,'Crash Data'!$B$3:$C$32,2,FALSE)</f>
        <v>#N/A</v>
      </c>
      <c r="G1027" s="40">
        <v>230</v>
      </c>
      <c r="H1027" s="40">
        <v>177</v>
      </c>
      <c r="I1027" s="39">
        <v>177</v>
      </c>
      <c r="J1027" s="40">
        <v>177</v>
      </c>
      <c r="K1027" s="39">
        <v>177</v>
      </c>
      <c r="L1027" s="93">
        <f t="shared" si="213"/>
        <v>209</v>
      </c>
      <c r="M1027" s="93" t="str">
        <f t="shared" si="214"/>
        <v/>
      </c>
      <c r="N1027" s="99">
        <f t="shared" si="215"/>
        <v>165</v>
      </c>
      <c r="O1027" s="99" t="str">
        <f t="shared" si="216"/>
        <v/>
      </c>
      <c r="P1027" s="102">
        <f t="shared" si="217"/>
        <v>165</v>
      </c>
      <c r="Q1027" s="102" t="str">
        <f t="shared" si="218"/>
        <v/>
      </c>
      <c r="R1027" s="105">
        <f t="shared" si="219"/>
        <v>165</v>
      </c>
      <c r="S1027" s="105" t="str">
        <f t="shared" si="220"/>
        <v/>
      </c>
      <c r="T1027" s="69">
        <f t="shared" si="221"/>
        <v>107</v>
      </c>
      <c r="U1027" s="69" t="str">
        <f t="shared" si="222"/>
        <v/>
      </c>
      <c r="V1027" s="143">
        <f t="shared" si="223"/>
        <v>165</v>
      </c>
      <c r="W1027" s="143" t="str">
        <f t="shared" si="224"/>
        <v/>
      </c>
      <c r="X1027" s="109">
        <f t="shared" si="211"/>
        <v>0</v>
      </c>
      <c r="Y1027" s="110" t="e">
        <f t="shared" si="212"/>
        <v>#N/A</v>
      </c>
      <c r="Z1027" s="75" t="e">
        <f>NA()</f>
        <v>#N/A</v>
      </c>
    </row>
    <row r="1028" spans="1:26" x14ac:dyDescent="0.2">
      <c r="A1028" s="74">
        <v>20050</v>
      </c>
      <c r="B1028" s="68">
        <f>INDEX('B-A OSRoad'!$F$2:$F$21,MATCH(A1028,'B-A OSRoad'!$C$2:$C$21))</f>
        <v>0</v>
      </c>
      <c r="C1028" s="68" t="str">
        <f>IF(INDEX('B-A OSRoad'!$B$2:$B$21,MATCH(A1028,'B-A OSRoad'!$C$2:$C$21))="Straight","",RIGHT(INDEX('B-A OSRoad'!$B$2:$B$21,MATCH(A1028,'B-A OSRoad'!$C$2:$C$21)),LEN(INDEX('B-A OSRoad'!$B$2:$B$21,MATCH(A1028,'B-A OSRoad'!$C$2:$C$21)))-1))</f>
        <v/>
      </c>
      <c r="D1028" s="69">
        <f>(INDEX('B-A OSRoad'!$I$2:$I$21,MATCH(A1028,'B-A OSRoad'!$C$2:$C$21)))+$C$3+$C$4+$C$1</f>
        <v>110</v>
      </c>
      <c r="E1028" s="70" t="e">
        <f>VLOOKUP(A1028,'Crash Data'!$E$3:$F$6,2,FALSE)</f>
        <v>#N/A</v>
      </c>
      <c r="F1028" s="70" t="e">
        <f>VLOOKUP(A1028,'Crash Data'!$B$3:$C$32,2,FALSE)</f>
        <v>#N/A</v>
      </c>
      <c r="G1028" s="40">
        <v>230</v>
      </c>
      <c r="H1028" s="40">
        <v>177</v>
      </c>
      <c r="I1028" s="39">
        <v>177</v>
      </c>
      <c r="J1028" s="40">
        <v>177</v>
      </c>
      <c r="K1028" s="39">
        <v>177</v>
      </c>
      <c r="L1028" s="93">
        <f t="shared" si="213"/>
        <v>209</v>
      </c>
      <c r="M1028" s="93" t="str">
        <f t="shared" si="214"/>
        <v/>
      </c>
      <c r="N1028" s="99">
        <f t="shared" si="215"/>
        <v>165</v>
      </c>
      <c r="O1028" s="99" t="str">
        <f t="shared" si="216"/>
        <v/>
      </c>
      <c r="P1028" s="102">
        <f t="shared" si="217"/>
        <v>165</v>
      </c>
      <c r="Q1028" s="102" t="str">
        <f t="shared" si="218"/>
        <v/>
      </c>
      <c r="R1028" s="105">
        <f t="shared" si="219"/>
        <v>165</v>
      </c>
      <c r="S1028" s="105" t="str">
        <f t="shared" si="220"/>
        <v/>
      </c>
      <c r="T1028" s="69">
        <f t="shared" si="221"/>
        <v>107</v>
      </c>
      <c r="U1028" s="69" t="str">
        <f t="shared" si="222"/>
        <v/>
      </c>
      <c r="V1028" s="143">
        <f t="shared" si="223"/>
        <v>165</v>
      </c>
      <c r="W1028" s="143" t="str">
        <f t="shared" si="224"/>
        <v/>
      </c>
      <c r="X1028" s="109">
        <f t="shared" si="211"/>
        <v>0</v>
      </c>
      <c r="Y1028" s="110" t="e">
        <f t="shared" si="212"/>
        <v>#N/A</v>
      </c>
      <c r="Z1028" s="75" t="e">
        <f>NA()</f>
        <v>#N/A</v>
      </c>
    </row>
    <row r="1029" spans="1:26" x14ac:dyDescent="0.2">
      <c r="A1029" s="74">
        <v>20060</v>
      </c>
      <c r="B1029" s="68">
        <f>INDEX('B-A OSRoad'!$F$2:$F$21,MATCH(A1029,'B-A OSRoad'!$C$2:$C$21))</f>
        <v>0</v>
      </c>
      <c r="C1029" s="68" t="str">
        <f>IF(INDEX('B-A OSRoad'!$B$2:$B$21,MATCH(A1029,'B-A OSRoad'!$C$2:$C$21))="Straight","",RIGHT(INDEX('B-A OSRoad'!$B$2:$B$21,MATCH(A1029,'B-A OSRoad'!$C$2:$C$21)),LEN(INDEX('B-A OSRoad'!$B$2:$B$21,MATCH(A1029,'B-A OSRoad'!$C$2:$C$21)))-1))</f>
        <v/>
      </c>
      <c r="D1029" s="69">
        <f>(INDEX('B-A OSRoad'!$I$2:$I$21,MATCH(A1029,'B-A OSRoad'!$C$2:$C$21)))+$C$3+$C$4+$C$1</f>
        <v>110</v>
      </c>
      <c r="E1029" s="70" t="e">
        <f>VLOOKUP(A1029,'Crash Data'!$E$3:$F$6,2,FALSE)</f>
        <v>#N/A</v>
      </c>
      <c r="F1029" s="70" t="e">
        <f>VLOOKUP(A1029,'Crash Data'!$B$3:$C$32,2,FALSE)</f>
        <v>#N/A</v>
      </c>
      <c r="G1029" s="40">
        <v>230</v>
      </c>
      <c r="H1029" s="40">
        <v>177</v>
      </c>
      <c r="I1029" s="39">
        <v>177</v>
      </c>
      <c r="J1029" s="40">
        <v>177</v>
      </c>
      <c r="K1029" s="39">
        <v>177</v>
      </c>
      <c r="L1029" s="93">
        <f t="shared" si="213"/>
        <v>209</v>
      </c>
      <c r="M1029" s="93" t="str">
        <f t="shared" si="214"/>
        <v/>
      </c>
      <c r="N1029" s="99">
        <f t="shared" si="215"/>
        <v>165</v>
      </c>
      <c r="O1029" s="99" t="str">
        <f t="shared" si="216"/>
        <v/>
      </c>
      <c r="P1029" s="102">
        <f t="shared" si="217"/>
        <v>165</v>
      </c>
      <c r="Q1029" s="102" t="str">
        <f t="shared" si="218"/>
        <v/>
      </c>
      <c r="R1029" s="105">
        <f t="shared" si="219"/>
        <v>165</v>
      </c>
      <c r="S1029" s="105" t="str">
        <f t="shared" si="220"/>
        <v/>
      </c>
      <c r="T1029" s="69">
        <f t="shared" si="221"/>
        <v>107</v>
      </c>
      <c r="U1029" s="69" t="str">
        <f t="shared" si="222"/>
        <v/>
      </c>
      <c r="V1029" s="143">
        <f t="shared" si="223"/>
        <v>165</v>
      </c>
      <c r="W1029" s="143" t="str">
        <f t="shared" si="224"/>
        <v/>
      </c>
      <c r="X1029" s="109">
        <f t="shared" si="211"/>
        <v>0</v>
      </c>
      <c r="Y1029" s="110" t="e">
        <f t="shared" si="212"/>
        <v>#N/A</v>
      </c>
      <c r="Z1029" s="75" t="e">
        <f>NA()</f>
        <v>#N/A</v>
      </c>
    </row>
    <row r="1030" spans="1:26" x14ac:dyDescent="0.2">
      <c r="A1030" s="74">
        <v>20070</v>
      </c>
      <c r="B1030" s="68">
        <f>INDEX('B-A OSRoad'!$F$2:$F$21,MATCH(A1030,'B-A OSRoad'!$C$2:$C$21))</f>
        <v>0</v>
      </c>
      <c r="C1030" s="68" t="str">
        <f>IF(INDEX('B-A OSRoad'!$B$2:$B$21,MATCH(A1030,'B-A OSRoad'!$C$2:$C$21))="Straight","",RIGHT(INDEX('B-A OSRoad'!$B$2:$B$21,MATCH(A1030,'B-A OSRoad'!$C$2:$C$21)),LEN(INDEX('B-A OSRoad'!$B$2:$B$21,MATCH(A1030,'B-A OSRoad'!$C$2:$C$21)))-1))</f>
        <v/>
      </c>
      <c r="D1030" s="69">
        <f>(INDEX('B-A OSRoad'!$I$2:$I$21,MATCH(A1030,'B-A OSRoad'!$C$2:$C$21)))+$C$3+$C$4+$C$1</f>
        <v>110</v>
      </c>
      <c r="E1030" s="70" t="e">
        <f>VLOOKUP(A1030,'Crash Data'!$E$3:$F$6,2,FALSE)</f>
        <v>#N/A</v>
      </c>
      <c r="F1030" s="70" t="e">
        <f>VLOOKUP(A1030,'Crash Data'!$B$3:$C$32,2,FALSE)</f>
        <v>#N/A</v>
      </c>
      <c r="G1030" s="40">
        <v>230</v>
      </c>
      <c r="H1030" s="40">
        <v>177</v>
      </c>
      <c r="I1030" s="39">
        <v>177</v>
      </c>
      <c r="J1030" s="40">
        <v>177</v>
      </c>
      <c r="K1030" s="39">
        <v>177</v>
      </c>
      <c r="L1030" s="93">
        <f t="shared" si="213"/>
        <v>209</v>
      </c>
      <c r="M1030" s="93" t="str">
        <f t="shared" si="214"/>
        <v/>
      </c>
      <c r="N1030" s="99">
        <f t="shared" si="215"/>
        <v>165</v>
      </c>
      <c r="O1030" s="99" t="str">
        <f t="shared" si="216"/>
        <v/>
      </c>
      <c r="P1030" s="102">
        <f t="shared" si="217"/>
        <v>165</v>
      </c>
      <c r="Q1030" s="102" t="str">
        <f t="shared" si="218"/>
        <v/>
      </c>
      <c r="R1030" s="105">
        <f t="shared" si="219"/>
        <v>165</v>
      </c>
      <c r="S1030" s="105" t="str">
        <f t="shared" si="220"/>
        <v/>
      </c>
      <c r="T1030" s="69">
        <f t="shared" si="221"/>
        <v>107</v>
      </c>
      <c r="U1030" s="69" t="str">
        <f t="shared" si="222"/>
        <v/>
      </c>
      <c r="V1030" s="143">
        <f t="shared" si="223"/>
        <v>165</v>
      </c>
      <c r="W1030" s="143" t="str">
        <f t="shared" si="224"/>
        <v/>
      </c>
      <c r="X1030" s="109">
        <f t="shared" si="211"/>
        <v>0</v>
      </c>
      <c r="Y1030" s="110" t="e">
        <f t="shared" si="212"/>
        <v>#N/A</v>
      </c>
      <c r="Z1030" s="75" t="e">
        <f>NA()</f>
        <v>#N/A</v>
      </c>
    </row>
    <row r="1031" spans="1:26" x14ac:dyDescent="0.2">
      <c r="A1031" s="74">
        <v>20080</v>
      </c>
      <c r="B1031" s="68">
        <f>INDEX('B-A OSRoad'!$F$2:$F$21,MATCH(A1031,'B-A OSRoad'!$C$2:$C$21))</f>
        <v>0</v>
      </c>
      <c r="C1031" s="68" t="str">
        <f>IF(INDEX('B-A OSRoad'!$B$2:$B$21,MATCH(A1031,'B-A OSRoad'!$C$2:$C$21))="Straight","",RIGHT(INDEX('B-A OSRoad'!$B$2:$B$21,MATCH(A1031,'B-A OSRoad'!$C$2:$C$21)),LEN(INDEX('B-A OSRoad'!$B$2:$B$21,MATCH(A1031,'B-A OSRoad'!$C$2:$C$21)))-1))</f>
        <v/>
      </c>
      <c r="D1031" s="69">
        <f>(INDEX('B-A OSRoad'!$I$2:$I$21,MATCH(A1031,'B-A OSRoad'!$C$2:$C$21)))+$C$3+$C$4+$C$1</f>
        <v>110</v>
      </c>
      <c r="E1031" s="70" t="e">
        <f>VLOOKUP(A1031,'Crash Data'!$E$3:$F$6,2,FALSE)</f>
        <v>#N/A</v>
      </c>
      <c r="F1031" s="70" t="e">
        <f>VLOOKUP(A1031,'Crash Data'!$B$3:$C$32,2,FALSE)</f>
        <v>#N/A</v>
      </c>
      <c r="G1031" s="40">
        <v>230</v>
      </c>
      <c r="H1031" s="40">
        <v>177</v>
      </c>
      <c r="I1031" s="39">
        <v>177</v>
      </c>
      <c r="J1031" s="40">
        <v>177</v>
      </c>
      <c r="K1031" s="39">
        <v>177</v>
      </c>
      <c r="L1031" s="93">
        <f t="shared" si="213"/>
        <v>209</v>
      </c>
      <c r="M1031" s="93" t="str">
        <f t="shared" si="214"/>
        <v/>
      </c>
      <c r="N1031" s="99">
        <f t="shared" si="215"/>
        <v>165</v>
      </c>
      <c r="O1031" s="99" t="str">
        <f t="shared" si="216"/>
        <v/>
      </c>
      <c r="P1031" s="102">
        <f t="shared" si="217"/>
        <v>165</v>
      </c>
      <c r="Q1031" s="102" t="str">
        <f t="shared" si="218"/>
        <v/>
      </c>
      <c r="R1031" s="105">
        <f t="shared" si="219"/>
        <v>165</v>
      </c>
      <c r="S1031" s="105" t="str">
        <f t="shared" si="220"/>
        <v/>
      </c>
      <c r="T1031" s="69">
        <f t="shared" si="221"/>
        <v>107</v>
      </c>
      <c r="U1031" s="69" t="str">
        <f t="shared" si="222"/>
        <v/>
      </c>
      <c r="V1031" s="143">
        <f t="shared" si="223"/>
        <v>165</v>
      </c>
      <c r="W1031" s="143" t="str">
        <f t="shared" si="224"/>
        <v/>
      </c>
      <c r="X1031" s="109">
        <f t="shared" ref="X1031:X1094" si="225">IF(B1031=0,0,((VLOOKUP($C$2,MROSM,2))^2/(127*C1031)-(B1031/100))   )</f>
        <v>0</v>
      </c>
      <c r="Y1031" s="110" t="e">
        <f t="shared" ref="Y1031:Y1094" si="226">IF(X1031&gt;(VLOOKUP(D1031,SFF,3)),-20,  IF(X1031&gt;(VLOOKUP(D1031,SFF,2)),-15,NA()) )</f>
        <v>#N/A</v>
      </c>
      <c r="Z1031" s="75" t="e">
        <f>NA()</f>
        <v>#N/A</v>
      </c>
    </row>
    <row r="1032" spans="1:26" x14ac:dyDescent="0.2">
      <c r="A1032" s="74">
        <v>20090</v>
      </c>
      <c r="B1032" s="68">
        <f>INDEX('B-A OSRoad'!$F$2:$F$21,MATCH(A1032,'B-A OSRoad'!$C$2:$C$21))</f>
        <v>0</v>
      </c>
      <c r="C1032" s="68" t="str">
        <f>IF(INDEX('B-A OSRoad'!$B$2:$B$21,MATCH(A1032,'B-A OSRoad'!$C$2:$C$21))="Straight","",RIGHT(INDEX('B-A OSRoad'!$B$2:$B$21,MATCH(A1032,'B-A OSRoad'!$C$2:$C$21)),LEN(INDEX('B-A OSRoad'!$B$2:$B$21,MATCH(A1032,'B-A OSRoad'!$C$2:$C$21)))-1))</f>
        <v/>
      </c>
      <c r="D1032" s="69">
        <f>(INDEX('B-A OSRoad'!$I$2:$I$21,MATCH(A1032,'B-A OSRoad'!$C$2:$C$21)))+$C$3+$C$4+$C$1</f>
        <v>110</v>
      </c>
      <c r="E1032" s="70" t="e">
        <f>VLOOKUP(A1032,'Crash Data'!$E$3:$F$6,2,FALSE)</f>
        <v>#N/A</v>
      </c>
      <c r="F1032" s="70" t="e">
        <f>VLOOKUP(A1032,'Crash Data'!$B$3:$C$32,2,FALSE)</f>
        <v>#N/A</v>
      </c>
      <c r="G1032" s="40">
        <v>230</v>
      </c>
      <c r="H1032" s="40">
        <v>177</v>
      </c>
      <c r="I1032" s="39">
        <v>177</v>
      </c>
      <c r="J1032" s="40">
        <v>177</v>
      </c>
      <c r="K1032" s="39">
        <v>177</v>
      </c>
      <c r="L1032" s="93">
        <f t="shared" ref="L1032:L1095" si="227">IFERROR(IF(Y1032&lt;0,   (ROUND($M$2*$D1032/3.6+$D1032^2/(254*($M$3-0.05)),0))),   (ROUND($M$2*$D1032/3.6+$D1032^2/(254*$M$3),0)))</f>
        <v>209</v>
      </c>
      <c r="M1032" s="93" t="str">
        <f t="shared" ref="M1032:M1095" si="228">IF(  (L1032-$G1032)&lt;=0,"",(L1032-$G1032))</f>
        <v/>
      </c>
      <c r="N1032" s="99">
        <f t="shared" ref="N1032:N1095" si="229">IFERROR(IF(Y1032&lt;0,             (ROUND($O$2*$D1032/3.6+$D1032^2/(254*($O$3-0.05)),0))),   (ROUND($O$2*$D1032/3.6+$D1032^2/(254*$O$3),0)))</f>
        <v>165</v>
      </c>
      <c r="O1032" s="99" t="str">
        <f t="shared" ref="O1032:O1095" si="230">IF(  (N1032-$H1032)&lt;=0,"",(N1032-$H1032))</f>
        <v/>
      </c>
      <c r="P1032" s="102">
        <f t="shared" ref="P1032:P1095" si="231">IFERROR(IF(Y1032&lt;0,             (ROUND($Q$2*$D1032/3.6+$D1032^2/(254*($Q$3-0.05)),0))),   (ROUND($Q$2*$D1032/3.6+$D1032^2/(254*$Q$3),0)))</f>
        <v>165</v>
      </c>
      <c r="Q1032" s="102" t="str">
        <f t="shared" ref="Q1032:Q1095" si="232">IF(  (P1032-$I1032)&lt;=0,"",(P1032-$I1032))</f>
        <v/>
      </c>
      <c r="R1032" s="105">
        <f t="shared" ref="R1032:R1095" si="233">IFERROR(IF(Y1032&lt;0,             (ROUND($S$2*$D1032/3.6+$D1032^2/(254*($S$3-0.05)),0))),   (ROUND($S$2*$D1032/3.6+$D1032^2/(254*$S$3),0)))</f>
        <v>165</v>
      </c>
      <c r="S1032" s="105" t="str">
        <f t="shared" ref="S1032:S1095" si="234">IF(  (R1032-$J1032)&lt;=0,"",(R1032-$J1032))</f>
        <v/>
      </c>
      <c r="T1032" s="69">
        <f t="shared" ref="T1032:T1095" si="235">IFERROR(IF(Y1032&lt;0,     (ROUND(($U$2+$U$3+0.5)*$D1032/3.6,0))      ),         (ROUND(($U$2+$U$3)*$D1032/3.6,0)))</f>
        <v>107</v>
      </c>
      <c r="U1032" s="69" t="str">
        <f t="shared" ref="U1032:U1095" si="236">IF(  (T1032-$G1032)&lt;=0,"",(T1032-$G1032))</f>
        <v/>
      </c>
      <c r="V1032" s="143">
        <f t="shared" ref="V1032:V1095" si="237">IFERROR(IF(Y1032&lt;0,             (ROUND($W$2*$D1032/3.6+$D1032^2/(254*($W$3-0.05)),0))),   (ROUND($W$2*$D1032/3.6+$D1032^2/(254*$W$3),0)))</f>
        <v>165</v>
      </c>
      <c r="W1032" s="143" t="str">
        <f t="shared" ref="W1032:W1095" si="238">IF(  (V1032-$K1032)&lt;=0,"",(V1032-$K1032))</f>
        <v/>
      </c>
      <c r="X1032" s="109">
        <f t="shared" si="225"/>
        <v>0</v>
      </c>
      <c r="Y1032" s="110" t="e">
        <f t="shared" si="226"/>
        <v>#N/A</v>
      </c>
      <c r="Z1032" s="75" t="e">
        <f>NA()</f>
        <v>#N/A</v>
      </c>
    </row>
    <row r="1033" spans="1:26" x14ac:dyDescent="0.2">
      <c r="A1033" s="74">
        <v>20100</v>
      </c>
      <c r="B1033" s="68">
        <f>INDEX('B-A OSRoad'!$F$2:$F$21,MATCH(A1033,'B-A OSRoad'!$C$2:$C$21))</f>
        <v>0</v>
      </c>
      <c r="C1033" s="68" t="str">
        <f>IF(INDEX('B-A OSRoad'!$B$2:$B$21,MATCH(A1033,'B-A OSRoad'!$C$2:$C$21))="Straight","",RIGHT(INDEX('B-A OSRoad'!$B$2:$B$21,MATCH(A1033,'B-A OSRoad'!$C$2:$C$21)),LEN(INDEX('B-A OSRoad'!$B$2:$B$21,MATCH(A1033,'B-A OSRoad'!$C$2:$C$21)))-1))</f>
        <v/>
      </c>
      <c r="D1033" s="69">
        <f>(INDEX('B-A OSRoad'!$I$2:$I$21,MATCH(A1033,'B-A OSRoad'!$C$2:$C$21)))+$C$3+$C$4+$C$1</f>
        <v>110</v>
      </c>
      <c r="E1033" s="70" t="e">
        <f>VLOOKUP(A1033,'Crash Data'!$E$3:$F$6,2,FALSE)</f>
        <v>#N/A</v>
      </c>
      <c r="F1033" s="70" t="e">
        <f>VLOOKUP(A1033,'Crash Data'!$B$3:$C$32,2,FALSE)</f>
        <v>#N/A</v>
      </c>
      <c r="G1033" s="40">
        <v>230</v>
      </c>
      <c r="H1033" s="40">
        <v>177</v>
      </c>
      <c r="I1033" s="39">
        <v>177</v>
      </c>
      <c r="J1033" s="40">
        <v>177</v>
      </c>
      <c r="K1033" s="39">
        <v>177</v>
      </c>
      <c r="L1033" s="93">
        <f t="shared" si="227"/>
        <v>209</v>
      </c>
      <c r="M1033" s="93" t="str">
        <f t="shared" si="228"/>
        <v/>
      </c>
      <c r="N1033" s="99">
        <f t="shared" si="229"/>
        <v>165</v>
      </c>
      <c r="O1033" s="99" t="str">
        <f t="shared" si="230"/>
        <v/>
      </c>
      <c r="P1033" s="102">
        <f t="shared" si="231"/>
        <v>165</v>
      </c>
      <c r="Q1033" s="102" t="str">
        <f t="shared" si="232"/>
        <v/>
      </c>
      <c r="R1033" s="105">
        <f t="shared" si="233"/>
        <v>165</v>
      </c>
      <c r="S1033" s="105" t="str">
        <f t="shared" si="234"/>
        <v/>
      </c>
      <c r="T1033" s="69">
        <f t="shared" si="235"/>
        <v>107</v>
      </c>
      <c r="U1033" s="69" t="str">
        <f t="shared" si="236"/>
        <v/>
      </c>
      <c r="V1033" s="143">
        <f t="shared" si="237"/>
        <v>165</v>
      </c>
      <c r="W1033" s="143" t="str">
        <f t="shared" si="238"/>
        <v/>
      </c>
      <c r="X1033" s="109">
        <f t="shared" si="225"/>
        <v>0</v>
      </c>
      <c r="Y1033" s="110" t="e">
        <f t="shared" si="226"/>
        <v>#N/A</v>
      </c>
      <c r="Z1033" s="75" t="e">
        <f>NA()</f>
        <v>#N/A</v>
      </c>
    </row>
    <row r="1034" spans="1:26" x14ac:dyDescent="0.2">
      <c r="A1034" s="74">
        <v>20110</v>
      </c>
      <c r="B1034" s="68">
        <f>INDEX('B-A OSRoad'!$F$2:$F$21,MATCH(A1034,'B-A OSRoad'!$C$2:$C$21))</f>
        <v>0</v>
      </c>
      <c r="C1034" s="68" t="str">
        <f>IF(INDEX('B-A OSRoad'!$B$2:$B$21,MATCH(A1034,'B-A OSRoad'!$C$2:$C$21))="Straight","",RIGHT(INDEX('B-A OSRoad'!$B$2:$B$21,MATCH(A1034,'B-A OSRoad'!$C$2:$C$21)),LEN(INDEX('B-A OSRoad'!$B$2:$B$21,MATCH(A1034,'B-A OSRoad'!$C$2:$C$21)))-1))</f>
        <v/>
      </c>
      <c r="D1034" s="69">
        <f>(INDEX('B-A OSRoad'!$I$2:$I$21,MATCH(A1034,'B-A OSRoad'!$C$2:$C$21)))+$C$3+$C$4+$C$1</f>
        <v>110</v>
      </c>
      <c r="E1034" s="70" t="e">
        <f>VLOOKUP(A1034,'Crash Data'!$E$3:$F$6,2,FALSE)</f>
        <v>#N/A</v>
      </c>
      <c r="F1034" s="70" t="e">
        <f>VLOOKUP(A1034,'Crash Data'!$B$3:$C$32,2,FALSE)</f>
        <v>#N/A</v>
      </c>
      <c r="G1034" s="40">
        <v>230</v>
      </c>
      <c r="H1034" s="40">
        <v>177</v>
      </c>
      <c r="I1034" s="39">
        <v>177</v>
      </c>
      <c r="J1034" s="40">
        <v>177</v>
      </c>
      <c r="K1034" s="39">
        <v>111.099</v>
      </c>
      <c r="L1034" s="93">
        <f t="shared" si="227"/>
        <v>209</v>
      </c>
      <c r="M1034" s="93" t="str">
        <f t="shared" si="228"/>
        <v/>
      </c>
      <c r="N1034" s="99">
        <f t="shared" si="229"/>
        <v>165</v>
      </c>
      <c r="O1034" s="99" t="str">
        <f t="shared" si="230"/>
        <v/>
      </c>
      <c r="P1034" s="102">
        <f t="shared" si="231"/>
        <v>165</v>
      </c>
      <c r="Q1034" s="102" t="str">
        <f t="shared" si="232"/>
        <v/>
      </c>
      <c r="R1034" s="105">
        <f t="shared" si="233"/>
        <v>165</v>
      </c>
      <c r="S1034" s="105" t="str">
        <f t="shared" si="234"/>
        <v/>
      </c>
      <c r="T1034" s="69">
        <f t="shared" si="235"/>
        <v>107</v>
      </c>
      <c r="U1034" s="69" t="str">
        <f t="shared" si="236"/>
        <v/>
      </c>
      <c r="V1034" s="143">
        <f t="shared" si="237"/>
        <v>165</v>
      </c>
      <c r="W1034" s="143">
        <f t="shared" si="238"/>
        <v>53.900999999999996</v>
      </c>
      <c r="X1034" s="109">
        <f t="shared" si="225"/>
        <v>0</v>
      </c>
      <c r="Y1034" s="110" t="e">
        <f t="shared" si="226"/>
        <v>#N/A</v>
      </c>
      <c r="Z1034" s="75" t="e">
        <f>NA()</f>
        <v>#N/A</v>
      </c>
    </row>
    <row r="1035" spans="1:26" x14ac:dyDescent="0.2">
      <c r="A1035" s="74">
        <v>20120</v>
      </c>
      <c r="B1035" s="68">
        <f>INDEX('B-A OSRoad'!$F$2:$F$21,MATCH(A1035,'B-A OSRoad'!$C$2:$C$21))</f>
        <v>0</v>
      </c>
      <c r="C1035" s="68" t="str">
        <f>IF(INDEX('B-A OSRoad'!$B$2:$B$21,MATCH(A1035,'B-A OSRoad'!$C$2:$C$21))="Straight","",RIGHT(INDEX('B-A OSRoad'!$B$2:$B$21,MATCH(A1035,'B-A OSRoad'!$C$2:$C$21)),LEN(INDEX('B-A OSRoad'!$B$2:$B$21,MATCH(A1035,'B-A OSRoad'!$C$2:$C$21)))-1))</f>
        <v/>
      </c>
      <c r="D1035" s="69">
        <f>(INDEX('B-A OSRoad'!$I$2:$I$21,MATCH(A1035,'B-A OSRoad'!$C$2:$C$21)))+$C$3+$C$4+$C$1</f>
        <v>110</v>
      </c>
      <c r="E1035" s="70" t="e">
        <f>VLOOKUP(A1035,'Crash Data'!$E$3:$F$6,2,FALSE)</f>
        <v>#N/A</v>
      </c>
      <c r="F1035" s="70" t="e">
        <f>VLOOKUP(A1035,'Crash Data'!$B$3:$C$32,2,FALSE)</f>
        <v>#N/A</v>
      </c>
      <c r="G1035" s="40">
        <v>114.557</v>
      </c>
      <c r="H1035" s="40">
        <v>158.37200000000001</v>
      </c>
      <c r="I1035" s="39">
        <v>177</v>
      </c>
      <c r="J1035" s="40">
        <v>177</v>
      </c>
      <c r="K1035" s="39">
        <v>95.477000000000004</v>
      </c>
      <c r="L1035" s="93">
        <f t="shared" si="227"/>
        <v>209</v>
      </c>
      <c r="M1035" s="93">
        <f t="shared" si="228"/>
        <v>94.442999999999998</v>
      </c>
      <c r="N1035" s="99">
        <f t="shared" si="229"/>
        <v>165</v>
      </c>
      <c r="O1035" s="99">
        <f t="shared" si="230"/>
        <v>6.6279999999999859</v>
      </c>
      <c r="P1035" s="102">
        <f t="shared" si="231"/>
        <v>165</v>
      </c>
      <c r="Q1035" s="102" t="str">
        <f t="shared" si="232"/>
        <v/>
      </c>
      <c r="R1035" s="105">
        <f t="shared" si="233"/>
        <v>165</v>
      </c>
      <c r="S1035" s="105" t="str">
        <f t="shared" si="234"/>
        <v/>
      </c>
      <c r="T1035" s="69">
        <f t="shared" si="235"/>
        <v>107</v>
      </c>
      <c r="U1035" s="69" t="str">
        <f t="shared" si="236"/>
        <v/>
      </c>
      <c r="V1035" s="143">
        <f t="shared" si="237"/>
        <v>165</v>
      </c>
      <c r="W1035" s="143">
        <f t="shared" si="238"/>
        <v>69.522999999999996</v>
      </c>
      <c r="X1035" s="109">
        <f t="shared" si="225"/>
        <v>0</v>
      </c>
      <c r="Y1035" s="110" t="e">
        <f t="shared" si="226"/>
        <v>#N/A</v>
      </c>
      <c r="Z1035" s="75" t="e">
        <f>NA()</f>
        <v>#N/A</v>
      </c>
    </row>
    <row r="1036" spans="1:26" x14ac:dyDescent="0.2">
      <c r="A1036" s="74">
        <v>20130</v>
      </c>
      <c r="B1036" s="68">
        <f>INDEX('B-A OSRoad'!$F$2:$F$21,MATCH(A1036,'B-A OSRoad'!$C$2:$C$21))</f>
        <v>0</v>
      </c>
      <c r="C1036" s="68" t="str">
        <f>IF(INDEX('B-A OSRoad'!$B$2:$B$21,MATCH(A1036,'B-A OSRoad'!$C$2:$C$21))="Straight","",RIGHT(INDEX('B-A OSRoad'!$B$2:$B$21,MATCH(A1036,'B-A OSRoad'!$C$2:$C$21)),LEN(INDEX('B-A OSRoad'!$B$2:$B$21,MATCH(A1036,'B-A OSRoad'!$C$2:$C$21)))-1))</f>
        <v/>
      </c>
      <c r="D1036" s="69">
        <f>(INDEX('B-A OSRoad'!$I$2:$I$21,MATCH(A1036,'B-A OSRoad'!$C$2:$C$21)))+$C$3+$C$4+$C$1</f>
        <v>110</v>
      </c>
      <c r="E1036" s="70" t="e">
        <f>VLOOKUP(A1036,'Crash Data'!$E$3:$F$6,2,FALSE)</f>
        <v>#N/A</v>
      </c>
      <c r="F1036" s="70" t="e">
        <f>VLOOKUP(A1036,'Crash Data'!$B$3:$C$32,2,FALSE)</f>
        <v>#N/A</v>
      </c>
      <c r="G1036" s="40">
        <v>99.218000000000004</v>
      </c>
      <c r="H1036" s="40">
        <v>119.21299999999999</v>
      </c>
      <c r="I1036" s="39">
        <v>164.81800000000001</v>
      </c>
      <c r="J1036" s="40">
        <v>177</v>
      </c>
      <c r="K1036" s="39">
        <v>88.524000000000001</v>
      </c>
      <c r="L1036" s="93">
        <f t="shared" si="227"/>
        <v>209</v>
      </c>
      <c r="M1036" s="93">
        <f t="shared" si="228"/>
        <v>109.782</v>
      </c>
      <c r="N1036" s="99">
        <f t="shared" si="229"/>
        <v>165</v>
      </c>
      <c r="O1036" s="99">
        <f t="shared" si="230"/>
        <v>45.787000000000006</v>
      </c>
      <c r="P1036" s="102">
        <f t="shared" si="231"/>
        <v>165</v>
      </c>
      <c r="Q1036" s="102">
        <f t="shared" si="232"/>
        <v>0.18199999999998795</v>
      </c>
      <c r="R1036" s="105">
        <f t="shared" si="233"/>
        <v>165</v>
      </c>
      <c r="S1036" s="105" t="str">
        <f t="shared" si="234"/>
        <v/>
      </c>
      <c r="T1036" s="69">
        <f t="shared" si="235"/>
        <v>107</v>
      </c>
      <c r="U1036" s="69">
        <f t="shared" si="236"/>
        <v>7.7819999999999965</v>
      </c>
      <c r="V1036" s="143">
        <f t="shared" si="237"/>
        <v>165</v>
      </c>
      <c r="W1036" s="143">
        <f t="shared" si="238"/>
        <v>76.475999999999999</v>
      </c>
      <c r="X1036" s="109">
        <f t="shared" si="225"/>
        <v>0</v>
      </c>
      <c r="Y1036" s="110" t="e">
        <f t="shared" si="226"/>
        <v>#N/A</v>
      </c>
      <c r="Z1036" s="75" t="e">
        <f>NA()</f>
        <v>#N/A</v>
      </c>
    </row>
    <row r="1037" spans="1:26" x14ac:dyDescent="0.2">
      <c r="A1037" s="74">
        <v>20140</v>
      </c>
      <c r="B1037" s="68">
        <f>INDEX('B-A OSRoad'!$F$2:$F$21,MATCH(A1037,'B-A OSRoad'!$C$2:$C$21))</f>
        <v>0</v>
      </c>
      <c r="C1037" s="68" t="str">
        <f>IF(INDEX('B-A OSRoad'!$B$2:$B$21,MATCH(A1037,'B-A OSRoad'!$C$2:$C$21))="Straight","",RIGHT(INDEX('B-A OSRoad'!$B$2:$B$21,MATCH(A1037,'B-A OSRoad'!$C$2:$C$21)),LEN(INDEX('B-A OSRoad'!$B$2:$B$21,MATCH(A1037,'B-A OSRoad'!$C$2:$C$21)))-1))</f>
        <v/>
      </c>
      <c r="D1037" s="69">
        <f>(INDEX('B-A OSRoad'!$I$2:$I$21,MATCH(A1037,'B-A OSRoad'!$C$2:$C$21)))+$C$3+$C$4+$C$1</f>
        <v>110</v>
      </c>
      <c r="E1037" s="70" t="e">
        <f>VLOOKUP(A1037,'Crash Data'!$E$3:$F$6,2,FALSE)</f>
        <v>#N/A</v>
      </c>
      <c r="F1037" s="70" t="e">
        <f>VLOOKUP(A1037,'Crash Data'!$B$3:$C$32,2,FALSE)</f>
        <v>#N/A</v>
      </c>
      <c r="G1037" s="40">
        <v>96.006</v>
      </c>
      <c r="H1037" s="40">
        <v>112.22199999999999</v>
      </c>
      <c r="I1037" s="39">
        <v>139.203</v>
      </c>
      <c r="J1037" s="40">
        <v>177</v>
      </c>
      <c r="K1037" s="39">
        <v>98.147000000000006</v>
      </c>
      <c r="L1037" s="93">
        <f t="shared" si="227"/>
        <v>209</v>
      </c>
      <c r="M1037" s="93">
        <f t="shared" si="228"/>
        <v>112.994</v>
      </c>
      <c r="N1037" s="99">
        <f t="shared" si="229"/>
        <v>165</v>
      </c>
      <c r="O1037" s="99">
        <f t="shared" si="230"/>
        <v>52.778000000000006</v>
      </c>
      <c r="P1037" s="102">
        <f t="shared" si="231"/>
        <v>165</v>
      </c>
      <c r="Q1037" s="102">
        <f t="shared" si="232"/>
        <v>25.796999999999997</v>
      </c>
      <c r="R1037" s="105">
        <f t="shared" si="233"/>
        <v>165</v>
      </c>
      <c r="S1037" s="105" t="str">
        <f t="shared" si="234"/>
        <v/>
      </c>
      <c r="T1037" s="69">
        <f t="shared" si="235"/>
        <v>107</v>
      </c>
      <c r="U1037" s="69">
        <f t="shared" si="236"/>
        <v>10.994</v>
      </c>
      <c r="V1037" s="143">
        <f t="shared" si="237"/>
        <v>165</v>
      </c>
      <c r="W1037" s="143">
        <f t="shared" si="238"/>
        <v>66.852999999999994</v>
      </c>
      <c r="X1037" s="109">
        <f t="shared" si="225"/>
        <v>0</v>
      </c>
      <c r="Y1037" s="110" t="e">
        <f t="shared" si="226"/>
        <v>#N/A</v>
      </c>
      <c r="Z1037" s="75" t="e">
        <f>NA()</f>
        <v>#N/A</v>
      </c>
    </row>
    <row r="1038" spans="1:26" x14ac:dyDescent="0.2">
      <c r="A1038" s="74">
        <v>20150</v>
      </c>
      <c r="B1038" s="68">
        <f>INDEX('B-A OSRoad'!$F$2:$F$21,MATCH(A1038,'B-A OSRoad'!$C$2:$C$21))</f>
        <v>0</v>
      </c>
      <c r="C1038" s="68" t="str">
        <f>IF(INDEX('B-A OSRoad'!$B$2:$B$21,MATCH(A1038,'B-A OSRoad'!$C$2:$C$21))="Straight","",RIGHT(INDEX('B-A OSRoad'!$B$2:$B$21,MATCH(A1038,'B-A OSRoad'!$C$2:$C$21)),LEN(INDEX('B-A OSRoad'!$B$2:$B$21,MATCH(A1038,'B-A OSRoad'!$C$2:$C$21)))-1))</f>
        <v/>
      </c>
      <c r="D1038" s="69">
        <f>(INDEX('B-A OSRoad'!$I$2:$I$21,MATCH(A1038,'B-A OSRoad'!$C$2:$C$21)))+$C$3+$C$4+$C$1</f>
        <v>110</v>
      </c>
      <c r="E1038" s="70" t="e">
        <f>VLOOKUP(A1038,'Crash Data'!$E$3:$F$6,2,FALSE)</f>
        <v>#N/A</v>
      </c>
      <c r="F1038" s="70" t="e">
        <f>VLOOKUP(A1038,'Crash Data'!$B$3:$C$32,2,FALSE)</f>
        <v>#N/A</v>
      </c>
      <c r="G1038" s="40">
        <v>97.042000000000002</v>
      </c>
      <c r="H1038" s="40">
        <v>115.283</v>
      </c>
      <c r="I1038" s="39">
        <v>139.21600000000001</v>
      </c>
      <c r="J1038" s="40">
        <v>158.06299999999999</v>
      </c>
      <c r="K1038" s="39">
        <v>98.037999999999997</v>
      </c>
      <c r="L1038" s="93">
        <f t="shared" si="227"/>
        <v>209</v>
      </c>
      <c r="M1038" s="93">
        <f t="shared" si="228"/>
        <v>111.958</v>
      </c>
      <c r="N1038" s="99">
        <f t="shared" si="229"/>
        <v>165</v>
      </c>
      <c r="O1038" s="99">
        <f t="shared" si="230"/>
        <v>49.716999999999999</v>
      </c>
      <c r="P1038" s="102">
        <f t="shared" si="231"/>
        <v>165</v>
      </c>
      <c r="Q1038" s="102">
        <f t="shared" si="232"/>
        <v>25.783999999999992</v>
      </c>
      <c r="R1038" s="105">
        <f t="shared" si="233"/>
        <v>165</v>
      </c>
      <c r="S1038" s="105">
        <f t="shared" si="234"/>
        <v>6.9370000000000118</v>
      </c>
      <c r="T1038" s="69">
        <f t="shared" si="235"/>
        <v>107</v>
      </c>
      <c r="U1038" s="69">
        <f t="shared" si="236"/>
        <v>9.9579999999999984</v>
      </c>
      <c r="V1038" s="143">
        <f t="shared" si="237"/>
        <v>165</v>
      </c>
      <c r="W1038" s="143">
        <f t="shared" si="238"/>
        <v>66.962000000000003</v>
      </c>
      <c r="X1038" s="109">
        <f t="shared" si="225"/>
        <v>0</v>
      </c>
      <c r="Y1038" s="110" t="e">
        <f t="shared" si="226"/>
        <v>#N/A</v>
      </c>
      <c r="Z1038" s="75" t="e">
        <f>NA()</f>
        <v>#N/A</v>
      </c>
    </row>
    <row r="1039" spans="1:26" x14ac:dyDescent="0.2">
      <c r="A1039" s="74">
        <v>20160</v>
      </c>
      <c r="B1039" s="68">
        <f>INDEX('B-A OSRoad'!$F$2:$F$21,MATCH(A1039,'B-A OSRoad'!$C$2:$C$21))</f>
        <v>0</v>
      </c>
      <c r="C1039" s="68" t="str">
        <f>IF(INDEX('B-A OSRoad'!$B$2:$B$21,MATCH(A1039,'B-A OSRoad'!$C$2:$C$21))="Straight","",RIGHT(INDEX('B-A OSRoad'!$B$2:$B$21,MATCH(A1039,'B-A OSRoad'!$C$2:$C$21)),LEN(INDEX('B-A OSRoad'!$B$2:$B$21,MATCH(A1039,'B-A OSRoad'!$C$2:$C$21)))-1))</f>
        <v/>
      </c>
      <c r="D1039" s="69">
        <f>(INDEX('B-A OSRoad'!$I$2:$I$21,MATCH(A1039,'B-A OSRoad'!$C$2:$C$21)))+$C$3+$C$4+$C$1</f>
        <v>110</v>
      </c>
      <c r="E1039" s="70" t="e">
        <f>VLOOKUP(A1039,'Crash Data'!$E$3:$F$6,2,FALSE)</f>
        <v>#N/A</v>
      </c>
      <c r="F1039" s="70" t="e">
        <f>VLOOKUP(A1039,'Crash Data'!$B$3:$C$32,2,FALSE)</f>
        <v>#N/A</v>
      </c>
      <c r="G1039" s="40">
        <v>109.056</v>
      </c>
      <c r="H1039" s="40">
        <v>114.663</v>
      </c>
      <c r="I1039" s="39">
        <v>135.923</v>
      </c>
      <c r="J1039" s="40">
        <v>156.755</v>
      </c>
      <c r="K1039" s="39">
        <v>107.40300000000001</v>
      </c>
      <c r="L1039" s="93">
        <f t="shared" si="227"/>
        <v>209</v>
      </c>
      <c r="M1039" s="93">
        <f t="shared" si="228"/>
        <v>99.944000000000003</v>
      </c>
      <c r="N1039" s="99">
        <f t="shared" si="229"/>
        <v>165</v>
      </c>
      <c r="O1039" s="99">
        <f t="shared" si="230"/>
        <v>50.337000000000003</v>
      </c>
      <c r="P1039" s="102">
        <f t="shared" si="231"/>
        <v>165</v>
      </c>
      <c r="Q1039" s="102">
        <f t="shared" si="232"/>
        <v>29.076999999999998</v>
      </c>
      <c r="R1039" s="105">
        <f t="shared" si="233"/>
        <v>165</v>
      </c>
      <c r="S1039" s="105">
        <f t="shared" si="234"/>
        <v>8.2450000000000045</v>
      </c>
      <c r="T1039" s="69">
        <f t="shared" si="235"/>
        <v>107</v>
      </c>
      <c r="U1039" s="69" t="str">
        <f t="shared" si="236"/>
        <v/>
      </c>
      <c r="V1039" s="143">
        <f t="shared" si="237"/>
        <v>165</v>
      </c>
      <c r="W1039" s="143">
        <f t="shared" si="238"/>
        <v>57.596999999999994</v>
      </c>
      <c r="X1039" s="109">
        <f t="shared" si="225"/>
        <v>0</v>
      </c>
      <c r="Y1039" s="110" t="e">
        <f t="shared" si="226"/>
        <v>#N/A</v>
      </c>
      <c r="Z1039" s="75" t="e">
        <f>NA()</f>
        <v>#N/A</v>
      </c>
    </row>
    <row r="1040" spans="1:26" x14ac:dyDescent="0.2">
      <c r="A1040" s="74">
        <v>20170</v>
      </c>
      <c r="B1040" s="68">
        <f>INDEX('B-A OSRoad'!$F$2:$F$21,MATCH(A1040,'B-A OSRoad'!$C$2:$C$21))</f>
        <v>0</v>
      </c>
      <c r="C1040" s="68" t="str">
        <f>IF(INDEX('B-A OSRoad'!$B$2:$B$21,MATCH(A1040,'B-A OSRoad'!$C$2:$C$21))="Straight","",RIGHT(INDEX('B-A OSRoad'!$B$2:$B$21,MATCH(A1040,'B-A OSRoad'!$C$2:$C$21)),LEN(INDEX('B-A OSRoad'!$B$2:$B$21,MATCH(A1040,'B-A OSRoad'!$C$2:$C$21)))-1))</f>
        <v/>
      </c>
      <c r="D1040" s="69">
        <f>(INDEX('B-A OSRoad'!$I$2:$I$21,MATCH(A1040,'B-A OSRoad'!$C$2:$C$21)))+$C$3+$C$4+$C$1</f>
        <v>110</v>
      </c>
      <c r="E1040" s="70" t="e">
        <f>VLOOKUP(A1040,'Crash Data'!$E$3:$F$6,2,FALSE)</f>
        <v>#N/A</v>
      </c>
      <c r="F1040" s="70" t="e">
        <f>VLOOKUP(A1040,'Crash Data'!$B$3:$C$32,2,FALSE)</f>
        <v>#N/A</v>
      </c>
      <c r="G1040" s="40">
        <v>108.304</v>
      </c>
      <c r="H1040" s="40">
        <v>124.408</v>
      </c>
      <c r="I1040" s="39">
        <v>144.495</v>
      </c>
      <c r="J1040" s="40">
        <v>164.54300000000001</v>
      </c>
      <c r="K1040" s="39">
        <v>109.20399999999999</v>
      </c>
      <c r="L1040" s="93">
        <f t="shared" si="227"/>
        <v>209</v>
      </c>
      <c r="M1040" s="93">
        <f t="shared" si="228"/>
        <v>100.696</v>
      </c>
      <c r="N1040" s="99">
        <f t="shared" si="229"/>
        <v>165</v>
      </c>
      <c r="O1040" s="99">
        <f t="shared" si="230"/>
        <v>40.591999999999999</v>
      </c>
      <c r="P1040" s="102">
        <f t="shared" si="231"/>
        <v>165</v>
      </c>
      <c r="Q1040" s="102">
        <f t="shared" si="232"/>
        <v>20.504999999999995</v>
      </c>
      <c r="R1040" s="105">
        <f t="shared" si="233"/>
        <v>165</v>
      </c>
      <c r="S1040" s="105">
        <f t="shared" si="234"/>
        <v>0.45699999999999363</v>
      </c>
      <c r="T1040" s="69">
        <f t="shared" si="235"/>
        <v>107</v>
      </c>
      <c r="U1040" s="69" t="str">
        <f t="shared" si="236"/>
        <v/>
      </c>
      <c r="V1040" s="143">
        <f t="shared" si="237"/>
        <v>165</v>
      </c>
      <c r="W1040" s="143">
        <f t="shared" si="238"/>
        <v>55.796000000000006</v>
      </c>
      <c r="X1040" s="109">
        <f t="shared" si="225"/>
        <v>0</v>
      </c>
      <c r="Y1040" s="110" t="e">
        <f t="shared" si="226"/>
        <v>#N/A</v>
      </c>
      <c r="Z1040" s="75" t="e">
        <f>NA()</f>
        <v>#N/A</v>
      </c>
    </row>
    <row r="1041" spans="1:26" x14ac:dyDescent="0.2">
      <c r="A1041" s="74">
        <v>20180</v>
      </c>
      <c r="B1041" s="68">
        <f>INDEX('B-A OSRoad'!$F$2:$F$21,MATCH(A1041,'B-A OSRoad'!$C$2:$C$21))</f>
        <v>0</v>
      </c>
      <c r="C1041" s="68" t="str">
        <f>IF(INDEX('B-A OSRoad'!$B$2:$B$21,MATCH(A1041,'B-A OSRoad'!$C$2:$C$21))="Straight","",RIGHT(INDEX('B-A OSRoad'!$B$2:$B$21,MATCH(A1041,'B-A OSRoad'!$C$2:$C$21)),LEN(INDEX('B-A OSRoad'!$B$2:$B$21,MATCH(A1041,'B-A OSRoad'!$C$2:$C$21)))-1))</f>
        <v/>
      </c>
      <c r="D1041" s="69">
        <f>(INDEX('B-A OSRoad'!$I$2:$I$21,MATCH(A1041,'B-A OSRoad'!$C$2:$C$21)))+$C$3+$C$4+$C$1</f>
        <v>110</v>
      </c>
      <c r="E1041" s="70" t="e">
        <f>VLOOKUP(A1041,'Crash Data'!$E$3:$F$6,2,FALSE)</f>
        <v>#N/A</v>
      </c>
      <c r="F1041" s="70" t="e">
        <f>VLOOKUP(A1041,'Crash Data'!$B$3:$C$32,2,FALSE)</f>
        <v>#N/A</v>
      </c>
      <c r="G1041" s="40">
        <v>118.29600000000001</v>
      </c>
      <c r="H1041" s="40">
        <v>127.91</v>
      </c>
      <c r="I1041" s="39">
        <v>148.91300000000001</v>
      </c>
      <c r="J1041" s="40">
        <v>177</v>
      </c>
      <c r="K1041" s="39">
        <v>117.514</v>
      </c>
      <c r="L1041" s="93">
        <f t="shared" si="227"/>
        <v>209</v>
      </c>
      <c r="M1041" s="93">
        <f t="shared" si="228"/>
        <v>90.703999999999994</v>
      </c>
      <c r="N1041" s="99">
        <f t="shared" si="229"/>
        <v>165</v>
      </c>
      <c r="O1041" s="99">
        <f t="shared" si="230"/>
        <v>37.090000000000003</v>
      </c>
      <c r="P1041" s="102">
        <f t="shared" si="231"/>
        <v>165</v>
      </c>
      <c r="Q1041" s="102">
        <f t="shared" si="232"/>
        <v>16.086999999999989</v>
      </c>
      <c r="R1041" s="105">
        <f t="shared" si="233"/>
        <v>165</v>
      </c>
      <c r="S1041" s="105" t="str">
        <f t="shared" si="234"/>
        <v/>
      </c>
      <c r="T1041" s="69">
        <f t="shared" si="235"/>
        <v>107</v>
      </c>
      <c r="U1041" s="69" t="str">
        <f t="shared" si="236"/>
        <v/>
      </c>
      <c r="V1041" s="143">
        <f t="shared" si="237"/>
        <v>165</v>
      </c>
      <c r="W1041" s="143">
        <f t="shared" si="238"/>
        <v>47.486000000000004</v>
      </c>
      <c r="X1041" s="109">
        <f t="shared" si="225"/>
        <v>0</v>
      </c>
      <c r="Y1041" s="110" t="e">
        <f t="shared" si="226"/>
        <v>#N/A</v>
      </c>
      <c r="Z1041" s="75" t="e">
        <f>NA()</f>
        <v>#N/A</v>
      </c>
    </row>
    <row r="1042" spans="1:26" x14ac:dyDescent="0.2">
      <c r="A1042" s="74">
        <v>20190</v>
      </c>
      <c r="B1042" s="68">
        <f>INDEX('B-A OSRoad'!$F$2:$F$21,MATCH(A1042,'B-A OSRoad'!$C$2:$C$21))</f>
        <v>0</v>
      </c>
      <c r="C1042" s="68" t="str">
        <f>IF(INDEX('B-A OSRoad'!$B$2:$B$21,MATCH(A1042,'B-A OSRoad'!$C$2:$C$21))="Straight","",RIGHT(INDEX('B-A OSRoad'!$B$2:$B$21,MATCH(A1042,'B-A OSRoad'!$C$2:$C$21)),LEN(INDEX('B-A OSRoad'!$B$2:$B$21,MATCH(A1042,'B-A OSRoad'!$C$2:$C$21)))-1))</f>
        <v/>
      </c>
      <c r="D1042" s="69">
        <f>(INDEX('B-A OSRoad'!$I$2:$I$21,MATCH(A1042,'B-A OSRoad'!$C$2:$C$21)))+$C$3+$C$4+$C$1</f>
        <v>110</v>
      </c>
      <c r="E1042" s="70" t="e">
        <f>VLOOKUP(A1042,'Crash Data'!$E$3:$F$6,2,FALSE)</f>
        <v>#N/A</v>
      </c>
      <c r="F1042" s="70" t="e">
        <f>VLOOKUP(A1042,'Crash Data'!$B$3:$C$32,2,FALSE)</f>
        <v>#N/A</v>
      </c>
      <c r="G1042" s="40">
        <v>125.848</v>
      </c>
      <c r="H1042" s="40">
        <v>137.96299999999999</v>
      </c>
      <c r="I1042" s="39">
        <v>156.40899999999999</v>
      </c>
      <c r="J1042" s="40">
        <v>177</v>
      </c>
      <c r="K1042" s="39">
        <v>127.059</v>
      </c>
      <c r="L1042" s="93">
        <f t="shared" si="227"/>
        <v>209</v>
      </c>
      <c r="M1042" s="93">
        <f t="shared" si="228"/>
        <v>83.152000000000001</v>
      </c>
      <c r="N1042" s="99">
        <f t="shared" si="229"/>
        <v>165</v>
      </c>
      <c r="O1042" s="99">
        <f t="shared" si="230"/>
        <v>27.037000000000006</v>
      </c>
      <c r="P1042" s="102">
        <f t="shared" si="231"/>
        <v>165</v>
      </c>
      <c r="Q1042" s="102">
        <f t="shared" si="232"/>
        <v>8.5910000000000082</v>
      </c>
      <c r="R1042" s="105">
        <f t="shared" si="233"/>
        <v>165</v>
      </c>
      <c r="S1042" s="105" t="str">
        <f t="shared" si="234"/>
        <v/>
      </c>
      <c r="T1042" s="69">
        <f t="shared" si="235"/>
        <v>107</v>
      </c>
      <c r="U1042" s="69" t="str">
        <f t="shared" si="236"/>
        <v/>
      </c>
      <c r="V1042" s="143">
        <f t="shared" si="237"/>
        <v>165</v>
      </c>
      <c r="W1042" s="143">
        <f t="shared" si="238"/>
        <v>37.941000000000003</v>
      </c>
      <c r="X1042" s="109">
        <f t="shared" si="225"/>
        <v>0</v>
      </c>
      <c r="Y1042" s="110" t="e">
        <f t="shared" si="226"/>
        <v>#N/A</v>
      </c>
      <c r="Z1042" s="75" t="e">
        <f>NA()</f>
        <v>#N/A</v>
      </c>
    </row>
    <row r="1043" spans="1:26" x14ac:dyDescent="0.2">
      <c r="A1043" s="74">
        <v>20200</v>
      </c>
      <c r="B1043" s="68">
        <f>INDEX('B-A OSRoad'!$F$2:$F$21,MATCH(A1043,'B-A OSRoad'!$C$2:$C$21))</f>
        <v>0</v>
      </c>
      <c r="C1043" s="68" t="str">
        <f>IF(INDEX('B-A OSRoad'!$B$2:$B$21,MATCH(A1043,'B-A OSRoad'!$C$2:$C$21))="Straight","",RIGHT(INDEX('B-A OSRoad'!$B$2:$B$21,MATCH(A1043,'B-A OSRoad'!$C$2:$C$21)),LEN(INDEX('B-A OSRoad'!$B$2:$B$21,MATCH(A1043,'B-A OSRoad'!$C$2:$C$21)))-1))</f>
        <v/>
      </c>
      <c r="D1043" s="69">
        <f>(INDEX('B-A OSRoad'!$I$2:$I$21,MATCH(A1043,'B-A OSRoad'!$C$2:$C$21)))+$C$3+$C$4+$C$1</f>
        <v>110</v>
      </c>
      <c r="E1043" s="70" t="e">
        <f>VLOOKUP(A1043,'Crash Data'!$E$3:$F$6,2,FALSE)</f>
        <v>#N/A</v>
      </c>
      <c r="F1043" s="70" t="e">
        <f>VLOOKUP(A1043,'Crash Data'!$B$3:$C$32,2,FALSE)</f>
        <v>#N/A</v>
      </c>
      <c r="G1043" s="40">
        <v>134.00800000000001</v>
      </c>
      <c r="H1043" s="40">
        <v>146.28100000000001</v>
      </c>
      <c r="I1043" s="39">
        <v>164.43299999999999</v>
      </c>
      <c r="J1043" s="40">
        <v>177</v>
      </c>
      <c r="K1043" s="39">
        <v>139.792</v>
      </c>
      <c r="L1043" s="93">
        <f t="shared" si="227"/>
        <v>209</v>
      </c>
      <c r="M1043" s="93">
        <f t="shared" si="228"/>
        <v>74.99199999999999</v>
      </c>
      <c r="N1043" s="99">
        <f t="shared" si="229"/>
        <v>165</v>
      </c>
      <c r="O1043" s="99">
        <f t="shared" si="230"/>
        <v>18.718999999999994</v>
      </c>
      <c r="P1043" s="102">
        <f t="shared" si="231"/>
        <v>165</v>
      </c>
      <c r="Q1043" s="102">
        <f t="shared" si="232"/>
        <v>0.56700000000000728</v>
      </c>
      <c r="R1043" s="105">
        <f t="shared" si="233"/>
        <v>165</v>
      </c>
      <c r="S1043" s="105" t="str">
        <f t="shared" si="234"/>
        <v/>
      </c>
      <c r="T1043" s="69">
        <f t="shared" si="235"/>
        <v>107</v>
      </c>
      <c r="U1043" s="69" t="str">
        <f t="shared" si="236"/>
        <v/>
      </c>
      <c r="V1043" s="143">
        <f t="shared" si="237"/>
        <v>165</v>
      </c>
      <c r="W1043" s="143">
        <f t="shared" si="238"/>
        <v>25.207999999999998</v>
      </c>
      <c r="X1043" s="109">
        <f t="shared" si="225"/>
        <v>0</v>
      </c>
      <c r="Y1043" s="110" t="e">
        <f t="shared" si="226"/>
        <v>#N/A</v>
      </c>
      <c r="Z1043" s="75" t="e">
        <f>NA()</f>
        <v>#N/A</v>
      </c>
    </row>
    <row r="1044" spans="1:26" x14ac:dyDescent="0.2">
      <c r="A1044" s="74">
        <v>20210</v>
      </c>
      <c r="B1044" s="68">
        <f>INDEX('B-A OSRoad'!$F$2:$F$21,MATCH(A1044,'B-A OSRoad'!$C$2:$C$21))</f>
        <v>0</v>
      </c>
      <c r="C1044" s="68" t="str">
        <f>IF(INDEX('B-A OSRoad'!$B$2:$B$21,MATCH(A1044,'B-A OSRoad'!$C$2:$C$21))="Straight","",RIGHT(INDEX('B-A OSRoad'!$B$2:$B$21,MATCH(A1044,'B-A OSRoad'!$C$2:$C$21)),LEN(INDEX('B-A OSRoad'!$B$2:$B$21,MATCH(A1044,'B-A OSRoad'!$C$2:$C$21)))-1))</f>
        <v/>
      </c>
      <c r="D1044" s="69">
        <f>(INDEX('B-A OSRoad'!$I$2:$I$21,MATCH(A1044,'B-A OSRoad'!$C$2:$C$21)))+$C$3+$C$4+$C$1</f>
        <v>110</v>
      </c>
      <c r="E1044" s="70" t="e">
        <f>VLOOKUP(A1044,'Crash Data'!$E$3:$F$6,2,FALSE)</f>
        <v>#N/A</v>
      </c>
      <c r="F1044" s="70" t="e">
        <f>VLOOKUP(A1044,'Crash Data'!$B$3:$C$32,2,FALSE)</f>
        <v>#N/A</v>
      </c>
      <c r="G1044" s="40">
        <v>148.93100000000001</v>
      </c>
      <c r="H1044" s="40">
        <v>159.501</v>
      </c>
      <c r="I1044" s="39">
        <v>177</v>
      </c>
      <c r="J1044" s="40">
        <v>177</v>
      </c>
      <c r="K1044" s="39">
        <v>147.91</v>
      </c>
      <c r="L1044" s="93">
        <f t="shared" si="227"/>
        <v>209</v>
      </c>
      <c r="M1044" s="93">
        <f t="shared" si="228"/>
        <v>60.068999999999988</v>
      </c>
      <c r="N1044" s="99">
        <f t="shared" si="229"/>
        <v>165</v>
      </c>
      <c r="O1044" s="99">
        <f t="shared" si="230"/>
        <v>5.4989999999999952</v>
      </c>
      <c r="P1044" s="102">
        <f t="shared" si="231"/>
        <v>165</v>
      </c>
      <c r="Q1044" s="102" t="str">
        <f t="shared" si="232"/>
        <v/>
      </c>
      <c r="R1044" s="105">
        <f t="shared" si="233"/>
        <v>165</v>
      </c>
      <c r="S1044" s="105" t="str">
        <f t="shared" si="234"/>
        <v/>
      </c>
      <c r="T1044" s="69">
        <f t="shared" si="235"/>
        <v>107</v>
      </c>
      <c r="U1044" s="69" t="str">
        <f t="shared" si="236"/>
        <v/>
      </c>
      <c r="V1044" s="143">
        <f t="shared" si="237"/>
        <v>165</v>
      </c>
      <c r="W1044" s="143">
        <f t="shared" si="238"/>
        <v>17.090000000000003</v>
      </c>
      <c r="X1044" s="109">
        <f t="shared" si="225"/>
        <v>0</v>
      </c>
      <c r="Y1044" s="110" t="e">
        <f t="shared" si="226"/>
        <v>#N/A</v>
      </c>
      <c r="Z1044" s="75" t="e">
        <f>NA()</f>
        <v>#N/A</v>
      </c>
    </row>
    <row r="1045" spans="1:26" x14ac:dyDescent="0.2">
      <c r="A1045" s="74">
        <v>20220</v>
      </c>
      <c r="B1045" s="68">
        <f>INDEX('B-A OSRoad'!$F$2:$F$21,MATCH(A1045,'B-A OSRoad'!$C$2:$C$21))</f>
        <v>0</v>
      </c>
      <c r="C1045" s="68" t="str">
        <f>IF(INDEX('B-A OSRoad'!$B$2:$B$21,MATCH(A1045,'B-A OSRoad'!$C$2:$C$21))="Straight","",RIGHT(INDEX('B-A OSRoad'!$B$2:$B$21,MATCH(A1045,'B-A OSRoad'!$C$2:$C$21)),LEN(INDEX('B-A OSRoad'!$B$2:$B$21,MATCH(A1045,'B-A OSRoad'!$C$2:$C$21)))-1))</f>
        <v/>
      </c>
      <c r="D1045" s="69">
        <f>(INDEX('B-A OSRoad'!$I$2:$I$21,MATCH(A1045,'B-A OSRoad'!$C$2:$C$21)))+$C$3+$C$4+$C$1</f>
        <v>110</v>
      </c>
      <c r="E1045" s="70" t="e">
        <f>VLOOKUP(A1045,'Crash Data'!$E$3:$F$6,2,FALSE)</f>
        <v>#N/A</v>
      </c>
      <c r="F1045" s="70" t="e">
        <f>VLOOKUP(A1045,'Crash Data'!$B$3:$C$32,2,FALSE)</f>
        <v>#N/A</v>
      </c>
      <c r="G1045" s="40">
        <v>156.625</v>
      </c>
      <c r="H1045" s="40">
        <v>177</v>
      </c>
      <c r="I1045" s="39">
        <v>177</v>
      </c>
      <c r="J1045" s="40">
        <v>177</v>
      </c>
      <c r="K1045" s="39">
        <v>157.15799999999999</v>
      </c>
      <c r="L1045" s="93">
        <f t="shared" si="227"/>
        <v>209</v>
      </c>
      <c r="M1045" s="93">
        <f t="shared" si="228"/>
        <v>52.375</v>
      </c>
      <c r="N1045" s="99">
        <f t="shared" si="229"/>
        <v>165</v>
      </c>
      <c r="O1045" s="99" t="str">
        <f t="shared" si="230"/>
        <v/>
      </c>
      <c r="P1045" s="102">
        <f t="shared" si="231"/>
        <v>165</v>
      </c>
      <c r="Q1045" s="102" t="str">
        <f t="shared" si="232"/>
        <v/>
      </c>
      <c r="R1045" s="105">
        <f t="shared" si="233"/>
        <v>165</v>
      </c>
      <c r="S1045" s="105" t="str">
        <f t="shared" si="234"/>
        <v/>
      </c>
      <c r="T1045" s="69">
        <f t="shared" si="235"/>
        <v>107</v>
      </c>
      <c r="U1045" s="69" t="str">
        <f t="shared" si="236"/>
        <v/>
      </c>
      <c r="V1045" s="143">
        <f t="shared" si="237"/>
        <v>165</v>
      </c>
      <c r="W1045" s="143">
        <f t="shared" si="238"/>
        <v>7.842000000000013</v>
      </c>
      <c r="X1045" s="109">
        <f t="shared" si="225"/>
        <v>0</v>
      </c>
      <c r="Y1045" s="110" t="e">
        <f t="shared" si="226"/>
        <v>#N/A</v>
      </c>
      <c r="Z1045" s="75" t="e">
        <f>NA()</f>
        <v>#N/A</v>
      </c>
    </row>
    <row r="1046" spans="1:26" x14ac:dyDescent="0.2">
      <c r="A1046" s="74">
        <v>20230</v>
      </c>
      <c r="B1046" s="68">
        <f>INDEX('B-A OSRoad'!$F$2:$F$21,MATCH(A1046,'B-A OSRoad'!$C$2:$C$21))</f>
        <v>0</v>
      </c>
      <c r="C1046" s="68" t="str">
        <f>IF(INDEX('B-A OSRoad'!$B$2:$B$21,MATCH(A1046,'B-A OSRoad'!$C$2:$C$21))="Straight","",RIGHT(INDEX('B-A OSRoad'!$B$2:$B$21,MATCH(A1046,'B-A OSRoad'!$C$2:$C$21)),LEN(INDEX('B-A OSRoad'!$B$2:$B$21,MATCH(A1046,'B-A OSRoad'!$C$2:$C$21)))-1))</f>
        <v/>
      </c>
      <c r="D1046" s="69">
        <f>(INDEX('B-A OSRoad'!$I$2:$I$21,MATCH(A1046,'B-A OSRoad'!$C$2:$C$21)))+$C$3+$C$4+$C$1</f>
        <v>110</v>
      </c>
      <c r="E1046" s="70" t="e">
        <f>VLOOKUP(A1046,'Crash Data'!$E$3:$F$6,2,FALSE)</f>
        <v>#N/A</v>
      </c>
      <c r="F1046" s="70" t="e">
        <f>VLOOKUP(A1046,'Crash Data'!$B$3:$C$32,2,FALSE)</f>
        <v>#N/A</v>
      </c>
      <c r="G1046" s="40">
        <v>158.51599999999999</v>
      </c>
      <c r="H1046" s="40">
        <v>177</v>
      </c>
      <c r="I1046" s="39">
        <v>177</v>
      </c>
      <c r="J1046" s="40">
        <v>177</v>
      </c>
      <c r="K1046" s="39">
        <v>177</v>
      </c>
      <c r="L1046" s="93">
        <f t="shared" si="227"/>
        <v>209</v>
      </c>
      <c r="M1046" s="93">
        <f t="shared" si="228"/>
        <v>50.484000000000009</v>
      </c>
      <c r="N1046" s="99">
        <f t="shared" si="229"/>
        <v>165</v>
      </c>
      <c r="O1046" s="99" t="str">
        <f t="shared" si="230"/>
        <v/>
      </c>
      <c r="P1046" s="102">
        <f t="shared" si="231"/>
        <v>165</v>
      </c>
      <c r="Q1046" s="102" t="str">
        <f t="shared" si="232"/>
        <v/>
      </c>
      <c r="R1046" s="105">
        <f t="shared" si="233"/>
        <v>165</v>
      </c>
      <c r="S1046" s="105" t="str">
        <f t="shared" si="234"/>
        <v/>
      </c>
      <c r="T1046" s="69">
        <f t="shared" si="235"/>
        <v>107</v>
      </c>
      <c r="U1046" s="69" t="str">
        <f t="shared" si="236"/>
        <v/>
      </c>
      <c r="V1046" s="143">
        <f t="shared" si="237"/>
        <v>165</v>
      </c>
      <c r="W1046" s="143" t="str">
        <f t="shared" si="238"/>
        <v/>
      </c>
      <c r="X1046" s="109">
        <f t="shared" si="225"/>
        <v>0</v>
      </c>
      <c r="Y1046" s="110" t="e">
        <f t="shared" si="226"/>
        <v>#N/A</v>
      </c>
      <c r="Z1046" s="75" t="e">
        <f>NA()</f>
        <v>#N/A</v>
      </c>
    </row>
    <row r="1047" spans="1:26" x14ac:dyDescent="0.2">
      <c r="A1047" s="74">
        <v>20240</v>
      </c>
      <c r="B1047" s="68">
        <f>INDEX('B-A OSRoad'!$F$2:$F$21,MATCH(A1047,'B-A OSRoad'!$C$2:$C$21))</f>
        <v>0</v>
      </c>
      <c r="C1047" s="68" t="str">
        <f>IF(INDEX('B-A OSRoad'!$B$2:$B$21,MATCH(A1047,'B-A OSRoad'!$C$2:$C$21))="Straight","",RIGHT(INDEX('B-A OSRoad'!$B$2:$B$21,MATCH(A1047,'B-A OSRoad'!$C$2:$C$21)),LEN(INDEX('B-A OSRoad'!$B$2:$B$21,MATCH(A1047,'B-A OSRoad'!$C$2:$C$21)))-1))</f>
        <v/>
      </c>
      <c r="D1047" s="69">
        <f>(INDEX('B-A OSRoad'!$I$2:$I$21,MATCH(A1047,'B-A OSRoad'!$C$2:$C$21)))+$C$3+$C$4+$C$1</f>
        <v>110</v>
      </c>
      <c r="E1047" s="70" t="e">
        <f>VLOOKUP(A1047,'Crash Data'!$E$3:$F$6,2,FALSE)</f>
        <v>#N/A</v>
      </c>
      <c r="F1047" s="70" t="e">
        <f>VLOOKUP(A1047,'Crash Data'!$B$3:$C$32,2,FALSE)</f>
        <v>#N/A</v>
      </c>
      <c r="G1047" s="40">
        <v>169.81399999999999</v>
      </c>
      <c r="H1047" s="40">
        <v>177</v>
      </c>
      <c r="I1047" s="39">
        <v>177</v>
      </c>
      <c r="J1047" s="40">
        <v>177</v>
      </c>
      <c r="K1047" s="39">
        <v>177</v>
      </c>
      <c r="L1047" s="93">
        <f t="shared" si="227"/>
        <v>209</v>
      </c>
      <c r="M1047" s="93">
        <f t="shared" si="228"/>
        <v>39.186000000000007</v>
      </c>
      <c r="N1047" s="99">
        <f t="shared" si="229"/>
        <v>165</v>
      </c>
      <c r="O1047" s="99" t="str">
        <f t="shared" si="230"/>
        <v/>
      </c>
      <c r="P1047" s="102">
        <f t="shared" si="231"/>
        <v>165</v>
      </c>
      <c r="Q1047" s="102" t="str">
        <f t="shared" si="232"/>
        <v/>
      </c>
      <c r="R1047" s="105">
        <f t="shared" si="233"/>
        <v>165</v>
      </c>
      <c r="S1047" s="105" t="str">
        <f t="shared" si="234"/>
        <v/>
      </c>
      <c r="T1047" s="69">
        <f t="shared" si="235"/>
        <v>107</v>
      </c>
      <c r="U1047" s="69" t="str">
        <f t="shared" si="236"/>
        <v/>
      </c>
      <c r="V1047" s="143">
        <f t="shared" si="237"/>
        <v>165</v>
      </c>
      <c r="W1047" s="143" t="str">
        <f t="shared" si="238"/>
        <v/>
      </c>
      <c r="X1047" s="109">
        <f t="shared" si="225"/>
        <v>0</v>
      </c>
      <c r="Y1047" s="110" t="e">
        <f t="shared" si="226"/>
        <v>#N/A</v>
      </c>
      <c r="Z1047" s="75" t="e">
        <f>NA()</f>
        <v>#N/A</v>
      </c>
    </row>
    <row r="1048" spans="1:26" x14ac:dyDescent="0.2">
      <c r="A1048" s="74">
        <v>20250</v>
      </c>
      <c r="B1048" s="68">
        <f>INDEX('B-A OSRoad'!$F$2:$F$21,MATCH(A1048,'B-A OSRoad'!$C$2:$C$21))</f>
        <v>0</v>
      </c>
      <c r="C1048" s="68" t="str">
        <f>IF(INDEX('B-A OSRoad'!$B$2:$B$21,MATCH(A1048,'B-A OSRoad'!$C$2:$C$21))="Straight","",RIGHT(INDEX('B-A OSRoad'!$B$2:$B$21,MATCH(A1048,'B-A OSRoad'!$C$2:$C$21)),LEN(INDEX('B-A OSRoad'!$B$2:$B$21,MATCH(A1048,'B-A OSRoad'!$C$2:$C$21)))-1))</f>
        <v/>
      </c>
      <c r="D1048" s="69">
        <f>(INDEX('B-A OSRoad'!$I$2:$I$21,MATCH(A1048,'B-A OSRoad'!$C$2:$C$21)))+$C$3+$C$4+$C$1</f>
        <v>110</v>
      </c>
      <c r="E1048" s="70" t="e">
        <f>VLOOKUP(A1048,'Crash Data'!$E$3:$F$6,2,FALSE)</f>
        <v>#N/A</v>
      </c>
      <c r="F1048" s="70" t="e">
        <f>VLOOKUP(A1048,'Crash Data'!$B$3:$C$32,2,FALSE)</f>
        <v>#N/A</v>
      </c>
      <c r="G1048" s="40">
        <v>177.05799999999999</v>
      </c>
      <c r="H1048" s="40">
        <v>177</v>
      </c>
      <c r="I1048" s="39">
        <v>177</v>
      </c>
      <c r="J1048" s="40">
        <v>177</v>
      </c>
      <c r="K1048" s="39">
        <v>177</v>
      </c>
      <c r="L1048" s="93">
        <f t="shared" si="227"/>
        <v>209</v>
      </c>
      <c r="M1048" s="93">
        <f t="shared" si="228"/>
        <v>31.942000000000007</v>
      </c>
      <c r="N1048" s="99">
        <f t="shared" si="229"/>
        <v>165</v>
      </c>
      <c r="O1048" s="99" t="str">
        <f t="shared" si="230"/>
        <v/>
      </c>
      <c r="P1048" s="102">
        <f t="shared" si="231"/>
        <v>165</v>
      </c>
      <c r="Q1048" s="102" t="str">
        <f t="shared" si="232"/>
        <v/>
      </c>
      <c r="R1048" s="105">
        <f t="shared" si="233"/>
        <v>165</v>
      </c>
      <c r="S1048" s="105" t="str">
        <f t="shared" si="234"/>
        <v/>
      </c>
      <c r="T1048" s="69">
        <f t="shared" si="235"/>
        <v>107</v>
      </c>
      <c r="U1048" s="69" t="str">
        <f t="shared" si="236"/>
        <v/>
      </c>
      <c r="V1048" s="143">
        <f t="shared" si="237"/>
        <v>165</v>
      </c>
      <c r="W1048" s="143" t="str">
        <f t="shared" si="238"/>
        <v/>
      </c>
      <c r="X1048" s="109">
        <f t="shared" si="225"/>
        <v>0</v>
      </c>
      <c r="Y1048" s="110" t="e">
        <f t="shared" si="226"/>
        <v>#N/A</v>
      </c>
      <c r="Z1048" s="75" t="e">
        <f>NA()</f>
        <v>#N/A</v>
      </c>
    </row>
    <row r="1049" spans="1:26" x14ac:dyDescent="0.2">
      <c r="A1049" s="74">
        <v>20260</v>
      </c>
      <c r="B1049" s="68">
        <f>INDEX('B-A OSRoad'!$F$2:$F$21,MATCH(A1049,'B-A OSRoad'!$C$2:$C$21))</f>
        <v>0</v>
      </c>
      <c r="C1049" s="68" t="str">
        <f>IF(INDEX('B-A OSRoad'!$B$2:$B$21,MATCH(A1049,'B-A OSRoad'!$C$2:$C$21))="Straight","",RIGHT(INDEX('B-A OSRoad'!$B$2:$B$21,MATCH(A1049,'B-A OSRoad'!$C$2:$C$21)),LEN(INDEX('B-A OSRoad'!$B$2:$B$21,MATCH(A1049,'B-A OSRoad'!$C$2:$C$21)))-1))</f>
        <v/>
      </c>
      <c r="D1049" s="69">
        <f>(INDEX('B-A OSRoad'!$I$2:$I$21,MATCH(A1049,'B-A OSRoad'!$C$2:$C$21)))+$C$3+$C$4+$C$1</f>
        <v>110</v>
      </c>
      <c r="E1049" s="70" t="e">
        <f>VLOOKUP(A1049,'Crash Data'!$E$3:$F$6,2,FALSE)</f>
        <v>#N/A</v>
      </c>
      <c r="F1049" s="70" t="e">
        <f>VLOOKUP(A1049,'Crash Data'!$B$3:$C$32,2,FALSE)</f>
        <v>#N/A</v>
      </c>
      <c r="G1049" s="40">
        <v>189.16800000000001</v>
      </c>
      <c r="H1049" s="40">
        <v>177</v>
      </c>
      <c r="I1049" s="39">
        <v>177</v>
      </c>
      <c r="J1049" s="40">
        <v>177</v>
      </c>
      <c r="K1049" s="39">
        <v>177</v>
      </c>
      <c r="L1049" s="93">
        <f t="shared" si="227"/>
        <v>209</v>
      </c>
      <c r="M1049" s="93">
        <f t="shared" si="228"/>
        <v>19.831999999999994</v>
      </c>
      <c r="N1049" s="99">
        <f t="shared" si="229"/>
        <v>165</v>
      </c>
      <c r="O1049" s="99" t="str">
        <f t="shared" si="230"/>
        <v/>
      </c>
      <c r="P1049" s="102">
        <f t="shared" si="231"/>
        <v>165</v>
      </c>
      <c r="Q1049" s="102" t="str">
        <f t="shared" si="232"/>
        <v/>
      </c>
      <c r="R1049" s="105">
        <f t="shared" si="233"/>
        <v>165</v>
      </c>
      <c r="S1049" s="105" t="str">
        <f t="shared" si="234"/>
        <v/>
      </c>
      <c r="T1049" s="69">
        <f t="shared" si="235"/>
        <v>107</v>
      </c>
      <c r="U1049" s="69" t="str">
        <f t="shared" si="236"/>
        <v/>
      </c>
      <c r="V1049" s="143">
        <f t="shared" si="237"/>
        <v>165</v>
      </c>
      <c r="W1049" s="143" t="str">
        <f t="shared" si="238"/>
        <v/>
      </c>
      <c r="X1049" s="109">
        <f t="shared" si="225"/>
        <v>0</v>
      </c>
      <c r="Y1049" s="110" t="e">
        <f t="shared" si="226"/>
        <v>#N/A</v>
      </c>
      <c r="Z1049" s="75" t="e">
        <f>NA()</f>
        <v>#N/A</v>
      </c>
    </row>
    <row r="1050" spans="1:26" x14ac:dyDescent="0.2">
      <c r="A1050" s="74">
        <v>20270</v>
      </c>
      <c r="B1050" s="68">
        <f>INDEX('B-A OSRoad'!$F$2:$F$21,MATCH(A1050,'B-A OSRoad'!$C$2:$C$21))</f>
        <v>0</v>
      </c>
      <c r="C1050" s="68" t="str">
        <f>IF(INDEX('B-A OSRoad'!$B$2:$B$21,MATCH(A1050,'B-A OSRoad'!$C$2:$C$21))="Straight","",RIGHT(INDEX('B-A OSRoad'!$B$2:$B$21,MATCH(A1050,'B-A OSRoad'!$C$2:$C$21)),LEN(INDEX('B-A OSRoad'!$B$2:$B$21,MATCH(A1050,'B-A OSRoad'!$C$2:$C$21)))-1))</f>
        <v/>
      </c>
      <c r="D1050" s="69">
        <f>(INDEX('B-A OSRoad'!$I$2:$I$21,MATCH(A1050,'B-A OSRoad'!$C$2:$C$21)))+$C$3+$C$4+$C$1</f>
        <v>110</v>
      </c>
      <c r="E1050" s="70" t="e">
        <f>VLOOKUP(A1050,'Crash Data'!$E$3:$F$6,2,FALSE)</f>
        <v>#N/A</v>
      </c>
      <c r="F1050" s="70" t="e">
        <f>VLOOKUP(A1050,'Crash Data'!$B$3:$C$32,2,FALSE)</f>
        <v>#N/A</v>
      </c>
      <c r="G1050" s="40">
        <v>195.80500000000001</v>
      </c>
      <c r="H1050" s="40">
        <v>177</v>
      </c>
      <c r="I1050" s="39">
        <v>177</v>
      </c>
      <c r="J1050" s="40">
        <v>177</v>
      </c>
      <c r="K1050" s="39">
        <v>177</v>
      </c>
      <c r="L1050" s="93">
        <f t="shared" si="227"/>
        <v>209</v>
      </c>
      <c r="M1050" s="93">
        <f t="shared" si="228"/>
        <v>13.194999999999993</v>
      </c>
      <c r="N1050" s="99">
        <f t="shared" si="229"/>
        <v>165</v>
      </c>
      <c r="O1050" s="99" t="str">
        <f t="shared" si="230"/>
        <v/>
      </c>
      <c r="P1050" s="102">
        <f t="shared" si="231"/>
        <v>165</v>
      </c>
      <c r="Q1050" s="102" t="str">
        <f t="shared" si="232"/>
        <v/>
      </c>
      <c r="R1050" s="105">
        <f t="shared" si="233"/>
        <v>165</v>
      </c>
      <c r="S1050" s="105" t="str">
        <f t="shared" si="234"/>
        <v/>
      </c>
      <c r="T1050" s="69">
        <f t="shared" si="235"/>
        <v>107</v>
      </c>
      <c r="U1050" s="69" t="str">
        <f t="shared" si="236"/>
        <v/>
      </c>
      <c r="V1050" s="143">
        <f t="shared" si="237"/>
        <v>165</v>
      </c>
      <c r="W1050" s="143" t="str">
        <f t="shared" si="238"/>
        <v/>
      </c>
      <c r="X1050" s="109">
        <f t="shared" si="225"/>
        <v>0</v>
      </c>
      <c r="Y1050" s="110" t="e">
        <f t="shared" si="226"/>
        <v>#N/A</v>
      </c>
      <c r="Z1050" s="75" t="e">
        <f>NA()</f>
        <v>#N/A</v>
      </c>
    </row>
    <row r="1051" spans="1:26" x14ac:dyDescent="0.2">
      <c r="A1051" s="74">
        <v>20280</v>
      </c>
      <c r="B1051" s="68">
        <f>INDEX('B-A OSRoad'!$F$2:$F$21,MATCH(A1051,'B-A OSRoad'!$C$2:$C$21))</f>
        <v>0</v>
      </c>
      <c r="C1051" s="68" t="str">
        <f>IF(INDEX('B-A OSRoad'!$B$2:$B$21,MATCH(A1051,'B-A OSRoad'!$C$2:$C$21))="Straight","",RIGHT(INDEX('B-A OSRoad'!$B$2:$B$21,MATCH(A1051,'B-A OSRoad'!$C$2:$C$21)),LEN(INDEX('B-A OSRoad'!$B$2:$B$21,MATCH(A1051,'B-A OSRoad'!$C$2:$C$21)))-1))</f>
        <v/>
      </c>
      <c r="D1051" s="69">
        <f>(INDEX('B-A OSRoad'!$I$2:$I$21,MATCH(A1051,'B-A OSRoad'!$C$2:$C$21)))+$C$3+$C$4+$C$1</f>
        <v>110</v>
      </c>
      <c r="E1051" s="70" t="e">
        <f>VLOOKUP(A1051,'Crash Data'!$E$3:$F$6,2,FALSE)</f>
        <v>#N/A</v>
      </c>
      <c r="F1051" s="70" t="e">
        <f>VLOOKUP(A1051,'Crash Data'!$B$3:$C$32,2,FALSE)</f>
        <v>#N/A</v>
      </c>
      <c r="G1051" s="40">
        <v>230</v>
      </c>
      <c r="H1051" s="40">
        <v>177</v>
      </c>
      <c r="I1051" s="39">
        <v>177</v>
      </c>
      <c r="J1051" s="40">
        <v>177</v>
      </c>
      <c r="K1051" s="39">
        <v>177</v>
      </c>
      <c r="L1051" s="93">
        <f t="shared" si="227"/>
        <v>209</v>
      </c>
      <c r="M1051" s="93" t="str">
        <f t="shared" si="228"/>
        <v/>
      </c>
      <c r="N1051" s="99">
        <f t="shared" si="229"/>
        <v>165</v>
      </c>
      <c r="O1051" s="99" t="str">
        <f t="shared" si="230"/>
        <v/>
      </c>
      <c r="P1051" s="102">
        <f t="shared" si="231"/>
        <v>165</v>
      </c>
      <c r="Q1051" s="102" t="str">
        <f t="shared" si="232"/>
        <v/>
      </c>
      <c r="R1051" s="105">
        <f t="shared" si="233"/>
        <v>165</v>
      </c>
      <c r="S1051" s="105" t="str">
        <f t="shared" si="234"/>
        <v/>
      </c>
      <c r="T1051" s="69">
        <f t="shared" si="235"/>
        <v>107</v>
      </c>
      <c r="U1051" s="69" t="str">
        <f t="shared" si="236"/>
        <v/>
      </c>
      <c r="V1051" s="143">
        <f t="shared" si="237"/>
        <v>165</v>
      </c>
      <c r="W1051" s="143" t="str">
        <f t="shared" si="238"/>
        <v/>
      </c>
      <c r="X1051" s="109">
        <f t="shared" si="225"/>
        <v>0</v>
      </c>
      <c r="Y1051" s="110" t="e">
        <f t="shared" si="226"/>
        <v>#N/A</v>
      </c>
      <c r="Z1051" s="75" t="e">
        <f>NA()</f>
        <v>#N/A</v>
      </c>
    </row>
    <row r="1052" spans="1:26" x14ac:dyDescent="0.2">
      <c r="A1052" s="74">
        <v>20290</v>
      </c>
      <c r="B1052" s="68">
        <f>INDEX('B-A OSRoad'!$F$2:$F$21,MATCH(A1052,'B-A OSRoad'!$C$2:$C$21))</f>
        <v>0</v>
      </c>
      <c r="C1052" s="68" t="str">
        <f>IF(INDEX('B-A OSRoad'!$B$2:$B$21,MATCH(A1052,'B-A OSRoad'!$C$2:$C$21))="Straight","",RIGHT(INDEX('B-A OSRoad'!$B$2:$B$21,MATCH(A1052,'B-A OSRoad'!$C$2:$C$21)),LEN(INDEX('B-A OSRoad'!$B$2:$B$21,MATCH(A1052,'B-A OSRoad'!$C$2:$C$21)))-1))</f>
        <v/>
      </c>
      <c r="D1052" s="69">
        <f>(INDEX('B-A OSRoad'!$I$2:$I$21,MATCH(A1052,'B-A OSRoad'!$C$2:$C$21)))+$C$3+$C$4+$C$1</f>
        <v>110</v>
      </c>
      <c r="E1052" s="70" t="e">
        <f>VLOOKUP(A1052,'Crash Data'!$E$3:$F$6,2,FALSE)</f>
        <v>#N/A</v>
      </c>
      <c r="F1052" s="70" t="e">
        <f>VLOOKUP(A1052,'Crash Data'!$B$3:$C$32,2,FALSE)</f>
        <v>#N/A</v>
      </c>
      <c r="G1052" s="40">
        <v>207.99299999999999</v>
      </c>
      <c r="H1052" s="40">
        <v>177</v>
      </c>
      <c r="I1052" s="39">
        <v>177</v>
      </c>
      <c r="J1052" s="40">
        <v>177</v>
      </c>
      <c r="K1052" s="39">
        <v>177</v>
      </c>
      <c r="L1052" s="93">
        <f t="shared" si="227"/>
        <v>209</v>
      </c>
      <c r="M1052" s="93">
        <f t="shared" si="228"/>
        <v>1.007000000000005</v>
      </c>
      <c r="N1052" s="99">
        <f t="shared" si="229"/>
        <v>165</v>
      </c>
      <c r="O1052" s="99" t="str">
        <f t="shared" si="230"/>
        <v/>
      </c>
      <c r="P1052" s="102">
        <f t="shared" si="231"/>
        <v>165</v>
      </c>
      <c r="Q1052" s="102" t="str">
        <f t="shared" si="232"/>
        <v/>
      </c>
      <c r="R1052" s="105">
        <f t="shared" si="233"/>
        <v>165</v>
      </c>
      <c r="S1052" s="105" t="str">
        <f t="shared" si="234"/>
        <v/>
      </c>
      <c r="T1052" s="69">
        <f t="shared" si="235"/>
        <v>107</v>
      </c>
      <c r="U1052" s="69" t="str">
        <f t="shared" si="236"/>
        <v/>
      </c>
      <c r="V1052" s="143">
        <f t="shared" si="237"/>
        <v>165</v>
      </c>
      <c r="W1052" s="143" t="str">
        <f t="shared" si="238"/>
        <v/>
      </c>
      <c r="X1052" s="109">
        <f t="shared" si="225"/>
        <v>0</v>
      </c>
      <c r="Y1052" s="110" t="e">
        <f t="shared" si="226"/>
        <v>#N/A</v>
      </c>
      <c r="Z1052" s="75" t="e">
        <f>NA()</f>
        <v>#N/A</v>
      </c>
    </row>
    <row r="1053" spans="1:26" x14ac:dyDescent="0.2">
      <c r="A1053" s="74">
        <v>20300</v>
      </c>
      <c r="B1053" s="68">
        <f>INDEX('B-A OSRoad'!$F$2:$F$21,MATCH(A1053,'B-A OSRoad'!$C$2:$C$21))</f>
        <v>0</v>
      </c>
      <c r="C1053" s="68" t="str">
        <f>IF(INDEX('B-A OSRoad'!$B$2:$B$21,MATCH(A1053,'B-A OSRoad'!$C$2:$C$21))="Straight","",RIGHT(INDEX('B-A OSRoad'!$B$2:$B$21,MATCH(A1053,'B-A OSRoad'!$C$2:$C$21)),LEN(INDEX('B-A OSRoad'!$B$2:$B$21,MATCH(A1053,'B-A OSRoad'!$C$2:$C$21)))-1))</f>
        <v/>
      </c>
      <c r="D1053" s="69">
        <f>(INDEX('B-A OSRoad'!$I$2:$I$21,MATCH(A1053,'B-A OSRoad'!$C$2:$C$21)))+$C$3+$C$4+$C$1</f>
        <v>110</v>
      </c>
      <c r="E1053" s="70" t="e">
        <f>VLOOKUP(A1053,'Crash Data'!$E$3:$F$6,2,FALSE)</f>
        <v>#N/A</v>
      </c>
      <c r="F1053" s="70" t="e">
        <f>VLOOKUP(A1053,'Crash Data'!$B$3:$C$32,2,FALSE)</f>
        <v>#N/A</v>
      </c>
      <c r="G1053" s="40">
        <v>230</v>
      </c>
      <c r="H1053" s="40">
        <v>177</v>
      </c>
      <c r="I1053" s="39">
        <v>177</v>
      </c>
      <c r="J1053" s="40">
        <v>177</v>
      </c>
      <c r="K1053" s="39">
        <v>128.86799999999999</v>
      </c>
      <c r="L1053" s="93">
        <f t="shared" si="227"/>
        <v>209</v>
      </c>
      <c r="M1053" s="93" t="str">
        <f t="shared" si="228"/>
        <v/>
      </c>
      <c r="N1053" s="99">
        <f t="shared" si="229"/>
        <v>165</v>
      </c>
      <c r="O1053" s="99" t="str">
        <f t="shared" si="230"/>
        <v/>
      </c>
      <c r="P1053" s="102">
        <f t="shared" si="231"/>
        <v>165</v>
      </c>
      <c r="Q1053" s="102" t="str">
        <f t="shared" si="232"/>
        <v/>
      </c>
      <c r="R1053" s="105">
        <f t="shared" si="233"/>
        <v>165</v>
      </c>
      <c r="S1053" s="105" t="str">
        <f t="shared" si="234"/>
        <v/>
      </c>
      <c r="T1053" s="69">
        <f t="shared" si="235"/>
        <v>107</v>
      </c>
      <c r="U1053" s="69" t="str">
        <f t="shared" si="236"/>
        <v/>
      </c>
      <c r="V1053" s="143">
        <f t="shared" si="237"/>
        <v>165</v>
      </c>
      <c r="W1053" s="143">
        <f t="shared" si="238"/>
        <v>36.132000000000005</v>
      </c>
      <c r="X1053" s="109">
        <f t="shared" si="225"/>
        <v>0</v>
      </c>
      <c r="Y1053" s="110" t="e">
        <f t="shared" si="226"/>
        <v>#N/A</v>
      </c>
      <c r="Z1053" s="75" t="e">
        <f>NA()</f>
        <v>#N/A</v>
      </c>
    </row>
    <row r="1054" spans="1:26" x14ac:dyDescent="0.2">
      <c r="A1054" s="74">
        <v>20310</v>
      </c>
      <c r="B1054" s="68">
        <f>INDEX('B-A OSRoad'!$F$2:$F$21,MATCH(A1054,'B-A OSRoad'!$C$2:$C$21))</f>
        <v>0</v>
      </c>
      <c r="C1054" s="68" t="str">
        <f>IF(INDEX('B-A OSRoad'!$B$2:$B$21,MATCH(A1054,'B-A OSRoad'!$C$2:$C$21))="Straight","",RIGHT(INDEX('B-A OSRoad'!$B$2:$B$21,MATCH(A1054,'B-A OSRoad'!$C$2:$C$21)),LEN(INDEX('B-A OSRoad'!$B$2:$B$21,MATCH(A1054,'B-A OSRoad'!$C$2:$C$21)))-1))</f>
        <v/>
      </c>
      <c r="D1054" s="69">
        <f>(INDEX('B-A OSRoad'!$I$2:$I$21,MATCH(A1054,'B-A OSRoad'!$C$2:$C$21)))+$C$3+$C$4+$C$1</f>
        <v>110</v>
      </c>
      <c r="E1054" s="70" t="e">
        <f>VLOOKUP(A1054,'Crash Data'!$E$3:$F$6,2,FALSE)</f>
        <v>#N/A</v>
      </c>
      <c r="F1054" s="70" t="e">
        <f>VLOOKUP(A1054,'Crash Data'!$B$3:$C$32,2,FALSE)</f>
        <v>#N/A</v>
      </c>
      <c r="G1054" s="40">
        <v>147.85400000000001</v>
      </c>
      <c r="H1054" s="40">
        <v>177</v>
      </c>
      <c r="I1054" s="39">
        <v>177</v>
      </c>
      <c r="J1054" s="40">
        <v>177</v>
      </c>
      <c r="K1054" s="39">
        <v>128.899</v>
      </c>
      <c r="L1054" s="93">
        <f t="shared" si="227"/>
        <v>209</v>
      </c>
      <c r="M1054" s="93">
        <f t="shared" si="228"/>
        <v>61.145999999999987</v>
      </c>
      <c r="N1054" s="99">
        <f t="shared" si="229"/>
        <v>165</v>
      </c>
      <c r="O1054" s="99" t="str">
        <f t="shared" si="230"/>
        <v/>
      </c>
      <c r="P1054" s="102">
        <f t="shared" si="231"/>
        <v>165</v>
      </c>
      <c r="Q1054" s="102" t="str">
        <f t="shared" si="232"/>
        <v/>
      </c>
      <c r="R1054" s="105">
        <f t="shared" si="233"/>
        <v>165</v>
      </c>
      <c r="S1054" s="105" t="str">
        <f t="shared" si="234"/>
        <v/>
      </c>
      <c r="T1054" s="69">
        <f t="shared" si="235"/>
        <v>107</v>
      </c>
      <c r="U1054" s="69" t="str">
        <f t="shared" si="236"/>
        <v/>
      </c>
      <c r="V1054" s="143">
        <f t="shared" si="237"/>
        <v>165</v>
      </c>
      <c r="W1054" s="143">
        <f t="shared" si="238"/>
        <v>36.100999999999999</v>
      </c>
      <c r="X1054" s="109">
        <f t="shared" si="225"/>
        <v>0</v>
      </c>
      <c r="Y1054" s="110" t="e">
        <f t="shared" si="226"/>
        <v>#N/A</v>
      </c>
      <c r="Z1054" s="75" t="e">
        <f>NA()</f>
        <v>#N/A</v>
      </c>
    </row>
    <row r="1055" spans="1:26" x14ac:dyDescent="0.2">
      <c r="A1055" s="74">
        <v>20320</v>
      </c>
      <c r="B1055" s="68">
        <f>INDEX('B-A OSRoad'!$F$2:$F$21,MATCH(A1055,'B-A OSRoad'!$C$2:$C$21))</f>
        <v>0</v>
      </c>
      <c r="C1055" s="68" t="str">
        <f>IF(INDEX('B-A OSRoad'!$B$2:$B$21,MATCH(A1055,'B-A OSRoad'!$C$2:$C$21))="Straight","",RIGHT(INDEX('B-A OSRoad'!$B$2:$B$21,MATCH(A1055,'B-A OSRoad'!$C$2:$C$21)),LEN(INDEX('B-A OSRoad'!$B$2:$B$21,MATCH(A1055,'B-A OSRoad'!$C$2:$C$21)))-1))</f>
        <v/>
      </c>
      <c r="D1055" s="69">
        <f>(INDEX('B-A OSRoad'!$I$2:$I$21,MATCH(A1055,'B-A OSRoad'!$C$2:$C$21)))+$C$3+$C$4+$C$1</f>
        <v>110</v>
      </c>
      <c r="E1055" s="70" t="e">
        <f>VLOOKUP(A1055,'Crash Data'!$E$3:$F$6,2,FALSE)</f>
        <v>#N/A</v>
      </c>
      <c r="F1055" s="70" t="e">
        <f>VLOOKUP(A1055,'Crash Data'!$B$3:$C$32,2,FALSE)</f>
        <v>#N/A</v>
      </c>
      <c r="G1055" s="40">
        <v>149.98699999999999</v>
      </c>
      <c r="H1055" s="40">
        <v>177</v>
      </c>
      <c r="I1055" s="39">
        <v>177</v>
      </c>
      <c r="J1055" s="40">
        <v>177</v>
      </c>
      <c r="K1055" s="39">
        <v>138.32599999999999</v>
      </c>
      <c r="L1055" s="93">
        <f t="shared" si="227"/>
        <v>209</v>
      </c>
      <c r="M1055" s="93">
        <f t="shared" si="228"/>
        <v>59.013000000000005</v>
      </c>
      <c r="N1055" s="99">
        <f t="shared" si="229"/>
        <v>165</v>
      </c>
      <c r="O1055" s="99" t="str">
        <f t="shared" si="230"/>
        <v/>
      </c>
      <c r="P1055" s="102">
        <f t="shared" si="231"/>
        <v>165</v>
      </c>
      <c r="Q1055" s="102" t="str">
        <f t="shared" si="232"/>
        <v/>
      </c>
      <c r="R1055" s="105">
        <f t="shared" si="233"/>
        <v>165</v>
      </c>
      <c r="S1055" s="105" t="str">
        <f t="shared" si="234"/>
        <v/>
      </c>
      <c r="T1055" s="69">
        <f t="shared" si="235"/>
        <v>107</v>
      </c>
      <c r="U1055" s="69" t="str">
        <f t="shared" si="236"/>
        <v/>
      </c>
      <c r="V1055" s="143">
        <f t="shared" si="237"/>
        <v>165</v>
      </c>
      <c r="W1055" s="143">
        <f t="shared" si="238"/>
        <v>26.674000000000007</v>
      </c>
      <c r="X1055" s="109">
        <f t="shared" si="225"/>
        <v>0</v>
      </c>
      <c r="Y1055" s="110" t="e">
        <f t="shared" si="226"/>
        <v>#N/A</v>
      </c>
      <c r="Z1055" s="75" t="e">
        <f>NA()</f>
        <v>#N/A</v>
      </c>
    </row>
    <row r="1056" spans="1:26" x14ac:dyDescent="0.2">
      <c r="A1056" s="74">
        <v>20330</v>
      </c>
      <c r="B1056" s="68">
        <f>INDEX('B-A OSRoad'!$F$2:$F$21,MATCH(A1056,'B-A OSRoad'!$C$2:$C$21))</f>
        <v>0</v>
      </c>
      <c r="C1056" s="68" t="str">
        <f>IF(INDEX('B-A OSRoad'!$B$2:$B$21,MATCH(A1056,'B-A OSRoad'!$C$2:$C$21))="Straight","",RIGHT(INDEX('B-A OSRoad'!$B$2:$B$21,MATCH(A1056,'B-A OSRoad'!$C$2:$C$21)),LEN(INDEX('B-A OSRoad'!$B$2:$B$21,MATCH(A1056,'B-A OSRoad'!$C$2:$C$21)))-1))</f>
        <v/>
      </c>
      <c r="D1056" s="69">
        <f>(INDEX('B-A OSRoad'!$I$2:$I$21,MATCH(A1056,'B-A OSRoad'!$C$2:$C$21)))+$C$3+$C$4+$C$1</f>
        <v>110</v>
      </c>
      <c r="E1056" s="70" t="e">
        <f>VLOOKUP(A1056,'Crash Data'!$E$3:$F$6,2,FALSE)</f>
        <v>#N/A</v>
      </c>
      <c r="F1056" s="70" t="e">
        <f>VLOOKUP(A1056,'Crash Data'!$B$3:$C$32,2,FALSE)</f>
        <v>#N/A</v>
      </c>
      <c r="G1056" s="40">
        <v>151.989</v>
      </c>
      <c r="H1056" s="40">
        <v>177</v>
      </c>
      <c r="I1056" s="39">
        <v>177</v>
      </c>
      <c r="J1056" s="40">
        <v>177</v>
      </c>
      <c r="K1056" s="39">
        <v>148.518</v>
      </c>
      <c r="L1056" s="93">
        <f t="shared" si="227"/>
        <v>209</v>
      </c>
      <c r="M1056" s="93">
        <f t="shared" si="228"/>
        <v>57.010999999999996</v>
      </c>
      <c r="N1056" s="99">
        <f t="shared" si="229"/>
        <v>165</v>
      </c>
      <c r="O1056" s="99" t="str">
        <f t="shared" si="230"/>
        <v/>
      </c>
      <c r="P1056" s="102">
        <f t="shared" si="231"/>
        <v>165</v>
      </c>
      <c r="Q1056" s="102" t="str">
        <f t="shared" si="232"/>
        <v/>
      </c>
      <c r="R1056" s="105">
        <f t="shared" si="233"/>
        <v>165</v>
      </c>
      <c r="S1056" s="105" t="str">
        <f t="shared" si="234"/>
        <v/>
      </c>
      <c r="T1056" s="69">
        <f t="shared" si="235"/>
        <v>107</v>
      </c>
      <c r="U1056" s="69" t="str">
        <f t="shared" si="236"/>
        <v/>
      </c>
      <c r="V1056" s="143">
        <f t="shared" si="237"/>
        <v>165</v>
      </c>
      <c r="W1056" s="143">
        <f t="shared" si="238"/>
        <v>16.481999999999999</v>
      </c>
      <c r="X1056" s="109">
        <f t="shared" si="225"/>
        <v>0</v>
      </c>
      <c r="Y1056" s="110" t="e">
        <f t="shared" si="226"/>
        <v>#N/A</v>
      </c>
      <c r="Z1056" s="75" t="e">
        <f>NA()</f>
        <v>#N/A</v>
      </c>
    </row>
    <row r="1057" spans="1:26" x14ac:dyDescent="0.2">
      <c r="A1057" s="74">
        <v>20340</v>
      </c>
      <c r="B1057" s="68">
        <f>INDEX('B-A OSRoad'!$F$2:$F$21,MATCH(A1057,'B-A OSRoad'!$C$2:$C$21))</f>
        <v>0</v>
      </c>
      <c r="C1057" s="68" t="str">
        <f>IF(INDEX('B-A OSRoad'!$B$2:$B$21,MATCH(A1057,'B-A OSRoad'!$C$2:$C$21))="Straight","",RIGHT(INDEX('B-A OSRoad'!$B$2:$B$21,MATCH(A1057,'B-A OSRoad'!$C$2:$C$21)),LEN(INDEX('B-A OSRoad'!$B$2:$B$21,MATCH(A1057,'B-A OSRoad'!$C$2:$C$21)))-1))</f>
        <v/>
      </c>
      <c r="D1057" s="69">
        <f>(INDEX('B-A OSRoad'!$I$2:$I$21,MATCH(A1057,'B-A OSRoad'!$C$2:$C$21)))+$C$3+$C$4+$C$1</f>
        <v>110</v>
      </c>
      <c r="E1057" s="70" t="e">
        <f>VLOOKUP(A1057,'Crash Data'!$E$3:$F$6,2,FALSE)</f>
        <v>#N/A</v>
      </c>
      <c r="F1057" s="70" t="e">
        <f>VLOOKUP(A1057,'Crash Data'!$B$3:$C$32,2,FALSE)</f>
        <v>#N/A</v>
      </c>
      <c r="G1057" s="40">
        <v>159.797</v>
      </c>
      <c r="H1057" s="40">
        <v>177</v>
      </c>
      <c r="I1057" s="39">
        <v>177</v>
      </c>
      <c r="J1057" s="40">
        <v>177</v>
      </c>
      <c r="K1057" s="39">
        <v>159.965</v>
      </c>
      <c r="L1057" s="93">
        <f t="shared" si="227"/>
        <v>209</v>
      </c>
      <c r="M1057" s="93">
        <f t="shared" si="228"/>
        <v>49.203000000000003</v>
      </c>
      <c r="N1057" s="99">
        <f t="shared" si="229"/>
        <v>165</v>
      </c>
      <c r="O1057" s="99" t="str">
        <f t="shared" si="230"/>
        <v/>
      </c>
      <c r="P1057" s="102">
        <f t="shared" si="231"/>
        <v>165</v>
      </c>
      <c r="Q1057" s="102" t="str">
        <f t="shared" si="232"/>
        <v/>
      </c>
      <c r="R1057" s="105">
        <f t="shared" si="233"/>
        <v>165</v>
      </c>
      <c r="S1057" s="105" t="str">
        <f t="shared" si="234"/>
        <v/>
      </c>
      <c r="T1057" s="69">
        <f t="shared" si="235"/>
        <v>107</v>
      </c>
      <c r="U1057" s="69" t="str">
        <f t="shared" si="236"/>
        <v/>
      </c>
      <c r="V1057" s="143">
        <f t="shared" si="237"/>
        <v>165</v>
      </c>
      <c r="W1057" s="143">
        <f t="shared" si="238"/>
        <v>5.0349999999999966</v>
      </c>
      <c r="X1057" s="109">
        <f t="shared" si="225"/>
        <v>0</v>
      </c>
      <c r="Y1057" s="110" t="e">
        <f t="shared" si="226"/>
        <v>#N/A</v>
      </c>
      <c r="Z1057" s="75" t="e">
        <f>NA()</f>
        <v>#N/A</v>
      </c>
    </row>
    <row r="1058" spans="1:26" x14ac:dyDescent="0.2">
      <c r="A1058" s="74">
        <v>20350</v>
      </c>
      <c r="B1058" s="68">
        <f>INDEX('B-A OSRoad'!$F$2:$F$21,MATCH(A1058,'B-A OSRoad'!$C$2:$C$21))</f>
        <v>0</v>
      </c>
      <c r="C1058" s="68" t="str">
        <f>IF(INDEX('B-A OSRoad'!$B$2:$B$21,MATCH(A1058,'B-A OSRoad'!$C$2:$C$21))="Straight","",RIGHT(INDEX('B-A OSRoad'!$B$2:$B$21,MATCH(A1058,'B-A OSRoad'!$C$2:$C$21)),LEN(INDEX('B-A OSRoad'!$B$2:$B$21,MATCH(A1058,'B-A OSRoad'!$C$2:$C$21)))-1))</f>
        <v/>
      </c>
      <c r="D1058" s="69">
        <f>(INDEX('B-A OSRoad'!$I$2:$I$21,MATCH(A1058,'B-A OSRoad'!$C$2:$C$21)))+$C$3+$C$4+$C$1</f>
        <v>110</v>
      </c>
      <c r="E1058" s="70" t="e">
        <f>VLOOKUP(A1058,'Crash Data'!$E$3:$F$6,2,FALSE)</f>
        <v>#N/A</v>
      </c>
      <c r="F1058" s="70" t="e">
        <f>VLOOKUP(A1058,'Crash Data'!$B$3:$C$32,2,FALSE)</f>
        <v>#N/A</v>
      </c>
      <c r="G1058" s="40">
        <v>179.685</v>
      </c>
      <c r="H1058" s="40">
        <v>177</v>
      </c>
      <c r="I1058" s="39">
        <v>177</v>
      </c>
      <c r="J1058" s="40">
        <v>177</v>
      </c>
      <c r="K1058" s="39">
        <v>177</v>
      </c>
      <c r="L1058" s="93">
        <f t="shared" si="227"/>
        <v>209</v>
      </c>
      <c r="M1058" s="93">
        <f t="shared" si="228"/>
        <v>29.314999999999998</v>
      </c>
      <c r="N1058" s="99">
        <f t="shared" si="229"/>
        <v>165</v>
      </c>
      <c r="O1058" s="99" t="str">
        <f t="shared" si="230"/>
        <v/>
      </c>
      <c r="P1058" s="102">
        <f t="shared" si="231"/>
        <v>165</v>
      </c>
      <c r="Q1058" s="102" t="str">
        <f t="shared" si="232"/>
        <v/>
      </c>
      <c r="R1058" s="105">
        <f t="shared" si="233"/>
        <v>165</v>
      </c>
      <c r="S1058" s="105" t="str">
        <f t="shared" si="234"/>
        <v/>
      </c>
      <c r="T1058" s="69">
        <f t="shared" si="235"/>
        <v>107</v>
      </c>
      <c r="U1058" s="69" t="str">
        <f t="shared" si="236"/>
        <v/>
      </c>
      <c r="V1058" s="143">
        <f t="shared" si="237"/>
        <v>165</v>
      </c>
      <c r="W1058" s="143" t="str">
        <f t="shared" si="238"/>
        <v/>
      </c>
      <c r="X1058" s="109">
        <f t="shared" si="225"/>
        <v>0</v>
      </c>
      <c r="Y1058" s="110" t="e">
        <f t="shared" si="226"/>
        <v>#N/A</v>
      </c>
      <c r="Z1058" s="75" t="e">
        <f>NA()</f>
        <v>#N/A</v>
      </c>
    </row>
    <row r="1059" spans="1:26" x14ac:dyDescent="0.2">
      <c r="A1059" s="74">
        <v>20360</v>
      </c>
      <c r="B1059" s="68">
        <f>INDEX('B-A OSRoad'!$F$2:$F$21,MATCH(A1059,'B-A OSRoad'!$C$2:$C$21))</f>
        <v>0</v>
      </c>
      <c r="C1059" s="68" t="str">
        <f>IF(INDEX('B-A OSRoad'!$B$2:$B$21,MATCH(A1059,'B-A OSRoad'!$C$2:$C$21))="Straight","",RIGHT(INDEX('B-A OSRoad'!$B$2:$B$21,MATCH(A1059,'B-A OSRoad'!$C$2:$C$21)),LEN(INDEX('B-A OSRoad'!$B$2:$B$21,MATCH(A1059,'B-A OSRoad'!$C$2:$C$21)))-1))</f>
        <v/>
      </c>
      <c r="D1059" s="69">
        <f>(INDEX('B-A OSRoad'!$I$2:$I$21,MATCH(A1059,'B-A OSRoad'!$C$2:$C$21)))+$C$3+$C$4+$C$1</f>
        <v>110</v>
      </c>
      <c r="E1059" s="70" t="e">
        <f>VLOOKUP(A1059,'Crash Data'!$E$3:$F$6,2,FALSE)</f>
        <v>#N/A</v>
      </c>
      <c r="F1059" s="70" t="e">
        <f>VLOOKUP(A1059,'Crash Data'!$B$3:$C$32,2,FALSE)</f>
        <v>#N/A</v>
      </c>
      <c r="G1059" s="40">
        <v>230</v>
      </c>
      <c r="H1059" s="40">
        <v>177</v>
      </c>
      <c r="I1059" s="39">
        <v>177</v>
      </c>
      <c r="J1059" s="40">
        <v>177</v>
      </c>
      <c r="K1059" s="39">
        <v>177</v>
      </c>
      <c r="L1059" s="93">
        <f t="shared" si="227"/>
        <v>209</v>
      </c>
      <c r="M1059" s="93" t="str">
        <f t="shared" si="228"/>
        <v/>
      </c>
      <c r="N1059" s="99">
        <f t="shared" si="229"/>
        <v>165</v>
      </c>
      <c r="O1059" s="99" t="str">
        <f t="shared" si="230"/>
        <v/>
      </c>
      <c r="P1059" s="102">
        <f t="shared" si="231"/>
        <v>165</v>
      </c>
      <c r="Q1059" s="102" t="str">
        <f t="shared" si="232"/>
        <v/>
      </c>
      <c r="R1059" s="105">
        <f t="shared" si="233"/>
        <v>165</v>
      </c>
      <c r="S1059" s="105" t="str">
        <f t="shared" si="234"/>
        <v/>
      </c>
      <c r="T1059" s="69">
        <f t="shared" si="235"/>
        <v>107</v>
      </c>
      <c r="U1059" s="69" t="str">
        <f t="shared" si="236"/>
        <v/>
      </c>
      <c r="V1059" s="143">
        <f t="shared" si="237"/>
        <v>165</v>
      </c>
      <c r="W1059" s="143" t="str">
        <f t="shared" si="238"/>
        <v/>
      </c>
      <c r="X1059" s="109">
        <f t="shared" si="225"/>
        <v>0</v>
      </c>
      <c r="Y1059" s="110" t="e">
        <f t="shared" si="226"/>
        <v>#N/A</v>
      </c>
      <c r="Z1059" s="75" t="e">
        <f>NA()</f>
        <v>#N/A</v>
      </c>
    </row>
    <row r="1060" spans="1:26" x14ac:dyDescent="0.2">
      <c r="A1060" s="74">
        <v>20370</v>
      </c>
      <c r="B1060" s="68">
        <f>INDEX('B-A OSRoad'!$F$2:$F$21,MATCH(A1060,'B-A OSRoad'!$C$2:$C$21))</f>
        <v>0</v>
      </c>
      <c r="C1060" s="68" t="str">
        <f>IF(INDEX('B-A OSRoad'!$B$2:$B$21,MATCH(A1060,'B-A OSRoad'!$C$2:$C$21))="Straight","",RIGHT(INDEX('B-A OSRoad'!$B$2:$B$21,MATCH(A1060,'B-A OSRoad'!$C$2:$C$21)),LEN(INDEX('B-A OSRoad'!$B$2:$B$21,MATCH(A1060,'B-A OSRoad'!$C$2:$C$21)))-1))</f>
        <v/>
      </c>
      <c r="D1060" s="69">
        <f>(INDEX('B-A OSRoad'!$I$2:$I$21,MATCH(A1060,'B-A OSRoad'!$C$2:$C$21)))+$C$3+$C$4+$C$1</f>
        <v>110</v>
      </c>
      <c r="E1060" s="70" t="e">
        <f>VLOOKUP(A1060,'Crash Data'!$E$3:$F$6,2,FALSE)</f>
        <v>#N/A</v>
      </c>
      <c r="F1060" s="70" t="e">
        <f>VLOOKUP(A1060,'Crash Data'!$B$3:$C$32,2,FALSE)</f>
        <v>#N/A</v>
      </c>
      <c r="G1060" s="40">
        <v>230</v>
      </c>
      <c r="H1060" s="40">
        <v>177</v>
      </c>
      <c r="I1060" s="39">
        <v>177</v>
      </c>
      <c r="J1060" s="40">
        <v>177</v>
      </c>
      <c r="K1060" s="39">
        <v>177</v>
      </c>
      <c r="L1060" s="93">
        <f t="shared" si="227"/>
        <v>209</v>
      </c>
      <c r="M1060" s="93" t="str">
        <f t="shared" si="228"/>
        <v/>
      </c>
      <c r="N1060" s="99">
        <f t="shared" si="229"/>
        <v>165</v>
      </c>
      <c r="O1060" s="99" t="str">
        <f t="shared" si="230"/>
        <v/>
      </c>
      <c r="P1060" s="102">
        <f t="shared" si="231"/>
        <v>165</v>
      </c>
      <c r="Q1060" s="102" t="str">
        <f t="shared" si="232"/>
        <v/>
      </c>
      <c r="R1060" s="105">
        <f t="shared" si="233"/>
        <v>165</v>
      </c>
      <c r="S1060" s="105" t="str">
        <f t="shared" si="234"/>
        <v/>
      </c>
      <c r="T1060" s="69">
        <f t="shared" si="235"/>
        <v>107</v>
      </c>
      <c r="U1060" s="69" t="str">
        <f t="shared" si="236"/>
        <v/>
      </c>
      <c r="V1060" s="143">
        <f t="shared" si="237"/>
        <v>165</v>
      </c>
      <c r="W1060" s="143" t="str">
        <f t="shared" si="238"/>
        <v/>
      </c>
      <c r="X1060" s="109">
        <f t="shared" si="225"/>
        <v>0</v>
      </c>
      <c r="Y1060" s="110" t="e">
        <f t="shared" si="226"/>
        <v>#N/A</v>
      </c>
      <c r="Z1060" s="75" t="e">
        <f>NA()</f>
        <v>#N/A</v>
      </c>
    </row>
    <row r="1061" spans="1:26" x14ac:dyDescent="0.2">
      <c r="A1061" s="74">
        <v>20380</v>
      </c>
      <c r="B1061" s="68">
        <f>INDEX('B-A OSRoad'!$F$2:$F$21,MATCH(A1061,'B-A OSRoad'!$C$2:$C$21))</f>
        <v>0</v>
      </c>
      <c r="C1061" s="68" t="str">
        <f>IF(INDEX('B-A OSRoad'!$B$2:$B$21,MATCH(A1061,'B-A OSRoad'!$C$2:$C$21))="Straight","",RIGHT(INDEX('B-A OSRoad'!$B$2:$B$21,MATCH(A1061,'B-A OSRoad'!$C$2:$C$21)),LEN(INDEX('B-A OSRoad'!$B$2:$B$21,MATCH(A1061,'B-A OSRoad'!$C$2:$C$21)))-1))</f>
        <v/>
      </c>
      <c r="D1061" s="69">
        <f>(INDEX('B-A OSRoad'!$I$2:$I$21,MATCH(A1061,'B-A OSRoad'!$C$2:$C$21)))+$C$3+$C$4+$C$1</f>
        <v>110</v>
      </c>
      <c r="E1061" s="70" t="e">
        <f>VLOOKUP(A1061,'Crash Data'!$E$3:$F$6,2,FALSE)</f>
        <v>#N/A</v>
      </c>
      <c r="F1061" s="70" t="e">
        <f>VLOOKUP(A1061,'Crash Data'!$B$3:$C$32,2,FALSE)</f>
        <v>#N/A</v>
      </c>
      <c r="G1061" s="40">
        <v>230</v>
      </c>
      <c r="H1061" s="40">
        <v>177</v>
      </c>
      <c r="I1061" s="39">
        <v>177</v>
      </c>
      <c r="J1061" s="40">
        <v>177</v>
      </c>
      <c r="K1061" s="39">
        <v>177</v>
      </c>
      <c r="L1061" s="93">
        <f t="shared" si="227"/>
        <v>209</v>
      </c>
      <c r="M1061" s="93" t="str">
        <f t="shared" si="228"/>
        <v/>
      </c>
      <c r="N1061" s="99">
        <f t="shared" si="229"/>
        <v>165</v>
      </c>
      <c r="O1061" s="99" t="str">
        <f t="shared" si="230"/>
        <v/>
      </c>
      <c r="P1061" s="102">
        <f t="shared" si="231"/>
        <v>165</v>
      </c>
      <c r="Q1061" s="102" t="str">
        <f t="shared" si="232"/>
        <v/>
      </c>
      <c r="R1061" s="105">
        <f t="shared" si="233"/>
        <v>165</v>
      </c>
      <c r="S1061" s="105" t="str">
        <f t="shared" si="234"/>
        <v/>
      </c>
      <c r="T1061" s="69">
        <f t="shared" si="235"/>
        <v>107</v>
      </c>
      <c r="U1061" s="69" t="str">
        <f t="shared" si="236"/>
        <v/>
      </c>
      <c r="V1061" s="143">
        <f t="shared" si="237"/>
        <v>165</v>
      </c>
      <c r="W1061" s="143" t="str">
        <f t="shared" si="238"/>
        <v/>
      </c>
      <c r="X1061" s="109">
        <f t="shared" si="225"/>
        <v>0</v>
      </c>
      <c r="Y1061" s="110" t="e">
        <f t="shared" si="226"/>
        <v>#N/A</v>
      </c>
      <c r="Z1061" s="75" t="e">
        <f>NA()</f>
        <v>#N/A</v>
      </c>
    </row>
    <row r="1062" spans="1:26" x14ac:dyDescent="0.2">
      <c r="A1062" s="74">
        <v>20390</v>
      </c>
      <c r="B1062" s="68">
        <f>INDEX('B-A OSRoad'!$F$2:$F$21,MATCH(A1062,'B-A OSRoad'!$C$2:$C$21))</f>
        <v>0</v>
      </c>
      <c r="C1062" s="68" t="str">
        <f>IF(INDEX('B-A OSRoad'!$B$2:$B$21,MATCH(A1062,'B-A OSRoad'!$C$2:$C$21))="Straight","",RIGHT(INDEX('B-A OSRoad'!$B$2:$B$21,MATCH(A1062,'B-A OSRoad'!$C$2:$C$21)),LEN(INDEX('B-A OSRoad'!$B$2:$B$21,MATCH(A1062,'B-A OSRoad'!$C$2:$C$21)))-1))</f>
        <v/>
      </c>
      <c r="D1062" s="69">
        <f>(INDEX('B-A OSRoad'!$I$2:$I$21,MATCH(A1062,'B-A OSRoad'!$C$2:$C$21)))+$C$3+$C$4+$C$1</f>
        <v>110</v>
      </c>
      <c r="E1062" s="70" t="e">
        <f>VLOOKUP(A1062,'Crash Data'!$E$3:$F$6,2,FALSE)</f>
        <v>#N/A</v>
      </c>
      <c r="F1062" s="70" t="e">
        <f>VLOOKUP(A1062,'Crash Data'!$B$3:$C$32,2,FALSE)</f>
        <v>#N/A</v>
      </c>
      <c r="G1062" s="40">
        <v>230</v>
      </c>
      <c r="H1062" s="40">
        <v>177</v>
      </c>
      <c r="I1062" s="39">
        <v>177</v>
      </c>
      <c r="J1062" s="40">
        <v>177</v>
      </c>
      <c r="K1062" s="39">
        <v>177</v>
      </c>
      <c r="L1062" s="93">
        <f t="shared" si="227"/>
        <v>209</v>
      </c>
      <c r="M1062" s="93" t="str">
        <f t="shared" si="228"/>
        <v/>
      </c>
      <c r="N1062" s="99">
        <f t="shared" si="229"/>
        <v>165</v>
      </c>
      <c r="O1062" s="99" t="str">
        <f t="shared" si="230"/>
        <v/>
      </c>
      <c r="P1062" s="102">
        <f t="shared" si="231"/>
        <v>165</v>
      </c>
      <c r="Q1062" s="102" t="str">
        <f t="shared" si="232"/>
        <v/>
      </c>
      <c r="R1062" s="105">
        <f t="shared" si="233"/>
        <v>165</v>
      </c>
      <c r="S1062" s="105" t="str">
        <f t="shared" si="234"/>
        <v/>
      </c>
      <c r="T1062" s="69">
        <f t="shared" si="235"/>
        <v>107</v>
      </c>
      <c r="U1062" s="69" t="str">
        <f t="shared" si="236"/>
        <v/>
      </c>
      <c r="V1062" s="143">
        <f t="shared" si="237"/>
        <v>165</v>
      </c>
      <c r="W1062" s="143" t="str">
        <f t="shared" si="238"/>
        <v/>
      </c>
      <c r="X1062" s="109">
        <f t="shared" si="225"/>
        <v>0</v>
      </c>
      <c r="Y1062" s="110" t="e">
        <f t="shared" si="226"/>
        <v>#N/A</v>
      </c>
      <c r="Z1062" s="75" t="e">
        <f>NA()</f>
        <v>#N/A</v>
      </c>
    </row>
    <row r="1063" spans="1:26" x14ac:dyDescent="0.2">
      <c r="A1063" s="74">
        <v>20400</v>
      </c>
      <c r="B1063" s="68">
        <f>INDEX('B-A OSRoad'!$F$2:$F$21,MATCH(A1063,'B-A OSRoad'!$C$2:$C$21))</f>
        <v>0</v>
      </c>
      <c r="C1063" s="68" t="str">
        <f>IF(INDEX('B-A OSRoad'!$B$2:$B$21,MATCH(A1063,'B-A OSRoad'!$C$2:$C$21))="Straight","",RIGHT(INDEX('B-A OSRoad'!$B$2:$B$21,MATCH(A1063,'B-A OSRoad'!$C$2:$C$21)),LEN(INDEX('B-A OSRoad'!$B$2:$B$21,MATCH(A1063,'B-A OSRoad'!$C$2:$C$21)))-1))</f>
        <v/>
      </c>
      <c r="D1063" s="69">
        <f>(INDEX('B-A OSRoad'!$I$2:$I$21,MATCH(A1063,'B-A OSRoad'!$C$2:$C$21)))+$C$3+$C$4+$C$1</f>
        <v>110</v>
      </c>
      <c r="E1063" s="70" t="e">
        <f>VLOOKUP(A1063,'Crash Data'!$E$3:$F$6,2,FALSE)</f>
        <v>#N/A</v>
      </c>
      <c r="F1063" s="70" t="e">
        <f>VLOOKUP(A1063,'Crash Data'!$B$3:$C$32,2,FALSE)</f>
        <v>#N/A</v>
      </c>
      <c r="G1063" s="40">
        <v>230</v>
      </c>
      <c r="H1063" s="40">
        <v>177</v>
      </c>
      <c r="I1063" s="39">
        <v>177</v>
      </c>
      <c r="J1063" s="40">
        <v>177</v>
      </c>
      <c r="K1063" s="39">
        <v>177</v>
      </c>
      <c r="L1063" s="93">
        <f t="shared" si="227"/>
        <v>209</v>
      </c>
      <c r="M1063" s="93" t="str">
        <f t="shared" si="228"/>
        <v/>
      </c>
      <c r="N1063" s="99">
        <f t="shared" si="229"/>
        <v>165</v>
      </c>
      <c r="O1063" s="99" t="str">
        <f t="shared" si="230"/>
        <v/>
      </c>
      <c r="P1063" s="102">
        <f t="shared" si="231"/>
        <v>165</v>
      </c>
      <c r="Q1063" s="102" t="str">
        <f t="shared" si="232"/>
        <v/>
      </c>
      <c r="R1063" s="105">
        <f t="shared" si="233"/>
        <v>165</v>
      </c>
      <c r="S1063" s="105" t="str">
        <f t="shared" si="234"/>
        <v/>
      </c>
      <c r="T1063" s="69">
        <f t="shared" si="235"/>
        <v>107</v>
      </c>
      <c r="U1063" s="69" t="str">
        <f t="shared" si="236"/>
        <v/>
      </c>
      <c r="V1063" s="143">
        <f t="shared" si="237"/>
        <v>165</v>
      </c>
      <c r="W1063" s="143" t="str">
        <f t="shared" si="238"/>
        <v/>
      </c>
      <c r="X1063" s="109">
        <f t="shared" si="225"/>
        <v>0</v>
      </c>
      <c r="Y1063" s="110" t="e">
        <f t="shared" si="226"/>
        <v>#N/A</v>
      </c>
      <c r="Z1063" s="75" t="e">
        <f>NA()</f>
        <v>#N/A</v>
      </c>
    </row>
    <row r="1064" spans="1:26" x14ac:dyDescent="0.2">
      <c r="A1064" s="74">
        <v>20410</v>
      </c>
      <c r="B1064" s="68">
        <f>INDEX('B-A OSRoad'!$F$2:$F$21,MATCH(A1064,'B-A OSRoad'!$C$2:$C$21))</f>
        <v>0</v>
      </c>
      <c r="C1064" s="68" t="str">
        <f>IF(INDEX('B-A OSRoad'!$B$2:$B$21,MATCH(A1064,'B-A OSRoad'!$C$2:$C$21))="Straight","",RIGHT(INDEX('B-A OSRoad'!$B$2:$B$21,MATCH(A1064,'B-A OSRoad'!$C$2:$C$21)),LEN(INDEX('B-A OSRoad'!$B$2:$B$21,MATCH(A1064,'B-A OSRoad'!$C$2:$C$21)))-1))</f>
        <v/>
      </c>
      <c r="D1064" s="69">
        <f>(INDEX('B-A OSRoad'!$I$2:$I$21,MATCH(A1064,'B-A OSRoad'!$C$2:$C$21)))+$C$3+$C$4+$C$1</f>
        <v>110</v>
      </c>
      <c r="E1064" s="70" t="e">
        <f>VLOOKUP(A1064,'Crash Data'!$E$3:$F$6,2,FALSE)</f>
        <v>#N/A</v>
      </c>
      <c r="F1064" s="70" t="e">
        <f>VLOOKUP(A1064,'Crash Data'!$B$3:$C$32,2,FALSE)</f>
        <v>#N/A</v>
      </c>
      <c r="G1064" s="40">
        <v>230</v>
      </c>
      <c r="H1064" s="40">
        <v>177</v>
      </c>
      <c r="I1064" s="39">
        <v>177</v>
      </c>
      <c r="J1064" s="40">
        <v>177</v>
      </c>
      <c r="K1064" s="39">
        <v>177</v>
      </c>
      <c r="L1064" s="93">
        <f t="shared" si="227"/>
        <v>209</v>
      </c>
      <c r="M1064" s="93" t="str">
        <f t="shared" si="228"/>
        <v/>
      </c>
      <c r="N1064" s="99">
        <f t="shared" si="229"/>
        <v>165</v>
      </c>
      <c r="O1064" s="99" t="str">
        <f t="shared" si="230"/>
        <v/>
      </c>
      <c r="P1064" s="102">
        <f t="shared" si="231"/>
        <v>165</v>
      </c>
      <c r="Q1064" s="102" t="str">
        <f t="shared" si="232"/>
        <v/>
      </c>
      <c r="R1064" s="105">
        <f t="shared" si="233"/>
        <v>165</v>
      </c>
      <c r="S1064" s="105" t="str">
        <f t="shared" si="234"/>
        <v/>
      </c>
      <c r="T1064" s="69">
        <f t="shared" si="235"/>
        <v>107</v>
      </c>
      <c r="U1064" s="69" t="str">
        <f t="shared" si="236"/>
        <v/>
      </c>
      <c r="V1064" s="143">
        <f t="shared" si="237"/>
        <v>165</v>
      </c>
      <c r="W1064" s="143" t="str">
        <f t="shared" si="238"/>
        <v/>
      </c>
      <c r="X1064" s="109">
        <f t="shared" si="225"/>
        <v>0</v>
      </c>
      <c r="Y1064" s="110" t="e">
        <f t="shared" si="226"/>
        <v>#N/A</v>
      </c>
      <c r="Z1064" s="75" t="e">
        <f>NA()</f>
        <v>#N/A</v>
      </c>
    </row>
    <row r="1065" spans="1:26" x14ac:dyDescent="0.2">
      <c r="A1065" s="74">
        <v>20420</v>
      </c>
      <c r="B1065" s="68">
        <f>INDEX('B-A OSRoad'!$F$2:$F$21,MATCH(A1065,'B-A OSRoad'!$C$2:$C$21))</f>
        <v>0</v>
      </c>
      <c r="C1065" s="68" t="str">
        <f>IF(INDEX('B-A OSRoad'!$B$2:$B$21,MATCH(A1065,'B-A OSRoad'!$C$2:$C$21))="Straight","",RIGHT(INDEX('B-A OSRoad'!$B$2:$B$21,MATCH(A1065,'B-A OSRoad'!$C$2:$C$21)),LEN(INDEX('B-A OSRoad'!$B$2:$B$21,MATCH(A1065,'B-A OSRoad'!$C$2:$C$21)))-1))</f>
        <v/>
      </c>
      <c r="D1065" s="69">
        <f>(INDEX('B-A OSRoad'!$I$2:$I$21,MATCH(A1065,'B-A OSRoad'!$C$2:$C$21)))+$C$3+$C$4+$C$1</f>
        <v>110</v>
      </c>
      <c r="E1065" s="70" t="e">
        <f>VLOOKUP(A1065,'Crash Data'!$E$3:$F$6,2,FALSE)</f>
        <v>#N/A</v>
      </c>
      <c r="F1065" s="70" t="e">
        <f>VLOOKUP(A1065,'Crash Data'!$B$3:$C$32,2,FALSE)</f>
        <v>#N/A</v>
      </c>
      <c r="G1065" s="40">
        <v>230</v>
      </c>
      <c r="H1065" s="40">
        <v>177</v>
      </c>
      <c r="I1065" s="39">
        <v>177</v>
      </c>
      <c r="J1065" s="40">
        <v>177</v>
      </c>
      <c r="K1065" s="39">
        <v>177</v>
      </c>
      <c r="L1065" s="93">
        <f t="shared" si="227"/>
        <v>209</v>
      </c>
      <c r="M1065" s="93" t="str">
        <f t="shared" si="228"/>
        <v/>
      </c>
      <c r="N1065" s="99">
        <f t="shared" si="229"/>
        <v>165</v>
      </c>
      <c r="O1065" s="99" t="str">
        <f t="shared" si="230"/>
        <v/>
      </c>
      <c r="P1065" s="102">
        <f t="shared" si="231"/>
        <v>165</v>
      </c>
      <c r="Q1065" s="102" t="str">
        <f t="shared" si="232"/>
        <v/>
      </c>
      <c r="R1065" s="105">
        <f t="shared" si="233"/>
        <v>165</v>
      </c>
      <c r="S1065" s="105" t="str">
        <f t="shared" si="234"/>
        <v/>
      </c>
      <c r="T1065" s="69">
        <f t="shared" si="235"/>
        <v>107</v>
      </c>
      <c r="U1065" s="69" t="str">
        <f t="shared" si="236"/>
        <v/>
      </c>
      <c r="V1065" s="143">
        <f t="shared" si="237"/>
        <v>165</v>
      </c>
      <c r="W1065" s="143" t="str">
        <f t="shared" si="238"/>
        <v/>
      </c>
      <c r="X1065" s="109">
        <f t="shared" si="225"/>
        <v>0</v>
      </c>
      <c r="Y1065" s="110" t="e">
        <f t="shared" si="226"/>
        <v>#N/A</v>
      </c>
      <c r="Z1065" s="75" t="e">
        <f>NA()</f>
        <v>#N/A</v>
      </c>
    </row>
    <row r="1066" spans="1:26" x14ac:dyDescent="0.2">
      <c r="A1066" s="74">
        <v>20430</v>
      </c>
      <c r="B1066" s="68">
        <f>INDEX('B-A OSRoad'!$F$2:$F$21,MATCH(A1066,'B-A OSRoad'!$C$2:$C$21))</f>
        <v>0</v>
      </c>
      <c r="C1066" s="68" t="str">
        <f>IF(INDEX('B-A OSRoad'!$B$2:$B$21,MATCH(A1066,'B-A OSRoad'!$C$2:$C$21))="Straight","",RIGHT(INDEX('B-A OSRoad'!$B$2:$B$21,MATCH(A1066,'B-A OSRoad'!$C$2:$C$21)),LEN(INDEX('B-A OSRoad'!$B$2:$B$21,MATCH(A1066,'B-A OSRoad'!$C$2:$C$21)))-1))</f>
        <v/>
      </c>
      <c r="D1066" s="69">
        <f>(INDEX('B-A OSRoad'!$I$2:$I$21,MATCH(A1066,'B-A OSRoad'!$C$2:$C$21)))+$C$3+$C$4+$C$1</f>
        <v>110</v>
      </c>
      <c r="E1066" s="70" t="e">
        <f>VLOOKUP(A1066,'Crash Data'!$E$3:$F$6,2,FALSE)</f>
        <v>#N/A</v>
      </c>
      <c r="F1066" s="70" t="e">
        <f>VLOOKUP(A1066,'Crash Data'!$B$3:$C$32,2,FALSE)</f>
        <v>#N/A</v>
      </c>
      <c r="G1066" s="40">
        <v>230</v>
      </c>
      <c r="H1066" s="40">
        <v>177</v>
      </c>
      <c r="I1066" s="39">
        <v>177</v>
      </c>
      <c r="J1066" s="40">
        <v>177</v>
      </c>
      <c r="K1066" s="39">
        <v>177</v>
      </c>
      <c r="L1066" s="93">
        <f t="shared" si="227"/>
        <v>209</v>
      </c>
      <c r="M1066" s="93" t="str">
        <f t="shared" si="228"/>
        <v/>
      </c>
      <c r="N1066" s="99">
        <f t="shared" si="229"/>
        <v>165</v>
      </c>
      <c r="O1066" s="99" t="str">
        <f t="shared" si="230"/>
        <v/>
      </c>
      <c r="P1066" s="102">
        <f t="shared" si="231"/>
        <v>165</v>
      </c>
      <c r="Q1066" s="102" t="str">
        <f t="shared" si="232"/>
        <v/>
      </c>
      <c r="R1066" s="105">
        <f t="shared" si="233"/>
        <v>165</v>
      </c>
      <c r="S1066" s="105" t="str">
        <f t="shared" si="234"/>
        <v/>
      </c>
      <c r="T1066" s="69">
        <f t="shared" si="235"/>
        <v>107</v>
      </c>
      <c r="U1066" s="69" t="str">
        <f t="shared" si="236"/>
        <v/>
      </c>
      <c r="V1066" s="143">
        <f t="shared" si="237"/>
        <v>165</v>
      </c>
      <c r="W1066" s="143" t="str">
        <f t="shared" si="238"/>
        <v/>
      </c>
      <c r="X1066" s="109">
        <f t="shared" si="225"/>
        <v>0</v>
      </c>
      <c r="Y1066" s="110" t="e">
        <f t="shared" si="226"/>
        <v>#N/A</v>
      </c>
      <c r="Z1066" s="75" t="e">
        <f>NA()</f>
        <v>#N/A</v>
      </c>
    </row>
    <row r="1067" spans="1:26" x14ac:dyDescent="0.2">
      <c r="A1067" s="74">
        <v>20440</v>
      </c>
      <c r="B1067" s="68">
        <f>INDEX('B-A OSRoad'!$F$2:$F$21,MATCH(A1067,'B-A OSRoad'!$C$2:$C$21))</f>
        <v>6</v>
      </c>
      <c r="C1067" s="68" t="str">
        <f>IF(INDEX('B-A OSRoad'!$B$2:$B$21,MATCH(A1067,'B-A OSRoad'!$C$2:$C$21))="Straight","",RIGHT(INDEX('B-A OSRoad'!$B$2:$B$21,MATCH(A1067,'B-A OSRoad'!$C$2:$C$21)),LEN(INDEX('B-A OSRoad'!$B$2:$B$21,MATCH(A1067,'B-A OSRoad'!$C$2:$C$21)))-1))</f>
        <v>530</v>
      </c>
      <c r="D1067" s="69">
        <f>(INDEX('B-A OSRoad'!$I$2:$I$21,MATCH(A1067,'B-A OSRoad'!$C$2:$C$21)))+$C$3+$C$4+$C$1</f>
        <v>107</v>
      </c>
      <c r="E1067" s="70" t="e">
        <f>VLOOKUP(A1067,'Crash Data'!$E$3:$F$6,2,FALSE)</f>
        <v>#N/A</v>
      </c>
      <c r="F1067" s="70" t="e">
        <f>VLOOKUP(A1067,'Crash Data'!$B$3:$C$32,2,FALSE)</f>
        <v>#N/A</v>
      </c>
      <c r="G1067" s="40">
        <v>230</v>
      </c>
      <c r="H1067" s="40">
        <v>177</v>
      </c>
      <c r="I1067" s="39">
        <v>177</v>
      </c>
      <c r="J1067" s="40">
        <v>177</v>
      </c>
      <c r="K1067" s="39">
        <v>177</v>
      </c>
      <c r="L1067" s="93">
        <f t="shared" si="227"/>
        <v>200</v>
      </c>
      <c r="M1067" s="93" t="str">
        <f t="shared" si="228"/>
        <v/>
      </c>
      <c r="N1067" s="99">
        <f t="shared" si="229"/>
        <v>157</v>
      </c>
      <c r="O1067" s="99" t="str">
        <f t="shared" si="230"/>
        <v/>
      </c>
      <c r="P1067" s="102">
        <f t="shared" si="231"/>
        <v>157</v>
      </c>
      <c r="Q1067" s="102" t="str">
        <f t="shared" si="232"/>
        <v/>
      </c>
      <c r="R1067" s="105">
        <f t="shared" si="233"/>
        <v>157</v>
      </c>
      <c r="S1067" s="105" t="str">
        <f t="shared" si="234"/>
        <v/>
      </c>
      <c r="T1067" s="69">
        <f t="shared" si="235"/>
        <v>104</v>
      </c>
      <c r="U1067" s="69" t="str">
        <f t="shared" si="236"/>
        <v/>
      </c>
      <c r="V1067" s="143">
        <f t="shared" si="237"/>
        <v>157</v>
      </c>
      <c r="W1067" s="143" t="str">
        <f t="shared" si="238"/>
        <v/>
      </c>
      <c r="X1067" s="109">
        <f t="shared" si="225"/>
        <v>0.11976526519090774</v>
      </c>
      <c r="Y1067" s="110" t="e">
        <f t="shared" si="226"/>
        <v>#N/A</v>
      </c>
      <c r="Z1067" s="75" t="e">
        <f>NA()</f>
        <v>#N/A</v>
      </c>
    </row>
    <row r="1068" spans="1:26" x14ac:dyDescent="0.2">
      <c r="A1068" s="74">
        <v>20450</v>
      </c>
      <c r="B1068" s="68">
        <f>INDEX('B-A OSRoad'!$F$2:$F$21,MATCH(A1068,'B-A OSRoad'!$C$2:$C$21))</f>
        <v>6</v>
      </c>
      <c r="C1068" s="68" t="str">
        <f>IF(INDEX('B-A OSRoad'!$B$2:$B$21,MATCH(A1068,'B-A OSRoad'!$C$2:$C$21))="Straight","",RIGHT(INDEX('B-A OSRoad'!$B$2:$B$21,MATCH(A1068,'B-A OSRoad'!$C$2:$C$21)),LEN(INDEX('B-A OSRoad'!$B$2:$B$21,MATCH(A1068,'B-A OSRoad'!$C$2:$C$21)))-1))</f>
        <v>530</v>
      </c>
      <c r="D1068" s="69">
        <f>(INDEX('B-A OSRoad'!$I$2:$I$21,MATCH(A1068,'B-A OSRoad'!$C$2:$C$21)))+$C$3+$C$4+$C$1</f>
        <v>107</v>
      </c>
      <c r="E1068" s="70" t="e">
        <f>VLOOKUP(A1068,'Crash Data'!$E$3:$F$6,2,FALSE)</f>
        <v>#N/A</v>
      </c>
      <c r="F1068" s="70" t="e">
        <f>VLOOKUP(A1068,'Crash Data'!$B$3:$C$32,2,FALSE)</f>
        <v>#N/A</v>
      </c>
      <c r="G1068" s="40">
        <v>230</v>
      </c>
      <c r="H1068" s="40">
        <v>177</v>
      </c>
      <c r="I1068" s="39">
        <v>177</v>
      </c>
      <c r="J1068" s="40">
        <v>177</v>
      </c>
      <c r="K1068" s="39">
        <v>177</v>
      </c>
      <c r="L1068" s="93">
        <f t="shared" si="227"/>
        <v>200</v>
      </c>
      <c r="M1068" s="93" t="str">
        <f t="shared" si="228"/>
        <v/>
      </c>
      <c r="N1068" s="99">
        <f t="shared" si="229"/>
        <v>157</v>
      </c>
      <c r="O1068" s="99" t="str">
        <f t="shared" si="230"/>
        <v/>
      </c>
      <c r="P1068" s="102">
        <f t="shared" si="231"/>
        <v>157</v>
      </c>
      <c r="Q1068" s="102" t="str">
        <f t="shared" si="232"/>
        <v/>
      </c>
      <c r="R1068" s="105">
        <f t="shared" si="233"/>
        <v>157</v>
      </c>
      <c r="S1068" s="105" t="str">
        <f t="shared" si="234"/>
        <v/>
      </c>
      <c r="T1068" s="69">
        <f t="shared" si="235"/>
        <v>104</v>
      </c>
      <c r="U1068" s="69" t="str">
        <f t="shared" si="236"/>
        <v/>
      </c>
      <c r="V1068" s="143">
        <f t="shared" si="237"/>
        <v>157</v>
      </c>
      <c r="W1068" s="143" t="str">
        <f t="shared" si="238"/>
        <v/>
      </c>
      <c r="X1068" s="109">
        <f t="shared" si="225"/>
        <v>0.11976526519090774</v>
      </c>
      <c r="Y1068" s="110" t="e">
        <f t="shared" si="226"/>
        <v>#N/A</v>
      </c>
      <c r="Z1068" s="75" t="e">
        <f>NA()</f>
        <v>#N/A</v>
      </c>
    </row>
    <row r="1069" spans="1:26" x14ac:dyDescent="0.2">
      <c r="A1069" s="74">
        <v>20460</v>
      </c>
      <c r="B1069" s="68">
        <f>INDEX('B-A OSRoad'!$F$2:$F$21,MATCH(A1069,'B-A OSRoad'!$C$2:$C$21))</f>
        <v>6</v>
      </c>
      <c r="C1069" s="68" t="str">
        <f>IF(INDEX('B-A OSRoad'!$B$2:$B$21,MATCH(A1069,'B-A OSRoad'!$C$2:$C$21))="Straight","",RIGHT(INDEX('B-A OSRoad'!$B$2:$B$21,MATCH(A1069,'B-A OSRoad'!$C$2:$C$21)),LEN(INDEX('B-A OSRoad'!$B$2:$B$21,MATCH(A1069,'B-A OSRoad'!$C$2:$C$21)))-1))</f>
        <v>530</v>
      </c>
      <c r="D1069" s="69">
        <f>(INDEX('B-A OSRoad'!$I$2:$I$21,MATCH(A1069,'B-A OSRoad'!$C$2:$C$21)))+$C$3+$C$4+$C$1</f>
        <v>107</v>
      </c>
      <c r="E1069" s="70" t="e">
        <f>VLOOKUP(A1069,'Crash Data'!$E$3:$F$6,2,FALSE)</f>
        <v>#N/A</v>
      </c>
      <c r="F1069" s="70" t="e">
        <f>VLOOKUP(A1069,'Crash Data'!$B$3:$C$32,2,FALSE)</f>
        <v>#N/A</v>
      </c>
      <c r="G1069" s="40">
        <v>230</v>
      </c>
      <c r="H1069" s="40">
        <v>177</v>
      </c>
      <c r="I1069" s="39">
        <v>177</v>
      </c>
      <c r="J1069" s="40">
        <v>177</v>
      </c>
      <c r="K1069" s="39">
        <v>177</v>
      </c>
      <c r="L1069" s="93">
        <f t="shared" si="227"/>
        <v>200</v>
      </c>
      <c r="M1069" s="93" t="str">
        <f t="shared" si="228"/>
        <v/>
      </c>
      <c r="N1069" s="99">
        <f t="shared" si="229"/>
        <v>157</v>
      </c>
      <c r="O1069" s="99" t="str">
        <f t="shared" si="230"/>
        <v/>
      </c>
      <c r="P1069" s="102">
        <f t="shared" si="231"/>
        <v>157</v>
      </c>
      <c r="Q1069" s="102" t="str">
        <f t="shared" si="232"/>
        <v/>
      </c>
      <c r="R1069" s="105">
        <f t="shared" si="233"/>
        <v>157</v>
      </c>
      <c r="S1069" s="105" t="str">
        <f t="shared" si="234"/>
        <v/>
      </c>
      <c r="T1069" s="69">
        <f t="shared" si="235"/>
        <v>104</v>
      </c>
      <c r="U1069" s="69" t="str">
        <f t="shared" si="236"/>
        <v/>
      </c>
      <c r="V1069" s="143">
        <f t="shared" si="237"/>
        <v>157</v>
      </c>
      <c r="W1069" s="143" t="str">
        <f t="shared" si="238"/>
        <v/>
      </c>
      <c r="X1069" s="109">
        <f t="shared" si="225"/>
        <v>0.11976526519090774</v>
      </c>
      <c r="Y1069" s="110" t="e">
        <f t="shared" si="226"/>
        <v>#N/A</v>
      </c>
      <c r="Z1069" s="75" t="e">
        <f>NA()</f>
        <v>#N/A</v>
      </c>
    </row>
    <row r="1070" spans="1:26" x14ac:dyDescent="0.2">
      <c r="A1070" s="74">
        <v>20470</v>
      </c>
      <c r="B1070" s="68">
        <f>INDEX('B-A OSRoad'!$F$2:$F$21,MATCH(A1070,'B-A OSRoad'!$C$2:$C$21))</f>
        <v>6</v>
      </c>
      <c r="C1070" s="68" t="str">
        <f>IF(INDEX('B-A OSRoad'!$B$2:$B$21,MATCH(A1070,'B-A OSRoad'!$C$2:$C$21))="Straight","",RIGHT(INDEX('B-A OSRoad'!$B$2:$B$21,MATCH(A1070,'B-A OSRoad'!$C$2:$C$21)),LEN(INDEX('B-A OSRoad'!$B$2:$B$21,MATCH(A1070,'B-A OSRoad'!$C$2:$C$21)))-1))</f>
        <v>530</v>
      </c>
      <c r="D1070" s="69">
        <f>(INDEX('B-A OSRoad'!$I$2:$I$21,MATCH(A1070,'B-A OSRoad'!$C$2:$C$21)))+$C$3+$C$4+$C$1</f>
        <v>107</v>
      </c>
      <c r="E1070" s="70" t="e">
        <f>VLOOKUP(A1070,'Crash Data'!$E$3:$F$6,2,FALSE)</f>
        <v>#N/A</v>
      </c>
      <c r="F1070" s="70" t="e">
        <f>VLOOKUP(A1070,'Crash Data'!$B$3:$C$32,2,FALSE)</f>
        <v>#N/A</v>
      </c>
      <c r="G1070" s="40">
        <v>230</v>
      </c>
      <c r="H1070" s="40">
        <v>177</v>
      </c>
      <c r="I1070" s="39">
        <v>177</v>
      </c>
      <c r="J1070" s="40">
        <v>177</v>
      </c>
      <c r="K1070" s="39">
        <v>177</v>
      </c>
      <c r="L1070" s="93">
        <f t="shared" si="227"/>
        <v>200</v>
      </c>
      <c r="M1070" s="93" t="str">
        <f t="shared" si="228"/>
        <v/>
      </c>
      <c r="N1070" s="99">
        <f t="shared" si="229"/>
        <v>157</v>
      </c>
      <c r="O1070" s="99" t="str">
        <f t="shared" si="230"/>
        <v/>
      </c>
      <c r="P1070" s="102">
        <f t="shared" si="231"/>
        <v>157</v>
      </c>
      <c r="Q1070" s="102" t="str">
        <f t="shared" si="232"/>
        <v/>
      </c>
      <c r="R1070" s="105">
        <f t="shared" si="233"/>
        <v>157</v>
      </c>
      <c r="S1070" s="105" t="str">
        <f t="shared" si="234"/>
        <v/>
      </c>
      <c r="T1070" s="69">
        <f t="shared" si="235"/>
        <v>104</v>
      </c>
      <c r="U1070" s="69" t="str">
        <f t="shared" si="236"/>
        <v/>
      </c>
      <c r="V1070" s="143">
        <f t="shared" si="237"/>
        <v>157</v>
      </c>
      <c r="W1070" s="143" t="str">
        <f t="shared" si="238"/>
        <v/>
      </c>
      <c r="X1070" s="109">
        <f t="shared" si="225"/>
        <v>0.11976526519090774</v>
      </c>
      <c r="Y1070" s="110" t="e">
        <f t="shared" si="226"/>
        <v>#N/A</v>
      </c>
      <c r="Z1070" s="75" t="e">
        <f>NA()</f>
        <v>#N/A</v>
      </c>
    </row>
    <row r="1071" spans="1:26" x14ac:dyDescent="0.2">
      <c r="A1071" s="74">
        <v>20480</v>
      </c>
      <c r="B1071" s="68">
        <f>INDEX('B-A OSRoad'!$F$2:$F$21,MATCH(A1071,'B-A OSRoad'!$C$2:$C$21))</f>
        <v>6</v>
      </c>
      <c r="C1071" s="68" t="str">
        <f>IF(INDEX('B-A OSRoad'!$B$2:$B$21,MATCH(A1071,'B-A OSRoad'!$C$2:$C$21))="Straight","",RIGHT(INDEX('B-A OSRoad'!$B$2:$B$21,MATCH(A1071,'B-A OSRoad'!$C$2:$C$21)),LEN(INDEX('B-A OSRoad'!$B$2:$B$21,MATCH(A1071,'B-A OSRoad'!$C$2:$C$21)))-1))</f>
        <v>530</v>
      </c>
      <c r="D1071" s="69">
        <f>(INDEX('B-A OSRoad'!$I$2:$I$21,MATCH(A1071,'B-A OSRoad'!$C$2:$C$21)))+$C$3+$C$4+$C$1</f>
        <v>107</v>
      </c>
      <c r="E1071" s="70" t="e">
        <f>VLOOKUP(A1071,'Crash Data'!$E$3:$F$6,2,FALSE)</f>
        <v>#N/A</v>
      </c>
      <c r="F1071" s="70" t="e">
        <f>VLOOKUP(A1071,'Crash Data'!$B$3:$C$32,2,FALSE)</f>
        <v>#N/A</v>
      </c>
      <c r="G1071" s="40">
        <v>230</v>
      </c>
      <c r="H1071" s="40">
        <v>177</v>
      </c>
      <c r="I1071" s="39">
        <v>177</v>
      </c>
      <c r="J1071" s="40">
        <v>177</v>
      </c>
      <c r="K1071" s="39">
        <v>177</v>
      </c>
      <c r="L1071" s="93">
        <f t="shared" si="227"/>
        <v>200</v>
      </c>
      <c r="M1071" s="93" t="str">
        <f t="shared" si="228"/>
        <v/>
      </c>
      <c r="N1071" s="99">
        <f t="shared" si="229"/>
        <v>157</v>
      </c>
      <c r="O1071" s="99" t="str">
        <f t="shared" si="230"/>
        <v/>
      </c>
      <c r="P1071" s="102">
        <f t="shared" si="231"/>
        <v>157</v>
      </c>
      <c r="Q1071" s="102" t="str">
        <f t="shared" si="232"/>
        <v/>
      </c>
      <c r="R1071" s="105">
        <f t="shared" si="233"/>
        <v>157</v>
      </c>
      <c r="S1071" s="105" t="str">
        <f t="shared" si="234"/>
        <v/>
      </c>
      <c r="T1071" s="69">
        <f t="shared" si="235"/>
        <v>104</v>
      </c>
      <c r="U1071" s="69" t="str">
        <f t="shared" si="236"/>
        <v/>
      </c>
      <c r="V1071" s="143">
        <f t="shared" si="237"/>
        <v>157</v>
      </c>
      <c r="W1071" s="143" t="str">
        <f t="shared" si="238"/>
        <v/>
      </c>
      <c r="X1071" s="109">
        <f t="shared" si="225"/>
        <v>0.11976526519090774</v>
      </c>
      <c r="Y1071" s="110" t="e">
        <f t="shared" si="226"/>
        <v>#N/A</v>
      </c>
      <c r="Z1071" s="75" t="e">
        <f>NA()</f>
        <v>#N/A</v>
      </c>
    </row>
    <row r="1072" spans="1:26" x14ac:dyDescent="0.2">
      <c r="A1072" s="74">
        <v>20490</v>
      </c>
      <c r="B1072" s="68">
        <f>INDEX('B-A OSRoad'!$F$2:$F$21,MATCH(A1072,'B-A OSRoad'!$C$2:$C$21))</f>
        <v>6</v>
      </c>
      <c r="C1072" s="68" t="str">
        <f>IF(INDEX('B-A OSRoad'!$B$2:$B$21,MATCH(A1072,'B-A OSRoad'!$C$2:$C$21))="Straight","",RIGHT(INDEX('B-A OSRoad'!$B$2:$B$21,MATCH(A1072,'B-A OSRoad'!$C$2:$C$21)),LEN(INDEX('B-A OSRoad'!$B$2:$B$21,MATCH(A1072,'B-A OSRoad'!$C$2:$C$21)))-1))</f>
        <v>530</v>
      </c>
      <c r="D1072" s="69">
        <f>(INDEX('B-A OSRoad'!$I$2:$I$21,MATCH(A1072,'B-A OSRoad'!$C$2:$C$21)))+$C$3+$C$4+$C$1</f>
        <v>107</v>
      </c>
      <c r="E1072" s="70" t="e">
        <f>VLOOKUP(A1072,'Crash Data'!$E$3:$F$6,2,FALSE)</f>
        <v>#N/A</v>
      </c>
      <c r="F1072" s="70" t="e">
        <f>VLOOKUP(A1072,'Crash Data'!$B$3:$C$32,2,FALSE)</f>
        <v>#N/A</v>
      </c>
      <c r="G1072" s="40">
        <v>230</v>
      </c>
      <c r="H1072" s="40">
        <v>177</v>
      </c>
      <c r="I1072" s="39">
        <v>177</v>
      </c>
      <c r="J1072" s="40">
        <v>177</v>
      </c>
      <c r="K1072" s="39">
        <v>177</v>
      </c>
      <c r="L1072" s="93">
        <f t="shared" si="227"/>
        <v>200</v>
      </c>
      <c r="M1072" s="93" t="str">
        <f t="shared" si="228"/>
        <v/>
      </c>
      <c r="N1072" s="99">
        <f t="shared" si="229"/>
        <v>157</v>
      </c>
      <c r="O1072" s="99" t="str">
        <f t="shared" si="230"/>
        <v/>
      </c>
      <c r="P1072" s="102">
        <f t="shared" si="231"/>
        <v>157</v>
      </c>
      <c r="Q1072" s="102" t="str">
        <f t="shared" si="232"/>
        <v/>
      </c>
      <c r="R1072" s="105">
        <f t="shared" si="233"/>
        <v>157</v>
      </c>
      <c r="S1072" s="105" t="str">
        <f t="shared" si="234"/>
        <v/>
      </c>
      <c r="T1072" s="69">
        <f t="shared" si="235"/>
        <v>104</v>
      </c>
      <c r="U1072" s="69" t="str">
        <f t="shared" si="236"/>
        <v/>
      </c>
      <c r="V1072" s="143">
        <f t="shared" si="237"/>
        <v>157</v>
      </c>
      <c r="W1072" s="143" t="str">
        <f t="shared" si="238"/>
        <v/>
      </c>
      <c r="X1072" s="109">
        <f t="shared" si="225"/>
        <v>0.11976526519090774</v>
      </c>
      <c r="Y1072" s="110" t="e">
        <f t="shared" si="226"/>
        <v>#N/A</v>
      </c>
      <c r="Z1072" s="75" t="e">
        <f>NA()</f>
        <v>#N/A</v>
      </c>
    </row>
    <row r="1073" spans="1:26" x14ac:dyDescent="0.2">
      <c r="A1073" s="74">
        <v>20500</v>
      </c>
      <c r="B1073" s="68">
        <f>INDEX('B-A OSRoad'!$F$2:$F$21,MATCH(A1073,'B-A OSRoad'!$C$2:$C$21))</f>
        <v>6</v>
      </c>
      <c r="C1073" s="68" t="str">
        <f>IF(INDEX('B-A OSRoad'!$B$2:$B$21,MATCH(A1073,'B-A OSRoad'!$C$2:$C$21))="Straight","",RIGHT(INDEX('B-A OSRoad'!$B$2:$B$21,MATCH(A1073,'B-A OSRoad'!$C$2:$C$21)),LEN(INDEX('B-A OSRoad'!$B$2:$B$21,MATCH(A1073,'B-A OSRoad'!$C$2:$C$21)))-1))</f>
        <v>530</v>
      </c>
      <c r="D1073" s="69">
        <f>(INDEX('B-A OSRoad'!$I$2:$I$21,MATCH(A1073,'B-A OSRoad'!$C$2:$C$21)))+$C$3+$C$4+$C$1</f>
        <v>107</v>
      </c>
      <c r="E1073" s="70" t="e">
        <f>VLOOKUP(A1073,'Crash Data'!$E$3:$F$6,2,FALSE)</f>
        <v>#N/A</v>
      </c>
      <c r="F1073" s="70" t="e">
        <f>VLOOKUP(A1073,'Crash Data'!$B$3:$C$32,2,FALSE)</f>
        <v>#N/A</v>
      </c>
      <c r="G1073" s="40">
        <v>230</v>
      </c>
      <c r="H1073" s="40">
        <v>177</v>
      </c>
      <c r="I1073" s="39">
        <v>177</v>
      </c>
      <c r="J1073" s="40">
        <v>177</v>
      </c>
      <c r="K1073" s="39">
        <v>177</v>
      </c>
      <c r="L1073" s="93">
        <f t="shared" si="227"/>
        <v>200</v>
      </c>
      <c r="M1073" s="93" t="str">
        <f t="shared" si="228"/>
        <v/>
      </c>
      <c r="N1073" s="99">
        <f t="shared" si="229"/>
        <v>157</v>
      </c>
      <c r="O1073" s="99" t="str">
        <f t="shared" si="230"/>
        <v/>
      </c>
      <c r="P1073" s="102">
        <f t="shared" si="231"/>
        <v>157</v>
      </c>
      <c r="Q1073" s="102" t="str">
        <f t="shared" si="232"/>
        <v/>
      </c>
      <c r="R1073" s="105">
        <f t="shared" si="233"/>
        <v>157</v>
      </c>
      <c r="S1073" s="105" t="str">
        <f t="shared" si="234"/>
        <v/>
      </c>
      <c r="T1073" s="69">
        <f t="shared" si="235"/>
        <v>104</v>
      </c>
      <c r="U1073" s="69" t="str">
        <f t="shared" si="236"/>
        <v/>
      </c>
      <c r="V1073" s="143">
        <f t="shared" si="237"/>
        <v>157</v>
      </c>
      <c r="W1073" s="143" t="str">
        <f t="shared" si="238"/>
        <v/>
      </c>
      <c r="X1073" s="109">
        <f t="shared" si="225"/>
        <v>0.11976526519090774</v>
      </c>
      <c r="Y1073" s="110" t="e">
        <f t="shared" si="226"/>
        <v>#N/A</v>
      </c>
      <c r="Z1073" s="75" t="e">
        <f>NA()</f>
        <v>#N/A</v>
      </c>
    </row>
    <row r="1074" spans="1:26" x14ac:dyDescent="0.2">
      <c r="A1074" s="74">
        <v>20510</v>
      </c>
      <c r="B1074" s="68">
        <f>INDEX('B-A OSRoad'!$F$2:$F$21,MATCH(A1074,'B-A OSRoad'!$C$2:$C$21))</f>
        <v>6</v>
      </c>
      <c r="C1074" s="68" t="str">
        <f>IF(INDEX('B-A OSRoad'!$B$2:$B$21,MATCH(A1074,'B-A OSRoad'!$C$2:$C$21))="Straight","",RIGHT(INDEX('B-A OSRoad'!$B$2:$B$21,MATCH(A1074,'B-A OSRoad'!$C$2:$C$21)),LEN(INDEX('B-A OSRoad'!$B$2:$B$21,MATCH(A1074,'B-A OSRoad'!$C$2:$C$21)))-1))</f>
        <v>530</v>
      </c>
      <c r="D1074" s="69">
        <f>(INDEX('B-A OSRoad'!$I$2:$I$21,MATCH(A1074,'B-A OSRoad'!$C$2:$C$21)))+$C$3+$C$4+$C$1</f>
        <v>107</v>
      </c>
      <c r="E1074" s="70" t="e">
        <f>VLOOKUP(A1074,'Crash Data'!$E$3:$F$6,2,FALSE)</f>
        <v>#N/A</v>
      </c>
      <c r="F1074" s="70" t="e">
        <f>VLOOKUP(A1074,'Crash Data'!$B$3:$C$32,2,FALSE)</f>
        <v>#N/A</v>
      </c>
      <c r="G1074" s="40">
        <v>230</v>
      </c>
      <c r="H1074" s="40">
        <v>177</v>
      </c>
      <c r="I1074" s="39">
        <v>177</v>
      </c>
      <c r="J1074" s="40">
        <v>177</v>
      </c>
      <c r="K1074" s="39">
        <v>177</v>
      </c>
      <c r="L1074" s="93">
        <f t="shared" si="227"/>
        <v>200</v>
      </c>
      <c r="M1074" s="93" t="str">
        <f t="shared" si="228"/>
        <v/>
      </c>
      <c r="N1074" s="99">
        <f t="shared" si="229"/>
        <v>157</v>
      </c>
      <c r="O1074" s="99" t="str">
        <f t="shared" si="230"/>
        <v/>
      </c>
      <c r="P1074" s="102">
        <f t="shared" si="231"/>
        <v>157</v>
      </c>
      <c r="Q1074" s="102" t="str">
        <f t="shared" si="232"/>
        <v/>
      </c>
      <c r="R1074" s="105">
        <f t="shared" si="233"/>
        <v>157</v>
      </c>
      <c r="S1074" s="105" t="str">
        <f t="shared" si="234"/>
        <v/>
      </c>
      <c r="T1074" s="69">
        <f t="shared" si="235"/>
        <v>104</v>
      </c>
      <c r="U1074" s="69" t="str">
        <f t="shared" si="236"/>
        <v/>
      </c>
      <c r="V1074" s="143">
        <f t="shared" si="237"/>
        <v>157</v>
      </c>
      <c r="W1074" s="143" t="str">
        <f t="shared" si="238"/>
        <v/>
      </c>
      <c r="X1074" s="109">
        <f t="shared" si="225"/>
        <v>0.11976526519090774</v>
      </c>
      <c r="Y1074" s="110" t="e">
        <f t="shared" si="226"/>
        <v>#N/A</v>
      </c>
      <c r="Z1074" s="75" t="e">
        <f>NA()</f>
        <v>#N/A</v>
      </c>
    </row>
    <row r="1075" spans="1:26" x14ac:dyDescent="0.2">
      <c r="A1075" s="74">
        <v>20520</v>
      </c>
      <c r="B1075" s="68">
        <f>INDEX('B-A OSRoad'!$F$2:$F$21,MATCH(A1075,'B-A OSRoad'!$C$2:$C$21))</f>
        <v>6</v>
      </c>
      <c r="C1075" s="68" t="str">
        <f>IF(INDEX('B-A OSRoad'!$B$2:$B$21,MATCH(A1075,'B-A OSRoad'!$C$2:$C$21))="Straight","",RIGHT(INDEX('B-A OSRoad'!$B$2:$B$21,MATCH(A1075,'B-A OSRoad'!$C$2:$C$21)),LEN(INDEX('B-A OSRoad'!$B$2:$B$21,MATCH(A1075,'B-A OSRoad'!$C$2:$C$21)))-1))</f>
        <v>530</v>
      </c>
      <c r="D1075" s="69">
        <f>(INDEX('B-A OSRoad'!$I$2:$I$21,MATCH(A1075,'B-A OSRoad'!$C$2:$C$21)))+$C$3+$C$4+$C$1</f>
        <v>107</v>
      </c>
      <c r="E1075" s="70" t="e">
        <f>VLOOKUP(A1075,'Crash Data'!$E$3:$F$6,2,FALSE)</f>
        <v>#N/A</v>
      </c>
      <c r="F1075" s="70" t="e">
        <f>VLOOKUP(A1075,'Crash Data'!$B$3:$C$32,2,FALSE)</f>
        <v>#N/A</v>
      </c>
      <c r="G1075" s="40">
        <v>230</v>
      </c>
      <c r="H1075" s="40">
        <v>177</v>
      </c>
      <c r="I1075" s="39">
        <v>177</v>
      </c>
      <c r="J1075" s="40">
        <v>177</v>
      </c>
      <c r="K1075" s="39">
        <v>177</v>
      </c>
      <c r="L1075" s="93">
        <f t="shared" si="227"/>
        <v>200</v>
      </c>
      <c r="M1075" s="93" t="str">
        <f t="shared" si="228"/>
        <v/>
      </c>
      <c r="N1075" s="99">
        <f t="shared" si="229"/>
        <v>157</v>
      </c>
      <c r="O1075" s="99" t="str">
        <f t="shared" si="230"/>
        <v/>
      </c>
      <c r="P1075" s="102">
        <f t="shared" si="231"/>
        <v>157</v>
      </c>
      <c r="Q1075" s="102" t="str">
        <f t="shared" si="232"/>
        <v/>
      </c>
      <c r="R1075" s="105">
        <f t="shared" si="233"/>
        <v>157</v>
      </c>
      <c r="S1075" s="105" t="str">
        <f t="shared" si="234"/>
        <v/>
      </c>
      <c r="T1075" s="69">
        <f t="shared" si="235"/>
        <v>104</v>
      </c>
      <c r="U1075" s="69" t="str">
        <f t="shared" si="236"/>
        <v/>
      </c>
      <c r="V1075" s="143">
        <f t="shared" si="237"/>
        <v>157</v>
      </c>
      <c r="W1075" s="143" t="str">
        <f t="shared" si="238"/>
        <v/>
      </c>
      <c r="X1075" s="109">
        <f t="shared" si="225"/>
        <v>0.11976526519090774</v>
      </c>
      <c r="Y1075" s="110" t="e">
        <f t="shared" si="226"/>
        <v>#N/A</v>
      </c>
      <c r="Z1075" s="75" t="e">
        <f>NA()</f>
        <v>#N/A</v>
      </c>
    </row>
    <row r="1076" spans="1:26" x14ac:dyDescent="0.2">
      <c r="A1076" s="74">
        <v>20530</v>
      </c>
      <c r="B1076" s="68">
        <f>INDEX('B-A OSRoad'!$F$2:$F$21,MATCH(A1076,'B-A OSRoad'!$C$2:$C$21))</f>
        <v>6</v>
      </c>
      <c r="C1076" s="68" t="str">
        <f>IF(INDEX('B-A OSRoad'!$B$2:$B$21,MATCH(A1076,'B-A OSRoad'!$C$2:$C$21))="Straight","",RIGHT(INDEX('B-A OSRoad'!$B$2:$B$21,MATCH(A1076,'B-A OSRoad'!$C$2:$C$21)),LEN(INDEX('B-A OSRoad'!$B$2:$B$21,MATCH(A1076,'B-A OSRoad'!$C$2:$C$21)))-1))</f>
        <v>530</v>
      </c>
      <c r="D1076" s="69">
        <f>(INDEX('B-A OSRoad'!$I$2:$I$21,MATCH(A1076,'B-A OSRoad'!$C$2:$C$21)))+$C$3+$C$4+$C$1</f>
        <v>107</v>
      </c>
      <c r="E1076" s="70" t="e">
        <f>VLOOKUP(A1076,'Crash Data'!$E$3:$F$6,2,FALSE)</f>
        <v>#N/A</v>
      </c>
      <c r="F1076" s="70" t="e">
        <f>VLOOKUP(A1076,'Crash Data'!$B$3:$C$32,2,FALSE)</f>
        <v>#N/A</v>
      </c>
      <c r="G1076" s="40">
        <v>230</v>
      </c>
      <c r="H1076" s="40">
        <v>177</v>
      </c>
      <c r="I1076" s="39">
        <v>177</v>
      </c>
      <c r="J1076" s="40">
        <v>177</v>
      </c>
      <c r="K1076" s="39">
        <v>177</v>
      </c>
      <c r="L1076" s="93">
        <f t="shared" si="227"/>
        <v>200</v>
      </c>
      <c r="M1076" s="93" t="str">
        <f t="shared" si="228"/>
        <v/>
      </c>
      <c r="N1076" s="99">
        <f t="shared" si="229"/>
        <v>157</v>
      </c>
      <c r="O1076" s="99" t="str">
        <f t="shared" si="230"/>
        <v/>
      </c>
      <c r="P1076" s="102">
        <f t="shared" si="231"/>
        <v>157</v>
      </c>
      <c r="Q1076" s="102" t="str">
        <f t="shared" si="232"/>
        <v/>
      </c>
      <c r="R1076" s="105">
        <f t="shared" si="233"/>
        <v>157</v>
      </c>
      <c r="S1076" s="105" t="str">
        <f t="shared" si="234"/>
        <v/>
      </c>
      <c r="T1076" s="69">
        <f t="shared" si="235"/>
        <v>104</v>
      </c>
      <c r="U1076" s="69" t="str">
        <f t="shared" si="236"/>
        <v/>
      </c>
      <c r="V1076" s="143">
        <f t="shared" si="237"/>
        <v>157</v>
      </c>
      <c r="W1076" s="143" t="str">
        <f t="shared" si="238"/>
        <v/>
      </c>
      <c r="X1076" s="109">
        <f t="shared" si="225"/>
        <v>0.11976526519090774</v>
      </c>
      <c r="Y1076" s="110" t="e">
        <f t="shared" si="226"/>
        <v>#N/A</v>
      </c>
      <c r="Z1076" s="75" t="e">
        <f>NA()</f>
        <v>#N/A</v>
      </c>
    </row>
    <row r="1077" spans="1:26" x14ac:dyDescent="0.2">
      <c r="A1077" s="74">
        <v>20540</v>
      </c>
      <c r="B1077" s="68">
        <f>INDEX('B-A OSRoad'!$F$2:$F$21,MATCH(A1077,'B-A OSRoad'!$C$2:$C$21))</f>
        <v>6</v>
      </c>
      <c r="C1077" s="68" t="str">
        <f>IF(INDEX('B-A OSRoad'!$B$2:$B$21,MATCH(A1077,'B-A OSRoad'!$C$2:$C$21))="Straight","",RIGHT(INDEX('B-A OSRoad'!$B$2:$B$21,MATCH(A1077,'B-A OSRoad'!$C$2:$C$21)),LEN(INDEX('B-A OSRoad'!$B$2:$B$21,MATCH(A1077,'B-A OSRoad'!$C$2:$C$21)))-1))</f>
        <v>530</v>
      </c>
      <c r="D1077" s="69">
        <f>(INDEX('B-A OSRoad'!$I$2:$I$21,MATCH(A1077,'B-A OSRoad'!$C$2:$C$21)))+$C$3+$C$4+$C$1</f>
        <v>107</v>
      </c>
      <c r="E1077" s="70" t="e">
        <f>VLOOKUP(A1077,'Crash Data'!$E$3:$F$6,2,FALSE)</f>
        <v>#N/A</v>
      </c>
      <c r="F1077" s="70" t="e">
        <f>VLOOKUP(A1077,'Crash Data'!$B$3:$C$32,2,FALSE)</f>
        <v>#N/A</v>
      </c>
      <c r="G1077" s="40">
        <v>230</v>
      </c>
      <c r="H1077" s="40">
        <v>177</v>
      </c>
      <c r="I1077" s="39">
        <v>177</v>
      </c>
      <c r="J1077" s="40">
        <v>177</v>
      </c>
      <c r="K1077" s="39">
        <v>177</v>
      </c>
      <c r="L1077" s="93">
        <f t="shared" si="227"/>
        <v>200</v>
      </c>
      <c r="M1077" s="93" t="str">
        <f t="shared" si="228"/>
        <v/>
      </c>
      <c r="N1077" s="99">
        <f t="shared" si="229"/>
        <v>157</v>
      </c>
      <c r="O1077" s="99" t="str">
        <f t="shared" si="230"/>
        <v/>
      </c>
      <c r="P1077" s="102">
        <f t="shared" si="231"/>
        <v>157</v>
      </c>
      <c r="Q1077" s="102" t="str">
        <f t="shared" si="232"/>
        <v/>
      </c>
      <c r="R1077" s="105">
        <f t="shared" si="233"/>
        <v>157</v>
      </c>
      <c r="S1077" s="105" t="str">
        <f t="shared" si="234"/>
        <v/>
      </c>
      <c r="T1077" s="69">
        <f t="shared" si="235"/>
        <v>104</v>
      </c>
      <c r="U1077" s="69" t="str">
        <f t="shared" si="236"/>
        <v/>
      </c>
      <c r="V1077" s="143">
        <f t="shared" si="237"/>
        <v>157</v>
      </c>
      <c r="W1077" s="143" t="str">
        <f t="shared" si="238"/>
        <v/>
      </c>
      <c r="X1077" s="109">
        <f t="shared" si="225"/>
        <v>0.11976526519090774</v>
      </c>
      <c r="Y1077" s="110" t="e">
        <f t="shared" si="226"/>
        <v>#N/A</v>
      </c>
      <c r="Z1077" s="75" t="e">
        <f>NA()</f>
        <v>#N/A</v>
      </c>
    </row>
    <row r="1078" spans="1:26" x14ac:dyDescent="0.2">
      <c r="A1078" s="74">
        <v>20550</v>
      </c>
      <c r="B1078" s="68">
        <f>INDEX('B-A OSRoad'!$F$2:$F$21,MATCH(A1078,'B-A OSRoad'!$C$2:$C$21))</f>
        <v>6</v>
      </c>
      <c r="C1078" s="68" t="str">
        <f>IF(INDEX('B-A OSRoad'!$B$2:$B$21,MATCH(A1078,'B-A OSRoad'!$C$2:$C$21))="Straight","",RIGHT(INDEX('B-A OSRoad'!$B$2:$B$21,MATCH(A1078,'B-A OSRoad'!$C$2:$C$21)),LEN(INDEX('B-A OSRoad'!$B$2:$B$21,MATCH(A1078,'B-A OSRoad'!$C$2:$C$21)))-1))</f>
        <v>530</v>
      </c>
      <c r="D1078" s="69">
        <f>(INDEX('B-A OSRoad'!$I$2:$I$21,MATCH(A1078,'B-A OSRoad'!$C$2:$C$21)))+$C$3+$C$4+$C$1</f>
        <v>107</v>
      </c>
      <c r="E1078" s="70" t="e">
        <f>VLOOKUP(A1078,'Crash Data'!$E$3:$F$6,2,FALSE)</f>
        <v>#N/A</v>
      </c>
      <c r="F1078" s="70" t="e">
        <f>VLOOKUP(A1078,'Crash Data'!$B$3:$C$32,2,FALSE)</f>
        <v>#N/A</v>
      </c>
      <c r="G1078" s="40">
        <v>230</v>
      </c>
      <c r="H1078" s="40">
        <v>177</v>
      </c>
      <c r="I1078" s="39">
        <v>177</v>
      </c>
      <c r="J1078" s="40">
        <v>177</v>
      </c>
      <c r="K1078" s="39">
        <v>177</v>
      </c>
      <c r="L1078" s="93">
        <f t="shared" si="227"/>
        <v>200</v>
      </c>
      <c r="M1078" s="93" t="str">
        <f t="shared" si="228"/>
        <v/>
      </c>
      <c r="N1078" s="99">
        <f t="shared" si="229"/>
        <v>157</v>
      </c>
      <c r="O1078" s="99" t="str">
        <f t="shared" si="230"/>
        <v/>
      </c>
      <c r="P1078" s="102">
        <f t="shared" si="231"/>
        <v>157</v>
      </c>
      <c r="Q1078" s="102" t="str">
        <f t="shared" si="232"/>
        <v/>
      </c>
      <c r="R1078" s="105">
        <f t="shared" si="233"/>
        <v>157</v>
      </c>
      <c r="S1078" s="105" t="str">
        <f t="shared" si="234"/>
        <v/>
      </c>
      <c r="T1078" s="69">
        <f t="shared" si="235"/>
        <v>104</v>
      </c>
      <c r="U1078" s="69" t="str">
        <f t="shared" si="236"/>
        <v/>
      </c>
      <c r="V1078" s="143">
        <f t="shared" si="237"/>
        <v>157</v>
      </c>
      <c r="W1078" s="143" t="str">
        <f t="shared" si="238"/>
        <v/>
      </c>
      <c r="X1078" s="109">
        <f t="shared" si="225"/>
        <v>0.11976526519090774</v>
      </c>
      <c r="Y1078" s="110" t="e">
        <f t="shared" si="226"/>
        <v>#N/A</v>
      </c>
      <c r="Z1078" s="75" t="e">
        <f>NA()</f>
        <v>#N/A</v>
      </c>
    </row>
    <row r="1079" spans="1:26" x14ac:dyDescent="0.2">
      <c r="A1079" s="74">
        <v>20560</v>
      </c>
      <c r="B1079" s="68">
        <f>INDEX('B-A OSRoad'!$F$2:$F$21,MATCH(A1079,'B-A OSRoad'!$C$2:$C$21))</f>
        <v>6</v>
      </c>
      <c r="C1079" s="68" t="str">
        <f>IF(INDEX('B-A OSRoad'!$B$2:$B$21,MATCH(A1079,'B-A OSRoad'!$C$2:$C$21))="Straight","",RIGHT(INDEX('B-A OSRoad'!$B$2:$B$21,MATCH(A1079,'B-A OSRoad'!$C$2:$C$21)),LEN(INDEX('B-A OSRoad'!$B$2:$B$21,MATCH(A1079,'B-A OSRoad'!$C$2:$C$21)))-1))</f>
        <v>530</v>
      </c>
      <c r="D1079" s="69">
        <f>(INDEX('B-A OSRoad'!$I$2:$I$21,MATCH(A1079,'B-A OSRoad'!$C$2:$C$21)))+$C$3+$C$4+$C$1</f>
        <v>107</v>
      </c>
      <c r="E1079" s="70" t="e">
        <f>VLOOKUP(A1079,'Crash Data'!$E$3:$F$6,2,FALSE)</f>
        <v>#N/A</v>
      </c>
      <c r="F1079" s="70" t="e">
        <f>VLOOKUP(A1079,'Crash Data'!$B$3:$C$32,2,FALSE)</f>
        <v>#N/A</v>
      </c>
      <c r="G1079" s="40">
        <v>230</v>
      </c>
      <c r="H1079" s="40">
        <v>177</v>
      </c>
      <c r="I1079" s="39">
        <v>177</v>
      </c>
      <c r="J1079" s="40">
        <v>177</v>
      </c>
      <c r="K1079" s="39">
        <v>177</v>
      </c>
      <c r="L1079" s="93">
        <f t="shared" si="227"/>
        <v>200</v>
      </c>
      <c r="M1079" s="93" t="str">
        <f t="shared" si="228"/>
        <v/>
      </c>
      <c r="N1079" s="99">
        <f t="shared" si="229"/>
        <v>157</v>
      </c>
      <c r="O1079" s="99" t="str">
        <f t="shared" si="230"/>
        <v/>
      </c>
      <c r="P1079" s="102">
        <f t="shared" si="231"/>
        <v>157</v>
      </c>
      <c r="Q1079" s="102" t="str">
        <f t="shared" si="232"/>
        <v/>
      </c>
      <c r="R1079" s="105">
        <f t="shared" si="233"/>
        <v>157</v>
      </c>
      <c r="S1079" s="105" t="str">
        <f t="shared" si="234"/>
        <v/>
      </c>
      <c r="T1079" s="69">
        <f t="shared" si="235"/>
        <v>104</v>
      </c>
      <c r="U1079" s="69" t="str">
        <f t="shared" si="236"/>
        <v/>
      </c>
      <c r="V1079" s="143">
        <f t="shared" si="237"/>
        <v>157</v>
      </c>
      <c r="W1079" s="143" t="str">
        <f t="shared" si="238"/>
        <v/>
      </c>
      <c r="X1079" s="109">
        <f t="shared" si="225"/>
        <v>0.11976526519090774</v>
      </c>
      <c r="Y1079" s="110" t="e">
        <f t="shared" si="226"/>
        <v>#N/A</v>
      </c>
      <c r="Z1079" s="75" t="e">
        <f>NA()</f>
        <v>#N/A</v>
      </c>
    </row>
    <row r="1080" spans="1:26" x14ac:dyDescent="0.2">
      <c r="A1080" s="74">
        <v>20570</v>
      </c>
      <c r="B1080" s="68">
        <f>INDEX('B-A OSRoad'!$F$2:$F$21,MATCH(A1080,'B-A OSRoad'!$C$2:$C$21))</f>
        <v>6</v>
      </c>
      <c r="C1080" s="68" t="str">
        <f>IF(INDEX('B-A OSRoad'!$B$2:$B$21,MATCH(A1080,'B-A OSRoad'!$C$2:$C$21))="Straight","",RIGHT(INDEX('B-A OSRoad'!$B$2:$B$21,MATCH(A1080,'B-A OSRoad'!$C$2:$C$21)),LEN(INDEX('B-A OSRoad'!$B$2:$B$21,MATCH(A1080,'B-A OSRoad'!$C$2:$C$21)))-1))</f>
        <v>530</v>
      </c>
      <c r="D1080" s="69">
        <f>(INDEX('B-A OSRoad'!$I$2:$I$21,MATCH(A1080,'B-A OSRoad'!$C$2:$C$21)))+$C$3+$C$4+$C$1</f>
        <v>107</v>
      </c>
      <c r="E1080" s="70" t="e">
        <f>VLOOKUP(A1080,'Crash Data'!$E$3:$F$6,2,FALSE)</f>
        <v>#N/A</v>
      </c>
      <c r="F1080" s="70" t="e">
        <f>VLOOKUP(A1080,'Crash Data'!$B$3:$C$32,2,FALSE)</f>
        <v>#N/A</v>
      </c>
      <c r="G1080" s="40">
        <v>230</v>
      </c>
      <c r="H1080" s="40">
        <v>177</v>
      </c>
      <c r="I1080" s="39">
        <v>177</v>
      </c>
      <c r="J1080" s="40">
        <v>177</v>
      </c>
      <c r="K1080" s="39">
        <v>156.256</v>
      </c>
      <c r="L1080" s="93">
        <f t="shared" si="227"/>
        <v>200</v>
      </c>
      <c r="M1080" s="93" t="str">
        <f t="shared" si="228"/>
        <v/>
      </c>
      <c r="N1080" s="99">
        <f t="shared" si="229"/>
        <v>157</v>
      </c>
      <c r="O1080" s="99" t="str">
        <f t="shared" si="230"/>
        <v/>
      </c>
      <c r="P1080" s="102">
        <f t="shared" si="231"/>
        <v>157</v>
      </c>
      <c r="Q1080" s="102" t="str">
        <f t="shared" si="232"/>
        <v/>
      </c>
      <c r="R1080" s="105">
        <f t="shared" si="233"/>
        <v>157</v>
      </c>
      <c r="S1080" s="105" t="str">
        <f t="shared" si="234"/>
        <v/>
      </c>
      <c r="T1080" s="69">
        <f t="shared" si="235"/>
        <v>104</v>
      </c>
      <c r="U1080" s="69" t="str">
        <f t="shared" si="236"/>
        <v/>
      </c>
      <c r="V1080" s="143">
        <f t="shared" si="237"/>
        <v>157</v>
      </c>
      <c r="W1080" s="143">
        <f t="shared" si="238"/>
        <v>0.74399999999999977</v>
      </c>
      <c r="X1080" s="109">
        <f t="shared" si="225"/>
        <v>0.11976526519090774</v>
      </c>
      <c r="Y1080" s="110" t="e">
        <f t="shared" si="226"/>
        <v>#N/A</v>
      </c>
      <c r="Z1080" s="75" t="e">
        <f>NA()</f>
        <v>#N/A</v>
      </c>
    </row>
    <row r="1081" spans="1:26" x14ac:dyDescent="0.2">
      <c r="A1081" s="74">
        <v>20580</v>
      </c>
      <c r="B1081" s="68">
        <f>INDEX('B-A OSRoad'!$F$2:$F$21,MATCH(A1081,'B-A OSRoad'!$C$2:$C$21))</f>
        <v>6</v>
      </c>
      <c r="C1081" s="68" t="str">
        <f>IF(INDEX('B-A OSRoad'!$B$2:$B$21,MATCH(A1081,'B-A OSRoad'!$C$2:$C$21))="Straight","",RIGHT(INDEX('B-A OSRoad'!$B$2:$B$21,MATCH(A1081,'B-A OSRoad'!$C$2:$C$21)),LEN(INDEX('B-A OSRoad'!$B$2:$B$21,MATCH(A1081,'B-A OSRoad'!$C$2:$C$21)))-1))</f>
        <v>530</v>
      </c>
      <c r="D1081" s="69">
        <f>(INDEX('B-A OSRoad'!$I$2:$I$21,MATCH(A1081,'B-A OSRoad'!$C$2:$C$21)))+$C$3+$C$4+$C$1</f>
        <v>107</v>
      </c>
      <c r="E1081" s="70" t="e">
        <f>VLOOKUP(A1081,'Crash Data'!$E$3:$F$6,2,FALSE)</f>
        <v>#N/A</v>
      </c>
      <c r="F1081" s="70" t="e">
        <f>VLOOKUP(A1081,'Crash Data'!$B$3:$C$32,2,FALSE)</f>
        <v>#N/A</v>
      </c>
      <c r="G1081" s="40">
        <v>168.73500000000001</v>
      </c>
      <c r="H1081" s="40">
        <v>177</v>
      </c>
      <c r="I1081" s="39">
        <v>177</v>
      </c>
      <c r="J1081" s="40">
        <v>177</v>
      </c>
      <c r="K1081" s="39">
        <v>149.31200000000001</v>
      </c>
      <c r="L1081" s="93">
        <f t="shared" si="227"/>
        <v>200</v>
      </c>
      <c r="M1081" s="93">
        <f t="shared" si="228"/>
        <v>31.264999999999986</v>
      </c>
      <c r="N1081" s="99">
        <f t="shared" si="229"/>
        <v>157</v>
      </c>
      <c r="O1081" s="99" t="str">
        <f t="shared" si="230"/>
        <v/>
      </c>
      <c r="P1081" s="102">
        <f t="shared" si="231"/>
        <v>157</v>
      </c>
      <c r="Q1081" s="102" t="str">
        <f t="shared" si="232"/>
        <v/>
      </c>
      <c r="R1081" s="105">
        <f t="shared" si="233"/>
        <v>157</v>
      </c>
      <c r="S1081" s="105" t="str">
        <f t="shared" si="234"/>
        <v/>
      </c>
      <c r="T1081" s="69">
        <f t="shared" si="235"/>
        <v>104</v>
      </c>
      <c r="U1081" s="69" t="str">
        <f t="shared" si="236"/>
        <v/>
      </c>
      <c r="V1081" s="143">
        <f t="shared" si="237"/>
        <v>157</v>
      </c>
      <c r="W1081" s="143">
        <f t="shared" si="238"/>
        <v>7.6879999999999882</v>
      </c>
      <c r="X1081" s="109">
        <f t="shared" si="225"/>
        <v>0.11976526519090774</v>
      </c>
      <c r="Y1081" s="110" t="e">
        <f t="shared" si="226"/>
        <v>#N/A</v>
      </c>
      <c r="Z1081" s="75" t="e">
        <f>NA()</f>
        <v>#N/A</v>
      </c>
    </row>
    <row r="1082" spans="1:26" x14ac:dyDescent="0.2">
      <c r="A1082" s="74">
        <v>20590</v>
      </c>
      <c r="B1082" s="68">
        <f>INDEX('B-A OSRoad'!$F$2:$F$21,MATCH(A1082,'B-A OSRoad'!$C$2:$C$21))</f>
        <v>6</v>
      </c>
      <c r="C1082" s="68" t="str">
        <f>IF(INDEX('B-A OSRoad'!$B$2:$B$21,MATCH(A1082,'B-A OSRoad'!$C$2:$C$21))="Straight","",RIGHT(INDEX('B-A OSRoad'!$B$2:$B$21,MATCH(A1082,'B-A OSRoad'!$C$2:$C$21)),LEN(INDEX('B-A OSRoad'!$B$2:$B$21,MATCH(A1082,'B-A OSRoad'!$C$2:$C$21)))-1))</f>
        <v>530</v>
      </c>
      <c r="D1082" s="69">
        <f>(INDEX('B-A OSRoad'!$I$2:$I$21,MATCH(A1082,'B-A OSRoad'!$C$2:$C$21)))+$C$3+$C$4+$C$1</f>
        <v>107</v>
      </c>
      <c r="E1082" s="70" t="e">
        <f>VLOOKUP(A1082,'Crash Data'!$E$3:$F$6,2,FALSE)</f>
        <v>#N/A</v>
      </c>
      <c r="F1082" s="70" t="e">
        <f>VLOOKUP(A1082,'Crash Data'!$B$3:$C$32,2,FALSE)</f>
        <v>#N/A</v>
      </c>
      <c r="G1082" s="40">
        <v>159.988</v>
      </c>
      <c r="H1082" s="40">
        <v>177</v>
      </c>
      <c r="I1082" s="39">
        <v>177</v>
      </c>
      <c r="J1082" s="40">
        <v>177</v>
      </c>
      <c r="K1082" s="39">
        <v>153.99700000000001</v>
      </c>
      <c r="L1082" s="93">
        <f t="shared" si="227"/>
        <v>200</v>
      </c>
      <c r="M1082" s="93">
        <f t="shared" si="228"/>
        <v>40.012</v>
      </c>
      <c r="N1082" s="99">
        <f t="shared" si="229"/>
        <v>157</v>
      </c>
      <c r="O1082" s="99" t="str">
        <f t="shared" si="230"/>
        <v/>
      </c>
      <c r="P1082" s="102">
        <f t="shared" si="231"/>
        <v>157</v>
      </c>
      <c r="Q1082" s="102" t="str">
        <f t="shared" si="232"/>
        <v/>
      </c>
      <c r="R1082" s="105">
        <f t="shared" si="233"/>
        <v>157</v>
      </c>
      <c r="S1082" s="105" t="str">
        <f t="shared" si="234"/>
        <v/>
      </c>
      <c r="T1082" s="69">
        <f t="shared" si="235"/>
        <v>104</v>
      </c>
      <c r="U1082" s="69" t="str">
        <f t="shared" si="236"/>
        <v/>
      </c>
      <c r="V1082" s="143">
        <f t="shared" si="237"/>
        <v>157</v>
      </c>
      <c r="W1082" s="143">
        <f t="shared" si="238"/>
        <v>3.0029999999999859</v>
      </c>
      <c r="X1082" s="109">
        <f t="shared" si="225"/>
        <v>0.11976526519090774</v>
      </c>
      <c r="Y1082" s="110" t="e">
        <f t="shared" si="226"/>
        <v>#N/A</v>
      </c>
      <c r="Z1082" s="75" t="e">
        <f>NA()</f>
        <v>#N/A</v>
      </c>
    </row>
    <row r="1083" spans="1:26" x14ac:dyDescent="0.2">
      <c r="A1083" s="74">
        <v>20600</v>
      </c>
      <c r="B1083" s="68">
        <f>INDEX('B-A OSRoad'!$F$2:$F$21,MATCH(A1083,'B-A OSRoad'!$C$2:$C$21))</f>
        <v>6</v>
      </c>
      <c r="C1083" s="68" t="str">
        <f>IF(INDEX('B-A OSRoad'!$B$2:$B$21,MATCH(A1083,'B-A OSRoad'!$C$2:$C$21))="Straight","",RIGHT(INDEX('B-A OSRoad'!$B$2:$B$21,MATCH(A1083,'B-A OSRoad'!$C$2:$C$21)),LEN(INDEX('B-A OSRoad'!$B$2:$B$21,MATCH(A1083,'B-A OSRoad'!$C$2:$C$21)))-1))</f>
        <v>530</v>
      </c>
      <c r="D1083" s="69">
        <f>(INDEX('B-A OSRoad'!$I$2:$I$21,MATCH(A1083,'B-A OSRoad'!$C$2:$C$21)))+$C$3+$C$4+$C$1</f>
        <v>107</v>
      </c>
      <c r="E1083" s="70" t="e">
        <f>VLOOKUP(A1083,'Crash Data'!$E$3:$F$6,2,FALSE)</f>
        <v>#N/A</v>
      </c>
      <c r="F1083" s="70" t="e">
        <f>VLOOKUP(A1083,'Crash Data'!$B$3:$C$32,2,FALSE)</f>
        <v>#N/A</v>
      </c>
      <c r="G1083" s="40">
        <v>158.815</v>
      </c>
      <c r="H1083" s="40">
        <v>177</v>
      </c>
      <c r="I1083" s="39">
        <v>177</v>
      </c>
      <c r="J1083" s="40">
        <v>177</v>
      </c>
      <c r="K1083" s="39">
        <v>158.50899999999999</v>
      </c>
      <c r="L1083" s="93">
        <f t="shared" si="227"/>
        <v>200</v>
      </c>
      <c r="M1083" s="93">
        <f t="shared" si="228"/>
        <v>41.185000000000002</v>
      </c>
      <c r="N1083" s="99">
        <f t="shared" si="229"/>
        <v>157</v>
      </c>
      <c r="O1083" s="99" t="str">
        <f t="shared" si="230"/>
        <v/>
      </c>
      <c r="P1083" s="102">
        <f t="shared" si="231"/>
        <v>157</v>
      </c>
      <c r="Q1083" s="102" t="str">
        <f t="shared" si="232"/>
        <v/>
      </c>
      <c r="R1083" s="105">
        <f t="shared" si="233"/>
        <v>157</v>
      </c>
      <c r="S1083" s="105" t="str">
        <f t="shared" si="234"/>
        <v/>
      </c>
      <c r="T1083" s="69">
        <f t="shared" si="235"/>
        <v>104</v>
      </c>
      <c r="U1083" s="69" t="str">
        <f t="shared" si="236"/>
        <v/>
      </c>
      <c r="V1083" s="143">
        <f t="shared" si="237"/>
        <v>157</v>
      </c>
      <c r="W1083" s="143" t="str">
        <f t="shared" si="238"/>
        <v/>
      </c>
      <c r="X1083" s="109">
        <f t="shared" si="225"/>
        <v>0.11976526519090774</v>
      </c>
      <c r="Y1083" s="110" t="e">
        <f t="shared" si="226"/>
        <v>#N/A</v>
      </c>
      <c r="Z1083" s="75" t="e">
        <f>NA()</f>
        <v>#N/A</v>
      </c>
    </row>
    <row r="1084" spans="1:26" x14ac:dyDescent="0.2">
      <c r="A1084" s="74">
        <v>20610</v>
      </c>
      <c r="B1084" s="68">
        <f>INDEX('B-A OSRoad'!$F$2:$F$21,MATCH(A1084,'B-A OSRoad'!$C$2:$C$21))</f>
        <v>6</v>
      </c>
      <c r="C1084" s="68" t="str">
        <f>IF(INDEX('B-A OSRoad'!$B$2:$B$21,MATCH(A1084,'B-A OSRoad'!$C$2:$C$21))="Straight","",RIGHT(INDEX('B-A OSRoad'!$B$2:$B$21,MATCH(A1084,'B-A OSRoad'!$C$2:$C$21)),LEN(INDEX('B-A OSRoad'!$B$2:$B$21,MATCH(A1084,'B-A OSRoad'!$C$2:$C$21)))-1))</f>
        <v>530</v>
      </c>
      <c r="D1084" s="69">
        <f>(INDEX('B-A OSRoad'!$I$2:$I$21,MATCH(A1084,'B-A OSRoad'!$C$2:$C$21)))+$C$3+$C$4+$C$1</f>
        <v>107</v>
      </c>
      <c r="E1084" s="70" t="e">
        <f>VLOOKUP(A1084,'Crash Data'!$E$3:$F$6,2,FALSE)</f>
        <v>#N/A</v>
      </c>
      <c r="F1084" s="70" t="e">
        <f>VLOOKUP(A1084,'Crash Data'!$B$3:$C$32,2,FALSE)</f>
        <v>#N/A</v>
      </c>
      <c r="G1084" s="40">
        <v>166.511</v>
      </c>
      <c r="H1084" s="40">
        <v>177</v>
      </c>
      <c r="I1084" s="39">
        <v>177</v>
      </c>
      <c r="J1084" s="40">
        <v>177</v>
      </c>
      <c r="K1084" s="39">
        <v>177</v>
      </c>
      <c r="L1084" s="93">
        <f t="shared" si="227"/>
        <v>200</v>
      </c>
      <c r="M1084" s="93">
        <f t="shared" si="228"/>
        <v>33.489000000000004</v>
      </c>
      <c r="N1084" s="99">
        <f t="shared" si="229"/>
        <v>157</v>
      </c>
      <c r="O1084" s="99" t="str">
        <f t="shared" si="230"/>
        <v/>
      </c>
      <c r="P1084" s="102">
        <f t="shared" si="231"/>
        <v>157</v>
      </c>
      <c r="Q1084" s="102" t="str">
        <f t="shared" si="232"/>
        <v/>
      </c>
      <c r="R1084" s="105">
        <f t="shared" si="233"/>
        <v>157</v>
      </c>
      <c r="S1084" s="105" t="str">
        <f t="shared" si="234"/>
        <v/>
      </c>
      <c r="T1084" s="69">
        <f t="shared" si="235"/>
        <v>104</v>
      </c>
      <c r="U1084" s="69" t="str">
        <f t="shared" si="236"/>
        <v/>
      </c>
      <c r="V1084" s="143">
        <f t="shared" si="237"/>
        <v>157</v>
      </c>
      <c r="W1084" s="143" t="str">
        <f t="shared" si="238"/>
        <v/>
      </c>
      <c r="X1084" s="109">
        <f t="shared" si="225"/>
        <v>0.11976526519090774</v>
      </c>
      <c r="Y1084" s="110" t="e">
        <f t="shared" si="226"/>
        <v>#N/A</v>
      </c>
      <c r="Z1084" s="75" t="e">
        <f>NA()</f>
        <v>#N/A</v>
      </c>
    </row>
    <row r="1085" spans="1:26" x14ac:dyDescent="0.2">
      <c r="A1085" s="74">
        <v>20620</v>
      </c>
      <c r="B1085" s="68">
        <f>INDEX('B-A OSRoad'!$F$2:$F$21,MATCH(A1085,'B-A OSRoad'!$C$2:$C$21))</f>
        <v>6</v>
      </c>
      <c r="C1085" s="68" t="str">
        <f>IF(INDEX('B-A OSRoad'!$B$2:$B$21,MATCH(A1085,'B-A OSRoad'!$C$2:$C$21))="Straight","",RIGHT(INDEX('B-A OSRoad'!$B$2:$B$21,MATCH(A1085,'B-A OSRoad'!$C$2:$C$21)),LEN(INDEX('B-A OSRoad'!$B$2:$B$21,MATCH(A1085,'B-A OSRoad'!$C$2:$C$21)))-1))</f>
        <v>530</v>
      </c>
      <c r="D1085" s="69">
        <f>(INDEX('B-A OSRoad'!$I$2:$I$21,MATCH(A1085,'B-A OSRoad'!$C$2:$C$21)))+$C$3+$C$4+$C$1</f>
        <v>107</v>
      </c>
      <c r="E1085" s="70" t="e">
        <f>VLOOKUP(A1085,'Crash Data'!$E$3:$F$6,2,FALSE)</f>
        <v>#N/A</v>
      </c>
      <c r="F1085" s="70" t="e">
        <f>VLOOKUP(A1085,'Crash Data'!$B$3:$C$32,2,FALSE)</f>
        <v>#N/A</v>
      </c>
      <c r="G1085" s="40">
        <v>168.761</v>
      </c>
      <c r="H1085" s="40">
        <v>177</v>
      </c>
      <c r="I1085" s="39">
        <v>177</v>
      </c>
      <c r="J1085" s="40">
        <v>177</v>
      </c>
      <c r="K1085" s="39">
        <v>177</v>
      </c>
      <c r="L1085" s="93">
        <f t="shared" si="227"/>
        <v>200</v>
      </c>
      <c r="M1085" s="93">
        <f t="shared" si="228"/>
        <v>31.239000000000004</v>
      </c>
      <c r="N1085" s="99">
        <f t="shared" si="229"/>
        <v>157</v>
      </c>
      <c r="O1085" s="99" t="str">
        <f t="shared" si="230"/>
        <v/>
      </c>
      <c r="P1085" s="102">
        <f t="shared" si="231"/>
        <v>157</v>
      </c>
      <c r="Q1085" s="102" t="str">
        <f t="shared" si="232"/>
        <v/>
      </c>
      <c r="R1085" s="105">
        <f t="shared" si="233"/>
        <v>157</v>
      </c>
      <c r="S1085" s="105" t="str">
        <f t="shared" si="234"/>
        <v/>
      </c>
      <c r="T1085" s="69">
        <f t="shared" si="235"/>
        <v>104</v>
      </c>
      <c r="U1085" s="69" t="str">
        <f t="shared" si="236"/>
        <v/>
      </c>
      <c r="V1085" s="143">
        <f t="shared" si="237"/>
        <v>157</v>
      </c>
      <c r="W1085" s="143" t="str">
        <f t="shared" si="238"/>
        <v/>
      </c>
      <c r="X1085" s="109">
        <f t="shared" si="225"/>
        <v>0.11976526519090774</v>
      </c>
      <c r="Y1085" s="110" t="e">
        <f t="shared" si="226"/>
        <v>#N/A</v>
      </c>
      <c r="Z1085" s="75" t="e">
        <f>NA()</f>
        <v>#N/A</v>
      </c>
    </row>
    <row r="1086" spans="1:26" x14ac:dyDescent="0.2">
      <c r="A1086" s="74">
        <v>20630</v>
      </c>
      <c r="B1086" s="68">
        <f>INDEX('B-A OSRoad'!$F$2:$F$21,MATCH(A1086,'B-A OSRoad'!$C$2:$C$21))</f>
        <v>0</v>
      </c>
      <c r="C1086" s="68" t="str">
        <f>IF(INDEX('B-A OSRoad'!$B$2:$B$21,MATCH(A1086,'B-A OSRoad'!$C$2:$C$21))="Straight","",RIGHT(INDEX('B-A OSRoad'!$B$2:$B$21,MATCH(A1086,'B-A OSRoad'!$C$2:$C$21)),LEN(INDEX('B-A OSRoad'!$B$2:$B$21,MATCH(A1086,'B-A OSRoad'!$C$2:$C$21)))-1))</f>
        <v/>
      </c>
      <c r="D1086" s="69">
        <f>(INDEX('B-A OSRoad'!$I$2:$I$21,MATCH(A1086,'B-A OSRoad'!$C$2:$C$21)))+$C$3+$C$4+$C$1</f>
        <v>110</v>
      </c>
      <c r="E1086" s="70" t="e">
        <f>VLOOKUP(A1086,'Crash Data'!$E$3:$F$6,2,FALSE)</f>
        <v>#N/A</v>
      </c>
      <c r="F1086" s="70" t="e">
        <f>VLOOKUP(A1086,'Crash Data'!$B$3:$C$32,2,FALSE)</f>
        <v>#N/A</v>
      </c>
      <c r="G1086" s="40">
        <v>174.33600000000001</v>
      </c>
      <c r="H1086" s="40">
        <v>177</v>
      </c>
      <c r="I1086" s="39">
        <v>177</v>
      </c>
      <c r="J1086" s="40">
        <v>177</v>
      </c>
      <c r="K1086" s="39">
        <v>177</v>
      </c>
      <c r="L1086" s="93">
        <f t="shared" si="227"/>
        <v>209</v>
      </c>
      <c r="M1086" s="93">
        <f t="shared" si="228"/>
        <v>34.663999999999987</v>
      </c>
      <c r="N1086" s="99">
        <f t="shared" si="229"/>
        <v>165</v>
      </c>
      <c r="O1086" s="99" t="str">
        <f t="shared" si="230"/>
        <v/>
      </c>
      <c r="P1086" s="102">
        <f t="shared" si="231"/>
        <v>165</v>
      </c>
      <c r="Q1086" s="102" t="str">
        <f t="shared" si="232"/>
        <v/>
      </c>
      <c r="R1086" s="105">
        <f t="shared" si="233"/>
        <v>165</v>
      </c>
      <c r="S1086" s="105" t="str">
        <f t="shared" si="234"/>
        <v/>
      </c>
      <c r="T1086" s="69">
        <f t="shared" si="235"/>
        <v>107</v>
      </c>
      <c r="U1086" s="69" t="str">
        <f t="shared" si="236"/>
        <v/>
      </c>
      <c r="V1086" s="143">
        <f t="shared" si="237"/>
        <v>165</v>
      </c>
      <c r="W1086" s="143" t="str">
        <f t="shared" si="238"/>
        <v/>
      </c>
      <c r="X1086" s="109">
        <f t="shared" si="225"/>
        <v>0</v>
      </c>
      <c r="Y1086" s="110" t="e">
        <f t="shared" si="226"/>
        <v>#N/A</v>
      </c>
      <c r="Z1086" s="75" t="e">
        <f>NA()</f>
        <v>#N/A</v>
      </c>
    </row>
    <row r="1087" spans="1:26" x14ac:dyDescent="0.2">
      <c r="A1087" s="74">
        <v>20640</v>
      </c>
      <c r="B1087" s="68">
        <f>INDEX('B-A OSRoad'!$F$2:$F$21,MATCH(A1087,'B-A OSRoad'!$C$2:$C$21))</f>
        <v>0</v>
      </c>
      <c r="C1087" s="68" t="str">
        <f>IF(INDEX('B-A OSRoad'!$B$2:$B$21,MATCH(A1087,'B-A OSRoad'!$C$2:$C$21))="Straight","",RIGHT(INDEX('B-A OSRoad'!$B$2:$B$21,MATCH(A1087,'B-A OSRoad'!$C$2:$C$21)),LEN(INDEX('B-A OSRoad'!$B$2:$B$21,MATCH(A1087,'B-A OSRoad'!$C$2:$C$21)))-1))</f>
        <v/>
      </c>
      <c r="D1087" s="69">
        <f>(INDEX('B-A OSRoad'!$I$2:$I$21,MATCH(A1087,'B-A OSRoad'!$C$2:$C$21)))+$C$3+$C$4+$C$1</f>
        <v>110</v>
      </c>
      <c r="E1087" s="70" t="e">
        <f>VLOOKUP(A1087,'Crash Data'!$E$3:$F$6,2,FALSE)</f>
        <v>#N/A</v>
      </c>
      <c r="F1087" s="70" t="e">
        <f>VLOOKUP(A1087,'Crash Data'!$B$3:$C$32,2,FALSE)</f>
        <v>#N/A</v>
      </c>
      <c r="G1087" s="40">
        <v>177.71</v>
      </c>
      <c r="H1087" s="40">
        <v>177</v>
      </c>
      <c r="I1087" s="39">
        <v>177</v>
      </c>
      <c r="J1087" s="40">
        <v>177</v>
      </c>
      <c r="K1087" s="39">
        <v>177</v>
      </c>
      <c r="L1087" s="93">
        <f t="shared" si="227"/>
        <v>209</v>
      </c>
      <c r="M1087" s="93">
        <f t="shared" si="228"/>
        <v>31.289999999999992</v>
      </c>
      <c r="N1087" s="99">
        <f t="shared" si="229"/>
        <v>165</v>
      </c>
      <c r="O1087" s="99" t="str">
        <f t="shared" si="230"/>
        <v/>
      </c>
      <c r="P1087" s="102">
        <f t="shared" si="231"/>
        <v>165</v>
      </c>
      <c r="Q1087" s="102" t="str">
        <f t="shared" si="232"/>
        <v/>
      </c>
      <c r="R1087" s="105">
        <f t="shared" si="233"/>
        <v>165</v>
      </c>
      <c r="S1087" s="105" t="str">
        <f t="shared" si="234"/>
        <v/>
      </c>
      <c r="T1087" s="69">
        <f t="shared" si="235"/>
        <v>107</v>
      </c>
      <c r="U1087" s="69" t="str">
        <f t="shared" si="236"/>
        <v/>
      </c>
      <c r="V1087" s="143">
        <f t="shared" si="237"/>
        <v>165</v>
      </c>
      <c r="W1087" s="143" t="str">
        <f t="shared" si="238"/>
        <v/>
      </c>
      <c r="X1087" s="109">
        <f t="shared" si="225"/>
        <v>0</v>
      </c>
      <c r="Y1087" s="110" t="e">
        <f t="shared" si="226"/>
        <v>#N/A</v>
      </c>
      <c r="Z1087" s="75" t="e">
        <f>NA()</f>
        <v>#N/A</v>
      </c>
    </row>
    <row r="1088" spans="1:26" x14ac:dyDescent="0.2">
      <c r="A1088" s="74">
        <v>20650</v>
      </c>
      <c r="B1088" s="68">
        <f>INDEX('B-A OSRoad'!$F$2:$F$21,MATCH(A1088,'B-A OSRoad'!$C$2:$C$21))</f>
        <v>0</v>
      </c>
      <c r="C1088" s="68" t="str">
        <f>IF(INDEX('B-A OSRoad'!$B$2:$B$21,MATCH(A1088,'B-A OSRoad'!$C$2:$C$21))="Straight","",RIGHT(INDEX('B-A OSRoad'!$B$2:$B$21,MATCH(A1088,'B-A OSRoad'!$C$2:$C$21)),LEN(INDEX('B-A OSRoad'!$B$2:$B$21,MATCH(A1088,'B-A OSRoad'!$C$2:$C$21)))-1))</f>
        <v/>
      </c>
      <c r="D1088" s="69">
        <f>(INDEX('B-A OSRoad'!$I$2:$I$21,MATCH(A1088,'B-A OSRoad'!$C$2:$C$21)))+$C$3+$C$4+$C$1</f>
        <v>110</v>
      </c>
      <c r="E1088" s="70" t="e">
        <f>VLOOKUP(A1088,'Crash Data'!$E$3:$F$6,2,FALSE)</f>
        <v>#N/A</v>
      </c>
      <c r="F1088" s="70" t="e">
        <f>VLOOKUP(A1088,'Crash Data'!$B$3:$C$32,2,FALSE)</f>
        <v>#N/A</v>
      </c>
      <c r="G1088" s="40">
        <v>185.74199999999999</v>
      </c>
      <c r="H1088" s="40">
        <v>177</v>
      </c>
      <c r="I1088" s="39">
        <v>177</v>
      </c>
      <c r="J1088" s="40">
        <v>177</v>
      </c>
      <c r="K1088" s="39">
        <v>177</v>
      </c>
      <c r="L1088" s="93">
        <f t="shared" si="227"/>
        <v>209</v>
      </c>
      <c r="M1088" s="93">
        <f t="shared" si="228"/>
        <v>23.25800000000001</v>
      </c>
      <c r="N1088" s="99">
        <f t="shared" si="229"/>
        <v>165</v>
      </c>
      <c r="O1088" s="99" t="str">
        <f t="shared" si="230"/>
        <v/>
      </c>
      <c r="P1088" s="102">
        <f t="shared" si="231"/>
        <v>165</v>
      </c>
      <c r="Q1088" s="102" t="str">
        <f t="shared" si="232"/>
        <v/>
      </c>
      <c r="R1088" s="105">
        <f t="shared" si="233"/>
        <v>165</v>
      </c>
      <c r="S1088" s="105" t="str">
        <f t="shared" si="234"/>
        <v/>
      </c>
      <c r="T1088" s="69">
        <f t="shared" si="235"/>
        <v>107</v>
      </c>
      <c r="U1088" s="69" t="str">
        <f t="shared" si="236"/>
        <v/>
      </c>
      <c r="V1088" s="143">
        <f t="shared" si="237"/>
        <v>165</v>
      </c>
      <c r="W1088" s="143" t="str">
        <f t="shared" si="238"/>
        <v/>
      </c>
      <c r="X1088" s="109">
        <f t="shared" si="225"/>
        <v>0</v>
      </c>
      <c r="Y1088" s="110" t="e">
        <f t="shared" si="226"/>
        <v>#N/A</v>
      </c>
      <c r="Z1088" s="75" t="e">
        <f>NA()</f>
        <v>#N/A</v>
      </c>
    </row>
    <row r="1089" spans="1:26" x14ac:dyDescent="0.2">
      <c r="A1089" s="74">
        <v>20660</v>
      </c>
      <c r="B1089" s="68">
        <f>INDEX('B-A OSRoad'!$F$2:$F$21,MATCH(A1089,'B-A OSRoad'!$C$2:$C$21))</f>
        <v>0</v>
      </c>
      <c r="C1089" s="68" t="str">
        <f>IF(INDEX('B-A OSRoad'!$B$2:$B$21,MATCH(A1089,'B-A OSRoad'!$C$2:$C$21))="Straight","",RIGHT(INDEX('B-A OSRoad'!$B$2:$B$21,MATCH(A1089,'B-A OSRoad'!$C$2:$C$21)),LEN(INDEX('B-A OSRoad'!$B$2:$B$21,MATCH(A1089,'B-A OSRoad'!$C$2:$C$21)))-1))</f>
        <v/>
      </c>
      <c r="D1089" s="69">
        <f>(INDEX('B-A OSRoad'!$I$2:$I$21,MATCH(A1089,'B-A OSRoad'!$C$2:$C$21)))+$C$3+$C$4+$C$1</f>
        <v>110</v>
      </c>
      <c r="E1089" s="70" t="e">
        <f>VLOOKUP(A1089,'Crash Data'!$E$3:$F$6,2,FALSE)</f>
        <v>#N/A</v>
      </c>
      <c r="F1089" s="70" t="e">
        <f>VLOOKUP(A1089,'Crash Data'!$B$3:$C$32,2,FALSE)</f>
        <v>#N/A</v>
      </c>
      <c r="G1089" s="40">
        <v>184.60400000000001</v>
      </c>
      <c r="H1089" s="40">
        <v>177</v>
      </c>
      <c r="I1089" s="39">
        <v>177</v>
      </c>
      <c r="J1089" s="40">
        <v>177</v>
      </c>
      <c r="K1089" s="39">
        <v>177</v>
      </c>
      <c r="L1089" s="93">
        <f t="shared" si="227"/>
        <v>209</v>
      </c>
      <c r="M1089" s="93">
        <f t="shared" si="228"/>
        <v>24.395999999999987</v>
      </c>
      <c r="N1089" s="99">
        <f t="shared" si="229"/>
        <v>165</v>
      </c>
      <c r="O1089" s="99" t="str">
        <f t="shared" si="230"/>
        <v/>
      </c>
      <c r="P1089" s="102">
        <f t="shared" si="231"/>
        <v>165</v>
      </c>
      <c r="Q1089" s="102" t="str">
        <f t="shared" si="232"/>
        <v/>
      </c>
      <c r="R1089" s="105">
        <f t="shared" si="233"/>
        <v>165</v>
      </c>
      <c r="S1089" s="105" t="str">
        <f t="shared" si="234"/>
        <v/>
      </c>
      <c r="T1089" s="69">
        <f t="shared" si="235"/>
        <v>107</v>
      </c>
      <c r="U1089" s="69" t="str">
        <f t="shared" si="236"/>
        <v/>
      </c>
      <c r="V1089" s="143">
        <f t="shared" si="237"/>
        <v>165</v>
      </c>
      <c r="W1089" s="143" t="str">
        <f t="shared" si="238"/>
        <v/>
      </c>
      <c r="X1089" s="109">
        <f t="shared" si="225"/>
        <v>0</v>
      </c>
      <c r="Y1089" s="110" t="e">
        <f t="shared" si="226"/>
        <v>#N/A</v>
      </c>
      <c r="Z1089" s="75" t="e">
        <f>NA()</f>
        <v>#N/A</v>
      </c>
    </row>
    <row r="1090" spans="1:26" x14ac:dyDescent="0.2">
      <c r="A1090" s="74">
        <v>20670</v>
      </c>
      <c r="B1090" s="68">
        <f>INDEX('B-A OSRoad'!$F$2:$F$21,MATCH(A1090,'B-A OSRoad'!$C$2:$C$21))</f>
        <v>0</v>
      </c>
      <c r="C1090" s="68" t="str">
        <f>IF(INDEX('B-A OSRoad'!$B$2:$B$21,MATCH(A1090,'B-A OSRoad'!$C$2:$C$21))="Straight","",RIGHT(INDEX('B-A OSRoad'!$B$2:$B$21,MATCH(A1090,'B-A OSRoad'!$C$2:$C$21)),LEN(INDEX('B-A OSRoad'!$B$2:$B$21,MATCH(A1090,'B-A OSRoad'!$C$2:$C$21)))-1))</f>
        <v/>
      </c>
      <c r="D1090" s="69">
        <f>(INDEX('B-A OSRoad'!$I$2:$I$21,MATCH(A1090,'B-A OSRoad'!$C$2:$C$21)))+$C$3+$C$4+$C$1</f>
        <v>110</v>
      </c>
      <c r="E1090" s="70" t="e">
        <f>VLOOKUP(A1090,'Crash Data'!$E$3:$F$6,2,FALSE)</f>
        <v>#N/A</v>
      </c>
      <c r="F1090" s="70" t="e">
        <f>VLOOKUP(A1090,'Crash Data'!$B$3:$C$32,2,FALSE)</f>
        <v>#N/A</v>
      </c>
      <c r="G1090" s="40">
        <v>187.565</v>
      </c>
      <c r="H1090" s="40">
        <v>177</v>
      </c>
      <c r="I1090" s="39">
        <v>177</v>
      </c>
      <c r="J1090" s="40">
        <v>177</v>
      </c>
      <c r="K1090" s="39">
        <v>177</v>
      </c>
      <c r="L1090" s="93">
        <f t="shared" si="227"/>
        <v>209</v>
      </c>
      <c r="M1090" s="93">
        <f t="shared" si="228"/>
        <v>21.435000000000002</v>
      </c>
      <c r="N1090" s="99">
        <f t="shared" si="229"/>
        <v>165</v>
      </c>
      <c r="O1090" s="99" t="str">
        <f t="shared" si="230"/>
        <v/>
      </c>
      <c r="P1090" s="102">
        <f t="shared" si="231"/>
        <v>165</v>
      </c>
      <c r="Q1090" s="102" t="str">
        <f t="shared" si="232"/>
        <v/>
      </c>
      <c r="R1090" s="105">
        <f t="shared" si="233"/>
        <v>165</v>
      </c>
      <c r="S1090" s="105" t="str">
        <f t="shared" si="234"/>
        <v/>
      </c>
      <c r="T1090" s="69">
        <f t="shared" si="235"/>
        <v>107</v>
      </c>
      <c r="U1090" s="69" t="str">
        <f t="shared" si="236"/>
        <v/>
      </c>
      <c r="V1090" s="143">
        <f t="shared" si="237"/>
        <v>165</v>
      </c>
      <c r="W1090" s="143" t="str">
        <f t="shared" si="238"/>
        <v/>
      </c>
      <c r="X1090" s="109">
        <f t="shared" si="225"/>
        <v>0</v>
      </c>
      <c r="Y1090" s="110" t="e">
        <f t="shared" si="226"/>
        <v>#N/A</v>
      </c>
      <c r="Z1090" s="75" t="e">
        <f>NA()</f>
        <v>#N/A</v>
      </c>
    </row>
    <row r="1091" spans="1:26" x14ac:dyDescent="0.2">
      <c r="A1091" s="74">
        <v>20680</v>
      </c>
      <c r="B1091" s="68">
        <f>INDEX('B-A OSRoad'!$F$2:$F$21,MATCH(A1091,'B-A OSRoad'!$C$2:$C$21))</f>
        <v>0</v>
      </c>
      <c r="C1091" s="68" t="str">
        <f>IF(INDEX('B-A OSRoad'!$B$2:$B$21,MATCH(A1091,'B-A OSRoad'!$C$2:$C$21))="Straight","",RIGHT(INDEX('B-A OSRoad'!$B$2:$B$21,MATCH(A1091,'B-A OSRoad'!$C$2:$C$21)),LEN(INDEX('B-A OSRoad'!$B$2:$B$21,MATCH(A1091,'B-A OSRoad'!$C$2:$C$21)))-1))</f>
        <v/>
      </c>
      <c r="D1091" s="69">
        <f>(INDEX('B-A OSRoad'!$I$2:$I$21,MATCH(A1091,'B-A OSRoad'!$C$2:$C$21)))+$C$3+$C$4+$C$1</f>
        <v>110</v>
      </c>
      <c r="E1091" s="70" t="e">
        <f>VLOOKUP(A1091,'Crash Data'!$E$3:$F$6,2,FALSE)</f>
        <v>#N/A</v>
      </c>
      <c r="F1091" s="70" t="e">
        <f>VLOOKUP(A1091,'Crash Data'!$B$3:$C$32,2,FALSE)</f>
        <v>#N/A</v>
      </c>
      <c r="G1091" s="40">
        <v>196.72499999999999</v>
      </c>
      <c r="H1091" s="40">
        <v>177</v>
      </c>
      <c r="I1091" s="39">
        <v>177</v>
      </c>
      <c r="J1091" s="40">
        <v>177</v>
      </c>
      <c r="K1091" s="39">
        <v>177</v>
      </c>
      <c r="L1091" s="93">
        <f t="shared" si="227"/>
        <v>209</v>
      </c>
      <c r="M1091" s="93">
        <f t="shared" si="228"/>
        <v>12.275000000000006</v>
      </c>
      <c r="N1091" s="99">
        <f t="shared" si="229"/>
        <v>165</v>
      </c>
      <c r="O1091" s="99" t="str">
        <f t="shared" si="230"/>
        <v/>
      </c>
      <c r="P1091" s="102">
        <f t="shared" si="231"/>
        <v>165</v>
      </c>
      <c r="Q1091" s="102" t="str">
        <f t="shared" si="232"/>
        <v/>
      </c>
      <c r="R1091" s="105">
        <f t="shared" si="233"/>
        <v>165</v>
      </c>
      <c r="S1091" s="105" t="str">
        <f t="shared" si="234"/>
        <v/>
      </c>
      <c r="T1091" s="69">
        <f t="shared" si="235"/>
        <v>107</v>
      </c>
      <c r="U1091" s="69" t="str">
        <f t="shared" si="236"/>
        <v/>
      </c>
      <c r="V1091" s="143">
        <f t="shared" si="237"/>
        <v>165</v>
      </c>
      <c r="W1091" s="143" t="str">
        <f t="shared" si="238"/>
        <v/>
      </c>
      <c r="X1091" s="109">
        <f t="shared" si="225"/>
        <v>0</v>
      </c>
      <c r="Y1091" s="110" t="e">
        <f t="shared" si="226"/>
        <v>#N/A</v>
      </c>
      <c r="Z1091" s="75" t="e">
        <f>NA()</f>
        <v>#N/A</v>
      </c>
    </row>
    <row r="1092" spans="1:26" x14ac:dyDescent="0.2">
      <c r="A1092" s="74">
        <v>20690</v>
      </c>
      <c r="B1092" s="68">
        <f>INDEX('B-A OSRoad'!$F$2:$F$21,MATCH(A1092,'B-A OSRoad'!$C$2:$C$21))</f>
        <v>0</v>
      </c>
      <c r="C1092" s="68" t="str">
        <f>IF(INDEX('B-A OSRoad'!$B$2:$B$21,MATCH(A1092,'B-A OSRoad'!$C$2:$C$21))="Straight","",RIGHT(INDEX('B-A OSRoad'!$B$2:$B$21,MATCH(A1092,'B-A OSRoad'!$C$2:$C$21)),LEN(INDEX('B-A OSRoad'!$B$2:$B$21,MATCH(A1092,'B-A OSRoad'!$C$2:$C$21)))-1))</f>
        <v/>
      </c>
      <c r="D1092" s="69">
        <f>(INDEX('B-A OSRoad'!$I$2:$I$21,MATCH(A1092,'B-A OSRoad'!$C$2:$C$21)))+$C$3+$C$4+$C$1</f>
        <v>110</v>
      </c>
      <c r="E1092" s="70" t="e">
        <f>VLOOKUP(A1092,'Crash Data'!$E$3:$F$6,2,FALSE)</f>
        <v>#N/A</v>
      </c>
      <c r="F1092" s="70" t="e">
        <f>VLOOKUP(A1092,'Crash Data'!$B$3:$C$32,2,FALSE)</f>
        <v>#N/A</v>
      </c>
      <c r="G1092" s="40">
        <v>197.245</v>
      </c>
      <c r="H1092" s="40">
        <v>177</v>
      </c>
      <c r="I1092" s="39">
        <v>177</v>
      </c>
      <c r="J1092" s="40">
        <v>177</v>
      </c>
      <c r="K1092" s="39">
        <v>177</v>
      </c>
      <c r="L1092" s="93">
        <f t="shared" si="227"/>
        <v>209</v>
      </c>
      <c r="M1092" s="93">
        <f t="shared" si="228"/>
        <v>11.754999999999995</v>
      </c>
      <c r="N1092" s="99">
        <f t="shared" si="229"/>
        <v>165</v>
      </c>
      <c r="O1092" s="99" t="str">
        <f t="shared" si="230"/>
        <v/>
      </c>
      <c r="P1092" s="102">
        <f t="shared" si="231"/>
        <v>165</v>
      </c>
      <c r="Q1092" s="102" t="str">
        <f t="shared" si="232"/>
        <v/>
      </c>
      <c r="R1092" s="105">
        <f t="shared" si="233"/>
        <v>165</v>
      </c>
      <c r="S1092" s="105" t="str">
        <f t="shared" si="234"/>
        <v/>
      </c>
      <c r="T1092" s="69">
        <f t="shared" si="235"/>
        <v>107</v>
      </c>
      <c r="U1092" s="69" t="str">
        <f t="shared" si="236"/>
        <v/>
      </c>
      <c r="V1092" s="143">
        <f t="shared" si="237"/>
        <v>165</v>
      </c>
      <c r="W1092" s="143" t="str">
        <f t="shared" si="238"/>
        <v/>
      </c>
      <c r="X1092" s="109">
        <f t="shared" si="225"/>
        <v>0</v>
      </c>
      <c r="Y1092" s="110" t="e">
        <f t="shared" si="226"/>
        <v>#N/A</v>
      </c>
      <c r="Z1092" s="75" t="e">
        <f>NA()</f>
        <v>#N/A</v>
      </c>
    </row>
    <row r="1093" spans="1:26" x14ac:dyDescent="0.2">
      <c r="A1093" s="74">
        <v>20700</v>
      </c>
      <c r="B1093" s="68">
        <f>INDEX('B-A OSRoad'!$F$2:$F$21,MATCH(A1093,'B-A OSRoad'!$C$2:$C$21))</f>
        <v>0</v>
      </c>
      <c r="C1093" s="68" t="str">
        <f>IF(INDEX('B-A OSRoad'!$B$2:$B$21,MATCH(A1093,'B-A OSRoad'!$C$2:$C$21))="Straight","",RIGHT(INDEX('B-A OSRoad'!$B$2:$B$21,MATCH(A1093,'B-A OSRoad'!$C$2:$C$21)),LEN(INDEX('B-A OSRoad'!$B$2:$B$21,MATCH(A1093,'B-A OSRoad'!$C$2:$C$21)))-1))</f>
        <v/>
      </c>
      <c r="D1093" s="69">
        <f>(INDEX('B-A OSRoad'!$I$2:$I$21,MATCH(A1093,'B-A OSRoad'!$C$2:$C$21)))+$C$3+$C$4+$C$1</f>
        <v>110</v>
      </c>
      <c r="E1093" s="70" t="e">
        <f>VLOOKUP(A1093,'Crash Data'!$E$3:$F$6,2,FALSE)</f>
        <v>#N/A</v>
      </c>
      <c r="F1093" s="70" t="e">
        <f>VLOOKUP(A1093,'Crash Data'!$B$3:$C$32,2,FALSE)</f>
        <v>#N/A</v>
      </c>
      <c r="G1093" s="40">
        <v>206.54300000000001</v>
      </c>
      <c r="H1093" s="40">
        <v>177</v>
      </c>
      <c r="I1093" s="39">
        <v>177</v>
      </c>
      <c r="J1093" s="40">
        <v>177</v>
      </c>
      <c r="K1093" s="39">
        <v>177</v>
      </c>
      <c r="L1093" s="93">
        <f t="shared" si="227"/>
        <v>209</v>
      </c>
      <c r="M1093" s="93">
        <f t="shared" si="228"/>
        <v>2.4569999999999936</v>
      </c>
      <c r="N1093" s="99">
        <f t="shared" si="229"/>
        <v>165</v>
      </c>
      <c r="O1093" s="99" t="str">
        <f t="shared" si="230"/>
        <v/>
      </c>
      <c r="P1093" s="102">
        <f t="shared" si="231"/>
        <v>165</v>
      </c>
      <c r="Q1093" s="102" t="str">
        <f t="shared" si="232"/>
        <v/>
      </c>
      <c r="R1093" s="105">
        <f t="shared" si="233"/>
        <v>165</v>
      </c>
      <c r="S1093" s="105" t="str">
        <f t="shared" si="234"/>
        <v/>
      </c>
      <c r="T1093" s="69">
        <f t="shared" si="235"/>
        <v>107</v>
      </c>
      <c r="U1093" s="69" t="str">
        <f t="shared" si="236"/>
        <v/>
      </c>
      <c r="V1093" s="143">
        <f t="shared" si="237"/>
        <v>165</v>
      </c>
      <c r="W1093" s="143" t="str">
        <f t="shared" si="238"/>
        <v/>
      </c>
      <c r="X1093" s="109">
        <f t="shared" si="225"/>
        <v>0</v>
      </c>
      <c r="Y1093" s="110" t="e">
        <f t="shared" si="226"/>
        <v>#N/A</v>
      </c>
      <c r="Z1093" s="75" t="e">
        <f>NA()</f>
        <v>#N/A</v>
      </c>
    </row>
    <row r="1094" spans="1:26" x14ac:dyDescent="0.2">
      <c r="A1094" s="74">
        <v>20710</v>
      </c>
      <c r="B1094" s="68">
        <f>INDEX('B-A OSRoad'!$F$2:$F$21,MATCH(A1094,'B-A OSRoad'!$C$2:$C$21))</f>
        <v>0</v>
      </c>
      <c r="C1094" s="68" t="str">
        <f>IF(INDEX('B-A OSRoad'!$B$2:$B$21,MATCH(A1094,'B-A OSRoad'!$C$2:$C$21))="Straight","",RIGHT(INDEX('B-A OSRoad'!$B$2:$B$21,MATCH(A1094,'B-A OSRoad'!$C$2:$C$21)),LEN(INDEX('B-A OSRoad'!$B$2:$B$21,MATCH(A1094,'B-A OSRoad'!$C$2:$C$21)))-1))</f>
        <v/>
      </c>
      <c r="D1094" s="69">
        <f>(INDEX('B-A OSRoad'!$I$2:$I$21,MATCH(A1094,'B-A OSRoad'!$C$2:$C$21)))+$C$3+$C$4+$C$1</f>
        <v>110</v>
      </c>
      <c r="E1094" s="70" t="e">
        <f>VLOOKUP(A1094,'Crash Data'!$E$3:$F$6,2,FALSE)</f>
        <v>#N/A</v>
      </c>
      <c r="F1094" s="70" t="e">
        <f>VLOOKUP(A1094,'Crash Data'!$B$3:$C$32,2,FALSE)</f>
        <v>#N/A</v>
      </c>
      <c r="G1094" s="40">
        <v>230</v>
      </c>
      <c r="H1094" s="40">
        <v>177</v>
      </c>
      <c r="I1094" s="39">
        <v>177</v>
      </c>
      <c r="J1094" s="40">
        <v>177</v>
      </c>
      <c r="K1094" s="39">
        <v>177</v>
      </c>
      <c r="L1094" s="93">
        <f t="shared" si="227"/>
        <v>209</v>
      </c>
      <c r="M1094" s="93" t="str">
        <f t="shared" si="228"/>
        <v/>
      </c>
      <c r="N1094" s="99">
        <f t="shared" si="229"/>
        <v>165</v>
      </c>
      <c r="O1094" s="99" t="str">
        <f t="shared" si="230"/>
        <v/>
      </c>
      <c r="P1094" s="102">
        <f t="shared" si="231"/>
        <v>165</v>
      </c>
      <c r="Q1094" s="102" t="str">
        <f t="shared" si="232"/>
        <v/>
      </c>
      <c r="R1094" s="105">
        <f t="shared" si="233"/>
        <v>165</v>
      </c>
      <c r="S1094" s="105" t="str">
        <f t="shared" si="234"/>
        <v/>
      </c>
      <c r="T1094" s="69">
        <f t="shared" si="235"/>
        <v>107</v>
      </c>
      <c r="U1094" s="69" t="str">
        <f t="shared" si="236"/>
        <v/>
      </c>
      <c r="V1094" s="143">
        <f t="shared" si="237"/>
        <v>165</v>
      </c>
      <c r="W1094" s="143" t="str">
        <f t="shared" si="238"/>
        <v/>
      </c>
      <c r="X1094" s="109">
        <f t="shared" si="225"/>
        <v>0</v>
      </c>
      <c r="Y1094" s="110" t="e">
        <f t="shared" si="226"/>
        <v>#N/A</v>
      </c>
      <c r="Z1094" s="75" t="e">
        <f>NA()</f>
        <v>#N/A</v>
      </c>
    </row>
    <row r="1095" spans="1:26" x14ac:dyDescent="0.2">
      <c r="A1095" s="74">
        <v>20720</v>
      </c>
      <c r="B1095" s="68">
        <f>INDEX('B-A OSRoad'!$F$2:$F$21,MATCH(A1095,'B-A OSRoad'!$C$2:$C$21))</f>
        <v>0</v>
      </c>
      <c r="C1095" s="68" t="str">
        <f>IF(INDEX('B-A OSRoad'!$B$2:$B$21,MATCH(A1095,'B-A OSRoad'!$C$2:$C$21))="Straight","",RIGHT(INDEX('B-A OSRoad'!$B$2:$B$21,MATCH(A1095,'B-A OSRoad'!$C$2:$C$21)),LEN(INDEX('B-A OSRoad'!$B$2:$B$21,MATCH(A1095,'B-A OSRoad'!$C$2:$C$21)))-1))</f>
        <v/>
      </c>
      <c r="D1095" s="69">
        <f>(INDEX('B-A OSRoad'!$I$2:$I$21,MATCH(A1095,'B-A OSRoad'!$C$2:$C$21)))+$C$3+$C$4+$C$1</f>
        <v>110</v>
      </c>
      <c r="E1095" s="70" t="e">
        <f>VLOOKUP(A1095,'Crash Data'!$E$3:$F$6,2,FALSE)</f>
        <v>#N/A</v>
      </c>
      <c r="F1095" s="70" t="e">
        <f>VLOOKUP(A1095,'Crash Data'!$B$3:$C$32,2,FALSE)</f>
        <v>#N/A</v>
      </c>
      <c r="G1095" s="40">
        <v>230</v>
      </c>
      <c r="H1095" s="40">
        <v>177</v>
      </c>
      <c r="I1095" s="39">
        <v>177</v>
      </c>
      <c r="J1095" s="40">
        <v>177</v>
      </c>
      <c r="K1095" s="39">
        <v>177</v>
      </c>
      <c r="L1095" s="93">
        <f t="shared" si="227"/>
        <v>209</v>
      </c>
      <c r="M1095" s="93" t="str">
        <f t="shared" si="228"/>
        <v/>
      </c>
      <c r="N1095" s="99">
        <f t="shared" si="229"/>
        <v>165</v>
      </c>
      <c r="O1095" s="99" t="str">
        <f t="shared" si="230"/>
        <v/>
      </c>
      <c r="P1095" s="102">
        <f t="shared" si="231"/>
        <v>165</v>
      </c>
      <c r="Q1095" s="102" t="str">
        <f t="shared" si="232"/>
        <v/>
      </c>
      <c r="R1095" s="105">
        <f t="shared" si="233"/>
        <v>165</v>
      </c>
      <c r="S1095" s="105" t="str">
        <f t="shared" si="234"/>
        <v/>
      </c>
      <c r="T1095" s="69">
        <f t="shared" si="235"/>
        <v>107</v>
      </c>
      <c r="U1095" s="69" t="str">
        <f t="shared" si="236"/>
        <v/>
      </c>
      <c r="V1095" s="143">
        <f t="shared" si="237"/>
        <v>165</v>
      </c>
      <c r="W1095" s="143" t="str">
        <f t="shared" si="238"/>
        <v/>
      </c>
      <c r="X1095" s="109">
        <f t="shared" ref="X1095:X1158" si="239">IF(B1095=0,0,((VLOOKUP($C$2,MROSM,2))^2/(127*C1095)-(B1095/100))   )</f>
        <v>0</v>
      </c>
      <c r="Y1095" s="110" t="e">
        <f t="shared" ref="Y1095:Y1158" si="240">IF(X1095&gt;(VLOOKUP(D1095,SFF,3)),-20,  IF(X1095&gt;(VLOOKUP(D1095,SFF,2)),-15,NA()) )</f>
        <v>#N/A</v>
      </c>
      <c r="Z1095" s="75" t="e">
        <f>NA()</f>
        <v>#N/A</v>
      </c>
    </row>
    <row r="1096" spans="1:26" x14ac:dyDescent="0.2">
      <c r="A1096" s="74">
        <v>20730</v>
      </c>
      <c r="B1096" s="68">
        <f>INDEX('B-A OSRoad'!$F$2:$F$21,MATCH(A1096,'B-A OSRoad'!$C$2:$C$21))</f>
        <v>0</v>
      </c>
      <c r="C1096" s="68" t="str">
        <f>IF(INDEX('B-A OSRoad'!$B$2:$B$21,MATCH(A1096,'B-A OSRoad'!$C$2:$C$21))="Straight","",RIGHT(INDEX('B-A OSRoad'!$B$2:$B$21,MATCH(A1096,'B-A OSRoad'!$C$2:$C$21)),LEN(INDEX('B-A OSRoad'!$B$2:$B$21,MATCH(A1096,'B-A OSRoad'!$C$2:$C$21)))-1))</f>
        <v/>
      </c>
      <c r="D1096" s="69">
        <f>(INDEX('B-A OSRoad'!$I$2:$I$21,MATCH(A1096,'B-A OSRoad'!$C$2:$C$21)))+$C$3+$C$4+$C$1</f>
        <v>110</v>
      </c>
      <c r="E1096" s="70" t="e">
        <f>VLOOKUP(A1096,'Crash Data'!$E$3:$F$6,2,FALSE)</f>
        <v>#N/A</v>
      </c>
      <c r="F1096" s="70" t="e">
        <f>VLOOKUP(A1096,'Crash Data'!$B$3:$C$32,2,FALSE)</f>
        <v>#N/A</v>
      </c>
      <c r="G1096" s="40">
        <v>230</v>
      </c>
      <c r="H1096" s="40">
        <v>177</v>
      </c>
      <c r="I1096" s="39">
        <v>177</v>
      </c>
      <c r="J1096" s="40">
        <v>177</v>
      </c>
      <c r="K1096" s="39">
        <v>177</v>
      </c>
      <c r="L1096" s="93">
        <f t="shared" ref="L1096:L1159" si="241">IFERROR(IF(Y1096&lt;0,   (ROUND($M$2*$D1096/3.6+$D1096^2/(254*($M$3-0.05)),0))),   (ROUND($M$2*$D1096/3.6+$D1096^2/(254*$M$3),0)))</f>
        <v>209</v>
      </c>
      <c r="M1096" s="93" t="str">
        <f t="shared" ref="M1096:M1159" si="242">IF(  (L1096-$G1096)&lt;=0,"",(L1096-$G1096))</f>
        <v/>
      </c>
      <c r="N1096" s="99">
        <f t="shared" ref="N1096:N1159" si="243">IFERROR(IF(Y1096&lt;0,             (ROUND($O$2*$D1096/3.6+$D1096^2/(254*($O$3-0.05)),0))),   (ROUND($O$2*$D1096/3.6+$D1096^2/(254*$O$3),0)))</f>
        <v>165</v>
      </c>
      <c r="O1096" s="99" t="str">
        <f t="shared" ref="O1096:O1159" si="244">IF(  (N1096-$H1096)&lt;=0,"",(N1096-$H1096))</f>
        <v/>
      </c>
      <c r="P1096" s="102">
        <f t="shared" ref="P1096:P1159" si="245">IFERROR(IF(Y1096&lt;0,             (ROUND($Q$2*$D1096/3.6+$D1096^2/(254*($Q$3-0.05)),0))),   (ROUND($Q$2*$D1096/3.6+$D1096^2/(254*$Q$3),0)))</f>
        <v>165</v>
      </c>
      <c r="Q1096" s="102" t="str">
        <f t="shared" ref="Q1096:Q1159" si="246">IF(  (P1096-$I1096)&lt;=0,"",(P1096-$I1096))</f>
        <v/>
      </c>
      <c r="R1096" s="105">
        <f t="shared" ref="R1096:R1159" si="247">IFERROR(IF(Y1096&lt;0,             (ROUND($S$2*$D1096/3.6+$D1096^2/(254*($S$3-0.05)),0))),   (ROUND($S$2*$D1096/3.6+$D1096^2/(254*$S$3),0)))</f>
        <v>165</v>
      </c>
      <c r="S1096" s="105" t="str">
        <f t="shared" ref="S1096:S1159" si="248">IF(  (R1096-$J1096)&lt;=0,"",(R1096-$J1096))</f>
        <v/>
      </c>
      <c r="T1096" s="69">
        <f t="shared" ref="T1096:T1159" si="249">IFERROR(IF(Y1096&lt;0,     (ROUND(($U$2+$U$3+0.5)*$D1096/3.6,0))      ),         (ROUND(($U$2+$U$3)*$D1096/3.6,0)))</f>
        <v>107</v>
      </c>
      <c r="U1096" s="69" t="str">
        <f t="shared" ref="U1096:U1159" si="250">IF(  (T1096-$G1096)&lt;=0,"",(T1096-$G1096))</f>
        <v/>
      </c>
      <c r="V1096" s="143">
        <f t="shared" ref="V1096:V1159" si="251">IFERROR(IF(Y1096&lt;0,             (ROUND($W$2*$D1096/3.6+$D1096^2/(254*($W$3-0.05)),0))),   (ROUND($W$2*$D1096/3.6+$D1096^2/(254*$W$3),0)))</f>
        <v>165</v>
      </c>
      <c r="W1096" s="143" t="str">
        <f t="shared" ref="W1096:W1159" si="252">IF(  (V1096-$K1096)&lt;=0,"",(V1096-$K1096))</f>
        <v/>
      </c>
      <c r="X1096" s="109">
        <f t="shared" si="239"/>
        <v>0</v>
      </c>
      <c r="Y1096" s="110" t="e">
        <f t="shared" si="240"/>
        <v>#N/A</v>
      </c>
      <c r="Z1096" s="75" t="e">
        <f>NA()</f>
        <v>#N/A</v>
      </c>
    </row>
    <row r="1097" spans="1:26" x14ac:dyDescent="0.2">
      <c r="A1097" s="74">
        <v>20740</v>
      </c>
      <c r="B1097" s="68">
        <f>INDEX('B-A OSRoad'!$F$2:$F$21,MATCH(A1097,'B-A OSRoad'!$C$2:$C$21))</f>
        <v>0</v>
      </c>
      <c r="C1097" s="68" t="str">
        <f>IF(INDEX('B-A OSRoad'!$B$2:$B$21,MATCH(A1097,'B-A OSRoad'!$C$2:$C$21))="Straight","",RIGHT(INDEX('B-A OSRoad'!$B$2:$B$21,MATCH(A1097,'B-A OSRoad'!$C$2:$C$21)),LEN(INDEX('B-A OSRoad'!$B$2:$B$21,MATCH(A1097,'B-A OSRoad'!$C$2:$C$21)))-1))</f>
        <v/>
      </c>
      <c r="D1097" s="69">
        <f>(INDEX('B-A OSRoad'!$I$2:$I$21,MATCH(A1097,'B-A OSRoad'!$C$2:$C$21)))+$C$3+$C$4+$C$1</f>
        <v>110</v>
      </c>
      <c r="E1097" s="70" t="e">
        <f>VLOOKUP(A1097,'Crash Data'!$E$3:$F$6,2,FALSE)</f>
        <v>#N/A</v>
      </c>
      <c r="F1097" s="70" t="e">
        <f>VLOOKUP(A1097,'Crash Data'!$B$3:$C$32,2,FALSE)</f>
        <v>#N/A</v>
      </c>
      <c r="G1097" s="40">
        <v>230</v>
      </c>
      <c r="H1097" s="40">
        <v>177</v>
      </c>
      <c r="I1097" s="39">
        <v>177</v>
      </c>
      <c r="J1097" s="40">
        <v>177</v>
      </c>
      <c r="K1097" s="39">
        <v>177</v>
      </c>
      <c r="L1097" s="93">
        <f t="shared" si="241"/>
        <v>209</v>
      </c>
      <c r="M1097" s="93" t="str">
        <f t="shared" si="242"/>
        <v/>
      </c>
      <c r="N1097" s="99">
        <f t="shared" si="243"/>
        <v>165</v>
      </c>
      <c r="O1097" s="99" t="str">
        <f t="shared" si="244"/>
        <v/>
      </c>
      <c r="P1097" s="102">
        <f t="shared" si="245"/>
        <v>165</v>
      </c>
      <c r="Q1097" s="102" t="str">
        <f t="shared" si="246"/>
        <v/>
      </c>
      <c r="R1097" s="105">
        <f t="shared" si="247"/>
        <v>165</v>
      </c>
      <c r="S1097" s="105" t="str">
        <f t="shared" si="248"/>
        <v/>
      </c>
      <c r="T1097" s="69">
        <f t="shared" si="249"/>
        <v>107</v>
      </c>
      <c r="U1097" s="69" t="str">
        <f t="shared" si="250"/>
        <v/>
      </c>
      <c r="V1097" s="143">
        <f t="shared" si="251"/>
        <v>165</v>
      </c>
      <c r="W1097" s="143" t="str">
        <f t="shared" si="252"/>
        <v/>
      </c>
      <c r="X1097" s="109">
        <f t="shared" si="239"/>
        <v>0</v>
      </c>
      <c r="Y1097" s="110" t="e">
        <f t="shared" si="240"/>
        <v>#N/A</v>
      </c>
      <c r="Z1097" s="75" t="e">
        <f>NA()</f>
        <v>#N/A</v>
      </c>
    </row>
    <row r="1098" spans="1:26" x14ac:dyDescent="0.2">
      <c r="A1098" s="74">
        <v>20750</v>
      </c>
      <c r="B1098" s="68">
        <f>INDEX('B-A OSRoad'!$F$2:$F$21,MATCH(A1098,'B-A OSRoad'!$C$2:$C$21))</f>
        <v>0</v>
      </c>
      <c r="C1098" s="68" t="str">
        <f>IF(INDEX('B-A OSRoad'!$B$2:$B$21,MATCH(A1098,'B-A OSRoad'!$C$2:$C$21))="Straight","",RIGHT(INDEX('B-A OSRoad'!$B$2:$B$21,MATCH(A1098,'B-A OSRoad'!$C$2:$C$21)),LEN(INDEX('B-A OSRoad'!$B$2:$B$21,MATCH(A1098,'B-A OSRoad'!$C$2:$C$21)))-1))</f>
        <v/>
      </c>
      <c r="D1098" s="69">
        <f>(INDEX('B-A OSRoad'!$I$2:$I$21,MATCH(A1098,'B-A OSRoad'!$C$2:$C$21)))+$C$3+$C$4+$C$1</f>
        <v>110</v>
      </c>
      <c r="E1098" s="70" t="e">
        <f>VLOOKUP(A1098,'Crash Data'!$E$3:$F$6,2,FALSE)</f>
        <v>#N/A</v>
      </c>
      <c r="F1098" s="70" t="e">
        <f>VLOOKUP(A1098,'Crash Data'!$B$3:$C$32,2,FALSE)</f>
        <v>#N/A</v>
      </c>
      <c r="G1098" s="40">
        <v>230</v>
      </c>
      <c r="H1098" s="40">
        <v>177</v>
      </c>
      <c r="I1098" s="39">
        <v>177</v>
      </c>
      <c r="J1098" s="40">
        <v>177</v>
      </c>
      <c r="K1098" s="39">
        <v>177</v>
      </c>
      <c r="L1098" s="93">
        <f t="shared" si="241"/>
        <v>209</v>
      </c>
      <c r="M1098" s="93" t="str">
        <f t="shared" si="242"/>
        <v/>
      </c>
      <c r="N1098" s="99">
        <f t="shared" si="243"/>
        <v>165</v>
      </c>
      <c r="O1098" s="99" t="str">
        <f t="shared" si="244"/>
        <v/>
      </c>
      <c r="P1098" s="102">
        <f t="shared" si="245"/>
        <v>165</v>
      </c>
      <c r="Q1098" s="102" t="str">
        <f t="shared" si="246"/>
        <v/>
      </c>
      <c r="R1098" s="105">
        <f t="shared" si="247"/>
        <v>165</v>
      </c>
      <c r="S1098" s="105" t="str">
        <f t="shared" si="248"/>
        <v/>
      </c>
      <c r="T1098" s="69">
        <f t="shared" si="249"/>
        <v>107</v>
      </c>
      <c r="U1098" s="69" t="str">
        <f t="shared" si="250"/>
        <v/>
      </c>
      <c r="V1098" s="143">
        <f t="shared" si="251"/>
        <v>165</v>
      </c>
      <c r="W1098" s="143" t="str">
        <f t="shared" si="252"/>
        <v/>
      </c>
      <c r="X1098" s="109">
        <f t="shared" si="239"/>
        <v>0</v>
      </c>
      <c r="Y1098" s="110" t="e">
        <f t="shared" si="240"/>
        <v>#N/A</v>
      </c>
      <c r="Z1098" s="75" t="e">
        <f>NA()</f>
        <v>#N/A</v>
      </c>
    </row>
    <row r="1099" spans="1:26" x14ac:dyDescent="0.2">
      <c r="A1099" s="74">
        <v>20760</v>
      </c>
      <c r="B1099" s="68">
        <f>INDEX('B-A OSRoad'!$F$2:$F$21,MATCH(A1099,'B-A OSRoad'!$C$2:$C$21))</f>
        <v>0</v>
      </c>
      <c r="C1099" s="68" t="str">
        <f>IF(INDEX('B-A OSRoad'!$B$2:$B$21,MATCH(A1099,'B-A OSRoad'!$C$2:$C$21))="Straight","",RIGHT(INDEX('B-A OSRoad'!$B$2:$B$21,MATCH(A1099,'B-A OSRoad'!$C$2:$C$21)),LEN(INDEX('B-A OSRoad'!$B$2:$B$21,MATCH(A1099,'B-A OSRoad'!$C$2:$C$21)))-1))</f>
        <v/>
      </c>
      <c r="D1099" s="69">
        <f>(INDEX('B-A OSRoad'!$I$2:$I$21,MATCH(A1099,'B-A OSRoad'!$C$2:$C$21)))+$C$3+$C$4+$C$1</f>
        <v>110</v>
      </c>
      <c r="E1099" s="70" t="e">
        <f>VLOOKUP(A1099,'Crash Data'!$E$3:$F$6,2,FALSE)</f>
        <v>#N/A</v>
      </c>
      <c r="F1099" s="70" t="e">
        <f>VLOOKUP(A1099,'Crash Data'!$B$3:$C$32,2,FALSE)</f>
        <v>#N/A</v>
      </c>
      <c r="G1099" s="40">
        <v>230</v>
      </c>
      <c r="H1099" s="40">
        <v>177</v>
      </c>
      <c r="I1099" s="39">
        <v>177</v>
      </c>
      <c r="J1099" s="40">
        <v>177</v>
      </c>
      <c r="K1099" s="39">
        <v>177</v>
      </c>
      <c r="L1099" s="93">
        <f t="shared" si="241"/>
        <v>209</v>
      </c>
      <c r="M1099" s="93" t="str">
        <f t="shared" si="242"/>
        <v/>
      </c>
      <c r="N1099" s="99">
        <f t="shared" si="243"/>
        <v>165</v>
      </c>
      <c r="O1099" s="99" t="str">
        <f t="shared" si="244"/>
        <v/>
      </c>
      <c r="P1099" s="102">
        <f t="shared" si="245"/>
        <v>165</v>
      </c>
      <c r="Q1099" s="102" t="str">
        <f t="shared" si="246"/>
        <v/>
      </c>
      <c r="R1099" s="105">
        <f t="shared" si="247"/>
        <v>165</v>
      </c>
      <c r="S1099" s="105" t="str">
        <f t="shared" si="248"/>
        <v/>
      </c>
      <c r="T1099" s="69">
        <f t="shared" si="249"/>
        <v>107</v>
      </c>
      <c r="U1099" s="69" t="str">
        <f t="shared" si="250"/>
        <v/>
      </c>
      <c r="V1099" s="143">
        <f t="shared" si="251"/>
        <v>165</v>
      </c>
      <c r="W1099" s="143" t="str">
        <f t="shared" si="252"/>
        <v/>
      </c>
      <c r="X1099" s="109">
        <f t="shared" si="239"/>
        <v>0</v>
      </c>
      <c r="Y1099" s="110" t="e">
        <f t="shared" si="240"/>
        <v>#N/A</v>
      </c>
      <c r="Z1099" s="75" t="e">
        <f>NA()</f>
        <v>#N/A</v>
      </c>
    </row>
    <row r="1100" spans="1:26" x14ac:dyDescent="0.2">
      <c r="A1100" s="74">
        <v>20770</v>
      </c>
      <c r="B1100" s="68">
        <f>INDEX('B-A OSRoad'!$F$2:$F$21,MATCH(A1100,'B-A OSRoad'!$C$2:$C$21))</f>
        <v>0</v>
      </c>
      <c r="C1100" s="68" t="str">
        <f>IF(INDEX('B-A OSRoad'!$B$2:$B$21,MATCH(A1100,'B-A OSRoad'!$C$2:$C$21))="Straight","",RIGHT(INDEX('B-A OSRoad'!$B$2:$B$21,MATCH(A1100,'B-A OSRoad'!$C$2:$C$21)),LEN(INDEX('B-A OSRoad'!$B$2:$B$21,MATCH(A1100,'B-A OSRoad'!$C$2:$C$21)))-1))</f>
        <v/>
      </c>
      <c r="D1100" s="69">
        <f>(INDEX('B-A OSRoad'!$I$2:$I$21,MATCH(A1100,'B-A OSRoad'!$C$2:$C$21)))+$C$3+$C$4+$C$1</f>
        <v>110</v>
      </c>
      <c r="E1100" s="70" t="e">
        <f>VLOOKUP(A1100,'Crash Data'!$E$3:$F$6,2,FALSE)</f>
        <v>#N/A</v>
      </c>
      <c r="F1100" s="70" t="e">
        <f>VLOOKUP(A1100,'Crash Data'!$B$3:$C$32,2,FALSE)</f>
        <v>#N/A</v>
      </c>
      <c r="G1100" s="40">
        <v>230</v>
      </c>
      <c r="H1100" s="40">
        <v>177</v>
      </c>
      <c r="I1100" s="39">
        <v>177</v>
      </c>
      <c r="J1100" s="40">
        <v>177</v>
      </c>
      <c r="K1100" s="39">
        <v>177</v>
      </c>
      <c r="L1100" s="93">
        <f t="shared" si="241"/>
        <v>209</v>
      </c>
      <c r="M1100" s="93" t="str">
        <f t="shared" si="242"/>
        <v/>
      </c>
      <c r="N1100" s="99">
        <f t="shared" si="243"/>
        <v>165</v>
      </c>
      <c r="O1100" s="99" t="str">
        <f t="shared" si="244"/>
        <v/>
      </c>
      <c r="P1100" s="102">
        <f t="shared" si="245"/>
        <v>165</v>
      </c>
      <c r="Q1100" s="102" t="str">
        <f t="shared" si="246"/>
        <v/>
      </c>
      <c r="R1100" s="105">
        <f t="shared" si="247"/>
        <v>165</v>
      </c>
      <c r="S1100" s="105" t="str">
        <f t="shared" si="248"/>
        <v/>
      </c>
      <c r="T1100" s="69">
        <f t="shared" si="249"/>
        <v>107</v>
      </c>
      <c r="U1100" s="69" t="str">
        <f t="shared" si="250"/>
        <v/>
      </c>
      <c r="V1100" s="143">
        <f t="shared" si="251"/>
        <v>165</v>
      </c>
      <c r="W1100" s="143" t="str">
        <f t="shared" si="252"/>
        <v/>
      </c>
      <c r="X1100" s="109">
        <f t="shared" si="239"/>
        <v>0</v>
      </c>
      <c r="Y1100" s="110" t="e">
        <f t="shared" si="240"/>
        <v>#N/A</v>
      </c>
      <c r="Z1100" s="75" t="e">
        <f>NA()</f>
        <v>#N/A</v>
      </c>
    </row>
    <row r="1101" spans="1:26" x14ac:dyDescent="0.2">
      <c r="A1101" s="74">
        <v>20780</v>
      </c>
      <c r="B1101" s="68">
        <f>INDEX('B-A OSRoad'!$F$2:$F$21,MATCH(A1101,'B-A OSRoad'!$C$2:$C$21))</f>
        <v>0</v>
      </c>
      <c r="C1101" s="68" t="str">
        <f>IF(INDEX('B-A OSRoad'!$B$2:$B$21,MATCH(A1101,'B-A OSRoad'!$C$2:$C$21))="Straight","",RIGHT(INDEX('B-A OSRoad'!$B$2:$B$21,MATCH(A1101,'B-A OSRoad'!$C$2:$C$21)),LEN(INDEX('B-A OSRoad'!$B$2:$B$21,MATCH(A1101,'B-A OSRoad'!$C$2:$C$21)))-1))</f>
        <v/>
      </c>
      <c r="D1101" s="69">
        <f>(INDEX('B-A OSRoad'!$I$2:$I$21,MATCH(A1101,'B-A OSRoad'!$C$2:$C$21)))+$C$3+$C$4+$C$1</f>
        <v>110</v>
      </c>
      <c r="E1101" s="70" t="e">
        <f>VLOOKUP(A1101,'Crash Data'!$E$3:$F$6,2,FALSE)</f>
        <v>#N/A</v>
      </c>
      <c r="F1101" s="70" t="e">
        <f>VLOOKUP(A1101,'Crash Data'!$B$3:$C$32,2,FALSE)</f>
        <v>#N/A</v>
      </c>
      <c r="G1101" s="40">
        <v>230</v>
      </c>
      <c r="H1101" s="40">
        <v>177</v>
      </c>
      <c r="I1101" s="39">
        <v>177</v>
      </c>
      <c r="J1101" s="40">
        <v>177</v>
      </c>
      <c r="K1101" s="39">
        <v>177</v>
      </c>
      <c r="L1101" s="93">
        <f t="shared" si="241"/>
        <v>209</v>
      </c>
      <c r="M1101" s="93" t="str">
        <f t="shared" si="242"/>
        <v/>
      </c>
      <c r="N1101" s="99">
        <f t="shared" si="243"/>
        <v>165</v>
      </c>
      <c r="O1101" s="99" t="str">
        <f t="shared" si="244"/>
        <v/>
      </c>
      <c r="P1101" s="102">
        <f t="shared" si="245"/>
        <v>165</v>
      </c>
      <c r="Q1101" s="102" t="str">
        <f t="shared" si="246"/>
        <v/>
      </c>
      <c r="R1101" s="105">
        <f t="shared" si="247"/>
        <v>165</v>
      </c>
      <c r="S1101" s="105" t="str">
        <f t="shared" si="248"/>
        <v/>
      </c>
      <c r="T1101" s="69">
        <f t="shared" si="249"/>
        <v>107</v>
      </c>
      <c r="U1101" s="69" t="str">
        <f t="shared" si="250"/>
        <v/>
      </c>
      <c r="V1101" s="143">
        <f t="shared" si="251"/>
        <v>165</v>
      </c>
      <c r="W1101" s="143" t="str">
        <f t="shared" si="252"/>
        <v/>
      </c>
      <c r="X1101" s="109">
        <f t="shared" si="239"/>
        <v>0</v>
      </c>
      <c r="Y1101" s="110" t="e">
        <f t="shared" si="240"/>
        <v>#N/A</v>
      </c>
      <c r="Z1101" s="75" t="e">
        <f>NA()</f>
        <v>#N/A</v>
      </c>
    </row>
    <row r="1102" spans="1:26" x14ac:dyDescent="0.2">
      <c r="A1102" s="74">
        <v>20790</v>
      </c>
      <c r="B1102" s="68">
        <f>INDEX('B-A OSRoad'!$F$2:$F$21,MATCH(A1102,'B-A OSRoad'!$C$2:$C$21))</f>
        <v>0</v>
      </c>
      <c r="C1102" s="68" t="str">
        <f>IF(INDEX('B-A OSRoad'!$B$2:$B$21,MATCH(A1102,'B-A OSRoad'!$C$2:$C$21))="Straight","",RIGHT(INDEX('B-A OSRoad'!$B$2:$B$21,MATCH(A1102,'B-A OSRoad'!$C$2:$C$21)),LEN(INDEX('B-A OSRoad'!$B$2:$B$21,MATCH(A1102,'B-A OSRoad'!$C$2:$C$21)))-1))</f>
        <v/>
      </c>
      <c r="D1102" s="69">
        <f>(INDEX('B-A OSRoad'!$I$2:$I$21,MATCH(A1102,'B-A OSRoad'!$C$2:$C$21)))+$C$3+$C$4+$C$1</f>
        <v>110</v>
      </c>
      <c r="E1102" s="70" t="e">
        <f>VLOOKUP(A1102,'Crash Data'!$E$3:$F$6,2,FALSE)</f>
        <v>#N/A</v>
      </c>
      <c r="F1102" s="70" t="e">
        <f>VLOOKUP(A1102,'Crash Data'!$B$3:$C$32,2,FALSE)</f>
        <v>#N/A</v>
      </c>
      <c r="G1102" s="40">
        <v>230</v>
      </c>
      <c r="H1102" s="40">
        <v>177</v>
      </c>
      <c r="I1102" s="39">
        <v>177</v>
      </c>
      <c r="J1102" s="40">
        <v>177</v>
      </c>
      <c r="K1102" s="39">
        <v>177</v>
      </c>
      <c r="L1102" s="93">
        <f t="shared" si="241"/>
        <v>209</v>
      </c>
      <c r="M1102" s="93" t="str">
        <f t="shared" si="242"/>
        <v/>
      </c>
      <c r="N1102" s="99">
        <f t="shared" si="243"/>
        <v>165</v>
      </c>
      <c r="O1102" s="99" t="str">
        <f t="shared" si="244"/>
        <v/>
      </c>
      <c r="P1102" s="102">
        <f t="shared" si="245"/>
        <v>165</v>
      </c>
      <c r="Q1102" s="102" t="str">
        <f t="shared" si="246"/>
        <v/>
      </c>
      <c r="R1102" s="105">
        <f t="shared" si="247"/>
        <v>165</v>
      </c>
      <c r="S1102" s="105" t="str">
        <f t="shared" si="248"/>
        <v/>
      </c>
      <c r="T1102" s="69">
        <f t="shared" si="249"/>
        <v>107</v>
      </c>
      <c r="U1102" s="69" t="str">
        <f t="shared" si="250"/>
        <v/>
      </c>
      <c r="V1102" s="143">
        <f t="shared" si="251"/>
        <v>165</v>
      </c>
      <c r="W1102" s="143" t="str">
        <f t="shared" si="252"/>
        <v/>
      </c>
      <c r="X1102" s="109">
        <f t="shared" si="239"/>
        <v>0</v>
      </c>
      <c r="Y1102" s="110" t="e">
        <f t="shared" si="240"/>
        <v>#N/A</v>
      </c>
      <c r="Z1102" s="75" t="e">
        <f>NA()</f>
        <v>#N/A</v>
      </c>
    </row>
    <row r="1103" spans="1:26" x14ac:dyDescent="0.2">
      <c r="A1103" s="74">
        <v>20800</v>
      </c>
      <c r="B1103" s="68">
        <f>INDEX('B-A OSRoad'!$F$2:$F$21,MATCH(A1103,'B-A OSRoad'!$C$2:$C$21))</f>
        <v>0</v>
      </c>
      <c r="C1103" s="68" t="str">
        <f>IF(INDEX('B-A OSRoad'!$B$2:$B$21,MATCH(A1103,'B-A OSRoad'!$C$2:$C$21))="Straight","",RIGHT(INDEX('B-A OSRoad'!$B$2:$B$21,MATCH(A1103,'B-A OSRoad'!$C$2:$C$21)),LEN(INDEX('B-A OSRoad'!$B$2:$B$21,MATCH(A1103,'B-A OSRoad'!$C$2:$C$21)))-1))</f>
        <v/>
      </c>
      <c r="D1103" s="69">
        <f>(INDEX('B-A OSRoad'!$I$2:$I$21,MATCH(A1103,'B-A OSRoad'!$C$2:$C$21)))+$C$3+$C$4+$C$1</f>
        <v>110</v>
      </c>
      <c r="E1103" s="70" t="e">
        <f>VLOOKUP(A1103,'Crash Data'!$E$3:$F$6,2,FALSE)</f>
        <v>#N/A</v>
      </c>
      <c r="F1103" s="70" t="e">
        <f>VLOOKUP(A1103,'Crash Data'!$B$3:$C$32,2,FALSE)</f>
        <v>#N/A</v>
      </c>
      <c r="G1103" s="40">
        <v>230</v>
      </c>
      <c r="H1103" s="40">
        <v>177</v>
      </c>
      <c r="I1103" s="39">
        <v>177</v>
      </c>
      <c r="J1103" s="40">
        <v>177</v>
      </c>
      <c r="K1103" s="39">
        <v>177</v>
      </c>
      <c r="L1103" s="93">
        <f t="shared" si="241"/>
        <v>209</v>
      </c>
      <c r="M1103" s="93" t="str">
        <f t="shared" si="242"/>
        <v/>
      </c>
      <c r="N1103" s="99">
        <f t="shared" si="243"/>
        <v>165</v>
      </c>
      <c r="O1103" s="99" t="str">
        <f t="shared" si="244"/>
        <v/>
      </c>
      <c r="P1103" s="102">
        <f t="shared" si="245"/>
        <v>165</v>
      </c>
      <c r="Q1103" s="102" t="str">
        <f t="shared" si="246"/>
        <v/>
      </c>
      <c r="R1103" s="105">
        <f t="shared" si="247"/>
        <v>165</v>
      </c>
      <c r="S1103" s="105" t="str">
        <f t="shared" si="248"/>
        <v/>
      </c>
      <c r="T1103" s="69">
        <f t="shared" si="249"/>
        <v>107</v>
      </c>
      <c r="U1103" s="69" t="str">
        <f t="shared" si="250"/>
        <v/>
      </c>
      <c r="V1103" s="143">
        <f t="shared" si="251"/>
        <v>165</v>
      </c>
      <c r="W1103" s="143" t="str">
        <f t="shared" si="252"/>
        <v/>
      </c>
      <c r="X1103" s="109">
        <f t="shared" si="239"/>
        <v>0</v>
      </c>
      <c r="Y1103" s="110" t="e">
        <f t="shared" si="240"/>
        <v>#N/A</v>
      </c>
      <c r="Z1103" s="75" t="e">
        <f>NA()</f>
        <v>#N/A</v>
      </c>
    </row>
    <row r="1104" spans="1:26" x14ac:dyDescent="0.2">
      <c r="A1104" s="74">
        <v>20810</v>
      </c>
      <c r="B1104" s="68">
        <f>INDEX('B-A OSRoad'!$F$2:$F$21,MATCH(A1104,'B-A OSRoad'!$C$2:$C$21))</f>
        <v>0</v>
      </c>
      <c r="C1104" s="68" t="str">
        <f>IF(INDEX('B-A OSRoad'!$B$2:$B$21,MATCH(A1104,'B-A OSRoad'!$C$2:$C$21))="Straight","",RIGHT(INDEX('B-A OSRoad'!$B$2:$B$21,MATCH(A1104,'B-A OSRoad'!$C$2:$C$21)),LEN(INDEX('B-A OSRoad'!$B$2:$B$21,MATCH(A1104,'B-A OSRoad'!$C$2:$C$21)))-1))</f>
        <v/>
      </c>
      <c r="D1104" s="69">
        <f>(INDEX('B-A OSRoad'!$I$2:$I$21,MATCH(A1104,'B-A OSRoad'!$C$2:$C$21)))+$C$3+$C$4+$C$1</f>
        <v>110</v>
      </c>
      <c r="E1104" s="70" t="e">
        <f>VLOOKUP(A1104,'Crash Data'!$E$3:$F$6,2,FALSE)</f>
        <v>#N/A</v>
      </c>
      <c r="F1104" s="70" t="e">
        <f>VLOOKUP(A1104,'Crash Data'!$B$3:$C$32,2,FALSE)</f>
        <v>#N/A</v>
      </c>
      <c r="G1104" s="40">
        <v>230</v>
      </c>
      <c r="H1104" s="40">
        <v>177</v>
      </c>
      <c r="I1104" s="39">
        <v>177</v>
      </c>
      <c r="J1104" s="40">
        <v>177</v>
      </c>
      <c r="K1104" s="39">
        <v>177</v>
      </c>
      <c r="L1104" s="93">
        <f t="shared" si="241"/>
        <v>209</v>
      </c>
      <c r="M1104" s="93" t="str">
        <f t="shared" si="242"/>
        <v/>
      </c>
      <c r="N1104" s="99">
        <f t="shared" si="243"/>
        <v>165</v>
      </c>
      <c r="O1104" s="99" t="str">
        <f t="shared" si="244"/>
        <v/>
      </c>
      <c r="P1104" s="102">
        <f t="shared" si="245"/>
        <v>165</v>
      </c>
      <c r="Q1104" s="102" t="str">
        <f t="shared" si="246"/>
        <v/>
      </c>
      <c r="R1104" s="105">
        <f t="shared" si="247"/>
        <v>165</v>
      </c>
      <c r="S1104" s="105" t="str">
        <f t="shared" si="248"/>
        <v/>
      </c>
      <c r="T1104" s="69">
        <f t="shared" si="249"/>
        <v>107</v>
      </c>
      <c r="U1104" s="69" t="str">
        <f t="shared" si="250"/>
        <v/>
      </c>
      <c r="V1104" s="143">
        <f t="shared" si="251"/>
        <v>165</v>
      </c>
      <c r="W1104" s="143" t="str">
        <f t="shared" si="252"/>
        <v/>
      </c>
      <c r="X1104" s="109">
        <f t="shared" si="239"/>
        <v>0</v>
      </c>
      <c r="Y1104" s="110" t="e">
        <f t="shared" si="240"/>
        <v>#N/A</v>
      </c>
      <c r="Z1104" s="75" t="e">
        <f>NA()</f>
        <v>#N/A</v>
      </c>
    </row>
    <row r="1105" spans="1:26" x14ac:dyDescent="0.2">
      <c r="A1105" s="74">
        <v>20820</v>
      </c>
      <c r="B1105" s="68">
        <f>INDEX('B-A OSRoad'!$F$2:$F$21,MATCH(A1105,'B-A OSRoad'!$C$2:$C$21))</f>
        <v>0</v>
      </c>
      <c r="C1105" s="68" t="str">
        <f>IF(INDEX('B-A OSRoad'!$B$2:$B$21,MATCH(A1105,'B-A OSRoad'!$C$2:$C$21))="Straight","",RIGHT(INDEX('B-A OSRoad'!$B$2:$B$21,MATCH(A1105,'B-A OSRoad'!$C$2:$C$21)),LEN(INDEX('B-A OSRoad'!$B$2:$B$21,MATCH(A1105,'B-A OSRoad'!$C$2:$C$21)))-1))</f>
        <v/>
      </c>
      <c r="D1105" s="69">
        <f>(INDEX('B-A OSRoad'!$I$2:$I$21,MATCH(A1105,'B-A OSRoad'!$C$2:$C$21)))+$C$3+$C$4+$C$1</f>
        <v>110</v>
      </c>
      <c r="E1105" s="70" t="e">
        <f>VLOOKUP(A1105,'Crash Data'!$E$3:$F$6,2,FALSE)</f>
        <v>#N/A</v>
      </c>
      <c r="F1105" s="70" t="e">
        <f>VLOOKUP(A1105,'Crash Data'!$B$3:$C$32,2,FALSE)</f>
        <v>#N/A</v>
      </c>
      <c r="G1105" s="40">
        <v>230</v>
      </c>
      <c r="H1105" s="40">
        <v>177</v>
      </c>
      <c r="I1105" s="39">
        <v>177</v>
      </c>
      <c r="J1105" s="40">
        <v>177</v>
      </c>
      <c r="K1105" s="39">
        <v>177</v>
      </c>
      <c r="L1105" s="93">
        <f t="shared" si="241"/>
        <v>209</v>
      </c>
      <c r="M1105" s="93" t="str">
        <f t="shared" si="242"/>
        <v/>
      </c>
      <c r="N1105" s="99">
        <f t="shared" si="243"/>
        <v>165</v>
      </c>
      <c r="O1105" s="99" t="str">
        <f t="shared" si="244"/>
        <v/>
      </c>
      <c r="P1105" s="102">
        <f t="shared" si="245"/>
        <v>165</v>
      </c>
      <c r="Q1105" s="102" t="str">
        <f t="shared" si="246"/>
        <v/>
      </c>
      <c r="R1105" s="105">
        <f t="shared" si="247"/>
        <v>165</v>
      </c>
      <c r="S1105" s="105" t="str">
        <f t="shared" si="248"/>
        <v/>
      </c>
      <c r="T1105" s="69">
        <f t="shared" si="249"/>
        <v>107</v>
      </c>
      <c r="U1105" s="69" t="str">
        <f t="shared" si="250"/>
        <v/>
      </c>
      <c r="V1105" s="143">
        <f t="shared" si="251"/>
        <v>165</v>
      </c>
      <c r="W1105" s="143" t="str">
        <f t="shared" si="252"/>
        <v/>
      </c>
      <c r="X1105" s="109">
        <f t="shared" si="239"/>
        <v>0</v>
      </c>
      <c r="Y1105" s="110" t="e">
        <f t="shared" si="240"/>
        <v>#N/A</v>
      </c>
      <c r="Z1105" s="75" t="e">
        <f>NA()</f>
        <v>#N/A</v>
      </c>
    </row>
    <row r="1106" spans="1:26" x14ac:dyDescent="0.2">
      <c r="A1106" s="74">
        <v>20830</v>
      </c>
      <c r="B1106" s="68">
        <f>INDEX('B-A OSRoad'!$F$2:$F$21,MATCH(A1106,'B-A OSRoad'!$C$2:$C$21))</f>
        <v>0</v>
      </c>
      <c r="C1106" s="68" t="str">
        <f>IF(INDEX('B-A OSRoad'!$B$2:$B$21,MATCH(A1106,'B-A OSRoad'!$C$2:$C$21))="Straight","",RIGHT(INDEX('B-A OSRoad'!$B$2:$B$21,MATCH(A1106,'B-A OSRoad'!$C$2:$C$21)),LEN(INDEX('B-A OSRoad'!$B$2:$B$21,MATCH(A1106,'B-A OSRoad'!$C$2:$C$21)))-1))</f>
        <v/>
      </c>
      <c r="D1106" s="69">
        <f>(INDEX('B-A OSRoad'!$I$2:$I$21,MATCH(A1106,'B-A OSRoad'!$C$2:$C$21)))+$C$3+$C$4+$C$1</f>
        <v>110</v>
      </c>
      <c r="E1106" s="70" t="e">
        <f>VLOOKUP(A1106,'Crash Data'!$E$3:$F$6,2,FALSE)</f>
        <v>#N/A</v>
      </c>
      <c r="F1106" s="70" t="e">
        <f>VLOOKUP(A1106,'Crash Data'!$B$3:$C$32,2,FALSE)</f>
        <v>#N/A</v>
      </c>
      <c r="G1106" s="40">
        <v>230</v>
      </c>
      <c r="H1106" s="40">
        <v>177</v>
      </c>
      <c r="I1106" s="39">
        <v>177</v>
      </c>
      <c r="J1106" s="40">
        <v>177</v>
      </c>
      <c r="K1106" s="39">
        <v>177</v>
      </c>
      <c r="L1106" s="93">
        <f t="shared" si="241"/>
        <v>209</v>
      </c>
      <c r="M1106" s="93" t="str">
        <f t="shared" si="242"/>
        <v/>
      </c>
      <c r="N1106" s="99">
        <f t="shared" si="243"/>
        <v>165</v>
      </c>
      <c r="O1106" s="99" t="str">
        <f t="shared" si="244"/>
        <v/>
      </c>
      <c r="P1106" s="102">
        <f t="shared" si="245"/>
        <v>165</v>
      </c>
      <c r="Q1106" s="102" t="str">
        <f t="shared" si="246"/>
        <v/>
      </c>
      <c r="R1106" s="105">
        <f t="shared" si="247"/>
        <v>165</v>
      </c>
      <c r="S1106" s="105" t="str">
        <f t="shared" si="248"/>
        <v/>
      </c>
      <c r="T1106" s="69">
        <f t="shared" si="249"/>
        <v>107</v>
      </c>
      <c r="U1106" s="69" t="str">
        <f t="shared" si="250"/>
        <v/>
      </c>
      <c r="V1106" s="143">
        <f t="shared" si="251"/>
        <v>165</v>
      </c>
      <c r="W1106" s="143" t="str">
        <f t="shared" si="252"/>
        <v/>
      </c>
      <c r="X1106" s="109">
        <f t="shared" si="239"/>
        <v>0</v>
      </c>
      <c r="Y1106" s="110" t="e">
        <f t="shared" si="240"/>
        <v>#N/A</v>
      </c>
      <c r="Z1106" s="75" t="e">
        <f>NA()</f>
        <v>#N/A</v>
      </c>
    </row>
    <row r="1107" spans="1:26" x14ac:dyDescent="0.2">
      <c r="A1107" s="74">
        <v>20840</v>
      </c>
      <c r="B1107" s="68">
        <f>INDEX('B-A OSRoad'!$F$2:$F$21,MATCH(A1107,'B-A OSRoad'!$C$2:$C$21))</f>
        <v>0</v>
      </c>
      <c r="C1107" s="68" t="str">
        <f>IF(INDEX('B-A OSRoad'!$B$2:$B$21,MATCH(A1107,'B-A OSRoad'!$C$2:$C$21))="Straight","",RIGHT(INDEX('B-A OSRoad'!$B$2:$B$21,MATCH(A1107,'B-A OSRoad'!$C$2:$C$21)),LEN(INDEX('B-A OSRoad'!$B$2:$B$21,MATCH(A1107,'B-A OSRoad'!$C$2:$C$21)))-1))</f>
        <v/>
      </c>
      <c r="D1107" s="69">
        <f>(INDEX('B-A OSRoad'!$I$2:$I$21,MATCH(A1107,'B-A OSRoad'!$C$2:$C$21)))+$C$3+$C$4+$C$1</f>
        <v>110</v>
      </c>
      <c r="E1107" s="70" t="e">
        <f>VLOOKUP(A1107,'Crash Data'!$E$3:$F$6,2,FALSE)</f>
        <v>#N/A</v>
      </c>
      <c r="F1107" s="70" t="e">
        <f>VLOOKUP(A1107,'Crash Data'!$B$3:$C$32,2,FALSE)</f>
        <v>#N/A</v>
      </c>
      <c r="G1107" s="40">
        <v>230</v>
      </c>
      <c r="H1107" s="40">
        <v>177</v>
      </c>
      <c r="I1107" s="39">
        <v>177</v>
      </c>
      <c r="J1107" s="40">
        <v>177</v>
      </c>
      <c r="K1107" s="39">
        <v>177</v>
      </c>
      <c r="L1107" s="93">
        <f t="shared" si="241"/>
        <v>209</v>
      </c>
      <c r="M1107" s="93" t="str">
        <f t="shared" si="242"/>
        <v/>
      </c>
      <c r="N1107" s="99">
        <f t="shared" si="243"/>
        <v>165</v>
      </c>
      <c r="O1107" s="99" t="str">
        <f t="shared" si="244"/>
        <v/>
      </c>
      <c r="P1107" s="102">
        <f t="shared" si="245"/>
        <v>165</v>
      </c>
      <c r="Q1107" s="102" t="str">
        <f t="shared" si="246"/>
        <v/>
      </c>
      <c r="R1107" s="105">
        <f t="shared" si="247"/>
        <v>165</v>
      </c>
      <c r="S1107" s="105" t="str">
        <f t="shared" si="248"/>
        <v/>
      </c>
      <c r="T1107" s="69">
        <f t="shared" si="249"/>
        <v>107</v>
      </c>
      <c r="U1107" s="69" t="str">
        <f t="shared" si="250"/>
        <v/>
      </c>
      <c r="V1107" s="143">
        <f t="shared" si="251"/>
        <v>165</v>
      </c>
      <c r="W1107" s="143" t="str">
        <f t="shared" si="252"/>
        <v/>
      </c>
      <c r="X1107" s="109">
        <f t="shared" si="239"/>
        <v>0</v>
      </c>
      <c r="Y1107" s="110" t="e">
        <f t="shared" si="240"/>
        <v>#N/A</v>
      </c>
      <c r="Z1107" s="75" t="e">
        <f>NA()</f>
        <v>#N/A</v>
      </c>
    </row>
    <row r="1108" spans="1:26" x14ac:dyDescent="0.2">
      <c r="A1108" s="74">
        <v>20850</v>
      </c>
      <c r="B1108" s="68">
        <f>INDEX('B-A OSRoad'!$F$2:$F$21,MATCH(A1108,'B-A OSRoad'!$C$2:$C$21))</f>
        <v>0</v>
      </c>
      <c r="C1108" s="68" t="str">
        <f>IF(INDEX('B-A OSRoad'!$B$2:$B$21,MATCH(A1108,'B-A OSRoad'!$C$2:$C$21))="Straight","",RIGHT(INDEX('B-A OSRoad'!$B$2:$B$21,MATCH(A1108,'B-A OSRoad'!$C$2:$C$21)),LEN(INDEX('B-A OSRoad'!$B$2:$B$21,MATCH(A1108,'B-A OSRoad'!$C$2:$C$21)))-1))</f>
        <v/>
      </c>
      <c r="D1108" s="69">
        <f>(INDEX('B-A OSRoad'!$I$2:$I$21,MATCH(A1108,'B-A OSRoad'!$C$2:$C$21)))+$C$3+$C$4+$C$1</f>
        <v>110</v>
      </c>
      <c r="E1108" s="70" t="e">
        <f>VLOOKUP(A1108,'Crash Data'!$E$3:$F$6,2,FALSE)</f>
        <v>#N/A</v>
      </c>
      <c r="F1108" s="70" t="e">
        <f>VLOOKUP(A1108,'Crash Data'!$B$3:$C$32,2,FALSE)</f>
        <v>#N/A</v>
      </c>
      <c r="G1108" s="40">
        <v>230</v>
      </c>
      <c r="H1108" s="40">
        <v>177</v>
      </c>
      <c r="I1108" s="39">
        <v>177</v>
      </c>
      <c r="J1108" s="40">
        <v>177</v>
      </c>
      <c r="K1108" s="39">
        <v>177</v>
      </c>
      <c r="L1108" s="93">
        <f t="shared" si="241"/>
        <v>209</v>
      </c>
      <c r="M1108" s="93" t="str">
        <f t="shared" si="242"/>
        <v/>
      </c>
      <c r="N1108" s="99">
        <f t="shared" si="243"/>
        <v>165</v>
      </c>
      <c r="O1108" s="99" t="str">
        <f t="shared" si="244"/>
        <v/>
      </c>
      <c r="P1108" s="102">
        <f t="shared" si="245"/>
        <v>165</v>
      </c>
      <c r="Q1108" s="102" t="str">
        <f t="shared" si="246"/>
        <v/>
      </c>
      <c r="R1108" s="105">
        <f t="shared" si="247"/>
        <v>165</v>
      </c>
      <c r="S1108" s="105" t="str">
        <f t="shared" si="248"/>
        <v/>
      </c>
      <c r="T1108" s="69">
        <f t="shared" si="249"/>
        <v>107</v>
      </c>
      <c r="U1108" s="69" t="str">
        <f t="shared" si="250"/>
        <v/>
      </c>
      <c r="V1108" s="143">
        <f t="shared" si="251"/>
        <v>165</v>
      </c>
      <c r="W1108" s="143" t="str">
        <f t="shared" si="252"/>
        <v/>
      </c>
      <c r="X1108" s="109">
        <f t="shared" si="239"/>
        <v>0</v>
      </c>
      <c r="Y1108" s="110" t="e">
        <f t="shared" si="240"/>
        <v>#N/A</v>
      </c>
      <c r="Z1108" s="75" t="e">
        <f>NA()</f>
        <v>#N/A</v>
      </c>
    </row>
    <row r="1109" spans="1:26" x14ac:dyDescent="0.2">
      <c r="A1109" s="74">
        <v>20860</v>
      </c>
      <c r="B1109" s="68">
        <f>INDEX('B-A OSRoad'!$F$2:$F$21,MATCH(A1109,'B-A OSRoad'!$C$2:$C$21))</f>
        <v>0</v>
      </c>
      <c r="C1109" s="68" t="str">
        <f>IF(INDEX('B-A OSRoad'!$B$2:$B$21,MATCH(A1109,'B-A OSRoad'!$C$2:$C$21))="Straight","",RIGHT(INDEX('B-A OSRoad'!$B$2:$B$21,MATCH(A1109,'B-A OSRoad'!$C$2:$C$21)),LEN(INDEX('B-A OSRoad'!$B$2:$B$21,MATCH(A1109,'B-A OSRoad'!$C$2:$C$21)))-1))</f>
        <v/>
      </c>
      <c r="D1109" s="69">
        <f>(INDEX('B-A OSRoad'!$I$2:$I$21,MATCH(A1109,'B-A OSRoad'!$C$2:$C$21)))+$C$3+$C$4+$C$1</f>
        <v>110</v>
      </c>
      <c r="E1109" s="70" t="e">
        <f>VLOOKUP(A1109,'Crash Data'!$E$3:$F$6,2,FALSE)</f>
        <v>#N/A</v>
      </c>
      <c r="F1109" s="70" t="e">
        <f>VLOOKUP(A1109,'Crash Data'!$B$3:$C$32,2,FALSE)</f>
        <v>#N/A</v>
      </c>
      <c r="G1109" s="40">
        <v>230</v>
      </c>
      <c r="H1109" s="40">
        <v>177</v>
      </c>
      <c r="I1109" s="39">
        <v>177</v>
      </c>
      <c r="J1109" s="40">
        <v>177</v>
      </c>
      <c r="K1109" s="39">
        <v>177</v>
      </c>
      <c r="L1109" s="93">
        <f t="shared" si="241"/>
        <v>209</v>
      </c>
      <c r="M1109" s="93" t="str">
        <f t="shared" si="242"/>
        <v/>
      </c>
      <c r="N1109" s="99">
        <f t="shared" si="243"/>
        <v>165</v>
      </c>
      <c r="O1109" s="99" t="str">
        <f t="shared" si="244"/>
        <v/>
      </c>
      <c r="P1109" s="102">
        <f t="shared" si="245"/>
        <v>165</v>
      </c>
      <c r="Q1109" s="102" t="str">
        <f t="shared" si="246"/>
        <v/>
      </c>
      <c r="R1109" s="105">
        <f t="shared" si="247"/>
        <v>165</v>
      </c>
      <c r="S1109" s="105" t="str">
        <f t="shared" si="248"/>
        <v/>
      </c>
      <c r="T1109" s="69">
        <f t="shared" si="249"/>
        <v>107</v>
      </c>
      <c r="U1109" s="69" t="str">
        <f t="shared" si="250"/>
        <v/>
      </c>
      <c r="V1109" s="143">
        <f t="shared" si="251"/>
        <v>165</v>
      </c>
      <c r="W1109" s="143" t="str">
        <f t="shared" si="252"/>
        <v/>
      </c>
      <c r="X1109" s="109">
        <f t="shared" si="239"/>
        <v>0</v>
      </c>
      <c r="Y1109" s="110" t="e">
        <f t="shared" si="240"/>
        <v>#N/A</v>
      </c>
      <c r="Z1109" s="75" t="e">
        <f>NA()</f>
        <v>#N/A</v>
      </c>
    </row>
    <row r="1110" spans="1:26" x14ac:dyDescent="0.2">
      <c r="A1110" s="74">
        <v>20870</v>
      </c>
      <c r="B1110" s="68">
        <f>INDEX('B-A OSRoad'!$F$2:$F$21,MATCH(A1110,'B-A OSRoad'!$C$2:$C$21))</f>
        <v>0</v>
      </c>
      <c r="C1110" s="68" t="str">
        <f>IF(INDEX('B-A OSRoad'!$B$2:$B$21,MATCH(A1110,'B-A OSRoad'!$C$2:$C$21))="Straight","",RIGHT(INDEX('B-A OSRoad'!$B$2:$B$21,MATCH(A1110,'B-A OSRoad'!$C$2:$C$21)),LEN(INDEX('B-A OSRoad'!$B$2:$B$21,MATCH(A1110,'B-A OSRoad'!$C$2:$C$21)))-1))</f>
        <v/>
      </c>
      <c r="D1110" s="69">
        <f>(INDEX('B-A OSRoad'!$I$2:$I$21,MATCH(A1110,'B-A OSRoad'!$C$2:$C$21)))+$C$3+$C$4+$C$1</f>
        <v>110</v>
      </c>
      <c r="E1110" s="70" t="e">
        <f>VLOOKUP(A1110,'Crash Data'!$E$3:$F$6,2,FALSE)</f>
        <v>#N/A</v>
      </c>
      <c r="F1110" s="70" t="e">
        <f>VLOOKUP(A1110,'Crash Data'!$B$3:$C$32,2,FALSE)</f>
        <v>#N/A</v>
      </c>
      <c r="G1110" s="40">
        <v>230</v>
      </c>
      <c r="H1110" s="40">
        <v>177</v>
      </c>
      <c r="I1110" s="39">
        <v>177</v>
      </c>
      <c r="J1110" s="40">
        <v>177</v>
      </c>
      <c r="K1110" s="39">
        <v>177</v>
      </c>
      <c r="L1110" s="93">
        <f t="shared" si="241"/>
        <v>209</v>
      </c>
      <c r="M1110" s="93" t="str">
        <f t="shared" si="242"/>
        <v/>
      </c>
      <c r="N1110" s="99">
        <f t="shared" si="243"/>
        <v>165</v>
      </c>
      <c r="O1110" s="99" t="str">
        <f t="shared" si="244"/>
        <v/>
      </c>
      <c r="P1110" s="102">
        <f t="shared" si="245"/>
        <v>165</v>
      </c>
      <c r="Q1110" s="102" t="str">
        <f t="shared" si="246"/>
        <v/>
      </c>
      <c r="R1110" s="105">
        <f t="shared" si="247"/>
        <v>165</v>
      </c>
      <c r="S1110" s="105" t="str">
        <f t="shared" si="248"/>
        <v/>
      </c>
      <c r="T1110" s="69">
        <f t="shared" si="249"/>
        <v>107</v>
      </c>
      <c r="U1110" s="69" t="str">
        <f t="shared" si="250"/>
        <v/>
      </c>
      <c r="V1110" s="143">
        <f t="shared" si="251"/>
        <v>165</v>
      </c>
      <c r="W1110" s="143" t="str">
        <f t="shared" si="252"/>
        <v/>
      </c>
      <c r="X1110" s="109">
        <f t="shared" si="239"/>
        <v>0</v>
      </c>
      <c r="Y1110" s="110" t="e">
        <f t="shared" si="240"/>
        <v>#N/A</v>
      </c>
      <c r="Z1110" s="75" t="e">
        <f>NA()</f>
        <v>#N/A</v>
      </c>
    </row>
    <row r="1111" spans="1:26" x14ac:dyDescent="0.2">
      <c r="A1111" s="74">
        <v>20880</v>
      </c>
      <c r="B1111" s="68">
        <f>INDEX('B-A OSRoad'!$F$2:$F$21,MATCH(A1111,'B-A OSRoad'!$C$2:$C$21))</f>
        <v>0</v>
      </c>
      <c r="C1111" s="68" t="str">
        <f>IF(INDEX('B-A OSRoad'!$B$2:$B$21,MATCH(A1111,'B-A OSRoad'!$C$2:$C$21))="Straight","",RIGHT(INDEX('B-A OSRoad'!$B$2:$B$21,MATCH(A1111,'B-A OSRoad'!$C$2:$C$21)),LEN(INDEX('B-A OSRoad'!$B$2:$B$21,MATCH(A1111,'B-A OSRoad'!$C$2:$C$21)))-1))</f>
        <v/>
      </c>
      <c r="D1111" s="69">
        <f>(INDEX('B-A OSRoad'!$I$2:$I$21,MATCH(A1111,'B-A OSRoad'!$C$2:$C$21)))+$C$3+$C$4+$C$1</f>
        <v>110</v>
      </c>
      <c r="E1111" s="70" t="e">
        <f>VLOOKUP(A1111,'Crash Data'!$E$3:$F$6,2,FALSE)</f>
        <v>#N/A</v>
      </c>
      <c r="F1111" s="70" t="e">
        <f>VLOOKUP(A1111,'Crash Data'!$B$3:$C$32,2,FALSE)</f>
        <v>#N/A</v>
      </c>
      <c r="G1111" s="40">
        <v>230</v>
      </c>
      <c r="H1111" s="40">
        <v>177</v>
      </c>
      <c r="I1111" s="39">
        <v>177</v>
      </c>
      <c r="J1111" s="40">
        <v>177</v>
      </c>
      <c r="K1111" s="39">
        <v>177</v>
      </c>
      <c r="L1111" s="93">
        <f t="shared" si="241"/>
        <v>209</v>
      </c>
      <c r="M1111" s="93" t="str">
        <f t="shared" si="242"/>
        <v/>
      </c>
      <c r="N1111" s="99">
        <f t="shared" si="243"/>
        <v>165</v>
      </c>
      <c r="O1111" s="99" t="str">
        <f t="shared" si="244"/>
        <v/>
      </c>
      <c r="P1111" s="102">
        <f t="shared" si="245"/>
        <v>165</v>
      </c>
      <c r="Q1111" s="102" t="str">
        <f t="shared" si="246"/>
        <v/>
      </c>
      <c r="R1111" s="105">
        <f t="shared" si="247"/>
        <v>165</v>
      </c>
      <c r="S1111" s="105" t="str">
        <f t="shared" si="248"/>
        <v/>
      </c>
      <c r="T1111" s="69">
        <f t="shared" si="249"/>
        <v>107</v>
      </c>
      <c r="U1111" s="69" t="str">
        <f t="shared" si="250"/>
        <v/>
      </c>
      <c r="V1111" s="143">
        <f t="shared" si="251"/>
        <v>165</v>
      </c>
      <c r="W1111" s="143" t="str">
        <f t="shared" si="252"/>
        <v/>
      </c>
      <c r="X1111" s="109">
        <f t="shared" si="239"/>
        <v>0</v>
      </c>
      <c r="Y1111" s="110" t="e">
        <f t="shared" si="240"/>
        <v>#N/A</v>
      </c>
      <c r="Z1111" s="75" t="e">
        <f>NA()</f>
        <v>#N/A</v>
      </c>
    </row>
    <row r="1112" spans="1:26" x14ac:dyDescent="0.2">
      <c r="A1112" s="74">
        <v>20890</v>
      </c>
      <c r="B1112" s="68">
        <f>INDEX('B-A OSRoad'!$F$2:$F$21,MATCH(A1112,'B-A OSRoad'!$C$2:$C$21))</f>
        <v>0</v>
      </c>
      <c r="C1112" s="68" t="str">
        <f>IF(INDEX('B-A OSRoad'!$B$2:$B$21,MATCH(A1112,'B-A OSRoad'!$C$2:$C$21))="Straight","",RIGHT(INDEX('B-A OSRoad'!$B$2:$B$21,MATCH(A1112,'B-A OSRoad'!$C$2:$C$21)),LEN(INDEX('B-A OSRoad'!$B$2:$B$21,MATCH(A1112,'B-A OSRoad'!$C$2:$C$21)))-1))</f>
        <v/>
      </c>
      <c r="D1112" s="69">
        <f>(INDEX('B-A OSRoad'!$I$2:$I$21,MATCH(A1112,'B-A OSRoad'!$C$2:$C$21)))+$C$3+$C$4+$C$1</f>
        <v>110</v>
      </c>
      <c r="E1112" s="70" t="e">
        <f>VLOOKUP(A1112,'Crash Data'!$E$3:$F$6,2,FALSE)</f>
        <v>#N/A</v>
      </c>
      <c r="F1112" s="70" t="e">
        <f>VLOOKUP(A1112,'Crash Data'!$B$3:$C$32,2,FALSE)</f>
        <v>#N/A</v>
      </c>
      <c r="G1112" s="40">
        <v>230</v>
      </c>
      <c r="H1112" s="40">
        <v>177</v>
      </c>
      <c r="I1112" s="39">
        <v>177</v>
      </c>
      <c r="J1112" s="40">
        <v>177</v>
      </c>
      <c r="K1112" s="39">
        <v>177</v>
      </c>
      <c r="L1112" s="93">
        <f t="shared" si="241"/>
        <v>209</v>
      </c>
      <c r="M1112" s="93" t="str">
        <f t="shared" si="242"/>
        <v/>
      </c>
      <c r="N1112" s="99">
        <f t="shared" si="243"/>
        <v>165</v>
      </c>
      <c r="O1112" s="99" t="str">
        <f t="shared" si="244"/>
        <v/>
      </c>
      <c r="P1112" s="102">
        <f t="shared" si="245"/>
        <v>165</v>
      </c>
      <c r="Q1112" s="102" t="str">
        <f t="shared" si="246"/>
        <v/>
      </c>
      <c r="R1112" s="105">
        <f t="shared" si="247"/>
        <v>165</v>
      </c>
      <c r="S1112" s="105" t="str">
        <f t="shared" si="248"/>
        <v/>
      </c>
      <c r="T1112" s="69">
        <f t="shared" si="249"/>
        <v>107</v>
      </c>
      <c r="U1112" s="69" t="str">
        <f t="shared" si="250"/>
        <v/>
      </c>
      <c r="V1112" s="143">
        <f t="shared" si="251"/>
        <v>165</v>
      </c>
      <c r="W1112" s="143" t="str">
        <f t="shared" si="252"/>
        <v/>
      </c>
      <c r="X1112" s="109">
        <f t="shared" si="239"/>
        <v>0</v>
      </c>
      <c r="Y1112" s="110" t="e">
        <f t="shared" si="240"/>
        <v>#N/A</v>
      </c>
      <c r="Z1112" s="75" t="e">
        <f>NA()</f>
        <v>#N/A</v>
      </c>
    </row>
    <row r="1113" spans="1:26" x14ac:dyDescent="0.2">
      <c r="A1113" s="74">
        <v>20900</v>
      </c>
      <c r="B1113" s="68">
        <f>INDEX('B-A OSRoad'!$F$2:$F$21,MATCH(A1113,'B-A OSRoad'!$C$2:$C$21))</f>
        <v>0</v>
      </c>
      <c r="C1113" s="68" t="str">
        <f>IF(INDEX('B-A OSRoad'!$B$2:$B$21,MATCH(A1113,'B-A OSRoad'!$C$2:$C$21))="Straight","",RIGHT(INDEX('B-A OSRoad'!$B$2:$B$21,MATCH(A1113,'B-A OSRoad'!$C$2:$C$21)),LEN(INDEX('B-A OSRoad'!$B$2:$B$21,MATCH(A1113,'B-A OSRoad'!$C$2:$C$21)))-1))</f>
        <v/>
      </c>
      <c r="D1113" s="69">
        <f>(INDEX('B-A OSRoad'!$I$2:$I$21,MATCH(A1113,'B-A OSRoad'!$C$2:$C$21)))+$C$3+$C$4+$C$1</f>
        <v>110</v>
      </c>
      <c r="E1113" s="70" t="e">
        <f>VLOOKUP(A1113,'Crash Data'!$E$3:$F$6,2,FALSE)</f>
        <v>#N/A</v>
      </c>
      <c r="F1113" s="70" t="e">
        <f>VLOOKUP(A1113,'Crash Data'!$B$3:$C$32,2,FALSE)</f>
        <v>#N/A</v>
      </c>
      <c r="G1113" s="40">
        <v>230</v>
      </c>
      <c r="H1113" s="40">
        <v>177</v>
      </c>
      <c r="I1113" s="39">
        <v>177</v>
      </c>
      <c r="J1113" s="40">
        <v>177</v>
      </c>
      <c r="K1113" s="39">
        <v>177</v>
      </c>
      <c r="L1113" s="93">
        <f t="shared" si="241"/>
        <v>209</v>
      </c>
      <c r="M1113" s="93" t="str">
        <f t="shared" si="242"/>
        <v/>
      </c>
      <c r="N1113" s="99">
        <f t="shared" si="243"/>
        <v>165</v>
      </c>
      <c r="O1113" s="99" t="str">
        <f t="shared" si="244"/>
        <v/>
      </c>
      <c r="P1113" s="102">
        <f t="shared" si="245"/>
        <v>165</v>
      </c>
      <c r="Q1113" s="102" t="str">
        <f t="shared" si="246"/>
        <v/>
      </c>
      <c r="R1113" s="105">
        <f t="shared" si="247"/>
        <v>165</v>
      </c>
      <c r="S1113" s="105" t="str">
        <f t="shared" si="248"/>
        <v/>
      </c>
      <c r="T1113" s="69">
        <f t="shared" si="249"/>
        <v>107</v>
      </c>
      <c r="U1113" s="69" t="str">
        <f t="shared" si="250"/>
        <v/>
      </c>
      <c r="V1113" s="143">
        <f t="shared" si="251"/>
        <v>165</v>
      </c>
      <c r="W1113" s="143" t="str">
        <f t="shared" si="252"/>
        <v/>
      </c>
      <c r="X1113" s="109">
        <f t="shared" si="239"/>
        <v>0</v>
      </c>
      <c r="Y1113" s="110" t="e">
        <f t="shared" si="240"/>
        <v>#N/A</v>
      </c>
      <c r="Z1113" s="75" t="e">
        <f>NA()</f>
        <v>#N/A</v>
      </c>
    </row>
    <row r="1114" spans="1:26" x14ac:dyDescent="0.2">
      <c r="A1114" s="74">
        <v>20910</v>
      </c>
      <c r="B1114" s="68">
        <f>INDEX('B-A OSRoad'!$F$2:$F$21,MATCH(A1114,'B-A OSRoad'!$C$2:$C$21))</f>
        <v>0</v>
      </c>
      <c r="C1114" s="68" t="str">
        <f>IF(INDEX('B-A OSRoad'!$B$2:$B$21,MATCH(A1114,'B-A OSRoad'!$C$2:$C$21))="Straight","",RIGHT(INDEX('B-A OSRoad'!$B$2:$B$21,MATCH(A1114,'B-A OSRoad'!$C$2:$C$21)),LEN(INDEX('B-A OSRoad'!$B$2:$B$21,MATCH(A1114,'B-A OSRoad'!$C$2:$C$21)))-1))</f>
        <v/>
      </c>
      <c r="D1114" s="69">
        <f>(INDEX('B-A OSRoad'!$I$2:$I$21,MATCH(A1114,'B-A OSRoad'!$C$2:$C$21)))+$C$3+$C$4+$C$1</f>
        <v>110</v>
      </c>
      <c r="E1114" s="70" t="e">
        <f>VLOOKUP(A1114,'Crash Data'!$E$3:$F$6,2,FALSE)</f>
        <v>#N/A</v>
      </c>
      <c r="F1114" s="70" t="e">
        <f>VLOOKUP(A1114,'Crash Data'!$B$3:$C$32,2,FALSE)</f>
        <v>#N/A</v>
      </c>
      <c r="G1114" s="40">
        <v>230</v>
      </c>
      <c r="H1114" s="40">
        <v>177</v>
      </c>
      <c r="I1114" s="39">
        <v>177</v>
      </c>
      <c r="J1114" s="40">
        <v>177</v>
      </c>
      <c r="K1114" s="39">
        <v>177</v>
      </c>
      <c r="L1114" s="93">
        <f t="shared" si="241"/>
        <v>209</v>
      </c>
      <c r="M1114" s="93" t="str">
        <f t="shared" si="242"/>
        <v/>
      </c>
      <c r="N1114" s="99">
        <f t="shared" si="243"/>
        <v>165</v>
      </c>
      <c r="O1114" s="99" t="str">
        <f t="shared" si="244"/>
        <v/>
      </c>
      <c r="P1114" s="102">
        <f t="shared" si="245"/>
        <v>165</v>
      </c>
      <c r="Q1114" s="102" t="str">
        <f t="shared" si="246"/>
        <v/>
      </c>
      <c r="R1114" s="105">
        <f t="shared" si="247"/>
        <v>165</v>
      </c>
      <c r="S1114" s="105" t="str">
        <f t="shared" si="248"/>
        <v/>
      </c>
      <c r="T1114" s="69">
        <f t="shared" si="249"/>
        <v>107</v>
      </c>
      <c r="U1114" s="69" t="str">
        <f t="shared" si="250"/>
        <v/>
      </c>
      <c r="V1114" s="143">
        <f t="shared" si="251"/>
        <v>165</v>
      </c>
      <c r="W1114" s="143" t="str">
        <f t="shared" si="252"/>
        <v/>
      </c>
      <c r="X1114" s="109">
        <f t="shared" si="239"/>
        <v>0</v>
      </c>
      <c r="Y1114" s="110" t="e">
        <f t="shared" si="240"/>
        <v>#N/A</v>
      </c>
      <c r="Z1114" s="75" t="e">
        <f>NA()</f>
        <v>#N/A</v>
      </c>
    </row>
    <row r="1115" spans="1:26" x14ac:dyDescent="0.2">
      <c r="A1115" s="74">
        <v>20920</v>
      </c>
      <c r="B1115" s="68">
        <f>INDEX('B-A OSRoad'!$F$2:$F$21,MATCH(A1115,'B-A OSRoad'!$C$2:$C$21))</f>
        <v>0</v>
      </c>
      <c r="C1115" s="68" t="str">
        <f>IF(INDEX('B-A OSRoad'!$B$2:$B$21,MATCH(A1115,'B-A OSRoad'!$C$2:$C$21))="Straight","",RIGHT(INDEX('B-A OSRoad'!$B$2:$B$21,MATCH(A1115,'B-A OSRoad'!$C$2:$C$21)),LEN(INDEX('B-A OSRoad'!$B$2:$B$21,MATCH(A1115,'B-A OSRoad'!$C$2:$C$21)))-1))</f>
        <v/>
      </c>
      <c r="D1115" s="69">
        <f>(INDEX('B-A OSRoad'!$I$2:$I$21,MATCH(A1115,'B-A OSRoad'!$C$2:$C$21)))+$C$3+$C$4+$C$1</f>
        <v>110</v>
      </c>
      <c r="E1115" s="70" t="e">
        <f>VLOOKUP(A1115,'Crash Data'!$E$3:$F$6,2,FALSE)</f>
        <v>#N/A</v>
      </c>
      <c r="F1115" s="70" t="e">
        <f>VLOOKUP(A1115,'Crash Data'!$B$3:$C$32,2,FALSE)</f>
        <v>#N/A</v>
      </c>
      <c r="G1115" s="40">
        <v>230</v>
      </c>
      <c r="H1115" s="40">
        <v>177</v>
      </c>
      <c r="I1115" s="39">
        <v>177</v>
      </c>
      <c r="J1115" s="40">
        <v>177</v>
      </c>
      <c r="K1115" s="39">
        <v>177</v>
      </c>
      <c r="L1115" s="93">
        <f t="shared" si="241"/>
        <v>209</v>
      </c>
      <c r="M1115" s="93" t="str">
        <f t="shared" si="242"/>
        <v/>
      </c>
      <c r="N1115" s="99">
        <f t="shared" si="243"/>
        <v>165</v>
      </c>
      <c r="O1115" s="99" t="str">
        <f t="shared" si="244"/>
        <v/>
      </c>
      <c r="P1115" s="102">
        <f t="shared" si="245"/>
        <v>165</v>
      </c>
      <c r="Q1115" s="102" t="str">
        <f t="shared" si="246"/>
        <v/>
      </c>
      <c r="R1115" s="105">
        <f t="shared" si="247"/>
        <v>165</v>
      </c>
      <c r="S1115" s="105" t="str">
        <f t="shared" si="248"/>
        <v/>
      </c>
      <c r="T1115" s="69">
        <f t="shared" si="249"/>
        <v>107</v>
      </c>
      <c r="U1115" s="69" t="str">
        <f t="shared" si="250"/>
        <v/>
      </c>
      <c r="V1115" s="143">
        <f t="shared" si="251"/>
        <v>165</v>
      </c>
      <c r="W1115" s="143" t="str">
        <f t="shared" si="252"/>
        <v/>
      </c>
      <c r="X1115" s="109">
        <f t="shared" si="239"/>
        <v>0</v>
      </c>
      <c r="Y1115" s="110" t="e">
        <f t="shared" si="240"/>
        <v>#N/A</v>
      </c>
      <c r="Z1115" s="75" t="e">
        <f>NA()</f>
        <v>#N/A</v>
      </c>
    </row>
    <row r="1116" spans="1:26" x14ac:dyDescent="0.2">
      <c r="A1116" s="74">
        <v>20930</v>
      </c>
      <c r="B1116" s="68">
        <f>INDEX('B-A OSRoad'!$F$2:$F$21,MATCH(A1116,'B-A OSRoad'!$C$2:$C$21))</f>
        <v>0</v>
      </c>
      <c r="C1116" s="68" t="str">
        <f>IF(INDEX('B-A OSRoad'!$B$2:$B$21,MATCH(A1116,'B-A OSRoad'!$C$2:$C$21))="Straight","",RIGHT(INDEX('B-A OSRoad'!$B$2:$B$21,MATCH(A1116,'B-A OSRoad'!$C$2:$C$21)),LEN(INDEX('B-A OSRoad'!$B$2:$B$21,MATCH(A1116,'B-A OSRoad'!$C$2:$C$21)))-1))</f>
        <v/>
      </c>
      <c r="D1116" s="69">
        <f>(INDEX('B-A OSRoad'!$I$2:$I$21,MATCH(A1116,'B-A OSRoad'!$C$2:$C$21)))+$C$3+$C$4+$C$1</f>
        <v>110</v>
      </c>
      <c r="E1116" s="70" t="e">
        <f>VLOOKUP(A1116,'Crash Data'!$E$3:$F$6,2,FALSE)</f>
        <v>#N/A</v>
      </c>
      <c r="F1116" s="70" t="e">
        <f>VLOOKUP(A1116,'Crash Data'!$B$3:$C$32,2,FALSE)</f>
        <v>#N/A</v>
      </c>
      <c r="G1116" s="40">
        <v>230</v>
      </c>
      <c r="H1116" s="40">
        <v>177</v>
      </c>
      <c r="I1116" s="39">
        <v>177</v>
      </c>
      <c r="J1116" s="40">
        <v>177</v>
      </c>
      <c r="K1116" s="39">
        <v>177</v>
      </c>
      <c r="L1116" s="93">
        <f t="shared" si="241"/>
        <v>209</v>
      </c>
      <c r="M1116" s="93" t="str">
        <f t="shared" si="242"/>
        <v/>
      </c>
      <c r="N1116" s="99">
        <f t="shared" si="243"/>
        <v>165</v>
      </c>
      <c r="O1116" s="99" t="str">
        <f t="shared" si="244"/>
        <v/>
      </c>
      <c r="P1116" s="102">
        <f t="shared" si="245"/>
        <v>165</v>
      </c>
      <c r="Q1116" s="102" t="str">
        <f t="shared" si="246"/>
        <v/>
      </c>
      <c r="R1116" s="105">
        <f t="shared" si="247"/>
        <v>165</v>
      </c>
      <c r="S1116" s="105" t="str">
        <f t="shared" si="248"/>
        <v/>
      </c>
      <c r="T1116" s="69">
        <f t="shared" si="249"/>
        <v>107</v>
      </c>
      <c r="U1116" s="69" t="str">
        <f t="shared" si="250"/>
        <v/>
      </c>
      <c r="V1116" s="143">
        <f t="shared" si="251"/>
        <v>165</v>
      </c>
      <c r="W1116" s="143" t="str">
        <f t="shared" si="252"/>
        <v/>
      </c>
      <c r="X1116" s="109">
        <f t="shared" si="239"/>
        <v>0</v>
      </c>
      <c r="Y1116" s="110" t="e">
        <f t="shared" si="240"/>
        <v>#N/A</v>
      </c>
      <c r="Z1116" s="75" t="e">
        <f>NA()</f>
        <v>#N/A</v>
      </c>
    </row>
    <row r="1117" spans="1:26" x14ac:dyDescent="0.2">
      <c r="A1117" s="74">
        <v>20940</v>
      </c>
      <c r="B1117" s="68">
        <f>INDEX('B-A OSRoad'!$F$2:$F$21,MATCH(A1117,'B-A OSRoad'!$C$2:$C$21))</f>
        <v>0</v>
      </c>
      <c r="C1117" s="68" t="str">
        <f>IF(INDEX('B-A OSRoad'!$B$2:$B$21,MATCH(A1117,'B-A OSRoad'!$C$2:$C$21))="Straight","",RIGHT(INDEX('B-A OSRoad'!$B$2:$B$21,MATCH(A1117,'B-A OSRoad'!$C$2:$C$21)),LEN(INDEX('B-A OSRoad'!$B$2:$B$21,MATCH(A1117,'B-A OSRoad'!$C$2:$C$21)))-1))</f>
        <v/>
      </c>
      <c r="D1117" s="69">
        <f>(INDEX('B-A OSRoad'!$I$2:$I$21,MATCH(A1117,'B-A OSRoad'!$C$2:$C$21)))+$C$3+$C$4+$C$1</f>
        <v>110</v>
      </c>
      <c r="E1117" s="70" t="e">
        <f>VLOOKUP(A1117,'Crash Data'!$E$3:$F$6,2,FALSE)</f>
        <v>#N/A</v>
      </c>
      <c r="F1117" s="70" t="e">
        <f>VLOOKUP(A1117,'Crash Data'!$B$3:$C$32,2,FALSE)</f>
        <v>#N/A</v>
      </c>
      <c r="G1117" s="40">
        <v>230</v>
      </c>
      <c r="H1117" s="40">
        <v>177</v>
      </c>
      <c r="I1117" s="39">
        <v>177</v>
      </c>
      <c r="J1117" s="40">
        <v>177</v>
      </c>
      <c r="K1117" s="39">
        <v>177</v>
      </c>
      <c r="L1117" s="93">
        <f t="shared" si="241"/>
        <v>209</v>
      </c>
      <c r="M1117" s="93" t="str">
        <f t="shared" si="242"/>
        <v/>
      </c>
      <c r="N1117" s="99">
        <f t="shared" si="243"/>
        <v>165</v>
      </c>
      <c r="O1117" s="99" t="str">
        <f t="shared" si="244"/>
        <v/>
      </c>
      <c r="P1117" s="102">
        <f t="shared" si="245"/>
        <v>165</v>
      </c>
      <c r="Q1117" s="102" t="str">
        <f t="shared" si="246"/>
        <v/>
      </c>
      <c r="R1117" s="105">
        <f t="shared" si="247"/>
        <v>165</v>
      </c>
      <c r="S1117" s="105" t="str">
        <f t="shared" si="248"/>
        <v/>
      </c>
      <c r="T1117" s="69">
        <f t="shared" si="249"/>
        <v>107</v>
      </c>
      <c r="U1117" s="69" t="str">
        <f t="shared" si="250"/>
        <v/>
      </c>
      <c r="V1117" s="143">
        <f t="shared" si="251"/>
        <v>165</v>
      </c>
      <c r="W1117" s="143" t="str">
        <f t="shared" si="252"/>
        <v/>
      </c>
      <c r="X1117" s="109">
        <f t="shared" si="239"/>
        <v>0</v>
      </c>
      <c r="Y1117" s="110" t="e">
        <f t="shared" si="240"/>
        <v>#N/A</v>
      </c>
      <c r="Z1117" s="75" t="e">
        <f>NA()</f>
        <v>#N/A</v>
      </c>
    </row>
    <row r="1118" spans="1:26" x14ac:dyDescent="0.2">
      <c r="A1118" s="74">
        <v>20950</v>
      </c>
      <c r="B1118" s="68">
        <f>INDEX('B-A OSRoad'!$F$2:$F$21,MATCH(A1118,'B-A OSRoad'!$C$2:$C$21))</f>
        <v>0</v>
      </c>
      <c r="C1118" s="68" t="str">
        <f>IF(INDEX('B-A OSRoad'!$B$2:$B$21,MATCH(A1118,'B-A OSRoad'!$C$2:$C$21))="Straight","",RIGHT(INDEX('B-A OSRoad'!$B$2:$B$21,MATCH(A1118,'B-A OSRoad'!$C$2:$C$21)),LEN(INDEX('B-A OSRoad'!$B$2:$B$21,MATCH(A1118,'B-A OSRoad'!$C$2:$C$21)))-1))</f>
        <v/>
      </c>
      <c r="D1118" s="69">
        <f>(INDEX('B-A OSRoad'!$I$2:$I$21,MATCH(A1118,'B-A OSRoad'!$C$2:$C$21)))+$C$3+$C$4+$C$1</f>
        <v>110</v>
      </c>
      <c r="E1118" s="70" t="e">
        <f>VLOOKUP(A1118,'Crash Data'!$E$3:$F$6,2,FALSE)</f>
        <v>#N/A</v>
      </c>
      <c r="F1118" s="70" t="e">
        <f>VLOOKUP(A1118,'Crash Data'!$B$3:$C$32,2,FALSE)</f>
        <v>#N/A</v>
      </c>
      <c r="G1118" s="40">
        <v>230</v>
      </c>
      <c r="H1118" s="40">
        <v>177</v>
      </c>
      <c r="I1118" s="39">
        <v>177</v>
      </c>
      <c r="J1118" s="40">
        <v>177</v>
      </c>
      <c r="K1118" s="39">
        <v>177</v>
      </c>
      <c r="L1118" s="93">
        <f t="shared" si="241"/>
        <v>209</v>
      </c>
      <c r="M1118" s="93" t="str">
        <f t="shared" si="242"/>
        <v/>
      </c>
      <c r="N1118" s="99">
        <f t="shared" si="243"/>
        <v>165</v>
      </c>
      <c r="O1118" s="99" t="str">
        <f t="shared" si="244"/>
        <v/>
      </c>
      <c r="P1118" s="102">
        <f t="shared" si="245"/>
        <v>165</v>
      </c>
      <c r="Q1118" s="102" t="str">
        <f t="shared" si="246"/>
        <v/>
      </c>
      <c r="R1118" s="105">
        <f t="shared" si="247"/>
        <v>165</v>
      </c>
      <c r="S1118" s="105" t="str">
        <f t="shared" si="248"/>
        <v/>
      </c>
      <c r="T1118" s="69">
        <f t="shared" si="249"/>
        <v>107</v>
      </c>
      <c r="U1118" s="69" t="str">
        <f t="shared" si="250"/>
        <v/>
      </c>
      <c r="V1118" s="143">
        <f t="shared" si="251"/>
        <v>165</v>
      </c>
      <c r="W1118" s="143" t="str">
        <f t="shared" si="252"/>
        <v/>
      </c>
      <c r="X1118" s="109">
        <f t="shared" si="239"/>
        <v>0</v>
      </c>
      <c r="Y1118" s="110" t="e">
        <f t="shared" si="240"/>
        <v>#N/A</v>
      </c>
      <c r="Z1118" s="75" t="e">
        <f>NA()</f>
        <v>#N/A</v>
      </c>
    </row>
    <row r="1119" spans="1:26" x14ac:dyDescent="0.2">
      <c r="A1119" s="74">
        <v>20960</v>
      </c>
      <c r="B1119" s="68">
        <f>INDEX('B-A OSRoad'!$F$2:$F$21,MATCH(A1119,'B-A OSRoad'!$C$2:$C$21))</f>
        <v>0</v>
      </c>
      <c r="C1119" s="68" t="str">
        <f>IF(INDEX('B-A OSRoad'!$B$2:$B$21,MATCH(A1119,'B-A OSRoad'!$C$2:$C$21))="Straight","",RIGHT(INDEX('B-A OSRoad'!$B$2:$B$21,MATCH(A1119,'B-A OSRoad'!$C$2:$C$21)),LEN(INDEX('B-A OSRoad'!$B$2:$B$21,MATCH(A1119,'B-A OSRoad'!$C$2:$C$21)))-1))</f>
        <v/>
      </c>
      <c r="D1119" s="69">
        <f>(INDEX('B-A OSRoad'!$I$2:$I$21,MATCH(A1119,'B-A OSRoad'!$C$2:$C$21)))+$C$3+$C$4+$C$1</f>
        <v>110</v>
      </c>
      <c r="E1119" s="70" t="e">
        <f>VLOOKUP(A1119,'Crash Data'!$E$3:$F$6,2,FALSE)</f>
        <v>#N/A</v>
      </c>
      <c r="F1119" s="70" t="e">
        <f>VLOOKUP(A1119,'Crash Data'!$B$3:$C$32,2,FALSE)</f>
        <v>#N/A</v>
      </c>
      <c r="G1119" s="40">
        <v>230</v>
      </c>
      <c r="H1119" s="40">
        <v>177</v>
      </c>
      <c r="I1119" s="39">
        <v>177</v>
      </c>
      <c r="J1119" s="40">
        <v>177</v>
      </c>
      <c r="K1119" s="39">
        <v>177</v>
      </c>
      <c r="L1119" s="93">
        <f t="shared" si="241"/>
        <v>209</v>
      </c>
      <c r="M1119" s="93" t="str">
        <f t="shared" si="242"/>
        <v/>
      </c>
      <c r="N1119" s="99">
        <f t="shared" si="243"/>
        <v>165</v>
      </c>
      <c r="O1119" s="99" t="str">
        <f t="shared" si="244"/>
        <v/>
      </c>
      <c r="P1119" s="102">
        <f t="shared" si="245"/>
        <v>165</v>
      </c>
      <c r="Q1119" s="102" t="str">
        <f t="shared" si="246"/>
        <v/>
      </c>
      <c r="R1119" s="105">
        <f t="shared" si="247"/>
        <v>165</v>
      </c>
      <c r="S1119" s="105" t="str">
        <f t="shared" si="248"/>
        <v/>
      </c>
      <c r="T1119" s="69">
        <f t="shared" si="249"/>
        <v>107</v>
      </c>
      <c r="U1119" s="69" t="str">
        <f t="shared" si="250"/>
        <v/>
      </c>
      <c r="V1119" s="143">
        <f t="shared" si="251"/>
        <v>165</v>
      </c>
      <c r="W1119" s="143" t="str">
        <f t="shared" si="252"/>
        <v/>
      </c>
      <c r="X1119" s="109">
        <f t="shared" si="239"/>
        <v>0</v>
      </c>
      <c r="Y1119" s="110" t="e">
        <f t="shared" si="240"/>
        <v>#N/A</v>
      </c>
      <c r="Z1119" s="75" t="e">
        <f>NA()</f>
        <v>#N/A</v>
      </c>
    </row>
    <row r="1120" spans="1:26" x14ac:dyDescent="0.2">
      <c r="A1120" s="74">
        <v>20970</v>
      </c>
      <c r="B1120" s="68">
        <f>INDEX('B-A OSRoad'!$F$2:$F$21,MATCH(A1120,'B-A OSRoad'!$C$2:$C$21))</f>
        <v>0</v>
      </c>
      <c r="C1120" s="68" t="str">
        <f>IF(INDEX('B-A OSRoad'!$B$2:$B$21,MATCH(A1120,'B-A OSRoad'!$C$2:$C$21))="Straight","",RIGHT(INDEX('B-A OSRoad'!$B$2:$B$21,MATCH(A1120,'B-A OSRoad'!$C$2:$C$21)),LEN(INDEX('B-A OSRoad'!$B$2:$B$21,MATCH(A1120,'B-A OSRoad'!$C$2:$C$21)))-1))</f>
        <v/>
      </c>
      <c r="D1120" s="69">
        <f>(INDEX('B-A OSRoad'!$I$2:$I$21,MATCH(A1120,'B-A OSRoad'!$C$2:$C$21)))+$C$3+$C$4+$C$1</f>
        <v>110</v>
      </c>
      <c r="E1120" s="70" t="e">
        <f>VLOOKUP(A1120,'Crash Data'!$E$3:$F$6,2,FALSE)</f>
        <v>#N/A</v>
      </c>
      <c r="F1120" s="70" t="e">
        <f>VLOOKUP(A1120,'Crash Data'!$B$3:$C$32,2,FALSE)</f>
        <v>#N/A</v>
      </c>
      <c r="G1120" s="40">
        <v>230</v>
      </c>
      <c r="H1120" s="40">
        <v>177</v>
      </c>
      <c r="I1120" s="39">
        <v>177</v>
      </c>
      <c r="J1120" s="40">
        <v>177</v>
      </c>
      <c r="K1120" s="39">
        <v>177</v>
      </c>
      <c r="L1120" s="93">
        <f t="shared" si="241"/>
        <v>209</v>
      </c>
      <c r="M1120" s="93" t="str">
        <f t="shared" si="242"/>
        <v/>
      </c>
      <c r="N1120" s="99">
        <f t="shared" si="243"/>
        <v>165</v>
      </c>
      <c r="O1120" s="99" t="str">
        <f t="shared" si="244"/>
        <v/>
      </c>
      <c r="P1120" s="102">
        <f t="shared" si="245"/>
        <v>165</v>
      </c>
      <c r="Q1120" s="102" t="str">
        <f t="shared" si="246"/>
        <v/>
      </c>
      <c r="R1120" s="105">
        <f t="shared" si="247"/>
        <v>165</v>
      </c>
      <c r="S1120" s="105" t="str">
        <f t="shared" si="248"/>
        <v/>
      </c>
      <c r="T1120" s="69">
        <f t="shared" si="249"/>
        <v>107</v>
      </c>
      <c r="U1120" s="69" t="str">
        <f t="shared" si="250"/>
        <v/>
      </c>
      <c r="V1120" s="143">
        <f t="shared" si="251"/>
        <v>165</v>
      </c>
      <c r="W1120" s="143" t="str">
        <f t="shared" si="252"/>
        <v/>
      </c>
      <c r="X1120" s="109">
        <f t="shared" si="239"/>
        <v>0</v>
      </c>
      <c r="Y1120" s="110" t="e">
        <f t="shared" si="240"/>
        <v>#N/A</v>
      </c>
      <c r="Z1120" s="75" t="e">
        <f>NA()</f>
        <v>#N/A</v>
      </c>
    </row>
    <row r="1121" spans="1:26" x14ac:dyDescent="0.2">
      <c r="A1121" s="74">
        <v>20980</v>
      </c>
      <c r="B1121" s="68">
        <f>INDEX('B-A OSRoad'!$F$2:$F$21,MATCH(A1121,'B-A OSRoad'!$C$2:$C$21))</f>
        <v>0</v>
      </c>
      <c r="C1121" s="68" t="str">
        <f>IF(INDEX('B-A OSRoad'!$B$2:$B$21,MATCH(A1121,'B-A OSRoad'!$C$2:$C$21))="Straight","",RIGHT(INDEX('B-A OSRoad'!$B$2:$B$21,MATCH(A1121,'B-A OSRoad'!$C$2:$C$21)),LEN(INDEX('B-A OSRoad'!$B$2:$B$21,MATCH(A1121,'B-A OSRoad'!$C$2:$C$21)))-1))</f>
        <v/>
      </c>
      <c r="D1121" s="69">
        <f>(INDEX('B-A OSRoad'!$I$2:$I$21,MATCH(A1121,'B-A OSRoad'!$C$2:$C$21)))+$C$3+$C$4+$C$1</f>
        <v>110</v>
      </c>
      <c r="E1121" s="70" t="e">
        <f>VLOOKUP(A1121,'Crash Data'!$E$3:$F$6,2,FALSE)</f>
        <v>#N/A</v>
      </c>
      <c r="F1121" s="70" t="e">
        <f>VLOOKUP(A1121,'Crash Data'!$B$3:$C$32,2,FALSE)</f>
        <v>#N/A</v>
      </c>
      <c r="G1121" s="40">
        <v>230</v>
      </c>
      <c r="H1121" s="40">
        <v>177</v>
      </c>
      <c r="I1121" s="39">
        <v>177</v>
      </c>
      <c r="J1121" s="40">
        <v>177</v>
      </c>
      <c r="K1121" s="39">
        <v>177</v>
      </c>
      <c r="L1121" s="93">
        <f t="shared" si="241"/>
        <v>209</v>
      </c>
      <c r="M1121" s="93" t="str">
        <f t="shared" si="242"/>
        <v/>
      </c>
      <c r="N1121" s="99">
        <f t="shared" si="243"/>
        <v>165</v>
      </c>
      <c r="O1121" s="99" t="str">
        <f t="shared" si="244"/>
        <v/>
      </c>
      <c r="P1121" s="102">
        <f t="shared" si="245"/>
        <v>165</v>
      </c>
      <c r="Q1121" s="102" t="str">
        <f t="shared" si="246"/>
        <v/>
      </c>
      <c r="R1121" s="105">
        <f t="shared" si="247"/>
        <v>165</v>
      </c>
      <c r="S1121" s="105" t="str">
        <f t="shared" si="248"/>
        <v/>
      </c>
      <c r="T1121" s="69">
        <f t="shared" si="249"/>
        <v>107</v>
      </c>
      <c r="U1121" s="69" t="str">
        <f t="shared" si="250"/>
        <v/>
      </c>
      <c r="V1121" s="143">
        <f t="shared" si="251"/>
        <v>165</v>
      </c>
      <c r="W1121" s="143" t="str">
        <f t="shared" si="252"/>
        <v/>
      </c>
      <c r="X1121" s="109">
        <f t="shared" si="239"/>
        <v>0</v>
      </c>
      <c r="Y1121" s="110" t="e">
        <f t="shared" si="240"/>
        <v>#N/A</v>
      </c>
      <c r="Z1121" s="75" t="e">
        <f>NA()</f>
        <v>#N/A</v>
      </c>
    </row>
    <row r="1122" spans="1:26" x14ac:dyDescent="0.2">
      <c r="A1122" s="74">
        <v>20990</v>
      </c>
      <c r="B1122" s="68">
        <f>INDEX('B-A OSRoad'!$F$2:$F$21,MATCH(A1122,'B-A OSRoad'!$C$2:$C$21))</f>
        <v>0</v>
      </c>
      <c r="C1122" s="68" t="str">
        <f>IF(INDEX('B-A OSRoad'!$B$2:$B$21,MATCH(A1122,'B-A OSRoad'!$C$2:$C$21))="Straight","",RIGHT(INDEX('B-A OSRoad'!$B$2:$B$21,MATCH(A1122,'B-A OSRoad'!$C$2:$C$21)),LEN(INDEX('B-A OSRoad'!$B$2:$B$21,MATCH(A1122,'B-A OSRoad'!$C$2:$C$21)))-1))</f>
        <v/>
      </c>
      <c r="D1122" s="69">
        <f>(INDEX('B-A OSRoad'!$I$2:$I$21,MATCH(A1122,'B-A OSRoad'!$C$2:$C$21)))+$C$3+$C$4+$C$1</f>
        <v>110</v>
      </c>
      <c r="E1122" s="70" t="e">
        <f>VLOOKUP(A1122,'Crash Data'!$E$3:$F$6,2,FALSE)</f>
        <v>#N/A</v>
      </c>
      <c r="F1122" s="70" t="e">
        <f>VLOOKUP(A1122,'Crash Data'!$B$3:$C$32,2,FALSE)</f>
        <v>#N/A</v>
      </c>
      <c r="G1122" s="40">
        <v>230</v>
      </c>
      <c r="H1122" s="40">
        <v>177</v>
      </c>
      <c r="I1122" s="39">
        <v>177</v>
      </c>
      <c r="J1122" s="40">
        <v>177</v>
      </c>
      <c r="K1122" s="39">
        <v>177</v>
      </c>
      <c r="L1122" s="93">
        <f t="shared" si="241"/>
        <v>209</v>
      </c>
      <c r="M1122" s="93" t="str">
        <f t="shared" si="242"/>
        <v/>
      </c>
      <c r="N1122" s="99">
        <f t="shared" si="243"/>
        <v>165</v>
      </c>
      <c r="O1122" s="99" t="str">
        <f t="shared" si="244"/>
        <v/>
      </c>
      <c r="P1122" s="102">
        <f t="shared" si="245"/>
        <v>165</v>
      </c>
      <c r="Q1122" s="102" t="str">
        <f t="shared" si="246"/>
        <v/>
      </c>
      <c r="R1122" s="105">
        <f t="shared" si="247"/>
        <v>165</v>
      </c>
      <c r="S1122" s="105" t="str">
        <f t="shared" si="248"/>
        <v/>
      </c>
      <c r="T1122" s="69">
        <f t="shared" si="249"/>
        <v>107</v>
      </c>
      <c r="U1122" s="69" t="str">
        <f t="shared" si="250"/>
        <v/>
      </c>
      <c r="V1122" s="143">
        <f t="shared" si="251"/>
        <v>165</v>
      </c>
      <c r="W1122" s="143" t="str">
        <f t="shared" si="252"/>
        <v/>
      </c>
      <c r="X1122" s="109">
        <f t="shared" si="239"/>
        <v>0</v>
      </c>
      <c r="Y1122" s="110" t="e">
        <f t="shared" si="240"/>
        <v>#N/A</v>
      </c>
      <c r="Z1122" s="75" t="e">
        <f>NA()</f>
        <v>#N/A</v>
      </c>
    </row>
    <row r="1123" spans="1:26" x14ac:dyDescent="0.2">
      <c r="A1123" s="74">
        <v>21000</v>
      </c>
      <c r="B1123" s="68">
        <f>INDEX('B-A OSRoad'!$F$2:$F$21,MATCH(A1123,'B-A OSRoad'!$C$2:$C$21))</f>
        <v>0</v>
      </c>
      <c r="C1123" s="68" t="str">
        <f>IF(INDEX('B-A OSRoad'!$B$2:$B$21,MATCH(A1123,'B-A OSRoad'!$C$2:$C$21))="Straight","",RIGHT(INDEX('B-A OSRoad'!$B$2:$B$21,MATCH(A1123,'B-A OSRoad'!$C$2:$C$21)),LEN(INDEX('B-A OSRoad'!$B$2:$B$21,MATCH(A1123,'B-A OSRoad'!$C$2:$C$21)))-1))</f>
        <v/>
      </c>
      <c r="D1123" s="69">
        <f>(INDEX('B-A OSRoad'!$I$2:$I$21,MATCH(A1123,'B-A OSRoad'!$C$2:$C$21)))+$C$3+$C$4+$C$1</f>
        <v>110</v>
      </c>
      <c r="E1123" s="70" t="e">
        <f>VLOOKUP(A1123,'Crash Data'!$E$3:$F$6,2,FALSE)</f>
        <v>#N/A</v>
      </c>
      <c r="F1123" s="70" t="e">
        <f>VLOOKUP(A1123,'Crash Data'!$B$3:$C$32,2,FALSE)</f>
        <v>#N/A</v>
      </c>
      <c r="G1123" s="40">
        <v>230</v>
      </c>
      <c r="H1123" s="40">
        <v>177</v>
      </c>
      <c r="I1123" s="39">
        <v>177</v>
      </c>
      <c r="J1123" s="40">
        <v>177</v>
      </c>
      <c r="K1123" s="39">
        <v>177</v>
      </c>
      <c r="L1123" s="93">
        <f t="shared" si="241"/>
        <v>209</v>
      </c>
      <c r="M1123" s="93" t="str">
        <f t="shared" si="242"/>
        <v/>
      </c>
      <c r="N1123" s="99">
        <f t="shared" si="243"/>
        <v>165</v>
      </c>
      <c r="O1123" s="99" t="str">
        <f t="shared" si="244"/>
        <v/>
      </c>
      <c r="P1123" s="102">
        <f t="shared" si="245"/>
        <v>165</v>
      </c>
      <c r="Q1123" s="102" t="str">
        <f t="shared" si="246"/>
        <v/>
      </c>
      <c r="R1123" s="105">
        <f t="shared" si="247"/>
        <v>165</v>
      </c>
      <c r="S1123" s="105" t="str">
        <f t="shared" si="248"/>
        <v/>
      </c>
      <c r="T1123" s="69">
        <f t="shared" si="249"/>
        <v>107</v>
      </c>
      <c r="U1123" s="69" t="str">
        <f t="shared" si="250"/>
        <v/>
      </c>
      <c r="V1123" s="143">
        <f t="shared" si="251"/>
        <v>165</v>
      </c>
      <c r="W1123" s="143" t="str">
        <f t="shared" si="252"/>
        <v/>
      </c>
      <c r="X1123" s="109">
        <f t="shared" si="239"/>
        <v>0</v>
      </c>
      <c r="Y1123" s="110" t="e">
        <f t="shared" si="240"/>
        <v>#N/A</v>
      </c>
      <c r="Z1123" s="75" t="e">
        <f>NA()</f>
        <v>#N/A</v>
      </c>
    </row>
    <row r="1124" spans="1:26" x14ac:dyDescent="0.2">
      <c r="A1124" s="74">
        <v>21010</v>
      </c>
      <c r="B1124" s="68">
        <f>INDEX('B-A OSRoad'!$F$2:$F$21,MATCH(A1124,'B-A OSRoad'!$C$2:$C$21))</f>
        <v>0</v>
      </c>
      <c r="C1124" s="68" t="str">
        <f>IF(INDEX('B-A OSRoad'!$B$2:$B$21,MATCH(A1124,'B-A OSRoad'!$C$2:$C$21))="Straight","",RIGHT(INDEX('B-A OSRoad'!$B$2:$B$21,MATCH(A1124,'B-A OSRoad'!$C$2:$C$21)),LEN(INDEX('B-A OSRoad'!$B$2:$B$21,MATCH(A1124,'B-A OSRoad'!$C$2:$C$21)))-1))</f>
        <v/>
      </c>
      <c r="D1124" s="69">
        <f>(INDEX('B-A OSRoad'!$I$2:$I$21,MATCH(A1124,'B-A OSRoad'!$C$2:$C$21)))+$C$3+$C$4+$C$1</f>
        <v>110</v>
      </c>
      <c r="E1124" s="70" t="e">
        <f>VLOOKUP(A1124,'Crash Data'!$E$3:$F$6,2,FALSE)</f>
        <v>#N/A</v>
      </c>
      <c r="F1124" s="70" t="e">
        <f>VLOOKUP(A1124,'Crash Data'!$B$3:$C$32,2,FALSE)</f>
        <v>#N/A</v>
      </c>
      <c r="G1124" s="40">
        <v>230</v>
      </c>
      <c r="H1124" s="40">
        <v>177</v>
      </c>
      <c r="I1124" s="39">
        <v>177</v>
      </c>
      <c r="J1124" s="40">
        <v>177</v>
      </c>
      <c r="K1124" s="39">
        <v>177</v>
      </c>
      <c r="L1124" s="93">
        <f t="shared" si="241"/>
        <v>209</v>
      </c>
      <c r="M1124" s="93" t="str">
        <f t="shared" si="242"/>
        <v/>
      </c>
      <c r="N1124" s="99">
        <f t="shared" si="243"/>
        <v>165</v>
      </c>
      <c r="O1124" s="99" t="str">
        <f t="shared" si="244"/>
        <v/>
      </c>
      <c r="P1124" s="102">
        <f t="shared" si="245"/>
        <v>165</v>
      </c>
      <c r="Q1124" s="102" t="str">
        <f t="shared" si="246"/>
        <v/>
      </c>
      <c r="R1124" s="105">
        <f t="shared" si="247"/>
        <v>165</v>
      </c>
      <c r="S1124" s="105" t="str">
        <f t="shared" si="248"/>
        <v/>
      </c>
      <c r="T1124" s="69">
        <f t="shared" si="249"/>
        <v>107</v>
      </c>
      <c r="U1124" s="69" t="str">
        <f t="shared" si="250"/>
        <v/>
      </c>
      <c r="V1124" s="143">
        <f t="shared" si="251"/>
        <v>165</v>
      </c>
      <c r="W1124" s="143" t="str">
        <f t="shared" si="252"/>
        <v/>
      </c>
      <c r="X1124" s="109">
        <f t="shared" si="239"/>
        <v>0</v>
      </c>
      <c r="Y1124" s="110" t="e">
        <f t="shared" si="240"/>
        <v>#N/A</v>
      </c>
      <c r="Z1124" s="75" t="e">
        <f>NA()</f>
        <v>#N/A</v>
      </c>
    </row>
    <row r="1125" spans="1:26" x14ac:dyDescent="0.2">
      <c r="A1125" s="74">
        <v>21020</v>
      </c>
      <c r="B1125" s="68">
        <f>INDEX('B-A OSRoad'!$F$2:$F$21,MATCH(A1125,'B-A OSRoad'!$C$2:$C$21))</f>
        <v>0</v>
      </c>
      <c r="C1125" s="68" t="str">
        <f>IF(INDEX('B-A OSRoad'!$B$2:$B$21,MATCH(A1125,'B-A OSRoad'!$C$2:$C$21))="Straight","",RIGHT(INDEX('B-A OSRoad'!$B$2:$B$21,MATCH(A1125,'B-A OSRoad'!$C$2:$C$21)),LEN(INDEX('B-A OSRoad'!$B$2:$B$21,MATCH(A1125,'B-A OSRoad'!$C$2:$C$21)))-1))</f>
        <v/>
      </c>
      <c r="D1125" s="69">
        <f>(INDEX('B-A OSRoad'!$I$2:$I$21,MATCH(A1125,'B-A OSRoad'!$C$2:$C$21)))+$C$3+$C$4+$C$1</f>
        <v>110</v>
      </c>
      <c r="E1125" s="70" t="e">
        <f>VLOOKUP(A1125,'Crash Data'!$E$3:$F$6,2,FALSE)</f>
        <v>#N/A</v>
      </c>
      <c r="F1125" s="70" t="e">
        <f>VLOOKUP(A1125,'Crash Data'!$B$3:$C$32,2,FALSE)</f>
        <v>#N/A</v>
      </c>
      <c r="G1125" s="40">
        <v>230</v>
      </c>
      <c r="H1125" s="40">
        <v>177</v>
      </c>
      <c r="I1125" s="39">
        <v>177</v>
      </c>
      <c r="J1125" s="40">
        <v>177</v>
      </c>
      <c r="K1125" s="39">
        <v>177</v>
      </c>
      <c r="L1125" s="93">
        <f t="shared" si="241"/>
        <v>209</v>
      </c>
      <c r="M1125" s="93" t="str">
        <f t="shared" si="242"/>
        <v/>
      </c>
      <c r="N1125" s="99">
        <f t="shared" si="243"/>
        <v>165</v>
      </c>
      <c r="O1125" s="99" t="str">
        <f t="shared" si="244"/>
        <v/>
      </c>
      <c r="P1125" s="102">
        <f t="shared" si="245"/>
        <v>165</v>
      </c>
      <c r="Q1125" s="102" t="str">
        <f t="shared" si="246"/>
        <v/>
      </c>
      <c r="R1125" s="105">
        <f t="shared" si="247"/>
        <v>165</v>
      </c>
      <c r="S1125" s="105" t="str">
        <f t="shared" si="248"/>
        <v/>
      </c>
      <c r="T1125" s="69">
        <f t="shared" si="249"/>
        <v>107</v>
      </c>
      <c r="U1125" s="69" t="str">
        <f t="shared" si="250"/>
        <v/>
      </c>
      <c r="V1125" s="143">
        <f t="shared" si="251"/>
        <v>165</v>
      </c>
      <c r="W1125" s="143" t="str">
        <f t="shared" si="252"/>
        <v/>
      </c>
      <c r="X1125" s="109">
        <f t="shared" si="239"/>
        <v>0</v>
      </c>
      <c r="Y1125" s="110" t="e">
        <f t="shared" si="240"/>
        <v>#N/A</v>
      </c>
      <c r="Z1125" s="75" t="e">
        <f>NA()</f>
        <v>#N/A</v>
      </c>
    </row>
    <row r="1126" spans="1:26" x14ac:dyDescent="0.2">
      <c r="A1126" s="74">
        <v>21030</v>
      </c>
      <c r="B1126" s="68">
        <f>INDEX('B-A OSRoad'!$F$2:$F$21,MATCH(A1126,'B-A OSRoad'!$C$2:$C$21))</f>
        <v>0</v>
      </c>
      <c r="C1126" s="68" t="str">
        <f>IF(INDEX('B-A OSRoad'!$B$2:$B$21,MATCH(A1126,'B-A OSRoad'!$C$2:$C$21))="Straight","",RIGHT(INDEX('B-A OSRoad'!$B$2:$B$21,MATCH(A1126,'B-A OSRoad'!$C$2:$C$21)),LEN(INDEX('B-A OSRoad'!$B$2:$B$21,MATCH(A1126,'B-A OSRoad'!$C$2:$C$21)))-1))</f>
        <v/>
      </c>
      <c r="D1126" s="69">
        <f>(INDEX('B-A OSRoad'!$I$2:$I$21,MATCH(A1126,'B-A OSRoad'!$C$2:$C$21)))+$C$3+$C$4+$C$1</f>
        <v>110</v>
      </c>
      <c r="E1126" s="70" t="e">
        <f>VLOOKUP(A1126,'Crash Data'!$E$3:$F$6,2,FALSE)</f>
        <v>#N/A</v>
      </c>
      <c r="F1126" s="70" t="e">
        <f>VLOOKUP(A1126,'Crash Data'!$B$3:$C$32,2,FALSE)</f>
        <v>#N/A</v>
      </c>
      <c r="G1126" s="40">
        <v>230</v>
      </c>
      <c r="H1126" s="40">
        <v>177</v>
      </c>
      <c r="I1126" s="39">
        <v>177</v>
      </c>
      <c r="J1126" s="40">
        <v>177</v>
      </c>
      <c r="K1126" s="39">
        <v>177</v>
      </c>
      <c r="L1126" s="93">
        <f t="shared" si="241"/>
        <v>209</v>
      </c>
      <c r="M1126" s="93" t="str">
        <f t="shared" si="242"/>
        <v/>
      </c>
      <c r="N1126" s="99">
        <f t="shared" si="243"/>
        <v>165</v>
      </c>
      <c r="O1126" s="99" t="str">
        <f t="shared" si="244"/>
        <v/>
      </c>
      <c r="P1126" s="102">
        <f t="shared" si="245"/>
        <v>165</v>
      </c>
      <c r="Q1126" s="102" t="str">
        <f t="shared" si="246"/>
        <v/>
      </c>
      <c r="R1126" s="105">
        <f t="shared" si="247"/>
        <v>165</v>
      </c>
      <c r="S1126" s="105" t="str">
        <f t="shared" si="248"/>
        <v/>
      </c>
      <c r="T1126" s="69">
        <f t="shared" si="249"/>
        <v>107</v>
      </c>
      <c r="U1126" s="69" t="str">
        <f t="shared" si="250"/>
        <v/>
      </c>
      <c r="V1126" s="143">
        <f t="shared" si="251"/>
        <v>165</v>
      </c>
      <c r="W1126" s="143" t="str">
        <f t="shared" si="252"/>
        <v/>
      </c>
      <c r="X1126" s="109">
        <f t="shared" si="239"/>
        <v>0</v>
      </c>
      <c r="Y1126" s="110" t="e">
        <f t="shared" si="240"/>
        <v>#N/A</v>
      </c>
      <c r="Z1126" s="75" t="e">
        <f>NA()</f>
        <v>#N/A</v>
      </c>
    </row>
    <row r="1127" spans="1:26" x14ac:dyDescent="0.2">
      <c r="A1127" s="74">
        <v>21040</v>
      </c>
      <c r="B1127" s="68">
        <f>INDEX('B-A OSRoad'!$F$2:$F$21,MATCH(A1127,'B-A OSRoad'!$C$2:$C$21))</f>
        <v>0</v>
      </c>
      <c r="C1127" s="68" t="str">
        <f>IF(INDEX('B-A OSRoad'!$B$2:$B$21,MATCH(A1127,'B-A OSRoad'!$C$2:$C$21))="Straight","",RIGHT(INDEX('B-A OSRoad'!$B$2:$B$21,MATCH(A1127,'B-A OSRoad'!$C$2:$C$21)),LEN(INDEX('B-A OSRoad'!$B$2:$B$21,MATCH(A1127,'B-A OSRoad'!$C$2:$C$21)))-1))</f>
        <v/>
      </c>
      <c r="D1127" s="69">
        <f>(INDEX('B-A OSRoad'!$I$2:$I$21,MATCH(A1127,'B-A OSRoad'!$C$2:$C$21)))+$C$3+$C$4+$C$1</f>
        <v>110</v>
      </c>
      <c r="E1127" s="70" t="e">
        <f>VLOOKUP(A1127,'Crash Data'!$E$3:$F$6,2,FALSE)</f>
        <v>#N/A</v>
      </c>
      <c r="F1127" s="70" t="e">
        <f>VLOOKUP(A1127,'Crash Data'!$B$3:$C$32,2,FALSE)</f>
        <v>#N/A</v>
      </c>
      <c r="G1127" s="40">
        <v>230</v>
      </c>
      <c r="H1127" s="40">
        <v>177</v>
      </c>
      <c r="I1127" s="39">
        <v>177</v>
      </c>
      <c r="J1127" s="40">
        <v>177</v>
      </c>
      <c r="K1127" s="39">
        <v>177</v>
      </c>
      <c r="L1127" s="93">
        <f t="shared" si="241"/>
        <v>209</v>
      </c>
      <c r="M1127" s="93" t="str">
        <f t="shared" si="242"/>
        <v/>
      </c>
      <c r="N1127" s="99">
        <f t="shared" si="243"/>
        <v>165</v>
      </c>
      <c r="O1127" s="99" t="str">
        <f t="shared" si="244"/>
        <v/>
      </c>
      <c r="P1127" s="102">
        <f t="shared" si="245"/>
        <v>165</v>
      </c>
      <c r="Q1127" s="102" t="str">
        <f t="shared" si="246"/>
        <v/>
      </c>
      <c r="R1127" s="105">
        <f t="shared" si="247"/>
        <v>165</v>
      </c>
      <c r="S1127" s="105" t="str">
        <f t="shared" si="248"/>
        <v/>
      </c>
      <c r="T1127" s="69">
        <f t="shared" si="249"/>
        <v>107</v>
      </c>
      <c r="U1127" s="69" t="str">
        <f t="shared" si="250"/>
        <v/>
      </c>
      <c r="V1127" s="143">
        <f t="shared" si="251"/>
        <v>165</v>
      </c>
      <c r="W1127" s="143" t="str">
        <f t="shared" si="252"/>
        <v/>
      </c>
      <c r="X1127" s="109">
        <f t="shared" si="239"/>
        <v>0</v>
      </c>
      <c r="Y1127" s="110" t="e">
        <f t="shared" si="240"/>
        <v>#N/A</v>
      </c>
      <c r="Z1127" s="75" t="e">
        <f>NA()</f>
        <v>#N/A</v>
      </c>
    </row>
    <row r="1128" spans="1:26" x14ac:dyDescent="0.2">
      <c r="A1128" s="74">
        <v>21050</v>
      </c>
      <c r="B1128" s="68">
        <f>INDEX('B-A OSRoad'!$F$2:$F$21,MATCH(A1128,'B-A OSRoad'!$C$2:$C$21))</f>
        <v>0</v>
      </c>
      <c r="C1128" s="68" t="str">
        <f>IF(INDEX('B-A OSRoad'!$B$2:$B$21,MATCH(A1128,'B-A OSRoad'!$C$2:$C$21))="Straight","",RIGHT(INDEX('B-A OSRoad'!$B$2:$B$21,MATCH(A1128,'B-A OSRoad'!$C$2:$C$21)),LEN(INDEX('B-A OSRoad'!$B$2:$B$21,MATCH(A1128,'B-A OSRoad'!$C$2:$C$21)))-1))</f>
        <v/>
      </c>
      <c r="D1128" s="69">
        <f>(INDEX('B-A OSRoad'!$I$2:$I$21,MATCH(A1128,'B-A OSRoad'!$C$2:$C$21)))+$C$3+$C$4+$C$1</f>
        <v>110</v>
      </c>
      <c r="E1128" s="70" t="e">
        <f>VLOOKUP(A1128,'Crash Data'!$E$3:$F$6,2,FALSE)</f>
        <v>#N/A</v>
      </c>
      <c r="F1128" s="70" t="e">
        <f>VLOOKUP(A1128,'Crash Data'!$B$3:$C$32,2,FALSE)</f>
        <v>#N/A</v>
      </c>
      <c r="G1128" s="40">
        <v>230</v>
      </c>
      <c r="H1128" s="40">
        <v>177</v>
      </c>
      <c r="I1128" s="39">
        <v>177</v>
      </c>
      <c r="J1128" s="40">
        <v>177</v>
      </c>
      <c r="K1128" s="39">
        <v>177</v>
      </c>
      <c r="L1128" s="93">
        <f t="shared" si="241"/>
        <v>209</v>
      </c>
      <c r="M1128" s="93" t="str">
        <f t="shared" si="242"/>
        <v/>
      </c>
      <c r="N1128" s="99">
        <f t="shared" si="243"/>
        <v>165</v>
      </c>
      <c r="O1128" s="99" t="str">
        <f t="shared" si="244"/>
        <v/>
      </c>
      <c r="P1128" s="102">
        <f t="shared" si="245"/>
        <v>165</v>
      </c>
      <c r="Q1128" s="102" t="str">
        <f t="shared" si="246"/>
        <v/>
      </c>
      <c r="R1128" s="105">
        <f t="shared" si="247"/>
        <v>165</v>
      </c>
      <c r="S1128" s="105" t="str">
        <f t="shared" si="248"/>
        <v/>
      </c>
      <c r="T1128" s="69">
        <f t="shared" si="249"/>
        <v>107</v>
      </c>
      <c r="U1128" s="69" t="str">
        <f t="shared" si="250"/>
        <v/>
      </c>
      <c r="V1128" s="143">
        <f t="shared" si="251"/>
        <v>165</v>
      </c>
      <c r="W1128" s="143" t="str">
        <f t="shared" si="252"/>
        <v/>
      </c>
      <c r="X1128" s="109">
        <f t="shared" si="239"/>
        <v>0</v>
      </c>
      <c r="Y1128" s="110" t="e">
        <f t="shared" si="240"/>
        <v>#N/A</v>
      </c>
      <c r="Z1128" s="75" t="e">
        <f>NA()</f>
        <v>#N/A</v>
      </c>
    </row>
    <row r="1129" spans="1:26" x14ac:dyDescent="0.2">
      <c r="A1129" s="74">
        <v>21060</v>
      </c>
      <c r="B1129" s="68">
        <f>INDEX('B-A OSRoad'!$F$2:$F$21,MATCH(A1129,'B-A OSRoad'!$C$2:$C$21))</f>
        <v>0</v>
      </c>
      <c r="C1129" s="68" t="str">
        <f>IF(INDEX('B-A OSRoad'!$B$2:$B$21,MATCH(A1129,'B-A OSRoad'!$C$2:$C$21))="Straight","",RIGHT(INDEX('B-A OSRoad'!$B$2:$B$21,MATCH(A1129,'B-A OSRoad'!$C$2:$C$21)),LEN(INDEX('B-A OSRoad'!$B$2:$B$21,MATCH(A1129,'B-A OSRoad'!$C$2:$C$21)))-1))</f>
        <v/>
      </c>
      <c r="D1129" s="69">
        <f>(INDEX('B-A OSRoad'!$I$2:$I$21,MATCH(A1129,'B-A OSRoad'!$C$2:$C$21)))+$C$3+$C$4+$C$1</f>
        <v>110</v>
      </c>
      <c r="E1129" s="70" t="e">
        <f>VLOOKUP(A1129,'Crash Data'!$E$3:$F$6,2,FALSE)</f>
        <v>#N/A</v>
      </c>
      <c r="F1129" s="70" t="e">
        <f>VLOOKUP(A1129,'Crash Data'!$B$3:$C$32,2,FALSE)</f>
        <v>#N/A</v>
      </c>
      <c r="G1129" s="40">
        <v>230</v>
      </c>
      <c r="H1129" s="40">
        <v>177</v>
      </c>
      <c r="I1129" s="39">
        <v>177</v>
      </c>
      <c r="J1129" s="40">
        <v>177</v>
      </c>
      <c r="K1129" s="39">
        <v>177</v>
      </c>
      <c r="L1129" s="93">
        <f t="shared" si="241"/>
        <v>209</v>
      </c>
      <c r="M1129" s="93" t="str">
        <f t="shared" si="242"/>
        <v/>
      </c>
      <c r="N1129" s="99">
        <f t="shared" si="243"/>
        <v>165</v>
      </c>
      <c r="O1129" s="99" t="str">
        <f t="shared" si="244"/>
        <v/>
      </c>
      <c r="P1129" s="102">
        <f t="shared" si="245"/>
        <v>165</v>
      </c>
      <c r="Q1129" s="102" t="str">
        <f t="shared" si="246"/>
        <v/>
      </c>
      <c r="R1129" s="105">
        <f t="shared" si="247"/>
        <v>165</v>
      </c>
      <c r="S1129" s="105" t="str">
        <f t="shared" si="248"/>
        <v/>
      </c>
      <c r="T1129" s="69">
        <f t="shared" si="249"/>
        <v>107</v>
      </c>
      <c r="U1129" s="69" t="str">
        <f t="shared" si="250"/>
        <v/>
      </c>
      <c r="V1129" s="143">
        <f t="shared" si="251"/>
        <v>165</v>
      </c>
      <c r="W1129" s="143" t="str">
        <f t="shared" si="252"/>
        <v/>
      </c>
      <c r="X1129" s="109">
        <f t="shared" si="239"/>
        <v>0</v>
      </c>
      <c r="Y1129" s="110" t="e">
        <f t="shared" si="240"/>
        <v>#N/A</v>
      </c>
      <c r="Z1129" s="75" t="e">
        <f>NA()</f>
        <v>#N/A</v>
      </c>
    </row>
    <row r="1130" spans="1:26" x14ac:dyDescent="0.2">
      <c r="A1130" s="74">
        <v>21070</v>
      </c>
      <c r="B1130" s="68">
        <f>INDEX('B-A OSRoad'!$F$2:$F$21,MATCH(A1130,'B-A OSRoad'!$C$2:$C$21))</f>
        <v>0</v>
      </c>
      <c r="C1130" s="68" t="str">
        <f>IF(INDEX('B-A OSRoad'!$B$2:$B$21,MATCH(A1130,'B-A OSRoad'!$C$2:$C$21))="Straight","",RIGHT(INDEX('B-A OSRoad'!$B$2:$B$21,MATCH(A1130,'B-A OSRoad'!$C$2:$C$21)),LEN(INDEX('B-A OSRoad'!$B$2:$B$21,MATCH(A1130,'B-A OSRoad'!$C$2:$C$21)))-1))</f>
        <v/>
      </c>
      <c r="D1130" s="69">
        <f>(INDEX('B-A OSRoad'!$I$2:$I$21,MATCH(A1130,'B-A OSRoad'!$C$2:$C$21)))+$C$3+$C$4+$C$1</f>
        <v>110</v>
      </c>
      <c r="E1130" s="70" t="e">
        <f>VLOOKUP(A1130,'Crash Data'!$E$3:$F$6,2,FALSE)</f>
        <v>#N/A</v>
      </c>
      <c r="F1130" s="70" t="e">
        <f>VLOOKUP(A1130,'Crash Data'!$B$3:$C$32,2,FALSE)</f>
        <v>#N/A</v>
      </c>
      <c r="G1130" s="40">
        <v>230</v>
      </c>
      <c r="H1130" s="40">
        <v>177</v>
      </c>
      <c r="I1130" s="39">
        <v>177</v>
      </c>
      <c r="J1130" s="40">
        <v>177</v>
      </c>
      <c r="K1130" s="39">
        <v>177</v>
      </c>
      <c r="L1130" s="93">
        <f t="shared" si="241"/>
        <v>209</v>
      </c>
      <c r="M1130" s="93" t="str">
        <f t="shared" si="242"/>
        <v/>
      </c>
      <c r="N1130" s="99">
        <f t="shared" si="243"/>
        <v>165</v>
      </c>
      <c r="O1130" s="99" t="str">
        <f t="shared" si="244"/>
        <v/>
      </c>
      <c r="P1130" s="102">
        <f t="shared" si="245"/>
        <v>165</v>
      </c>
      <c r="Q1130" s="102" t="str">
        <f t="shared" si="246"/>
        <v/>
      </c>
      <c r="R1130" s="105">
        <f t="shared" si="247"/>
        <v>165</v>
      </c>
      <c r="S1130" s="105" t="str">
        <f t="shared" si="248"/>
        <v/>
      </c>
      <c r="T1130" s="69">
        <f t="shared" si="249"/>
        <v>107</v>
      </c>
      <c r="U1130" s="69" t="str">
        <f t="shared" si="250"/>
        <v/>
      </c>
      <c r="V1130" s="143">
        <f t="shared" si="251"/>
        <v>165</v>
      </c>
      <c r="W1130" s="143" t="str">
        <f t="shared" si="252"/>
        <v/>
      </c>
      <c r="X1130" s="109">
        <f t="shared" si="239"/>
        <v>0</v>
      </c>
      <c r="Y1130" s="110" t="e">
        <f t="shared" si="240"/>
        <v>#N/A</v>
      </c>
      <c r="Z1130" s="75" t="e">
        <f>NA()</f>
        <v>#N/A</v>
      </c>
    </row>
    <row r="1131" spans="1:26" x14ac:dyDescent="0.2">
      <c r="A1131" s="74">
        <v>21080</v>
      </c>
      <c r="B1131" s="68">
        <f>INDEX('B-A OSRoad'!$F$2:$F$21,MATCH(A1131,'B-A OSRoad'!$C$2:$C$21))</f>
        <v>0</v>
      </c>
      <c r="C1131" s="68" t="str">
        <f>IF(INDEX('B-A OSRoad'!$B$2:$B$21,MATCH(A1131,'B-A OSRoad'!$C$2:$C$21))="Straight","",RIGHT(INDEX('B-A OSRoad'!$B$2:$B$21,MATCH(A1131,'B-A OSRoad'!$C$2:$C$21)),LEN(INDEX('B-A OSRoad'!$B$2:$B$21,MATCH(A1131,'B-A OSRoad'!$C$2:$C$21)))-1))</f>
        <v/>
      </c>
      <c r="D1131" s="69">
        <f>(INDEX('B-A OSRoad'!$I$2:$I$21,MATCH(A1131,'B-A OSRoad'!$C$2:$C$21)))+$C$3+$C$4+$C$1</f>
        <v>110</v>
      </c>
      <c r="E1131" s="70" t="e">
        <f>VLOOKUP(A1131,'Crash Data'!$E$3:$F$6,2,FALSE)</f>
        <v>#N/A</v>
      </c>
      <c r="F1131" s="70" t="e">
        <f>VLOOKUP(A1131,'Crash Data'!$B$3:$C$32,2,FALSE)</f>
        <v>#N/A</v>
      </c>
      <c r="G1131" s="40">
        <v>230</v>
      </c>
      <c r="H1131" s="40">
        <v>177</v>
      </c>
      <c r="I1131" s="39">
        <v>177</v>
      </c>
      <c r="J1131" s="40">
        <v>177</v>
      </c>
      <c r="K1131" s="39">
        <v>177</v>
      </c>
      <c r="L1131" s="93">
        <f t="shared" si="241"/>
        <v>209</v>
      </c>
      <c r="M1131" s="93" t="str">
        <f t="shared" si="242"/>
        <v/>
      </c>
      <c r="N1131" s="99">
        <f t="shared" si="243"/>
        <v>165</v>
      </c>
      <c r="O1131" s="99" t="str">
        <f t="shared" si="244"/>
        <v/>
      </c>
      <c r="P1131" s="102">
        <f t="shared" si="245"/>
        <v>165</v>
      </c>
      <c r="Q1131" s="102" t="str">
        <f t="shared" si="246"/>
        <v/>
      </c>
      <c r="R1131" s="105">
        <f t="shared" si="247"/>
        <v>165</v>
      </c>
      <c r="S1131" s="105" t="str">
        <f t="shared" si="248"/>
        <v/>
      </c>
      <c r="T1131" s="69">
        <f t="shared" si="249"/>
        <v>107</v>
      </c>
      <c r="U1131" s="69" t="str">
        <f t="shared" si="250"/>
        <v/>
      </c>
      <c r="V1131" s="143">
        <f t="shared" si="251"/>
        <v>165</v>
      </c>
      <c r="W1131" s="143" t="str">
        <f t="shared" si="252"/>
        <v/>
      </c>
      <c r="X1131" s="109">
        <f t="shared" si="239"/>
        <v>0</v>
      </c>
      <c r="Y1131" s="110" t="e">
        <f t="shared" si="240"/>
        <v>#N/A</v>
      </c>
      <c r="Z1131" s="75" t="e">
        <f>NA()</f>
        <v>#N/A</v>
      </c>
    </row>
    <row r="1132" spans="1:26" x14ac:dyDescent="0.2">
      <c r="A1132" s="74">
        <v>21090</v>
      </c>
      <c r="B1132" s="68">
        <f>INDEX('B-A OSRoad'!$F$2:$F$21,MATCH(A1132,'B-A OSRoad'!$C$2:$C$21))</f>
        <v>0</v>
      </c>
      <c r="C1132" s="68" t="str">
        <f>IF(INDEX('B-A OSRoad'!$B$2:$B$21,MATCH(A1132,'B-A OSRoad'!$C$2:$C$21))="Straight","",RIGHT(INDEX('B-A OSRoad'!$B$2:$B$21,MATCH(A1132,'B-A OSRoad'!$C$2:$C$21)),LEN(INDEX('B-A OSRoad'!$B$2:$B$21,MATCH(A1132,'B-A OSRoad'!$C$2:$C$21)))-1))</f>
        <v/>
      </c>
      <c r="D1132" s="69">
        <f>(INDEX('B-A OSRoad'!$I$2:$I$21,MATCH(A1132,'B-A OSRoad'!$C$2:$C$21)))+$C$3+$C$4+$C$1</f>
        <v>110</v>
      </c>
      <c r="E1132" s="70" t="e">
        <f>VLOOKUP(A1132,'Crash Data'!$E$3:$F$6,2,FALSE)</f>
        <v>#N/A</v>
      </c>
      <c r="F1132" s="70" t="e">
        <f>VLOOKUP(A1132,'Crash Data'!$B$3:$C$32,2,FALSE)</f>
        <v>#N/A</v>
      </c>
      <c r="G1132" s="40">
        <v>230</v>
      </c>
      <c r="H1132" s="40">
        <v>177</v>
      </c>
      <c r="I1132" s="39">
        <v>177</v>
      </c>
      <c r="J1132" s="40">
        <v>177</v>
      </c>
      <c r="K1132" s="39">
        <v>177</v>
      </c>
      <c r="L1132" s="93">
        <f t="shared" si="241"/>
        <v>209</v>
      </c>
      <c r="M1132" s="93" t="str">
        <f t="shared" si="242"/>
        <v/>
      </c>
      <c r="N1132" s="99">
        <f t="shared" si="243"/>
        <v>165</v>
      </c>
      <c r="O1132" s="99" t="str">
        <f t="shared" si="244"/>
        <v/>
      </c>
      <c r="P1132" s="102">
        <f t="shared" si="245"/>
        <v>165</v>
      </c>
      <c r="Q1132" s="102" t="str">
        <f t="shared" si="246"/>
        <v/>
      </c>
      <c r="R1132" s="105">
        <f t="shared" si="247"/>
        <v>165</v>
      </c>
      <c r="S1132" s="105" t="str">
        <f t="shared" si="248"/>
        <v/>
      </c>
      <c r="T1132" s="69">
        <f t="shared" si="249"/>
        <v>107</v>
      </c>
      <c r="U1132" s="69" t="str">
        <f t="shared" si="250"/>
        <v/>
      </c>
      <c r="V1132" s="143">
        <f t="shared" si="251"/>
        <v>165</v>
      </c>
      <c r="W1132" s="143" t="str">
        <f t="shared" si="252"/>
        <v/>
      </c>
      <c r="X1132" s="109">
        <f t="shared" si="239"/>
        <v>0</v>
      </c>
      <c r="Y1132" s="110" t="e">
        <f t="shared" si="240"/>
        <v>#N/A</v>
      </c>
      <c r="Z1132" s="75" t="e">
        <f>NA()</f>
        <v>#N/A</v>
      </c>
    </row>
    <row r="1133" spans="1:26" x14ac:dyDescent="0.2">
      <c r="A1133" s="74">
        <v>21100</v>
      </c>
      <c r="B1133" s="68">
        <f>INDEX('B-A OSRoad'!$F$2:$F$21,MATCH(A1133,'B-A OSRoad'!$C$2:$C$21))</f>
        <v>0</v>
      </c>
      <c r="C1133" s="68" t="str">
        <f>IF(INDEX('B-A OSRoad'!$B$2:$B$21,MATCH(A1133,'B-A OSRoad'!$C$2:$C$21))="Straight","",RIGHT(INDEX('B-A OSRoad'!$B$2:$B$21,MATCH(A1133,'B-A OSRoad'!$C$2:$C$21)),LEN(INDEX('B-A OSRoad'!$B$2:$B$21,MATCH(A1133,'B-A OSRoad'!$C$2:$C$21)))-1))</f>
        <v/>
      </c>
      <c r="D1133" s="69">
        <f>(INDEX('B-A OSRoad'!$I$2:$I$21,MATCH(A1133,'B-A OSRoad'!$C$2:$C$21)))+$C$3+$C$4+$C$1</f>
        <v>110</v>
      </c>
      <c r="E1133" s="70" t="e">
        <f>VLOOKUP(A1133,'Crash Data'!$E$3:$F$6,2,FALSE)</f>
        <v>#N/A</v>
      </c>
      <c r="F1133" s="70" t="e">
        <f>VLOOKUP(A1133,'Crash Data'!$B$3:$C$32,2,FALSE)</f>
        <v>#N/A</v>
      </c>
      <c r="G1133" s="40">
        <v>230</v>
      </c>
      <c r="H1133" s="40">
        <v>177</v>
      </c>
      <c r="I1133" s="39">
        <v>177</v>
      </c>
      <c r="J1133" s="40">
        <v>177</v>
      </c>
      <c r="K1133" s="39">
        <v>177</v>
      </c>
      <c r="L1133" s="93">
        <f t="shared" si="241"/>
        <v>209</v>
      </c>
      <c r="M1133" s="93" t="str">
        <f t="shared" si="242"/>
        <v/>
      </c>
      <c r="N1133" s="99">
        <f t="shared" si="243"/>
        <v>165</v>
      </c>
      <c r="O1133" s="99" t="str">
        <f t="shared" si="244"/>
        <v/>
      </c>
      <c r="P1133" s="102">
        <f t="shared" si="245"/>
        <v>165</v>
      </c>
      <c r="Q1133" s="102" t="str">
        <f t="shared" si="246"/>
        <v/>
      </c>
      <c r="R1133" s="105">
        <f t="shared" si="247"/>
        <v>165</v>
      </c>
      <c r="S1133" s="105" t="str">
        <f t="shared" si="248"/>
        <v/>
      </c>
      <c r="T1133" s="69">
        <f t="shared" si="249"/>
        <v>107</v>
      </c>
      <c r="U1133" s="69" t="str">
        <f t="shared" si="250"/>
        <v/>
      </c>
      <c r="V1133" s="143">
        <f t="shared" si="251"/>
        <v>165</v>
      </c>
      <c r="W1133" s="143" t="str">
        <f t="shared" si="252"/>
        <v/>
      </c>
      <c r="X1133" s="109">
        <f t="shared" si="239"/>
        <v>0</v>
      </c>
      <c r="Y1133" s="110" t="e">
        <f t="shared" si="240"/>
        <v>#N/A</v>
      </c>
      <c r="Z1133" s="75" t="e">
        <f>NA()</f>
        <v>#N/A</v>
      </c>
    </row>
    <row r="1134" spans="1:26" x14ac:dyDescent="0.2">
      <c r="A1134" s="74">
        <v>21110</v>
      </c>
      <c r="B1134" s="68">
        <f>INDEX('B-A OSRoad'!$F$2:$F$21,MATCH(A1134,'B-A OSRoad'!$C$2:$C$21))</f>
        <v>0</v>
      </c>
      <c r="C1134" s="68" t="str">
        <f>IF(INDEX('B-A OSRoad'!$B$2:$B$21,MATCH(A1134,'B-A OSRoad'!$C$2:$C$21))="Straight","",RIGHT(INDEX('B-A OSRoad'!$B$2:$B$21,MATCH(A1134,'B-A OSRoad'!$C$2:$C$21)),LEN(INDEX('B-A OSRoad'!$B$2:$B$21,MATCH(A1134,'B-A OSRoad'!$C$2:$C$21)))-1))</f>
        <v/>
      </c>
      <c r="D1134" s="69">
        <f>(INDEX('B-A OSRoad'!$I$2:$I$21,MATCH(A1134,'B-A OSRoad'!$C$2:$C$21)))+$C$3+$C$4+$C$1</f>
        <v>110</v>
      </c>
      <c r="E1134" s="70" t="e">
        <f>VLOOKUP(A1134,'Crash Data'!$E$3:$F$6,2,FALSE)</f>
        <v>#N/A</v>
      </c>
      <c r="F1134" s="70" t="e">
        <f>VLOOKUP(A1134,'Crash Data'!$B$3:$C$32,2,FALSE)</f>
        <v>#N/A</v>
      </c>
      <c r="G1134" s="40">
        <v>230</v>
      </c>
      <c r="H1134" s="40">
        <v>177</v>
      </c>
      <c r="I1134" s="39">
        <v>177</v>
      </c>
      <c r="J1134" s="40">
        <v>177</v>
      </c>
      <c r="K1134" s="39">
        <v>177</v>
      </c>
      <c r="L1134" s="93">
        <f t="shared" si="241"/>
        <v>209</v>
      </c>
      <c r="M1134" s="93" t="str">
        <f t="shared" si="242"/>
        <v/>
      </c>
      <c r="N1134" s="99">
        <f t="shared" si="243"/>
        <v>165</v>
      </c>
      <c r="O1134" s="99" t="str">
        <f t="shared" si="244"/>
        <v/>
      </c>
      <c r="P1134" s="102">
        <f t="shared" si="245"/>
        <v>165</v>
      </c>
      <c r="Q1134" s="102" t="str">
        <f t="shared" si="246"/>
        <v/>
      </c>
      <c r="R1134" s="105">
        <f t="shared" si="247"/>
        <v>165</v>
      </c>
      <c r="S1134" s="105" t="str">
        <f t="shared" si="248"/>
        <v/>
      </c>
      <c r="T1134" s="69">
        <f t="shared" si="249"/>
        <v>107</v>
      </c>
      <c r="U1134" s="69" t="str">
        <f t="shared" si="250"/>
        <v/>
      </c>
      <c r="V1134" s="143">
        <f t="shared" si="251"/>
        <v>165</v>
      </c>
      <c r="W1134" s="143" t="str">
        <f t="shared" si="252"/>
        <v/>
      </c>
      <c r="X1134" s="109">
        <f t="shared" si="239"/>
        <v>0</v>
      </c>
      <c r="Y1134" s="110" t="e">
        <f t="shared" si="240"/>
        <v>#N/A</v>
      </c>
      <c r="Z1134" s="75" t="e">
        <f>NA()</f>
        <v>#N/A</v>
      </c>
    </row>
    <row r="1135" spans="1:26" x14ac:dyDescent="0.2">
      <c r="A1135" s="74">
        <v>21120</v>
      </c>
      <c r="B1135" s="68">
        <f>INDEX('B-A OSRoad'!$F$2:$F$21,MATCH(A1135,'B-A OSRoad'!$C$2:$C$21))</f>
        <v>0</v>
      </c>
      <c r="C1135" s="68" t="str">
        <f>IF(INDEX('B-A OSRoad'!$B$2:$B$21,MATCH(A1135,'B-A OSRoad'!$C$2:$C$21))="Straight","",RIGHT(INDEX('B-A OSRoad'!$B$2:$B$21,MATCH(A1135,'B-A OSRoad'!$C$2:$C$21)),LEN(INDEX('B-A OSRoad'!$B$2:$B$21,MATCH(A1135,'B-A OSRoad'!$C$2:$C$21)))-1))</f>
        <v/>
      </c>
      <c r="D1135" s="69">
        <f>(INDEX('B-A OSRoad'!$I$2:$I$21,MATCH(A1135,'B-A OSRoad'!$C$2:$C$21)))+$C$3+$C$4+$C$1</f>
        <v>110</v>
      </c>
      <c r="E1135" s="70" t="e">
        <f>VLOOKUP(A1135,'Crash Data'!$E$3:$F$6,2,FALSE)</f>
        <v>#N/A</v>
      </c>
      <c r="F1135" s="70" t="e">
        <f>VLOOKUP(A1135,'Crash Data'!$B$3:$C$32,2,FALSE)</f>
        <v>#N/A</v>
      </c>
      <c r="G1135" s="40">
        <v>230</v>
      </c>
      <c r="H1135" s="40">
        <v>177</v>
      </c>
      <c r="I1135" s="39">
        <v>177</v>
      </c>
      <c r="J1135" s="40">
        <v>177</v>
      </c>
      <c r="K1135" s="39">
        <v>177</v>
      </c>
      <c r="L1135" s="93">
        <f t="shared" si="241"/>
        <v>209</v>
      </c>
      <c r="M1135" s="93" t="str">
        <f t="shared" si="242"/>
        <v/>
      </c>
      <c r="N1135" s="99">
        <f t="shared" si="243"/>
        <v>165</v>
      </c>
      <c r="O1135" s="99" t="str">
        <f t="shared" si="244"/>
        <v/>
      </c>
      <c r="P1135" s="102">
        <f t="shared" si="245"/>
        <v>165</v>
      </c>
      <c r="Q1135" s="102" t="str">
        <f t="shared" si="246"/>
        <v/>
      </c>
      <c r="R1135" s="105">
        <f t="shared" si="247"/>
        <v>165</v>
      </c>
      <c r="S1135" s="105" t="str">
        <f t="shared" si="248"/>
        <v/>
      </c>
      <c r="T1135" s="69">
        <f t="shared" si="249"/>
        <v>107</v>
      </c>
      <c r="U1135" s="69" t="str">
        <f t="shared" si="250"/>
        <v/>
      </c>
      <c r="V1135" s="143">
        <f t="shared" si="251"/>
        <v>165</v>
      </c>
      <c r="W1135" s="143" t="str">
        <f t="shared" si="252"/>
        <v/>
      </c>
      <c r="X1135" s="109">
        <f t="shared" si="239"/>
        <v>0</v>
      </c>
      <c r="Y1135" s="110" t="e">
        <f t="shared" si="240"/>
        <v>#N/A</v>
      </c>
      <c r="Z1135" s="75" t="e">
        <f>NA()</f>
        <v>#N/A</v>
      </c>
    </row>
    <row r="1136" spans="1:26" x14ac:dyDescent="0.2">
      <c r="A1136" s="74">
        <v>21130</v>
      </c>
      <c r="B1136" s="68">
        <f>INDEX('B-A OSRoad'!$F$2:$F$21,MATCH(A1136,'B-A OSRoad'!$C$2:$C$21))</f>
        <v>0</v>
      </c>
      <c r="C1136" s="68" t="str">
        <f>IF(INDEX('B-A OSRoad'!$B$2:$B$21,MATCH(A1136,'B-A OSRoad'!$C$2:$C$21))="Straight","",RIGHT(INDEX('B-A OSRoad'!$B$2:$B$21,MATCH(A1136,'B-A OSRoad'!$C$2:$C$21)),LEN(INDEX('B-A OSRoad'!$B$2:$B$21,MATCH(A1136,'B-A OSRoad'!$C$2:$C$21)))-1))</f>
        <v/>
      </c>
      <c r="D1136" s="69">
        <f>(INDEX('B-A OSRoad'!$I$2:$I$21,MATCH(A1136,'B-A OSRoad'!$C$2:$C$21)))+$C$3+$C$4+$C$1</f>
        <v>110</v>
      </c>
      <c r="E1136" s="70" t="e">
        <f>VLOOKUP(A1136,'Crash Data'!$E$3:$F$6,2,FALSE)</f>
        <v>#N/A</v>
      </c>
      <c r="F1136" s="70" t="e">
        <f>VLOOKUP(A1136,'Crash Data'!$B$3:$C$32,2,FALSE)</f>
        <v>#N/A</v>
      </c>
      <c r="G1136" s="40">
        <v>230</v>
      </c>
      <c r="H1136" s="40">
        <v>177</v>
      </c>
      <c r="I1136" s="39">
        <v>177</v>
      </c>
      <c r="J1136" s="40">
        <v>177</v>
      </c>
      <c r="K1136" s="39">
        <v>177</v>
      </c>
      <c r="L1136" s="93">
        <f t="shared" si="241"/>
        <v>209</v>
      </c>
      <c r="M1136" s="93" t="str">
        <f t="shared" si="242"/>
        <v/>
      </c>
      <c r="N1136" s="99">
        <f t="shared" si="243"/>
        <v>165</v>
      </c>
      <c r="O1136" s="99" t="str">
        <f t="shared" si="244"/>
        <v/>
      </c>
      <c r="P1136" s="102">
        <f t="shared" si="245"/>
        <v>165</v>
      </c>
      <c r="Q1136" s="102" t="str">
        <f t="shared" si="246"/>
        <v/>
      </c>
      <c r="R1136" s="105">
        <f t="shared" si="247"/>
        <v>165</v>
      </c>
      <c r="S1136" s="105" t="str">
        <f t="shared" si="248"/>
        <v/>
      </c>
      <c r="T1136" s="69">
        <f t="shared" si="249"/>
        <v>107</v>
      </c>
      <c r="U1136" s="69" t="str">
        <f t="shared" si="250"/>
        <v/>
      </c>
      <c r="V1136" s="143">
        <f t="shared" si="251"/>
        <v>165</v>
      </c>
      <c r="W1136" s="143" t="str">
        <f t="shared" si="252"/>
        <v/>
      </c>
      <c r="X1136" s="109">
        <f t="shared" si="239"/>
        <v>0</v>
      </c>
      <c r="Y1136" s="110" t="e">
        <f t="shared" si="240"/>
        <v>#N/A</v>
      </c>
      <c r="Z1136" s="75" t="e">
        <f>NA()</f>
        <v>#N/A</v>
      </c>
    </row>
    <row r="1137" spans="1:26" x14ac:dyDescent="0.2">
      <c r="A1137" s="74">
        <v>21140</v>
      </c>
      <c r="B1137" s="68">
        <f>INDEX('B-A OSRoad'!$F$2:$F$21,MATCH(A1137,'B-A OSRoad'!$C$2:$C$21))</f>
        <v>0</v>
      </c>
      <c r="C1137" s="68" t="str">
        <f>IF(INDEX('B-A OSRoad'!$B$2:$B$21,MATCH(A1137,'B-A OSRoad'!$C$2:$C$21))="Straight","",RIGHT(INDEX('B-A OSRoad'!$B$2:$B$21,MATCH(A1137,'B-A OSRoad'!$C$2:$C$21)),LEN(INDEX('B-A OSRoad'!$B$2:$B$21,MATCH(A1137,'B-A OSRoad'!$C$2:$C$21)))-1))</f>
        <v/>
      </c>
      <c r="D1137" s="69">
        <f>(INDEX('B-A OSRoad'!$I$2:$I$21,MATCH(A1137,'B-A OSRoad'!$C$2:$C$21)))+$C$3+$C$4+$C$1</f>
        <v>110</v>
      </c>
      <c r="E1137" s="70" t="e">
        <f>VLOOKUP(A1137,'Crash Data'!$E$3:$F$6,2,FALSE)</f>
        <v>#N/A</v>
      </c>
      <c r="F1137" s="70" t="e">
        <f>VLOOKUP(A1137,'Crash Data'!$B$3:$C$32,2,FALSE)</f>
        <v>#N/A</v>
      </c>
      <c r="G1137" s="40">
        <v>230</v>
      </c>
      <c r="H1137" s="40">
        <v>177</v>
      </c>
      <c r="I1137" s="39">
        <v>177</v>
      </c>
      <c r="J1137" s="40">
        <v>177</v>
      </c>
      <c r="K1137" s="39">
        <v>177</v>
      </c>
      <c r="L1137" s="93">
        <f t="shared" si="241"/>
        <v>209</v>
      </c>
      <c r="M1137" s="93" t="str">
        <f t="shared" si="242"/>
        <v/>
      </c>
      <c r="N1137" s="99">
        <f t="shared" si="243"/>
        <v>165</v>
      </c>
      <c r="O1137" s="99" t="str">
        <f t="shared" si="244"/>
        <v/>
      </c>
      <c r="P1137" s="102">
        <f t="shared" si="245"/>
        <v>165</v>
      </c>
      <c r="Q1137" s="102" t="str">
        <f t="shared" si="246"/>
        <v/>
      </c>
      <c r="R1137" s="105">
        <f t="shared" si="247"/>
        <v>165</v>
      </c>
      <c r="S1137" s="105" t="str">
        <f t="shared" si="248"/>
        <v/>
      </c>
      <c r="T1137" s="69">
        <f t="shared" si="249"/>
        <v>107</v>
      </c>
      <c r="U1137" s="69" t="str">
        <f t="shared" si="250"/>
        <v/>
      </c>
      <c r="V1137" s="143">
        <f t="shared" si="251"/>
        <v>165</v>
      </c>
      <c r="W1137" s="143" t="str">
        <f t="shared" si="252"/>
        <v/>
      </c>
      <c r="X1137" s="109">
        <f t="shared" si="239"/>
        <v>0</v>
      </c>
      <c r="Y1137" s="110" t="e">
        <f t="shared" si="240"/>
        <v>#N/A</v>
      </c>
      <c r="Z1137" s="75" t="e">
        <f>NA()</f>
        <v>#N/A</v>
      </c>
    </row>
    <row r="1138" spans="1:26" x14ac:dyDescent="0.2">
      <c r="A1138" s="74">
        <v>21150</v>
      </c>
      <c r="B1138" s="68">
        <f>INDEX('B-A OSRoad'!$F$2:$F$21,MATCH(A1138,'B-A OSRoad'!$C$2:$C$21))</f>
        <v>0</v>
      </c>
      <c r="C1138" s="68" t="str">
        <f>IF(INDEX('B-A OSRoad'!$B$2:$B$21,MATCH(A1138,'B-A OSRoad'!$C$2:$C$21))="Straight","",RIGHT(INDEX('B-A OSRoad'!$B$2:$B$21,MATCH(A1138,'B-A OSRoad'!$C$2:$C$21)),LEN(INDEX('B-A OSRoad'!$B$2:$B$21,MATCH(A1138,'B-A OSRoad'!$C$2:$C$21)))-1))</f>
        <v/>
      </c>
      <c r="D1138" s="69">
        <f>(INDEX('B-A OSRoad'!$I$2:$I$21,MATCH(A1138,'B-A OSRoad'!$C$2:$C$21)))+$C$3+$C$4+$C$1</f>
        <v>110</v>
      </c>
      <c r="E1138" s="70" t="e">
        <f>VLOOKUP(A1138,'Crash Data'!$E$3:$F$6,2,FALSE)</f>
        <v>#N/A</v>
      </c>
      <c r="F1138" s="70" t="e">
        <f>VLOOKUP(A1138,'Crash Data'!$B$3:$C$32,2,FALSE)</f>
        <v>#N/A</v>
      </c>
      <c r="G1138" s="40">
        <v>230</v>
      </c>
      <c r="H1138" s="40">
        <v>177</v>
      </c>
      <c r="I1138" s="39">
        <v>177</v>
      </c>
      <c r="J1138" s="40">
        <v>177</v>
      </c>
      <c r="K1138" s="39">
        <v>177</v>
      </c>
      <c r="L1138" s="93">
        <f t="shared" si="241"/>
        <v>209</v>
      </c>
      <c r="M1138" s="93" t="str">
        <f t="shared" si="242"/>
        <v/>
      </c>
      <c r="N1138" s="99">
        <f t="shared" si="243"/>
        <v>165</v>
      </c>
      <c r="O1138" s="99" t="str">
        <f t="shared" si="244"/>
        <v/>
      </c>
      <c r="P1138" s="102">
        <f t="shared" si="245"/>
        <v>165</v>
      </c>
      <c r="Q1138" s="102" t="str">
        <f t="shared" si="246"/>
        <v/>
      </c>
      <c r="R1138" s="105">
        <f t="shared" si="247"/>
        <v>165</v>
      </c>
      <c r="S1138" s="105" t="str">
        <f t="shared" si="248"/>
        <v/>
      </c>
      <c r="T1138" s="69">
        <f t="shared" si="249"/>
        <v>107</v>
      </c>
      <c r="U1138" s="69" t="str">
        <f t="shared" si="250"/>
        <v/>
      </c>
      <c r="V1138" s="143">
        <f t="shared" si="251"/>
        <v>165</v>
      </c>
      <c r="W1138" s="143" t="str">
        <f t="shared" si="252"/>
        <v/>
      </c>
      <c r="X1138" s="109">
        <f t="shared" si="239"/>
        <v>0</v>
      </c>
      <c r="Y1138" s="110" t="e">
        <f t="shared" si="240"/>
        <v>#N/A</v>
      </c>
      <c r="Z1138" s="75" t="e">
        <f>NA()</f>
        <v>#N/A</v>
      </c>
    </row>
    <row r="1139" spans="1:26" x14ac:dyDescent="0.2">
      <c r="A1139" s="74">
        <v>21160</v>
      </c>
      <c r="B1139" s="68">
        <f>INDEX('B-A OSRoad'!$F$2:$F$21,MATCH(A1139,'B-A OSRoad'!$C$2:$C$21))</f>
        <v>0</v>
      </c>
      <c r="C1139" s="68" t="str">
        <f>IF(INDEX('B-A OSRoad'!$B$2:$B$21,MATCH(A1139,'B-A OSRoad'!$C$2:$C$21))="Straight","",RIGHT(INDEX('B-A OSRoad'!$B$2:$B$21,MATCH(A1139,'B-A OSRoad'!$C$2:$C$21)),LEN(INDEX('B-A OSRoad'!$B$2:$B$21,MATCH(A1139,'B-A OSRoad'!$C$2:$C$21)))-1))</f>
        <v/>
      </c>
      <c r="D1139" s="69">
        <f>(INDEX('B-A OSRoad'!$I$2:$I$21,MATCH(A1139,'B-A OSRoad'!$C$2:$C$21)))+$C$3+$C$4+$C$1</f>
        <v>110</v>
      </c>
      <c r="E1139" s="70" t="e">
        <f>VLOOKUP(A1139,'Crash Data'!$E$3:$F$6,2,FALSE)</f>
        <v>#N/A</v>
      </c>
      <c r="F1139" s="70" t="e">
        <f>VLOOKUP(A1139,'Crash Data'!$B$3:$C$32,2,FALSE)</f>
        <v>#N/A</v>
      </c>
      <c r="G1139" s="40">
        <v>230</v>
      </c>
      <c r="H1139" s="40">
        <v>177</v>
      </c>
      <c r="I1139" s="39">
        <v>177</v>
      </c>
      <c r="J1139" s="40">
        <v>177</v>
      </c>
      <c r="K1139" s="39">
        <v>177</v>
      </c>
      <c r="L1139" s="93">
        <f t="shared" si="241"/>
        <v>209</v>
      </c>
      <c r="M1139" s="93" t="str">
        <f t="shared" si="242"/>
        <v/>
      </c>
      <c r="N1139" s="99">
        <f t="shared" si="243"/>
        <v>165</v>
      </c>
      <c r="O1139" s="99" t="str">
        <f t="shared" si="244"/>
        <v/>
      </c>
      <c r="P1139" s="102">
        <f t="shared" si="245"/>
        <v>165</v>
      </c>
      <c r="Q1139" s="102" t="str">
        <f t="shared" si="246"/>
        <v/>
      </c>
      <c r="R1139" s="105">
        <f t="shared" si="247"/>
        <v>165</v>
      </c>
      <c r="S1139" s="105" t="str">
        <f t="shared" si="248"/>
        <v/>
      </c>
      <c r="T1139" s="69">
        <f t="shared" si="249"/>
        <v>107</v>
      </c>
      <c r="U1139" s="69" t="str">
        <f t="shared" si="250"/>
        <v/>
      </c>
      <c r="V1139" s="143">
        <f t="shared" si="251"/>
        <v>165</v>
      </c>
      <c r="W1139" s="143" t="str">
        <f t="shared" si="252"/>
        <v/>
      </c>
      <c r="X1139" s="109">
        <f t="shared" si="239"/>
        <v>0</v>
      </c>
      <c r="Y1139" s="110" t="e">
        <f t="shared" si="240"/>
        <v>#N/A</v>
      </c>
      <c r="Z1139" s="75" t="e">
        <f>NA()</f>
        <v>#N/A</v>
      </c>
    </row>
    <row r="1140" spans="1:26" x14ac:dyDescent="0.2">
      <c r="A1140" s="74">
        <v>21170</v>
      </c>
      <c r="B1140" s="68">
        <f>INDEX('B-A OSRoad'!$F$2:$F$21,MATCH(A1140,'B-A OSRoad'!$C$2:$C$21))</f>
        <v>0</v>
      </c>
      <c r="C1140" s="68" t="str">
        <f>IF(INDEX('B-A OSRoad'!$B$2:$B$21,MATCH(A1140,'B-A OSRoad'!$C$2:$C$21))="Straight","",RIGHT(INDEX('B-A OSRoad'!$B$2:$B$21,MATCH(A1140,'B-A OSRoad'!$C$2:$C$21)),LEN(INDEX('B-A OSRoad'!$B$2:$B$21,MATCH(A1140,'B-A OSRoad'!$C$2:$C$21)))-1))</f>
        <v/>
      </c>
      <c r="D1140" s="69">
        <f>(INDEX('B-A OSRoad'!$I$2:$I$21,MATCH(A1140,'B-A OSRoad'!$C$2:$C$21)))+$C$3+$C$4+$C$1</f>
        <v>110</v>
      </c>
      <c r="E1140" s="70" t="e">
        <f>VLOOKUP(A1140,'Crash Data'!$E$3:$F$6,2,FALSE)</f>
        <v>#N/A</v>
      </c>
      <c r="F1140" s="70" t="e">
        <f>VLOOKUP(A1140,'Crash Data'!$B$3:$C$32,2,FALSE)</f>
        <v>#N/A</v>
      </c>
      <c r="G1140" s="40">
        <v>230</v>
      </c>
      <c r="H1140" s="40">
        <v>177</v>
      </c>
      <c r="I1140" s="39">
        <v>177</v>
      </c>
      <c r="J1140" s="40">
        <v>177</v>
      </c>
      <c r="K1140" s="39">
        <v>177</v>
      </c>
      <c r="L1140" s="93">
        <f t="shared" si="241"/>
        <v>209</v>
      </c>
      <c r="M1140" s="93" t="str">
        <f t="shared" si="242"/>
        <v/>
      </c>
      <c r="N1140" s="99">
        <f t="shared" si="243"/>
        <v>165</v>
      </c>
      <c r="O1140" s="99" t="str">
        <f t="shared" si="244"/>
        <v/>
      </c>
      <c r="P1140" s="102">
        <f t="shared" si="245"/>
        <v>165</v>
      </c>
      <c r="Q1140" s="102" t="str">
        <f t="shared" si="246"/>
        <v/>
      </c>
      <c r="R1140" s="105">
        <f t="shared" si="247"/>
        <v>165</v>
      </c>
      <c r="S1140" s="105" t="str">
        <f t="shared" si="248"/>
        <v/>
      </c>
      <c r="T1140" s="69">
        <f t="shared" si="249"/>
        <v>107</v>
      </c>
      <c r="U1140" s="69" t="str">
        <f t="shared" si="250"/>
        <v/>
      </c>
      <c r="V1140" s="143">
        <f t="shared" si="251"/>
        <v>165</v>
      </c>
      <c r="W1140" s="143" t="str">
        <f t="shared" si="252"/>
        <v/>
      </c>
      <c r="X1140" s="109">
        <f t="shared" si="239"/>
        <v>0</v>
      </c>
      <c r="Y1140" s="110" t="e">
        <f t="shared" si="240"/>
        <v>#N/A</v>
      </c>
      <c r="Z1140" s="75" t="e">
        <f>NA()</f>
        <v>#N/A</v>
      </c>
    </row>
    <row r="1141" spans="1:26" x14ac:dyDescent="0.2">
      <c r="A1141" s="74">
        <v>21180</v>
      </c>
      <c r="B1141" s="68">
        <f>INDEX('B-A OSRoad'!$F$2:$F$21,MATCH(A1141,'B-A OSRoad'!$C$2:$C$21))</f>
        <v>0</v>
      </c>
      <c r="C1141" s="68" t="str">
        <f>IF(INDEX('B-A OSRoad'!$B$2:$B$21,MATCH(A1141,'B-A OSRoad'!$C$2:$C$21))="Straight","",RIGHT(INDEX('B-A OSRoad'!$B$2:$B$21,MATCH(A1141,'B-A OSRoad'!$C$2:$C$21)),LEN(INDEX('B-A OSRoad'!$B$2:$B$21,MATCH(A1141,'B-A OSRoad'!$C$2:$C$21)))-1))</f>
        <v/>
      </c>
      <c r="D1141" s="69">
        <f>(INDEX('B-A OSRoad'!$I$2:$I$21,MATCH(A1141,'B-A OSRoad'!$C$2:$C$21)))+$C$3+$C$4+$C$1</f>
        <v>110</v>
      </c>
      <c r="E1141" s="70" t="e">
        <f>VLOOKUP(A1141,'Crash Data'!$E$3:$F$6,2,FALSE)</f>
        <v>#N/A</v>
      </c>
      <c r="F1141" s="70" t="e">
        <f>VLOOKUP(A1141,'Crash Data'!$B$3:$C$32,2,FALSE)</f>
        <v>#N/A</v>
      </c>
      <c r="G1141" s="40">
        <v>230</v>
      </c>
      <c r="H1141" s="40">
        <v>177</v>
      </c>
      <c r="I1141" s="39">
        <v>177</v>
      </c>
      <c r="J1141" s="40">
        <v>177</v>
      </c>
      <c r="K1141" s="39">
        <v>177</v>
      </c>
      <c r="L1141" s="93">
        <f t="shared" si="241"/>
        <v>209</v>
      </c>
      <c r="M1141" s="93" t="str">
        <f t="shared" si="242"/>
        <v/>
      </c>
      <c r="N1141" s="99">
        <f t="shared" si="243"/>
        <v>165</v>
      </c>
      <c r="O1141" s="99" t="str">
        <f t="shared" si="244"/>
        <v/>
      </c>
      <c r="P1141" s="102">
        <f t="shared" si="245"/>
        <v>165</v>
      </c>
      <c r="Q1141" s="102" t="str">
        <f t="shared" si="246"/>
        <v/>
      </c>
      <c r="R1141" s="105">
        <f t="shared" si="247"/>
        <v>165</v>
      </c>
      <c r="S1141" s="105" t="str">
        <f t="shared" si="248"/>
        <v/>
      </c>
      <c r="T1141" s="69">
        <f t="shared" si="249"/>
        <v>107</v>
      </c>
      <c r="U1141" s="69" t="str">
        <f t="shared" si="250"/>
        <v/>
      </c>
      <c r="V1141" s="143">
        <f t="shared" si="251"/>
        <v>165</v>
      </c>
      <c r="W1141" s="143" t="str">
        <f t="shared" si="252"/>
        <v/>
      </c>
      <c r="X1141" s="109">
        <f t="shared" si="239"/>
        <v>0</v>
      </c>
      <c r="Y1141" s="110" t="e">
        <f t="shared" si="240"/>
        <v>#N/A</v>
      </c>
      <c r="Z1141" s="75" t="e">
        <f>NA()</f>
        <v>#N/A</v>
      </c>
    </row>
    <row r="1142" spans="1:26" x14ac:dyDescent="0.2">
      <c r="A1142" s="74">
        <v>21190</v>
      </c>
      <c r="B1142" s="68">
        <f>INDEX('B-A OSRoad'!$F$2:$F$21,MATCH(A1142,'B-A OSRoad'!$C$2:$C$21))</f>
        <v>0</v>
      </c>
      <c r="C1142" s="68" t="str">
        <f>IF(INDEX('B-A OSRoad'!$B$2:$B$21,MATCH(A1142,'B-A OSRoad'!$C$2:$C$21))="Straight","",RIGHT(INDEX('B-A OSRoad'!$B$2:$B$21,MATCH(A1142,'B-A OSRoad'!$C$2:$C$21)),LEN(INDEX('B-A OSRoad'!$B$2:$B$21,MATCH(A1142,'B-A OSRoad'!$C$2:$C$21)))-1))</f>
        <v/>
      </c>
      <c r="D1142" s="69">
        <f>(INDEX('B-A OSRoad'!$I$2:$I$21,MATCH(A1142,'B-A OSRoad'!$C$2:$C$21)))+$C$3+$C$4+$C$1</f>
        <v>110</v>
      </c>
      <c r="E1142" s="70" t="e">
        <f>VLOOKUP(A1142,'Crash Data'!$E$3:$F$6,2,FALSE)</f>
        <v>#N/A</v>
      </c>
      <c r="F1142" s="70" t="e">
        <f>VLOOKUP(A1142,'Crash Data'!$B$3:$C$32,2,FALSE)</f>
        <v>#N/A</v>
      </c>
      <c r="G1142" s="40">
        <v>230</v>
      </c>
      <c r="H1142" s="40">
        <v>177</v>
      </c>
      <c r="I1142" s="39">
        <v>177</v>
      </c>
      <c r="J1142" s="40">
        <v>177</v>
      </c>
      <c r="K1142" s="39">
        <v>177</v>
      </c>
      <c r="L1142" s="93">
        <f t="shared" si="241"/>
        <v>209</v>
      </c>
      <c r="M1142" s="93" t="str">
        <f t="shared" si="242"/>
        <v/>
      </c>
      <c r="N1142" s="99">
        <f t="shared" si="243"/>
        <v>165</v>
      </c>
      <c r="O1142" s="99" t="str">
        <f t="shared" si="244"/>
        <v/>
      </c>
      <c r="P1142" s="102">
        <f t="shared" si="245"/>
        <v>165</v>
      </c>
      <c r="Q1142" s="102" t="str">
        <f t="shared" si="246"/>
        <v/>
      </c>
      <c r="R1142" s="105">
        <f t="shared" si="247"/>
        <v>165</v>
      </c>
      <c r="S1142" s="105" t="str">
        <f t="shared" si="248"/>
        <v/>
      </c>
      <c r="T1142" s="69">
        <f t="shared" si="249"/>
        <v>107</v>
      </c>
      <c r="U1142" s="69" t="str">
        <f t="shared" si="250"/>
        <v/>
      </c>
      <c r="V1142" s="143">
        <f t="shared" si="251"/>
        <v>165</v>
      </c>
      <c r="W1142" s="143" t="str">
        <f t="shared" si="252"/>
        <v/>
      </c>
      <c r="X1142" s="109">
        <f t="shared" si="239"/>
        <v>0</v>
      </c>
      <c r="Y1142" s="110" t="e">
        <f t="shared" si="240"/>
        <v>#N/A</v>
      </c>
      <c r="Z1142" s="75" t="e">
        <f>NA()</f>
        <v>#N/A</v>
      </c>
    </row>
    <row r="1143" spans="1:26" x14ac:dyDescent="0.2">
      <c r="A1143" s="74">
        <v>21200</v>
      </c>
      <c r="B1143" s="68">
        <f>INDEX('B-A OSRoad'!$F$2:$F$21,MATCH(A1143,'B-A OSRoad'!$C$2:$C$21))</f>
        <v>0</v>
      </c>
      <c r="C1143" s="68" t="str">
        <f>IF(INDEX('B-A OSRoad'!$B$2:$B$21,MATCH(A1143,'B-A OSRoad'!$C$2:$C$21))="Straight","",RIGHT(INDEX('B-A OSRoad'!$B$2:$B$21,MATCH(A1143,'B-A OSRoad'!$C$2:$C$21)),LEN(INDEX('B-A OSRoad'!$B$2:$B$21,MATCH(A1143,'B-A OSRoad'!$C$2:$C$21)))-1))</f>
        <v/>
      </c>
      <c r="D1143" s="69">
        <f>(INDEX('B-A OSRoad'!$I$2:$I$21,MATCH(A1143,'B-A OSRoad'!$C$2:$C$21)))+$C$3+$C$4+$C$1</f>
        <v>110</v>
      </c>
      <c r="E1143" s="70" t="e">
        <f>VLOOKUP(A1143,'Crash Data'!$E$3:$F$6,2,FALSE)</f>
        <v>#N/A</v>
      </c>
      <c r="F1143" s="70" t="e">
        <f>VLOOKUP(A1143,'Crash Data'!$B$3:$C$32,2,FALSE)</f>
        <v>#N/A</v>
      </c>
      <c r="G1143" s="40">
        <v>230</v>
      </c>
      <c r="H1143" s="40">
        <v>177</v>
      </c>
      <c r="I1143" s="39">
        <v>177</v>
      </c>
      <c r="J1143" s="40">
        <v>177</v>
      </c>
      <c r="K1143" s="39">
        <v>177</v>
      </c>
      <c r="L1143" s="93">
        <f t="shared" si="241"/>
        <v>209</v>
      </c>
      <c r="M1143" s="93" t="str">
        <f t="shared" si="242"/>
        <v/>
      </c>
      <c r="N1143" s="99">
        <f t="shared" si="243"/>
        <v>165</v>
      </c>
      <c r="O1143" s="99" t="str">
        <f t="shared" si="244"/>
        <v/>
      </c>
      <c r="P1143" s="102">
        <f t="shared" si="245"/>
        <v>165</v>
      </c>
      <c r="Q1143" s="102" t="str">
        <f t="shared" si="246"/>
        <v/>
      </c>
      <c r="R1143" s="105">
        <f t="shared" si="247"/>
        <v>165</v>
      </c>
      <c r="S1143" s="105" t="str">
        <f t="shared" si="248"/>
        <v/>
      </c>
      <c r="T1143" s="69">
        <f t="shared" si="249"/>
        <v>107</v>
      </c>
      <c r="U1143" s="69" t="str">
        <f t="shared" si="250"/>
        <v/>
      </c>
      <c r="V1143" s="143">
        <f t="shared" si="251"/>
        <v>165</v>
      </c>
      <c r="W1143" s="143" t="str">
        <f t="shared" si="252"/>
        <v/>
      </c>
      <c r="X1143" s="109">
        <f t="shared" si="239"/>
        <v>0</v>
      </c>
      <c r="Y1143" s="110" t="e">
        <f t="shared" si="240"/>
        <v>#N/A</v>
      </c>
      <c r="Z1143" s="75" t="e">
        <f>NA()</f>
        <v>#N/A</v>
      </c>
    </row>
    <row r="1144" spans="1:26" x14ac:dyDescent="0.2">
      <c r="A1144" s="74">
        <v>21210</v>
      </c>
      <c r="B1144" s="68">
        <f>INDEX('B-A OSRoad'!$F$2:$F$21,MATCH(A1144,'B-A OSRoad'!$C$2:$C$21))</f>
        <v>0</v>
      </c>
      <c r="C1144" s="68" t="str">
        <f>IF(INDEX('B-A OSRoad'!$B$2:$B$21,MATCH(A1144,'B-A OSRoad'!$C$2:$C$21))="Straight","",RIGHT(INDEX('B-A OSRoad'!$B$2:$B$21,MATCH(A1144,'B-A OSRoad'!$C$2:$C$21)),LEN(INDEX('B-A OSRoad'!$B$2:$B$21,MATCH(A1144,'B-A OSRoad'!$C$2:$C$21)))-1))</f>
        <v/>
      </c>
      <c r="D1144" s="69">
        <f>(INDEX('B-A OSRoad'!$I$2:$I$21,MATCH(A1144,'B-A OSRoad'!$C$2:$C$21)))+$C$3+$C$4+$C$1</f>
        <v>110</v>
      </c>
      <c r="E1144" s="70" t="e">
        <f>VLOOKUP(A1144,'Crash Data'!$E$3:$F$6,2,FALSE)</f>
        <v>#N/A</v>
      </c>
      <c r="F1144" s="70" t="e">
        <f>VLOOKUP(A1144,'Crash Data'!$B$3:$C$32,2,FALSE)</f>
        <v>#N/A</v>
      </c>
      <c r="G1144" s="40">
        <v>230</v>
      </c>
      <c r="H1144" s="40">
        <v>177</v>
      </c>
      <c r="I1144" s="39">
        <v>177</v>
      </c>
      <c r="J1144" s="40">
        <v>177</v>
      </c>
      <c r="K1144" s="39">
        <v>177</v>
      </c>
      <c r="L1144" s="93">
        <f t="shared" si="241"/>
        <v>209</v>
      </c>
      <c r="M1144" s="93" t="str">
        <f t="shared" si="242"/>
        <v/>
      </c>
      <c r="N1144" s="99">
        <f t="shared" si="243"/>
        <v>165</v>
      </c>
      <c r="O1144" s="99" t="str">
        <f t="shared" si="244"/>
        <v/>
      </c>
      <c r="P1144" s="102">
        <f t="shared" si="245"/>
        <v>165</v>
      </c>
      <c r="Q1144" s="102" t="str">
        <f t="shared" si="246"/>
        <v/>
      </c>
      <c r="R1144" s="105">
        <f t="shared" si="247"/>
        <v>165</v>
      </c>
      <c r="S1144" s="105" t="str">
        <f t="shared" si="248"/>
        <v/>
      </c>
      <c r="T1144" s="69">
        <f t="shared" si="249"/>
        <v>107</v>
      </c>
      <c r="U1144" s="69" t="str">
        <f t="shared" si="250"/>
        <v/>
      </c>
      <c r="V1144" s="143">
        <f t="shared" si="251"/>
        <v>165</v>
      </c>
      <c r="W1144" s="143" t="str">
        <f t="shared" si="252"/>
        <v/>
      </c>
      <c r="X1144" s="109">
        <f t="shared" si="239"/>
        <v>0</v>
      </c>
      <c r="Y1144" s="110" t="e">
        <f t="shared" si="240"/>
        <v>#N/A</v>
      </c>
      <c r="Z1144" s="75" t="e">
        <f>NA()</f>
        <v>#N/A</v>
      </c>
    </row>
    <row r="1145" spans="1:26" x14ac:dyDescent="0.2">
      <c r="A1145" s="74">
        <v>21220</v>
      </c>
      <c r="B1145" s="68">
        <f>INDEX('B-A OSRoad'!$F$2:$F$21,MATCH(A1145,'B-A OSRoad'!$C$2:$C$21))</f>
        <v>0</v>
      </c>
      <c r="C1145" s="68" t="str">
        <f>IF(INDEX('B-A OSRoad'!$B$2:$B$21,MATCH(A1145,'B-A OSRoad'!$C$2:$C$21))="Straight","",RIGHT(INDEX('B-A OSRoad'!$B$2:$B$21,MATCH(A1145,'B-A OSRoad'!$C$2:$C$21)),LEN(INDEX('B-A OSRoad'!$B$2:$B$21,MATCH(A1145,'B-A OSRoad'!$C$2:$C$21)))-1))</f>
        <v/>
      </c>
      <c r="D1145" s="69">
        <f>(INDEX('B-A OSRoad'!$I$2:$I$21,MATCH(A1145,'B-A OSRoad'!$C$2:$C$21)))+$C$3+$C$4+$C$1</f>
        <v>110</v>
      </c>
      <c r="E1145" s="70" t="e">
        <f>VLOOKUP(A1145,'Crash Data'!$E$3:$F$6,2,FALSE)</f>
        <v>#N/A</v>
      </c>
      <c r="F1145" s="70" t="e">
        <f>VLOOKUP(A1145,'Crash Data'!$B$3:$C$32,2,FALSE)</f>
        <v>#N/A</v>
      </c>
      <c r="G1145" s="40">
        <v>230</v>
      </c>
      <c r="H1145" s="40">
        <v>177</v>
      </c>
      <c r="I1145" s="39">
        <v>177</v>
      </c>
      <c r="J1145" s="40">
        <v>177</v>
      </c>
      <c r="K1145" s="39">
        <v>177</v>
      </c>
      <c r="L1145" s="93">
        <f t="shared" si="241"/>
        <v>209</v>
      </c>
      <c r="M1145" s="93" t="str">
        <f t="shared" si="242"/>
        <v/>
      </c>
      <c r="N1145" s="99">
        <f t="shared" si="243"/>
        <v>165</v>
      </c>
      <c r="O1145" s="99" t="str">
        <f t="shared" si="244"/>
        <v/>
      </c>
      <c r="P1145" s="102">
        <f t="shared" si="245"/>
        <v>165</v>
      </c>
      <c r="Q1145" s="102" t="str">
        <f t="shared" si="246"/>
        <v/>
      </c>
      <c r="R1145" s="105">
        <f t="shared" si="247"/>
        <v>165</v>
      </c>
      <c r="S1145" s="105" t="str">
        <f t="shared" si="248"/>
        <v/>
      </c>
      <c r="T1145" s="69">
        <f t="shared" si="249"/>
        <v>107</v>
      </c>
      <c r="U1145" s="69" t="str">
        <f t="shared" si="250"/>
        <v/>
      </c>
      <c r="V1145" s="143">
        <f t="shared" si="251"/>
        <v>165</v>
      </c>
      <c r="W1145" s="143" t="str">
        <f t="shared" si="252"/>
        <v/>
      </c>
      <c r="X1145" s="109">
        <f t="shared" si="239"/>
        <v>0</v>
      </c>
      <c r="Y1145" s="110" t="e">
        <f t="shared" si="240"/>
        <v>#N/A</v>
      </c>
      <c r="Z1145" s="75" t="e">
        <f>NA()</f>
        <v>#N/A</v>
      </c>
    </row>
    <row r="1146" spans="1:26" x14ac:dyDescent="0.2">
      <c r="A1146" s="74">
        <v>21230</v>
      </c>
      <c r="B1146" s="68">
        <f>INDEX('B-A OSRoad'!$F$2:$F$21,MATCH(A1146,'B-A OSRoad'!$C$2:$C$21))</f>
        <v>0</v>
      </c>
      <c r="C1146" s="68" t="str">
        <f>IF(INDEX('B-A OSRoad'!$B$2:$B$21,MATCH(A1146,'B-A OSRoad'!$C$2:$C$21))="Straight","",RIGHT(INDEX('B-A OSRoad'!$B$2:$B$21,MATCH(A1146,'B-A OSRoad'!$C$2:$C$21)),LEN(INDEX('B-A OSRoad'!$B$2:$B$21,MATCH(A1146,'B-A OSRoad'!$C$2:$C$21)))-1))</f>
        <v/>
      </c>
      <c r="D1146" s="69">
        <f>(INDEX('B-A OSRoad'!$I$2:$I$21,MATCH(A1146,'B-A OSRoad'!$C$2:$C$21)))+$C$3+$C$4+$C$1</f>
        <v>110</v>
      </c>
      <c r="E1146" s="70" t="e">
        <f>VLOOKUP(A1146,'Crash Data'!$E$3:$F$6,2,FALSE)</f>
        <v>#N/A</v>
      </c>
      <c r="F1146" s="70" t="e">
        <f>VLOOKUP(A1146,'Crash Data'!$B$3:$C$32,2,FALSE)</f>
        <v>#N/A</v>
      </c>
      <c r="G1146" s="40">
        <v>230</v>
      </c>
      <c r="H1146" s="40">
        <v>177</v>
      </c>
      <c r="I1146" s="39">
        <v>177</v>
      </c>
      <c r="J1146" s="40">
        <v>177</v>
      </c>
      <c r="K1146" s="39">
        <v>177</v>
      </c>
      <c r="L1146" s="93">
        <f t="shared" si="241"/>
        <v>209</v>
      </c>
      <c r="M1146" s="93" t="str">
        <f t="shared" si="242"/>
        <v/>
      </c>
      <c r="N1146" s="99">
        <f t="shared" si="243"/>
        <v>165</v>
      </c>
      <c r="O1146" s="99" t="str">
        <f t="shared" si="244"/>
        <v/>
      </c>
      <c r="P1146" s="102">
        <f t="shared" si="245"/>
        <v>165</v>
      </c>
      <c r="Q1146" s="102" t="str">
        <f t="shared" si="246"/>
        <v/>
      </c>
      <c r="R1146" s="105">
        <f t="shared" si="247"/>
        <v>165</v>
      </c>
      <c r="S1146" s="105" t="str">
        <f t="shared" si="248"/>
        <v/>
      </c>
      <c r="T1146" s="69">
        <f t="shared" si="249"/>
        <v>107</v>
      </c>
      <c r="U1146" s="69" t="str">
        <f t="shared" si="250"/>
        <v/>
      </c>
      <c r="V1146" s="143">
        <f t="shared" si="251"/>
        <v>165</v>
      </c>
      <c r="W1146" s="143" t="str">
        <f t="shared" si="252"/>
        <v/>
      </c>
      <c r="X1146" s="109">
        <f t="shared" si="239"/>
        <v>0</v>
      </c>
      <c r="Y1146" s="110" t="e">
        <f t="shared" si="240"/>
        <v>#N/A</v>
      </c>
      <c r="Z1146" s="75" t="e">
        <f>NA()</f>
        <v>#N/A</v>
      </c>
    </row>
    <row r="1147" spans="1:26" x14ac:dyDescent="0.2">
      <c r="A1147" s="74">
        <v>21240</v>
      </c>
      <c r="B1147" s="68">
        <f>INDEX('B-A OSRoad'!$F$2:$F$21,MATCH(A1147,'B-A OSRoad'!$C$2:$C$21))</f>
        <v>0</v>
      </c>
      <c r="C1147" s="68" t="str">
        <f>IF(INDEX('B-A OSRoad'!$B$2:$B$21,MATCH(A1147,'B-A OSRoad'!$C$2:$C$21))="Straight","",RIGHT(INDEX('B-A OSRoad'!$B$2:$B$21,MATCH(A1147,'B-A OSRoad'!$C$2:$C$21)),LEN(INDEX('B-A OSRoad'!$B$2:$B$21,MATCH(A1147,'B-A OSRoad'!$C$2:$C$21)))-1))</f>
        <v/>
      </c>
      <c r="D1147" s="69">
        <f>(INDEX('B-A OSRoad'!$I$2:$I$21,MATCH(A1147,'B-A OSRoad'!$C$2:$C$21)))+$C$3+$C$4+$C$1</f>
        <v>110</v>
      </c>
      <c r="E1147" s="70" t="e">
        <f>VLOOKUP(A1147,'Crash Data'!$E$3:$F$6,2,FALSE)</f>
        <v>#N/A</v>
      </c>
      <c r="F1147" s="70" t="e">
        <f>VLOOKUP(A1147,'Crash Data'!$B$3:$C$32,2,FALSE)</f>
        <v>#N/A</v>
      </c>
      <c r="G1147" s="40">
        <v>230</v>
      </c>
      <c r="H1147" s="40">
        <v>177</v>
      </c>
      <c r="I1147" s="39">
        <v>177</v>
      </c>
      <c r="J1147" s="40">
        <v>177</v>
      </c>
      <c r="K1147" s="39">
        <v>177</v>
      </c>
      <c r="L1147" s="93">
        <f t="shared" si="241"/>
        <v>209</v>
      </c>
      <c r="M1147" s="93" t="str">
        <f t="shared" si="242"/>
        <v/>
      </c>
      <c r="N1147" s="99">
        <f t="shared" si="243"/>
        <v>165</v>
      </c>
      <c r="O1147" s="99" t="str">
        <f t="shared" si="244"/>
        <v/>
      </c>
      <c r="P1147" s="102">
        <f t="shared" si="245"/>
        <v>165</v>
      </c>
      <c r="Q1147" s="102" t="str">
        <f t="shared" si="246"/>
        <v/>
      </c>
      <c r="R1147" s="105">
        <f t="shared" si="247"/>
        <v>165</v>
      </c>
      <c r="S1147" s="105" t="str">
        <f t="shared" si="248"/>
        <v/>
      </c>
      <c r="T1147" s="69">
        <f t="shared" si="249"/>
        <v>107</v>
      </c>
      <c r="U1147" s="69" t="str">
        <f t="shared" si="250"/>
        <v/>
      </c>
      <c r="V1147" s="143">
        <f t="shared" si="251"/>
        <v>165</v>
      </c>
      <c r="W1147" s="143" t="str">
        <f t="shared" si="252"/>
        <v/>
      </c>
      <c r="X1147" s="109">
        <f t="shared" si="239"/>
        <v>0</v>
      </c>
      <c r="Y1147" s="110" t="e">
        <f t="shared" si="240"/>
        <v>#N/A</v>
      </c>
      <c r="Z1147" s="75" t="e">
        <f>NA()</f>
        <v>#N/A</v>
      </c>
    </row>
    <row r="1148" spans="1:26" x14ac:dyDescent="0.2">
      <c r="A1148" s="74">
        <v>21250</v>
      </c>
      <c r="B1148" s="68">
        <f>INDEX('B-A OSRoad'!$F$2:$F$21,MATCH(A1148,'B-A OSRoad'!$C$2:$C$21))</f>
        <v>0</v>
      </c>
      <c r="C1148" s="68" t="str">
        <f>IF(INDEX('B-A OSRoad'!$B$2:$B$21,MATCH(A1148,'B-A OSRoad'!$C$2:$C$21))="Straight","",RIGHT(INDEX('B-A OSRoad'!$B$2:$B$21,MATCH(A1148,'B-A OSRoad'!$C$2:$C$21)),LEN(INDEX('B-A OSRoad'!$B$2:$B$21,MATCH(A1148,'B-A OSRoad'!$C$2:$C$21)))-1))</f>
        <v/>
      </c>
      <c r="D1148" s="69">
        <f>(INDEX('B-A OSRoad'!$I$2:$I$21,MATCH(A1148,'B-A OSRoad'!$C$2:$C$21)))+$C$3+$C$4+$C$1</f>
        <v>110</v>
      </c>
      <c r="E1148" s="70" t="e">
        <f>VLOOKUP(A1148,'Crash Data'!$E$3:$F$6,2,FALSE)</f>
        <v>#N/A</v>
      </c>
      <c r="F1148" s="70" t="e">
        <f>VLOOKUP(A1148,'Crash Data'!$B$3:$C$32,2,FALSE)</f>
        <v>#N/A</v>
      </c>
      <c r="G1148" s="40">
        <v>230</v>
      </c>
      <c r="H1148" s="40">
        <v>177</v>
      </c>
      <c r="I1148" s="39">
        <v>177</v>
      </c>
      <c r="J1148" s="40">
        <v>177</v>
      </c>
      <c r="K1148" s="39">
        <v>177</v>
      </c>
      <c r="L1148" s="93">
        <f t="shared" si="241"/>
        <v>209</v>
      </c>
      <c r="M1148" s="93" t="str">
        <f t="shared" si="242"/>
        <v/>
      </c>
      <c r="N1148" s="99">
        <f t="shared" si="243"/>
        <v>165</v>
      </c>
      <c r="O1148" s="99" t="str">
        <f t="shared" si="244"/>
        <v/>
      </c>
      <c r="P1148" s="102">
        <f t="shared" si="245"/>
        <v>165</v>
      </c>
      <c r="Q1148" s="102" t="str">
        <f t="shared" si="246"/>
        <v/>
      </c>
      <c r="R1148" s="105">
        <f t="shared" si="247"/>
        <v>165</v>
      </c>
      <c r="S1148" s="105" t="str">
        <f t="shared" si="248"/>
        <v/>
      </c>
      <c r="T1148" s="69">
        <f t="shared" si="249"/>
        <v>107</v>
      </c>
      <c r="U1148" s="69" t="str">
        <f t="shared" si="250"/>
        <v/>
      </c>
      <c r="V1148" s="143">
        <f t="shared" si="251"/>
        <v>165</v>
      </c>
      <c r="W1148" s="143" t="str">
        <f t="shared" si="252"/>
        <v/>
      </c>
      <c r="X1148" s="109">
        <f t="shared" si="239"/>
        <v>0</v>
      </c>
      <c r="Y1148" s="110" t="e">
        <f t="shared" si="240"/>
        <v>#N/A</v>
      </c>
      <c r="Z1148" s="75" t="e">
        <f>NA()</f>
        <v>#N/A</v>
      </c>
    </row>
    <row r="1149" spans="1:26" x14ac:dyDescent="0.2">
      <c r="A1149" s="74">
        <v>21260</v>
      </c>
      <c r="B1149" s="68">
        <f>INDEX('B-A OSRoad'!$F$2:$F$21,MATCH(A1149,'B-A OSRoad'!$C$2:$C$21))</f>
        <v>0</v>
      </c>
      <c r="C1149" s="68" t="str">
        <f>IF(INDEX('B-A OSRoad'!$B$2:$B$21,MATCH(A1149,'B-A OSRoad'!$C$2:$C$21))="Straight","",RIGHT(INDEX('B-A OSRoad'!$B$2:$B$21,MATCH(A1149,'B-A OSRoad'!$C$2:$C$21)),LEN(INDEX('B-A OSRoad'!$B$2:$B$21,MATCH(A1149,'B-A OSRoad'!$C$2:$C$21)))-1))</f>
        <v/>
      </c>
      <c r="D1149" s="69">
        <f>(INDEX('B-A OSRoad'!$I$2:$I$21,MATCH(A1149,'B-A OSRoad'!$C$2:$C$21)))+$C$3+$C$4+$C$1</f>
        <v>110</v>
      </c>
      <c r="E1149" s="70" t="e">
        <f>VLOOKUP(A1149,'Crash Data'!$E$3:$F$6,2,FALSE)</f>
        <v>#N/A</v>
      </c>
      <c r="F1149" s="70" t="e">
        <f>VLOOKUP(A1149,'Crash Data'!$B$3:$C$32,2,FALSE)</f>
        <v>#N/A</v>
      </c>
      <c r="G1149" s="40">
        <v>230</v>
      </c>
      <c r="H1149" s="40">
        <v>177</v>
      </c>
      <c r="I1149" s="39">
        <v>177</v>
      </c>
      <c r="J1149" s="40">
        <v>177</v>
      </c>
      <c r="K1149" s="39">
        <v>177</v>
      </c>
      <c r="L1149" s="93">
        <f t="shared" si="241"/>
        <v>209</v>
      </c>
      <c r="M1149" s="93" t="str">
        <f t="shared" si="242"/>
        <v/>
      </c>
      <c r="N1149" s="99">
        <f t="shared" si="243"/>
        <v>165</v>
      </c>
      <c r="O1149" s="99" t="str">
        <f t="shared" si="244"/>
        <v/>
      </c>
      <c r="P1149" s="102">
        <f t="shared" si="245"/>
        <v>165</v>
      </c>
      <c r="Q1149" s="102" t="str">
        <f t="shared" si="246"/>
        <v/>
      </c>
      <c r="R1149" s="105">
        <f t="shared" si="247"/>
        <v>165</v>
      </c>
      <c r="S1149" s="105" t="str">
        <f t="shared" si="248"/>
        <v/>
      </c>
      <c r="T1149" s="69">
        <f t="shared" si="249"/>
        <v>107</v>
      </c>
      <c r="U1149" s="69" t="str">
        <f t="shared" si="250"/>
        <v/>
      </c>
      <c r="V1149" s="143">
        <f t="shared" si="251"/>
        <v>165</v>
      </c>
      <c r="W1149" s="143" t="str">
        <f t="shared" si="252"/>
        <v/>
      </c>
      <c r="X1149" s="109">
        <f t="shared" si="239"/>
        <v>0</v>
      </c>
      <c r="Y1149" s="110" t="e">
        <f t="shared" si="240"/>
        <v>#N/A</v>
      </c>
      <c r="Z1149" s="75" t="e">
        <f>NA()</f>
        <v>#N/A</v>
      </c>
    </row>
    <row r="1150" spans="1:26" x14ac:dyDescent="0.2">
      <c r="A1150" s="74">
        <v>21270</v>
      </c>
      <c r="B1150" s="68">
        <f>INDEX('B-A OSRoad'!$F$2:$F$21,MATCH(A1150,'B-A OSRoad'!$C$2:$C$21))</f>
        <v>0</v>
      </c>
      <c r="C1150" s="68" t="str">
        <f>IF(INDEX('B-A OSRoad'!$B$2:$B$21,MATCH(A1150,'B-A OSRoad'!$C$2:$C$21))="Straight","",RIGHT(INDEX('B-A OSRoad'!$B$2:$B$21,MATCH(A1150,'B-A OSRoad'!$C$2:$C$21)),LEN(INDEX('B-A OSRoad'!$B$2:$B$21,MATCH(A1150,'B-A OSRoad'!$C$2:$C$21)))-1))</f>
        <v/>
      </c>
      <c r="D1150" s="69">
        <f>(INDEX('B-A OSRoad'!$I$2:$I$21,MATCH(A1150,'B-A OSRoad'!$C$2:$C$21)))+$C$3+$C$4+$C$1</f>
        <v>110</v>
      </c>
      <c r="E1150" s="70" t="e">
        <f>VLOOKUP(A1150,'Crash Data'!$E$3:$F$6,2,FALSE)</f>
        <v>#N/A</v>
      </c>
      <c r="F1150" s="70" t="e">
        <f>VLOOKUP(A1150,'Crash Data'!$B$3:$C$32,2,FALSE)</f>
        <v>#N/A</v>
      </c>
      <c r="G1150" s="40">
        <v>230</v>
      </c>
      <c r="H1150" s="40">
        <v>177</v>
      </c>
      <c r="I1150" s="39">
        <v>177</v>
      </c>
      <c r="J1150" s="40">
        <v>177</v>
      </c>
      <c r="K1150" s="39">
        <v>177</v>
      </c>
      <c r="L1150" s="93">
        <f t="shared" si="241"/>
        <v>209</v>
      </c>
      <c r="M1150" s="93" t="str">
        <f t="shared" si="242"/>
        <v/>
      </c>
      <c r="N1150" s="99">
        <f t="shared" si="243"/>
        <v>165</v>
      </c>
      <c r="O1150" s="99" t="str">
        <f t="shared" si="244"/>
        <v/>
      </c>
      <c r="P1150" s="102">
        <f t="shared" si="245"/>
        <v>165</v>
      </c>
      <c r="Q1150" s="102" t="str">
        <f t="shared" si="246"/>
        <v/>
      </c>
      <c r="R1150" s="105">
        <f t="shared" si="247"/>
        <v>165</v>
      </c>
      <c r="S1150" s="105" t="str">
        <f t="shared" si="248"/>
        <v/>
      </c>
      <c r="T1150" s="69">
        <f t="shared" si="249"/>
        <v>107</v>
      </c>
      <c r="U1150" s="69" t="str">
        <f t="shared" si="250"/>
        <v/>
      </c>
      <c r="V1150" s="143">
        <f t="shared" si="251"/>
        <v>165</v>
      </c>
      <c r="W1150" s="143" t="str">
        <f t="shared" si="252"/>
        <v/>
      </c>
      <c r="X1150" s="109">
        <f t="shared" si="239"/>
        <v>0</v>
      </c>
      <c r="Y1150" s="110" t="e">
        <f t="shared" si="240"/>
        <v>#N/A</v>
      </c>
      <c r="Z1150" s="75" t="e">
        <f>NA()</f>
        <v>#N/A</v>
      </c>
    </row>
    <row r="1151" spans="1:26" x14ac:dyDescent="0.2">
      <c r="A1151" s="74">
        <v>21280</v>
      </c>
      <c r="B1151" s="68">
        <f>INDEX('B-A OSRoad'!$F$2:$F$21,MATCH(A1151,'B-A OSRoad'!$C$2:$C$21))</f>
        <v>0</v>
      </c>
      <c r="C1151" s="68" t="str">
        <f>IF(INDEX('B-A OSRoad'!$B$2:$B$21,MATCH(A1151,'B-A OSRoad'!$C$2:$C$21))="Straight","",RIGHT(INDEX('B-A OSRoad'!$B$2:$B$21,MATCH(A1151,'B-A OSRoad'!$C$2:$C$21)),LEN(INDEX('B-A OSRoad'!$B$2:$B$21,MATCH(A1151,'B-A OSRoad'!$C$2:$C$21)))-1))</f>
        <v/>
      </c>
      <c r="D1151" s="69">
        <f>(INDEX('B-A OSRoad'!$I$2:$I$21,MATCH(A1151,'B-A OSRoad'!$C$2:$C$21)))+$C$3+$C$4+$C$1</f>
        <v>110</v>
      </c>
      <c r="E1151" s="70" t="e">
        <f>VLOOKUP(A1151,'Crash Data'!$E$3:$F$6,2,FALSE)</f>
        <v>#N/A</v>
      </c>
      <c r="F1151" s="70" t="e">
        <f>VLOOKUP(A1151,'Crash Data'!$B$3:$C$32,2,FALSE)</f>
        <v>#N/A</v>
      </c>
      <c r="G1151" s="40">
        <v>230</v>
      </c>
      <c r="H1151" s="40">
        <v>177</v>
      </c>
      <c r="I1151" s="39">
        <v>177</v>
      </c>
      <c r="J1151" s="40">
        <v>177</v>
      </c>
      <c r="K1151" s="39">
        <v>177</v>
      </c>
      <c r="L1151" s="93">
        <f t="shared" si="241"/>
        <v>209</v>
      </c>
      <c r="M1151" s="93" t="str">
        <f t="shared" si="242"/>
        <v/>
      </c>
      <c r="N1151" s="99">
        <f t="shared" si="243"/>
        <v>165</v>
      </c>
      <c r="O1151" s="99" t="str">
        <f t="shared" si="244"/>
        <v/>
      </c>
      <c r="P1151" s="102">
        <f t="shared" si="245"/>
        <v>165</v>
      </c>
      <c r="Q1151" s="102" t="str">
        <f t="shared" si="246"/>
        <v/>
      </c>
      <c r="R1151" s="105">
        <f t="shared" si="247"/>
        <v>165</v>
      </c>
      <c r="S1151" s="105" t="str">
        <f t="shared" si="248"/>
        <v/>
      </c>
      <c r="T1151" s="69">
        <f t="shared" si="249"/>
        <v>107</v>
      </c>
      <c r="U1151" s="69" t="str">
        <f t="shared" si="250"/>
        <v/>
      </c>
      <c r="V1151" s="143">
        <f t="shared" si="251"/>
        <v>165</v>
      </c>
      <c r="W1151" s="143" t="str">
        <f t="shared" si="252"/>
        <v/>
      </c>
      <c r="X1151" s="109">
        <f t="shared" si="239"/>
        <v>0</v>
      </c>
      <c r="Y1151" s="110" t="e">
        <f t="shared" si="240"/>
        <v>#N/A</v>
      </c>
      <c r="Z1151" s="75" t="e">
        <f>NA()</f>
        <v>#N/A</v>
      </c>
    </row>
    <row r="1152" spans="1:26" x14ac:dyDescent="0.2">
      <c r="A1152" s="74">
        <v>21290</v>
      </c>
      <c r="B1152" s="68">
        <f>INDEX('B-A OSRoad'!$F$2:$F$21,MATCH(A1152,'B-A OSRoad'!$C$2:$C$21))</f>
        <v>0</v>
      </c>
      <c r="C1152" s="68" t="str">
        <f>IF(INDEX('B-A OSRoad'!$B$2:$B$21,MATCH(A1152,'B-A OSRoad'!$C$2:$C$21))="Straight","",RIGHT(INDEX('B-A OSRoad'!$B$2:$B$21,MATCH(A1152,'B-A OSRoad'!$C$2:$C$21)),LEN(INDEX('B-A OSRoad'!$B$2:$B$21,MATCH(A1152,'B-A OSRoad'!$C$2:$C$21)))-1))</f>
        <v/>
      </c>
      <c r="D1152" s="69">
        <f>(INDEX('B-A OSRoad'!$I$2:$I$21,MATCH(A1152,'B-A OSRoad'!$C$2:$C$21)))+$C$3+$C$4+$C$1</f>
        <v>110</v>
      </c>
      <c r="E1152" s="70" t="e">
        <f>VLOOKUP(A1152,'Crash Data'!$E$3:$F$6,2,FALSE)</f>
        <v>#N/A</v>
      </c>
      <c r="F1152" s="70" t="e">
        <f>VLOOKUP(A1152,'Crash Data'!$B$3:$C$32,2,FALSE)</f>
        <v>#N/A</v>
      </c>
      <c r="G1152" s="40">
        <v>230</v>
      </c>
      <c r="H1152" s="40">
        <v>177</v>
      </c>
      <c r="I1152" s="39">
        <v>177</v>
      </c>
      <c r="J1152" s="40">
        <v>177</v>
      </c>
      <c r="K1152" s="39">
        <v>177</v>
      </c>
      <c r="L1152" s="93">
        <f t="shared" si="241"/>
        <v>209</v>
      </c>
      <c r="M1152" s="93" t="str">
        <f t="shared" si="242"/>
        <v/>
      </c>
      <c r="N1152" s="99">
        <f t="shared" si="243"/>
        <v>165</v>
      </c>
      <c r="O1152" s="99" t="str">
        <f t="shared" si="244"/>
        <v/>
      </c>
      <c r="P1152" s="102">
        <f t="shared" si="245"/>
        <v>165</v>
      </c>
      <c r="Q1152" s="102" t="str">
        <f t="shared" si="246"/>
        <v/>
      </c>
      <c r="R1152" s="105">
        <f t="shared" si="247"/>
        <v>165</v>
      </c>
      <c r="S1152" s="105" t="str">
        <f t="shared" si="248"/>
        <v/>
      </c>
      <c r="T1152" s="69">
        <f t="shared" si="249"/>
        <v>107</v>
      </c>
      <c r="U1152" s="69" t="str">
        <f t="shared" si="250"/>
        <v/>
      </c>
      <c r="V1152" s="143">
        <f t="shared" si="251"/>
        <v>165</v>
      </c>
      <c r="W1152" s="143" t="str">
        <f t="shared" si="252"/>
        <v/>
      </c>
      <c r="X1152" s="109">
        <f t="shared" si="239"/>
        <v>0</v>
      </c>
      <c r="Y1152" s="110" t="e">
        <f t="shared" si="240"/>
        <v>#N/A</v>
      </c>
      <c r="Z1152" s="75" t="e">
        <f>NA()</f>
        <v>#N/A</v>
      </c>
    </row>
    <row r="1153" spans="1:26" x14ac:dyDescent="0.2">
      <c r="A1153" s="74">
        <v>21300</v>
      </c>
      <c r="B1153" s="68">
        <f>INDEX('B-A OSRoad'!$F$2:$F$21,MATCH(A1153,'B-A OSRoad'!$C$2:$C$21))</f>
        <v>0</v>
      </c>
      <c r="C1153" s="68" t="str">
        <f>IF(INDEX('B-A OSRoad'!$B$2:$B$21,MATCH(A1153,'B-A OSRoad'!$C$2:$C$21))="Straight","",RIGHT(INDEX('B-A OSRoad'!$B$2:$B$21,MATCH(A1153,'B-A OSRoad'!$C$2:$C$21)),LEN(INDEX('B-A OSRoad'!$B$2:$B$21,MATCH(A1153,'B-A OSRoad'!$C$2:$C$21)))-1))</f>
        <v/>
      </c>
      <c r="D1153" s="69">
        <f>(INDEX('B-A OSRoad'!$I$2:$I$21,MATCH(A1153,'B-A OSRoad'!$C$2:$C$21)))+$C$3+$C$4+$C$1</f>
        <v>110</v>
      </c>
      <c r="E1153" s="70" t="e">
        <f>VLOOKUP(A1153,'Crash Data'!$E$3:$F$6,2,FALSE)</f>
        <v>#N/A</v>
      </c>
      <c r="F1153" s="70" t="e">
        <f>VLOOKUP(A1153,'Crash Data'!$B$3:$C$32,2,FALSE)</f>
        <v>#N/A</v>
      </c>
      <c r="G1153" s="40">
        <v>230</v>
      </c>
      <c r="H1153" s="40">
        <v>177</v>
      </c>
      <c r="I1153" s="39">
        <v>177</v>
      </c>
      <c r="J1153" s="40">
        <v>177</v>
      </c>
      <c r="K1153" s="39">
        <v>177</v>
      </c>
      <c r="L1153" s="93">
        <f t="shared" si="241"/>
        <v>209</v>
      </c>
      <c r="M1153" s="93" t="str">
        <f t="shared" si="242"/>
        <v/>
      </c>
      <c r="N1153" s="99">
        <f t="shared" si="243"/>
        <v>165</v>
      </c>
      <c r="O1153" s="99" t="str">
        <f t="shared" si="244"/>
        <v/>
      </c>
      <c r="P1153" s="102">
        <f t="shared" si="245"/>
        <v>165</v>
      </c>
      <c r="Q1153" s="102" t="str">
        <f t="shared" si="246"/>
        <v/>
      </c>
      <c r="R1153" s="105">
        <f t="shared" si="247"/>
        <v>165</v>
      </c>
      <c r="S1153" s="105" t="str">
        <f t="shared" si="248"/>
        <v/>
      </c>
      <c r="T1153" s="69">
        <f t="shared" si="249"/>
        <v>107</v>
      </c>
      <c r="U1153" s="69" t="str">
        <f t="shared" si="250"/>
        <v/>
      </c>
      <c r="V1153" s="143">
        <f t="shared" si="251"/>
        <v>165</v>
      </c>
      <c r="W1153" s="143" t="str">
        <f t="shared" si="252"/>
        <v/>
      </c>
      <c r="X1153" s="109">
        <f t="shared" si="239"/>
        <v>0</v>
      </c>
      <c r="Y1153" s="110" t="e">
        <f t="shared" si="240"/>
        <v>#N/A</v>
      </c>
      <c r="Z1153" s="75" t="e">
        <f>NA()</f>
        <v>#N/A</v>
      </c>
    </row>
    <row r="1154" spans="1:26" x14ac:dyDescent="0.2">
      <c r="A1154" s="74">
        <v>21310</v>
      </c>
      <c r="B1154" s="68">
        <f>INDEX('B-A OSRoad'!$F$2:$F$21,MATCH(A1154,'B-A OSRoad'!$C$2:$C$21))</f>
        <v>0</v>
      </c>
      <c r="C1154" s="68" t="str">
        <f>IF(INDEX('B-A OSRoad'!$B$2:$B$21,MATCH(A1154,'B-A OSRoad'!$C$2:$C$21))="Straight","",RIGHT(INDEX('B-A OSRoad'!$B$2:$B$21,MATCH(A1154,'B-A OSRoad'!$C$2:$C$21)),LEN(INDEX('B-A OSRoad'!$B$2:$B$21,MATCH(A1154,'B-A OSRoad'!$C$2:$C$21)))-1))</f>
        <v/>
      </c>
      <c r="D1154" s="69">
        <f>(INDEX('B-A OSRoad'!$I$2:$I$21,MATCH(A1154,'B-A OSRoad'!$C$2:$C$21)))+$C$3+$C$4+$C$1</f>
        <v>110</v>
      </c>
      <c r="E1154" s="70" t="e">
        <f>VLOOKUP(A1154,'Crash Data'!$E$3:$F$6,2,FALSE)</f>
        <v>#N/A</v>
      </c>
      <c r="F1154" s="70" t="e">
        <f>VLOOKUP(A1154,'Crash Data'!$B$3:$C$32,2,FALSE)</f>
        <v>#N/A</v>
      </c>
      <c r="G1154" s="40">
        <v>230</v>
      </c>
      <c r="H1154" s="40">
        <v>177</v>
      </c>
      <c r="I1154" s="39">
        <v>177</v>
      </c>
      <c r="J1154" s="40">
        <v>177</v>
      </c>
      <c r="K1154" s="39">
        <v>177</v>
      </c>
      <c r="L1154" s="93">
        <f t="shared" si="241"/>
        <v>209</v>
      </c>
      <c r="M1154" s="93" t="str">
        <f t="shared" si="242"/>
        <v/>
      </c>
      <c r="N1154" s="99">
        <f t="shared" si="243"/>
        <v>165</v>
      </c>
      <c r="O1154" s="99" t="str">
        <f t="shared" si="244"/>
        <v/>
      </c>
      <c r="P1154" s="102">
        <f t="shared" si="245"/>
        <v>165</v>
      </c>
      <c r="Q1154" s="102" t="str">
        <f t="shared" si="246"/>
        <v/>
      </c>
      <c r="R1154" s="105">
        <f t="shared" si="247"/>
        <v>165</v>
      </c>
      <c r="S1154" s="105" t="str">
        <f t="shared" si="248"/>
        <v/>
      </c>
      <c r="T1154" s="69">
        <f t="shared" si="249"/>
        <v>107</v>
      </c>
      <c r="U1154" s="69" t="str">
        <f t="shared" si="250"/>
        <v/>
      </c>
      <c r="V1154" s="143">
        <f t="shared" si="251"/>
        <v>165</v>
      </c>
      <c r="W1154" s="143" t="str">
        <f t="shared" si="252"/>
        <v/>
      </c>
      <c r="X1154" s="109">
        <f t="shared" si="239"/>
        <v>0</v>
      </c>
      <c r="Y1154" s="110" t="e">
        <f t="shared" si="240"/>
        <v>#N/A</v>
      </c>
      <c r="Z1154" s="75" t="e">
        <f>NA()</f>
        <v>#N/A</v>
      </c>
    </row>
    <row r="1155" spans="1:26" x14ac:dyDescent="0.2">
      <c r="A1155" s="74">
        <v>21320</v>
      </c>
      <c r="B1155" s="68">
        <f>INDEX('B-A OSRoad'!$F$2:$F$21,MATCH(A1155,'B-A OSRoad'!$C$2:$C$21))</f>
        <v>0</v>
      </c>
      <c r="C1155" s="68" t="str">
        <f>IF(INDEX('B-A OSRoad'!$B$2:$B$21,MATCH(A1155,'B-A OSRoad'!$C$2:$C$21))="Straight","",RIGHT(INDEX('B-A OSRoad'!$B$2:$B$21,MATCH(A1155,'B-A OSRoad'!$C$2:$C$21)),LEN(INDEX('B-A OSRoad'!$B$2:$B$21,MATCH(A1155,'B-A OSRoad'!$C$2:$C$21)))-1))</f>
        <v/>
      </c>
      <c r="D1155" s="69">
        <f>(INDEX('B-A OSRoad'!$I$2:$I$21,MATCH(A1155,'B-A OSRoad'!$C$2:$C$21)))+$C$3+$C$4+$C$1</f>
        <v>110</v>
      </c>
      <c r="E1155" s="70" t="e">
        <f>VLOOKUP(A1155,'Crash Data'!$E$3:$F$6,2,FALSE)</f>
        <v>#N/A</v>
      </c>
      <c r="F1155" s="70" t="e">
        <f>VLOOKUP(A1155,'Crash Data'!$B$3:$C$32,2,FALSE)</f>
        <v>#N/A</v>
      </c>
      <c r="G1155" s="40">
        <v>230</v>
      </c>
      <c r="H1155" s="40">
        <v>177</v>
      </c>
      <c r="I1155" s="39">
        <v>177</v>
      </c>
      <c r="J1155" s="40">
        <v>177</v>
      </c>
      <c r="K1155" s="39">
        <v>177</v>
      </c>
      <c r="L1155" s="93">
        <f t="shared" si="241"/>
        <v>209</v>
      </c>
      <c r="M1155" s="93" t="str">
        <f t="shared" si="242"/>
        <v/>
      </c>
      <c r="N1155" s="99">
        <f t="shared" si="243"/>
        <v>165</v>
      </c>
      <c r="O1155" s="99" t="str">
        <f t="shared" si="244"/>
        <v/>
      </c>
      <c r="P1155" s="102">
        <f t="shared" si="245"/>
        <v>165</v>
      </c>
      <c r="Q1155" s="102" t="str">
        <f t="shared" si="246"/>
        <v/>
      </c>
      <c r="R1155" s="105">
        <f t="shared" si="247"/>
        <v>165</v>
      </c>
      <c r="S1155" s="105" t="str">
        <f t="shared" si="248"/>
        <v/>
      </c>
      <c r="T1155" s="69">
        <f t="shared" si="249"/>
        <v>107</v>
      </c>
      <c r="U1155" s="69" t="str">
        <f t="shared" si="250"/>
        <v/>
      </c>
      <c r="V1155" s="143">
        <f t="shared" si="251"/>
        <v>165</v>
      </c>
      <c r="W1155" s="143" t="str">
        <f t="shared" si="252"/>
        <v/>
      </c>
      <c r="X1155" s="109">
        <f t="shared" si="239"/>
        <v>0</v>
      </c>
      <c r="Y1155" s="110" t="e">
        <f t="shared" si="240"/>
        <v>#N/A</v>
      </c>
      <c r="Z1155" s="75" t="e">
        <f>NA()</f>
        <v>#N/A</v>
      </c>
    </row>
    <row r="1156" spans="1:26" x14ac:dyDescent="0.2">
      <c r="A1156" s="74">
        <v>21330</v>
      </c>
      <c r="B1156" s="68">
        <f>INDEX('B-A OSRoad'!$F$2:$F$21,MATCH(A1156,'B-A OSRoad'!$C$2:$C$21))</f>
        <v>0</v>
      </c>
      <c r="C1156" s="68" t="str">
        <f>IF(INDEX('B-A OSRoad'!$B$2:$B$21,MATCH(A1156,'B-A OSRoad'!$C$2:$C$21))="Straight","",RIGHT(INDEX('B-A OSRoad'!$B$2:$B$21,MATCH(A1156,'B-A OSRoad'!$C$2:$C$21)),LEN(INDEX('B-A OSRoad'!$B$2:$B$21,MATCH(A1156,'B-A OSRoad'!$C$2:$C$21)))-1))</f>
        <v/>
      </c>
      <c r="D1156" s="69">
        <f>(INDEX('B-A OSRoad'!$I$2:$I$21,MATCH(A1156,'B-A OSRoad'!$C$2:$C$21)))+$C$3+$C$4+$C$1</f>
        <v>110</v>
      </c>
      <c r="E1156" s="70" t="e">
        <f>VLOOKUP(A1156,'Crash Data'!$E$3:$F$6,2,FALSE)</f>
        <v>#N/A</v>
      </c>
      <c r="F1156" s="70" t="e">
        <f>VLOOKUP(A1156,'Crash Data'!$B$3:$C$32,2,FALSE)</f>
        <v>#N/A</v>
      </c>
      <c r="G1156" s="40">
        <v>230</v>
      </c>
      <c r="H1156" s="40">
        <v>177</v>
      </c>
      <c r="I1156" s="39">
        <v>177</v>
      </c>
      <c r="J1156" s="40">
        <v>177</v>
      </c>
      <c r="K1156" s="39">
        <v>177</v>
      </c>
      <c r="L1156" s="93">
        <f t="shared" si="241"/>
        <v>209</v>
      </c>
      <c r="M1156" s="93" t="str">
        <f t="shared" si="242"/>
        <v/>
      </c>
      <c r="N1156" s="99">
        <f t="shared" si="243"/>
        <v>165</v>
      </c>
      <c r="O1156" s="99" t="str">
        <f t="shared" si="244"/>
        <v/>
      </c>
      <c r="P1156" s="102">
        <f t="shared" si="245"/>
        <v>165</v>
      </c>
      <c r="Q1156" s="102" t="str">
        <f t="shared" si="246"/>
        <v/>
      </c>
      <c r="R1156" s="105">
        <f t="shared" si="247"/>
        <v>165</v>
      </c>
      <c r="S1156" s="105" t="str">
        <f t="shared" si="248"/>
        <v/>
      </c>
      <c r="T1156" s="69">
        <f t="shared" si="249"/>
        <v>107</v>
      </c>
      <c r="U1156" s="69" t="str">
        <f t="shared" si="250"/>
        <v/>
      </c>
      <c r="V1156" s="143">
        <f t="shared" si="251"/>
        <v>165</v>
      </c>
      <c r="W1156" s="143" t="str">
        <f t="shared" si="252"/>
        <v/>
      </c>
      <c r="X1156" s="109">
        <f t="shared" si="239"/>
        <v>0</v>
      </c>
      <c r="Y1156" s="110" t="e">
        <f t="shared" si="240"/>
        <v>#N/A</v>
      </c>
      <c r="Z1156" s="75" t="e">
        <f>NA()</f>
        <v>#N/A</v>
      </c>
    </row>
    <row r="1157" spans="1:26" x14ac:dyDescent="0.2">
      <c r="A1157" s="74">
        <v>21340</v>
      </c>
      <c r="B1157" s="68">
        <f>INDEX('B-A OSRoad'!$F$2:$F$21,MATCH(A1157,'B-A OSRoad'!$C$2:$C$21))</f>
        <v>0</v>
      </c>
      <c r="C1157" s="68" t="str">
        <f>IF(INDEX('B-A OSRoad'!$B$2:$B$21,MATCH(A1157,'B-A OSRoad'!$C$2:$C$21))="Straight","",RIGHT(INDEX('B-A OSRoad'!$B$2:$B$21,MATCH(A1157,'B-A OSRoad'!$C$2:$C$21)),LEN(INDEX('B-A OSRoad'!$B$2:$B$21,MATCH(A1157,'B-A OSRoad'!$C$2:$C$21)))-1))</f>
        <v/>
      </c>
      <c r="D1157" s="69">
        <f>(INDEX('B-A OSRoad'!$I$2:$I$21,MATCH(A1157,'B-A OSRoad'!$C$2:$C$21)))+$C$3+$C$4+$C$1</f>
        <v>110</v>
      </c>
      <c r="E1157" s="70" t="e">
        <f>VLOOKUP(A1157,'Crash Data'!$E$3:$F$6,2,FALSE)</f>
        <v>#N/A</v>
      </c>
      <c r="F1157" s="70" t="e">
        <f>VLOOKUP(A1157,'Crash Data'!$B$3:$C$32,2,FALSE)</f>
        <v>#N/A</v>
      </c>
      <c r="G1157" s="40">
        <v>230</v>
      </c>
      <c r="H1157" s="40">
        <v>177</v>
      </c>
      <c r="I1157" s="39">
        <v>177</v>
      </c>
      <c r="J1157" s="40">
        <v>177</v>
      </c>
      <c r="K1157" s="39">
        <v>177</v>
      </c>
      <c r="L1157" s="93">
        <f t="shared" si="241"/>
        <v>209</v>
      </c>
      <c r="M1157" s="93" t="str">
        <f t="shared" si="242"/>
        <v/>
      </c>
      <c r="N1157" s="99">
        <f t="shared" si="243"/>
        <v>165</v>
      </c>
      <c r="O1157" s="99" t="str">
        <f t="shared" si="244"/>
        <v/>
      </c>
      <c r="P1157" s="102">
        <f t="shared" si="245"/>
        <v>165</v>
      </c>
      <c r="Q1157" s="102" t="str">
        <f t="shared" si="246"/>
        <v/>
      </c>
      <c r="R1157" s="105">
        <f t="shared" si="247"/>
        <v>165</v>
      </c>
      <c r="S1157" s="105" t="str">
        <f t="shared" si="248"/>
        <v/>
      </c>
      <c r="T1157" s="69">
        <f t="shared" si="249"/>
        <v>107</v>
      </c>
      <c r="U1157" s="69" t="str">
        <f t="shared" si="250"/>
        <v/>
      </c>
      <c r="V1157" s="143">
        <f t="shared" si="251"/>
        <v>165</v>
      </c>
      <c r="W1157" s="143" t="str">
        <f t="shared" si="252"/>
        <v/>
      </c>
      <c r="X1157" s="109">
        <f t="shared" si="239"/>
        <v>0</v>
      </c>
      <c r="Y1157" s="110" t="e">
        <f t="shared" si="240"/>
        <v>#N/A</v>
      </c>
      <c r="Z1157" s="75" t="e">
        <f>NA()</f>
        <v>#N/A</v>
      </c>
    </row>
    <row r="1158" spans="1:26" x14ac:dyDescent="0.2">
      <c r="A1158" s="74">
        <v>21350</v>
      </c>
      <c r="B1158" s="68">
        <f>INDEX('B-A OSRoad'!$F$2:$F$21,MATCH(A1158,'B-A OSRoad'!$C$2:$C$21))</f>
        <v>0</v>
      </c>
      <c r="C1158" s="68" t="str">
        <f>IF(INDEX('B-A OSRoad'!$B$2:$B$21,MATCH(A1158,'B-A OSRoad'!$C$2:$C$21))="Straight","",RIGHT(INDEX('B-A OSRoad'!$B$2:$B$21,MATCH(A1158,'B-A OSRoad'!$C$2:$C$21)),LEN(INDEX('B-A OSRoad'!$B$2:$B$21,MATCH(A1158,'B-A OSRoad'!$C$2:$C$21)))-1))</f>
        <v/>
      </c>
      <c r="D1158" s="69">
        <f>(INDEX('B-A OSRoad'!$I$2:$I$21,MATCH(A1158,'B-A OSRoad'!$C$2:$C$21)))+$C$3+$C$4+$C$1</f>
        <v>110</v>
      </c>
      <c r="E1158" s="70" t="e">
        <f>VLOOKUP(A1158,'Crash Data'!$E$3:$F$6,2,FALSE)</f>
        <v>#N/A</v>
      </c>
      <c r="F1158" s="70" t="e">
        <f>VLOOKUP(A1158,'Crash Data'!$B$3:$C$32,2,FALSE)</f>
        <v>#N/A</v>
      </c>
      <c r="G1158" s="40">
        <v>230</v>
      </c>
      <c r="H1158" s="40">
        <v>177</v>
      </c>
      <c r="I1158" s="39">
        <v>177</v>
      </c>
      <c r="J1158" s="40">
        <v>177</v>
      </c>
      <c r="K1158" s="39">
        <v>177</v>
      </c>
      <c r="L1158" s="93">
        <f t="shared" si="241"/>
        <v>209</v>
      </c>
      <c r="M1158" s="93" t="str">
        <f t="shared" si="242"/>
        <v/>
      </c>
      <c r="N1158" s="99">
        <f t="shared" si="243"/>
        <v>165</v>
      </c>
      <c r="O1158" s="99" t="str">
        <f t="shared" si="244"/>
        <v/>
      </c>
      <c r="P1158" s="102">
        <f t="shared" si="245"/>
        <v>165</v>
      </c>
      <c r="Q1158" s="102" t="str">
        <f t="shared" si="246"/>
        <v/>
      </c>
      <c r="R1158" s="105">
        <f t="shared" si="247"/>
        <v>165</v>
      </c>
      <c r="S1158" s="105" t="str">
        <f t="shared" si="248"/>
        <v/>
      </c>
      <c r="T1158" s="69">
        <f t="shared" si="249"/>
        <v>107</v>
      </c>
      <c r="U1158" s="69" t="str">
        <f t="shared" si="250"/>
        <v/>
      </c>
      <c r="V1158" s="143">
        <f t="shared" si="251"/>
        <v>165</v>
      </c>
      <c r="W1158" s="143" t="str">
        <f t="shared" si="252"/>
        <v/>
      </c>
      <c r="X1158" s="109">
        <f t="shared" si="239"/>
        <v>0</v>
      </c>
      <c r="Y1158" s="110" t="e">
        <f t="shared" si="240"/>
        <v>#N/A</v>
      </c>
      <c r="Z1158" s="75" t="e">
        <f>NA()</f>
        <v>#N/A</v>
      </c>
    </row>
    <row r="1159" spans="1:26" x14ac:dyDescent="0.2">
      <c r="A1159" s="74">
        <v>21360</v>
      </c>
      <c r="B1159" s="68">
        <f>INDEX('B-A OSRoad'!$F$2:$F$21,MATCH(A1159,'B-A OSRoad'!$C$2:$C$21))</f>
        <v>0</v>
      </c>
      <c r="C1159" s="68" t="str">
        <f>IF(INDEX('B-A OSRoad'!$B$2:$B$21,MATCH(A1159,'B-A OSRoad'!$C$2:$C$21))="Straight","",RIGHT(INDEX('B-A OSRoad'!$B$2:$B$21,MATCH(A1159,'B-A OSRoad'!$C$2:$C$21)),LEN(INDEX('B-A OSRoad'!$B$2:$B$21,MATCH(A1159,'B-A OSRoad'!$C$2:$C$21)))-1))</f>
        <v/>
      </c>
      <c r="D1159" s="69">
        <f>(INDEX('B-A OSRoad'!$I$2:$I$21,MATCH(A1159,'B-A OSRoad'!$C$2:$C$21)))+$C$3+$C$4+$C$1</f>
        <v>110</v>
      </c>
      <c r="E1159" s="70" t="e">
        <f>VLOOKUP(A1159,'Crash Data'!$E$3:$F$6,2,FALSE)</f>
        <v>#N/A</v>
      </c>
      <c r="F1159" s="70" t="e">
        <f>VLOOKUP(A1159,'Crash Data'!$B$3:$C$32,2,FALSE)</f>
        <v>#N/A</v>
      </c>
      <c r="G1159" s="40">
        <v>230</v>
      </c>
      <c r="H1159" s="40">
        <v>177</v>
      </c>
      <c r="I1159" s="39">
        <v>177</v>
      </c>
      <c r="J1159" s="40">
        <v>177</v>
      </c>
      <c r="K1159" s="39">
        <v>177</v>
      </c>
      <c r="L1159" s="93">
        <f t="shared" si="241"/>
        <v>209</v>
      </c>
      <c r="M1159" s="93" t="str">
        <f t="shared" si="242"/>
        <v/>
      </c>
      <c r="N1159" s="99">
        <f t="shared" si="243"/>
        <v>165</v>
      </c>
      <c r="O1159" s="99" t="str">
        <f t="shared" si="244"/>
        <v/>
      </c>
      <c r="P1159" s="102">
        <f t="shared" si="245"/>
        <v>165</v>
      </c>
      <c r="Q1159" s="102" t="str">
        <f t="shared" si="246"/>
        <v/>
      </c>
      <c r="R1159" s="105">
        <f t="shared" si="247"/>
        <v>165</v>
      </c>
      <c r="S1159" s="105" t="str">
        <f t="shared" si="248"/>
        <v/>
      </c>
      <c r="T1159" s="69">
        <f t="shared" si="249"/>
        <v>107</v>
      </c>
      <c r="U1159" s="69" t="str">
        <f t="shared" si="250"/>
        <v/>
      </c>
      <c r="V1159" s="143">
        <f t="shared" si="251"/>
        <v>165</v>
      </c>
      <c r="W1159" s="143" t="str">
        <f t="shared" si="252"/>
        <v/>
      </c>
      <c r="X1159" s="109">
        <f t="shared" ref="X1159:X1222" si="253">IF(B1159=0,0,((VLOOKUP($C$2,MROSM,2))^2/(127*C1159)-(B1159/100))   )</f>
        <v>0</v>
      </c>
      <c r="Y1159" s="110" t="e">
        <f t="shared" ref="Y1159:Y1222" si="254">IF(X1159&gt;(VLOOKUP(D1159,SFF,3)),-20,  IF(X1159&gt;(VLOOKUP(D1159,SFF,2)),-15,NA()) )</f>
        <v>#N/A</v>
      </c>
      <c r="Z1159" s="75" t="e">
        <f>NA()</f>
        <v>#N/A</v>
      </c>
    </row>
    <row r="1160" spans="1:26" x14ac:dyDescent="0.2">
      <c r="A1160" s="74">
        <v>21370</v>
      </c>
      <c r="B1160" s="68">
        <f>INDEX('B-A OSRoad'!$F$2:$F$21,MATCH(A1160,'B-A OSRoad'!$C$2:$C$21))</f>
        <v>0</v>
      </c>
      <c r="C1160" s="68" t="str">
        <f>IF(INDEX('B-A OSRoad'!$B$2:$B$21,MATCH(A1160,'B-A OSRoad'!$C$2:$C$21))="Straight","",RIGHT(INDEX('B-A OSRoad'!$B$2:$B$21,MATCH(A1160,'B-A OSRoad'!$C$2:$C$21)),LEN(INDEX('B-A OSRoad'!$B$2:$B$21,MATCH(A1160,'B-A OSRoad'!$C$2:$C$21)))-1))</f>
        <v/>
      </c>
      <c r="D1160" s="69">
        <f>(INDEX('B-A OSRoad'!$I$2:$I$21,MATCH(A1160,'B-A OSRoad'!$C$2:$C$21)))+$C$3+$C$4+$C$1</f>
        <v>110</v>
      </c>
      <c r="E1160" s="70" t="e">
        <f>VLOOKUP(A1160,'Crash Data'!$E$3:$F$6,2,FALSE)</f>
        <v>#N/A</v>
      </c>
      <c r="F1160" s="70" t="e">
        <f>VLOOKUP(A1160,'Crash Data'!$B$3:$C$32,2,FALSE)</f>
        <v>#N/A</v>
      </c>
      <c r="G1160" s="40">
        <v>230</v>
      </c>
      <c r="H1160" s="40">
        <v>177</v>
      </c>
      <c r="I1160" s="39">
        <v>177</v>
      </c>
      <c r="J1160" s="40">
        <v>177</v>
      </c>
      <c r="K1160" s="39">
        <v>177</v>
      </c>
      <c r="L1160" s="93">
        <f t="shared" ref="L1160:L1223" si="255">IFERROR(IF(Y1160&lt;0,   (ROUND($M$2*$D1160/3.6+$D1160^2/(254*($M$3-0.05)),0))),   (ROUND($M$2*$D1160/3.6+$D1160^2/(254*$M$3),0)))</f>
        <v>209</v>
      </c>
      <c r="M1160" s="93" t="str">
        <f t="shared" ref="M1160:M1223" si="256">IF(  (L1160-$G1160)&lt;=0,"",(L1160-$G1160))</f>
        <v/>
      </c>
      <c r="N1160" s="99">
        <f t="shared" ref="N1160:N1223" si="257">IFERROR(IF(Y1160&lt;0,             (ROUND($O$2*$D1160/3.6+$D1160^2/(254*($O$3-0.05)),0))),   (ROUND($O$2*$D1160/3.6+$D1160^2/(254*$O$3),0)))</f>
        <v>165</v>
      </c>
      <c r="O1160" s="99" t="str">
        <f t="shared" ref="O1160:O1223" si="258">IF(  (N1160-$H1160)&lt;=0,"",(N1160-$H1160))</f>
        <v/>
      </c>
      <c r="P1160" s="102">
        <f t="shared" ref="P1160:P1223" si="259">IFERROR(IF(Y1160&lt;0,             (ROUND($Q$2*$D1160/3.6+$D1160^2/(254*($Q$3-0.05)),0))),   (ROUND($Q$2*$D1160/3.6+$D1160^2/(254*$Q$3),0)))</f>
        <v>165</v>
      </c>
      <c r="Q1160" s="102" t="str">
        <f t="shared" ref="Q1160:Q1223" si="260">IF(  (P1160-$I1160)&lt;=0,"",(P1160-$I1160))</f>
        <v/>
      </c>
      <c r="R1160" s="105">
        <f t="shared" ref="R1160:R1223" si="261">IFERROR(IF(Y1160&lt;0,             (ROUND($S$2*$D1160/3.6+$D1160^2/(254*($S$3-0.05)),0))),   (ROUND($S$2*$D1160/3.6+$D1160^2/(254*$S$3),0)))</f>
        <v>165</v>
      </c>
      <c r="S1160" s="105" t="str">
        <f t="shared" ref="S1160:S1223" si="262">IF(  (R1160-$J1160)&lt;=0,"",(R1160-$J1160))</f>
        <v/>
      </c>
      <c r="T1160" s="69">
        <f t="shared" ref="T1160:T1223" si="263">IFERROR(IF(Y1160&lt;0,     (ROUND(($U$2+$U$3+0.5)*$D1160/3.6,0))      ),         (ROUND(($U$2+$U$3)*$D1160/3.6,0)))</f>
        <v>107</v>
      </c>
      <c r="U1160" s="69" t="str">
        <f t="shared" ref="U1160:U1223" si="264">IF(  (T1160-$G1160)&lt;=0,"",(T1160-$G1160))</f>
        <v/>
      </c>
      <c r="V1160" s="143">
        <f t="shared" ref="V1160:V1223" si="265">IFERROR(IF(Y1160&lt;0,             (ROUND($W$2*$D1160/3.6+$D1160^2/(254*($W$3-0.05)),0))),   (ROUND($W$2*$D1160/3.6+$D1160^2/(254*$W$3),0)))</f>
        <v>165</v>
      </c>
      <c r="W1160" s="143" t="str">
        <f t="shared" ref="W1160:W1223" si="266">IF(  (V1160-$K1160)&lt;=0,"",(V1160-$K1160))</f>
        <v/>
      </c>
      <c r="X1160" s="109">
        <f t="shared" si="253"/>
        <v>0</v>
      </c>
      <c r="Y1160" s="110" t="e">
        <f t="shared" si="254"/>
        <v>#N/A</v>
      </c>
      <c r="Z1160" s="75" t="e">
        <f>NA()</f>
        <v>#N/A</v>
      </c>
    </row>
    <row r="1161" spans="1:26" x14ac:dyDescent="0.2">
      <c r="A1161" s="74">
        <v>21380</v>
      </c>
      <c r="B1161" s="68">
        <f>INDEX('B-A OSRoad'!$F$2:$F$21,MATCH(A1161,'B-A OSRoad'!$C$2:$C$21))</f>
        <v>0</v>
      </c>
      <c r="C1161" s="68" t="str">
        <f>IF(INDEX('B-A OSRoad'!$B$2:$B$21,MATCH(A1161,'B-A OSRoad'!$C$2:$C$21))="Straight","",RIGHT(INDEX('B-A OSRoad'!$B$2:$B$21,MATCH(A1161,'B-A OSRoad'!$C$2:$C$21)),LEN(INDEX('B-A OSRoad'!$B$2:$B$21,MATCH(A1161,'B-A OSRoad'!$C$2:$C$21)))-1))</f>
        <v/>
      </c>
      <c r="D1161" s="69">
        <f>(INDEX('B-A OSRoad'!$I$2:$I$21,MATCH(A1161,'B-A OSRoad'!$C$2:$C$21)))+$C$3+$C$4+$C$1</f>
        <v>110</v>
      </c>
      <c r="E1161" s="70" t="e">
        <f>VLOOKUP(A1161,'Crash Data'!$E$3:$F$6,2,FALSE)</f>
        <v>#N/A</v>
      </c>
      <c r="F1161" s="70" t="e">
        <f>VLOOKUP(A1161,'Crash Data'!$B$3:$C$32,2,FALSE)</f>
        <v>#N/A</v>
      </c>
      <c r="G1161" s="40">
        <v>230</v>
      </c>
      <c r="H1161" s="40">
        <v>177</v>
      </c>
      <c r="I1161" s="39">
        <v>177</v>
      </c>
      <c r="J1161" s="40">
        <v>177</v>
      </c>
      <c r="K1161" s="39">
        <v>177</v>
      </c>
      <c r="L1161" s="93">
        <f t="shared" si="255"/>
        <v>209</v>
      </c>
      <c r="M1161" s="93" t="str">
        <f t="shared" si="256"/>
        <v/>
      </c>
      <c r="N1161" s="99">
        <f t="shared" si="257"/>
        <v>165</v>
      </c>
      <c r="O1161" s="99" t="str">
        <f t="shared" si="258"/>
        <v/>
      </c>
      <c r="P1161" s="102">
        <f t="shared" si="259"/>
        <v>165</v>
      </c>
      <c r="Q1161" s="102" t="str">
        <f t="shared" si="260"/>
        <v/>
      </c>
      <c r="R1161" s="105">
        <f t="shared" si="261"/>
        <v>165</v>
      </c>
      <c r="S1161" s="105" t="str">
        <f t="shared" si="262"/>
        <v/>
      </c>
      <c r="T1161" s="69">
        <f t="shared" si="263"/>
        <v>107</v>
      </c>
      <c r="U1161" s="69" t="str">
        <f t="shared" si="264"/>
        <v/>
      </c>
      <c r="V1161" s="143">
        <f t="shared" si="265"/>
        <v>165</v>
      </c>
      <c r="W1161" s="143" t="str">
        <f t="shared" si="266"/>
        <v/>
      </c>
      <c r="X1161" s="109">
        <f t="shared" si="253"/>
        <v>0</v>
      </c>
      <c r="Y1161" s="110" t="e">
        <f t="shared" si="254"/>
        <v>#N/A</v>
      </c>
      <c r="Z1161" s="75" t="e">
        <f>NA()</f>
        <v>#N/A</v>
      </c>
    </row>
    <row r="1162" spans="1:26" x14ac:dyDescent="0.2">
      <c r="A1162" s="74">
        <v>21390</v>
      </c>
      <c r="B1162" s="68">
        <f>INDEX('B-A OSRoad'!$F$2:$F$21,MATCH(A1162,'B-A OSRoad'!$C$2:$C$21))</f>
        <v>0</v>
      </c>
      <c r="C1162" s="68" t="str">
        <f>IF(INDEX('B-A OSRoad'!$B$2:$B$21,MATCH(A1162,'B-A OSRoad'!$C$2:$C$21))="Straight","",RIGHT(INDEX('B-A OSRoad'!$B$2:$B$21,MATCH(A1162,'B-A OSRoad'!$C$2:$C$21)),LEN(INDEX('B-A OSRoad'!$B$2:$B$21,MATCH(A1162,'B-A OSRoad'!$C$2:$C$21)))-1))</f>
        <v/>
      </c>
      <c r="D1162" s="69">
        <f>(INDEX('B-A OSRoad'!$I$2:$I$21,MATCH(A1162,'B-A OSRoad'!$C$2:$C$21)))+$C$3+$C$4+$C$1</f>
        <v>110</v>
      </c>
      <c r="E1162" s="70" t="e">
        <f>VLOOKUP(A1162,'Crash Data'!$E$3:$F$6,2,FALSE)</f>
        <v>#N/A</v>
      </c>
      <c r="F1162" s="70" t="e">
        <f>VLOOKUP(A1162,'Crash Data'!$B$3:$C$32,2,FALSE)</f>
        <v>#N/A</v>
      </c>
      <c r="G1162" s="40">
        <v>230</v>
      </c>
      <c r="H1162" s="40">
        <v>177</v>
      </c>
      <c r="I1162" s="39">
        <v>177</v>
      </c>
      <c r="J1162" s="40">
        <v>177</v>
      </c>
      <c r="K1162" s="39">
        <v>177</v>
      </c>
      <c r="L1162" s="93">
        <f t="shared" si="255"/>
        <v>209</v>
      </c>
      <c r="M1162" s="93" t="str">
        <f t="shared" si="256"/>
        <v/>
      </c>
      <c r="N1162" s="99">
        <f t="shared" si="257"/>
        <v>165</v>
      </c>
      <c r="O1162" s="99" t="str">
        <f t="shared" si="258"/>
        <v/>
      </c>
      <c r="P1162" s="102">
        <f t="shared" si="259"/>
        <v>165</v>
      </c>
      <c r="Q1162" s="102" t="str">
        <f t="shared" si="260"/>
        <v/>
      </c>
      <c r="R1162" s="105">
        <f t="shared" si="261"/>
        <v>165</v>
      </c>
      <c r="S1162" s="105" t="str">
        <f t="shared" si="262"/>
        <v/>
      </c>
      <c r="T1162" s="69">
        <f t="shared" si="263"/>
        <v>107</v>
      </c>
      <c r="U1162" s="69" t="str">
        <f t="shared" si="264"/>
        <v/>
      </c>
      <c r="V1162" s="143">
        <f t="shared" si="265"/>
        <v>165</v>
      </c>
      <c r="W1162" s="143" t="str">
        <f t="shared" si="266"/>
        <v/>
      </c>
      <c r="X1162" s="109">
        <f t="shared" si="253"/>
        <v>0</v>
      </c>
      <c r="Y1162" s="110" t="e">
        <f t="shared" si="254"/>
        <v>#N/A</v>
      </c>
      <c r="Z1162" s="75" t="e">
        <f>NA()</f>
        <v>#N/A</v>
      </c>
    </row>
    <row r="1163" spans="1:26" x14ac:dyDescent="0.2">
      <c r="A1163" s="74">
        <v>21400</v>
      </c>
      <c r="B1163" s="68">
        <f>INDEX('B-A OSRoad'!$F$2:$F$21,MATCH(A1163,'B-A OSRoad'!$C$2:$C$21))</f>
        <v>0</v>
      </c>
      <c r="C1163" s="68" t="str">
        <f>IF(INDEX('B-A OSRoad'!$B$2:$B$21,MATCH(A1163,'B-A OSRoad'!$C$2:$C$21))="Straight","",RIGHT(INDEX('B-A OSRoad'!$B$2:$B$21,MATCH(A1163,'B-A OSRoad'!$C$2:$C$21)),LEN(INDEX('B-A OSRoad'!$B$2:$B$21,MATCH(A1163,'B-A OSRoad'!$C$2:$C$21)))-1))</f>
        <v/>
      </c>
      <c r="D1163" s="69">
        <f>(INDEX('B-A OSRoad'!$I$2:$I$21,MATCH(A1163,'B-A OSRoad'!$C$2:$C$21)))+$C$3+$C$4+$C$1</f>
        <v>110</v>
      </c>
      <c r="E1163" s="70" t="e">
        <f>VLOOKUP(A1163,'Crash Data'!$E$3:$F$6,2,FALSE)</f>
        <v>#N/A</v>
      </c>
      <c r="F1163" s="70" t="e">
        <f>VLOOKUP(A1163,'Crash Data'!$B$3:$C$32,2,FALSE)</f>
        <v>#N/A</v>
      </c>
      <c r="G1163" s="40">
        <v>230</v>
      </c>
      <c r="H1163" s="40">
        <v>177</v>
      </c>
      <c r="I1163" s="39">
        <v>177</v>
      </c>
      <c r="J1163" s="40">
        <v>177</v>
      </c>
      <c r="K1163" s="39">
        <v>177</v>
      </c>
      <c r="L1163" s="93">
        <f t="shared" si="255"/>
        <v>209</v>
      </c>
      <c r="M1163" s="93" t="str">
        <f t="shared" si="256"/>
        <v/>
      </c>
      <c r="N1163" s="99">
        <f t="shared" si="257"/>
        <v>165</v>
      </c>
      <c r="O1163" s="99" t="str">
        <f t="shared" si="258"/>
        <v/>
      </c>
      <c r="P1163" s="102">
        <f t="shared" si="259"/>
        <v>165</v>
      </c>
      <c r="Q1163" s="102" t="str">
        <f t="shared" si="260"/>
        <v/>
      </c>
      <c r="R1163" s="105">
        <f t="shared" si="261"/>
        <v>165</v>
      </c>
      <c r="S1163" s="105" t="str">
        <f t="shared" si="262"/>
        <v/>
      </c>
      <c r="T1163" s="69">
        <f t="shared" si="263"/>
        <v>107</v>
      </c>
      <c r="U1163" s="69" t="str">
        <f t="shared" si="264"/>
        <v/>
      </c>
      <c r="V1163" s="143">
        <f t="shared" si="265"/>
        <v>165</v>
      </c>
      <c r="W1163" s="143" t="str">
        <f t="shared" si="266"/>
        <v/>
      </c>
      <c r="X1163" s="109">
        <f t="shared" si="253"/>
        <v>0</v>
      </c>
      <c r="Y1163" s="110" t="e">
        <f t="shared" si="254"/>
        <v>#N/A</v>
      </c>
      <c r="Z1163" s="75" t="e">
        <f>NA()</f>
        <v>#N/A</v>
      </c>
    </row>
    <row r="1164" spans="1:26" x14ac:dyDescent="0.2">
      <c r="A1164" s="74">
        <v>21410</v>
      </c>
      <c r="B1164" s="68">
        <f>INDEX('B-A OSRoad'!$F$2:$F$21,MATCH(A1164,'B-A OSRoad'!$C$2:$C$21))</f>
        <v>0</v>
      </c>
      <c r="C1164" s="68" t="str">
        <f>IF(INDEX('B-A OSRoad'!$B$2:$B$21,MATCH(A1164,'B-A OSRoad'!$C$2:$C$21))="Straight","",RIGHT(INDEX('B-A OSRoad'!$B$2:$B$21,MATCH(A1164,'B-A OSRoad'!$C$2:$C$21)),LEN(INDEX('B-A OSRoad'!$B$2:$B$21,MATCH(A1164,'B-A OSRoad'!$C$2:$C$21)))-1))</f>
        <v/>
      </c>
      <c r="D1164" s="69">
        <f>(INDEX('B-A OSRoad'!$I$2:$I$21,MATCH(A1164,'B-A OSRoad'!$C$2:$C$21)))+$C$3+$C$4+$C$1</f>
        <v>110</v>
      </c>
      <c r="E1164" s="70" t="e">
        <f>VLOOKUP(A1164,'Crash Data'!$E$3:$F$6,2,FALSE)</f>
        <v>#N/A</v>
      </c>
      <c r="F1164" s="70" t="e">
        <f>VLOOKUP(A1164,'Crash Data'!$B$3:$C$32,2,FALSE)</f>
        <v>#N/A</v>
      </c>
      <c r="G1164" s="40">
        <v>230</v>
      </c>
      <c r="H1164" s="40">
        <v>177</v>
      </c>
      <c r="I1164" s="39">
        <v>177</v>
      </c>
      <c r="J1164" s="40">
        <v>177</v>
      </c>
      <c r="K1164" s="39">
        <v>177</v>
      </c>
      <c r="L1164" s="93">
        <f t="shared" si="255"/>
        <v>209</v>
      </c>
      <c r="M1164" s="93" t="str">
        <f t="shared" si="256"/>
        <v/>
      </c>
      <c r="N1164" s="99">
        <f t="shared" si="257"/>
        <v>165</v>
      </c>
      <c r="O1164" s="99" t="str">
        <f t="shared" si="258"/>
        <v/>
      </c>
      <c r="P1164" s="102">
        <f t="shared" si="259"/>
        <v>165</v>
      </c>
      <c r="Q1164" s="102" t="str">
        <f t="shared" si="260"/>
        <v/>
      </c>
      <c r="R1164" s="105">
        <f t="shared" si="261"/>
        <v>165</v>
      </c>
      <c r="S1164" s="105" t="str">
        <f t="shared" si="262"/>
        <v/>
      </c>
      <c r="T1164" s="69">
        <f t="shared" si="263"/>
        <v>107</v>
      </c>
      <c r="U1164" s="69" t="str">
        <f t="shared" si="264"/>
        <v/>
      </c>
      <c r="V1164" s="143">
        <f t="shared" si="265"/>
        <v>165</v>
      </c>
      <c r="W1164" s="143" t="str">
        <f t="shared" si="266"/>
        <v/>
      </c>
      <c r="X1164" s="109">
        <f t="shared" si="253"/>
        <v>0</v>
      </c>
      <c r="Y1164" s="110" t="e">
        <f t="shared" si="254"/>
        <v>#N/A</v>
      </c>
      <c r="Z1164" s="75" t="e">
        <f>NA()</f>
        <v>#N/A</v>
      </c>
    </row>
    <row r="1165" spans="1:26" x14ac:dyDescent="0.2">
      <c r="A1165" s="74">
        <v>21420</v>
      </c>
      <c r="B1165" s="68">
        <f>INDEX('B-A OSRoad'!$F$2:$F$21,MATCH(A1165,'B-A OSRoad'!$C$2:$C$21))</f>
        <v>0</v>
      </c>
      <c r="C1165" s="68" t="str">
        <f>IF(INDEX('B-A OSRoad'!$B$2:$B$21,MATCH(A1165,'B-A OSRoad'!$C$2:$C$21))="Straight","",RIGHT(INDEX('B-A OSRoad'!$B$2:$B$21,MATCH(A1165,'B-A OSRoad'!$C$2:$C$21)),LEN(INDEX('B-A OSRoad'!$B$2:$B$21,MATCH(A1165,'B-A OSRoad'!$C$2:$C$21)))-1))</f>
        <v/>
      </c>
      <c r="D1165" s="69">
        <f>(INDEX('B-A OSRoad'!$I$2:$I$21,MATCH(A1165,'B-A OSRoad'!$C$2:$C$21)))+$C$3+$C$4+$C$1</f>
        <v>110</v>
      </c>
      <c r="E1165" s="70" t="e">
        <f>VLOOKUP(A1165,'Crash Data'!$E$3:$F$6,2,FALSE)</f>
        <v>#N/A</v>
      </c>
      <c r="F1165" s="70" t="e">
        <f>VLOOKUP(A1165,'Crash Data'!$B$3:$C$32,2,FALSE)</f>
        <v>#N/A</v>
      </c>
      <c r="G1165" s="40">
        <v>230</v>
      </c>
      <c r="H1165" s="40">
        <v>177</v>
      </c>
      <c r="I1165" s="39">
        <v>177</v>
      </c>
      <c r="J1165" s="40">
        <v>177</v>
      </c>
      <c r="K1165" s="39">
        <v>177</v>
      </c>
      <c r="L1165" s="93">
        <f t="shared" si="255"/>
        <v>209</v>
      </c>
      <c r="M1165" s="93" t="str">
        <f t="shared" si="256"/>
        <v/>
      </c>
      <c r="N1165" s="99">
        <f t="shared" si="257"/>
        <v>165</v>
      </c>
      <c r="O1165" s="99" t="str">
        <f t="shared" si="258"/>
        <v/>
      </c>
      <c r="P1165" s="102">
        <f t="shared" si="259"/>
        <v>165</v>
      </c>
      <c r="Q1165" s="102" t="str">
        <f t="shared" si="260"/>
        <v/>
      </c>
      <c r="R1165" s="105">
        <f t="shared" si="261"/>
        <v>165</v>
      </c>
      <c r="S1165" s="105" t="str">
        <f t="shared" si="262"/>
        <v/>
      </c>
      <c r="T1165" s="69">
        <f t="shared" si="263"/>
        <v>107</v>
      </c>
      <c r="U1165" s="69" t="str">
        <f t="shared" si="264"/>
        <v/>
      </c>
      <c r="V1165" s="143">
        <f t="shared" si="265"/>
        <v>165</v>
      </c>
      <c r="W1165" s="143" t="str">
        <f t="shared" si="266"/>
        <v/>
      </c>
      <c r="X1165" s="109">
        <f t="shared" si="253"/>
        <v>0</v>
      </c>
      <c r="Y1165" s="110" t="e">
        <f t="shared" si="254"/>
        <v>#N/A</v>
      </c>
      <c r="Z1165" s="75" t="e">
        <f>NA()</f>
        <v>#N/A</v>
      </c>
    </row>
    <row r="1166" spans="1:26" x14ac:dyDescent="0.2">
      <c r="A1166" s="74">
        <v>21430</v>
      </c>
      <c r="B1166" s="68">
        <f>INDEX('B-A OSRoad'!$F$2:$F$21,MATCH(A1166,'B-A OSRoad'!$C$2:$C$21))</f>
        <v>0</v>
      </c>
      <c r="C1166" s="68" t="str">
        <f>IF(INDEX('B-A OSRoad'!$B$2:$B$21,MATCH(A1166,'B-A OSRoad'!$C$2:$C$21))="Straight","",RIGHT(INDEX('B-A OSRoad'!$B$2:$B$21,MATCH(A1166,'B-A OSRoad'!$C$2:$C$21)),LEN(INDEX('B-A OSRoad'!$B$2:$B$21,MATCH(A1166,'B-A OSRoad'!$C$2:$C$21)))-1))</f>
        <v/>
      </c>
      <c r="D1166" s="69">
        <f>(INDEX('B-A OSRoad'!$I$2:$I$21,MATCH(A1166,'B-A OSRoad'!$C$2:$C$21)))+$C$3+$C$4+$C$1</f>
        <v>110</v>
      </c>
      <c r="E1166" s="70" t="e">
        <f>VLOOKUP(A1166,'Crash Data'!$E$3:$F$6,2,FALSE)</f>
        <v>#N/A</v>
      </c>
      <c r="F1166" s="70" t="e">
        <f>VLOOKUP(A1166,'Crash Data'!$B$3:$C$32,2,FALSE)</f>
        <v>#N/A</v>
      </c>
      <c r="G1166" s="40">
        <v>230</v>
      </c>
      <c r="H1166" s="40">
        <v>177</v>
      </c>
      <c r="I1166" s="39">
        <v>177</v>
      </c>
      <c r="J1166" s="40">
        <v>177</v>
      </c>
      <c r="K1166" s="39">
        <v>177</v>
      </c>
      <c r="L1166" s="93">
        <f t="shared" si="255"/>
        <v>209</v>
      </c>
      <c r="M1166" s="93" t="str">
        <f t="shared" si="256"/>
        <v/>
      </c>
      <c r="N1166" s="99">
        <f t="shared" si="257"/>
        <v>165</v>
      </c>
      <c r="O1166" s="99" t="str">
        <f t="shared" si="258"/>
        <v/>
      </c>
      <c r="P1166" s="102">
        <f t="shared" si="259"/>
        <v>165</v>
      </c>
      <c r="Q1166" s="102" t="str">
        <f t="shared" si="260"/>
        <v/>
      </c>
      <c r="R1166" s="105">
        <f t="shared" si="261"/>
        <v>165</v>
      </c>
      <c r="S1166" s="105" t="str">
        <f t="shared" si="262"/>
        <v/>
      </c>
      <c r="T1166" s="69">
        <f t="shared" si="263"/>
        <v>107</v>
      </c>
      <c r="U1166" s="69" t="str">
        <f t="shared" si="264"/>
        <v/>
      </c>
      <c r="V1166" s="143">
        <f t="shared" si="265"/>
        <v>165</v>
      </c>
      <c r="W1166" s="143" t="str">
        <f t="shared" si="266"/>
        <v/>
      </c>
      <c r="X1166" s="109">
        <f t="shared" si="253"/>
        <v>0</v>
      </c>
      <c r="Y1166" s="110" t="e">
        <f t="shared" si="254"/>
        <v>#N/A</v>
      </c>
      <c r="Z1166" s="75" t="e">
        <f>NA()</f>
        <v>#N/A</v>
      </c>
    </row>
    <row r="1167" spans="1:26" x14ac:dyDescent="0.2">
      <c r="A1167" s="74">
        <v>21440</v>
      </c>
      <c r="B1167" s="68">
        <f>INDEX('B-A OSRoad'!$F$2:$F$21,MATCH(A1167,'B-A OSRoad'!$C$2:$C$21))</f>
        <v>0</v>
      </c>
      <c r="C1167" s="68" t="str">
        <f>IF(INDEX('B-A OSRoad'!$B$2:$B$21,MATCH(A1167,'B-A OSRoad'!$C$2:$C$21))="Straight","",RIGHT(INDEX('B-A OSRoad'!$B$2:$B$21,MATCH(A1167,'B-A OSRoad'!$C$2:$C$21)),LEN(INDEX('B-A OSRoad'!$B$2:$B$21,MATCH(A1167,'B-A OSRoad'!$C$2:$C$21)))-1))</f>
        <v/>
      </c>
      <c r="D1167" s="69">
        <f>(INDEX('B-A OSRoad'!$I$2:$I$21,MATCH(A1167,'B-A OSRoad'!$C$2:$C$21)))+$C$3+$C$4+$C$1</f>
        <v>110</v>
      </c>
      <c r="E1167" s="70" t="e">
        <f>VLOOKUP(A1167,'Crash Data'!$E$3:$F$6,2,FALSE)</f>
        <v>#N/A</v>
      </c>
      <c r="F1167" s="70" t="e">
        <f>VLOOKUP(A1167,'Crash Data'!$B$3:$C$32,2,FALSE)</f>
        <v>#N/A</v>
      </c>
      <c r="G1167" s="40">
        <v>230</v>
      </c>
      <c r="H1167" s="40">
        <v>177</v>
      </c>
      <c r="I1167" s="39">
        <v>177</v>
      </c>
      <c r="J1167" s="40">
        <v>177</v>
      </c>
      <c r="K1167" s="39">
        <v>177</v>
      </c>
      <c r="L1167" s="93">
        <f t="shared" si="255"/>
        <v>209</v>
      </c>
      <c r="M1167" s="93" t="str">
        <f t="shared" si="256"/>
        <v/>
      </c>
      <c r="N1167" s="99">
        <f t="shared" si="257"/>
        <v>165</v>
      </c>
      <c r="O1167" s="99" t="str">
        <f t="shared" si="258"/>
        <v/>
      </c>
      <c r="P1167" s="102">
        <f t="shared" si="259"/>
        <v>165</v>
      </c>
      <c r="Q1167" s="102" t="str">
        <f t="shared" si="260"/>
        <v/>
      </c>
      <c r="R1167" s="105">
        <f t="shared" si="261"/>
        <v>165</v>
      </c>
      <c r="S1167" s="105" t="str">
        <f t="shared" si="262"/>
        <v/>
      </c>
      <c r="T1167" s="69">
        <f t="shared" si="263"/>
        <v>107</v>
      </c>
      <c r="U1167" s="69" t="str">
        <f t="shared" si="264"/>
        <v/>
      </c>
      <c r="V1167" s="143">
        <f t="shared" si="265"/>
        <v>165</v>
      </c>
      <c r="W1167" s="143" t="str">
        <f t="shared" si="266"/>
        <v/>
      </c>
      <c r="X1167" s="109">
        <f t="shared" si="253"/>
        <v>0</v>
      </c>
      <c r="Y1167" s="110" t="e">
        <f t="shared" si="254"/>
        <v>#N/A</v>
      </c>
      <c r="Z1167" s="75" t="e">
        <f>NA()</f>
        <v>#N/A</v>
      </c>
    </row>
    <row r="1168" spans="1:26" x14ac:dyDescent="0.2">
      <c r="A1168" s="74">
        <v>21450</v>
      </c>
      <c r="B1168" s="68">
        <f>INDEX('B-A OSRoad'!$F$2:$F$21,MATCH(A1168,'B-A OSRoad'!$C$2:$C$21))</f>
        <v>0</v>
      </c>
      <c r="C1168" s="68" t="str">
        <f>IF(INDEX('B-A OSRoad'!$B$2:$B$21,MATCH(A1168,'B-A OSRoad'!$C$2:$C$21))="Straight","",RIGHT(INDEX('B-A OSRoad'!$B$2:$B$21,MATCH(A1168,'B-A OSRoad'!$C$2:$C$21)),LEN(INDEX('B-A OSRoad'!$B$2:$B$21,MATCH(A1168,'B-A OSRoad'!$C$2:$C$21)))-1))</f>
        <v/>
      </c>
      <c r="D1168" s="69">
        <f>(INDEX('B-A OSRoad'!$I$2:$I$21,MATCH(A1168,'B-A OSRoad'!$C$2:$C$21)))+$C$3+$C$4+$C$1</f>
        <v>110</v>
      </c>
      <c r="E1168" s="70" t="e">
        <f>VLOOKUP(A1168,'Crash Data'!$E$3:$F$6,2,FALSE)</f>
        <v>#N/A</v>
      </c>
      <c r="F1168" s="70" t="e">
        <f>VLOOKUP(A1168,'Crash Data'!$B$3:$C$32,2,FALSE)</f>
        <v>#N/A</v>
      </c>
      <c r="G1168" s="40">
        <v>230</v>
      </c>
      <c r="H1168" s="40">
        <v>177</v>
      </c>
      <c r="I1168" s="39">
        <v>177</v>
      </c>
      <c r="J1168" s="40">
        <v>177</v>
      </c>
      <c r="K1168" s="39">
        <v>177</v>
      </c>
      <c r="L1168" s="93">
        <f t="shared" si="255"/>
        <v>209</v>
      </c>
      <c r="M1168" s="93" t="str">
        <f t="shared" si="256"/>
        <v/>
      </c>
      <c r="N1168" s="99">
        <f t="shared" si="257"/>
        <v>165</v>
      </c>
      <c r="O1168" s="99" t="str">
        <f t="shared" si="258"/>
        <v/>
      </c>
      <c r="P1168" s="102">
        <f t="shared" si="259"/>
        <v>165</v>
      </c>
      <c r="Q1168" s="102" t="str">
        <f t="shared" si="260"/>
        <v/>
      </c>
      <c r="R1168" s="105">
        <f t="shared" si="261"/>
        <v>165</v>
      </c>
      <c r="S1168" s="105" t="str">
        <f t="shared" si="262"/>
        <v/>
      </c>
      <c r="T1168" s="69">
        <f t="shared" si="263"/>
        <v>107</v>
      </c>
      <c r="U1168" s="69" t="str">
        <f t="shared" si="264"/>
        <v/>
      </c>
      <c r="V1168" s="143">
        <f t="shared" si="265"/>
        <v>165</v>
      </c>
      <c r="W1168" s="143" t="str">
        <f t="shared" si="266"/>
        <v/>
      </c>
      <c r="X1168" s="109">
        <f t="shared" si="253"/>
        <v>0</v>
      </c>
      <c r="Y1168" s="110" t="e">
        <f t="shared" si="254"/>
        <v>#N/A</v>
      </c>
      <c r="Z1168" s="75" t="e">
        <f>NA()</f>
        <v>#N/A</v>
      </c>
    </row>
    <row r="1169" spans="1:26" x14ac:dyDescent="0.2">
      <c r="A1169" s="74">
        <v>21460</v>
      </c>
      <c r="B1169" s="68">
        <f>INDEX('B-A OSRoad'!$F$2:$F$21,MATCH(A1169,'B-A OSRoad'!$C$2:$C$21))</f>
        <v>0</v>
      </c>
      <c r="C1169" s="68" t="str">
        <f>IF(INDEX('B-A OSRoad'!$B$2:$B$21,MATCH(A1169,'B-A OSRoad'!$C$2:$C$21))="Straight","",RIGHT(INDEX('B-A OSRoad'!$B$2:$B$21,MATCH(A1169,'B-A OSRoad'!$C$2:$C$21)),LEN(INDEX('B-A OSRoad'!$B$2:$B$21,MATCH(A1169,'B-A OSRoad'!$C$2:$C$21)))-1))</f>
        <v/>
      </c>
      <c r="D1169" s="69">
        <f>(INDEX('B-A OSRoad'!$I$2:$I$21,MATCH(A1169,'B-A OSRoad'!$C$2:$C$21)))+$C$3+$C$4+$C$1</f>
        <v>110</v>
      </c>
      <c r="E1169" s="70" t="e">
        <f>VLOOKUP(A1169,'Crash Data'!$E$3:$F$6,2,FALSE)</f>
        <v>#N/A</v>
      </c>
      <c r="F1169" s="70" t="e">
        <f>VLOOKUP(A1169,'Crash Data'!$B$3:$C$32,2,FALSE)</f>
        <v>#N/A</v>
      </c>
      <c r="G1169" s="40">
        <v>230</v>
      </c>
      <c r="H1169" s="40">
        <v>177</v>
      </c>
      <c r="I1169" s="39">
        <v>177</v>
      </c>
      <c r="J1169" s="40">
        <v>177</v>
      </c>
      <c r="K1169" s="39">
        <v>177</v>
      </c>
      <c r="L1169" s="93">
        <f t="shared" si="255"/>
        <v>209</v>
      </c>
      <c r="M1169" s="93" t="str">
        <f t="shared" si="256"/>
        <v/>
      </c>
      <c r="N1169" s="99">
        <f t="shared" si="257"/>
        <v>165</v>
      </c>
      <c r="O1169" s="99" t="str">
        <f t="shared" si="258"/>
        <v/>
      </c>
      <c r="P1169" s="102">
        <f t="shared" si="259"/>
        <v>165</v>
      </c>
      <c r="Q1169" s="102" t="str">
        <f t="shared" si="260"/>
        <v/>
      </c>
      <c r="R1169" s="105">
        <f t="shared" si="261"/>
        <v>165</v>
      </c>
      <c r="S1169" s="105" t="str">
        <f t="shared" si="262"/>
        <v/>
      </c>
      <c r="T1169" s="69">
        <f t="shared" si="263"/>
        <v>107</v>
      </c>
      <c r="U1169" s="69" t="str">
        <f t="shared" si="264"/>
        <v/>
      </c>
      <c r="V1169" s="143">
        <f t="shared" si="265"/>
        <v>165</v>
      </c>
      <c r="W1169" s="143" t="str">
        <f t="shared" si="266"/>
        <v/>
      </c>
      <c r="X1169" s="109">
        <f t="shared" si="253"/>
        <v>0</v>
      </c>
      <c r="Y1169" s="110" t="e">
        <f t="shared" si="254"/>
        <v>#N/A</v>
      </c>
      <c r="Z1169" s="75" t="e">
        <f>NA()</f>
        <v>#N/A</v>
      </c>
    </row>
    <row r="1170" spans="1:26" x14ac:dyDescent="0.2">
      <c r="A1170" s="74">
        <v>21470</v>
      </c>
      <c r="B1170" s="68">
        <f>INDEX('B-A OSRoad'!$F$2:$F$21,MATCH(A1170,'B-A OSRoad'!$C$2:$C$21))</f>
        <v>0</v>
      </c>
      <c r="C1170" s="68" t="str">
        <f>IF(INDEX('B-A OSRoad'!$B$2:$B$21,MATCH(A1170,'B-A OSRoad'!$C$2:$C$21))="Straight","",RIGHT(INDEX('B-A OSRoad'!$B$2:$B$21,MATCH(A1170,'B-A OSRoad'!$C$2:$C$21)),LEN(INDEX('B-A OSRoad'!$B$2:$B$21,MATCH(A1170,'B-A OSRoad'!$C$2:$C$21)))-1))</f>
        <v/>
      </c>
      <c r="D1170" s="69">
        <f>(INDEX('B-A OSRoad'!$I$2:$I$21,MATCH(A1170,'B-A OSRoad'!$C$2:$C$21)))+$C$3+$C$4+$C$1</f>
        <v>110</v>
      </c>
      <c r="E1170" s="70" t="e">
        <f>VLOOKUP(A1170,'Crash Data'!$E$3:$F$6,2,FALSE)</f>
        <v>#N/A</v>
      </c>
      <c r="F1170" s="70" t="e">
        <f>VLOOKUP(A1170,'Crash Data'!$B$3:$C$32,2,FALSE)</f>
        <v>#N/A</v>
      </c>
      <c r="G1170" s="40">
        <v>230</v>
      </c>
      <c r="H1170" s="40">
        <v>177</v>
      </c>
      <c r="I1170" s="39">
        <v>177</v>
      </c>
      <c r="J1170" s="40">
        <v>177</v>
      </c>
      <c r="K1170" s="39">
        <v>177</v>
      </c>
      <c r="L1170" s="93">
        <f t="shared" si="255"/>
        <v>209</v>
      </c>
      <c r="M1170" s="93" t="str">
        <f t="shared" si="256"/>
        <v/>
      </c>
      <c r="N1170" s="99">
        <f t="shared" si="257"/>
        <v>165</v>
      </c>
      <c r="O1170" s="99" t="str">
        <f t="shared" si="258"/>
        <v/>
      </c>
      <c r="P1170" s="102">
        <f t="shared" si="259"/>
        <v>165</v>
      </c>
      <c r="Q1170" s="102" t="str">
        <f t="shared" si="260"/>
        <v/>
      </c>
      <c r="R1170" s="105">
        <f t="shared" si="261"/>
        <v>165</v>
      </c>
      <c r="S1170" s="105" t="str">
        <f t="shared" si="262"/>
        <v/>
      </c>
      <c r="T1170" s="69">
        <f t="shared" si="263"/>
        <v>107</v>
      </c>
      <c r="U1170" s="69" t="str">
        <f t="shared" si="264"/>
        <v/>
      </c>
      <c r="V1170" s="143">
        <f t="shared" si="265"/>
        <v>165</v>
      </c>
      <c r="W1170" s="143" t="str">
        <f t="shared" si="266"/>
        <v/>
      </c>
      <c r="X1170" s="109">
        <f t="shared" si="253"/>
        <v>0</v>
      </c>
      <c r="Y1170" s="110" t="e">
        <f t="shared" si="254"/>
        <v>#N/A</v>
      </c>
      <c r="Z1170" s="75" t="e">
        <f>NA()</f>
        <v>#N/A</v>
      </c>
    </row>
    <row r="1171" spans="1:26" x14ac:dyDescent="0.2">
      <c r="A1171" s="74">
        <v>21480</v>
      </c>
      <c r="B1171" s="68">
        <f>INDEX('B-A OSRoad'!$F$2:$F$21,MATCH(A1171,'B-A OSRoad'!$C$2:$C$21))</f>
        <v>0</v>
      </c>
      <c r="C1171" s="68" t="str">
        <f>IF(INDEX('B-A OSRoad'!$B$2:$B$21,MATCH(A1171,'B-A OSRoad'!$C$2:$C$21))="Straight","",RIGHT(INDEX('B-A OSRoad'!$B$2:$B$21,MATCH(A1171,'B-A OSRoad'!$C$2:$C$21)),LEN(INDEX('B-A OSRoad'!$B$2:$B$21,MATCH(A1171,'B-A OSRoad'!$C$2:$C$21)))-1))</f>
        <v/>
      </c>
      <c r="D1171" s="69">
        <f>(INDEX('B-A OSRoad'!$I$2:$I$21,MATCH(A1171,'B-A OSRoad'!$C$2:$C$21)))+$C$3+$C$4+$C$1</f>
        <v>110</v>
      </c>
      <c r="E1171" s="70" t="e">
        <f>VLOOKUP(A1171,'Crash Data'!$E$3:$F$6,2,FALSE)</f>
        <v>#N/A</v>
      </c>
      <c r="F1171" s="70" t="e">
        <f>VLOOKUP(A1171,'Crash Data'!$B$3:$C$32,2,FALSE)</f>
        <v>#N/A</v>
      </c>
      <c r="G1171" s="40">
        <v>230</v>
      </c>
      <c r="H1171" s="40">
        <v>177</v>
      </c>
      <c r="I1171" s="39">
        <v>177</v>
      </c>
      <c r="J1171" s="40">
        <v>177</v>
      </c>
      <c r="K1171" s="39">
        <v>177</v>
      </c>
      <c r="L1171" s="93">
        <f t="shared" si="255"/>
        <v>209</v>
      </c>
      <c r="M1171" s="93" t="str">
        <f t="shared" si="256"/>
        <v/>
      </c>
      <c r="N1171" s="99">
        <f t="shared" si="257"/>
        <v>165</v>
      </c>
      <c r="O1171" s="99" t="str">
        <f t="shared" si="258"/>
        <v/>
      </c>
      <c r="P1171" s="102">
        <f t="shared" si="259"/>
        <v>165</v>
      </c>
      <c r="Q1171" s="102" t="str">
        <f t="shared" si="260"/>
        <v/>
      </c>
      <c r="R1171" s="105">
        <f t="shared" si="261"/>
        <v>165</v>
      </c>
      <c r="S1171" s="105" t="str">
        <f t="shared" si="262"/>
        <v/>
      </c>
      <c r="T1171" s="69">
        <f t="shared" si="263"/>
        <v>107</v>
      </c>
      <c r="U1171" s="69" t="str">
        <f t="shared" si="264"/>
        <v/>
      </c>
      <c r="V1171" s="143">
        <f t="shared" si="265"/>
        <v>165</v>
      </c>
      <c r="W1171" s="143" t="str">
        <f t="shared" si="266"/>
        <v/>
      </c>
      <c r="X1171" s="109">
        <f t="shared" si="253"/>
        <v>0</v>
      </c>
      <c r="Y1171" s="110" t="e">
        <f t="shared" si="254"/>
        <v>#N/A</v>
      </c>
      <c r="Z1171" s="75" t="e">
        <f>NA()</f>
        <v>#N/A</v>
      </c>
    </row>
    <row r="1172" spans="1:26" x14ac:dyDescent="0.2">
      <c r="A1172" s="74">
        <v>21490</v>
      </c>
      <c r="B1172" s="68">
        <f>INDEX('B-A OSRoad'!$F$2:$F$21,MATCH(A1172,'B-A OSRoad'!$C$2:$C$21))</f>
        <v>0</v>
      </c>
      <c r="C1172" s="68" t="str">
        <f>IF(INDEX('B-A OSRoad'!$B$2:$B$21,MATCH(A1172,'B-A OSRoad'!$C$2:$C$21))="Straight","",RIGHT(INDEX('B-A OSRoad'!$B$2:$B$21,MATCH(A1172,'B-A OSRoad'!$C$2:$C$21)),LEN(INDEX('B-A OSRoad'!$B$2:$B$21,MATCH(A1172,'B-A OSRoad'!$C$2:$C$21)))-1))</f>
        <v/>
      </c>
      <c r="D1172" s="69">
        <f>(INDEX('B-A OSRoad'!$I$2:$I$21,MATCH(A1172,'B-A OSRoad'!$C$2:$C$21)))+$C$3+$C$4+$C$1</f>
        <v>110</v>
      </c>
      <c r="E1172" s="70" t="e">
        <f>VLOOKUP(A1172,'Crash Data'!$E$3:$F$6,2,FALSE)</f>
        <v>#N/A</v>
      </c>
      <c r="F1172" s="70" t="e">
        <f>VLOOKUP(A1172,'Crash Data'!$B$3:$C$32,2,FALSE)</f>
        <v>#N/A</v>
      </c>
      <c r="G1172" s="40">
        <v>230</v>
      </c>
      <c r="H1172" s="40">
        <v>177</v>
      </c>
      <c r="I1172" s="39">
        <v>177</v>
      </c>
      <c r="J1172" s="40">
        <v>177</v>
      </c>
      <c r="K1172" s="39">
        <v>177</v>
      </c>
      <c r="L1172" s="93">
        <f t="shared" si="255"/>
        <v>209</v>
      </c>
      <c r="M1172" s="93" t="str">
        <f t="shared" si="256"/>
        <v/>
      </c>
      <c r="N1172" s="99">
        <f t="shared" si="257"/>
        <v>165</v>
      </c>
      <c r="O1172" s="99" t="str">
        <f t="shared" si="258"/>
        <v/>
      </c>
      <c r="P1172" s="102">
        <f t="shared" si="259"/>
        <v>165</v>
      </c>
      <c r="Q1172" s="102" t="str">
        <f t="shared" si="260"/>
        <v/>
      </c>
      <c r="R1172" s="105">
        <f t="shared" si="261"/>
        <v>165</v>
      </c>
      <c r="S1172" s="105" t="str">
        <f t="shared" si="262"/>
        <v/>
      </c>
      <c r="T1172" s="69">
        <f t="shared" si="263"/>
        <v>107</v>
      </c>
      <c r="U1172" s="69" t="str">
        <f t="shared" si="264"/>
        <v/>
      </c>
      <c r="V1172" s="143">
        <f t="shared" si="265"/>
        <v>165</v>
      </c>
      <c r="W1172" s="143" t="str">
        <f t="shared" si="266"/>
        <v/>
      </c>
      <c r="X1172" s="109">
        <f t="shared" si="253"/>
        <v>0</v>
      </c>
      <c r="Y1172" s="110" t="e">
        <f t="shared" si="254"/>
        <v>#N/A</v>
      </c>
      <c r="Z1172" s="75" t="e">
        <f>NA()</f>
        <v>#N/A</v>
      </c>
    </row>
    <row r="1173" spans="1:26" x14ac:dyDescent="0.2">
      <c r="A1173" s="74">
        <v>21500</v>
      </c>
      <c r="B1173" s="68">
        <f>INDEX('B-A OSRoad'!$F$2:$F$21,MATCH(A1173,'B-A OSRoad'!$C$2:$C$21))</f>
        <v>0</v>
      </c>
      <c r="C1173" s="68" t="str">
        <f>IF(INDEX('B-A OSRoad'!$B$2:$B$21,MATCH(A1173,'B-A OSRoad'!$C$2:$C$21))="Straight","",RIGHT(INDEX('B-A OSRoad'!$B$2:$B$21,MATCH(A1173,'B-A OSRoad'!$C$2:$C$21)),LEN(INDEX('B-A OSRoad'!$B$2:$B$21,MATCH(A1173,'B-A OSRoad'!$C$2:$C$21)))-1))</f>
        <v/>
      </c>
      <c r="D1173" s="69">
        <f>(INDEX('B-A OSRoad'!$I$2:$I$21,MATCH(A1173,'B-A OSRoad'!$C$2:$C$21)))+$C$3+$C$4+$C$1</f>
        <v>110</v>
      </c>
      <c r="E1173" s="70" t="e">
        <f>VLOOKUP(A1173,'Crash Data'!$E$3:$F$6,2,FALSE)</f>
        <v>#N/A</v>
      </c>
      <c r="F1173" s="70" t="e">
        <f>VLOOKUP(A1173,'Crash Data'!$B$3:$C$32,2,FALSE)</f>
        <v>#N/A</v>
      </c>
      <c r="G1173" s="40">
        <v>230</v>
      </c>
      <c r="H1173" s="40">
        <v>177</v>
      </c>
      <c r="I1173" s="39">
        <v>177</v>
      </c>
      <c r="J1173" s="40">
        <v>177</v>
      </c>
      <c r="K1173" s="39">
        <v>177</v>
      </c>
      <c r="L1173" s="93">
        <f t="shared" si="255"/>
        <v>209</v>
      </c>
      <c r="M1173" s="93" t="str">
        <f t="shared" si="256"/>
        <v/>
      </c>
      <c r="N1173" s="99">
        <f t="shared" si="257"/>
        <v>165</v>
      </c>
      <c r="O1173" s="99" t="str">
        <f t="shared" si="258"/>
        <v/>
      </c>
      <c r="P1173" s="102">
        <f t="shared" si="259"/>
        <v>165</v>
      </c>
      <c r="Q1173" s="102" t="str">
        <f t="shared" si="260"/>
        <v/>
      </c>
      <c r="R1173" s="105">
        <f t="shared" si="261"/>
        <v>165</v>
      </c>
      <c r="S1173" s="105" t="str">
        <f t="shared" si="262"/>
        <v/>
      </c>
      <c r="T1173" s="69">
        <f t="shared" si="263"/>
        <v>107</v>
      </c>
      <c r="U1173" s="69" t="str">
        <f t="shared" si="264"/>
        <v/>
      </c>
      <c r="V1173" s="143">
        <f t="shared" si="265"/>
        <v>165</v>
      </c>
      <c r="W1173" s="143" t="str">
        <f t="shared" si="266"/>
        <v/>
      </c>
      <c r="X1173" s="109">
        <f t="shared" si="253"/>
        <v>0</v>
      </c>
      <c r="Y1173" s="110" t="e">
        <f t="shared" si="254"/>
        <v>#N/A</v>
      </c>
      <c r="Z1173" s="75" t="e">
        <f>NA()</f>
        <v>#N/A</v>
      </c>
    </row>
    <row r="1174" spans="1:26" x14ac:dyDescent="0.2">
      <c r="A1174" s="74">
        <v>21510</v>
      </c>
      <c r="B1174" s="68">
        <f>INDEX('B-A OSRoad'!$F$2:$F$21,MATCH(A1174,'B-A OSRoad'!$C$2:$C$21))</f>
        <v>0</v>
      </c>
      <c r="C1174" s="68" t="str">
        <f>IF(INDEX('B-A OSRoad'!$B$2:$B$21,MATCH(A1174,'B-A OSRoad'!$C$2:$C$21))="Straight","",RIGHT(INDEX('B-A OSRoad'!$B$2:$B$21,MATCH(A1174,'B-A OSRoad'!$C$2:$C$21)),LEN(INDEX('B-A OSRoad'!$B$2:$B$21,MATCH(A1174,'B-A OSRoad'!$C$2:$C$21)))-1))</f>
        <v/>
      </c>
      <c r="D1174" s="69">
        <f>(INDEX('B-A OSRoad'!$I$2:$I$21,MATCH(A1174,'B-A OSRoad'!$C$2:$C$21)))+$C$3+$C$4+$C$1</f>
        <v>110</v>
      </c>
      <c r="E1174" s="70" t="e">
        <f>VLOOKUP(A1174,'Crash Data'!$E$3:$F$6,2,FALSE)</f>
        <v>#N/A</v>
      </c>
      <c r="F1174" s="70" t="e">
        <f>VLOOKUP(A1174,'Crash Data'!$B$3:$C$32,2,FALSE)</f>
        <v>#N/A</v>
      </c>
      <c r="G1174" s="40">
        <v>230</v>
      </c>
      <c r="H1174" s="40">
        <v>177</v>
      </c>
      <c r="I1174" s="39">
        <v>177</v>
      </c>
      <c r="J1174" s="40">
        <v>177</v>
      </c>
      <c r="K1174" s="39">
        <v>177</v>
      </c>
      <c r="L1174" s="93">
        <f t="shared" si="255"/>
        <v>209</v>
      </c>
      <c r="M1174" s="93" t="str">
        <f t="shared" si="256"/>
        <v/>
      </c>
      <c r="N1174" s="99">
        <f t="shared" si="257"/>
        <v>165</v>
      </c>
      <c r="O1174" s="99" t="str">
        <f t="shared" si="258"/>
        <v/>
      </c>
      <c r="P1174" s="102">
        <f t="shared" si="259"/>
        <v>165</v>
      </c>
      <c r="Q1174" s="102" t="str">
        <f t="shared" si="260"/>
        <v/>
      </c>
      <c r="R1174" s="105">
        <f t="shared" si="261"/>
        <v>165</v>
      </c>
      <c r="S1174" s="105" t="str">
        <f t="shared" si="262"/>
        <v/>
      </c>
      <c r="T1174" s="69">
        <f t="shared" si="263"/>
        <v>107</v>
      </c>
      <c r="U1174" s="69" t="str">
        <f t="shared" si="264"/>
        <v/>
      </c>
      <c r="V1174" s="143">
        <f t="shared" si="265"/>
        <v>165</v>
      </c>
      <c r="W1174" s="143" t="str">
        <f t="shared" si="266"/>
        <v/>
      </c>
      <c r="X1174" s="109">
        <f t="shared" si="253"/>
        <v>0</v>
      </c>
      <c r="Y1174" s="110" t="e">
        <f t="shared" si="254"/>
        <v>#N/A</v>
      </c>
      <c r="Z1174" s="75" t="e">
        <f>NA()</f>
        <v>#N/A</v>
      </c>
    </row>
    <row r="1175" spans="1:26" x14ac:dyDescent="0.2">
      <c r="A1175" s="74">
        <v>21520</v>
      </c>
      <c r="B1175" s="68">
        <f>INDEX('B-A OSRoad'!$F$2:$F$21,MATCH(A1175,'B-A OSRoad'!$C$2:$C$21))</f>
        <v>0</v>
      </c>
      <c r="C1175" s="68" t="str">
        <f>IF(INDEX('B-A OSRoad'!$B$2:$B$21,MATCH(A1175,'B-A OSRoad'!$C$2:$C$21))="Straight","",RIGHT(INDEX('B-A OSRoad'!$B$2:$B$21,MATCH(A1175,'B-A OSRoad'!$C$2:$C$21)),LEN(INDEX('B-A OSRoad'!$B$2:$B$21,MATCH(A1175,'B-A OSRoad'!$C$2:$C$21)))-1))</f>
        <v/>
      </c>
      <c r="D1175" s="69">
        <f>(INDEX('B-A OSRoad'!$I$2:$I$21,MATCH(A1175,'B-A OSRoad'!$C$2:$C$21)))+$C$3+$C$4+$C$1</f>
        <v>110</v>
      </c>
      <c r="E1175" s="70">
        <f>VLOOKUP(A1175,'Crash Data'!$E$3:$F$6,2,FALSE)</f>
        <v>-7</v>
      </c>
      <c r="F1175" s="70" t="e">
        <f>VLOOKUP(A1175,'Crash Data'!$B$3:$C$32,2,FALSE)</f>
        <v>#N/A</v>
      </c>
      <c r="G1175" s="40">
        <v>230</v>
      </c>
      <c r="H1175" s="40">
        <v>177</v>
      </c>
      <c r="I1175" s="39">
        <v>177</v>
      </c>
      <c r="J1175" s="40">
        <v>177</v>
      </c>
      <c r="K1175" s="39">
        <v>177</v>
      </c>
      <c r="L1175" s="93">
        <f t="shared" si="255"/>
        <v>209</v>
      </c>
      <c r="M1175" s="93" t="str">
        <f t="shared" si="256"/>
        <v/>
      </c>
      <c r="N1175" s="99">
        <f t="shared" si="257"/>
        <v>165</v>
      </c>
      <c r="O1175" s="99" t="str">
        <f t="shared" si="258"/>
        <v/>
      </c>
      <c r="P1175" s="102">
        <f t="shared" si="259"/>
        <v>165</v>
      </c>
      <c r="Q1175" s="102" t="str">
        <f t="shared" si="260"/>
        <v/>
      </c>
      <c r="R1175" s="105">
        <f t="shared" si="261"/>
        <v>165</v>
      </c>
      <c r="S1175" s="105" t="str">
        <f t="shared" si="262"/>
        <v/>
      </c>
      <c r="T1175" s="69">
        <f t="shared" si="263"/>
        <v>107</v>
      </c>
      <c r="U1175" s="69" t="str">
        <f t="shared" si="264"/>
        <v/>
      </c>
      <c r="V1175" s="143">
        <f t="shared" si="265"/>
        <v>165</v>
      </c>
      <c r="W1175" s="143" t="str">
        <f t="shared" si="266"/>
        <v/>
      </c>
      <c r="X1175" s="109">
        <f t="shared" si="253"/>
        <v>0</v>
      </c>
      <c r="Y1175" s="110" t="e">
        <f t="shared" si="254"/>
        <v>#N/A</v>
      </c>
      <c r="Z1175" s="75" t="e">
        <f>NA()</f>
        <v>#N/A</v>
      </c>
    </row>
    <row r="1176" spans="1:26" x14ac:dyDescent="0.2">
      <c r="A1176" s="74">
        <v>21530</v>
      </c>
      <c r="B1176" s="68">
        <f>INDEX('B-A OSRoad'!$F$2:$F$21,MATCH(A1176,'B-A OSRoad'!$C$2:$C$21))</f>
        <v>0</v>
      </c>
      <c r="C1176" s="68" t="str">
        <f>IF(INDEX('B-A OSRoad'!$B$2:$B$21,MATCH(A1176,'B-A OSRoad'!$C$2:$C$21))="Straight","",RIGHT(INDEX('B-A OSRoad'!$B$2:$B$21,MATCH(A1176,'B-A OSRoad'!$C$2:$C$21)),LEN(INDEX('B-A OSRoad'!$B$2:$B$21,MATCH(A1176,'B-A OSRoad'!$C$2:$C$21)))-1))</f>
        <v/>
      </c>
      <c r="D1176" s="69">
        <f>(INDEX('B-A OSRoad'!$I$2:$I$21,MATCH(A1176,'B-A OSRoad'!$C$2:$C$21)))+$C$3+$C$4+$C$1</f>
        <v>110</v>
      </c>
      <c r="E1176" s="70" t="e">
        <f>VLOOKUP(A1176,'Crash Data'!$E$3:$F$6,2,FALSE)</f>
        <v>#N/A</v>
      </c>
      <c r="F1176" s="70" t="e">
        <f>VLOOKUP(A1176,'Crash Data'!$B$3:$C$32,2,FALSE)</f>
        <v>#N/A</v>
      </c>
      <c r="G1176" s="40">
        <v>230</v>
      </c>
      <c r="H1176" s="40">
        <v>177</v>
      </c>
      <c r="I1176" s="39">
        <v>177</v>
      </c>
      <c r="J1176" s="40">
        <v>177</v>
      </c>
      <c r="K1176" s="39">
        <v>177</v>
      </c>
      <c r="L1176" s="93">
        <f t="shared" si="255"/>
        <v>209</v>
      </c>
      <c r="M1176" s="93" t="str">
        <f t="shared" si="256"/>
        <v/>
      </c>
      <c r="N1176" s="99">
        <f t="shared" si="257"/>
        <v>165</v>
      </c>
      <c r="O1176" s="99" t="str">
        <f t="shared" si="258"/>
        <v/>
      </c>
      <c r="P1176" s="102">
        <f t="shared" si="259"/>
        <v>165</v>
      </c>
      <c r="Q1176" s="102" t="str">
        <f t="shared" si="260"/>
        <v/>
      </c>
      <c r="R1176" s="105">
        <f t="shared" si="261"/>
        <v>165</v>
      </c>
      <c r="S1176" s="105" t="str">
        <f t="shared" si="262"/>
        <v/>
      </c>
      <c r="T1176" s="69">
        <f t="shared" si="263"/>
        <v>107</v>
      </c>
      <c r="U1176" s="69" t="str">
        <f t="shared" si="264"/>
        <v/>
      </c>
      <c r="V1176" s="143">
        <f t="shared" si="265"/>
        <v>165</v>
      </c>
      <c r="W1176" s="143" t="str">
        <f t="shared" si="266"/>
        <v/>
      </c>
      <c r="X1176" s="109">
        <f t="shared" si="253"/>
        <v>0</v>
      </c>
      <c r="Y1176" s="110" t="e">
        <f t="shared" si="254"/>
        <v>#N/A</v>
      </c>
      <c r="Z1176" s="75" t="e">
        <f>NA()</f>
        <v>#N/A</v>
      </c>
    </row>
    <row r="1177" spans="1:26" x14ac:dyDescent="0.2">
      <c r="A1177" s="74">
        <v>21540</v>
      </c>
      <c r="B1177" s="68">
        <f>INDEX('B-A OSRoad'!$F$2:$F$21,MATCH(A1177,'B-A OSRoad'!$C$2:$C$21))</f>
        <v>0</v>
      </c>
      <c r="C1177" s="68" t="str">
        <f>IF(INDEX('B-A OSRoad'!$B$2:$B$21,MATCH(A1177,'B-A OSRoad'!$C$2:$C$21))="Straight","",RIGHT(INDEX('B-A OSRoad'!$B$2:$B$21,MATCH(A1177,'B-A OSRoad'!$C$2:$C$21)),LEN(INDEX('B-A OSRoad'!$B$2:$B$21,MATCH(A1177,'B-A OSRoad'!$C$2:$C$21)))-1))</f>
        <v/>
      </c>
      <c r="D1177" s="69">
        <f>(INDEX('B-A OSRoad'!$I$2:$I$21,MATCH(A1177,'B-A OSRoad'!$C$2:$C$21)))+$C$3+$C$4+$C$1</f>
        <v>110</v>
      </c>
      <c r="E1177" s="70" t="e">
        <f>VLOOKUP(A1177,'Crash Data'!$E$3:$F$6,2,FALSE)</f>
        <v>#N/A</v>
      </c>
      <c r="F1177" s="70" t="e">
        <f>VLOOKUP(A1177,'Crash Data'!$B$3:$C$32,2,FALSE)</f>
        <v>#N/A</v>
      </c>
      <c r="G1177" s="40">
        <v>230</v>
      </c>
      <c r="H1177" s="40">
        <v>177</v>
      </c>
      <c r="I1177" s="39">
        <v>177</v>
      </c>
      <c r="J1177" s="40">
        <v>177</v>
      </c>
      <c r="K1177" s="39">
        <v>177</v>
      </c>
      <c r="L1177" s="93">
        <f t="shared" si="255"/>
        <v>209</v>
      </c>
      <c r="M1177" s="93" t="str">
        <f t="shared" si="256"/>
        <v/>
      </c>
      <c r="N1177" s="99">
        <f t="shared" si="257"/>
        <v>165</v>
      </c>
      <c r="O1177" s="99" t="str">
        <f t="shared" si="258"/>
        <v/>
      </c>
      <c r="P1177" s="102">
        <f t="shared" si="259"/>
        <v>165</v>
      </c>
      <c r="Q1177" s="102" t="str">
        <f t="shared" si="260"/>
        <v/>
      </c>
      <c r="R1177" s="105">
        <f t="shared" si="261"/>
        <v>165</v>
      </c>
      <c r="S1177" s="105" t="str">
        <f t="shared" si="262"/>
        <v/>
      </c>
      <c r="T1177" s="69">
        <f t="shared" si="263"/>
        <v>107</v>
      </c>
      <c r="U1177" s="69" t="str">
        <f t="shared" si="264"/>
        <v/>
      </c>
      <c r="V1177" s="143">
        <f t="shared" si="265"/>
        <v>165</v>
      </c>
      <c r="W1177" s="143" t="str">
        <f t="shared" si="266"/>
        <v/>
      </c>
      <c r="X1177" s="109">
        <f t="shared" si="253"/>
        <v>0</v>
      </c>
      <c r="Y1177" s="110" t="e">
        <f t="shared" si="254"/>
        <v>#N/A</v>
      </c>
      <c r="Z1177" s="75" t="e">
        <f>NA()</f>
        <v>#N/A</v>
      </c>
    </row>
    <row r="1178" spans="1:26" x14ac:dyDescent="0.2">
      <c r="A1178" s="74">
        <v>21550</v>
      </c>
      <c r="B1178" s="68">
        <f>INDEX('B-A OSRoad'!$F$2:$F$21,MATCH(A1178,'B-A OSRoad'!$C$2:$C$21))</f>
        <v>0</v>
      </c>
      <c r="C1178" s="68" t="str">
        <f>IF(INDEX('B-A OSRoad'!$B$2:$B$21,MATCH(A1178,'B-A OSRoad'!$C$2:$C$21))="Straight","",RIGHT(INDEX('B-A OSRoad'!$B$2:$B$21,MATCH(A1178,'B-A OSRoad'!$C$2:$C$21)),LEN(INDEX('B-A OSRoad'!$B$2:$B$21,MATCH(A1178,'B-A OSRoad'!$C$2:$C$21)))-1))</f>
        <v/>
      </c>
      <c r="D1178" s="69">
        <f>(INDEX('B-A OSRoad'!$I$2:$I$21,MATCH(A1178,'B-A OSRoad'!$C$2:$C$21)))+$C$3+$C$4+$C$1</f>
        <v>110</v>
      </c>
      <c r="E1178" s="70" t="e">
        <f>VLOOKUP(A1178,'Crash Data'!$E$3:$F$6,2,FALSE)</f>
        <v>#N/A</v>
      </c>
      <c r="F1178" s="70" t="e">
        <f>VLOOKUP(A1178,'Crash Data'!$B$3:$C$32,2,FALSE)</f>
        <v>#N/A</v>
      </c>
      <c r="G1178" s="40">
        <v>230</v>
      </c>
      <c r="H1178" s="40">
        <v>177</v>
      </c>
      <c r="I1178" s="39">
        <v>177</v>
      </c>
      <c r="J1178" s="40">
        <v>177</v>
      </c>
      <c r="K1178" s="39">
        <v>177</v>
      </c>
      <c r="L1178" s="93">
        <f t="shared" si="255"/>
        <v>209</v>
      </c>
      <c r="M1178" s="93" t="str">
        <f t="shared" si="256"/>
        <v/>
      </c>
      <c r="N1178" s="99">
        <f t="shared" si="257"/>
        <v>165</v>
      </c>
      <c r="O1178" s="99" t="str">
        <f t="shared" si="258"/>
        <v/>
      </c>
      <c r="P1178" s="102">
        <f t="shared" si="259"/>
        <v>165</v>
      </c>
      <c r="Q1178" s="102" t="str">
        <f t="shared" si="260"/>
        <v/>
      </c>
      <c r="R1178" s="105">
        <f t="shared" si="261"/>
        <v>165</v>
      </c>
      <c r="S1178" s="105" t="str">
        <f t="shared" si="262"/>
        <v/>
      </c>
      <c r="T1178" s="69">
        <f t="shared" si="263"/>
        <v>107</v>
      </c>
      <c r="U1178" s="69" t="str">
        <f t="shared" si="264"/>
        <v/>
      </c>
      <c r="V1178" s="143">
        <f t="shared" si="265"/>
        <v>165</v>
      </c>
      <c r="W1178" s="143" t="str">
        <f t="shared" si="266"/>
        <v/>
      </c>
      <c r="X1178" s="109">
        <f t="shared" si="253"/>
        <v>0</v>
      </c>
      <c r="Y1178" s="110" t="e">
        <f t="shared" si="254"/>
        <v>#N/A</v>
      </c>
      <c r="Z1178" s="75" t="e">
        <f>NA()</f>
        <v>#N/A</v>
      </c>
    </row>
    <row r="1179" spans="1:26" x14ac:dyDescent="0.2">
      <c r="A1179" s="74">
        <v>21560</v>
      </c>
      <c r="B1179" s="68">
        <f>INDEX('B-A OSRoad'!$F$2:$F$21,MATCH(A1179,'B-A OSRoad'!$C$2:$C$21))</f>
        <v>0</v>
      </c>
      <c r="C1179" s="68" t="str">
        <f>IF(INDEX('B-A OSRoad'!$B$2:$B$21,MATCH(A1179,'B-A OSRoad'!$C$2:$C$21))="Straight","",RIGHT(INDEX('B-A OSRoad'!$B$2:$B$21,MATCH(A1179,'B-A OSRoad'!$C$2:$C$21)),LEN(INDEX('B-A OSRoad'!$B$2:$B$21,MATCH(A1179,'B-A OSRoad'!$C$2:$C$21)))-1))</f>
        <v/>
      </c>
      <c r="D1179" s="69">
        <f>(INDEX('B-A OSRoad'!$I$2:$I$21,MATCH(A1179,'B-A OSRoad'!$C$2:$C$21)))+$C$3+$C$4+$C$1</f>
        <v>110</v>
      </c>
      <c r="E1179" s="70" t="e">
        <f>VLOOKUP(A1179,'Crash Data'!$E$3:$F$6,2,FALSE)</f>
        <v>#N/A</v>
      </c>
      <c r="F1179" s="70" t="e">
        <f>VLOOKUP(A1179,'Crash Data'!$B$3:$C$32,2,FALSE)</f>
        <v>#N/A</v>
      </c>
      <c r="G1179" s="40">
        <v>230</v>
      </c>
      <c r="H1179" s="40">
        <v>177</v>
      </c>
      <c r="I1179" s="39">
        <v>177</v>
      </c>
      <c r="J1179" s="40">
        <v>177</v>
      </c>
      <c r="K1179" s="39">
        <v>177</v>
      </c>
      <c r="L1179" s="93">
        <f t="shared" si="255"/>
        <v>209</v>
      </c>
      <c r="M1179" s="93" t="str">
        <f t="shared" si="256"/>
        <v/>
      </c>
      <c r="N1179" s="99">
        <f t="shared" si="257"/>
        <v>165</v>
      </c>
      <c r="O1179" s="99" t="str">
        <f t="shared" si="258"/>
        <v/>
      </c>
      <c r="P1179" s="102">
        <f t="shared" si="259"/>
        <v>165</v>
      </c>
      <c r="Q1179" s="102" t="str">
        <f t="shared" si="260"/>
        <v/>
      </c>
      <c r="R1179" s="105">
        <f t="shared" si="261"/>
        <v>165</v>
      </c>
      <c r="S1179" s="105" t="str">
        <f t="shared" si="262"/>
        <v/>
      </c>
      <c r="T1179" s="69">
        <f t="shared" si="263"/>
        <v>107</v>
      </c>
      <c r="U1179" s="69" t="str">
        <f t="shared" si="264"/>
        <v/>
      </c>
      <c r="V1179" s="143">
        <f t="shared" si="265"/>
        <v>165</v>
      </c>
      <c r="W1179" s="143" t="str">
        <f t="shared" si="266"/>
        <v/>
      </c>
      <c r="X1179" s="109">
        <f t="shared" si="253"/>
        <v>0</v>
      </c>
      <c r="Y1179" s="110" t="e">
        <f t="shared" si="254"/>
        <v>#N/A</v>
      </c>
      <c r="Z1179" s="75" t="e">
        <f>NA()</f>
        <v>#N/A</v>
      </c>
    </row>
    <row r="1180" spans="1:26" x14ac:dyDescent="0.2">
      <c r="A1180" s="74">
        <v>21570</v>
      </c>
      <c r="B1180" s="68">
        <f>INDEX('B-A OSRoad'!$F$2:$F$21,MATCH(A1180,'B-A OSRoad'!$C$2:$C$21))</f>
        <v>0</v>
      </c>
      <c r="C1180" s="68" t="str">
        <f>IF(INDEX('B-A OSRoad'!$B$2:$B$21,MATCH(A1180,'B-A OSRoad'!$C$2:$C$21))="Straight","",RIGHT(INDEX('B-A OSRoad'!$B$2:$B$21,MATCH(A1180,'B-A OSRoad'!$C$2:$C$21)),LEN(INDEX('B-A OSRoad'!$B$2:$B$21,MATCH(A1180,'B-A OSRoad'!$C$2:$C$21)))-1))</f>
        <v/>
      </c>
      <c r="D1180" s="69">
        <f>(INDEX('B-A OSRoad'!$I$2:$I$21,MATCH(A1180,'B-A OSRoad'!$C$2:$C$21)))+$C$3+$C$4+$C$1</f>
        <v>110</v>
      </c>
      <c r="E1180" s="70" t="e">
        <f>VLOOKUP(A1180,'Crash Data'!$E$3:$F$6,2,FALSE)</f>
        <v>#N/A</v>
      </c>
      <c r="F1180" s="70" t="e">
        <f>VLOOKUP(A1180,'Crash Data'!$B$3:$C$32,2,FALSE)</f>
        <v>#N/A</v>
      </c>
      <c r="G1180" s="40">
        <v>230</v>
      </c>
      <c r="H1180" s="40">
        <v>177</v>
      </c>
      <c r="I1180" s="39">
        <v>177</v>
      </c>
      <c r="J1180" s="40">
        <v>177</v>
      </c>
      <c r="K1180" s="39">
        <v>177</v>
      </c>
      <c r="L1180" s="93">
        <f t="shared" si="255"/>
        <v>209</v>
      </c>
      <c r="M1180" s="93" t="str">
        <f t="shared" si="256"/>
        <v/>
      </c>
      <c r="N1180" s="99">
        <f t="shared" si="257"/>
        <v>165</v>
      </c>
      <c r="O1180" s="99" t="str">
        <f t="shared" si="258"/>
        <v/>
      </c>
      <c r="P1180" s="102">
        <f t="shared" si="259"/>
        <v>165</v>
      </c>
      <c r="Q1180" s="102" t="str">
        <f t="shared" si="260"/>
        <v/>
      </c>
      <c r="R1180" s="105">
        <f t="shared" si="261"/>
        <v>165</v>
      </c>
      <c r="S1180" s="105" t="str">
        <f t="shared" si="262"/>
        <v/>
      </c>
      <c r="T1180" s="69">
        <f t="shared" si="263"/>
        <v>107</v>
      </c>
      <c r="U1180" s="69" t="str">
        <f t="shared" si="264"/>
        <v/>
      </c>
      <c r="V1180" s="143">
        <f t="shared" si="265"/>
        <v>165</v>
      </c>
      <c r="W1180" s="143" t="str">
        <f t="shared" si="266"/>
        <v/>
      </c>
      <c r="X1180" s="109">
        <f t="shared" si="253"/>
        <v>0</v>
      </c>
      <c r="Y1180" s="110" t="e">
        <f t="shared" si="254"/>
        <v>#N/A</v>
      </c>
      <c r="Z1180" s="75" t="e">
        <f>NA()</f>
        <v>#N/A</v>
      </c>
    </row>
    <row r="1181" spans="1:26" x14ac:dyDescent="0.2">
      <c r="A1181" s="74">
        <v>21580</v>
      </c>
      <c r="B1181" s="68">
        <f>INDEX('B-A OSRoad'!$F$2:$F$21,MATCH(A1181,'B-A OSRoad'!$C$2:$C$21))</f>
        <v>0</v>
      </c>
      <c r="C1181" s="68" t="str">
        <f>IF(INDEX('B-A OSRoad'!$B$2:$B$21,MATCH(A1181,'B-A OSRoad'!$C$2:$C$21))="Straight","",RIGHT(INDEX('B-A OSRoad'!$B$2:$B$21,MATCH(A1181,'B-A OSRoad'!$C$2:$C$21)),LEN(INDEX('B-A OSRoad'!$B$2:$B$21,MATCH(A1181,'B-A OSRoad'!$C$2:$C$21)))-1))</f>
        <v/>
      </c>
      <c r="D1181" s="69">
        <f>(INDEX('B-A OSRoad'!$I$2:$I$21,MATCH(A1181,'B-A OSRoad'!$C$2:$C$21)))+$C$3+$C$4+$C$1</f>
        <v>110</v>
      </c>
      <c r="E1181" s="70" t="e">
        <f>VLOOKUP(A1181,'Crash Data'!$E$3:$F$6,2,FALSE)</f>
        <v>#N/A</v>
      </c>
      <c r="F1181" s="70" t="e">
        <f>VLOOKUP(A1181,'Crash Data'!$B$3:$C$32,2,FALSE)</f>
        <v>#N/A</v>
      </c>
      <c r="G1181" s="40">
        <v>230</v>
      </c>
      <c r="H1181" s="40">
        <v>177</v>
      </c>
      <c r="I1181" s="39">
        <v>177</v>
      </c>
      <c r="J1181" s="40">
        <v>177</v>
      </c>
      <c r="K1181" s="39">
        <v>116.58499999999999</v>
      </c>
      <c r="L1181" s="93">
        <f t="shared" si="255"/>
        <v>209</v>
      </c>
      <c r="M1181" s="93" t="str">
        <f t="shared" si="256"/>
        <v/>
      </c>
      <c r="N1181" s="99">
        <f t="shared" si="257"/>
        <v>165</v>
      </c>
      <c r="O1181" s="99" t="str">
        <f t="shared" si="258"/>
        <v/>
      </c>
      <c r="P1181" s="102">
        <f t="shared" si="259"/>
        <v>165</v>
      </c>
      <c r="Q1181" s="102" t="str">
        <f t="shared" si="260"/>
        <v/>
      </c>
      <c r="R1181" s="105">
        <f t="shared" si="261"/>
        <v>165</v>
      </c>
      <c r="S1181" s="105" t="str">
        <f t="shared" si="262"/>
        <v/>
      </c>
      <c r="T1181" s="69">
        <f t="shared" si="263"/>
        <v>107</v>
      </c>
      <c r="U1181" s="69" t="str">
        <f t="shared" si="264"/>
        <v/>
      </c>
      <c r="V1181" s="143">
        <f t="shared" si="265"/>
        <v>165</v>
      </c>
      <c r="W1181" s="143">
        <f t="shared" si="266"/>
        <v>48.415000000000006</v>
      </c>
      <c r="X1181" s="109">
        <f t="shared" si="253"/>
        <v>0</v>
      </c>
      <c r="Y1181" s="110" t="e">
        <f t="shared" si="254"/>
        <v>#N/A</v>
      </c>
      <c r="Z1181" s="75" t="e">
        <f>NA()</f>
        <v>#N/A</v>
      </c>
    </row>
    <row r="1182" spans="1:26" x14ac:dyDescent="0.2">
      <c r="A1182" s="74">
        <v>21590</v>
      </c>
      <c r="B1182" s="68">
        <f>INDEX('B-A OSRoad'!$F$2:$F$21,MATCH(A1182,'B-A OSRoad'!$C$2:$C$21))</f>
        <v>0</v>
      </c>
      <c r="C1182" s="68" t="str">
        <f>IF(INDEX('B-A OSRoad'!$B$2:$B$21,MATCH(A1182,'B-A OSRoad'!$C$2:$C$21))="Straight","",RIGHT(INDEX('B-A OSRoad'!$B$2:$B$21,MATCH(A1182,'B-A OSRoad'!$C$2:$C$21)),LEN(INDEX('B-A OSRoad'!$B$2:$B$21,MATCH(A1182,'B-A OSRoad'!$C$2:$C$21)))-1))</f>
        <v/>
      </c>
      <c r="D1182" s="69">
        <f>(INDEX('B-A OSRoad'!$I$2:$I$21,MATCH(A1182,'B-A OSRoad'!$C$2:$C$21)))+$C$3+$C$4+$C$1</f>
        <v>110</v>
      </c>
      <c r="E1182" s="70" t="e">
        <f>VLOOKUP(A1182,'Crash Data'!$E$3:$F$6,2,FALSE)</f>
        <v>#N/A</v>
      </c>
      <c r="F1182" s="70" t="e">
        <f>VLOOKUP(A1182,'Crash Data'!$B$3:$C$32,2,FALSE)</f>
        <v>#N/A</v>
      </c>
      <c r="G1182" s="40">
        <v>118.09699999999999</v>
      </c>
      <c r="H1182" s="40">
        <v>177</v>
      </c>
      <c r="I1182" s="39">
        <v>177</v>
      </c>
      <c r="J1182" s="40">
        <v>177</v>
      </c>
      <c r="K1182" s="39">
        <v>108.193</v>
      </c>
      <c r="L1182" s="93">
        <f t="shared" si="255"/>
        <v>209</v>
      </c>
      <c r="M1182" s="93">
        <f t="shared" si="256"/>
        <v>90.903000000000006</v>
      </c>
      <c r="N1182" s="99">
        <f t="shared" si="257"/>
        <v>165</v>
      </c>
      <c r="O1182" s="99" t="str">
        <f t="shared" si="258"/>
        <v/>
      </c>
      <c r="P1182" s="102">
        <f t="shared" si="259"/>
        <v>165</v>
      </c>
      <c r="Q1182" s="102" t="str">
        <f t="shared" si="260"/>
        <v/>
      </c>
      <c r="R1182" s="105">
        <f t="shared" si="261"/>
        <v>165</v>
      </c>
      <c r="S1182" s="105" t="str">
        <f t="shared" si="262"/>
        <v/>
      </c>
      <c r="T1182" s="69">
        <f t="shared" si="263"/>
        <v>107</v>
      </c>
      <c r="U1182" s="69" t="str">
        <f t="shared" si="264"/>
        <v/>
      </c>
      <c r="V1182" s="143">
        <f t="shared" si="265"/>
        <v>165</v>
      </c>
      <c r="W1182" s="143">
        <f t="shared" si="266"/>
        <v>56.807000000000002</v>
      </c>
      <c r="X1182" s="109">
        <f t="shared" si="253"/>
        <v>0</v>
      </c>
      <c r="Y1182" s="110" t="e">
        <f t="shared" si="254"/>
        <v>#N/A</v>
      </c>
      <c r="Z1182" s="75" t="e">
        <f>NA()</f>
        <v>#N/A</v>
      </c>
    </row>
    <row r="1183" spans="1:26" x14ac:dyDescent="0.2">
      <c r="A1183" s="74">
        <v>21600</v>
      </c>
      <c r="B1183" s="68">
        <f>INDEX('B-A OSRoad'!$F$2:$F$21,MATCH(A1183,'B-A OSRoad'!$C$2:$C$21))</f>
        <v>0</v>
      </c>
      <c r="C1183" s="68" t="str">
        <f>IF(INDEX('B-A OSRoad'!$B$2:$B$21,MATCH(A1183,'B-A OSRoad'!$C$2:$C$21))="Straight","",RIGHT(INDEX('B-A OSRoad'!$B$2:$B$21,MATCH(A1183,'B-A OSRoad'!$C$2:$C$21)),LEN(INDEX('B-A OSRoad'!$B$2:$B$21,MATCH(A1183,'B-A OSRoad'!$C$2:$C$21)))-1))</f>
        <v/>
      </c>
      <c r="D1183" s="69">
        <f>(INDEX('B-A OSRoad'!$I$2:$I$21,MATCH(A1183,'B-A OSRoad'!$C$2:$C$21)))+$C$3+$C$4+$C$1</f>
        <v>110</v>
      </c>
      <c r="E1183" s="70" t="e">
        <f>VLOOKUP(A1183,'Crash Data'!$E$3:$F$6,2,FALSE)</f>
        <v>#N/A</v>
      </c>
      <c r="F1183" s="70" t="e">
        <f>VLOOKUP(A1183,'Crash Data'!$B$3:$C$32,2,FALSE)</f>
        <v>#N/A</v>
      </c>
      <c r="G1183" s="40">
        <v>112.907</v>
      </c>
      <c r="H1183" s="40">
        <v>132.25399999999999</v>
      </c>
      <c r="I1183" s="39">
        <v>177</v>
      </c>
      <c r="J1183" s="40">
        <v>177</v>
      </c>
      <c r="K1183" s="39">
        <v>109.83</v>
      </c>
      <c r="L1183" s="93">
        <f t="shared" si="255"/>
        <v>209</v>
      </c>
      <c r="M1183" s="93">
        <f t="shared" si="256"/>
        <v>96.093000000000004</v>
      </c>
      <c r="N1183" s="99">
        <f t="shared" si="257"/>
        <v>165</v>
      </c>
      <c r="O1183" s="99">
        <f t="shared" si="258"/>
        <v>32.746000000000009</v>
      </c>
      <c r="P1183" s="102">
        <f t="shared" si="259"/>
        <v>165</v>
      </c>
      <c r="Q1183" s="102" t="str">
        <f t="shared" si="260"/>
        <v/>
      </c>
      <c r="R1183" s="105">
        <f t="shared" si="261"/>
        <v>165</v>
      </c>
      <c r="S1183" s="105" t="str">
        <f t="shared" si="262"/>
        <v/>
      </c>
      <c r="T1183" s="69">
        <f t="shared" si="263"/>
        <v>107</v>
      </c>
      <c r="U1183" s="69" t="str">
        <f t="shared" si="264"/>
        <v/>
      </c>
      <c r="V1183" s="143">
        <f t="shared" si="265"/>
        <v>165</v>
      </c>
      <c r="W1183" s="143">
        <f t="shared" si="266"/>
        <v>55.17</v>
      </c>
      <c r="X1183" s="109">
        <f t="shared" si="253"/>
        <v>0</v>
      </c>
      <c r="Y1183" s="110" t="e">
        <f t="shared" si="254"/>
        <v>#N/A</v>
      </c>
      <c r="Z1183" s="75" t="e">
        <f>NA()</f>
        <v>#N/A</v>
      </c>
    </row>
    <row r="1184" spans="1:26" x14ac:dyDescent="0.2">
      <c r="A1184" s="74">
        <v>21610</v>
      </c>
      <c r="B1184" s="68">
        <f>INDEX('B-A OSRoad'!$F$2:$F$21,MATCH(A1184,'B-A OSRoad'!$C$2:$C$21))</f>
        <v>0</v>
      </c>
      <c r="C1184" s="68" t="str">
        <f>IF(INDEX('B-A OSRoad'!$B$2:$B$21,MATCH(A1184,'B-A OSRoad'!$C$2:$C$21))="Straight","",RIGHT(INDEX('B-A OSRoad'!$B$2:$B$21,MATCH(A1184,'B-A OSRoad'!$C$2:$C$21)),LEN(INDEX('B-A OSRoad'!$B$2:$B$21,MATCH(A1184,'B-A OSRoad'!$C$2:$C$21)))-1))</f>
        <v/>
      </c>
      <c r="D1184" s="69">
        <f>(INDEX('B-A OSRoad'!$I$2:$I$21,MATCH(A1184,'B-A OSRoad'!$C$2:$C$21)))+$C$3+$C$4+$C$1</f>
        <v>110</v>
      </c>
      <c r="E1184" s="70" t="e">
        <f>VLOOKUP(A1184,'Crash Data'!$E$3:$F$6,2,FALSE)</f>
        <v>#N/A</v>
      </c>
      <c r="F1184" s="70" t="e">
        <f>VLOOKUP(A1184,'Crash Data'!$B$3:$C$32,2,FALSE)</f>
        <v>#N/A</v>
      </c>
      <c r="G1184" s="40">
        <v>117.559</v>
      </c>
      <c r="H1184" s="40">
        <v>127.002</v>
      </c>
      <c r="I1184" s="39">
        <v>155.238</v>
      </c>
      <c r="J1184" s="40">
        <v>177</v>
      </c>
      <c r="K1184" s="39">
        <v>115.399</v>
      </c>
      <c r="L1184" s="93">
        <f t="shared" si="255"/>
        <v>209</v>
      </c>
      <c r="M1184" s="93">
        <f t="shared" si="256"/>
        <v>91.441000000000003</v>
      </c>
      <c r="N1184" s="99">
        <f t="shared" si="257"/>
        <v>165</v>
      </c>
      <c r="O1184" s="99">
        <f t="shared" si="258"/>
        <v>37.998000000000005</v>
      </c>
      <c r="P1184" s="102">
        <f t="shared" si="259"/>
        <v>165</v>
      </c>
      <c r="Q1184" s="102">
        <f t="shared" si="260"/>
        <v>9.7620000000000005</v>
      </c>
      <c r="R1184" s="105">
        <f t="shared" si="261"/>
        <v>165</v>
      </c>
      <c r="S1184" s="105" t="str">
        <f t="shared" si="262"/>
        <v/>
      </c>
      <c r="T1184" s="69">
        <f t="shared" si="263"/>
        <v>107</v>
      </c>
      <c r="U1184" s="69" t="str">
        <f t="shared" si="264"/>
        <v/>
      </c>
      <c r="V1184" s="143">
        <f t="shared" si="265"/>
        <v>165</v>
      </c>
      <c r="W1184" s="143">
        <f t="shared" si="266"/>
        <v>49.600999999999999</v>
      </c>
      <c r="X1184" s="109">
        <f t="shared" si="253"/>
        <v>0</v>
      </c>
      <c r="Y1184" s="110" t="e">
        <f t="shared" si="254"/>
        <v>#N/A</v>
      </c>
      <c r="Z1184" s="75" t="e">
        <f>NA()</f>
        <v>#N/A</v>
      </c>
    </row>
    <row r="1185" spans="1:26" x14ac:dyDescent="0.2">
      <c r="A1185" s="74">
        <v>21620</v>
      </c>
      <c r="B1185" s="68">
        <f>INDEX('B-A OSRoad'!$F$2:$F$21,MATCH(A1185,'B-A OSRoad'!$C$2:$C$21))</f>
        <v>0</v>
      </c>
      <c r="C1185" s="68" t="str">
        <f>IF(INDEX('B-A OSRoad'!$B$2:$B$21,MATCH(A1185,'B-A OSRoad'!$C$2:$C$21))="Straight","",RIGHT(INDEX('B-A OSRoad'!$B$2:$B$21,MATCH(A1185,'B-A OSRoad'!$C$2:$C$21)),LEN(INDEX('B-A OSRoad'!$B$2:$B$21,MATCH(A1185,'B-A OSRoad'!$C$2:$C$21)))-1))</f>
        <v/>
      </c>
      <c r="D1185" s="69">
        <f>(INDEX('B-A OSRoad'!$I$2:$I$21,MATCH(A1185,'B-A OSRoad'!$C$2:$C$21)))+$C$3+$C$4+$C$1</f>
        <v>110</v>
      </c>
      <c r="E1185" s="70" t="e">
        <f>VLOOKUP(A1185,'Crash Data'!$E$3:$F$6,2,FALSE)</f>
        <v>#N/A</v>
      </c>
      <c r="F1185" s="70" t="e">
        <f>VLOOKUP(A1185,'Crash Data'!$B$3:$C$32,2,FALSE)</f>
        <v>#N/A</v>
      </c>
      <c r="G1185" s="40">
        <v>118.274</v>
      </c>
      <c r="H1185" s="40">
        <v>139.04</v>
      </c>
      <c r="I1185" s="39">
        <v>159.33600000000001</v>
      </c>
      <c r="J1185" s="40">
        <v>177</v>
      </c>
      <c r="K1185" s="39">
        <v>117.024</v>
      </c>
      <c r="L1185" s="93">
        <f t="shared" si="255"/>
        <v>209</v>
      </c>
      <c r="M1185" s="93">
        <f t="shared" si="256"/>
        <v>90.725999999999999</v>
      </c>
      <c r="N1185" s="99">
        <f t="shared" si="257"/>
        <v>165</v>
      </c>
      <c r="O1185" s="99">
        <f t="shared" si="258"/>
        <v>25.960000000000008</v>
      </c>
      <c r="P1185" s="102">
        <f t="shared" si="259"/>
        <v>165</v>
      </c>
      <c r="Q1185" s="102">
        <f t="shared" si="260"/>
        <v>5.6639999999999873</v>
      </c>
      <c r="R1185" s="105">
        <f t="shared" si="261"/>
        <v>165</v>
      </c>
      <c r="S1185" s="105" t="str">
        <f t="shared" si="262"/>
        <v/>
      </c>
      <c r="T1185" s="69">
        <f t="shared" si="263"/>
        <v>107</v>
      </c>
      <c r="U1185" s="69" t="str">
        <f t="shared" si="264"/>
        <v/>
      </c>
      <c r="V1185" s="143">
        <f t="shared" si="265"/>
        <v>165</v>
      </c>
      <c r="W1185" s="143">
        <f t="shared" si="266"/>
        <v>47.975999999999999</v>
      </c>
      <c r="X1185" s="109">
        <f t="shared" si="253"/>
        <v>0</v>
      </c>
      <c r="Y1185" s="110" t="e">
        <f t="shared" si="254"/>
        <v>#N/A</v>
      </c>
      <c r="Z1185" s="75" t="e">
        <f>NA()</f>
        <v>#N/A</v>
      </c>
    </row>
    <row r="1186" spans="1:26" x14ac:dyDescent="0.2">
      <c r="A1186" s="74">
        <v>21630</v>
      </c>
      <c r="B1186" s="68">
        <f>INDEX('B-A OSRoad'!$F$2:$F$21,MATCH(A1186,'B-A OSRoad'!$C$2:$C$21))</f>
        <v>0</v>
      </c>
      <c r="C1186" s="68" t="str">
        <f>IF(INDEX('B-A OSRoad'!$B$2:$B$21,MATCH(A1186,'B-A OSRoad'!$C$2:$C$21))="Straight","",RIGHT(INDEX('B-A OSRoad'!$B$2:$B$21,MATCH(A1186,'B-A OSRoad'!$C$2:$C$21)),LEN(INDEX('B-A OSRoad'!$B$2:$B$21,MATCH(A1186,'B-A OSRoad'!$C$2:$C$21)))-1))</f>
        <v/>
      </c>
      <c r="D1186" s="69">
        <f>(INDEX('B-A OSRoad'!$I$2:$I$21,MATCH(A1186,'B-A OSRoad'!$C$2:$C$21)))+$C$3+$C$4+$C$1</f>
        <v>110</v>
      </c>
      <c r="E1186" s="70" t="e">
        <f>VLOOKUP(A1186,'Crash Data'!$E$3:$F$6,2,FALSE)</f>
        <v>#N/A</v>
      </c>
      <c r="F1186" s="70" t="e">
        <f>VLOOKUP(A1186,'Crash Data'!$B$3:$C$32,2,FALSE)</f>
        <v>#N/A</v>
      </c>
      <c r="G1186" s="40">
        <v>126.521</v>
      </c>
      <c r="H1186" s="40">
        <v>137.416</v>
      </c>
      <c r="I1186" s="39">
        <v>159.37299999999999</v>
      </c>
      <c r="J1186" s="40">
        <v>177</v>
      </c>
      <c r="K1186" s="39">
        <v>126.75700000000001</v>
      </c>
      <c r="L1186" s="93">
        <f t="shared" si="255"/>
        <v>209</v>
      </c>
      <c r="M1186" s="93">
        <f t="shared" si="256"/>
        <v>82.478999999999999</v>
      </c>
      <c r="N1186" s="99">
        <f t="shared" si="257"/>
        <v>165</v>
      </c>
      <c r="O1186" s="99">
        <f t="shared" si="258"/>
        <v>27.584000000000003</v>
      </c>
      <c r="P1186" s="102">
        <f t="shared" si="259"/>
        <v>165</v>
      </c>
      <c r="Q1186" s="102">
        <f t="shared" si="260"/>
        <v>5.6270000000000095</v>
      </c>
      <c r="R1186" s="105">
        <f t="shared" si="261"/>
        <v>165</v>
      </c>
      <c r="S1186" s="105" t="str">
        <f t="shared" si="262"/>
        <v/>
      </c>
      <c r="T1186" s="69">
        <f t="shared" si="263"/>
        <v>107</v>
      </c>
      <c r="U1186" s="69" t="str">
        <f t="shared" si="264"/>
        <v/>
      </c>
      <c r="V1186" s="143">
        <f t="shared" si="265"/>
        <v>165</v>
      </c>
      <c r="W1186" s="143">
        <f t="shared" si="266"/>
        <v>38.242999999999995</v>
      </c>
      <c r="X1186" s="109">
        <f t="shared" si="253"/>
        <v>0</v>
      </c>
      <c r="Y1186" s="110" t="e">
        <f t="shared" si="254"/>
        <v>#N/A</v>
      </c>
      <c r="Z1186" s="75" t="e">
        <f>NA()</f>
        <v>#N/A</v>
      </c>
    </row>
    <row r="1187" spans="1:26" x14ac:dyDescent="0.2">
      <c r="A1187" s="74">
        <v>21640</v>
      </c>
      <c r="B1187" s="68">
        <f>INDEX('B-A OSRoad'!$F$2:$F$21,MATCH(A1187,'B-A OSRoad'!$C$2:$C$21))</f>
        <v>0</v>
      </c>
      <c r="C1187" s="68" t="str">
        <f>IF(INDEX('B-A OSRoad'!$B$2:$B$21,MATCH(A1187,'B-A OSRoad'!$C$2:$C$21))="Straight","",RIGHT(INDEX('B-A OSRoad'!$B$2:$B$21,MATCH(A1187,'B-A OSRoad'!$C$2:$C$21)),LEN(INDEX('B-A OSRoad'!$B$2:$B$21,MATCH(A1187,'B-A OSRoad'!$C$2:$C$21)))-1))</f>
        <v/>
      </c>
      <c r="D1187" s="69">
        <f>(INDEX('B-A OSRoad'!$I$2:$I$21,MATCH(A1187,'B-A OSRoad'!$C$2:$C$21)))+$C$3+$C$4+$C$1</f>
        <v>110</v>
      </c>
      <c r="E1187" s="70" t="e">
        <f>VLOOKUP(A1187,'Crash Data'!$E$3:$F$6,2,FALSE)</f>
        <v>#N/A</v>
      </c>
      <c r="F1187" s="70" t="e">
        <f>VLOOKUP(A1187,'Crash Data'!$B$3:$C$32,2,FALSE)</f>
        <v>#N/A</v>
      </c>
      <c r="G1187" s="40">
        <v>134.67599999999999</v>
      </c>
      <c r="H1187" s="40">
        <v>145.697</v>
      </c>
      <c r="I1187" s="39">
        <v>163.97499999999999</v>
      </c>
      <c r="J1187" s="40">
        <v>177</v>
      </c>
      <c r="K1187" s="39">
        <v>129.36000000000001</v>
      </c>
      <c r="L1187" s="93">
        <f t="shared" si="255"/>
        <v>209</v>
      </c>
      <c r="M1187" s="93">
        <f t="shared" si="256"/>
        <v>74.324000000000012</v>
      </c>
      <c r="N1187" s="99">
        <f t="shared" si="257"/>
        <v>165</v>
      </c>
      <c r="O1187" s="99">
        <f t="shared" si="258"/>
        <v>19.302999999999997</v>
      </c>
      <c r="P1187" s="102">
        <f t="shared" si="259"/>
        <v>165</v>
      </c>
      <c r="Q1187" s="102">
        <f t="shared" si="260"/>
        <v>1.0250000000000057</v>
      </c>
      <c r="R1187" s="105">
        <f t="shared" si="261"/>
        <v>165</v>
      </c>
      <c r="S1187" s="105" t="str">
        <f t="shared" si="262"/>
        <v/>
      </c>
      <c r="T1187" s="69">
        <f t="shared" si="263"/>
        <v>107</v>
      </c>
      <c r="U1187" s="69" t="str">
        <f t="shared" si="264"/>
        <v/>
      </c>
      <c r="V1187" s="143">
        <f t="shared" si="265"/>
        <v>165</v>
      </c>
      <c r="W1187" s="143">
        <f t="shared" si="266"/>
        <v>35.639999999999986</v>
      </c>
      <c r="X1187" s="109">
        <f t="shared" si="253"/>
        <v>0</v>
      </c>
      <c r="Y1187" s="110" t="e">
        <f t="shared" si="254"/>
        <v>#N/A</v>
      </c>
      <c r="Z1187" s="75" t="e">
        <f>NA()</f>
        <v>#N/A</v>
      </c>
    </row>
    <row r="1188" spans="1:26" x14ac:dyDescent="0.2">
      <c r="A1188" s="74">
        <v>21650</v>
      </c>
      <c r="B1188" s="68">
        <f>INDEX('B-A OSRoad'!$F$2:$F$21,MATCH(A1188,'B-A OSRoad'!$C$2:$C$21))</f>
        <v>0</v>
      </c>
      <c r="C1188" s="68" t="str">
        <f>IF(INDEX('B-A OSRoad'!$B$2:$B$21,MATCH(A1188,'B-A OSRoad'!$C$2:$C$21))="Straight","",RIGHT(INDEX('B-A OSRoad'!$B$2:$B$21,MATCH(A1188,'B-A OSRoad'!$C$2:$C$21)),LEN(INDEX('B-A OSRoad'!$B$2:$B$21,MATCH(A1188,'B-A OSRoad'!$C$2:$C$21)))-1))</f>
        <v/>
      </c>
      <c r="D1188" s="69">
        <f>(INDEX('B-A OSRoad'!$I$2:$I$21,MATCH(A1188,'B-A OSRoad'!$C$2:$C$21)))+$C$3+$C$4+$C$1</f>
        <v>110</v>
      </c>
      <c r="E1188" s="70" t="e">
        <f>VLOOKUP(A1188,'Crash Data'!$E$3:$F$6,2,FALSE)</f>
        <v>#N/A</v>
      </c>
      <c r="F1188" s="70" t="e">
        <f>VLOOKUP(A1188,'Crash Data'!$B$3:$C$32,2,FALSE)</f>
        <v>#N/A</v>
      </c>
      <c r="G1188" s="40">
        <v>139.06299999999999</v>
      </c>
      <c r="H1188" s="40">
        <v>148.42699999999999</v>
      </c>
      <c r="I1188" s="39">
        <v>177</v>
      </c>
      <c r="J1188" s="40">
        <v>177</v>
      </c>
      <c r="K1188" s="39">
        <v>138.20699999999999</v>
      </c>
      <c r="L1188" s="93">
        <f t="shared" si="255"/>
        <v>209</v>
      </c>
      <c r="M1188" s="93">
        <f t="shared" si="256"/>
        <v>69.937000000000012</v>
      </c>
      <c r="N1188" s="99">
        <f t="shared" si="257"/>
        <v>165</v>
      </c>
      <c r="O1188" s="99">
        <f t="shared" si="258"/>
        <v>16.573000000000008</v>
      </c>
      <c r="P1188" s="102">
        <f t="shared" si="259"/>
        <v>165</v>
      </c>
      <c r="Q1188" s="102" t="str">
        <f t="shared" si="260"/>
        <v/>
      </c>
      <c r="R1188" s="105">
        <f t="shared" si="261"/>
        <v>165</v>
      </c>
      <c r="S1188" s="105" t="str">
        <f t="shared" si="262"/>
        <v/>
      </c>
      <c r="T1188" s="69">
        <f t="shared" si="263"/>
        <v>107</v>
      </c>
      <c r="U1188" s="69" t="str">
        <f t="shared" si="264"/>
        <v/>
      </c>
      <c r="V1188" s="143">
        <f t="shared" si="265"/>
        <v>165</v>
      </c>
      <c r="W1188" s="143">
        <f t="shared" si="266"/>
        <v>26.793000000000006</v>
      </c>
      <c r="X1188" s="109">
        <f t="shared" si="253"/>
        <v>0</v>
      </c>
      <c r="Y1188" s="110" t="e">
        <f t="shared" si="254"/>
        <v>#N/A</v>
      </c>
      <c r="Z1188" s="75" t="e">
        <f>NA()</f>
        <v>#N/A</v>
      </c>
    </row>
    <row r="1189" spans="1:26" x14ac:dyDescent="0.2">
      <c r="A1189" s="74">
        <v>21660</v>
      </c>
      <c r="B1189" s="68">
        <f>INDEX('B-A OSRoad'!$F$2:$F$21,MATCH(A1189,'B-A OSRoad'!$C$2:$C$21))</f>
        <v>0</v>
      </c>
      <c r="C1189" s="68" t="str">
        <f>IF(INDEX('B-A OSRoad'!$B$2:$B$21,MATCH(A1189,'B-A OSRoad'!$C$2:$C$21))="Straight","",RIGHT(INDEX('B-A OSRoad'!$B$2:$B$21,MATCH(A1189,'B-A OSRoad'!$C$2:$C$21)),LEN(INDEX('B-A OSRoad'!$B$2:$B$21,MATCH(A1189,'B-A OSRoad'!$C$2:$C$21)))-1))</f>
        <v/>
      </c>
      <c r="D1189" s="69">
        <f>(INDEX('B-A OSRoad'!$I$2:$I$21,MATCH(A1189,'B-A OSRoad'!$C$2:$C$21)))+$C$3+$C$4+$C$1</f>
        <v>110</v>
      </c>
      <c r="E1189" s="70" t="e">
        <f>VLOOKUP(A1189,'Crash Data'!$E$3:$F$6,2,FALSE)</f>
        <v>#N/A</v>
      </c>
      <c r="F1189" s="70" t="e">
        <f>VLOOKUP(A1189,'Crash Data'!$B$3:$C$32,2,FALSE)</f>
        <v>#N/A</v>
      </c>
      <c r="G1189" s="40">
        <v>145.80500000000001</v>
      </c>
      <c r="H1189" s="40">
        <v>158.29400000000001</v>
      </c>
      <c r="I1189" s="39">
        <v>177</v>
      </c>
      <c r="J1189" s="40">
        <v>177</v>
      </c>
      <c r="K1189" s="39">
        <v>147.09</v>
      </c>
      <c r="L1189" s="93">
        <f t="shared" si="255"/>
        <v>209</v>
      </c>
      <c r="M1189" s="93">
        <f t="shared" si="256"/>
        <v>63.194999999999993</v>
      </c>
      <c r="N1189" s="99">
        <f t="shared" si="257"/>
        <v>165</v>
      </c>
      <c r="O1189" s="99">
        <f t="shared" si="258"/>
        <v>6.7059999999999889</v>
      </c>
      <c r="P1189" s="102">
        <f t="shared" si="259"/>
        <v>165</v>
      </c>
      <c r="Q1189" s="102" t="str">
        <f t="shared" si="260"/>
        <v/>
      </c>
      <c r="R1189" s="105">
        <f t="shared" si="261"/>
        <v>165</v>
      </c>
      <c r="S1189" s="105" t="str">
        <f t="shared" si="262"/>
        <v/>
      </c>
      <c r="T1189" s="69">
        <f t="shared" si="263"/>
        <v>107</v>
      </c>
      <c r="U1189" s="69" t="str">
        <f t="shared" si="264"/>
        <v/>
      </c>
      <c r="V1189" s="143">
        <f t="shared" si="265"/>
        <v>165</v>
      </c>
      <c r="W1189" s="143">
        <f t="shared" si="266"/>
        <v>17.909999999999997</v>
      </c>
      <c r="X1189" s="109">
        <f t="shared" si="253"/>
        <v>0</v>
      </c>
      <c r="Y1189" s="110" t="e">
        <f t="shared" si="254"/>
        <v>#N/A</v>
      </c>
      <c r="Z1189" s="75" t="e">
        <f>NA()</f>
        <v>#N/A</v>
      </c>
    </row>
    <row r="1190" spans="1:26" x14ac:dyDescent="0.2">
      <c r="A1190" s="74">
        <v>21670</v>
      </c>
      <c r="B1190" s="68">
        <f>INDEX('B-A OSRoad'!$F$2:$F$21,MATCH(A1190,'B-A OSRoad'!$C$2:$C$21))</f>
        <v>0</v>
      </c>
      <c r="C1190" s="68" t="str">
        <f>IF(INDEX('B-A OSRoad'!$B$2:$B$21,MATCH(A1190,'B-A OSRoad'!$C$2:$C$21))="Straight","",RIGHT(INDEX('B-A OSRoad'!$B$2:$B$21,MATCH(A1190,'B-A OSRoad'!$C$2:$C$21)),LEN(INDEX('B-A OSRoad'!$B$2:$B$21,MATCH(A1190,'B-A OSRoad'!$C$2:$C$21)))-1))</f>
        <v/>
      </c>
      <c r="D1190" s="69">
        <f>(INDEX('B-A OSRoad'!$I$2:$I$21,MATCH(A1190,'B-A OSRoad'!$C$2:$C$21)))+$C$3+$C$4+$C$1</f>
        <v>110</v>
      </c>
      <c r="E1190" s="70" t="e">
        <f>VLOOKUP(A1190,'Crash Data'!$E$3:$F$6,2,FALSE)</f>
        <v>#N/A</v>
      </c>
      <c r="F1190" s="70" t="e">
        <f>VLOOKUP(A1190,'Crash Data'!$B$3:$C$32,2,FALSE)</f>
        <v>#N/A</v>
      </c>
      <c r="G1190" s="40">
        <v>158.679</v>
      </c>
      <c r="H1190" s="40">
        <v>158.303</v>
      </c>
      <c r="I1190" s="39">
        <v>177</v>
      </c>
      <c r="J1190" s="40">
        <v>177</v>
      </c>
      <c r="K1190" s="39">
        <v>146.88300000000001</v>
      </c>
      <c r="L1190" s="93">
        <f t="shared" si="255"/>
        <v>209</v>
      </c>
      <c r="M1190" s="93">
        <f t="shared" si="256"/>
        <v>50.320999999999998</v>
      </c>
      <c r="N1190" s="99">
        <f t="shared" si="257"/>
        <v>165</v>
      </c>
      <c r="O1190" s="99">
        <f t="shared" si="258"/>
        <v>6.6970000000000027</v>
      </c>
      <c r="P1190" s="102">
        <f t="shared" si="259"/>
        <v>165</v>
      </c>
      <c r="Q1190" s="102" t="str">
        <f t="shared" si="260"/>
        <v/>
      </c>
      <c r="R1190" s="105">
        <f t="shared" si="261"/>
        <v>165</v>
      </c>
      <c r="S1190" s="105" t="str">
        <f t="shared" si="262"/>
        <v/>
      </c>
      <c r="T1190" s="69">
        <f t="shared" si="263"/>
        <v>107</v>
      </c>
      <c r="U1190" s="69" t="str">
        <f t="shared" si="264"/>
        <v/>
      </c>
      <c r="V1190" s="143">
        <f t="shared" si="265"/>
        <v>165</v>
      </c>
      <c r="W1190" s="143">
        <f t="shared" si="266"/>
        <v>18.11699999999999</v>
      </c>
      <c r="X1190" s="109">
        <f t="shared" si="253"/>
        <v>0</v>
      </c>
      <c r="Y1190" s="110" t="e">
        <f t="shared" si="254"/>
        <v>#N/A</v>
      </c>
      <c r="Z1190" s="75" t="e">
        <f>NA()</f>
        <v>#N/A</v>
      </c>
    </row>
    <row r="1191" spans="1:26" x14ac:dyDescent="0.2">
      <c r="A1191" s="74">
        <v>21680</v>
      </c>
      <c r="B1191" s="68">
        <f>INDEX('B-A OSRoad'!$F$2:$F$21,MATCH(A1191,'B-A OSRoad'!$C$2:$C$21))</f>
        <v>0</v>
      </c>
      <c r="C1191" s="68" t="str">
        <f>IF(INDEX('B-A OSRoad'!$B$2:$B$21,MATCH(A1191,'B-A OSRoad'!$C$2:$C$21))="Straight","",RIGHT(INDEX('B-A OSRoad'!$B$2:$B$21,MATCH(A1191,'B-A OSRoad'!$C$2:$C$21)),LEN(INDEX('B-A OSRoad'!$B$2:$B$21,MATCH(A1191,'B-A OSRoad'!$C$2:$C$21)))-1))</f>
        <v/>
      </c>
      <c r="D1191" s="69">
        <f>(INDEX('B-A OSRoad'!$I$2:$I$21,MATCH(A1191,'B-A OSRoad'!$C$2:$C$21)))+$C$3+$C$4+$C$1</f>
        <v>110</v>
      </c>
      <c r="E1191" s="70" t="e">
        <f>VLOOKUP(A1191,'Crash Data'!$E$3:$F$6,2,FALSE)</f>
        <v>#N/A</v>
      </c>
      <c r="F1191" s="70" t="e">
        <f>VLOOKUP(A1191,'Crash Data'!$B$3:$C$32,2,FALSE)</f>
        <v>#N/A</v>
      </c>
      <c r="G1191" s="40">
        <v>155.511</v>
      </c>
      <c r="H1191" s="40">
        <v>177</v>
      </c>
      <c r="I1191" s="39">
        <v>177</v>
      </c>
      <c r="J1191" s="40">
        <v>177</v>
      </c>
      <c r="K1191" s="39">
        <v>154.92099999999999</v>
      </c>
      <c r="L1191" s="93">
        <f t="shared" si="255"/>
        <v>209</v>
      </c>
      <c r="M1191" s="93">
        <f t="shared" si="256"/>
        <v>53.489000000000004</v>
      </c>
      <c r="N1191" s="99">
        <f t="shared" si="257"/>
        <v>165</v>
      </c>
      <c r="O1191" s="99" t="str">
        <f t="shared" si="258"/>
        <v/>
      </c>
      <c r="P1191" s="102">
        <f t="shared" si="259"/>
        <v>165</v>
      </c>
      <c r="Q1191" s="102" t="str">
        <f t="shared" si="260"/>
        <v/>
      </c>
      <c r="R1191" s="105">
        <f t="shared" si="261"/>
        <v>165</v>
      </c>
      <c r="S1191" s="105" t="str">
        <f t="shared" si="262"/>
        <v/>
      </c>
      <c r="T1191" s="69">
        <f t="shared" si="263"/>
        <v>107</v>
      </c>
      <c r="U1191" s="69" t="str">
        <f t="shared" si="264"/>
        <v/>
      </c>
      <c r="V1191" s="143">
        <f t="shared" si="265"/>
        <v>165</v>
      </c>
      <c r="W1191" s="143">
        <f t="shared" si="266"/>
        <v>10.079000000000008</v>
      </c>
      <c r="X1191" s="109">
        <f t="shared" si="253"/>
        <v>0</v>
      </c>
      <c r="Y1191" s="110" t="e">
        <f t="shared" si="254"/>
        <v>#N/A</v>
      </c>
      <c r="Z1191" s="75" t="e">
        <f>NA()</f>
        <v>#N/A</v>
      </c>
    </row>
    <row r="1192" spans="1:26" x14ac:dyDescent="0.2">
      <c r="A1192" s="74">
        <v>21690</v>
      </c>
      <c r="B1192" s="68">
        <f>INDEX('B-A OSRoad'!$F$2:$F$21,MATCH(A1192,'B-A OSRoad'!$C$2:$C$21))</f>
        <v>0</v>
      </c>
      <c r="C1192" s="68" t="str">
        <f>IF(INDEX('B-A OSRoad'!$B$2:$B$21,MATCH(A1192,'B-A OSRoad'!$C$2:$C$21))="Straight","",RIGHT(INDEX('B-A OSRoad'!$B$2:$B$21,MATCH(A1192,'B-A OSRoad'!$C$2:$C$21)),LEN(INDEX('B-A OSRoad'!$B$2:$B$21,MATCH(A1192,'B-A OSRoad'!$C$2:$C$21)))-1))</f>
        <v/>
      </c>
      <c r="D1192" s="69">
        <f>(INDEX('B-A OSRoad'!$I$2:$I$21,MATCH(A1192,'B-A OSRoad'!$C$2:$C$21)))+$C$3+$C$4+$C$1</f>
        <v>110</v>
      </c>
      <c r="E1192" s="70" t="e">
        <f>VLOOKUP(A1192,'Crash Data'!$E$3:$F$6,2,FALSE)</f>
        <v>#N/A</v>
      </c>
      <c r="F1192" s="70" t="e">
        <f>VLOOKUP(A1192,'Crash Data'!$B$3:$C$32,2,FALSE)</f>
        <v>#N/A</v>
      </c>
      <c r="G1192" s="40">
        <v>164.63200000000001</v>
      </c>
      <c r="H1192" s="40">
        <v>177</v>
      </c>
      <c r="I1192" s="39">
        <v>177</v>
      </c>
      <c r="J1192" s="40">
        <v>177</v>
      </c>
      <c r="K1192" s="39">
        <v>164.78100000000001</v>
      </c>
      <c r="L1192" s="93">
        <f t="shared" si="255"/>
        <v>209</v>
      </c>
      <c r="M1192" s="93">
        <f t="shared" si="256"/>
        <v>44.367999999999995</v>
      </c>
      <c r="N1192" s="99">
        <f t="shared" si="257"/>
        <v>165</v>
      </c>
      <c r="O1192" s="99" t="str">
        <f t="shared" si="258"/>
        <v/>
      </c>
      <c r="P1192" s="102">
        <f t="shared" si="259"/>
        <v>165</v>
      </c>
      <c r="Q1192" s="102" t="str">
        <f t="shared" si="260"/>
        <v/>
      </c>
      <c r="R1192" s="105">
        <f t="shared" si="261"/>
        <v>165</v>
      </c>
      <c r="S1192" s="105" t="str">
        <f t="shared" si="262"/>
        <v/>
      </c>
      <c r="T1192" s="69">
        <f t="shared" si="263"/>
        <v>107</v>
      </c>
      <c r="U1192" s="69" t="str">
        <f t="shared" si="264"/>
        <v/>
      </c>
      <c r="V1192" s="143">
        <f t="shared" si="265"/>
        <v>165</v>
      </c>
      <c r="W1192" s="143">
        <f t="shared" si="266"/>
        <v>0.21899999999999409</v>
      </c>
      <c r="X1192" s="109">
        <f t="shared" si="253"/>
        <v>0</v>
      </c>
      <c r="Y1192" s="110" t="e">
        <f t="shared" si="254"/>
        <v>#N/A</v>
      </c>
      <c r="Z1192" s="75" t="e">
        <f>NA()</f>
        <v>#N/A</v>
      </c>
    </row>
    <row r="1193" spans="1:26" x14ac:dyDescent="0.2">
      <c r="A1193" s="74">
        <v>21700</v>
      </c>
      <c r="B1193" s="68">
        <f>INDEX('B-A OSRoad'!$F$2:$F$21,MATCH(A1193,'B-A OSRoad'!$C$2:$C$21))</f>
        <v>0</v>
      </c>
      <c r="C1193" s="68" t="str">
        <f>IF(INDEX('B-A OSRoad'!$B$2:$B$21,MATCH(A1193,'B-A OSRoad'!$C$2:$C$21))="Straight","",RIGHT(INDEX('B-A OSRoad'!$B$2:$B$21,MATCH(A1193,'B-A OSRoad'!$C$2:$C$21)),LEN(INDEX('B-A OSRoad'!$B$2:$B$21,MATCH(A1193,'B-A OSRoad'!$C$2:$C$21)))-1))</f>
        <v/>
      </c>
      <c r="D1193" s="69">
        <f>(INDEX('B-A OSRoad'!$I$2:$I$21,MATCH(A1193,'B-A OSRoad'!$C$2:$C$21)))+$C$3+$C$4+$C$1</f>
        <v>110</v>
      </c>
      <c r="E1193" s="70" t="e">
        <f>VLOOKUP(A1193,'Crash Data'!$E$3:$F$6,2,FALSE)</f>
        <v>#N/A</v>
      </c>
      <c r="F1193" s="70" t="e">
        <f>VLOOKUP(A1193,'Crash Data'!$B$3:$C$32,2,FALSE)</f>
        <v>#N/A</v>
      </c>
      <c r="G1193" s="40">
        <v>168.73400000000001</v>
      </c>
      <c r="H1193" s="40">
        <v>177</v>
      </c>
      <c r="I1193" s="39">
        <v>177</v>
      </c>
      <c r="J1193" s="40">
        <v>177</v>
      </c>
      <c r="K1193" s="39">
        <v>177</v>
      </c>
      <c r="L1193" s="93">
        <f t="shared" si="255"/>
        <v>209</v>
      </c>
      <c r="M1193" s="93">
        <f t="shared" si="256"/>
        <v>40.265999999999991</v>
      </c>
      <c r="N1193" s="99">
        <f t="shared" si="257"/>
        <v>165</v>
      </c>
      <c r="O1193" s="99" t="str">
        <f t="shared" si="258"/>
        <v/>
      </c>
      <c r="P1193" s="102">
        <f t="shared" si="259"/>
        <v>165</v>
      </c>
      <c r="Q1193" s="102" t="str">
        <f t="shared" si="260"/>
        <v/>
      </c>
      <c r="R1193" s="105">
        <f t="shared" si="261"/>
        <v>165</v>
      </c>
      <c r="S1193" s="105" t="str">
        <f t="shared" si="262"/>
        <v/>
      </c>
      <c r="T1193" s="69">
        <f t="shared" si="263"/>
        <v>107</v>
      </c>
      <c r="U1193" s="69" t="str">
        <f t="shared" si="264"/>
        <v/>
      </c>
      <c r="V1193" s="143">
        <f t="shared" si="265"/>
        <v>165</v>
      </c>
      <c r="W1193" s="143" t="str">
        <f t="shared" si="266"/>
        <v/>
      </c>
      <c r="X1193" s="109">
        <f t="shared" si="253"/>
        <v>0</v>
      </c>
      <c r="Y1193" s="110" t="e">
        <f t="shared" si="254"/>
        <v>#N/A</v>
      </c>
      <c r="Z1193" s="75" t="e">
        <f>NA()</f>
        <v>#N/A</v>
      </c>
    </row>
    <row r="1194" spans="1:26" x14ac:dyDescent="0.2">
      <c r="A1194" s="74">
        <v>21710</v>
      </c>
      <c r="B1194" s="68">
        <f>INDEX('B-A OSRoad'!$F$2:$F$21,MATCH(A1194,'B-A OSRoad'!$C$2:$C$21))</f>
        <v>0</v>
      </c>
      <c r="C1194" s="68" t="str">
        <f>IF(INDEX('B-A OSRoad'!$B$2:$B$21,MATCH(A1194,'B-A OSRoad'!$C$2:$C$21))="Straight","",RIGHT(INDEX('B-A OSRoad'!$B$2:$B$21,MATCH(A1194,'B-A OSRoad'!$C$2:$C$21)),LEN(INDEX('B-A OSRoad'!$B$2:$B$21,MATCH(A1194,'B-A OSRoad'!$C$2:$C$21)))-1))</f>
        <v/>
      </c>
      <c r="D1194" s="69">
        <f>(INDEX('B-A OSRoad'!$I$2:$I$21,MATCH(A1194,'B-A OSRoad'!$C$2:$C$21)))+$C$3+$C$4+$C$1</f>
        <v>110</v>
      </c>
      <c r="E1194" s="70" t="e">
        <f>VLOOKUP(A1194,'Crash Data'!$E$3:$F$6,2,FALSE)</f>
        <v>#N/A</v>
      </c>
      <c r="F1194" s="70" t="e">
        <f>VLOOKUP(A1194,'Crash Data'!$B$3:$C$32,2,FALSE)</f>
        <v>#N/A</v>
      </c>
      <c r="G1194" s="40">
        <v>176.93100000000001</v>
      </c>
      <c r="H1194" s="40">
        <v>177</v>
      </c>
      <c r="I1194" s="39">
        <v>177</v>
      </c>
      <c r="J1194" s="40">
        <v>177</v>
      </c>
      <c r="K1194" s="39">
        <v>177</v>
      </c>
      <c r="L1194" s="93">
        <f t="shared" si="255"/>
        <v>209</v>
      </c>
      <c r="M1194" s="93">
        <f t="shared" si="256"/>
        <v>32.068999999999988</v>
      </c>
      <c r="N1194" s="99">
        <f t="shared" si="257"/>
        <v>165</v>
      </c>
      <c r="O1194" s="99" t="str">
        <f t="shared" si="258"/>
        <v/>
      </c>
      <c r="P1194" s="102">
        <f t="shared" si="259"/>
        <v>165</v>
      </c>
      <c r="Q1194" s="102" t="str">
        <f t="shared" si="260"/>
        <v/>
      </c>
      <c r="R1194" s="105">
        <f t="shared" si="261"/>
        <v>165</v>
      </c>
      <c r="S1194" s="105" t="str">
        <f t="shared" si="262"/>
        <v/>
      </c>
      <c r="T1194" s="69">
        <f t="shared" si="263"/>
        <v>107</v>
      </c>
      <c r="U1194" s="69" t="str">
        <f t="shared" si="264"/>
        <v/>
      </c>
      <c r="V1194" s="143">
        <f t="shared" si="265"/>
        <v>165</v>
      </c>
      <c r="W1194" s="143" t="str">
        <f t="shared" si="266"/>
        <v/>
      </c>
      <c r="X1194" s="109">
        <f t="shared" si="253"/>
        <v>0</v>
      </c>
      <c r="Y1194" s="110" t="e">
        <f t="shared" si="254"/>
        <v>#N/A</v>
      </c>
      <c r="Z1194" s="75" t="e">
        <f>NA()</f>
        <v>#N/A</v>
      </c>
    </row>
    <row r="1195" spans="1:26" x14ac:dyDescent="0.2">
      <c r="A1195" s="74">
        <v>21720</v>
      </c>
      <c r="B1195" s="68">
        <f>INDEX('B-A OSRoad'!$F$2:$F$21,MATCH(A1195,'B-A OSRoad'!$C$2:$C$21))</f>
        <v>0</v>
      </c>
      <c r="C1195" s="68" t="str">
        <f>IF(INDEX('B-A OSRoad'!$B$2:$B$21,MATCH(A1195,'B-A OSRoad'!$C$2:$C$21))="Straight","",RIGHT(INDEX('B-A OSRoad'!$B$2:$B$21,MATCH(A1195,'B-A OSRoad'!$C$2:$C$21)),LEN(INDEX('B-A OSRoad'!$B$2:$B$21,MATCH(A1195,'B-A OSRoad'!$C$2:$C$21)))-1))</f>
        <v/>
      </c>
      <c r="D1195" s="69">
        <f>(INDEX('B-A OSRoad'!$I$2:$I$21,MATCH(A1195,'B-A OSRoad'!$C$2:$C$21)))+$C$3+$C$4+$C$1</f>
        <v>110</v>
      </c>
      <c r="E1195" s="70" t="e">
        <f>VLOOKUP(A1195,'Crash Data'!$E$3:$F$6,2,FALSE)</f>
        <v>#N/A</v>
      </c>
      <c r="F1195" s="70" t="e">
        <f>VLOOKUP(A1195,'Crash Data'!$B$3:$C$32,2,FALSE)</f>
        <v>#N/A</v>
      </c>
      <c r="G1195" s="40">
        <v>178.52600000000001</v>
      </c>
      <c r="H1195" s="40">
        <v>177</v>
      </c>
      <c r="I1195" s="39">
        <v>177</v>
      </c>
      <c r="J1195" s="40">
        <v>177</v>
      </c>
      <c r="K1195" s="39">
        <v>177</v>
      </c>
      <c r="L1195" s="93">
        <f t="shared" si="255"/>
        <v>209</v>
      </c>
      <c r="M1195" s="93">
        <f t="shared" si="256"/>
        <v>30.47399999999999</v>
      </c>
      <c r="N1195" s="99">
        <f t="shared" si="257"/>
        <v>165</v>
      </c>
      <c r="O1195" s="99" t="str">
        <f t="shared" si="258"/>
        <v/>
      </c>
      <c r="P1195" s="102">
        <f t="shared" si="259"/>
        <v>165</v>
      </c>
      <c r="Q1195" s="102" t="str">
        <f t="shared" si="260"/>
        <v/>
      </c>
      <c r="R1195" s="105">
        <f t="shared" si="261"/>
        <v>165</v>
      </c>
      <c r="S1195" s="105" t="str">
        <f t="shared" si="262"/>
        <v/>
      </c>
      <c r="T1195" s="69">
        <f t="shared" si="263"/>
        <v>107</v>
      </c>
      <c r="U1195" s="69" t="str">
        <f t="shared" si="264"/>
        <v/>
      </c>
      <c r="V1195" s="143">
        <f t="shared" si="265"/>
        <v>165</v>
      </c>
      <c r="W1195" s="143" t="str">
        <f t="shared" si="266"/>
        <v/>
      </c>
      <c r="X1195" s="109">
        <f t="shared" si="253"/>
        <v>0</v>
      </c>
      <c r="Y1195" s="110" t="e">
        <f t="shared" si="254"/>
        <v>#N/A</v>
      </c>
      <c r="Z1195" s="75" t="e">
        <f>NA()</f>
        <v>#N/A</v>
      </c>
    </row>
    <row r="1196" spans="1:26" x14ac:dyDescent="0.2">
      <c r="A1196" s="74">
        <v>21730</v>
      </c>
      <c r="B1196" s="68">
        <f>INDEX('B-A OSRoad'!$F$2:$F$21,MATCH(A1196,'B-A OSRoad'!$C$2:$C$21))</f>
        <v>0</v>
      </c>
      <c r="C1196" s="68" t="str">
        <f>IF(INDEX('B-A OSRoad'!$B$2:$B$21,MATCH(A1196,'B-A OSRoad'!$C$2:$C$21))="Straight","",RIGHT(INDEX('B-A OSRoad'!$B$2:$B$21,MATCH(A1196,'B-A OSRoad'!$C$2:$C$21)),LEN(INDEX('B-A OSRoad'!$B$2:$B$21,MATCH(A1196,'B-A OSRoad'!$C$2:$C$21)))-1))</f>
        <v/>
      </c>
      <c r="D1196" s="69">
        <f>(INDEX('B-A OSRoad'!$I$2:$I$21,MATCH(A1196,'B-A OSRoad'!$C$2:$C$21)))+$C$3+$C$4+$C$1</f>
        <v>110</v>
      </c>
      <c r="E1196" s="70" t="e">
        <f>VLOOKUP(A1196,'Crash Data'!$E$3:$F$6,2,FALSE)</f>
        <v>#N/A</v>
      </c>
      <c r="F1196" s="70" t="e">
        <f>VLOOKUP(A1196,'Crash Data'!$B$3:$C$32,2,FALSE)</f>
        <v>#N/A</v>
      </c>
      <c r="G1196" s="40">
        <v>188.238</v>
      </c>
      <c r="H1196" s="40">
        <v>177</v>
      </c>
      <c r="I1196" s="39">
        <v>177</v>
      </c>
      <c r="J1196" s="40">
        <v>177</v>
      </c>
      <c r="K1196" s="39">
        <v>177</v>
      </c>
      <c r="L1196" s="93">
        <f t="shared" si="255"/>
        <v>209</v>
      </c>
      <c r="M1196" s="93">
        <f t="shared" si="256"/>
        <v>20.762</v>
      </c>
      <c r="N1196" s="99">
        <f t="shared" si="257"/>
        <v>165</v>
      </c>
      <c r="O1196" s="99" t="str">
        <f t="shared" si="258"/>
        <v/>
      </c>
      <c r="P1196" s="102">
        <f t="shared" si="259"/>
        <v>165</v>
      </c>
      <c r="Q1196" s="102" t="str">
        <f t="shared" si="260"/>
        <v/>
      </c>
      <c r="R1196" s="105">
        <f t="shared" si="261"/>
        <v>165</v>
      </c>
      <c r="S1196" s="105" t="str">
        <f t="shared" si="262"/>
        <v/>
      </c>
      <c r="T1196" s="69">
        <f t="shared" si="263"/>
        <v>107</v>
      </c>
      <c r="U1196" s="69" t="str">
        <f t="shared" si="264"/>
        <v/>
      </c>
      <c r="V1196" s="143">
        <f t="shared" si="265"/>
        <v>165</v>
      </c>
      <c r="W1196" s="143" t="str">
        <f t="shared" si="266"/>
        <v/>
      </c>
      <c r="X1196" s="109">
        <f t="shared" si="253"/>
        <v>0</v>
      </c>
      <c r="Y1196" s="110" t="e">
        <f t="shared" si="254"/>
        <v>#N/A</v>
      </c>
      <c r="Z1196" s="75" t="e">
        <f>NA()</f>
        <v>#N/A</v>
      </c>
    </row>
    <row r="1197" spans="1:26" x14ac:dyDescent="0.2">
      <c r="A1197" s="74">
        <v>21740</v>
      </c>
      <c r="B1197" s="68">
        <f>INDEX('B-A OSRoad'!$F$2:$F$21,MATCH(A1197,'B-A OSRoad'!$C$2:$C$21))</f>
        <v>0</v>
      </c>
      <c r="C1197" s="68" t="str">
        <f>IF(INDEX('B-A OSRoad'!$B$2:$B$21,MATCH(A1197,'B-A OSRoad'!$C$2:$C$21))="Straight","",RIGHT(INDEX('B-A OSRoad'!$B$2:$B$21,MATCH(A1197,'B-A OSRoad'!$C$2:$C$21)),LEN(INDEX('B-A OSRoad'!$B$2:$B$21,MATCH(A1197,'B-A OSRoad'!$C$2:$C$21)))-1))</f>
        <v/>
      </c>
      <c r="D1197" s="69">
        <f>(INDEX('B-A OSRoad'!$I$2:$I$21,MATCH(A1197,'B-A OSRoad'!$C$2:$C$21)))+$C$3+$C$4+$C$1</f>
        <v>110</v>
      </c>
      <c r="E1197" s="70" t="e">
        <f>VLOOKUP(A1197,'Crash Data'!$E$3:$F$6,2,FALSE)</f>
        <v>#N/A</v>
      </c>
      <c r="F1197" s="70" t="e">
        <f>VLOOKUP(A1197,'Crash Data'!$B$3:$C$32,2,FALSE)</f>
        <v>#N/A</v>
      </c>
      <c r="G1197" s="40">
        <v>186.251</v>
      </c>
      <c r="H1197" s="40">
        <v>177</v>
      </c>
      <c r="I1197" s="39">
        <v>177</v>
      </c>
      <c r="J1197" s="40">
        <v>177</v>
      </c>
      <c r="K1197" s="39">
        <v>177</v>
      </c>
      <c r="L1197" s="93">
        <f t="shared" si="255"/>
        <v>209</v>
      </c>
      <c r="M1197" s="93">
        <f t="shared" si="256"/>
        <v>22.748999999999995</v>
      </c>
      <c r="N1197" s="99">
        <f t="shared" si="257"/>
        <v>165</v>
      </c>
      <c r="O1197" s="99" t="str">
        <f t="shared" si="258"/>
        <v/>
      </c>
      <c r="P1197" s="102">
        <f t="shared" si="259"/>
        <v>165</v>
      </c>
      <c r="Q1197" s="102" t="str">
        <f t="shared" si="260"/>
        <v/>
      </c>
      <c r="R1197" s="105">
        <f t="shared" si="261"/>
        <v>165</v>
      </c>
      <c r="S1197" s="105" t="str">
        <f t="shared" si="262"/>
        <v/>
      </c>
      <c r="T1197" s="69">
        <f t="shared" si="263"/>
        <v>107</v>
      </c>
      <c r="U1197" s="69" t="str">
        <f t="shared" si="264"/>
        <v/>
      </c>
      <c r="V1197" s="143">
        <f t="shared" si="265"/>
        <v>165</v>
      </c>
      <c r="W1197" s="143" t="str">
        <f t="shared" si="266"/>
        <v/>
      </c>
      <c r="X1197" s="109">
        <f t="shared" si="253"/>
        <v>0</v>
      </c>
      <c r="Y1197" s="110" t="e">
        <f t="shared" si="254"/>
        <v>#N/A</v>
      </c>
      <c r="Z1197" s="75" t="e">
        <f>NA()</f>
        <v>#N/A</v>
      </c>
    </row>
    <row r="1198" spans="1:26" x14ac:dyDescent="0.2">
      <c r="A1198" s="74">
        <v>21750</v>
      </c>
      <c r="B1198" s="68">
        <f>INDEX('B-A OSRoad'!$F$2:$F$21,MATCH(A1198,'B-A OSRoad'!$C$2:$C$21))</f>
        <v>0</v>
      </c>
      <c r="C1198" s="68" t="str">
        <f>IF(INDEX('B-A OSRoad'!$B$2:$B$21,MATCH(A1198,'B-A OSRoad'!$C$2:$C$21))="Straight","",RIGHT(INDEX('B-A OSRoad'!$B$2:$B$21,MATCH(A1198,'B-A OSRoad'!$C$2:$C$21)),LEN(INDEX('B-A OSRoad'!$B$2:$B$21,MATCH(A1198,'B-A OSRoad'!$C$2:$C$21)))-1))</f>
        <v/>
      </c>
      <c r="D1198" s="69">
        <f>(INDEX('B-A OSRoad'!$I$2:$I$21,MATCH(A1198,'B-A OSRoad'!$C$2:$C$21)))+$C$3+$C$4+$C$1</f>
        <v>110</v>
      </c>
      <c r="E1198" s="70" t="e">
        <f>VLOOKUP(A1198,'Crash Data'!$E$3:$F$6,2,FALSE)</f>
        <v>#N/A</v>
      </c>
      <c r="F1198" s="70" t="e">
        <f>VLOOKUP(A1198,'Crash Data'!$B$3:$C$32,2,FALSE)</f>
        <v>#N/A</v>
      </c>
      <c r="G1198" s="40">
        <v>178.916</v>
      </c>
      <c r="H1198" s="40">
        <v>177</v>
      </c>
      <c r="I1198" s="39">
        <v>177</v>
      </c>
      <c r="J1198" s="40">
        <v>177</v>
      </c>
      <c r="K1198" s="39">
        <v>158.23699999999999</v>
      </c>
      <c r="L1198" s="93">
        <f t="shared" si="255"/>
        <v>209</v>
      </c>
      <c r="M1198" s="93">
        <f t="shared" si="256"/>
        <v>30.084000000000003</v>
      </c>
      <c r="N1198" s="99">
        <f t="shared" si="257"/>
        <v>165</v>
      </c>
      <c r="O1198" s="99" t="str">
        <f t="shared" si="258"/>
        <v/>
      </c>
      <c r="P1198" s="102">
        <f t="shared" si="259"/>
        <v>165</v>
      </c>
      <c r="Q1198" s="102" t="str">
        <f t="shared" si="260"/>
        <v/>
      </c>
      <c r="R1198" s="105">
        <f t="shared" si="261"/>
        <v>165</v>
      </c>
      <c r="S1198" s="105" t="str">
        <f t="shared" si="262"/>
        <v/>
      </c>
      <c r="T1198" s="69">
        <f t="shared" si="263"/>
        <v>107</v>
      </c>
      <c r="U1198" s="69" t="str">
        <f t="shared" si="264"/>
        <v/>
      </c>
      <c r="V1198" s="143">
        <f t="shared" si="265"/>
        <v>165</v>
      </c>
      <c r="W1198" s="143">
        <f t="shared" si="266"/>
        <v>6.7630000000000052</v>
      </c>
      <c r="X1198" s="109">
        <f t="shared" si="253"/>
        <v>0</v>
      </c>
      <c r="Y1198" s="110" t="e">
        <f t="shared" si="254"/>
        <v>#N/A</v>
      </c>
      <c r="Z1198" s="75" t="e">
        <f>NA()</f>
        <v>#N/A</v>
      </c>
    </row>
    <row r="1199" spans="1:26" x14ac:dyDescent="0.2">
      <c r="A1199" s="74">
        <v>21760</v>
      </c>
      <c r="B1199" s="68">
        <f>INDEX('B-A OSRoad'!$F$2:$F$21,MATCH(A1199,'B-A OSRoad'!$C$2:$C$21))</f>
        <v>0</v>
      </c>
      <c r="C1199" s="68" t="str">
        <f>IF(INDEX('B-A OSRoad'!$B$2:$B$21,MATCH(A1199,'B-A OSRoad'!$C$2:$C$21))="Straight","",RIGHT(INDEX('B-A OSRoad'!$B$2:$B$21,MATCH(A1199,'B-A OSRoad'!$C$2:$C$21)),LEN(INDEX('B-A OSRoad'!$B$2:$B$21,MATCH(A1199,'B-A OSRoad'!$C$2:$C$21)))-1))</f>
        <v/>
      </c>
      <c r="D1199" s="69">
        <f>(INDEX('B-A OSRoad'!$I$2:$I$21,MATCH(A1199,'B-A OSRoad'!$C$2:$C$21)))+$C$3+$C$4+$C$1</f>
        <v>110</v>
      </c>
      <c r="E1199" s="70" t="e">
        <f>VLOOKUP(A1199,'Crash Data'!$E$3:$F$6,2,FALSE)</f>
        <v>#N/A</v>
      </c>
      <c r="F1199" s="70" t="e">
        <f>VLOOKUP(A1199,'Crash Data'!$B$3:$C$32,2,FALSE)</f>
        <v>#N/A</v>
      </c>
      <c r="G1199" s="40">
        <v>174.93799999999999</v>
      </c>
      <c r="H1199" s="40">
        <v>177</v>
      </c>
      <c r="I1199" s="39">
        <v>177</v>
      </c>
      <c r="J1199" s="40">
        <v>177</v>
      </c>
      <c r="K1199" s="39">
        <v>138.202</v>
      </c>
      <c r="L1199" s="93">
        <f t="shared" si="255"/>
        <v>209</v>
      </c>
      <c r="M1199" s="93">
        <f t="shared" si="256"/>
        <v>34.062000000000012</v>
      </c>
      <c r="N1199" s="99">
        <f t="shared" si="257"/>
        <v>165</v>
      </c>
      <c r="O1199" s="99" t="str">
        <f t="shared" si="258"/>
        <v/>
      </c>
      <c r="P1199" s="102">
        <f t="shared" si="259"/>
        <v>165</v>
      </c>
      <c r="Q1199" s="102" t="str">
        <f t="shared" si="260"/>
        <v/>
      </c>
      <c r="R1199" s="105">
        <f t="shared" si="261"/>
        <v>165</v>
      </c>
      <c r="S1199" s="105" t="str">
        <f t="shared" si="262"/>
        <v/>
      </c>
      <c r="T1199" s="69">
        <f t="shared" si="263"/>
        <v>107</v>
      </c>
      <c r="U1199" s="69" t="str">
        <f t="shared" si="264"/>
        <v/>
      </c>
      <c r="V1199" s="143">
        <f t="shared" si="265"/>
        <v>165</v>
      </c>
      <c r="W1199" s="143">
        <f t="shared" si="266"/>
        <v>26.798000000000002</v>
      </c>
      <c r="X1199" s="109">
        <f t="shared" si="253"/>
        <v>0</v>
      </c>
      <c r="Y1199" s="110" t="e">
        <f t="shared" si="254"/>
        <v>#N/A</v>
      </c>
      <c r="Z1199" s="75" t="e">
        <f>NA()</f>
        <v>#N/A</v>
      </c>
    </row>
    <row r="1200" spans="1:26" x14ac:dyDescent="0.2">
      <c r="A1200" s="74">
        <v>21770</v>
      </c>
      <c r="B1200" s="68">
        <f>INDEX('B-A OSRoad'!$F$2:$F$21,MATCH(A1200,'B-A OSRoad'!$C$2:$C$21))</f>
        <v>0</v>
      </c>
      <c r="C1200" s="68" t="str">
        <f>IF(INDEX('B-A OSRoad'!$B$2:$B$21,MATCH(A1200,'B-A OSRoad'!$C$2:$C$21))="Straight","",RIGHT(INDEX('B-A OSRoad'!$B$2:$B$21,MATCH(A1200,'B-A OSRoad'!$C$2:$C$21)),LEN(INDEX('B-A OSRoad'!$B$2:$B$21,MATCH(A1200,'B-A OSRoad'!$C$2:$C$21)))-1))</f>
        <v/>
      </c>
      <c r="D1200" s="69">
        <f>(INDEX('B-A OSRoad'!$I$2:$I$21,MATCH(A1200,'B-A OSRoad'!$C$2:$C$21)))+$C$3+$C$4+$C$1</f>
        <v>110</v>
      </c>
      <c r="E1200" s="70" t="e">
        <f>VLOOKUP(A1200,'Crash Data'!$E$3:$F$6,2,FALSE)</f>
        <v>#N/A</v>
      </c>
      <c r="F1200" s="70" t="e">
        <f>VLOOKUP(A1200,'Crash Data'!$B$3:$C$32,2,FALSE)</f>
        <v>#N/A</v>
      </c>
      <c r="G1200" s="40">
        <v>154.95500000000001</v>
      </c>
      <c r="H1200" s="40">
        <v>177</v>
      </c>
      <c r="I1200" s="39">
        <v>177</v>
      </c>
      <c r="J1200" s="40">
        <v>177</v>
      </c>
      <c r="K1200" s="39">
        <v>124.358</v>
      </c>
      <c r="L1200" s="93">
        <f t="shared" si="255"/>
        <v>209</v>
      </c>
      <c r="M1200" s="93">
        <f t="shared" si="256"/>
        <v>54.044999999999987</v>
      </c>
      <c r="N1200" s="99">
        <f t="shared" si="257"/>
        <v>165</v>
      </c>
      <c r="O1200" s="99" t="str">
        <f t="shared" si="258"/>
        <v/>
      </c>
      <c r="P1200" s="102">
        <f t="shared" si="259"/>
        <v>165</v>
      </c>
      <c r="Q1200" s="102" t="str">
        <f t="shared" si="260"/>
        <v/>
      </c>
      <c r="R1200" s="105">
        <f t="shared" si="261"/>
        <v>165</v>
      </c>
      <c r="S1200" s="105" t="str">
        <f t="shared" si="262"/>
        <v/>
      </c>
      <c r="T1200" s="69">
        <f t="shared" si="263"/>
        <v>107</v>
      </c>
      <c r="U1200" s="69" t="str">
        <f t="shared" si="264"/>
        <v/>
      </c>
      <c r="V1200" s="143">
        <f t="shared" si="265"/>
        <v>165</v>
      </c>
      <c r="W1200" s="143">
        <f t="shared" si="266"/>
        <v>40.641999999999996</v>
      </c>
      <c r="X1200" s="109">
        <f t="shared" si="253"/>
        <v>0</v>
      </c>
      <c r="Y1200" s="110" t="e">
        <f t="shared" si="254"/>
        <v>#N/A</v>
      </c>
      <c r="Z1200" s="75" t="e">
        <f>NA()</f>
        <v>#N/A</v>
      </c>
    </row>
    <row r="1201" spans="1:26" x14ac:dyDescent="0.2">
      <c r="A1201" s="74">
        <v>21780</v>
      </c>
      <c r="B1201" s="68">
        <f>INDEX('B-A OSRoad'!$F$2:$F$21,MATCH(A1201,'B-A OSRoad'!$C$2:$C$21))</f>
        <v>0</v>
      </c>
      <c r="C1201" s="68" t="str">
        <f>IF(INDEX('B-A OSRoad'!$B$2:$B$21,MATCH(A1201,'B-A OSRoad'!$C$2:$C$21))="Straight","",RIGHT(INDEX('B-A OSRoad'!$B$2:$B$21,MATCH(A1201,'B-A OSRoad'!$C$2:$C$21)),LEN(INDEX('B-A OSRoad'!$B$2:$B$21,MATCH(A1201,'B-A OSRoad'!$C$2:$C$21)))-1))</f>
        <v/>
      </c>
      <c r="D1201" s="69">
        <f>(INDEX('B-A OSRoad'!$I$2:$I$21,MATCH(A1201,'B-A OSRoad'!$C$2:$C$21)))+$C$3+$C$4+$C$1</f>
        <v>110</v>
      </c>
      <c r="E1201" s="70" t="e">
        <f>VLOOKUP(A1201,'Crash Data'!$E$3:$F$6,2,FALSE)</f>
        <v>#N/A</v>
      </c>
      <c r="F1201" s="70" t="e">
        <f>VLOOKUP(A1201,'Crash Data'!$B$3:$C$32,2,FALSE)</f>
        <v>#N/A</v>
      </c>
      <c r="G1201" s="40">
        <v>149.60400000000001</v>
      </c>
      <c r="H1201" s="40">
        <v>177</v>
      </c>
      <c r="I1201" s="39">
        <v>177</v>
      </c>
      <c r="J1201" s="40">
        <v>177</v>
      </c>
      <c r="K1201" s="39">
        <v>128.643</v>
      </c>
      <c r="L1201" s="93">
        <f t="shared" si="255"/>
        <v>209</v>
      </c>
      <c r="M1201" s="93">
        <f t="shared" si="256"/>
        <v>59.395999999999987</v>
      </c>
      <c r="N1201" s="99">
        <f t="shared" si="257"/>
        <v>165</v>
      </c>
      <c r="O1201" s="99" t="str">
        <f t="shared" si="258"/>
        <v/>
      </c>
      <c r="P1201" s="102">
        <f t="shared" si="259"/>
        <v>165</v>
      </c>
      <c r="Q1201" s="102" t="str">
        <f t="shared" si="260"/>
        <v/>
      </c>
      <c r="R1201" s="105">
        <f t="shared" si="261"/>
        <v>165</v>
      </c>
      <c r="S1201" s="105" t="str">
        <f t="shared" si="262"/>
        <v/>
      </c>
      <c r="T1201" s="69">
        <f t="shared" si="263"/>
        <v>107</v>
      </c>
      <c r="U1201" s="69" t="str">
        <f t="shared" si="264"/>
        <v/>
      </c>
      <c r="V1201" s="143">
        <f t="shared" si="265"/>
        <v>165</v>
      </c>
      <c r="W1201" s="143">
        <f t="shared" si="266"/>
        <v>36.356999999999999</v>
      </c>
      <c r="X1201" s="109">
        <f t="shared" si="253"/>
        <v>0</v>
      </c>
      <c r="Y1201" s="110" t="e">
        <f t="shared" si="254"/>
        <v>#N/A</v>
      </c>
      <c r="Z1201" s="75" t="e">
        <f>NA()</f>
        <v>#N/A</v>
      </c>
    </row>
    <row r="1202" spans="1:26" x14ac:dyDescent="0.2">
      <c r="A1202" s="74">
        <v>21790</v>
      </c>
      <c r="B1202" s="68">
        <f>INDEX('B-A OSRoad'!$F$2:$F$21,MATCH(A1202,'B-A OSRoad'!$C$2:$C$21))</f>
        <v>0</v>
      </c>
      <c r="C1202" s="68" t="str">
        <f>IF(INDEX('B-A OSRoad'!$B$2:$B$21,MATCH(A1202,'B-A OSRoad'!$C$2:$C$21))="Straight","",RIGHT(INDEX('B-A OSRoad'!$B$2:$B$21,MATCH(A1202,'B-A OSRoad'!$C$2:$C$21)),LEN(INDEX('B-A OSRoad'!$B$2:$B$21,MATCH(A1202,'B-A OSRoad'!$C$2:$C$21)))-1))</f>
        <v/>
      </c>
      <c r="D1202" s="69">
        <f>(INDEX('B-A OSRoad'!$I$2:$I$21,MATCH(A1202,'B-A OSRoad'!$C$2:$C$21)))+$C$3+$C$4+$C$1</f>
        <v>110</v>
      </c>
      <c r="E1202" s="70" t="e">
        <f>VLOOKUP(A1202,'Crash Data'!$E$3:$F$6,2,FALSE)</f>
        <v>#N/A</v>
      </c>
      <c r="F1202" s="70" t="e">
        <f>VLOOKUP(A1202,'Crash Data'!$B$3:$C$32,2,FALSE)</f>
        <v>#N/A</v>
      </c>
      <c r="G1202" s="40">
        <v>122.95099999999999</v>
      </c>
      <c r="H1202" s="40">
        <v>153.55799999999999</v>
      </c>
      <c r="I1202" s="39">
        <v>177</v>
      </c>
      <c r="J1202" s="40">
        <v>177</v>
      </c>
      <c r="K1202" s="39">
        <v>119.35299999999999</v>
      </c>
      <c r="L1202" s="93">
        <f t="shared" si="255"/>
        <v>209</v>
      </c>
      <c r="M1202" s="93">
        <f t="shared" si="256"/>
        <v>86.049000000000007</v>
      </c>
      <c r="N1202" s="99">
        <f t="shared" si="257"/>
        <v>165</v>
      </c>
      <c r="O1202" s="99">
        <f t="shared" si="258"/>
        <v>11.442000000000007</v>
      </c>
      <c r="P1202" s="102">
        <f t="shared" si="259"/>
        <v>165</v>
      </c>
      <c r="Q1202" s="102" t="str">
        <f t="shared" si="260"/>
        <v/>
      </c>
      <c r="R1202" s="105">
        <f t="shared" si="261"/>
        <v>165</v>
      </c>
      <c r="S1202" s="105" t="str">
        <f t="shared" si="262"/>
        <v/>
      </c>
      <c r="T1202" s="69">
        <f t="shared" si="263"/>
        <v>107</v>
      </c>
      <c r="U1202" s="69" t="str">
        <f t="shared" si="264"/>
        <v/>
      </c>
      <c r="V1202" s="143">
        <f t="shared" si="265"/>
        <v>165</v>
      </c>
      <c r="W1202" s="143">
        <f t="shared" si="266"/>
        <v>45.647000000000006</v>
      </c>
      <c r="X1202" s="109">
        <f t="shared" si="253"/>
        <v>0</v>
      </c>
      <c r="Y1202" s="110" t="e">
        <f t="shared" si="254"/>
        <v>#N/A</v>
      </c>
      <c r="Z1202" s="75" t="e">
        <f>NA()</f>
        <v>#N/A</v>
      </c>
    </row>
    <row r="1203" spans="1:26" x14ac:dyDescent="0.2">
      <c r="A1203" s="74">
        <v>21800</v>
      </c>
      <c r="B1203" s="68">
        <f>INDEX('B-A OSRoad'!$F$2:$F$21,MATCH(A1203,'B-A OSRoad'!$C$2:$C$21))</f>
        <v>0</v>
      </c>
      <c r="C1203" s="68" t="str">
        <f>IF(INDEX('B-A OSRoad'!$B$2:$B$21,MATCH(A1203,'B-A OSRoad'!$C$2:$C$21))="Straight","",RIGHT(INDEX('B-A OSRoad'!$B$2:$B$21,MATCH(A1203,'B-A OSRoad'!$C$2:$C$21)),LEN(INDEX('B-A OSRoad'!$B$2:$B$21,MATCH(A1203,'B-A OSRoad'!$C$2:$C$21)))-1))</f>
        <v/>
      </c>
      <c r="D1203" s="69">
        <f>(INDEX('B-A OSRoad'!$I$2:$I$21,MATCH(A1203,'B-A OSRoad'!$C$2:$C$21)))+$C$3+$C$4+$C$1</f>
        <v>110</v>
      </c>
      <c r="E1203" s="70" t="e">
        <f>VLOOKUP(A1203,'Crash Data'!$E$3:$F$6,2,FALSE)</f>
        <v>#N/A</v>
      </c>
      <c r="F1203" s="70" t="e">
        <f>VLOOKUP(A1203,'Crash Data'!$B$3:$C$32,2,FALSE)</f>
        <v>#N/A</v>
      </c>
      <c r="G1203" s="40">
        <v>129.822</v>
      </c>
      <c r="H1203" s="40">
        <v>149.66999999999999</v>
      </c>
      <c r="I1203" s="39">
        <v>177</v>
      </c>
      <c r="J1203" s="40">
        <v>177</v>
      </c>
      <c r="K1203" s="39">
        <v>125.06</v>
      </c>
      <c r="L1203" s="93">
        <f t="shared" si="255"/>
        <v>209</v>
      </c>
      <c r="M1203" s="93">
        <f t="shared" si="256"/>
        <v>79.177999999999997</v>
      </c>
      <c r="N1203" s="99">
        <f t="shared" si="257"/>
        <v>165</v>
      </c>
      <c r="O1203" s="99">
        <f t="shared" si="258"/>
        <v>15.330000000000013</v>
      </c>
      <c r="P1203" s="102">
        <f t="shared" si="259"/>
        <v>165</v>
      </c>
      <c r="Q1203" s="102" t="str">
        <f t="shared" si="260"/>
        <v/>
      </c>
      <c r="R1203" s="105">
        <f t="shared" si="261"/>
        <v>165</v>
      </c>
      <c r="S1203" s="105" t="str">
        <f t="shared" si="262"/>
        <v/>
      </c>
      <c r="T1203" s="69">
        <f t="shared" si="263"/>
        <v>107</v>
      </c>
      <c r="U1203" s="69" t="str">
        <f t="shared" si="264"/>
        <v/>
      </c>
      <c r="V1203" s="143">
        <f t="shared" si="265"/>
        <v>165</v>
      </c>
      <c r="W1203" s="143">
        <f t="shared" si="266"/>
        <v>39.94</v>
      </c>
      <c r="X1203" s="109">
        <f t="shared" si="253"/>
        <v>0</v>
      </c>
      <c r="Y1203" s="110" t="e">
        <f t="shared" si="254"/>
        <v>#N/A</v>
      </c>
      <c r="Z1203" s="75" t="e">
        <f>NA()</f>
        <v>#N/A</v>
      </c>
    </row>
    <row r="1204" spans="1:26" x14ac:dyDescent="0.2">
      <c r="A1204" s="74">
        <v>21810</v>
      </c>
      <c r="B1204" s="68">
        <f>INDEX('B-A OSRoad'!$F$2:$F$21,MATCH(A1204,'B-A OSRoad'!$C$2:$C$21))</f>
        <v>0</v>
      </c>
      <c r="C1204" s="68" t="str">
        <f>IF(INDEX('B-A OSRoad'!$B$2:$B$21,MATCH(A1204,'B-A OSRoad'!$C$2:$C$21))="Straight","",RIGHT(INDEX('B-A OSRoad'!$B$2:$B$21,MATCH(A1204,'B-A OSRoad'!$C$2:$C$21)),LEN(INDEX('B-A OSRoad'!$B$2:$B$21,MATCH(A1204,'B-A OSRoad'!$C$2:$C$21)))-1))</f>
        <v/>
      </c>
      <c r="D1204" s="69">
        <f>(INDEX('B-A OSRoad'!$I$2:$I$21,MATCH(A1204,'B-A OSRoad'!$C$2:$C$21)))+$C$3+$C$4+$C$1</f>
        <v>110</v>
      </c>
      <c r="E1204" s="70" t="e">
        <f>VLOOKUP(A1204,'Crash Data'!$E$3:$F$6,2,FALSE)</f>
        <v>#N/A</v>
      </c>
      <c r="F1204" s="70" t="e">
        <f>VLOOKUP(A1204,'Crash Data'!$B$3:$C$32,2,FALSE)</f>
        <v>#N/A</v>
      </c>
      <c r="G1204" s="40">
        <v>127.985</v>
      </c>
      <c r="H1204" s="40">
        <v>145.50200000000001</v>
      </c>
      <c r="I1204" s="39">
        <v>177</v>
      </c>
      <c r="J1204" s="40">
        <v>177</v>
      </c>
      <c r="K1204" s="39">
        <v>127.765</v>
      </c>
      <c r="L1204" s="93">
        <f t="shared" si="255"/>
        <v>209</v>
      </c>
      <c r="M1204" s="93">
        <f t="shared" si="256"/>
        <v>81.015000000000001</v>
      </c>
      <c r="N1204" s="99">
        <f t="shared" si="257"/>
        <v>165</v>
      </c>
      <c r="O1204" s="99">
        <f t="shared" si="258"/>
        <v>19.49799999999999</v>
      </c>
      <c r="P1204" s="102">
        <f t="shared" si="259"/>
        <v>165</v>
      </c>
      <c r="Q1204" s="102" t="str">
        <f t="shared" si="260"/>
        <v/>
      </c>
      <c r="R1204" s="105">
        <f t="shared" si="261"/>
        <v>165</v>
      </c>
      <c r="S1204" s="105" t="str">
        <f t="shared" si="262"/>
        <v/>
      </c>
      <c r="T1204" s="69">
        <f t="shared" si="263"/>
        <v>107</v>
      </c>
      <c r="U1204" s="69" t="str">
        <f t="shared" si="264"/>
        <v/>
      </c>
      <c r="V1204" s="143">
        <f t="shared" si="265"/>
        <v>165</v>
      </c>
      <c r="W1204" s="143">
        <f t="shared" si="266"/>
        <v>37.234999999999999</v>
      </c>
      <c r="X1204" s="109">
        <f t="shared" si="253"/>
        <v>0</v>
      </c>
      <c r="Y1204" s="110" t="e">
        <f t="shared" si="254"/>
        <v>#N/A</v>
      </c>
      <c r="Z1204" s="75" t="e">
        <f>NA()</f>
        <v>#N/A</v>
      </c>
    </row>
    <row r="1205" spans="1:26" x14ac:dyDescent="0.2">
      <c r="A1205" s="74">
        <v>21820</v>
      </c>
      <c r="B1205" s="68">
        <f>INDEX('B-A OSRoad'!$F$2:$F$21,MATCH(A1205,'B-A OSRoad'!$C$2:$C$21))</f>
        <v>0</v>
      </c>
      <c r="C1205" s="68" t="str">
        <f>IF(INDEX('B-A OSRoad'!$B$2:$B$21,MATCH(A1205,'B-A OSRoad'!$C$2:$C$21))="Straight","",RIGHT(INDEX('B-A OSRoad'!$B$2:$B$21,MATCH(A1205,'B-A OSRoad'!$C$2:$C$21)),LEN(INDEX('B-A OSRoad'!$B$2:$B$21,MATCH(A1205,'B-A OSRoad'!$C$2:$C$21)))-1))</f>
        <v/>
      </c>
      <c r="D1205" s="69">
        <f>(INDEX('B-A OSRoad'!$I$2:$I$21,MATCH(A1205,'B-A OSRoad'!$C$2:$C$21)))+$C$3+$C$4+$C$1</f>
        <v>110</v>
      </c>
      <c r="E1205" s="70" t="e">
        <f>VLOOKUP(A1205,'Crash Data'!$E$3:$F$6,2,FALSE)</f>
        <v>#N/A</v>
      </c>
      <c r="F1205" s="70" t="e">
        <f>VLOOKUP(A1205,'Crash Data'!$B$3:$C$32,2,FALSE)</f>
        <v>#N/A</v>
      </c>
      <c r="G1205" s="40">
        <v>134.81800000000001</v>
      </c>
      <c r="H1205" s="40">
        <v>149.446</v>
      </c>
      <c r="I1205" s="39">
        <v>177</v>
      </c>
      <c r="J1205" s="40">
        <v>177</v>
      </c>
      <c r="K1205" s="39">
        <v>139.19999999999999</v>
      </c>
      <c r="L1205" s="93">
        <f t="shared" si="255"/>
        <v>209</v>
      </c>
      <c r="M1205" s="93">
        <f t="shared" si="256"/>
        <v>74.181999999999988</v>
      </c>
      <c r="N1205" s="99">
        <f t="shared" si="257"/>
        <v>165</v>
      </c>
      <c r="O1205" s="99">
        <f t="shared" si="258"/>
        <v>15.554000000000002</v>
      </c>
      <c r="P1205" s="102">
        <f t="shared" si="259"/>
        <v>165</v>
      </c>
      <c r="Q1205" s="102" t="str">
        <f t="shared" si="260"/>
        <v/>
      </c>
      <c r="R1205" s="105">
        <f t="shared" si="261"/>
        <v>165</v>
      </c>
      <c r="S1205" s="105" t="str">
        <f t="shared" si="262"/>
        <v/>
      </c>
      <c r="T1205" s="69">
        <f t="shared" si="263"/>
        <v>107</v>
      </c>
      <c r="U1205" s="69" t="str">
        <f t="shared" si="264"/>
        <v/>
      </c>
      <c r="V1205" s="143">
        <f t="shared" si="265"/>
        <v>165</v>
      </c>
      <c r="W1205" s="143">
        <f t="shared" si="266"/>
        <v>25.800000000000011</v>
      </c>
      <c r="X1205" s="109">
        <f t="shared" si="253"/>
        <v>0</v>
      </c>
      <c r="Y1205" s="110" t="e">
        <f t="shared" si="254"/>
        <v>#N/A</v>
      </c>
      <c r="Z1205" s="75" t="e">
        <f>NA()</f>
        <v>#N/A</v>
      </c>
    </row>
    <row r="1206" spans="1:26" x14ac:dyDescent="0.2">
      <c r="A1206" s="74">
        <v>21830</v>
      </c>
      <c r="B1206" s="68">
        <f>INDEX('B-A OSRoad'!$F$2:$F$21,MATCH(A1206,'B-A OSRoad'!$C$2:$C$21))</f>
        <v>0</v>
      </c>
      <c r="C1206" s="68" t="str">
        <f>IF(INDEX('B-A OSRoad'!$B$2:$B$21,MATCH(A1206,'B-A OSRoad'!$C$2:$C$21))="Straight","",RIGHT(INDEX('B-A OSRoad'!$B$2:$B$21,MATCH(A1206,'B-A OSRoad'!$C$2:$C$21)),LEN(INDEX('B-A OSRoad'!$B$2:$B$21,MATCH(A1206,'B-A OSRoad'!$C$2:$C$21)))-1))</f>
        <v/>
      </c>
      <c r="D1206" s="69">
        <f>(INDEX('B-A OSRoad'!$I$2:$I$21,MATCH(A1206,'B-A OSRoad'!$C$2:$C$21)))+$C$3+$C$4+$C$1</f>
        <v>110</v>
      </c>
      <c r="E1206" s="70" t="e">
        <f>VLOOKUP(A1206,'Crash Data'!$E$3:$F$6,2,FALSE)</f>
        <v>#N/A</v>
      </c>
      <c r="F1206" s="70" t="e">
        <f>VLOOKUP(A1206,'Crash Data'!$B$3:$C$32,2,FALSE)</f>
        <v>#N/A</v>
      </c>
      <c r="G1206" s="40">
        <v>139.05000000000001</v>
      </c>
      <c r="H1206" s="40">
        <v>154.245</v>
      </c>
      <c r="I1206" s="39">
        <v>177</v>
      </c>
      <c r="J1206" s="40">
        <v>177</v>
      </c>
      <c r="K1206" s="39">
        <v>149.88800000000001</v>
      </c>
      <c r="L1206" s="93">
        <f t="shared" si="255"/>
        <v>209</v>
      </c>
      <c r="M1206" s="93">
        <f t="shared" si="256"/>
        <v>69.949999999999989</v>
      </c>
      <c r="N1206" s="99">
        <f t="shared" si="257"/>
        <v>165</v>
      </c>
      <c r="O1206" s="99">
        <f t="shared" si="258"/>
        <v>10.754999999999995</v>
      </c>
      <c r="P1206" s="102">
        <f t="shared" si="259"/>
        <v>165</v>
      </c>
      <c r="Q1206" s="102" t="str">
        <f t="shared" si="260"/>
        <v/>
      </c>
      <c r="R1206" s="105">
        <f t="shared" si="261"/>
        <v>165</v>
      </c>
      <c r="S1206" s="105" t="str">
        <f t="shared" si="262"/>
        <v/>
      </c>
      <c r="T1206" s="69">
        <f t="shared" si="263"/>
        <v>107</v>
      </c>
      <c r="U1206" s="69" t="str">
        <f t="shared" si="264"/>
        <v/>
      </c>
      <c r="V1206" s="143">
        <f t="shared" si="265"/>
        <v>165</v>
      </c>
      <c r="W1206" s="143">
        <f t="shared" si="266"/>
        <v>15.111999999999995</v>
      </c>
      <c r="X1206" s="109">
        <f t="shared" si="253"/>
        <v>0</v>
      </c>
      <c r="Y1206" s="110" t="e">
        <f t="shared" si="254"/>
        <v>#N/A</v>
      </c>
      <c r="Z1206" s="75" t="e">
        <f>NA()</f>
        <v>#N/A</v>
      </c>
    </row>
    <row r="1207" spans="1:26" x14ac:dyDescent="0.2">
      <c r="A1207" s="74">
        <v>21840</v>
      </c>
      <c r="B1207" s="68">
        <f>INDEX('B-A OSRoad'!$F$2:$F$21,MATCH(A1207,'B-A OSRoad'!$C$2:$C$21))</f>
        <v>0</v>
      </c>
      <c r="C1207" s="68" t="str">
        <f>IF(INDEX('B-A OSRoad'!$B$2:$B$21,MATCH(A1207,'B-A OSRoad'!$C$2:$C$21))="Straight","",RIGHT(INDEX('B-A OSRoad'!$B$2:$B$21,MATCH(A1207,'B-A OSRoad'!$C$2:$C$21)),LEN(INDEX('B-A OSRoad'!$B$2:$B$21,MATCH(A1207,'B-A OSRoad'!$C$2:$C$21)))-1))</f>
        <v/>
      </c>
      <c r="D1207" s="69">
        <f>(INDEX('B-A OSRoad'!$I$2:$I$21,MATCH(A1207,'B-A OSRoad'!$C$2:$C$21)))+$C$3+$C$4+$C$1</f>
        <v>110</v>
      </c>
      <c r="E1207" s="70" t="e">
        <f>VLOOKUP(A1207,'Crash Data'!$E$3:$F$6,2,FALSE)</f>
        <v>#N/A</v>
      </c>
      <c r="F1207" s="70" t="e">
        <f>VLOOKUP(A1207,'Crash Data'!$B$3:$C$32,2,FALSE)</f>
        <v>#N/A</v>
      </c>
      <c r="G1207" s="40">
        <v>146.46600000000001</v>
      </c>
      <c r="H1207" s="40">
        <v>159.435</v>
      </c>
      <c r="I1207" s="39">
        <v>177</v>
      </c>
      <c r="J1207" s="40">
        <v>177</v>
      </c>
      <c r="K1207" s="39">
        <v>149.566</v>
      </c>
      <c r="L1207" s="93">
        <f t="shared" si="255"/>
        <v>209</v>
      </c>
      <c r="M1207" s="93">
        <f t="shared" si="256"/>
        <v>62.533999999999992</v>
      </c>
      <c r="N1207" s="99">
        <f t="shared" si="257"/>
        <v>165</v>
      </c>
      <c r="O1207" s="99">
        <f t="shared" si="258"/>
        <v>5.5649999999999977</v>
      </c>
      <c r="P1207" s="102">
        <f t="shared" si="259"/>
        <v>165</v>
      </c>
      <c r="Q1207" s="102" t="str">
        <f t="shared" si="260"/>
        <v/>
      </c>
      <c r="R1207" s="105">
        <f t="shared" si="261"/>
        <v>165</v>
      </c>
      <c r="S1207" s="105" t="str">
        <f t="shared" si="262"/>
        <v/>
      </c>
      <c r="T1207" s="69">
        <f t="shared" si="263"/>
        <v>107</v>
      </c>
      <c r="U1207" s="69" t="str">
        <f t="shared" si="264"/>
        <v/>
      </c>
      <c r="V1207" s="143">
        <f t="shared" si="265"/>
        <v>165</v>
      </c>
      <c r="W1207" s="143">
        <f t="shared" si="266"/>
        <v>15.433999999999997</v>
      </c>
      <c r="X1207" s="109">
        <f t="shared" si="253"/>
        <v>0</v>
      </c>
      <c r="Y1207" s="110" t="e">
        <f t="shared" si="254"/>
        <v>#N/A</v>
      </c>
      <c r="Z1207" s="75" t="e">
        <f>NA()</f>
        <v>#N/A</v>
      </c>
    </row>
    <row r="1208" spans="1:26" x14ac:dyDescent="0.2">
      <c r="A1208" s="74">
        <v>21850</v>
      </c>
      <c r="B1208" s="68">
        <f>INDEX('B-A OSRoad'!$F$2:$F$21,MATCH(A1208,'B-A OSRoad'!$C$2:$C$21))</f>
        <v>0</v>
      </c>
      <c r="C1208" s="68" t="str">
        <f>IF(INDEX('B-A OSRoad'!$B$2:$B$21,MATCH(A1208,'B-A OSRoad'!$C$2:$C$21))="Straight","",RIGHT(INDEX('B-A OSRoad'!$B$2:$B$21,MATCH(A1208,'B-A OSRoad'!$C$2:$C$21)),LEN(INDEX('B-A OSRoad'!$B$2:$B$21,MATCH(A1208,'B-A OSRoad'!$C$2:$C$21)))-1))</f>
        <v/>
      </c>
      <c r="D1208" s="69">
        <f>(INDEX('B-A OSRoad'!$I$2:$I$21,MATCH(A1208,'B-A OSRoad'!$C$2:$C$21)))+$C$3+$C$4+$C$1</f>
        <v>110</v>
      </c>
      <c r="E1208" s="70" t="e">
        <f>VLOOKUP(A1208,'Crash Data'!$E$3:$F$6,2,FALSE)</f>
        <v>#N/A</v>
      </c>
      <c r="F1208" s="70" t="e">
        <f>VLOOKUP(A1208,'Crash Data'!$B$3:$C$32,2,FALSE)</f>
        <v>#N/A</v>
      </c>
      <c r="G1208" s="40">
        <v>156.18600000000001</v>
      </c>
      <c r="H1208" s="40">
        <v>177</v>
      </c>
      <c r="I1208" s="39">
        <v>177</v>
      </c>
      <c r="J1208" s="40">
        <v>177</v>
      </c>
      <c r="K1208" s="39">
        <v>159.54499999999999</v>
      </c>
      <c r="L1208" s="93">
        <f t="shared" si="255"/>
        <v>209</v>
      </c>
      <c r="M1208" s="93">
        <f t="shared" si="256"/>
        <v>52.813999999999993</v>
      </c>
      <c r="N1208" s="99">
        <f t="shared" si="257"/>
        <v>165</v>
      </c>
      <c r="O1208" s="99" t="str">
        <f t="shared" si="258"/>
        <v/>
      </c>
      <c r="P1208" s="102">
        <f t="shared" si="259"/>
        <v>165</v>
      </c>
      <c r="Q1208" s="102" t="str">
        <f t="shared" si="260"/>
        <v/>
      </c>
      <c r="R1208" s="105">
        <f t="shared" si="261"/>
        <v>165</v>
      </c>
      <c r="S1208" s="105" t="str">
        <f t="shared" si="262"/>
        <v/>
      </c>
      <c r="T1208" s="69">
        <f t="shared" si="263"/>
        <v>107</v>
      </c>
      <c r="U1208" s="69" t="str">
        <f t="shared" si="264"/>
        <v/>
      </c>
      <c r="V1208" s="143">
        <f t="shared" si="265"/>
        <v>165</v>
      </c>
      <c r="W1208" s="143">
        <f t="shared" si="266"/>
        <v>5.4550000000000125</v>
      </c>
      <c r="X1208" s="109">
        <f t="shared" si="253"/>
        <v>0</v>
      </c>
      <c r="Y1208" s="110" t="e">
        <f t="shared" si="254"/>
        <v>#N/A</v>
      </c>
      <c r="Z1208" s="75" t="e">
        <f>NA()</f>
        <v>#N/A</v>
      </c>
    </row>
    <row r="1209" spans="1:26" x14ac:dyDescent="0.2">
      <c r="A1209" s="74">
        <v>21860</v>
      </c>
      <c r="B1209" s="68">
        <f>INDEX('B-A OSRoad'!$F$2:$F$21,MATCH(A1209,'B-A OSRoad'!$C$2:$C$21))</f>
        <v>0</v>
      </c>
      <c r="C1209" s="68" t="str">
        <f>IF(INDEX('B-A OSRoad'!$B$2:$B$21,MATCH(A1209,'B-A OSRoad'!$C$2:$C$21))="Straight","",RIGHT(INDEX('B-A OSRoad'!$B$2:$B$21,MATCH(A1209,'B-A OSRoad'!$C$2:$C$21)),LEN(INDEX('B-A OSRoad'!$B$2:$B$21,MATCH(A1209,'B-A OSRoad'!$C$2:$C$21)))-1))</f>
        <v/>
      </c>
      <c r="D1209" s="69">
        <f>(INDEX('B-A OSRoad'!$I$2:$I$21,MATCH(A1209,'B-A OSRoad'!$C$2:$C$21)))+$C$3+$C$4+$C$1</f>
        <v>110</v>
      </c>
      <c r="E1209" s="70" t="e">
        <f>VLOOKUP(A1209,'Crash Data'!$E$3:$F$6,2,FALSE)</f>
        <v>#N/A</v>
      </c>
      <c r="F1209" s="70" t="e">
        <f>VLOOKUP(A1209,'Crash Data'!$B$3:$C$32,2,FALSE)</f>
        <v>#N/A</v>
      </c>
      <c r="G1209" s="40">
        <v>165.20699999999999</v>
      </c>
      <c r="H1209" s="40">
        <v>177</v>
      </c>
      <c r="I1209" s="39">
        <v>177</v>
      </c>
      <c r="J1209" s="40">
        <v>177</v>
      </c>
      <c r="K1209" s="39">
        <v>177</v>
      </c>
      <c r="L1209" s="93">
        <f t="shared" si="255"/>
        <v>209</v>
      </c>
      <c r="M1209" s="93">
        <f t="shared" si="256"/>
        <v>43.793000000000006</v>
      </c>
      <c r="N1209" s="99">
        <f t="shared" si="257"/>
        <v>165</v>
      </c>
      <c r="O1209" s="99" t="str">
        <f t="shared" si="258"/>
        <v/>
      </c>
      <c r="P1209" s="102">
        <f t="shared" si="259"/>
        <v>165</v>
      </c>
      <c r="Q1209" s="102" t="str">
        <f t="shared" si="260"/>
        <v/>
      </c>
      <c r="R1209" s="105">
        <f t="shared" si="261"/>
        <v>165</v>
      </c>
      <c r="S1209" s="105" t="str">
        <f t="shared" si="262"/>
        <v/>
      </c>
      <c r="T1209" s="69">
        <f t="shared" si="263"/>
        <v>107</v>
      </c>
      <c r="U1209" s="69" t="str">
        <f t="shared" si="264"/>
        <v/>
      </c>
      <c r="V1209" s="143">
        <f t="shared" si="265"/>
        <v>165</v>
      </c>
      <c r="W1209" s="143" t="str">
        <f t="shared" si="266"/>
        <v/>
      </c>
      <c r="X1209" s="109">
        <f t="shared" si="253"/>
        <v>0</v>
      </c>
      <c r="Y1209" s="110" t="e">
        <f t="shared" si="254"/>
        <v>#N/A</v>
      </c>
      <c r="Z1209" s="75" t="e">
        <f>NA()</f>
        <v>#N/A</v>
      </c>
    </row>
    <row r="1210" spans="1:26" x14ac:dyDescent="0.2">
      <c r="A1210" s="74">
        <v>21870</v>
      </c>
      <c r="B1210" s="68">
        <f>INDEX('B-A OSRoad'!$F$2:$F$21,MATCH(A1210,'B-A OSRoad'!$C$2:$C$21))</f>
        <v>0</v>
      </c>
      <c r="C1210" s="68" t="str">
        <f>IF(INDEX('B-A OSRoad'!$B$2:$B$21,MATCH(A1210,'B-A OSRoad'!$C$2:$C$21))="Straight","",RIGHT(INDEX('B-A OSRoad'!$B$2:$B$21,MATCH(A1210,'B-A OSRoad'!$C$2:$C$21)),LEN(INDEX('B-A OSRoad'!$B$2:$B$21,MATCH(A1210,'B-A OSRoad'!$C$2:$C$21)))-1))</f>
        <v/>
      </c>
      <c r="D1210" s="69">
        <f>(INDEX('B-A OSRoad'!$I$2:$I$21,MATCH(A1210,'B-A OSRoad'!$C$2:$C$21)))+$C$3+$C$4+$C$1</f>
        <v>110</v>
      </c>
      <c r="E1210" s="70" t="e">
        <f>VLOOKUP(A1210,'Crash Data'!$E$3:$F$6,2,FALSE)</f>
        <v>#N/A</v>
      </c>
      <c r="F1210" s="70" t="e">
        <f>VLOOKUP(A1210,'Crash Data'!$B$3:$C$32,2,FALSE)</f>
        <v>#N/A</v>
      </c>
      <c r="G1210" s="40">
        <v>169.36500000000001</v>
      </c>
      <c r="H1210" s="40">
        <v>177</v>
      </c>
      <c r="I1210" s="39">
        <v>177</v>
      </c>
      <c r="J1210" s="40">
        <v>177</v>
      </c>
      <c r="K1210" s="39">
        <v>177</v>
      </c>
      <c r="L1210" s="93">
        <f t="shared" si="255"/>
        <v>209</v>
      </c>
      <c r="M1210" s="93">
        <f t="shared" si="256"/>
        <v>39.634999999999991</v>
      </c>
      <c r="N1210" s="99">
        <f t="shared" si="257"/>
        <v>165</v>
      </c>
      <c r="O1210" s="99" t="str">
        <f t="shared" si="258"/>
        <v/>
      </c>
      <c r="P1210" s="102">
        <f t="shared" si="259"/>
        <v>165</v>
      </c>
      <c r="Q1210" s="102" t="str">
        <f t="shared" si="260"/>
        <v/>
      </c>
      <c r="R1210" s="105">
        <f t="shared" si="261"/>
        <v>165</v>
      </c>
      <c r="S1210" s="105" t="str">
        <f t="shared" si="262"/>
        <v/>
      </c>
      <c r="T1210" s="69">
        <f t="shared" si="263"/>
        <v>107</v>
      </c>
      <c r="U1210" s="69" t="str">
        <f t="shared" si="264"/>
        <v/>
      </c>
      <c r="V1210" s="143">
        <f t="shared" si="265"/>
        <v>165</v>
      </c>
      <c r="W1210" s="143" t="str">
        <f t="shared" si="266"/>
        <v/>
      </c>
      <c r="X1210" s="109">
        <f t="shared" si="253"/>
        <v>0</v>
      </c>
      <c r="Y1210" s="110" t="e">
        <f t="shared" si="254"/>
        <v>#N/A</v>
      </c>
      <c r="Z1210" s="75" t="e">
        <f>NA()</f>
        <v>#N/A</v>
      </c>
    </row>
    <row r="1211" spans="1:26" x14ac:dyDescent="0.2">
      <c r="A1211" s="74">
        <v>21880</v>
      </c>
      <c r="B1211" s="68">
        <f>INDEX('B-A OSRoad'!$F$2:$F$21,MATCH(A1211,'B-A OSRoad'!$C$2:$C$21))</f>
        <v>0</v>
      </c>
      <c r="C1211" s="68" t="str">
        <f>IF(INDEX('B-A OSRoad'!$B$2:$B$21,MATCH(A1211,'B-A OSRoad'!$C$2:$C$21))="Straight","",RIGHT(INDEX('B-A OSRoad'!$B$2:$B$21,MATCH(A1211,'B-A OSRoad'!$C$2:$C$21)),LEN(INDEX('B-A OSRoad'!$B$2:$B$21,MATCH(A1211,'B-A OSRoad'!$C$2:$C$21)))-1))</f>
        <v/>
      </c>
      <c r="D1211" s="69">
        <f>(INDEX('B-A OSRoad'!$I$2:$I$21,MATCH(A1211,'B-A OSRoad'!$C$2:$C$21)))+$C$3+$C$4+$C$1</f>
        <v>110</v>
      </c>
      <c r="E1211" s="70" t="e">
        <f>VLOOKUP(A1211,'Crash Data'!$E$3:$F$6,2,FALSE)</f>
        <v>#N/A</v>
      </c>
      <c r="F1211" s="70" t="e">
        <f>VLOOKUP(A1211,'Crash Data'!$B$3:$C$32,2,FALSE)</f>
        <v>#N/A</v>
      </c>
      <c r="G1211" s="40">
        <v>179.809</v>
      </c>
      <c r="H1211" s="40">
        <v>177</v>
      </c>
      <c r="I1211" s="39">
        <v>177</v>
      </c>
      <c r="J1211" s="40">
        <v>177</v>
      </c>
      <c r="K1211" s="39">
        <v>177</v>
      </c>
      <c r="L1211" s="93">
        <f t="shared" si="255"/>
        <v>209</v>
      </c>
      <c r="M1211" s="93">
        <f t="shared" si="256"/>
        <v>29.191000000000003</v>
      </c>
      <c r="N1211" s="99">
        <f t="shared" si="257"/>
        <v>165</v>
      </c>
      <c r="O1211" s="99" t="str">
        <f t="shared" si="258"/>
        <v/>
      </c>
      <c r="P1211" s="102">
        <f t="shared" si="259"/>
        <v>165</v>
      </c>
      <c r="Q1211" s="102" t="str">
        <f t="shared" si="260"/>
        <v/>
      </c>
      <c r="R1211" s="105">
        <f t="shared" si="261"/>
        <v>165</v>
      </c>
      <c r="S1211" s="105" t="str">
        <f t="shared" si="262"/>
        <v/>
      </c>
      <c r="T1211" s="69">
        <f t="shared" si="263"/>
        <v>107</v>
      </c>
      <c r="U1211" s="69" t="str">
        <f t="shared" si="264"/>
        <v/>
      </c>
      <c r="V1211" s="143">
        <f t="shared" si="265"/>
        <v>165</v>
      </c>
      <c r="W1211" s="143" t="str">
        <f t="shared" si="266"/>
        <v/>
      </c>
      <c r="X1211" s="109">
        <f t="shared" si="253"/>
        <v>0</v>
      </c>
      <c r="Y1211" s="110" t="e">
        <f t="shared" si="254"/>
        <v>#N/A</v>
      </c>
      <c r="Z1211" s="75" t="e">
        <f>NA()</f>
        <v>#N/A</v>
      </c>
    </row>
    <row r="1212" spans="1:26" x14ac:dyDescent="0.2">
      <c r="A1212" s="74">
        <v>21890</v>
      </c>
      <c r="B1212" s="68">
        <f>INDEX('B-A OSRoad'!$F$2:$F$21,MATCH(A1212,'B-A OSRoad'!$C$2:$C$21))</f>
        <v>0</v>
      </c>
      <c r="C1212" s="68" t="str">
        <f>IF(INDEX('B-A OSRoad'!$B$2:$B$21,MATCH(A1212,'B-A OSRoad'!$C$2:$C$21))="Straight","",RIGHT(INDEX('B-A OSRoad'!$B$2:$B$21,MATCH(A1212,'B-A OSRoad'!$C$2:$C$21)),LEN(INDEX('B-A OSRoad'!$B$2:$B$21,MATCH(A1212,'B-A OSRoad'!$C$2:$C$21)))-1))</f>
        <v/>
      </c>
      <c r="D1212" s="69">
        <f>(INDEX('B-A OSRoad'!$I$2:$I$21,MATCH(A1212,'B-A OSRoad'!$C$2:$C$21)))+$C$3+$C$4+$C$1</f>
        <v>110</v>
      </c>
      <c r="E1212" s="70" t="e">
        <f>VLOOKUP(A1212,'Crash Data'!$E$3:$F$6,2,FALSE)</f>
        <v>#N/A</v>
      </c>
      <c r="F1212" s="70" t="e">
        <f>VLOOKUP(A1212,'Crash Data'!$B$3:$C$32,2,FALSE)</f>
        <v>#N/A</v>
      </c>
      <c r="G1212" s="40">
        <v>189.39099999999999</v>
      </c>
      <c r="H1212" s="40">
        <v>177</v>
      </c>
      <c r="I1212" s="39">
        <v>177</v>
      </c>
      <c r="J1212" s="40">
        <v>177</v>
      </c>
      <c r="K1212" s="39">
        <v>177</v>
      </c>
      <c r="L1212" s="93">
        <f t="shared" si="255"/>
        <v>209</v>
      </c>
      <c r="M1212" s="93">
        <f t="shared" si="256"/>
        <v>19.609000000000009</v>
      </c>
      <c r="N1212" s="99">
        <f t="shared" si="257"/>
        <v>165</v>
      </c>
      <c r="O1212" s="99" t="str">
        <f t="shared" si="258"/>
        <v/>
      </c>
      <c r="P1212" s="102">
        <f t="shared" si="259"/>
        <v>165</v>
      </c>
      <c r="Q1212" s="102" t="str">
        <f t="shared" si="260"/>
        <v/>
      </c>
      <c r="R1212" s="105">
        <f t="shared" si="261"/>
        <v>165</v>
      </c>
      <c r="S1212" s="105" t="str">
        <f t="shared" si="262"/>
        <v/>
      </c>
      <c r="T1212" s="69">
        <f t="shared" si="263"/>
        <v>107</v>
      </c>
      <c r="U1212" s="69" t="str">
        <f t="shared" si="264"/>
        <v/>
      </c>
      <c r="V1212" s="143">
        <f t="shared" si="265"/>
        <v>165</v>
      </c>
      <c r="W1212" s="143" t="str">
        <f t="shared" si="266"/>
        <v/>
      </c>
      <c r="X1212" s="109">
        <f t="shared" si="253"/>
        <v>0</v>
      </c>
      <c r="Y1212" s="110" t="e">
        <f t="shared" si="254"/>
        <v>#N/A</v>
      </c>
      <c r="Z1212" s="75" t="e">
        <f>NA()</f>
        <v>#N/A</v>
      </c>
    </row>
    <row r="1213" spans="1:26" x14ac:dyDescent="0.2">
      <c r="A1213" s="74">
        <v>21900</v>
      </c>
      <c r="B1213" s="68">
        <f>INDEX('B-A OSRoad'!$F$2:$F$21,MATCH(A1213,'B-A OSRoad'!$C$2:$C$21))</f>
        <v>0</v>
      </c>
      <c r="C1213" s="68" t="str">
        <f>IF(INDEX('B-A OSRoad'!$B$2:$B$21,MATCH(A1213,'B-A OSRoad'!$C$2:$C$21))="Straight","",RIGHT(INDEX('B-A OSRoad'!$B$2:$B$21,MATCH(A1213,'B-A OSRoad'!$C$2:$C$21)),LEN(INDEX('B-A OSRoad'!$B$2:$B$21,MATCH(A1213,'B-A OSRoad'!$C$2:$C$21)))-1))</f>
        <v/>
      </c>
      <c r="D1213" s="69">
        <f>(INDEX('B-A OSRoad'!$I$2:$I$21,MATCH(A1213,'B-A OSRoad'!$C$2:$C$21)))+$C$3+$C$4+$C$1</f>
        <v>110</v>
      </c>
      <c r="E1213" s="70" t="e">
        <f>VLOOKUP(A1213,'Crash Data'!$E$3:$F$6,2,FALSE)</f>
        <v>#N/A</v>
      </c>
      <c r="F1213" s="70" t="e">
        <f>VLOOKUP(A1213,'Crash Data'!$B$3:$C$32,2,FALSE)</f>
        <v>#N/A</v>
      </c>
      <c r="G1213" s="40">
        <v>197.51499999999999</v>
      </c>
      <c r="H1213" s="40">
        <v>177</v>
      </c>
      <c r="I1213" s="39">
        <v>177</v>
      </c>
      <c r="J1213" s="40">
        <v>177</v>
      </c>
      <c r="K1213" s="39">
        <v>177</v>
      </c>
      <c r="L1213" s="93">
        <f t="shared" si="255"/>
        <v>209</v>
      </c>
      <c r="M1213" s="93">
        <f t="shared" si="256"/>
        <v>11.485000000000014</v>
      </c>
      <c r="N1213" s="99">
        <f t="shared" si="257"/>
        <v>165</v>
      </c>
      <c r="O1213" s="99" t="str">
        <f t="shared" si="258"/>
        <v/>
      </c>
      <c r="P1213" s="102">
        <f t="shared" si="259"/>
        <v>165</v>
      </c>
      <c r="Q1213" s="102" t="str">
        <f t="shared" si="260"/>
        <v/>
      </c>
      <c r="R1213" s="105">
        <f t="shared" si="261"/>
        <v>165</v>
      </c>
      <c r="S1213" s="105" t="str">
        <f t="shared" si="262"/>
        <v/>
      </c>
      <c r="T1213" s="69">
        <f t="shared" si="263"/>
        <v>107</v>
      </c>
      <c r="U1213" s="69" t="str">
        <f t="shared" si="264"/>
        <v/>
      </c>
      <c r="V1213" s="143">
        <f t="shared" si="265"/>
        <v>165</v>
      </c>
      <c r="W1213" s="143" t="str">
        <f t="shared" si="266"/>
        <v/>
      </c>
      <c r="X1213" s="109">
        <f t="shared" si="253"/>
        <v>0</v>
      </c>
      <c r="Y1213" s="110" t="e">
        <f t="shared" si="254"/>
        <v>#N/A</v>
      </c>
      <c r="Z1213" s="75" t="e">
        <f>NA()</f>
        <v>#N/A</v>
      </c>
    </row>
    <row r="1214" spans="1:26" x14ac:dyDescent="0.2">
      <c r="A1214" s="74">
        <v>21910</v>
      </c>
      <c r="B1214" s="68">
        <f>INDEX('B-A OSRoad'!$F$2:$F$21,MATCH(A1214,'B-A OSRoad'!$C$2:$C$21))</f>
        <v>0</v>
      </c>
      <c r="C1214" s="68" t="str">
        <f>IF(INDEX('B-A OSRoad'!$B$2:$B$21,MATCH(A1214,'B-A OSRoad'!$C$2:$C$21))="Straight","",RIGHT(INDEX('B-A OSRoad'!$B$2:$B$21,MATCH(A1214,'B-A OSRoad'!$C$2:$C$21)),LEN(INDEX('B-A OSRoad'!$B$2:$B$21,MATCH(A1214,'B-A OSRoad'!$C$2:$C$21)))-1))</f>
        <v/>
      </c>
      <c r="D1214" s="69">
        <f>(INDEX('B-A OSRoad'!$I$2:$I$21,MATCH(A1214,'B-A OSRoad'!$C$2:$C$21)))+$C$3+$C$4+$C$1</f>
        <v>110</v>
      </c>
      <c r="E1214" s="70" t="e">
        <f>VLOOKUP(A1214,'Crash Data'!$E$3:$F$6,2,FALSE)</f>
        <v>#N/A</v>
      </c>
      <c r="F1214" s="70" t="e">
        <f>VLOOKUP(A1214,'Crash Data'!$B$3:$C$32,2,FALSE)</f>
        <v>#N/A</v>
      </c>
      <c r="G1214" s="40">
        <v>208.74</v>
      </c>
      <c r="H1214" s="40">
        <v>177</v>
      </c>
      <c r="I1214" s="39">
        <v>177</v>
      </c>
      <c r="J1214" s="40">
        <v>177</v>
      </c>
      <c r="K1214" s="39">
        <v>177</v>
      </c>
      <c r="L1214" s="93">
        <f t="shared" si="255"/>
        <v>209</v>
      </c>
      <c r="M1214" s="93">
        <f t="shared" si="256"/>
        <v>0.25999999999999091</v>
      </c>
      <c r="N1214" s="99">
        <f t="shared" si="257"/>
        <v>165</v>
      </c>
      <c r="O1214" s="99" t="str">
        <f t="shared" si="258"/>
        <v/>
      </c>
      <c r="P1214" s="102">
        <f t="shared" si="259"/>
        <v>165</v>
      </c>
      <c r="Q1214" s="102" t="str">
        <f t="shared" si="260"/>
        <v/>
      </c>
      <c r="R1214" s="105">
        <f t="shared" si="261"/>
        <v>165</v>
      </c>
      <c r="S1214" s="105" t="str">
        <f t="shared" si="262"/>
        <v/>
      </c>
      <c r="T1214" s="69">
        <f t="shared" si="263"/>
        <v>107</v>
      </c>
      <c r="U1214" s="69" t="str">
        <f t="shared" si="264"/>
        <v/>
      </c>
      <c r="V1214" s="143">
        <f t="shared" si="265"/>
        <v>165</v>
      </c>
      <c r="W1214" s="143" t="str">
        <f t="shared" si="266"/>
        <v/>
      </c>
      <c r="X1214" s="109">
        <f t="shared" si="253"/>
        <v>0</v>
      </c>
      <c r="Y1214" s="110" t="e">
        <f t="shared" si="254"/>
        <v>#N/A</v>
      </c>
      <c r="Z1214" s="75" t="e">
        <f>NA()</f>
        <v>#N/A</v>
      </c>
    </row>
    <row r="1215" spans="1:26" x14ac:dyDescent="0.2">
      <c r="A1215" s="74">
        <v>21920</v>
      </c>
      <c r="B1215" s="68">
        <f>INDEX('B-A OSRoad'!$F$2:$F$21,MATCH(A1215,'B-A OSRoad'!$C$2:$C$21))</f>
        <v>0</v>
      </c>
      <c r="C1215" s="68" t="str">
        <f>IF(INDEX('B-A OSRoad'!$B$2:$B$21,MATCH(A1215,'B-A OSRoad'!$C$2:$C$21))="Straight","",RIGHT(INDEX('B-A OSRoad'!$B$2:$B$21,MATCH(A1215,'B-A OSRoad'!$C$2:$C$21)),LEN(INDEX('B-A OSRoad'!$B$2:$B$21,MATCH(A1215,'B-A OSRoad'!$C$2:$C$21)))-1))</f>
        <v/>
      </c>
      <c r="D1215" s="69">
        <f>(INDEX('B-A OSRoad'!$I$2:$I$21,MATCH(A1215,'B-A OSRoad'!$C$2:$C$21)))+$C$3+$C$4+$C$1</f>
        <v>110</v>
      </c>
      <c r="E1215" s="70" t="e">
        <f>VLOOKUP(A1215,'Crash Data'!$E$3:$F$6,2,FALSE)</f>
        <v>#N/A</v>
      </c>
      <c r="F1215" s="70" t="e">
        <f>VLOOKUP(A1215,'Crash Data'!$B$3:$C$32,2,FALSE)</f>
        <v>#N/A</v>
      </c>
      <c r="G1215" s="40">
        <v>230</v>
      </c>
      <c r="H1215" s="40">
        <v>177</v>
      </c>
      <c r="I1215" s="39">
        <v>177</v>
      </c>
      <c r="J1215" s="40">
        <v>177</v>
      </c>
      <c r="K1215" s="39">
        <v>177</v>
      </c>
      <c r="L1215" s="93">
        <f t="shared" si="255"/>
        <v>209</v>
      </c>
      <c r="M1215" s="93" t="str">
        <f t="shared" si="256"/>
        <v/>
      </c>
      <c r="N1215" s="99">
        <f t="shared" si="257"/>
        <v>165</v>
      </c>
      <c r="O1215" s="99" t="str">
        <f t="shared" si="258"/>
        <v/>
      </c>
      <c r="P1215" s="102">
        <f t="shared" si="259"/>
        <v>165</v>
      </c>
      <c r="Q1215" s="102" t="str">
        <f t="shared" si="260"/>
        <v/>
      </c>
      <c r="R1215" s="105">
        <f t="shared" si="261"/>
        <v>165</v>
      </c>
      <c r="S1215" s="105" t="str">
        <f t="shared" si="262"/>
        <v/>
      </c>
      <c r="T1215" s="69">
        <f t="shared" si="263"/>
        <v>107</v>
      </c>
      <c r="U1215" s="69" t="str">
        <f t="shared" si="264"/>
        <v/>
      </c>
      <c r="V1215" s="143">
        <f t="shared" si="265"/>
        <v>165</v>
      </c>
      <c r="W1215" s="143" t="str">
        <f t="shared" si="266"/>
        <v/>
      </c>
      <c r="X1215" s="109">
        <f t="shared" si="253"/>
        <v>0</v>
      </c>
      <c r="Y1215" s="110" t="e">
        <f t="shared" si="254"/>
        <v>#N/A</v>
      </c>
      <c r="Z1215" s="75" t="e">
        <f>NA()</f>
        <v>#N/A</v>
      </c>
    </row>
    <row r="1216" spans="1:26" x14ac:dyDescent="0.2">
      <c r="A1216" s="74">
        <v>21930</v>
      </c>
      <c r="B1216" s="68">
        <f>INDEX('B-A OSRoad'!$F$2:$F$21,MATCH(A1216,'B-A OSRoad'!$C$2:$C$21))</f>
        <v>0</v>
      </c>
      <c r="C1216" s="68" t="str">
        <f>IF(INDEX('B-A OSRoad'!$B$2:$B$21,MATCH(A1216,'B-A OSRoad'!$C$2:$C$21))="Straight","",RIGHT(INDEX('B-A OSRoad'!$B$2:$B$21,MATCH(A1216,'B-A OSRoad'!$C$2:$C$21)),LEN(INDEX('B-A OSRoad'!$B$2:$B$21,MATCH(A1216,'B-A OSRoad'!$C$2:$C$21)))-1))</f>
        <v/>
      </c>
      <c r="D1216" s="69">
        <f>(INDEX('B-A OSRoad'!$I$2:$I$21,MATCH(A1216,'B-A OSRoad'!$C$2:$C$21)))+$C$3+$C$4+$C$1</f>
        <v>110</v>
      </c>
      <c r="E1216" s="70" t="e">
        <f>VLOOKUP(A1216,'Crash Data'!$E$3:$F$6,2,FALSE)</f>
        <v>#N/A</v>
      </c>
      <c r="F1216" s="70" t="e">
        <f>VLOOKUP(A1216,'Crash Data'!$B$3:$C$32,2,FALSE)</f>
        <v>#N/A</v>
      </c>
      <c r="G1216" s="40">
        <v>230</v>
      </c>
      <c r="H1216" s="40">
        <v>177</v>
      </c>
      <c r="I1216" s="39">
        <v>177</v>
      </c>
      <c r="J1216" s="40">
        <v>177</v>
      </c>
      <c r="K1216" s="39">
        <v>177</v>
      </c>
      <c r="L1216" s="93">
        <f t="shared" si="255"/>
        <v>209</v>
      </c>
      <c r="M1216" s="93" t="str">
        <f t="shared" si="256"/>
        <v/>
      </c>
      <c r="N1216" s="99">
        <f t="shared" si="257"/>
        <v>165</v>
      </c>
      <c r="O1216" s="99" t="str">
        <f t="shared" si="258"/>
        <v/>
      </c>
      <c r="P1216" s="102">
        <f t="shared" si="259"/>
        <v>165</v>
      </c>
      <c r="Q1216" s="102" t="str">
        <f t="shared" si="260"/>
        <v/>
      </c>
      <c r="R1216" s="105">
        <f t="shared" si="261"/>
        <v>165</v>
      </c>
      <c r="S1216" s="105" t="str">
        <f t="shared" si="262"/>
        <v/>
      </c>
      <c r="T1216" s="69">
        <f t="shared" si="263"/>
        <v>107</v>
      </c>
      <c r="U1216" s="69" t="str">
        <f t="shared" si="264"/>
        <v/>
      </c>
      <c r="V1216" s="143">
        <f t="shared" si="265"/>
        <v>165</v>
      </c>
      <c r="W1216" s="143" t="str">
        <f t="shared" si="266"/>
        <v/>
      </c>
      <c r="X1216" s="109">
        <f t="shared" si="253"/>
        <v>0</v>
      </c>
      <c r="Y1216" s="110" t="e">
        <f t="shared" si="254"/>
        <v>#N/A</v>
      </c>
      <c r="Z1216" s="75" t="e">
        <f>NA()</f>
        <v>#N/A</v>
      </c>
    </row>
    <row r="1217" spans="1:26" x14ac:dyDescent="0.2">
      <c r="A1217" s="74">
        <v>21940</v>
      </c>
      <c r="B1217" s="68">
        <f>INDEX('B-A OSRoad'!$F$2:$F$21,MATCH(A1217,'B-A OSRoad'!$C$2:$C$21))</f>
        <v>0</v>
      </c>
      <c r="C1217" s="68" t="str">
        <f>IF(INDEX('B-A OSRoad'!$B$2:$B$21,MATCH(A1217,'B-A OSRoad'!$C$2:$C$21))="Straight","",RIGHT(INDEX('B-A OSRoad'!$B$2:$B$21,MATCH(A1217,'B-A OSRoad'!$C$2:$C$21)),LEN(INDEX('B-A OSRoad'!$B$2:$B$21,MATCH(A1217,'B-A OSRoad'!$C$2:$C$21)))-1))</f>
        <v/>
      </c>
      <c r="D1217" s="69">
        <f>(INDEX('B-A OSRoad'!$I$2:$I$21,MATCH(A1217,'B-A OSRoad'!$C$2:$C$21)))+$C$3+$C$4+$C$1</f>
        <v>110</v>
      </c>
      <c r="E1217" s="70" t="e">
        <f>VLOOKUP(A1217,'Crash Data'!$E$3:$F$6,2,FALSE)</f>
        <v>#N/A</v>
      </c>
      <c r="F1217" s="70" t="e">
        <f>VLOOKUP(A1217,'Crash Data'!$B$3:$C$32,2,FALSE)</f>
        <v>#N/A</v>
      </c>
      <c r="G1217" s="40">
        <v>230</v>
      </c>
      <c r="H1217" s="40">
        <v>177</v>
      </c>
      <c r="I1217" s="39">
        <v>177</v>
      </c>
      <c r="J1217" s="40">
        <v>177</v>
      </c>
      <c r="K1217" s="39">
        <v>177</v>
      </c>
      <c r="L1217" s="93">
        <f t="shared" si="255"/>
        <v>209</v>
      </c>
      <c r="M1217" s="93" t="str">
        <f t="shared" si="256"/>
        <v/>
      </c>
      <c r="N1217" s="99">
        <f t="shared" si="257"/>
        <v>165</v>
      </c>
      <c r="O1217" s="99" t="str">
        <f t="shared" si="258"/>
        <v/>
      </c>
      <c r="P1217" s="102">
        <f t="shared" si="259"/>
        <v>165</v>
      </c>
      <c r="Q1217" s="102" t="str">
        <f t="shared" si="260"/>
        <v/>
      </c>
      <c r="R1217" s="105">
        <f t="shared" si="261"/>
        <v>165</v>
      </c>
      <c r="S1217" s="105" t="str">
        <f t="shared" si="262"/>
        <v/>
      </c>
      <c r="T1217" s="69">
        <f t="shared" si="263"/>
        <v>107</v>
      </c>
      <c r="U1217" s="69" t="str">
        <f t="shared" si="264"/>
        <v/>
      </c>
      <c r="V1217" s="143">
        <f t="shared" si="265"/>
        <v>165</v>
      </c>
      <c r="W1217" s="143" t="str">
        <f t="shared" si="266"/>
        <v/>
      </c>
      <c r="X1217" s="109">
        <f t="shared" si="253"/>
        <v>0</v>
      </c>
      <c r="Y1217" s="110" t="e">
        <f t="shared" si="254"/>
        <v>#N/A</v>
      </c>
      <c r="Z1217" s="75" t="e">
        <f>NA()</f>
        <v>#N/A</v>
      </c>
    </row>
    <row r="1218" spans="1:26" x14ac:dyDescent="0.2">
      <c r="A1218" s="74">
        <v>21950</v>
      </c>
      <c r="B1218" s="68">
        <f>INDEX('B-A OSRoad'!$F$2:$F$21,MATCH(A1218,'B-A OSRoad'!$C$2:$C$21))</f>
        <v>0</v>
      </c>
      <c r="C1218" s="68" t="str">
        <f>IF(INDEX('B-A OSRoad'!$B$2:$B$21,MATCH(A1218,'B-A OSRoad'!$C$2:$C$21))="Straight","",RIGHT(INDEX('B-A OSRoad'!$B$2:$B$21,MATCH(A1218,'B-A OSRoad'!$C$2:$C$21)),LEN(INDEX('B-A OSRoad'!$B$2:$B$21,MATCH(A1218,'B-A OSRoad'!$C$2:$C$21)))-1))</f>
        <v/>
      </c>
      <c r="D1218" s="69">
        <f>(INDEX('B-A OSRoad'!$I$2:$I$21,MATCH(A1218,'B-A OSRoad'!$C$2:$C$21)))+$C$3+$C$4+$C$1</f>
        <v>110</v>
      </c>
      <c r="E1218" s="70" t="e">
        <f>VLOOKUP(A1218,'Crash Data'!$E$3:$F$6,2,FALSE)</f>
        <v>#N/A</v>
      </c>
      <c r="F1218" s="70" t="e">
        <f>VLOOKUP(A1218,'Crash Data'!$B$3:$C$32,2,FALSE)</f>
        <v>#N/A</v>
      </c>
      <c r="G1218" s="40">
        <v>230</v>
      </c>
      <c r="H1218" s="40">
        <v>177</v>
      </c>
      <c r="I1218" s="39">
        <v>177</v>
      </c>
      <c r="J1218" s="40">
        <v>177</v>
      </c>
      <c r="K1218" s="39">
        <v>177</v>
      </c>
      <c r="L1218" s="93">
        <f t="shared" si="255"/>
        <v>209</v>
      </c>
      <c r="M1218" s="93" t="str">
        <f t="shared" si="256"/>
        <v/>
      </c>
      <c r="N1218" s="99">
        <f t="shared" si="257"/>
        <v>165</v>
      </c>
      <c r="O1218" s="99" t="str">
        <f t="shared" si="258"/>
        <v/>
      </c>
      <c r="P1218" s="102">
        <f t="shared" si="259"/>
        <v>165</v>
      </c>
      <c r="Q1218" s="102" t="str">
        <f t="shared" si="260"/>
        <v/>
      </c>
      <c r="R1218" s="105">
        <f t="shared" si="261"/>
        <v>165</v>
      </c>
      <c r="S1218" s="105" t="str">
        <f t="shared" si="262"/>
        <v/>
      </c>
      <c r="T1218" s="69">
        <f t="shared" si="263"/>
        <v>107</v>
      </c>
      <c r="U1218" s="69" t="str">
        <f t="shared" si="264"/>
        <v/>
      </c>
      <c r="V1218" s="143">
        <f t="shared" si="265"/>
        <v>165</v>
      </c>
      <c r="W1218" s="143" t="str">
        <f t="shared" si="266"/>
        <v/>
      </c>
      <c r="X1218" s="109">
        <f t="shared" si="253"/>
        <v>0</v>
      </c>
      <c r="Y1218" s="110" t="e">
        <f t="shared" si="254"/>
        <v>#N/A</v>
      </c>
      <c r="Z1218" s="75" t="e">
        <f>NA()</f>
        <v>#N/A</v>
      </c>
    </row>
    <row r="1219" spans="1:26" x14ac:dyDescent="0.2">
      <c r="A1219" s="74">
        <v>21960</v>
      </c>
      <c r="B1219" s="68">
        <f>INDEX('B-A OSRoad'!$F$2:$F$21,MATCH(A1219,'B-A OSRoad'!$C$2:$C$21))</f>
        <v>0</v>
      </c>
      <c r="C1219" s="68" t="str">
        <f>IF(INDEX('B-A OSRoad'!$B$2:$B$21,MATCH(A1219,'B-A OSRoad'!$C$2:$C$21))="Straight","",RIGHT(INDEX('B-A OSRoad'!$B$2:$B$21,MATCH(A1219,'B-A OSRoad'!$C$2:$C$21)),LEN(INDEX('B-A OSRoad'!$B$2:$B$21,MATCH(A1219,'B-A OSRoad'!$C$2:$C$21)))-1))</f>
        <v/>
      </c>
      <c r="D1219" s="69">
        <f>(INDEX('B-A OSRoad'!$I$2:$I$21,MATCH(A1219,'B-A OSRoad'!$C$2:$C$21)))+$C$3+$C$4+$C$1</f>
        <v>110</v>
      </c>
      <c r="E1219" s="70" t="e">
        <f>VLOOKUP(A1219,'Crash Data'!$E$3:$F$6,2,FALSE)</f>
        <v>#N/A</v>
      </c>
      <c r="F1219" s="70" t="e">
        <f>VLOOKUP(A1219,'Crash Data'!$B$3:$C$32,2,FALSE)</f>
        <v>#N/A</v>
      </c>
      <c r="G1219" s="40">
        <v>230</v>
      </c>
      <c r="H1219" s="40">
        <v>177</v>
      </c>
      <c r="I1219" s="39">
        <v>177</v>
      </c>
      <c r="J1219" s="40">
        <v>177</v>
      </c>
      <c r="K1219" s="39">
        <v>177</v>
      </c>
      <c r="L1219" s="93">
        <f t="shared" si="255"/>
        <v>209</v>
      </c>
      <c r="M1219" s="93" t="str">
        <f t="shared" si="256"/>
        <v/>
      </c>
      <c r="N1219" s="99">
        <f t="shared" si="257"/>
        <v>165</v>
      </c>
      <c r="O1219" s="99" t="str">
        <f t="shared" si="258"/>
        <v/>
      </c>
      <c r="P1219" s="102">
        <f t="shared" si="259"/>
        <v>165</v>
      </c>
      <c r="Q1219" s="102" t="str">
        <f t="shared" si="260"/>
        <v/>
      </c>
      <c r="R1219" s="105">
        <f t="shared" si="261"/>
        <v>165</v>
      </c>
      <c r="S1219" s="105" t="str">
        <f t="shared" si="262"/>
        <v/>
      </c>
      <c r="T1219" s="69">
        <f t="shared" si="263"/>
        <v>107</v>
      </c>
      <c r="U1219" s="69" t="str">
        <f t="shared" si="264"/>
        <v/>
      </c>
      <c r="V1219" s="143">
        <f t="shared" si="265"/>
        <v>165</v>
      </c>
      <c r="W1219" s="143" t="str">
        <f t="shared" si="266"/>
        <v/>
      </c>
      <c r="X1219" s="109">
        <f t="shared" si="253"/>
        <v>0</v>
      </c>
      <c r="Y1219" s="110" t="e">
        <f t="shared" si="254"/>
        <v>#N/A</v>
      </c>
      <c r="Z1219" s="75" t="e">
        <f>NA()</f>
        <v>#N/A</v>
      </c>
    </row>
    <row r="1220" spans="1:26" x14ac:dyDescent="0.2">
      <c r="A1220" s="74">
        <v>21970</v>
      </c>
      <c r="B1220" s="68">
        <f>INDEX('B-A OSRoad'!$F$2:$F$21,MATCH(A1220,'B-A OSRoad'!$C$2:$C$21))</f>
        <v>0</v>
      </c>
      <c r="C1220" s="68" t="str">
        <f>IF(INDEX('B-A OSRoad'!$B$2:$B$21,MATCH(A1220,'B-A OSRoad'!$C$2:$C$21))="Straight","",RIGHT(INDEX('B-A OSRoad'!$B$2:$B$21,MATCH(A1220,'B-A OSRoad'!$C$2:$C$21)),LEN(INDEX('B-A OSRoad'!$B$2:$B$21,MATCH(A1220,'B-A OSRoad'!$C$2:$C$21)))-1))</f>
        <v/>
      </c>
      <c r="D1220" s="69">
        <f>(INDEX('B-A OSRoad'!$I$2:$I$21,MATCH(A1220,'B-A OSRoad'!$C$2:$C$21)))+$C$3+$C$4+$C$1</f>
        <v>110</v>
      </c>
      <c r="E1220" s="70" t="e">
        <f>VLOOKUP(A1220,'Crash Data'!$E$3:$F$6,2,FALSE)</f>
        <v>#N/A</v>
      </c>
      <c r="F1220" s="70" t="e">
        <f>VLOOKUP(A1220,'Crash Data'!$B$3:$C$32,2,FALSE)</f>
        <v>#N/A</v>
      </c>
      <c r="G1220" s="40">
        <v>230</v>
      </c>
      <c r="H1220" s="40">
        <v>177</v>
      </c>
      <c r="I1220" s="39">
        <v>177</v>
      </c>
      <c r="J1220" s="40">
        <v>177</v>
      </c>
      <c r="K1220" s="39">
        <v>177</v>
      </c>
      <c r="L1220" s="93">
        <f t="shared" si="255"/>
        <v>209</v>
      </c>
      <c r="M1220" s="93" t="str">
        <f t="shared" si="256"/>
        <v/>
      </c>
      <c r="N1220" s="99">
        <f t="shared" si="257"/>
        <v>165</v>
      </c>
      <c r="O1220" s="99" t="str">
        <f t="shared" si="258"/>
        <v/>
      </c>
      <c r="P1220" s="102">
        <f t="shared" si="259"/>
        <v>165</v>
      </c>
      <c r="Q1220" s="102" t="str">
        <f t="shared" si="260"/>
        <v/>
      </c>
      <c r="R1220" s="105">
        <f t="shared" si="261"/>
        <v>165</v>
      </c>
      <c r="S1220" s="105" t="str">
        <f t="shared" si="262"/>
        <v/>
      </c>
      <c r="T1220" s="69">
        <f t="shared" si="263"/>
        <v>107</v>
      </c>
      <c r="U1220" s="69" t="str">
        <f t="shared" si="264"/>
        <v/>
      </c>
      <c r="V1220" s="143">
        <f t="shared" si="265"/>
        <v>165</v>
      </c>
      <c r="W1220" s="143" t="str">
        <f t="shared" si="266"/>
        <v/>
      </c>
      <c r="X1220" s="109">
        <f t="shared" si="253"/>
        <v>0</v>
      </c>
      <c r="Y1220" s="110" t="e">
        <f t="shared" si="254"/>
        <v>#N/A</v>
      </c>
      <c r="Z1220" s="75" t="e">
        <f>NA()</f>
        <v>#N/A</v>
      </c>
    </row>
    <row r="1221" spans="1:26" x14ac:dyDescent="0.2">
      <c r="A1221" s="74">
        <v>21980</v>
      </c>
      <c r="B1221" s="68">
        <f>INDEX('B-A OSRoad'!$F$2:$F$21,MATCH(A1221,'B-A OSRoad'!$C$2:$C$21))</f>
        <v>0</v>
      </c>
      <c r="C1221" s="68" t="str">
        <f>IF(INDEX('B-A OSRoad'!$B$2:$B$21,MATCH(A1221,'B-A OSRoad'!$C$2:$C$21))="Straight","",RIGHT(INDEX('B-A OSRoad'!$B$2:$B$21,MATCH(A1221,'B-A OSRoad'!$C$2:$C$21)),LEN(INDEX('B-A OSRoad'!$B$2:$B$21,MATCH(A1221,'B-A OSRoad'!$C$2:$C$21)))-1))</f>
        <v/>
      </c>
      <c r="D1221" s="69">
        <f>(INDEX('B-A OSRoad'!$I$2:$I$21,MATCH(A1221,'B-A OSRoad'!$C$2:$C$21)))+$C$3+$C$4+$C$1</f>
        <v>110</v>
      </c>
      <c r="E1221" s="70" t="e">
        <f>VLOOKUP(A1221,'Crash Data'!$E$3:$F$6,2,FALSE)</f>
        <v>#N/A</v>
      </c>
      <c r="F1221" s="70" t="e">
        <f>VLOOKUP(A1221,'Crash Data'!$B$3:$C$32,2,FALSE)</f>
        <v>#N/A</v>
      </c>
      <c r="G1221" s="40">
        <v>230</v>
      </c>
      <c r="H1221" s="40">
        <v>177</v>
      </c>
      <c r="I1221" s="39">
        <v>177</v>
      </c>
      <c r="J1221" s="40">
        <v>177</v>
      </c>
      <c r="K1221" s="39">
        <v>177</v>
      </c>
      <c r="L1221" s="93">
        <f t="shared" si="255"/>
        <v>209</v>
      </c>
      <c r="M1221" s="93" t="str">
        <f t="shared" si="256"/>
        <v/>
      </c>
      <c r="N1221" s="99">
        <f t="shared" si="257"/>
        <v>165</v>
      </c>
      <c r="O1221" s="99" t="str">
        <f t="shared" si="258"/>
        <v/>
      </c>
      <c r="P1221" s="102">
        <f t="shared" si="259"/>
        <v>165</v>
      </c>
      <c r="Q1221" s="102" t="str">
        <f t="shared" si="260"/>
        <v/>
      </c>
      <c r="R1221" s="105">
        <f t="shared" si="261"/>
        <v>165</v>
      </c>
      <c r="S1221" s="105" t="str">
        <f t="shared" si="262"/>
        <v/>
      </c>
      <c r="T1221" s="69">
        <f t="shared" si="263"/>
        <v>107</v>
      </c>
      <c r="U1221" s="69" t="str">
        <f t="shared" si="264"/>
        <v/>
      </c>
      <c r="V1221" s="143">
        <f t="shared" si="265"/>
        <v>165</v>
      </c>
      <c r="W1221" s="143" t="str">
        <f t="shared" si="266"/>
        <v/>
      </c>
      <c r="X1221" s="109">
        <f t="shared" si="253"/>
        <v>0</v>
      </c>
      <c r="Y1221" s="110" t="e">
        <f t="shared" si="254"/>
        <v>#N/A</v>
      </c>
      <c r="Z1221" s="75" t="e">
        <f>NA()</f>
        <v>#N/A</v>
      </c>
    </row>
    <row r="1222" spans="1:26" x14ac:dyDescent="0.2">
      <c r="A1222" s="74">
        <v>21990</v>
      </c>
      <c r="B1222" s="68">
        <f>INDEX('B-A OSRoad'!$F$2:$F$21,MATCH(A1222,'B-A OSRoad'!$C$2:$C$21))</f>
        <v>0</v>
      </c>
      <c r="C1222" s="68" t="str">
        <f>IF(INDEX('B-A OSRoad'!$B$2:$B$21,MATCH(A1222,'B-A OSRoad'!$C$2:$C$21))="Straight","",RIGHT(INDEX('B-A OSRoad'!$B$2:$B$21,MATCH(A1222,'B-A OSRoad'!$C$2:$C$21)),LEN(INDEX('B-A OSRoad'!$B$2:$B$21,MATCH(A1222,'B-A OSRoad'!$C$2:$C$21)))-1))</f>
        <v/>
      </c>
      <c r="D1222" s="69">
        <f>(INDEX('B-A OSRoad'!$I$2:$I$21,MATCH(A1222,'B-A OSRoad'!$C$2:$C$21)))+$C$3+$C$4+$C$1</f>
        <v>110</v>
      </c>
      <c r="E1222" s="70" t="e">
        <f>VLOOKUP(A1222,'Crash Data'!$E$3:$F$6,2,FALSE)</f>
        <v>#N/A</v>
      </c>
      <c r="F1222" s="70" t="e">
        <f>VLOOKUP(A1222,'Crash Data'!$B$3:$C$32,2,FALSE)</f>
        <v>#N/A</v>
      </c>
      <c r="G1222" s="40">
        <v>230</v>
      </c>
      <c r="H1222" s="40">
        <v>177</v>
      </c>
      <c r="I1222" s="39">
        <v>177</v>
      </c>
      <c r="J1222" s="40">
        <v>177</v>
      </c>
      <c r="K1222" s="39">
        <v>177</v>
      </c>
      <c r="L1222" s="93">
        <f t="shared" si="255"/>
        <v>209</v>
      </c>
      <c r="M1222" s="93" t="str">
        <f t="shared" si="256"/>
        <v/>
      </c>
      <c r="N1222" s="99">
        <f t="shared" si="257"/>
        <v>165</v>
      </c>
      <c r="O1222" s="99" t="str">
        <f t="shared" si="258"/>
        <v/>
      </c>
      <c r="P1222" s="102">
        <f t="shared" si="259"/>
        <v>165</v>
      </c>
      <c r="Q1222" s="102" t="str">
        <f t="shared" si="260"/>
        <v/>
      </c>
      <c r="R1222" s="105">
        <f t="shared" si="261"/>
        <v>165</v>
      </c>
      <c r="S1222" s="105" t="str">
        <f t="shared" si="262"/>
        <v/>
      </c>
      <c r="T1222" s="69">
        <f t="shared" si="263"/>
        <v>107</v>
      </c>
      <c r="U1222" s="69" t="str">
        <f t="shared" si="264"/>
        <v/>
      </c>
      <c r="V1222" s="143">
        <f t="shared" si="265"/>
        <v>165</v>
      </c>
      <c r="W1222" s="143" t="str">
        <f t="shared" si="266"/>
        <v/>
      </c>
      <c r="X1222" s="109">
        <f t="shared" si="253"/>
        <v>0</v>
      </c>
      <c r="Y1222" s="110" t="e">
        <f t="shared" si="254"/>
        <v>#N/A</v>
      </c>
      <c r="Z1222" s="75" t="e">
        <f>NA()</f>
        <v>#N/A</v>
      </c>
    </row>
    <row r="1223" spans="1:26" x14ac:dyDescent="0.2">
      <c r="A1223" s="74">
        <v>22000</v>
      </c>
      <c r="B1223" s="68">
        <f>INDEX('B-A OSRoad'!$F$2:$F$21,MATCH(A1223,'B-A OSRoad'!$C$2:$C$21))</f>
        <v>0</v>
      </c>
      <c r="C1223" s="68" t="str">
        <f>IF(INDEX('B-A OSRoad'!$B$2:$B$21,MATCH(A1223,'B-A OSRoad'!$C$2:$C$21))="Straight","",RIGHT(INDEX('B-A OSRoad'!$B$2:$B$21,MATCH(A1223,'B-A OSRoad'!$C$2:$C$21)),LEN(INDEX('B-A OSRoad'!$B$2:$B$21,MATCH(A1223,'B-A OSRoad'!$C$2:$C$21)))-1))</f>
        <v/>
      </c>
      <c r="D1223" s="69">
        <f>(INDEX('B-A OSRoad'!$I$2:$I$21,MATCH(A1223,'B-A OSRoad'!$C$2:$C$21)))+$C$3+$C$4+$C$1</f>
        <v>110</v>
      </c>
      <c r="E1223" s="70" t="e">
        <f>VLOOKUP(A1223,'Crash Data'!$E$3:$F$6,2,FALSE)</f>
        <v>#N/A</v>
      </c>
      <c r="F1223" s="70" t="e">
        <f>VLOOKUP(A1223,'Crash Data'!$B$3:$C$32,2,FALSE)</f>
        <v>#N/A</v>
      </c>
      <c r="G1223" s="40">
        <v>230</v>
      </c>
      <c r="H1223" s="40">
        <v>177</v>
      </c>
      <c r="I1223" s="39">
        <v>177</v>
      </c>
      <c r="J1223" s="40">
        <v>177</v>
      </c>
      <c r="K1223" s="39">
        <v>177</v>
      </c>
      <c r="L1223" s="93">
        <f t="shared" si="255"/>
        <v>209</v>
      </c>
      <c r="M1223" s="93" t="str">
        <f t="shared" si="256"/>
        <v/>
      </c>
      <c r="N1223" s="99">
        <f t="shared" si="257"/>
        <v>165</v>
      </c>
      <c r="O1223" s="99" t="str">
        <f t="shared" si="258"/>
        <v/>
      </c>
      <c r="P1223" s="102">
        <f t="shared" si="259"/>
        <v>165</v>
      </c>
      <c r="Q1223" s="102" t="str">
        <f t="shared" si="260"/>
        <v/>
      </c>
      <c r="R1223" s="105">
        <f t="shared" si="261"/>
        <v>165</v>
      </c>
      <c r="S1223" s="105" t="str">
        <f t="shared" si="262"/>
        <v/>
      </c>
      <c r="T1223" s="69">
        <f t="shared" si="263"/>
        <v>107</v>
      </c>
      <c r="U1223" s="69" t="str">
        <f t="shared" si="264"/>
        <v/>
      </c>
      <c r="V1223" s="143">
        <f t="shared" si="265"/>
        <v>165</v>
      </c>
      <c r="W1223" s="143" t="str">
        <f t="shared" si="266"/>
        <v/>
      </c>
      <c r="X1223" s="109">
        <f t="shared" ref="X1223:X1286" si="267">IF(B1223=0,0,((VLOOKUP($C$2,MROSM,2))^2/(127*C1223)-(B1223/100))   )</f>
        <v>0</v>
      </c>
      <c r="Y1223" s="110" t="e">
        <f t="shared" ref="Y1223:Y1286" si="268">IF(X1223&gt;(VLOOKUP(D1223,SFF,3)),-20,  IF(X1223&gt;(VLOOKUP(D1223,SFF,2)),-15,NA()) )</f>
        <v>#N/A</v>
      </c>
      <c r="Z1223" s="75" t="e">
        <f>NA()</f>
        <v>#N/A</v>
      </c>
    </row>
    <row r="1224" spans="1:26" x14ac:dyDescent="0.2">
      <c r="A1224" s="74">
        <v>22010</v>
      </c>
      <c r="B1224" s="68">
        <f>INDEX('B-A OSRoad'!$F$2:$F$21,MATCH(A1224,'B-A OSRoad'!$C$2:$C$21))</f>
        <v>0</v>
      </c>
      <c r="C1224" s="68" t="str">
        <f>IF(INDEX('B-A OSRoad'!$B$2:$B$21,MATCH(A1224,'B-A OSRoad'!$C$2:$C$21))="Straight","",RIGHT(INDEX('B-A OSRoad'!$B$2:$B$21,MATCH(A1224,'B-A OSRoad'!$C$2:$C$21)),LEN(INDEX('B-A OSRoad'!$B$2:$B$21,MATCH(A1224,'B-A OSRoad'!$C$2:$C$21)))-1))</f>
        <v/>
      </c>
      <c r="D1224" s="69">
        <f>(INDEX('B-A OSRoad'!$I$2:$I$21,MATCH(A1224,'B-A OSRoad'!$C$2:$C$21)))+$C$3+$C$4+$C$1</f>
        <v>110</v>
      </c>
      <c r="E1224" s="70" t="e">
        <f>VLOOKUP(A1224,'Crash Data'!$E$3:$F$6,2,FALSE)</f>
        <v>#N/A</v>
      </c>
      <c r="F1224" s="70" t="e">
        <f>VLOOKUP(A1224,'Crash Data'!$B$3:$C$32,2,FALSE)</f>
        <v>#N/A</v>
      </c>
      <c r="G1224" s="40">
        <v>230</v>
      </c>
      <c r="H1224" s="40">
        <v>177</v>
      </c>
      <c r="I1224" s="39">
        <v>177</v>
      </c>
      <c r="J1224" s="40">
        <v>177</v>
      </c>
      <c r="K1224" s="39">
        <v>177</v>
      </c>
      <c r="L1224" s="93">
        <f t="shared" ref="L1224:L1287" si="269">IFERROR(IF(Y1224&lt;0,   (ROUND($M$2*$D1224/3.6+$D1224^2/(254*($M$3-0.05)),0))),   (ROUND($M$2*$D1224/3.6+$D1224^2/(254*$M$3),0)))</f>
        <v>209</v>
      </c>
      <c r="M1224" s="93" t="str">
        <f t="shared" ref="M1224:M1287" si="270">IF(  (L1224-$G1224)&lt;=0,"",(L1224-$G1224))</f>
        <v/>
      </c>
      <c r="N1224" s="99">
        <f t="shared" ref="N1224:N1287" si="271">IFERROR(IF(Y1224&lt;0,             (ROUND($O$2*$D1224/3.6+$D1224^2/(254*($O$3-0.05)),0))),   (ROUND($O$2*$D1224/3.6+$D1224^2/(254*$O$3),0)))</f>
        <v>165</v>
      </c>
      <c r="O1224" s="99" t="str">
        <f t="shared" ref="O1224:O1287" si="272">IF(  (N1224-$H1224)&lt;=0,"",(N1224-$H1224))</f>
        <v/>
      </c>
      <c r="P1224" s="102">
        <f t="shared" ref="P1224:P1287" si="273">IFERROR(IF(Y1224&lt;0,             (ROUND($Q$2*$D1224/3.6+$D1224^2/(254*($Q$3-0.05)),0))),   (ROUND($Q$2*$D1224/3.6+$D1224^2/(254*$Q$3),0)))</f>
        <v>165</v>
      </c>
      <c r="Q1224" s="102" t="str">
        <f t="shared" ref="Q1224:Q1287" si="274">IF(  (P1224-$I1224)&lt;=0,"",(P1224-$I1224))</f>
        <v/>
      </c>
      <c r="R1224" s="105">
        <f t="shared" ref="R1224:R1287" si="275">IFERROR(IF(Y1224&lt;0,             (ROUND($S$2*$D1224/3.6+$D1224^2/(254*($S$3-0.05)),0))),   (ROUND($S$2*$D1224/3.6+$D1224^2/(254*$S$3),0)))</f>
        <v>165</v>
      </c>
      <c r="S1224" s="105" t="str">
        <f t="shared" ref="S1224:S1287" si="276">IF(  (R1224-$J1224)&lt;=0,"",(R1224-$J1224))</f>
        <v/>
      </c>
      <c r="T1224" s="69">
        <f t="shared" ref="T1224:T1287" si="277">IFERROR(IF(Y1224&lt;0,     (ROUND(($U$2+$U$3+0.5)*$D1224/3.6,0))      ),         (ROUND(($U$2+$U$3)*$D1224/3.6,0)))</f>
        <v>107</v>
      </c>
      <c r="U1224" s="69" t="str">
        <f t="shared" ref="U1224:U1287" si="278">IF(  (T1224-$G1224)&lt;=0,"",(T1224-$G1224))</f>
        <v/>
      </c>
      <c r="V1224" s="143">
        <f t="shared" ref="V1224:V1287" si="279">IFERROR(IF(Y1224&lt;0,             (ROUND($W$2*$D1224/3.6+$D1224^2/(254*($W$3-0.05)),0))),   (ROUND($W$2*$D1224/3.6+$D1224^2/(254*$W$3),0)))</f>
        <v>165</v>
      </c>
      <c r="W1224" s="143" t="str">
        <f t="shared" ref="W1224:W1287" si="280">IF(  (V1224-$K1224)&lt;=0,"",(V1224-$K1224))</f>
        <v/>
      </c>
      <c r="X1224" s="109">
        <f t="shared" si="267"/>
        <v>0</v>
      </c>
      <c r="Y1224" s="110" t="e">
        <f t="shared" si="268"/>
        <v>#N/A</v>
      </c>
      <c r="Z1224" s="75" t="e">
        <f>NA()</f>
        <v>#N/A</v>
      </c>
    </row>
    <row r="1225" spans="1:26" x14ac:dyDescent="0.2">
      <c r="A1225" s="74">
        <v>22020</v>
      </c>
      <c r="B1225" s="68">
        <f>INDEX('B-A OSRoad'!$F$2:$F$21,MATCH(A1225,'B-A OSRoad'!$C$2:$C$21))</f>
        <v>0</v>
      </c>
      <c r="C1225" s="68" t="str">
        <f>IF(INDEX('B-A OSRoad'!$B$2:$B$21,MATCH(A1225,'B-A OSRoad'!$C$2:$C$21))="Straight","",RIGHT(INDEX('B-A OSRoad'!$B$2:$B$21,MATCH(A1225,'B-A OSRoad'!$C$2:$C$21)),LEN(INDEX('B-A OSRoad'!$B$2:$B$21,MATCH(A1225,'B-A OSRoad'!$C$2:$C$21)))-1))</f>
        <v/>
      </c>
      <c r="D1225" s="69">
        <f>(INDEX('B-A OSRoad'!$I$2:$I$21,MATCH(A1225,'B-A OSRoad'!$C$2:$C$21)))+$C$3+$C$4+$C$1</f>
        <v>110</v>
      </c>
      <c r="E1225" s="70" t="e">
        <f>VLOOKUP(A1225,'Crash Data'!$E$3:$F$6,2,FALSE)</f>
        <v>#N/A</v>
      </c>
      <c r="F1225" s="70" t="e">
        <f>VLOOKUP(A1225,'Crash Data'!$B$3:$C$32,2,FALSE)</f>
        <v>#N/A</v>
      </c>
      <c r="G1225" s="40">
        <v>230</v>
      </c>
      <c r="H1225" s="40">
        <v>177</v>
      </c>
      <c r="I1225" s="39">
        <v>177</v>
      </c>
      <c r="J1225" s="40">
        <v>177</v>
      </c>
      <c r="K1225" s="39">
        <v>177</v>
      </c>
      <c r="L1225" s="93">
        <f t="shared" si="269"/>
        <v>209</v>
      </c>
      <c r="M1225" s="93" t="str">
        <f t="shared" si="270"/>
        <v/>
      </c>
      <c r="N1225" s="99">
        <f t="shared" si="271"/>
        <v>165</v>
      </c>
      <c r="O1225" s="99" t="str">
        <f t="shared" si="272"/>
        <v/>
      </c>
      <c r="P1225" s="102">
        <f t="shared" si="273"/>
        <v>165</v>
      </c>
      <c r="Q1225" s="102" t="str">
        <f t="shared" si="274"/>
        <v/>
      </c>
      <c r="R1225" s="105">
        <f t="shared" si="275"/>
        <v>165</v>
      </c>
      <c r="S1225" s="105" t="str">
        <f t="shared" si="276"/>
        <v/>
      </c>
      <c r="T1225" s="69">
        <f t="shared" si="277"/>
        <v>107</v>
      </c>
      <c r="U1225" s="69" t="str">
        <f t="shared" si="278"/>
        <v/>
      </c>
      <c r="V1225" s="143">
        <f t="shared" si="279"/>
        <v>165</v>
      </c>
      <c r="W1225" s="143" t="str">
        <f t="shared" si="280"/>
        <v/>
      </c>
      <c r="X1225" s="109">
        <f t="shared" si="267"/>
        <v>0</v>
      </c>
      <c r="Y1225" s="110" t="e">
        <f t="shared" si="268"/>
        <v>#N/A</v>
      </c>
      <c r="Z1225" s="75" t="e">
        <f>NA()</f>
        <v>#N/A</v>
      </c>
    </row>
    <row r="1226" spans="1:26" x14ac:dyDescent="0.2">
      <c r="A1226" s="74">
        <v>22030</v>
      </c>
      <c r="B1226" s="68">
        <f>INDEX('B-A OSRoad'!$F$2:$F$21,MATCH(A1226,'B-A OSRoad'!$C$2:$C$21))</f>
        <v>0</v>
      </c>
      <c r="C1226" s="68" t="str">
        <f>IF(INDEX('B-A OSRoad'!$B$2:$B$21,MATCH(A1226,'B-A OSRoad'!$C$2:$C$21))="Straight","",RIGHT(INDEX('B-A OSRoad'!$B$2:$B$21,MATCH(A1226,'B-A OSRoad'!$C$2:$C$21)),LEN(INDEX('B-A OSRoad'!$B$2:$B$21,MATCH(A1226,'B-A OSRoad'!$C$2:$C$21)))-1))</f>
        <v/>
      </c>
      <c r="D1226" s="69">
        <f>(INDEX('B-A OSRoad'!$I$2:$I$21,MATCH(A1226,'B-A OSRoad'!$C$2:$C$21)))+$C$3+$C$4+$C$1</f>
        <v>110</v>
      </c>
      <c r="E1226" s="70" t="e">
        <f>VLOOKUP(A1226,'Crash Data'!$E$3:$F$6,2,FALSE)</f>
        <v>#N/A</v>
      </c>
      <c r="F1226" s="70" t="e">
        <f>VLOOKUP(A1226,'Crash Data'!$B$3:$C$32,2,FALSE)</f>
        <v>#N/A</v>
      </c>
      <c r="G1226" s="40">
        <v>230</v>
      </c>
      <c r="H1226" s="40">
        <v>177</v>
      </c>
      <c r="I1226" s="39">
        <v>177</v>
      </c>
      <c r="J1226" s="40">
        <v>177</v>
      </c>
      <c r="K1226" s="39">
        <v>177</v>
      </c>
      <c r="L1226" s="93">
        <f t="shared" si="269"/>
        <v>209</v>
      </c>
      <c r="M1226" s="93" t="str">
        <f t="shared" si="270"/>
        <v/>
      </c>
      <c r="N1226" s="99">
        <f t="shared" si="271"/>
        <v>165</v>
      </c>
      <c r="O1226" s="99" t="str">
        <f t="shared" si="272"/>
        <v/>
      </c>
      <c r="P1226" s="102">
        <f t="shared" si="273"/>
        <v>165</v>
      </c>
      <c r="Q1226" s="102" t="str">
        <f t="shared" si="274"/>
        <v/>
      </c>
      <c r="R1226" s="105">
        <f t="shared" si="275"/>
        <v>165</v>
      </c>
      <c r="S1226" s="105" t="str">
        <f t="shared" si="276"/>
        <v/>
      </c>
      <c r="T1226" s="69">
        <f t="shared" si="277"/>
        <v>107</v>
      </c>
      <c r="U1226" s="69" t="str">
        <f t="shared" si="278"/>
        <v/>
      </c>
      <c r="V1226" s="143">
        <f t="shared" si="279"/>
        <v>165</v>
      </c>
      <c r="W1226" s="143" t="str">
        <f t="shared" si="280"/>
        <v/>
      </c>
      <c r="X1226" s="109">
        <f t="shared" si="267"/>
        <v>0</v>
      </c>
      <c r="Y1226" s="110" t="e">
        <f t="shared" si="268"/>
        <v>#N/A</v>
      </c>
      <c r="Z1226" s="75" t="e">
        <f>NA()</f>
        <v>#N/A</v>
      </c>
    </row>
    <row r="1227" spans="1:26" x14ac:dyDescent="0.2">
      <c r="A1227" s="74">
        <v>22040</v>
      </c>
      <c r="B1227" s="68">
        <f>INDEX('B-A OSRoad'!$F$2:$F$21,MATCH(A1227,'B-A OSRoad'!$C$2:$C$21))</f>
        <v>0</v>
      </c>
      <c r="C1227" s="68" t="str">
        <f>IF(INDEX('B-A OSRoad'!$B$2:$B$21,MATCH(A1227,'B-A OSRoad'!$C$2:$C$21))="Straight","",RIGHT(INDEX('B-A OSRoad'!$B$2:$B$21,MATCH(A1227,'B-A OSRoad'!$C$2:$C$21)),LEN(INDEX('B-A OSRoad'!$B$2:$B$21,MATCH(A1227,'B-A OSRoad'!$C$2:$C$21)))-1))</f>
        <v/>
      </c>
      <c r="D1227" s="69">
        <f>(INDEX('B-A OSRoad'!$I$2:$I$21,MATCH(A1227,'B-A OSRoad'!$C$2:$C$21)))+$C$3+$C$4+$C$1</f>
        <v>110</v>
      </c>
      <c r="E1227" s="70" t="e">
        <f>VLOOKUP(A1227,'Crash Data'!$E$3:$F$6,2,FALSE)</f>
        <v>#N/A</v>
      </c>
      <c r="F1227" s="70" t="e">
        <f>VLOOKUP(A1227,'Crash Data'!$B$3:$C$32,2,FALSE)</f>
        <v>#N/A</v>
      </c>
      <c r="G1227" s="40">
        <v>230</v>
      </c>
      <c r="H1227" s="40">
        <v>177</v>
      </c>
      <c r="I1227" s="39">
        <v>177</v>
      </c>
      <c r="J1227" s="40">
        <v>177</v>
      </c>
      <c r="K1227" s="39">
        <v>177</v>
      </c>
      <c r="L1227" s="93">
        <f t="shared" si="269"/>
        <v>209</v>
      </c>
      <c r="M1227" s="93" t="str">
        <f t="shared" si="270"/>
        <v/>
      </c>
      <c r="N1227" s="99">
        <f t="shared" si="271"/>
        <v>165</v>
      </c>
      <c r="O1227" s="99" t="str">
        <f t="shared" si="272"/>
        <v/>
      </c>
      <c r="P1227" s="102">
        <f t="shared" si="273"/>
        <v>165</v>
      </c>
      <c r="Q1227" s="102" t="str">
        <f t="shared" si="274"/>
        <v/>
      </c>
      <c r="R1227" s="105">
        <f t="shared" si="275"/>
        <v>165</v>
      </c>
      <c r="S1227" s="105" t="str">
        <f t="shared" si="276"/>
        <v/>
      </c>
      <c r="T1227" s="69">
        <f t="shared" si="277"/>
        <v>107</v>
      </c>
      <c r="U1227" s="69" t="str">
        <f t="shared" si="278"/>
        <v/>
      </c>
      <c r="V1227" s="143">
        <f t="shared" si="279"/>
        <v>165</v>
      </c>
      <c r="W1227" s="143" t="str">
        <f t="shared" si="280"/>
        <v/>
      </c>
      <c r="X1227" s="109">
        <f t="shared" si="267"/>
        <v>0</v>
      </c>
      <c r="Y1227" s="110" t="e">
        <f t="shared" si="268"/>
        <v>#N/A</v>
      </c>
      <c r="Z1227" s="75" t="e">
        <f>NA()</f>
        <v>#N/A</v>
      </c>
    </row>
    <row r="1228" spans="1:26" x14ac:dyDescent="0.2">
      <c r="A1228" s="74">
        <v>22050</v>
      </c>
      <c r="B1228" s="68">
        <f>INDEX('B-A OSRoad'!$F$2:$F$21,MATCH(A1228,'B-A OSRoad'!$C$2:$C$21))</f>
        <v>0</v>
      </c>
      <c r="C1228" s="68" t="str">
        <f>IF(INDEX('B-A OSRoad'!$B$2:$B$21,MATCH(A1228,'B-A OSRoad'!$C$2:$C$21))="Straight","",RIGHT(INDEX('B-A OSRoad'!$B$2:$B$21,MATCH(A1228,'B-A OSRoad'!$C$2:$C$21)),LEN(INDEX('B-A OSRoad'!$B$2:$B$21,MATCH(A1228,'B-A OSRoad'!$C$2:$C$21)))-1))</f>
        <v/>
      </c>
      <c r="D1228" s="69">
        <f>(INDEX('B-A OSRoad'!$I$2:$I$21,MATCH(A1228,'B-A OSRoad'!$C$2:$C$21)))+$C$3+$C$4+$C$1</f>
        <v>110</v>
      </c>
      <c r="E1228" s="70" t="e">
        <f>VLOOKUP(A1228,'Crash Data'!$E$3:$F$6,2,FALSE)</f>
        <v>#N/A</v>
      </c>
      <c r="F1228" s="70" t="e">
        <f>VLOOKUP(A1228,'Crash Data'!$B$3:$C$32,2,FALSE)</f>
        <v>#N/A</v>
      </c>
      <c r="G1228" s="40">
        <v>230</v>
      </c>
      <c r="H1228" s="40">
        <v>177</v>
      </c>
      <c r="I1228" s="39">
        <v>177</v>
      </c>
      <c r="J1228" s="40">
        <v>177</v>
      </c>
      <c r="K1228" s="39">
        <v>177</v>
      </c>
      <c r="L1228" s="93">
        <f t="shared" si="269"/>
        <v>209</v>
      </c>
      <c r="M1228" s="93" t="str">
        <f t="shared" si="270"/>
        <v/>
      </c>
      <c r="N1228" s="99">
        <f t="shared" si="271"/>
        <v>165</v>
      </c>
      <c r="O1228" s="99" t="str">
        <f t="shared" si="272"/>
        <v/>
      </c>
      <c r="P1228" s="102">
        <f t="shared" si="273"/>
        <v>165</v>
      </c>
      <c r="Q1228" s="102" t="str">
        <f t="shared" si="274"/>
        <v/>
      </c>
      <c r="R1228" s="105">
        <f t="shared" si="275"/>
        <v>165</v>
      </c>
      <c r="S1228" s="105" t="str">
        <f t="shared" si="276"/>
        <v/>
      </c>
      <c r="T1228" s="69">
        <f t="shared" si="277"/>
        <v>107</v>
      </c>
      <c r="U1228" s="69" t="str">
        <f t="shared" si="278"/>
        <v/>
      </c>
      <c r="V1228" s="143">
        <f t="shared" si="279"/>
        <v>165</v>
      </c>
      <c r="W1228" s="143" t="str">
        <f t="shared" si="280"/>
        <v/>
      </c>
      <c r="X1228" s="109">
        <f t="shared" si="267"/>
        <v>0</v>
      </c>
      <c r="Y1228" s="110" t="e">
        <f t="shared" si="268"/>
        <v>#N/A</v>
      </c>
      <c r="Z1228" s="75" t="e">
        <f>NA()</f>
        <v>#N/A</v>
      </c>
    </row>
    <row r="1229" spans="1:26" x14ac:dyDescent="0.2">
      <c r="A1229" s="74">
        <v>22060</v>
      </c>
      <c r="B1229" s="68">
        <f>INDEX('B-A OSRoad'!$F$2:$F$21,MATCH(A1229,'B-A OSRoad'!$C$2:$C$21))</f>
        <v>0</v>
      </c>
      <c r="C1229" s="68" t="str">
        <f>IF(INDEX('B-A OSRoad'!$B$2:$B$21,MATCH(A1229,'B-A OSRoad'!$C$2:$C$21))="Straight","",RIGHT(INDEX('B-A OSRoad'!$B$2:$B$21,MATCH(A1229,'B-A OSRoad'!$C$2:$C$21)),LEN(INDEX('B-A OSRoad'!$B$2:$B$21,MATCH(A1229,'B-A OSRoad'!$C$2:$C$21)))-1))</f>
        <v/>
      </c>
      <c r="D1229" s="69">
        <f>(INDEX('B-A OSRoad'!$I$2:$I$21,MATCH(A1229,'B-A OSRoad'!$C$2:$C$21)))+$C$3+$C$4+$C$1</f>
        <v>110</v>
      </c>
      <c r="E1229" s="70" t="e">
        <f>VLOOKUP(A1229,'Crash Data'!$E$3:$F$6,2,FALSE)</f>
        <v>#N/A</v>
      </c>
      <c r="F1229" s="70" t="e">
        <f>VLOOKUP(A1229,'Crash Data'!$B$3:$C$32,2,FALSE)</f>
        <v>#N/A</v>
      </c>
      <c r="G1229" s="40">
        <v>230</v>
      </c>
      <c r="H1229" s="40">
        <v>177</v>
      </c>
      <c r="I1229" s="39">
        <v>177</v>
      </c>
      <c r="J1229" s="40">
        <v>177</v>
      </c>
      <c r="K1229" s="39">
        <v>177</v>
      </c>
      <c r="L1229" s="93">
        <f t="shared" si="269"/>
        <v>209</v>
      </c>
      <c r="M1229" s="93" t="str">
        <f t="shared" si="270"/>
        <v/>
      </c>
      <c r="N1229" s="99">
        <f t="shared" si="271"/>
        <v>165</v>
      </c>
      <c r="O1229" s="99" t="str">
        <f t="shared" si="272"/>
        <v/>
      </c>
      <c r="P1229" s="102">
        <f t="shared" si="273"/>
        <v>165</v>
      </c>
      <c r="Q1229" s="102" t="str">
        <f t="shared" si="274"/>
        <v/>
      </c>
      <c r="R1229" s="105">
        <f t="shared" si="275"/>
        <v>165</v>
      </c>
      <c r="S1229" s="105" t="str">
        <f t="shared" si="276"/>
        <v/>
      </c>
      <c r="T1229" s="69">
        <f t="shared" si="277"/>
        <v>107</v>
      </c>
      <c r="U1229" s="69" t="str">
        <f t="shared" si="278"/>
        <v/>
      </c>
      <c r="V1229" s="143">
        <f t="shared" si="279"/>
        <v>165</v>
      </c>
      <c r="W1229" s="143" t="str">
        <f t="shared" si="280"/>
        <v/>
      </c>
      <c r="X1229" s="109">
        <f t="shared" si="267"/>
        <v>0</v>
      </c>
      <c r="Y1229" s="110" t="e">
        <f t="shared" si="268"/>
        <v>#N/A</v>
      </c>
      <c r="Z1229" s="75" t="e">
        <f>NA()</f>
        <v>#N/A</v>
      </c>
    </row>
    <row r="1230" spans="1:26" x14ac:dyDescent="0.2">
      <c r="A1230" s="74">
        <v>22070</v>
      </c>
      <c r="B1230" s="68">
        <f>INDEX('B-A OSRoad'!$F$2:$F$21,MATCH(A1230,'B-A OSRoad'!$C$2:$C$21))</f>
        <v>0</v>
      </c>
      <c r="C1230" s="68" t="str">
        <f>IF(INDEX('B-A OSRoad'!$B$2:$B$21,MATCH(A1230,'B-A OSRoad'!$C$2:$C$21))="Straight","",RIGHT(INDEX('B-A OSRoad'!$B$2:$B$21,MATCH(A1230,'B-A OSRoad'!$C$2:$C$21)),LEN(INDEX('B-A OSRoad'!$B$2:$B$21,MATCH(A1230,'B-A OSRoad'!$C$2:$C$21)))-1))</f>
        <v/>
      </c>
      <c r="D1230" s="69">
        <f>(INDEX('B-A OSRoad'!$I$2:$I$21,MATCH(A1230,'B-A OSRoad'!$C$2:$C$21)))+$C$3+$C$4+$C$1</f>
        <v>110</v>
      </c>
      <c r="E1230" s="70" t="e">
        <f>VLOOKUP(A1230,'Crash Data'!$E$3:$F$6,2,FALSE)</f>
        <v>#N/A</v>
      </c>
      <c r="F1230" s="70" t="e">
        <f>VLOOKUP(A1230,'Crash Data'!$B$3:$C$32,2,FALSE)</f>
        <v>#N/A</v>
      </c>
      <c r="G1230" s="40">
        <v>230</v>
      </c>
      <c r="H1230" s="40">
        <v>177</v>
      </c>
      <c r="I1230" s="39">
        <v>177</v>
      </c>
      <c r="J1230" s="40">
        <v>177</v>
      </c>
      <c r="K1230" s="39">
        <v>177</v>
      </c>
      <c r="L1230" s="93">
        <f t="shared" si="269"/>
        <v>209</v>
      </c>
      <c r="M1230" s="93" t="str">
        <f t="shared" si="270"/>
        <v/>
      </c>
      <c r="N1230" s="99">
        <f t="shared" si="271"/>
        <v>165</v>
      </c>
      <c r="O1230" s="99" t="str">
        <f t="shared" si="272"/>
        <v/>
      </c>
      <c r="P1230" s="102">
        <f t="shared" si="273"/>
        <v>165</v>
      </c>
      <c r="Q1230" s="102" t="str">
        <f t="shared" si="274"/>
        <v/>
      </c>
      <c r="R1230" s="105">
        <f t="shared" si="275"/>
        <v>165</v>
      </c>
      <c r="S1230" s="105" t="str">
        <f t="shared" si="276"/>
        <v/>
      </c>
      <c r="T1230" s="69">
        <f t="shared" si="277"/>
        <v>107</v>
      </c>
      <c r="U1230" s="69" t="str">
        <f t="shared" si="278"/>
        <v/>
      </c>
      <c r="V1230" s="143">
        <f t="shared" si="279"/>
        <v>165</v>
      </c>
      <c r="W1230" s="143" t="str">
        <f t="shared" si="280"/>
        <v/>
      </c>
      <c r="X1230" s="109">
        <f t="shared" si="267"/>
        <v>0</v>
      </c>
      <c r="Y1230" s="110" t="e">
        <f t="shared" si="268"/>
        <v>#N/A</v>
      </c>
      <c r="Z1230" s="75" t="e">
        <f>NA()</f>
        <v>#N/A</v>
      </c>
    </row>
    <row r="1231" spans="1:26" x14ac:dyDescent="0.2">
      <c r="A1231" s="74">
        <v>22080</v>
      </c>
      <c r="B1231" s="68">
        <f>INDEX('B-A OSRoad'!$F$2:$F$21,MATCH(A1231,'B-A OSRoad'!$C$2:$C$21))</f>
        <v>0</v>
      </c>
      <c r="C1231" s="68" t="str">
        <f>IF(INDEX('B-A OSRoad'!$B$2:$B$21,MATCH(A1231,'B-A OSRoad'!$C$2:$C$21))="Straight","",RIGHT(INDEX('B-A OSRoad'!$B$2:$B$21,MATCH(A1231,'B-A OSRoad'!$C$2:$C$21)),LEN(INDEX('B-A OSRoad'!$B$2:$B$21,MATCH(A1231,'B-A OSRoad'!$C$2:$C$21)))-1))</f>
        <v/>
      </c>
      <c r="D1231" s="69">
        <f>(INDEX('B-A OSRoad'!$I$2:$I$21,MATCH(A1231,'B-A OSRoad'!$C$2:$C$21)))+$C$3+$C$4+$C$1</f>
        <v>110</v>
      </c>
      <c r="E1231" s="70" t="e">
        <f>VLOOKUP(A1231,'Crash Data'!$E$3:$F$6,2,FALSE)</f>
        <v>#N/A</v>
      </c>
      <c r="F1231" s="70" t="e">
        <f>VLOOKUP(A1231,'Crash Data'!$B$3:$C$32,2,FALSE)</f>
        <v>#N/A</v>
      </c>
      <c r="G1231" s="40">
        <v>230</v>
      </c>
      <c r="H1231" s="40">
        <v>177</v>
      </c>
      <c r="I1231" s="39">
        <v>177</v>
      </c>
      <c r="J1231" s="40">
        <v>177</v>
      </c>
      <c r="K1231" s="39">
        <v>177</v>
      </c>
      <c r="L1231" s="93">
        <f t="shared" si="269"/>
        <v>209</v>
      </c>
      <c r="M1231" s="93" t="str">
        <f t="shared" si="270"/>
        <v/>
      </c>
      <c r="N1231" s="99">
        <f t="shared" si="271"/>
        <v>165</v>
      </c>
      <c r="O1231" s="99" t="str">
        <f t="shared" si="272"/>
        <v/>
      </c>
      <c r="P1231" s="102">
        <f t="shared" si="273"/>
        <v>165</v>
      </c>
      <c r="Q1231" s="102" t="str">
        <f t="shared" si="274"/>
        <v/>
      </c>
      <c r="R1231" s="105">
        <f t="shared" si="275"/>
        <v>165</v>
      </c>
      <c r="S1231" s="105" t="str">
        <f t="shared" si="276"/>
        <v/>
      </c>
      <c r="T1231" s="69">
        <f t="shared" si="277"/>
        <v>107</v>
      </c>
      <c r="U1231" s="69" t="str">
        <f t="shared" si="278"/>
        <v/>
      </c>
      <c r="V1231" s="143">
        <f t="shared" si="279"/>
        <v>165</v>
      </c>
      <c r="W1231" s="143" t="str">
        <f t="shared" si="280"/>
        <v/>
      </c>
      <c r="X1231" s="109">
        <f t="shared" si="267"/>
        <v>0</v>
      </c>
      <c r="Y1231" s="110" t="e">
        <f t="shared" si="268"/>
        <v>#N/A</v>
      </c>
      <c r="Z1231" s="75" t="e">
        <f>NA()</f>
        <v>#N/A</v>
      </c>
    </row>
    <row r="1232" spans="1:26" x14ac:dyDescent="0.2">
      <c r="A1232" s="74">
        <v>22090</v>
      </c>
      <c r="B1232" s="68">
        <f>INDEX('B-A OSRoad'!$F$2:$F$21,MATCH(A1232,'B-A OSRoad'!$C$2:$C$21))</f>
        <v>0</v>
      </c>
      <c r="C1232" s="68" t="str">
        <f>IF(INDEX('B-A OSRoad'!$B$2:$B$21,MATCH(A1232,'B-A OSRoad'!$C$2:$C$21))="Straight","",RIGHT(INDEX('B-A OSRoad'!$B$2:$B$21,MATCH(A1232,'B-A OSRoad'!$C$2:$C$21)),LEN(INDEX('B-A OSRoad'!$B$2:$B$21,MATCH(A1232,'B-A OSRoad'!$C$2:$C$21)))-1))</f>
        <v/>
      </c>
      <c r="D1232" s="69">
        <f>(INDEX('B-A OSRoad'!$I$2:$I$21,MATCH(A1232,'B-A OSRoad'!$C$2:$C$21)))+$C$3+$C$4+$C$1</f>
        <v>110</v>
      </c>
      <c r="E1232" s="70" t="e">
        <f>VLOOKUP(A1232,'Crash Data'!$E$3:$F$6,2,FALSE)</f>
        <v>#N/A</v>
      </c>
      <c r="F1232" s="70" t="e">
        <f>VLOOKUP(A1232,'Crash Data'!$B$3:$C$32,2,FALSE)</f>
        <v>#N/A</v>
      </c>
      <c r="G1232" s="40">
        <v>230</v>
      </c>
      <c r="H1232" s="40">
        <v>177</v>
      </c>
      <c r="I1232" s="39">
        <v>177</v>
      </c>
      <c r="J1232" s="40">
        <v>177</v>
      </c>
      <c r="K1232" s="39">
        <v>177</v>
      </c>
      <c r="L1232" s="93">
        <f t="shared" si="269"/>
        <v>209</v>
      </c>
      <c r="M1232" s="93" t="str">
        <f t="shared" si="270"/>
        <v/>
      </c>
      <c r="N1232" s="99">
        <f t="shared" si="271"/>
        <v>165</v>
      </c>
      <c r="O1232" s="99" t="str">
        <f t="shared" si="272"/>
        <v/>
      </c>
      <c r="P1232" s="102">
        <f t="shared" si="273"/>
        <v>165</v>
      </c>
      <c r="Q1232" s="102" t="str">
        <f t="shared" si="274"/>
        <v/>
      </c>
      <c r="R1232" s="105">
        <f t="shared" si="275"/>
        <v>165</v>
      </c>
      <c r="S1232" s="105" t="str">
        <f t="shared" si="276"/>
        <v/>
      </c>
      <c r="T1232" s="69">
        <f t="shared" si="277"/>
        <v>107</v>
      </c>
      <c r="U1232" s="69" t="str">
        <f t="shared" si="278"/>
        <v/>
      </c>
      <c r="V1232" s="143">
        <f t="shared" si="279"/>
        <v>165</v>
      </c>
      <c r="W1232" s="143" t="str">
        <f t="shared" si="280"/>
        <v/>
      </c>
      <c r="X1232" s="109">
        <f t="shared" si="267"/>
        <v>0</v>
      </c>
      <c r="Y1232" s="110" t="e">
        <f t="shared" si="268"/>
        <v>#N/A</v>
      </c>
      <c r="Z1232" s="75" t="e">
        <f>NA()</f>
        <v>#N/A</v>
      </c>
    </row>
    <row r="1233" spans="1:26" x14ac:dyDescent="0.2">
      <c r="A1233" s="74">
        <v>22100</v>
      </c>
      <c r="B1233" s="68">
        <f>INDEX('B-A OSRoad'!$F$2:$F$21,MATCH(A1233,'B-A OSRoad'!$C$2:$C$21))</f>
        <v>0</v>
      </c>
      <c r="C1233" s="68" t="str">
        <f>IF(INDEX('B-A OSRoad'!$B$2:$B$21,MATCH(A1233,'B-A OSRoad'!$C$2:$C$21))="Straight","",RIGHT(INDEX('B-A OSRoad'!$B$2:$B$21,MATCH(A1233,'B-A OSRoad'!$C$2:$C$21)),LEN(INDEX('B-A OSRoad'!$B$2:$B$21,MATCH(A1233,'B-A OSRoad'!$C$2:$C$21)))-1))</f>
        <v/>
      </c>
      <c r="D1233" s="69">
        <f>(INDEX('B-A OSRoad'!$I$2:$I$21,MATCH(A1233,'B-A OSRoad'!$C$2:$C$21)))+$C$3+$C$4+$C$1</f>
        <v>110</v>
      </c>
      <c r="E1233" s="70" t="e">
        <f>VLOOKUP(A1233,'Crash Data'!$E$3:$F$6,2,FALSE)</f>
        <v>#N/A</v>
      </c>
      <c r="F1233" s="70" t="e">
        <f>VLOOKUP(A1233,'Crash Data'!$B$3:$C$32,2,FALSE)</f>
        <v>#N/A</v>
      </c>
      <c r="G1233" s="40">
        <v>230</v>
      </c>
      <c r="H1233" s="40">
        <v>177</v>
      </c>
      <c r="I1233" s="39">
        <v>177</v>
      </c>
      <c r="J1233" s="40">
        <v>177</v>
      </c>
      <c r="K1233" s="39">
        <v>177</v>
      </c>
      <c r="L1233" s="93">
        <f t="shared" si="269"/>
        <v>209</v>
      </c>
      <c r="M1233" s="93" t="str">
        <f t="shared" si="270"/>
        <v/>
      </c>
      <c r="N1233" s="99">
        <f t="shared" si="271"/>
        <v>165</v>
      </c>
      <c r="O1233" s="99" t="str">
        <f t="shared" si="272"/>
        <v/>
      </c>
      <c r="P1233" s="102">
        <f t="shared" si="273"/>
        <v>165</v>
      </c>
      <c r="Q1233" s="102" t="str">
        <f t="shared" si="274"/>
        <v/>
      </c>
      <c r="R1233" s="105">
        <f t="shared" si="275"/>
        <v>165</v>
      </c>
      <c r="S1233" s="105" t="str">
        <f t="shared" si="276"/>
        <v/>
      </c>
      <c r="T1233" s="69">
        <f t="shared" si="277"/>
        <v>107</v>
      </c>
      <c r="U1233" s="69" t="str">
        <f t="shared" si="278"/>
        <v/>
      </c>
      <c r="V1233" s="143">
        <f t="shared" si="279"/>
        <v>165</v>
      </c>
      <c r="W1233" s="143" t="str">
        <f t="shared" si="280"/>
        <v/>
      </c>
      <c r="X1233" s="109">
        <f t="shared" si="267"/>
        <v>0</v>
      </c>
      <c r="Y1233" s="110" t="e">
        <f t="shared" si="268"/>
        <v>#N/A</v>
      </c>
      <c r="Z1233" s="75" t="e">
        <f>NA()</f>
        <v>#N/A</v>
      </c>
    </row>
    <row r="1234" spans="1:26" x14ac:dyDescent="0.2">
      <c r="A1234" s="74">
        <v>22110</v>
      </c>
      <c r="B1234" s="68">
        <f>INDEX('B-A OSRoad'!$F$2:$F$21,MATCH(A1234,'B-A OSRoad'!$C$2:$C$21))</f>
        <v>0</v>
      </c>
      <c r="C1234" s="68" t="str">
        <f>IF(INDEX('B-A OSRoad'!$B$2:$B$21,MATCH(A1234,'B-A OSRoad'!$C$2:$C$21))="Straight","",RIGHT(INDEX('B-A OSRoad'!$B$2:$B$21,MATCH(A1234,'B-A OSRoad'!$C$2:$C$21)),LEN(INDEX('B-A OSRoad'!$B$2:$B$21,MATCH(A1234,'B-A OSRoad'!$C$2:$C$21)))-1))</f>
        <v/>
      </c>
      <c r="D1234" s="69">
        <f>(INDEX('B-A OSRoad'!$I$2:$I$21,MATCH(A1234,'B-A OSRoad'!$C$2:$C$21)))+$C$3+$C$4+$C$1</f>
        <v>110</v>
      </c>
      <c r="E1234" s="70" t="e">
        <f>VLOOKUP(A1234,'Crash Data'!$E$3:$F$6,2,FALSE)</f>
        <v>#N/A</v>
      </c>
      <c r="F1234" s="70" t="e">
        <f>VLOOKUP(A1234,'Crash Data'!$B$3:$C$32,2,FALSE)</f>
        <v>#N/A</v>
      </c>
      <c r="G1234" s="40">
        <v>230</v>
      </c>
      <c r="H1234" s="40">
        <v>177</v>
      </c>
      <c r="I1234" s="39">
        <v>177</v>
      </c>
      <c r="J1234" s="40">
        <v>177</v>
      </c>
      <c r="K1234" s="39">
        <v>177</v>
      </c>
      <c r="L1234" s="93">
        <f t="shared" si="269"/>
        <v>209</v>
      </c>
      <c r="M1234" s="93" t="str">
        <f t="shared" si="270"/>
        <v/>
      </c>
      <c r="N1234" s="99">
        <f t="shared" si="271"/>
        <v>165</v>
      </c>
      <c r="O1234" s="99" t="str">
        <f t="shared" si="272"/>
        <v/>
      </c>
      <c r="P1234" s="102">
        <f t="shared" si="273"/>
        <v>165</v>
      </c>
      <c r="Q1234" s="102" t="str">
        <f t="shared" si="274"/>
        <v/>
      </c>
      <c r="R1234" s="105">
        <f t="shared" si="275"/>
        <v>165</v>
      </c>
      <c r="S1234" s="105" t="str">
        <f t="shared" si="276"/>
        <v/>
      </c>
      <c r="T1234" s="69">
        <f t="shared" si="277"/>
        <v>107</v>
      </c>
      <c r="U1234" s="69" t="str">
        <f t="shared" si="278"/>
        <v/>
      </c>
      <c r="V1234" s="143">
        <f t="shared" si="279"/>
        <v>165</v>
      </c>
      <c r="W1234" s="143" t="str">
        <f t="shared" si="280"/>
        <v/>
      </c>
      <c r="X1234" s="109">
        <f t="shared" si="267"/>
        <v>0</v>
      </c>
      <c r="Y1234" s="110" t="e">
        <f t="shared" si="268"/>
        <v>#N/A</v>
      </c>
      <c r="Z1234" s="75" t="e">
        <f>NA()</f>
        <v>#N/A</v>
      </c>
    </row>
    <row r="1235" spans="1:26" x14ac:dyDescent="0.2">
      <c r="A1235" s="74">
        <v>22120</v>
      </c>
      <c r="B1235" s="68">
        <f>INDEX('B-A OSRoad'!$F$2:$F$21,MATCH(A1235,'B-A OSRoad'!$C$2:$C$21))</f>
        <v>0</v>
      </c>
      <c r="C1235" s="68" t="str">
        <f>IF(INDEX('B-A OSRoad'!$B$2:$B$21,MATCH(A1235,'B-A OSRoad'!$C$2:$C$21))="Straight","",RIGHT(INDEX('B-A OSRoad'!$B$2:$B$21,MATCH(A1235,'B-A OSRoad'!$C$2:$C$21)),LEN(INDEX('B-A OSRoad'!$B$2:$B$21,MATCH(A1235,'B-A OSRoad'!$C$2:$C$21)))-1))</f>
        <v/>
      </c>
      <c r="D1235" s="69">
        <f>(INDEX('B-A OSRoad'!$I$2:$I$21,MATCH(A1235,'B-A OSRoad'!$C$2:$C$21)))+$C$3+$C$4+$C$1</f>
        <v>110</v>
      </c>
      <c r="E1235" s="70" t="e">
        <f>VLOOKUP(A1235,'Crash Data'!$E$3:$F$6,2,FALSE)</f>
        <v>#N/A</v>
      </c>
      <c r="F1235" s="70" t="e">
        <f>VLOOKUP(A1235,'Crash Data'!$B$3:$C$32,2,FALSE)</f>
        <v>#N/A</v>
      </c>
      <c r="G1235" s="40">
        <v>230</v>
      </c>
      <c r="H1235" s="40">
        <v>177</v>
      </c>
      <c r="I1235" s="39">
        <v>177</v>
      </c>
      <c r="J1235" s="40">
        <v>177</v>
      </c>
      <c r="K1235" s="39">
        <v>177</v>
      </c>
      <c r="L1235" s="93">
        <f t="shared" si="269"/>
        <v>209</v>
      </c>
      <c r="M1235" s="93" t="str">
        <f t="shared" si="270"/>
        <v/>
      </c>
      <c r="N1235" s="99">
        <f t="shared" si="271"/>
        <v>165</v>
      </c>
      <c r="O1235" s="99" t="str">
        <f t="shared" si="272"/>
        <v/>
      </c>
      <c r="P1235" s="102">
        <f t="shared" si="273"/>
        <v>165</v>
      </c>
      <c r="Q1235" s="102" t="str">
        <f t="shared" si="274"/>
        <v/>
      </c>
      <c r="R1235" s="105">
        <f t="shared" si="275"/>
        <v>165</v>
      </c>
      <c r="S1235" s="105" t="str">
        <f t="shared" si="276"/>
        <v/>
      </c>
      <c r="T1235" s="69">
        <f t="shared" si="277"/>
        <v>107</v>
      </c>
      <c r="U1235" s="69" t="str">
        <f t="shared" si="278"/>
        <v/>
      </c>
      <c r="V1235" s="143">
        <f t="shared" si="279"/>
        <v>165</v>
      </c>
      <c r="W1235" s="143" t="str">
        <f t="shared" si="280"/>
        <v/>
      </c>
      <c r="X1235" s="109">
        <f t="shared" si="267"/>
        <v>0</v>
      </c>
      <c r="Y1235" s="110" t="e">
        <f t="shared" si="268"/>
        <v>#N/A</v>
      </c>
      <c r="Z1235" s="75" t="e">
        <f>NA()</f>
        <v>#N/A</v>
      </c>
    </row>
    <row r="1236" spans="1:26" x14ac:dyDescent="0.2">
      <c r="A1236" s="74">
        <v>22130</v>
      </c>
      <c r="B1236" s="68">
        <f>INDEX('B-A OSRoad'!$F$2:$F$21,MATCH(A1236,'B-A OSRoad'!$C$2:$C$21))</f>
        <v>0</v>
      </c>
      <c r="C1236" s="68" t="str">
        <f>IF(INDEX('B-A OSRoad'!$B$2:$B$21,MATCH(A1236,'B-A OSRoad'!$C$2:$C$21))="Straight","",RIGHT(INDEX('B-A OSRoad'!$B$2:$B$21,MATCH(A1236,'B-A OSRoad'!$C$2:$C$21)),LEN(INDEX('B-A OSRoad'!$B$2:$B$21,MATCH(A1236,'B-A OSRoad'!$C$2:$C$21)))-1))</f>
        <v/>
      </c>
      <c r="D1236" s="69">
        <f>(INDEX('B-A OSRoad'!$I$2:$I$21,MATCH(A1236,'B-A OSRoad'!$C$2:$C$21)))+$C$3+$C$4+$C$1</f>
        <v>110</v>
      </c>
      <c r="E1236" s="70" t="e">
        <f>VLOOKUP(A1236,'Crash Data'!$E$3:$F$6,2,FALSE)</f>
        <v>#N/A</v>
      </c>
      <c r="F1236" s="70" t="e">
        <f>VLOOKUP(A1236,'Crash Data'!$B$3:$C$32,2,FALSE)</f>
        <v>#N/A</v>
      </c>
      <c r="G1236" s="40">
        <v>230</v>
      </c>
      <c r="H1236" s="40">
        <v>177</v>
      </c>
      <c r="I1236" s="39">
        <v>177</v>
      </c>
      <c r="J1236" s="40">
        <v>177</v>
      </c>
      <c r="K1236" s="39">
        <v>177</v>
      </c>
      <c r="L1236" s="93">
        <f t="shared" si="269"/>
        <v>209</v>
      </c>
      <c r="M1236" s="93" t="str">
        <f t="shared" si="270"/>
        <v/>
      </c>
      <c r="N1236" s="99">
        <f t="shared" si="271"/>
        <v>165</v>
      </c>
      <c r="O1236" s="99" t="str">
        <f t="shared" si="272"/>
        <v/>
      </c>
      <c r="P1236" s="102">
        <f t="shared" si="273"/>
        <v>165</v>
      </c>
      <c r="Q1236" s="102" t="str">
        <f t="shared" si="274"/>
        <v/>
      </c>
      <c r="R1236" s="105">
        <f t="shared" si="275"/>
        <v>165</v>
      </c>
      <c r="S1236" s="105" t="str">
        <f t="shared" si="276"/>
        <v/>
      </c>
      <c r="T1236" s="69">
        <f t="shared" si="277"/>
        <v>107</v>
      </c>
      <c r="U1236" s="69" t="str">
        <f t="shared" si="278"/>
        <v/>
      </c>
      <c r="V1236" s="143">
        <f t="shared" si="279"/>
        <v>165</v>
      </c>
      <c r="W1236" s="143" t="str">
        <f t="shared" si="280"/>
        <v/>
      </c>
      <c r="X1236" s="109">
        <f t="shared" si="267"/>
        <v>0</v>
      </c>
      <c r="Y1236" s="110" t="e">
        <f t="shared" si="268"/>
        <v>#N/A</v>
      </c>
      <c r="Z1236" s="75" t="e">
        <f>NA()</f>
        <v>#N/A</v>
      </c>
    </row>
    <row r="1237" spans="1:26" x14ac:dyDescent="0.2">
      <c r="A1237" s="74">
        <v>22140</v>
      </c>
      <c r="B1237" s="68">
        <f>INDEX('B-A OSRoad'!$F$2:$F$21,MATCH(A1237,'B-A OSRoad'!$C$2:$C$21))</f>
        <v>0</v>
      </c>
      <c r="C1237" s="68" t="str">
        <f>IF(INDEX('B-A OSRoad'!$B$2:$B$21,MATCH(A1237,'B-A OSRoad'!$C$2:$C$21))="Straight","",RIGHT(INDEX('B-A OSRoad'!$B$2:$B$21,MATCH(A1237,'B-A OSRoad'!$C$2:$C$21)),LEN(INDEX('B-A OSRoad'!$B$2:$B$21,MATCH(A1237,'B-A OSRoad'!$C$2:$C$21)))-1))</f>
        <v/>
      </c>
      <c r="D1237" s="69">
        <f>(INDEX('B-A OSRoad'!$I$2:$I$21,MATCH(A1237,'B-A OSRoad'!$C$2:$C$21)))+$C$3+$C$4+$C$1</f>
        <v>110</v>
      </c>
      <c r="E1237" s="70" t="e">
        <f>VLOOKUP(A1237,'Crash Data'!$E$3:$F$6,2,FALSE)</f>
        <v>#N/A</v>
      </c>
      <c r="F1237" s="70" t="e">
        <f>VLOOKUP(A1237,'Crash Data'!$B$3:$C$32,2,FALSE)</f>
        <v>#N/A</v>
      </c>
      <c r="G1237" s="40">
        <v>230</v>
      </c>
      <c r="H1237" s="40">
        <v>177</v>
      </c>
      <c r="I1237" s="39">
        <v>177</v>
      </c>
      <c r="J1237" s="40">
        <v>177</v>
      </c>
      <c r="K1237" s="39">
        <v>177</v>
      </c>
      <c r="L1237" s="93">
        <f t="shared" si="269"/>
        <v>209</v>
      </c>
      <c r="M1237" s="93" t="str">
        <f t="shared" si="270"/>
        <v/>
      </c>
      <c r="N1237" s="99">
        <f t="shared" si="271"/>
        <v>165</v>
      </c>
      <c r="O1237" s="99" t="str">
        <f t="shared" si="272"/>
        <v/>
      </c>
      <c r="P1237" s="102">
        <f t="shared" si="273"/>
        <v>165</v>
      </c>
      <c r="Q1237" s="102" t="str">
        <f t="shared" si="274"/>
        <v/>
      </c>
      <c r="R1237" s="105">
        <f t="shared" si="275"/>
        <v>165</v>
      </c>
      <c r="S1237" s="105" t="str">
        <f t="shared" si="276"/>
        <v/>
      </c>
      <c r="T1237" s="69">
        <f t="shared" si="277"/>
        <v>107</v>
      </c>
      <c r="U1237" s="69" t="str">
        <f t="shared" si="278"/>
        <v/>
      </c>
      <c r="V1237" s="143">
        <f t="shared" si="279"/>
        <v>165</v>
      </c>
      <c r="W1237" s="143" t="str">
        <f t="shared" si="280"/>
        <v/>
      </c>
      <c r="X1237" s="109">
        <f t="shared" si="267"/>
        <v>0</v>
      </c>
      <c r="Y1237" s="110" t="e">
        <f t="shared" si="268"/>
        <v>#N/A</v>
      </c>
      <c r="Z1237" s="75" t="e">
        <f>NA()</f>
        <v>#N/A</v>
      </c>
    </row>
    <row r="1238" spans="1:26" x14ac:dyDescent="0.2">
      <c r="A1238" s="74">
        <v>22150</v>
      </c>
      <c r="B1238" s="68">
        <f>INDEX('B-A OSRoad'!$F$2:$F$21,MATCH(A1238,'B-A OSRoad'!$C$2:$C$21))</f>
        <v>0</v>
      </c>
      <c r="C1238" s="68" t="str">
        <f>IF(INDEX('B-A OSRoad'!$B$2:$B$21,MATCH(A1238,'B-A OSRoad'!$C$2:$C$21))="Straight","",RIGHT(INDEX('B-A OSRoad'!$B$2:$B$21,MATCH(A1238,'B-A OSRoad'!$C$2:$C$21)),LEN(INDEX('B-A OSRoad'!$B$2:$B$21,MATCH(A1238,'B-A OSRoad'!$C$2:$C$21)))-1))</f>
        <v/>
      </c>
      <c r="D1238" s="69">
        <f>(INDEX('B-A OSRoad'!$I$2:$I$21,MATCH(A1238,'B-A OSRoad'!$C$2:$C$21)))+$C$3+$C$4+$C$1</f>
        <v>110</v>
      </c>
      <c r="E1238" s="70" t="e">
        <f>VLOOKUP(A1238,'Crash Data'!$E$3:$F$6,2,FALSE)</f>
        <v>#N/A</v>
      </c>
      <c r="F1238" s="70" t="e">
        <f>VLOOKUP(A1238,'Crash Data'!$B$3:$C$32,2,FALSE)</f>
        <v>#N/A</v>
      </c>
      <c r="G1238" s="40">
        <v>230</v>
      </c>
      <c r="H1238" s="40">
        <v>177</v>
      </c>
      <c r="I1238" s="39">
        <v>177</v>
      </c>
      <c r="J1238" s="40">
        <v>177</v>
      </c>
      <c r="K1238" s="39">
        <v>177</v>
      </c>
      <c r="L1238" s="93">
        <f t="shared" si="269"/>
        <v>209</v>
      </c>
      <c r="M1238" s="93" t="str">
        <f t="shared" si="270"/>
        <v/>
      </c>
      <c r="N1238" s="99">
        <f t="shared" si="271"/>
        <v>165</v>
      </c>
      <c r="O1238" s="99" t="str">
        <f t="shared" si="272"/>
        <v/>
      </c>
      <c r="P1238" s="102">
        <f t="shared" si="273"/>
        <v>165</v>
      </c>
      <c r="Q1238" s="102" t="str">
        <f t="shared" si="274"/>
        <v/>
      </c>
      <c r="R1238" s="105">
        <f t="shared" si="275"/>
        <v>165</v>
      </c>
      <c r="S1238" s="105" t="str">
        <f t="shared" si="276"/>
        <v/>
      </c>
      <c r="T1238" s="69">
        <f t="shared" si="277"/>
        <v>107</v>
      </c>
      <c r="U1238" s="69" t="str">
        <f t="shared" si="278"/>
        <v/>
      </c>
      <c r="V1238" s="143">
        <f t="shared" si="279"/>
        <v>165</v>
      </c>
      <c r="W1238" s="143" t="str">
        <f t="shared" si="280"/>
        <v/>
      </c>
      <c r="X1238" s="109">
        <f t="shared" si="267"/>
        <v>0</v>
      </c>
      <c r="Y1238" s="110" t="e">
        <f t="shared" si="268"/>
        <v>#N/A</v>
      </c>
      <c r="Z1238" s="75" t="e">
        <f>NA()</f>
        <v>#N/A</v>
      </c>
    </row>
    <row r="1239" spans="1:26" x14ac:dyDescent="0.2">
      <c r="A1239" s="74">
        <v>22160</v>
      </c>
      <c r="B1239" s="68">
        <f>INDEX('B-A OSRoad'!$F$2:$F$21,MATCH(A1239,'B-A OSRoad'!$C$2:$C$21))</f>
        <v>0</v>
      </c>
      <c r="C1239" s="68" t="str">
        <f>IF(INDEX('B-A OSRoad'!$B$2:$B$21,MATCH(A1239,'B-A OSRoad'!$C$2:$C$21))="Straight","",RIGHT(INDEX('B-A OSRoad'!$B$2:$B$21,MATCH(A1239,'B-A OSRoad'!$C$2:$C$21)),LEN(INDEX('B-A OSRoad'!$B$2:$B$21,MATCH(A1239,'B-A OSRoad'!$C$2:$C$21)))-1))</f>
        <v/>
      </c>
      <c r="D1239" s="69">
        <f>(INDEX('B-A OSRoad'!$I$2:$I$21,MATCH(A1239,'B-A OSRoad'!$C$2:$C$21)))+$C$3+$C$4+$C$1</f>
        <v>110</v>
      </c>
      <c r="E1239" s="70" t="e">
        <f>VLOOKUP(A1239,'Crash Data'!$E$3:$F$6,2,FALSE)</f>
        <v>#N/A</v>
      </c>
      <c r="F1239" s="70" t="e">
        <f>VLOOKUP(A1239,'Crash Data'!$B$3:$C$32,2,FALSE)</f>
        <v>#N/A</v>
      </c>
      <c r="G1239" s="40">
        <v>230</v>
      </c>
      <c r="H1239" s="40">
        <v>177</v>
      </c>
      <c r="I1239" s="39">
        <v>177</v>
      </c>
      <c r="J1239" s="40">
        <v>177</v>
      </c>
      <c r="K1239" s="39">
        <v>177</v>
      </c>
      <c r="L1239" s="93">
        <f t="shared" si="269"/>
        <v>209</v>
      </c>
      <c r="M1239" s="93" t="str">
        <f t="shared" si="270"/>
        <v/>
      </c>
      <c r="N1239" s="99">
        <f t="shared" si="271"/>
        <v>165</v>
      </c>
      <c r="O1239" s="99" t="str">
        <f t="shared" si="272"/>
        <v/>
      </c>
      <c r="P1239" s="102">
        <f t="shared" si="273"/>
        <v>165</v>
      </c>
      <c r="Q1239" s="102" t="str">
        <f t="shared" si="274"/>
        <v/>
      </c>
      <c r="R1239" s="105">
        <f t="shared" si="275"/>
        <v>165</v>
      </c>
      <c r="S1239" s="105" t="str">
        <f t="shared" si="276"/>
        <v/>
      </c>
      <c r="T1239" s="69">
        <f t="shared" si="277"/>
        <v>107</v>
      </c>
      <c r="U1239" s="69" t="str">
        <f t="shared" si="278"/>
        <v/>
      </c>
      <c r="V1239" s="143">
        <f t="shared" si="279"/>
        <v>165</v>
      </c>
      <c r="W1239" s="143" t="str">
        <f t="shared" si="280"/>
        <v/>
      </c>
      <c r="X1239" s="109">
        <f t="shared" si="267"/>
        <v>0</v>
      </c>
      <c r="Y1239" s="110" t="e">
        <f t="shared" si="268"/>
        <v>#N/A</v>
      </c>
      <c r="Z1239" s="75" t="e">
        <f>NA()</f>
        <v>#N/A</v>
      </c>
    </row>
    <row r="1240" spans="1:26" x14ac:dyDescent="0.2">
      <c r="A1240" s="74">
        <v>22170</v>
      </c>
      <c r="B1240" s="68">
        <f>INDEX('B-A OSRoad'!$F$2:$F$21,MATCH(A1240,'B-A OSRoad'!$C$2:$C$21))</f>
        <v>0</v>
      </c>
      <c r="C1240" s="68" t="str">
        <f>IF(INDEX('B-A OSRoad'!$B$2:$B$21,MATCH(A1240,'B-A OSRoad'!$C$2:$C$21))="Straight","",RIGHT(INDEX('B-A OSRoad'!$B$2:$B$21,MATCH(A1240,'B-A OSRoad'!$C$2:$C$21)),LEN(INDEX('B-A OSRoad'!$B$2:$B$21,MATCH(A1240,'B-A OSRoad'!$C$2:$C$21)))-1))</f>
        <v/>
      </c>
      <c r="D1240" s="69">
        <f>(INDEX('B-A OSRoad'!$I$2:$I$21,MATCH(A1240,'B-A OSRoad'!$C$2:$C$21)))+$C$3+$C$4+$C$1</f>
        <v>110</v>
      </c>
      <c r="E1240" s="70" t="e">
        <f>VLOOKUP(A1240,'Crash Data'!$E$3:$F$6,2,FALSE)</f>
        <v>#N/A</v>
      </c>
      <c r="F1240" s="70" t="e">
        <f>VLOOKUP(A1240,'Crash Data'!$B$3:$C$32,2,FALSE)</f>
        <v>#N/A</v>
      </c>
      <c r="G1240" s="40">
        <v>230</v>
      </c>
      <c r="H1240" s="40">
        <v>177</v>
      </c>
      <c r="I1240" s="39">
        <v>177</v>
      </c>
      <c r="J1240" s="40">
        <v>177</v>
      </c>
      <c r="K1240" s="39">
        <v>177</v>
      </c>
      <c r="L1240" s="93">
        <f t="shared" si="269"/>
        <v>209</v>
      </c>
      <c r="M1240" s="93" t="str">
        <f t="shared" si="270"/>
        <v/>
      </c>
      <c r="N1240" s="99">
        <f t="shared" si="271"/>
        <v>165</v>
      </c>
      <c r="O1240" s="99" t="str">
        <f t="shared" si="272"/>
        <v/>
      </c>
      <c r="P1240" s="102">
        <f t="shared" si="273"/>
        <v>165</v>
      </c>
      <c r="Q1240" s="102" t="str">
        <f t="shared" si="274"/>
        <v/>
      </c>
      <c r="R1240" s="105">
        <f t="shared" si="275"/>
        <v>165</v>
      </c>
      <c r="S1240" s="105" t="str">
        <f t="shared" si="276"/>
        <v/>
      </c>
      <c r="T1240" s="69">
        <f t="shared" si="277"/>
        <v>107</v>
      </c>
      <c r="U1240" s="69" t="str">
        <f t="shared" si="278"/>
        <v/>
      </c>
      <c r="V1240" s="143">
        <f t="shared" si="279"/>
        <v>165</v>
      </c>
      <c r="W1240" s="143" t="str">
        <f t="shared" si="280"/>
        <v/>
      </c>
      <c r="X1240" s="109">
        <f t="shared" si="267"/>
        <v>0</v>
      </c>
      <c r="Y1240" s="110" t="e">
        <f t="shared" si="268"/>
        <v>#N/A</v>
      </c>
      <c r="Z1240" s="75" t="e">
        <f>NA()</f>
        <v>#N/A</v>
      </c>
    </row>
    <row r="1241" spans="1:26" x14ac:dyDescent="0.2">
      <c r="A1241" s="74">
        <v>22180</v>
      </c>
      <c r="B1241" s="68">
        <f>INDEX('B-A OSRoad'!$F$2:$F$21,MATCH(A1241,'B-A OSRoad'!$C$2:$C$21))</f>
        <v>0</v>
      </c>
      <c r="C1241" s="68" t="str">
        <f>IF(INDEX('B-A OSRoad'!$B$2:$B$21,MATCH(A1241,'B-A OSRoad'!$C$2:$C$21))="Straight","",RIGHT(INDEX('B-A OSRoad'!$B$2:$B$21,MATCH(A1241,'B-A OSRoad'!$C$2:$C$21)),LEN(INDEX('B-A OSRoad'!$B$2:$B$21,MATCH(A1241,'B-A OSRoad'!$C$2:$C$21)))-1))</f>
        <v/>
      </c>
      <c r="D1241" s="69">
        <f>(INDEX('B-A OSRoad'!$I$2:$I$21,MATCH(A1241,'B-A OSRoad'!$C$2:$C$21)))+$C$3+$C$4+$C$1</f>
        <v>110</v>
      </c>
      <c r="E1241" s="70" t="e">
        <f>VLOOKUP(A1241,'Crash Data'!$E$3:$F$6,2,FALSE)</f>
        <v>#N/A</v>
      </c>
      <c r="F1241" s="70" t="e">
        <f>VLOOKUP(A1241,'Crash Data'!$B$3:$C$32,2,FALSE)</f>
        <v>#N/A</v>
      </c>
      <c r="G1241" s="40">
        <v>230</v>
      </c>
      <c r="H1241" s="40">
        <v>177</v>
      </c>
      <c r="I1241" s="39">
        <v>177</v>
      </c>
      <c r="J1241" s="40">
        <v>177</v>
      </c>
      <c r="K1241" s="39">
        <v>177</v>
      </c>
      <c r="L1241" s="93">
        <f t="shared" si="269"/>
        <v>209</v>
      </c>
      <c r="M1241" s="93" t="str">
        <f t="shared" si="270"/>
        <v/>
      </c>
      <c r="N1241" s="99">
        <f t="shared" si="271"/>
        <v>165</v>
      </c>
      <c r="O1241" s="99" t="str">
        <f t="shared" si="272"/>
        <v/>
      </c>
      <c r="P1241" s="102">
        <f t="shared" si="273"/>
        <v>165</v>
      </c>
      <c r="Q1241" s="102" t="str">
        <f t="shared" si="274"/>
        <v/>
      </c>
      <c r="R1241" s="105">
        <f t="shared" si="275"/>
        <v>165</v>
      </c>
      <c r="S1241" s="105" t="str">
        <f t="shared" si="276"/>
        <v/>
      </c>
      <c r="T1241" s="69">
        <f t="shared" si="277"/>
        <v>107</v>
      </c>
      <c r="U1241" s="69" t="str">
        <f t="shared" si="278"/>
        <v/>
      </c>
      <c r="V1241" s="143">
        <f t="shared" si="279"/>
        <v>165</v>
      </c>
      <c r="W1241" s="143" t="str">
        <f t="shared" si="280"/>
        <v/>
      </c>
      <c r="X1241" s="109">
        <f t="shared" si="267"/>
        <v>0</v>
      </c>
      <c r="Y1241" s="110" t="e">
        <f t="shared" si="268"/>
        <v>#N/A</v>
      </c>
      <c r="Z1241" s="75" t="e">
        <f>NA()</f>
        <v>#N/A</v>
      </c>
    </row>
    <row r="1242" spans="1:26" x14ac:dyDescent="0.2">
      <c r="A1242" s="74">
        <v>22190</v>
      </c>
      <c r="B1242" s="68">
        <f>INDEX('B-A OSRoad'!$F$2:$F$21,MATCH(A1242,'B-A OSRoad'!$C$2:$C$21))</f>
        <v>0</v>
      </c>
      <c r="C1242" s="68" t="str">
        <f>IF(INDEX('B-A OSRoad'!$B$2:$B$21,MATCH(A1242,'B-A OSRoad'!$C$2:$C$21))="Straight","",RIGHT(INDEX('B-A OSRoad'!$B$2:$B$21,MATCH(A1242,'B-A OSRoad'!$C$2:$C$21)),LEN(INDEX('B-A OSRoad'!$B$2:$B$21,MATCH(A1242,'B-A OSRoad'!$C$2:$C$21)))-1))</f>
        <v/>
      </c>
      <c r="D1242" s="69">
        <f>(INDEX('B-A OSRoad'!$I$2:$I$21,MATCH(A1242,'B-A OSRoad'!$C$2:$C$21)))+$C$3+$C$4+$C$1</f>
        <v>110</v>
      </c>
      <c r="E1242" s="70" t="e">
        <f>VLOOKUP(A1242,'Crash Data'!$E$3:$F$6,2,FALSE)</f>
        <v>#N/A</v>
      </c>
      <c r="F1242" s="70" t="e">
        <f>VLOOKUP(A1242,'Crash Data'!$B$3:$C$32,2,FALSE)</f>
        <v>#N/A</v>
      </c>
      <c r="G1242" s="40">
        <v>230</v>
      </c>
      <c r="H1242" s="40">
        <v>177</v>
      </c>
      <c r="I1242" s="39">
        <v>177</v>
      </c>
      <c r="J1242" s="40">
        <v>177</v>
      </c>
      <c r="K1242" s="39">
        <v>177</v>
      </c>
      <c r="L1242" s="93">
        <f t="shared" si="269"/>
        <v>209</v>
      </c>
      <c r="M1242" s="93" t="str">
        <f t="shared" si="270"/>
        <v/>
      </c>
      <c r="N1242" s="99">
        <f t="shared" si="271"/>
        <v>165</v>
      </c>
      <c r="O1242" s="99" t="str">
        <f t="shared" si="272"/>
        <v/>
      </c>
      <c r="P1242" s="102">
        <f t="shared" si="273"/>
        <v>165</v>
      </c>
      <c r="Q1242" s="102" t="str">
        <f t="shared" si="274"/>
        <v/>
      </c>
      <c r="R1242" s="105">
        <f t="shared" si="275"/>
        <v>165</v>
      </c>
      <c r="S1242" s="105" t="str">
        <f t="shared" si="276"/>
        <v/>
      </c>
      <c r="T1242" s="69">
        <f t="shared" si="277"/>
        <v>107</v>
      </c>
      <c r="U1242" s="69" t="str">
        <f t="shared" si="278"/>
        <v/>
      </c>
      <c r="V1242" s="143">
        <f t="shared" si="279"/>
        <v>165</v>
      </c>
      <c r="W1242" s="143" t="str">
        <f t="shared" si="280"/>
        <v/>
      </c>
      <c r="X1242" s="109">
        <f t="shared" si="267"/>
        <v>0</v>
      </c>
      <c r="Y1242" s="110" t="e">
        <f t="shared" si="268"/>
        <v>#N/A</v>
      </c>
      <c r="Z1242" s="75" t="e">
        <f>NA()</f>
        <v>#N/A</v>
      </c>
    </row>
    <row r="1243" spans="1:26" x14ac:dyDescent="0.2">
      <c r="A1243" s="74">
        <v>22200</v>
      </c>
      <c r="B1243" s="68">
        <f>INDEX('B-A OSRoad'!$F$2:$F$21,MATCH(A1243,'B-A OSRoad'!$C$2:$C$21))</f>
        <v>0</v>
      </c>
      <c r="C1243" s="68" t="str">
        <f>IF(INDEX('B-A OSRoad'!$B$2:$B$21,MATCH(A1243,'B-A OSRoad'!$C$2:$C$21))="Straight","",RIGHT(INDEX('B-A OSRoad'!$B$2:$B$21,MATCH(A1243,'B-A OSRoad'!$C$2:$C$21)),LEN(INDEX('B-A OSRoad'!$B$2:$B$21,MATCH(A1243,'B-A OSRoad'!$C$2:$C$21)))-1))</f>
        <v/>
      </c>
      <c r="D1243" s="69">
        <f>(INDEX('B-A OSRoad'!$I$2:$I$21,MATCH(A1243,'B-A OSRoad'!$C$2:$C$21)))+$C$3+$C$4+$C$1</f>
        <v>110</v>
      </c>
      <c r="E1243" s="70" t="e">
        <f>VLOOKUP(A1243,'Crash Data'!$E$3:$F$6,2,FALSE)</f>
        <v>#N/A</v>
      </c>
      <c r="F1243" s="70" t="e">
        <f>VLOOKUP(A1243,'Crash Data'!$B$3:$C$32,2,FALSE)</f>
        <v>#N/A</v>
      </c>
      <c r="G1243" s="40">
        <v>230</v>
      </c>
      <c r="H1243" s="40">
        <v>177</v>
      </c>
      <c r="I1243" s="39">
        <v>177</v>
      </c>
      <c r="J1243" s="40">
        <v>177</v>
      </c>
      <c r="K1243" s="39">
        <v>177</v>
      </c>
      <c r="L1243" s="93">
        <f t="shared" si="269"/>
        <v>209</v>
      </c>
      <c r="M1243" s="93" t="str">
        <f t="shared" si="270"/>
        <v/>
      </c>
      <c r="N1243" s="99">
        <f t="shared" si="271"/>
        <v>165</v>
      </c>
      <c r="O1243" s="99" t="str">
        <f t="shared" si="272"/>
        <v/>
      </c>
      <c r="P1243" s="102">
        <f t="shared" si="273"/>
        <v>165</v>
      </c>
      <c r="Q1243" s="102" t="str">
        <f t="shared" si="274"/>
        <v/>
      </c>
      <c r="R1243" s="105">
        <f t="shared" si="275"/>
        <v>165</v>
      </c>
      <c r="S1243" s="105" t="str">
        <f t="shared" si="276"/>
        <v/>
      </c>
      <c r="T1243" s="69">
        <f t="shared" si="277"/>
        <v>107</v>
      </c>
      <c r="U1243" s="69" t="str">
        <f t="shared" si="278"/>
        <v/>
      </c>
      <c r="V1243" s="143">
        <f t="shared" si="279"/>
        <v>165</v>
      </c>
      <c r="W1243" s="143" t="str">
        <f t="shared" si="280"/>
        <v/>
      </c>
      <c r="X1243" s="109">
        <f t="shared" si="267"/>
        <v>0</v>
      </c>
      <c r="Y1243" s="110" t="e">
        <f t="shared" si="268"/>
        <v>#N/A</v>
      </c>
      <c r="Z1243" s="75" t="e">
        <f>NA()</f>
        <v>#N/A</v>
      </c>
    </row>
    <row r="1244" spans="1:26" x14ac:dyDescent="0.2">
      <c r="A1244" s="74">
        <v>22210</v>
      </c>
      <c r="B1244" s="68">
        <f>INDEX('B-A OSRoad'!$F$2:$F$21,MATCH(A1244,'B-A OSRoad'!$C$2:$C$21))</f>
        <v>0</v>
      </c>
      <c r="C1244" s="68" t="str">
        <f>IF(INDEX('B-A OSRoad'!$B$2:$B$21,MATCH(A1244,'B-A OSRoad'!$C$2:$C$21))="Straight","",RIGHT(INDEX('B-A OSRoad'!$B$2:$B$21,MATCH(A1244,'B-A OSRoad'!$C$2:$C$21)),LEN(INDEX('B-A OSRoad'!$B$2:$B$21,MATCH(A1244,'B-A OSRoad'!$C$2:$C$21)))-1))</f>
        <v/>
      </c>
      <c r="D1244" s="69">
        <f>(INDEX('B-A OSRoad'!$I$2:$I$21,MATCH(A1244,'B-A OSRoad'!$C$2:$C$21)))+$C$3+$C$4+$C$1</f>
        <v>110</v>
      </c>
      <c r="E1244" s="70" t="e">
        <f>VLOOKUP(A1244,'Crash Data'!$E$3:$F$6,2,FALSE)</f>
        <v>#N/A</v>
      </c>
      <c r="F1244" s="70" t="e">
        <f>VLOOKUP(A1244,'Crash Data'!$B$3:$C$32,2,FALSE)</f>
        <v>#N/A</v>
      </c>
      <c r="G1244" s="40">
        <v>230</v>
      </c>
      <c r="H1244" s="40">
        <v>177</v>
      </c>
      <c r="I1244" s="39">
        <v>177</v>
      </c>
      <c r="J1244" s="40">
        <v>177</v>
      </c>
      <c r="K1244" s="39">
        <v>177</v>
      </c>
      <c r="L1244" s="93">
        <f t="shared" si="269"/>
        <v>209</v>
      </c>
      <c r="M1244" s="93" t="str">
        <f t="shared" si="270"/>
        <v/>
      </c>
      <c r="N1244" s="99">
        <f t="shared" si="271"/>
        <v>165</v>
      </c>
      <c r="O1244" s="99" t="str">
        <f t="shared" si="272"/>
        <v/>
      </c>
      <c r="P1244" s="102">
        <f t="shared" si="273"/>
        <v>165</v>
      </c>
      <c r="Q1244" s="102" t="str">
        <f t="shared" si="274"/>
        <v/>
      </c>
      <c r="R1244" s="105">
        <f t="shared" si="275"/>
        <v>165</v>
      </c>
      <c r="S1244" s="105" t="str">
        <f t="shared" si="276"/>
        <v/>
      </c>
      <c r="T1244" s="69">
        <f t="shared" si="277"/>
        <v>107</v>
      </c>
      <c r="U1244" s="69" t="str">
        <f t="shared" si="278"/>
        <v/>
      </c>
      <c r="V1244" s="143">
        <f t="shared" si="279"/>
        <v>165</v>
      </c>
      <c r="W1244" s="143" t="str">
        <f t="shared" si="280"/>
        <v/>
      </c>
      <c r="X1244" s="109">
        <f t="shared" si="267"/>
        <v>0</v>
      </c>
      <c r="Y1244" s="110" t="e">
        <f t="shared" si="268"/>
        <v>#N/A</v>
      </c>
      <c r="Z1244" s="75" t="e">
        <f>NA()</f>
        <v>#N/A</v>
      </c>
    </row>
    <row r="1245" spans="1:26" x14ac:dyDescent="0.2">
      <c r="A1245" s="74">
        <v>22220</v>
      </c>
      <c r="B1245" s="68">
        <f>INDEX('B-A OSRoad'!$F$2:$F$21,MATCH(A1245,'B-A OSRoad'!$C$2:$C$21))</f>
        <v>0</v>
      </c>
      <c r="C1245" s="68" t="str">
        <f>IF(INDEX('B-A OSRoad'!$B$2:$B$21,MATCH(A1245,'B-A OSRoad'!$C$2:$C$21))="Straight","",RIGHT(INDEX('B-A OSRoad'!$B$2:$B$21,MATCH(A1245,'B-A OSRoad'!$C$2:$C$21)),LEN(INDEX('B-A OSRoad'!$B$2:$B$21,MATCH(A1245,'B-A OSRoad'!$C$2:$C$21)))-1))</f>
        <v/>
      </c>
      <c r="D1245" s="69">
        <f>(INDEX('B-A OSRoad'!$I$2:$I$21,MATCH(A1245,'B-A OSRoad'!$C$2:$C$21)))+$C$3+$C$4+$C$1</f>
        <v>110</v>
      </c>
      <c r="E1245" s="70" t="e">
        <f>VLOOKUP(A1245,'Crash Data'!$E$3:$F$6,2,FALSE)</f>
        <v>#N/A</v>
      </c>
      <c r="F1245" s="70" t="e">
        <f>VLOOKUP(A1245,'Crash Data'!$B$3:$C$32,2,FALSE)</f>
        <v>#N/A</v>
      </c>
      <c r="G1245" s="40">
        <v>230</v>
      </c>
      <c r="H1245" s="40">
        <v>177</v>
      </c>
      <c r="I1245" s="39">
        <v>177</v>
      </c>
      <c r="J1245" s="40">
        <v>177</v>
      </c>
      <c r="K1245" s="39">
        <v>177</v>
      </c>
      <c r="L1245" s="93">
        <f t="shared" si="269"/>
        <v>209</v>
      </c>
      <c r="M1245" s="93" t="str">
        <f t="shared" si="270"/>
        <v/>
      </c>
      <c r="N1245" s="99">
        <f t="shared" si="271"/>
        <v>165</v>
      </c>
      <c r="O1245" s="99" t="str">
        <f t="shared" si="272"/>
        <v/>
      </c>
      <c r="P1245" s="102">
        <f t="shared" si="273"/>
        <v>165</v>
      </c>
      <c r="Q1245" s="102" t="str">
        <f t="shared" si="274"/>
        <v/>
      </c>
      <c r="R1245" s="105">
        <f t="shared" si="275"/>
        <v>165</v>
      </c>
      <c r="S1245" s="105" t="str">
        <f t="shared" si="276"/>
        <v/>
      </c>
      <c r="T1245" s="69">
        <f t="shared" si="277"/>
        <v>107</v>
      </c>
      <c r="U1245" s="69" t="str">
        <f t="shared" si="278"/>
        <v/>
      </c>
      <c r="V1245" s="143">
        <f t="shared" si="279"/>
        <v>165</v>
      </c>
      <c r="W1245" s="143" t="str">
        <f t="shared" si="280"/>
        <v/>
      </c>
      <c r="X1245" s="109">
        <f t="shared" si="267"/>
        <v>0</v>
      </c>
      <c r="Y1245" s="110" t="e">
        <f t="shared" si="268"/>
        <v>#N/A</v>
      </c>
      <c r="Z1245" s="75" t="e">
        <f>NA()</f>
        <v>#N/A</v>
      </c>
    </row>
    <row r="1246" spans="1:26" x14ac:dyDescent="0.2">
      <c r="A1246" s="74">
        <v>22230</v>
      </c>
      <c r="B1246" s="68">
        <f>INDEX('B-A OSRoad'!$F$2:$F$21,MATCH(A1246,'B-A OSRoad'!$C$2:$C$21))</f>
        <v>0</v>
      </c>
      <c r="C1246" s="68" t="str">
        <f>IF(INDEX('B-A OSRoad'!$B$2:$B$21,MATCH(A1246,'B-A OSRoad'!$C$2:$C$21))="Straight","",RIGHT(INDEX('B-A OSRoad'!$B$2:$B$21,MATCH(A1246,'B-A OSRoad'!$C$2:$C$21)),LEN(INDEX('B-A OSRoad'!$B$2:$B$21,MATCH(A1246,'B-A OSRoad'!$C$2:$C$21)))-1))</f>
        <v/>
      </c>
      <c r="D1246" s="69">
        <f>(INDEX('B-A OSRoad'!$I$2:$I$21,MATCH(A1246,'B-A OSRoad'!$C$2:$C$21)))+$C$3+$C$4+$C$1</f>
        <v>110</v>
      </c>
      <c r="E1246" s="70" t="e">
        <f>VLOOKUP(A1246,'Crash Data'!$E$3:$F$6,2,FALSE)</f>
        <v>#N/A</v>
      </c>
      <c r="F1246" s="70" t="e">
        <f>VLOOKUP(A1246,'Crash Data'!$B$3:$C$32,2,FALSE)</f>
        <v>#N/A</v>
      </c>
      <c r="G1246" s="40">
        <v>230</v>
      </c>
      <c r="H1246" s="40">
        <v>177</v>
      </c>
      <c r="I1246" s="39">
        <v>177</v>
      </c>
      <c r="J1246" s="40">
        <v>177</v>
      </c>
      <c r="K1246" s="39">
        <v>177</v>
      </c>
      <c r="L1246" s="93">
        <f t="shared" si="269"/>
        <v>209</v>
      </c>
      <c r="M1246" s="93" t="str">
        <f t="shared" si="270"/>
        <v/>
      </c>
      <c r="N1246" s="99">
        <f t="shared" si="271"/>
        <v>165</v>
      </c>
      <c r="O1246" s="99" t="str">
        <f t="shared" si="272"/>
        <v/>
      </c>
      <c r="P1246" s="102">
        <f t="shared" si="273"/>
        <v>165</v>
      </c>
      <c r="Q1246" s="102" t="str">
        <f t="shared" si="274"/>
        <v/>
      </c>
      <c r="R1246" s="105">
        <f t="shared" si="275"/>
        <v>165</v>
      </c>
      <c r="S1246" s="105" t="str">
        <f t="shared" si="276"/>
        <v/>
      </c>
      <c r="T1246" s="69">
        <f t="shared" si="277"/>
        <v>107</v>
      </c>
      <c r="U1246" s="69" t="str">
        <f t="shared" si="278"/>
        <v/>
      </c>
      <c r="V1246" s="143">
        <f t="shared" si="279"/>
        <v>165</v>
      </c>
      <c r="W1246" s="143" t="str">
        <f t="shared" si="280"/>
        <v/>
      </c>
      <c r="X1246" s="109">
        <f t="shared" si="267"/>
        <v>0</v>
      </c>
      <c r="Y1246" s="110" t="e">
        <f t="shared" si="268"/>
        <v>#N/A</v>
      </c>
      <c r="Z1246" s="75" t="e">
        <f>NA()</f>
        <v>#N/A</v>
      </c>
    </row>
    <row r="1247" spans="1:26" x14ac:dyDescent="0.2">
      <c r="A1247" s="74">
        <v>22240</v>
      </c>
      <c r="B1247" s="68">
        <f>INDEX('B-A OSRoad'!$F$2:$F$21,MATCH(A1247,'B-A OSRoad'!$C$2:$C$21))</f>
        <v>0</v>
      </c>
      <c r="C1247" s="68" t="str">
        <f>IF(INDEX('B-A OSRoad'!$B$2:$B$21,MATCH(A1247,'B-A OSRoad'!$C$2:$C$21))="Straight","",RIGHT(INDEX('B-A OSRoad'!$B$2:$B$21,MATCH(A1247,'B-A OSRoad'!$C$2:$C$21)),LEN(INDEX('B-A OSRoad'!$B$2:$B$21,MATCH(A1247,'B-A OSRoad'!$C$2:$C$21)))-1))</f>
        <v/>
      </c>
      <c r="D1247" s="69">
        <f>(INDEX('B-A OSRoad'!$I$2:$I$21,MATCH(A1247,'B-A OSRoad'!$C$2:$C$21)))+$C$3+$C$4+$C$1</f>
        <v>110</v>
      </c>
      <c r="E1247" s="70" t="e">
        <f>VLOOKUP(A1247,'Crash Data'!$E$3:$F$6,2,FALSE)</f>
        <v>#N/A</v>
      </c>
      <c r="F1247" s="70" t="e">
        <f>VLOOKUP(A1247,'Crash Data'!$B$3:$C$32,2,FALSE)</f>
        <v>#N/A</v>
      </c>
      <c r="G1247" s="40">
        <v>230</v>
      </c>
      <c r="H1247" s="40">
        <v>177</v>
      </c>
      <c r="I1247" s="39">
        <v>177</v>
      </c>
      <c r="J1247" s="40">
        <v>177</v>
      </c>
      <c r="K1247" s="39">
        <v>177</v>
      </c>
      <c r="L1247" s="93">
        <f t="shared" si="269"/>
        <v>209</v>
      </c>
      <c r="M1247" s="93" t="str">
        <f t="shared" si="270"/>
        <v/>
      </c>
      <c r="N1247" s="99">
        <f t="shared" si="271"/>
        <v>165</v>
      </c>
      <c r="O1247" s="99" t="str">
        <f t="shared" si="272"/>
        <v/>
      </c>
      <c r="P1247" s="102">
        <f t="shared" si="273"/>
        <v>165</v>
      </c>
      <c r="Q1247" s="102" t="str">
        <f t="shared" si="274"/>
        <v/>
      </c>
      <c r="R1247" s="105">
        <f t="shared" si="275"/>
        <v>165</v>
      </c>
      <c r="S1247" s="105" t="str">
        <f t="shared" si="276"/>
        <v/>
      </c>
      <c r="T1247" s="69">
        <f t="shared" si="277"/>
        <v>107</v>
      </c>
      <c r="U1247" s="69" t="str">
        <f t="shared" si="278"/>
        <v/>
      </c>
      <c r="V1247" s="143">
        <f t="shared" si="279"/>
        <v>165</v>
      </c>
      <c r="W1247" s="143" t="str">
        <f t="shared" si="280"/>
        <v/>
      </c>
      <c r="X1247" s="109">
        <f t="shared" si="267"/>
        <v>0</v>
      </c>
      <c r="Y1247" s="110" t="e">
        <f t="shared" si="268"/>
        <v>#N/A</v>
      </c>
      <c r="Z1247" s="75" t="e">
        <f>NA()</f>
        <v>#N/A</v>
      </c>
    </row>
    <row r="1248" spans="1:26" x14ac:dyDescent="0.2">
      <c r="A1248" s="74">
        <v>22250</v>
      </c>
      <c r="B1248" s="68">
        <f>INDEX('B-A OSRoad'!$F$2:$F$21,MATCH(A1248,'B-A OSRoad'!$C$2:$C$21))</f>
        <v>0</v>
      </c>
      <c r="C1248" s="68" t="str">
        <f>IF(INDEX('B-A OSRoad'!$B$2:$B$21,MATCH(A1248,'B-A OSRoad'!$C$2:$C$21))="Straight","",RIGHT(INDEX('B-A OSRoad'!$B$2:$B$21,MATCH(A1248,'B-A OSRoad'!$C$2:$C$21)),LEN(INDEX('B-A OSRoad'!$B$2:$B$21,MATCH(A1248,'B-A OSRoad'!$C$2:$C$21)))-1))</f>
        <v/>
      </c>
      <c r="D1248" s="69">
        <f>(INDEX('B-A OSRoad'!$I$2:$I$21,MATCH(A1248,'B-A OSRoad'!$C$2:$C$21)))+$C$3+$C$4+$C$1</f>
        <v>110</v>
      </c>
      <c r="E1248" s="70" t="e">
        <f>VLOOKUP(A1248,'Crash Data'!$E$3:$F$6,2,FALSE)</f>
        <v>#N/A</v>
      </c>
      <c r="F1248" s="70" t="e">
        <f>VLOOKUP(A1248,'Crash Data'!$B$3:$C$32,2,FALSE)</f>
        <v>#N/A</v>
      </c>
      <c r="G1248" s="40">
        <v>230</v>
      </c>
      <c r="H1248" s="40">
        <v>177</v>
      </c>
      <c r="I1248" s="39">
        <v>177</v>
      </c>
      <c r="J1248" s="40">
        <v>177</v>
      </c>
      <c r="K1248" s="39">
        <v>177</v>
      </c>
      <c r="L1248" s="93">
        <f t="shared" si="269"/>
        <v>209</v>
      </c>
      <c r="M1248" s="93" t="str">
        <f t="shared" si="270"/>
        <v/>
      </c>
      <c r="N1248" s="99">
        <f t="shared" si="271"/>
        <v>165</v>
      </c>
      <c r="O1248" s="99" t="str">
        <f t="shared" si="272"/>
        <v/>
      </c>
      <c r="P1248" s="102">
        <f t="shared" si="273"/>
        <v>165</v>
      </c>
      <c r="Q1248" s="102" t="str">
        <f t="shared" si="274"/>
        <v/>
      </c>
      <c r="R1248" s="105">
        <f t="shared" si="275"/>
        <v>165</v>
      </c>
      <c r="S1248" s="105" t="str">
        <f t="shared" si="276"/>
        <v/>
      </c>
      <c r="T1248" s="69">
        <f t="shared" si="277"/>
        <v>107</v>
      </c>
      <c r="U1248" s="69" t="str">
        <f t="shared" si="278"/>
        <v/>
      </c>
      <c r="V1248" s="143">
        <f t="shared" si="279"/>
        <v>165</v>
      </c>
      <c r="W1248" s="143" t="str">
        <f t="shared" si="280"/>
        <v/>
      </c>
      <c r="X1248" s="109">
        <f t="shared" si="267"/>
        <v>0</v>
      </c>
      <c r="Y1248" s="110" t="e">
        <f t="shared" si="268"/>
        <v>#N/A</v>
      </c>
      <c r="Z1248" s="75" t="e">
        <f>NA()</f>
        <v>#N/A</v>
      </c>
    </row>
    <row r="1249" spans="1:26" x14ac:dyDescent="0.2">
      <c r="A1249" s="74">
        <v>22260</v>
      </c>
      <c r="B1249" s="68">
        <f>INDEX('B-A OSRoad'!$F$2:$F$21,MATCH(A1249,'B-A OSRoad'!$C$2:$C$21))</f>
        <v>0</v>
      </c>
      <c r="C1249" s="68" t="str">
        <f>IF(INDEX('B-A OSRoad'!$B$2:$B$21,MATCH(A1249,'B-A OSRoad'!$C$2:$C$21))="Straight","",RIGHT(INDEX('B-A OSRoad'!$B$2:$B$21,MATCH(A1249,'B-A OSRoad'!$C$2:$C$21)),LEN(INDEX('B-A OSRoad'!$B$2:$B$21,MATCH(A1249,'B-A OSRoad'!$C$2:$C$21)))-1))</f>
        <v/>
      </c>
      <c r="D1249" s="69">
        <f>(INDEX('B-A OSRoad'!$I$2:$I$21,MATCH(A1249,'B-A OSRoad'!$C$2:$C$21)))+$C$3+$C$4+$C$1</f>
        <v>110</v>
      </c>
      <c r="E1249" s="70" t="e">
        <f>VLOOKUP(A1249,'Crash Data'!$E$3:$F$6,2,FALSE)</f>
        <v>#N/A</v>
      </c>
      <c r="F1249" s="70" t="e">
        <f>VLOOKUP(A1249,'Crash Data'!$B$3:$C$32,2,FALSE)</f>
        <v>#N/A</v>
      </c>
      <c r="G1249" s="40">
        <v>230</v>
      </c>
      <c r="H1249" s="40">
        <v>177</v>
      </c>
      <c r="I1249" s="39">
        <v>177</v>
      </c>
      <c r="J1249" s="40">
        <v>177</v>
      </c>
      <c r="K1249" s="39">
        <v>177</v>
      </c>
      <c r="L1249" s="93">
        <f t="shared" si="269"/>
        <v>209</v>
      </c>
      <c r="M1249" s="93" t="str">
        <f t="shared" si="270"/>
        <v/>
      </c>
      <c r="N1249" s="99">
        <f t="shared" si="271"/>
        <v>165</v>
      </c>
      <c r="O1249" s="99" t="str">
        <f t="shared" si="272"/>
        <v/>
      </c>
      <c r="P1249" s="102">
        <f t="shared" si="273"/>
        <v>165</v>
      </c>
      <c r="Q1249" s="102" t="str">
        <f t="shared" si="274"/>
        <v/>
      </c>
      <c r="R1249" s="105">
        <f t="shared" si="275"/>
        <v>165</v>
      </c>
      <c r="S1249" s="105" t="str">
        <f t="shared" si="276"/>
        <v/>
      </c>
      <c r="T1249" s="69">
        <f t="shared" si="277"/>
        <v>107</v>
      </c>
      <c r="U1249" s="69" t="str">
        <f t="shared" si="278"/>
        <v/>
      </c>
      <c r="V1249" s="143">
        <f t="shared" si="279"/>
        <v>165</v>
      </c>
      <c r="W1249" s="143" t="str">
        <f t="shared" si="280"/>
        <v/>
      </c>
      <c r="X1249" s="109">
        <f t="shared" si="267"/>
        <v>0</v>
      </c>
      <c r="Y1249" s="110" t="e">
        <f t="shared" si="268"/>
        <v>#N/A</v>
      </c>
      <c r="Z1249" s="75" t="e">
        <f>NA()</f>
        <v>#N/A</v>
      </c>
    </row>
    <row r="1250" spans="1:26" x14ac:dyDescent="0.2">
      <c r="A1250" s="74">
        <v>22270</v>
      </c>
      <c r="B1250" s="68">
        <f>INDEX('B-A OSRoad'!$F$2:$F$21,MATCH(A1250,'B-A OSRoad'!$C$2:$C$21))</f>
        <v>0</v>
      </c>
      <c r="C1250" s="68" t="str">
        <f>IF(INDEX('B-A OSRoad'!$B$2:$B$21,MATCH(A1250,'B-A OSRoad'!$C$2:$C$21))="Straight","",RIGHT(INDEX('B-A OSRoad'!$B$2:$B$21,MATCH(A1250,'B-A OSRoad'!$C$2:$C$21)),LEN(INDEX('B-A OSRoad'!$B$2:$B$21,MATCH(A1250,'B-A OSRoad'!$C$2:$C$21)))-1))</f>
        <v/>
      </c>
      <c r="D1250" s="69">
        <f>(INDEX('B-A OSRoad'!$I$2:$I$21,MATCH(A1250,'B-A OSRoad'!$C$2:$C$21)))+$C$3+$C$4+$C$1</f>
        <v>110</v>
      </c>
      <c r="E1250" s="70" t="e">
        <f>VLOOKUP(A1250,'Crash Data'!$E$3:$F$6,2,FALSE)</f>
        <v>#N/A</v>
      </c>
      <c r="F1250" s="70" t="e">
        <f>VLOOKUP(A1250,'Crash Data'!$B$3:$C$32,2,FALSE)</f>
        <v>#N/A</v>
      </c>
      <c r="G1250" s="40">
        <v>230</v>
      </c>
      <c r="H1250" s="40">
        <v>177</v>
      </c>
      <c r="I1250" s="39">
        <v>177</v>
      </c>
      <c r="J1250" s="40">
        <v>177</v>
      </c>
      <c r="K1250" s="39">
        <v>177</v>
      </c>
      <c r="L1250" s="93">
        <f t="shared" si="269"/>
        <v>209</v>
      </c>
      <c r="M1250" s="93" t="str">
        <f t="shared" si="270"/>
        <v/>
      </c>
      <c r="N1250" s="99">
        <f t="shared" si="271"/>
        <v>165</v>
      </c>
      <c r="O1250" s="99" t="str">
        <f t="shared" si="272"/>
        <v/>
      </c>
      <c r="P1250" s="102">
        <f t="shared" si="273"/>
        <v>165</v>
      </c>
      <c r="Q1250" s="102" t="str">
        <f t="shared" si="274"/>
        <v/>
      </c>
      <c r="R1250" s="105">
        <f t="shared" si="275"/>
        <v>165</v>
      </c>
      <c r="S1250" s="105" t="str">
        <f t="shared" si="276"/>
        <v/>
      </c>
      <c r="T1250" s="69">
        <f t="shared" si="277"/>
        <v>107</v>
      </c>
      <c r="U1250" s="69" t="str">
        <f t="shared" si="278"/>
        <v/>
      </c>
      <c r="V1250" s="143">
        <f t="shared" si="279"/>
        <v>165</v>
      </c>
      <c r="W1250" s="143" t="str">
        <f t="shared" si="280"/>
        <v/>
      </c>
      <c r="X1250" s="109">
        <f t="shared" si="267"/>
        <v>0</v>
      </c>
      <c r="Y1250" s="110" t="e">
        <f t="shared" si="268"/>
        <v>#N/A</v>
      </c>
      <c r="Z1250" s="75" t="e">
        <f>NA()</f>
        <v>#N/A</v>
      </c>
    </row>
    <row r="1251" spans="1:26" x14ac:dyDescent="0.2">
      <c r="A1251" s="74">
        <v>22280</v>
      </c>
      <c r="B1251" s="68">
        <f>INDEX('B-A OSRoad'!$F$2:$F$21,MATCH(A1251,'B-A OSRoad'!$C$2:$C$21))</f>
        <v>0</v>
      </c>
      <c r="C1251" s="68" t="str">
        <f>IF(INDEX('B-A OSRoad'!$B$2:$B$21,MATCH(A1251,'B-A OSRoad'!$C$2:$C$21))="Straight","",RIGHT(INDEX('B-A OSRoad'!$B$2:$B$21,MATCH(A1251,'B-A OSRoad'!$C$2:$C$21)),LEN(INDEX('B-A OSRoad'!$B$2:$B$21,MATCH(A1251,'B-A OSRoad'!$C$2:$C$21)))-1))</f>
        <v/>
      </c>
      <c r="D1251" s="69">
        <f>(INDEX('B-A OSRoad'!$I$2:$I$21,MATCH(A1251,'B-A OSRoad'!$C$2:$C$21)))+$C$3+$C$4+$C$1</f>
        <v>110</v>
      </c>
      <c r="E1251" s="70" t="e">
        <f>VLOOKUP(A1251,'Crash Data'!$E$3:$F$6,2,FALSE)</f>
        <v>#N/A</v>
      </c>
      <c r="F1251" s="70" t="e">
        <f>VLOOKUP(A1251,'Crash Data'!$B$3:$C$32,2,FALSE)</f>
        <v>#N/A</v>
      </c>
      <c r="G1251" s="40">
        <v>230</v>
      </c>
      <c r="H1251" s="40">
        <v>177</v>
      </c>
      <c r="I1251" s="39">
        <v>177</v>
      </c>
      <c r="J1251" s="40">
        <v>177</v>
      </c>
      <c r="K1251" s="39">
        <v>177</v>
      </c>
      <c r="L1251" s="93">
        <f t="shared" si="269"/>
        <v>209</v>
      </c>
      <c r="M1251" s="93" t="str">
        <f t="shared" si="270"/>
        <v/>
      </c>
      <c r="N1251" s="99">
        <f t="shared" si="271"/>
        <v>165</v>
      </c>
      <c r="O1251" s="99" t="str">
        <f t="shared" si="272"/>
        <v/>
      </c>
      <c r="P1251" s="102">
        <f t="shared" si="273"/>
        <v>165</v>
      </c>
      <c r="Q1251" s="102" t="str">
        <f t="shared" si="274"/>
        <v/>
      </c>
      <c r="R1251" s="105">
        <f t="shared" si="275"/>
        <v>165</v>
      </c>
      <c r="S1251" s="105" t="str">
        <f t="shared" si="276"/>
        <v/>
      </c>
      <c r="T1251" s="69">
        <f t="shared" si="277"/>
        <v>107</v>
      </c>
      <c r="U1251" s="69" t="str">
        <f t="shared" si="278"/>
        <v/>
      </c>
      <c r="V1251" s="143">
        <f t="shared" si="279"/>
        <v>165</v>
      </c>
      <c r="W1251" s="143" t="str">
        <f t="shared" si="280"/>
        <v/>
      </c>
      <c r="X1251" s="109">
        <f t="shared" si="267"/>
        <v>0</v>
      </c>
      <c r="Y1251" s="110" t="e">
        <f t="shared" si="268"/>
        <v>#N/A</v>
      </c>
      <c r="Z1251" s="75" t="e">
        <f>NA()</f>
        <v>#N/A</v>
      </c>
    </row>
    <row r="1252" spans="1:26" x14ac:dyDescent="0.2">
      <c r="A1252" s="74">
        <v>22290</v>
      </c>
      <c r="B1252" s="68">
        <f>INDEX('B-A OSRoad'!$F$2:$F$21,MATCH(A1252,'B-A OSRoad'!$C$2:$C$21))</f>
        <v>0</v>
      </c>
      <c r="C1252" s="68" t="str">
        <f>IF(INDEX('B-A OSRoad'!$B$2:$B$21,MATCH(A1252,'B-A OSRoad'!$C$2:$C$21))="Straight","",RIGHT(INDEX('B-A OSRoad'!$B$2:$B$21,MATCH(A1252,'B-A OSRoad'!$C$2:$C$21)),LEN(INDEX('B-A OSRoad'!$B$2:$B$21,MATCH(A1252,'B-A OSRoad'!$C$2:$C$21)))-1))</f>
        <v/>
      </c>
      <c r="D1252" s="69">
        <f>(INDEX('B-A OSRoad'!$I$2:$I$21,MATCH(A1252,'B-A OSRoad'!$C$2:$C$21)))+$C$3+$C$4+$C$1</f>
        <v>110</v>
      </c>
      <c r="E1252" s="70" t="e">
        <f>VLOOKUP(A1252,'Crash Data'!$E$3:$F$6,2,FALSE)</f>
        <v>#N/A</v>
      </c>
      <c r="F1252" s="70" t="e">
        <f>VLOOKUP(A1252,'Crash Data'!$B$3:$C$32,2,FALSE)</f>
        <v>#N/A</v>
      </c>
      <c r="G1252" s="40">
        <v>230</v>
      </c>
      <c r="H1252" s="40">
        <v>177</v>
      </c>
      <c r="I1252" s="39">
        <v>177</v>
      </c>
      <c r="J1252" s="40">
        <v>177</v>
      </c>
      <c r="K1252" s="39">
        <v>177</v>
      </c>
      <c r="L1252" s="93">
        <f t="shared" si="269"/>
        <v>209</v>
      </c>
      <c r="M1252" s="93" t="str">
        <f t="shared" si="270"/>
        <v/>
      </c>
      <c r="N1252" s="99">
        <f t="shared" si="271"/>
        <v>165</v>
      </c>
      <c r="O1252" s="99" t="str">
        <f t="shared" si="272"/>
        <v/>
      </c>
      <c r="P1252" s="102">
        <f t="shared" si="273"/>
        <v>165</v>
      </c>
      <c r="Q1252" s="102" t="str">
        <f t="shared" si="274"/>
        <v/>
      </c>
      <c r="R1252" s="105">
        <f t="shared" si="275"/>
        <v>165</v>
      </c>
      <c r="S1252" s="105" t="str">
        <f t="shared" si="276"/>
        <v/>
      </c>
      <c r="T1252" s="69">
        <f t="shared" si="277"/>
        <v>107</v>
      </c>
      <c r="U1252" s="69" t="str">
        <f t="shared" si="278"/>
        <v/>
      </c>
      <c r="V1252" s="143">
        <f t="shared" si="279"/>
        <v>165</v>
      </c>
      <c r="W1252" s="143" t="str">
        <f t="shared" si="280"/>
        <v/>
      </c>
      <c r="X1252" s="109">
        <f t="shared" si="267"/>
        <v>0</v>
      </c>
      <c r="Y1252" s="110" t="e">
        <f t="shared" si="268"/>
        <v>#N/A</v>
      </c>
      <c r="Z1252" s="75" t="e">
        <f>NA()</f>
        <v>#N/A</v>
      </c>
    </row>
    <row r="1253" spans="1:26" x14ac:dyDescent="0.2">
      <c r="A1253" s="74">
        <v>22300</v>
      </c>
      <c r="B1253" s="68">
        <f>INDEX('B-A OSRoad'!$F$2:$F$21,MATCH(A1253,'B-A OSRoad'!$C$2:$C$21))</f>
        <v>0</v>
      </c>
      <c r="C1253" s="68" t="str">
        <f>IF(INDEX('B-A OSRoad'!$B$2:$B$21,MATCH(A1253,'B-A OSRoad'!$C$2:$C$21))="Straight","",RIGHT(INDEX('B-A OSRoad'!$B$2:$B$21,MATCH(A1253,'B-A OSRoad'!$C$2:$C$21)),LEN(INDEX('B-A OSRoad'!$B$2:$B$21,MATCH(A1253,'B-A OSRoad'!$C$2:$C$21)))-1))</f>
        <v/>
      </c>
      <c r="D1253" s="69">
        <f>(INDEX('B-A OSRoad'!$I$2:$I$21,MATCH(A1253,'B-A OSRoad'!$C$2:$C$21)))+$C$3+$C$4+$C$1</f>
        <v>110</v>
      </c>
      <c r="E1253" s="70" t="e">
        <f>VLOOKUP(A1253,'Crash Data'!$E$3:$F$6,2,FALSE)</f>
        <v>#N/A</v>
      </c>
      <c r="F1253" s="70" t="e">
        <f>VLOOKUP(A1253,'Crash Data'!$B$3:$C$32,2,FALSE)</f>
        <v>#N/A</v>
      </c>
      <c r="G1253" s="40">
        <v>206.364</v>
      </c>
      <c r="H1253" s="40">
        <v>177</v>
      </c>
      <c r="I1253" s="39">
        <v>177</v>
      </c>
      <c r="J1253" s="40">
        <v>177</v>
      </c>
      <c r="K1253" s="39">
        <v>177</v>
      </c>
      <c r="L1253" s="93">
        <f t="shared" si="269"/>
        <v>209</v>
      </c>
      <c r="M1253" s="93">
        <f t="shared" si="270"/>
        <v>2.6359999999999957</v>
      </c>
      <c r="N1253" s="99">
        <f t="shared" si="271"/>
        <v>165</v>
      </c>
      <c r="O1253" s="99" t="str">
        <f t="shared" si="272"/>
        <v/>
      </c>
      <c r="P1253" s="102">
        <f t="shared" si="273"/>
        <v>165</v>
      </c>
      <c r="Q1253" s="102" t="str">
        <f t="shared" si="274"/>
        <v/>
      </c>
      <c r="R1253" s="105">
        <f t="shared" si="275"/>
        <v>165</v>
      </c>
      <c r="S1253" s="105" t="str">
        <f t="shared" si="276"/>
        <v/>
      </c>
      <c r="T1253" s="69">
        <f t="shared" si="277"/>
        <v>107</v>
      </c>
      <c r="U1253" s="69" t="str">
        <f t="shared" si="278"/>
        <v/>
      </c>
      <c r="V1253" s="143">
        <f t="shared" si="279"/>
        <v>165</v>
      </c>
      <c r="W1253" s="143" t="str">
        <f t="shared" si="280"/>
        <v/>
      </c>
      <c r="X1253" s="109">
        <f t="shared" si="267"/>
        <v>0</v>
      </c>
      <c r="Y1253" s="110" t="e">
        <f t="shared" si="268"/>
        <v>#N/A</v>
      </c>
      <c r="Z1253" s="75" t="e">
        <f>NA()</f>
        <v>#N/A</v>
      </c>
    </row>
    <row r="1254" spans="1:26" x14ac:dyDescent="0.2">
      <c r="A1254" s="74">
        <v>22310</v>
      </c>
      <c r="B1254" s="68">
        <f>INDEX('B-A OSRoad'!$F$2:$F$21,MATCH(A1254,'B-A OSRoad'!$C$2:$C$21))</f>
        <v>0</v>
      </c>
      <c r="C1254" s="68" t="str">
        <f>IF(INDEX('B-A OSRoad'!$B$2:$B$21,MATCH(A1254,'B-A OSRoad'!$C$2:$C$21))="Straight","",RIGHT(INDEX('B-A OSRoad'!$B$2:$B$21,MATCH(A1254,'B-A OSRoad'!$C$2:$C$21)),LEN(INDEX('B-A OSRoad'!$B$2:$B$21,MATCH(A1254,'B-A OSRoad'!$C$2:$C$21)))-1))</f>
        <v/>
      </c>
      <c r="D1254" s="69">
        <f>(INDEX('B-A OSRoad'!$I$2:$I$21,MATCH(A1254,'B-A OSRoad'!$C$2:$C$21)))+$C$3+$C$4+$C$1</f>
        <v>110</v>
      </c>
      <c r="E1254" s="70" t="e">
        <f>VLOOKUP(A1254,'Crash Data'!$E$3:$F$6,2,FALSE)</f>
        <v>#N/A</v>
      </c>
      <c r="F1254" s="70" t="e">
        <f>VLOOKUP(A1254,'Crash Data'!$B$3:$C$32,2,FALSE)</f>
        <v>#N/A</v>
      </c>
      <c r="G1254" s="40">
        <v>196.08600000000001</v>
      </c>
      <c r="H1254" s="40">
        <v>177</v>
      </c>
      <c r="I1254" s="39">
        <v>177</v>
      </c>
      <c r="J1254" s="40">
        <v>177</v>
      </c>
      <c r="K1254" s="39">
        <v>177</v>
      </c>
      <c r="L1254" s="93">
        <f t="shared" si="269"/>
        <v>209</v>
      </c>
      <c r="M1254" s="93">
        <f t="shared" si="270"/>
        <v>12.913999999999987</v>
      </c>
      <c r="N1254" s="99">
        <f t="shared" si="271"/>
        <v>165</v>
      </c>
      <c r="O1254" s="99" t="str">
        <f t="shared" si="272"/>
        <v/>
      </c>
      <c r="P1254" s="102">
        <f t="shared" si="273"/>
        <v>165</v>
      </c>
      <c r="Q1254" s="102" t="str">
        <f t="shared" si="274"/>
        <v/>
      </c>
      <c r="R1254" s="105">
        <f t="shared" si="275"/>
        <v>165</v>
      </c>
      <c r="S1254" s="105" t="str">
        <f t="shared" si="276"/>
        <v/>
      </c>
      <c r="T1254" s="69">
        <f t="shared" si="277"/>
        <v>107</v>
      </c>
      <c r="U1254" s="69" t="str">
        <f t="shared" si="278"/>
        <v/>
      </c>
      <c r="V1254" s="143">
        <f t="shared" si="279"/>
        <v>165</v>
      </c>
      <c r="W1254" s="143" t="str">
        <f t="shared" si="280"/>
        <v/>
      </c>
      <c r="X1254" s="109">
        <f t="shared" si="267"/>
        <v>0</v>
      </c>
      <c r="Y1254" s="110" t="e">
        <f t="shared" si="268"/>
        <v>#N/A</v>
      </c>
      <c r="Z1254" s="75" t="e">
        <f>NA()</f>
        <v>#N/A</v>
      </c>
    </row>
    <row r="1255" spans="1:26" x14ac:dyDescent="0.2">
      <c r="A1255" s="74">
        <v>22320</v>
      </c>
      <c r="B1255" s="68">
        <f>INDEX('B-A OSRoad'!$F$2:$F$21,MATCH(A1255,'B-A OSRoad'!$C$2:$C$21))</f>
        <v>0</v>
      </c>
      <c r="C1255" s="68" t="str">
        <f>IF(INDEX('B-A OSRoad'!$B$2:$B$21,MATCH(A1255,'B-A OSRoad'!$C$2:$C$21))="Straight","",RIGHT(INDEX('B-A OSRoad'!$B$2:$B$21,MATCH(A1255,'B-A OSRoad'!$C$2:$C$21)),LEN(INDEX('B-A OSRoad'!$B$2:$B$21,MATCH(A1255,'B-A OSRoad'!$C$2:$C$21)))-1))</f>
        <v/>
      </c>
      <c r="D1255" s="69">
        <f>(INDEX('B-A OSRoad'!$I$2:$I$21,MATCH(A1255,'B-A OSRoad'!$C$2:$C$21)))+$C$3+$C$4+$C$1</f>
        <v>110</v>
      </c>
      <c r="E1255" s="70" t="e">
        <f>VLOOKUP(A1255,'Crash Data'!$E$3:$F$6,2,FALSE)</f>
        <v>#N/A</v>
      </c>
      <c r="F1255" s="70" t="e">
        <f>VLOOKUP(A1255,'Crash Data'!$B$3:$C$32,2,FALSE)</f>
        <v>#N/A</v>
      </c>
      <c r="G1255" s="40">
        <v>187.779</v>
      </c>
      <c r="H1255" s="40">
        <v>177</v>
      </c>
      <c r="I1255" s="39">
        <v>177</v>
      </c>
      <c r="J1255" s="40">
        <v>177</v>
      </c>
      <c r="K1255" s="39">
        <v>177</v>
      </c>
      <c r="L1255" s="93">
        <f t="shared" si="269"/>
        <v>209</v>
      </c>
      <c r="M1255" s="93">
        <f t="shared" si="270"/>
        <v>21.221000000000004</v>
      </c>
      <c r="N1255" s="99">
        <f t="shared" si="271"/>
        <v>165</v>
      </c>
      <c r="O1255" s="99" t="str">
        <f t="shared" si="272"/>
        <v/>
      </c>
      <c r="P1255" s="102">
        <f t="shared" si="273"/>
        <v>165</v>
      </c>
      <c r="Q1255" s="102" t="str">
        <f t="shared" si="274"/>
        <v/>
      </c>
      <c r="R1255" s="105">
        <f t="shared" si="275"/>
        <v>165</v>
      </c>
      <c r="S1255" s="105" t="str">
        <f t="shared" si="276"/>
        <v/>
      </c>
      <c r="T1255" s="69">
        <f t="shared" si="277"/>
        <v>107</v>
      </c>
      <c r="U1255" s="69" t="str">
        <f t="shared" si="278"/>
        <v/>
      </c>
      <c r="V1255" s="143">
        <f t="shared" si="279"/>
        <v>165</v>
      </c>
      <c r="W1255" s="143" t="str">
        <f t="shared" si="280"/>
        <v/>
      </c>
      <c r="X1255" s="109">
        <f t="shared" si="267"/>
        <v>0</v>
      </c>
      <c r="Y1255" s="110" t="e">
        <f t="shared" si="268"/>
        <v>#N/A</v>
      </c>
      <c r="Z1255" s="75" t="e">
        <f>NA()</f>
        <v>#N/A</v>
      </c>
    </row>
    <row r="1256" spans="1:26" x14ac:dyDescent="0.2">
      <c r="A1256" s="74">
        <v>22330</v>
      </c>
      <c r="B1256" s="68">
        <f>INDEX('B-A OSRoad'!$F$2:$F$21,MATCH(A1256,'B-A OSRoad'!$C$2:$C$21))</f>
        <v>0</v>
      </c>
      <c r="C1256" s="68" t="str">
        <f>IF(INDEX('B-A OSRoad'!$B$2:$B$21,MATCH(A1256,'B-A OSRoad'!$C$2:$C$21))="Straight","",RIGHT(INDEX('B-A OSRoad'!$B$2:$B$21,MATCH(A1256,'B-A OSRoad'!$C$2:$C$21)),LEN(INDEX('B-A OSRoad'!$B$2:$B$21,MATCH(A1256,'B-A OSRoad'!$C$2:$C$21)))-1))</f>
        <v/>
      </c>
      <c r="D1256" s="69">
        <f>(INDEX('B-A OSRoad'!$I$2:$I$21,MATCH(A1256,'B-A OSRoad'!$C$2:$C$21)))+$C$3+$C$4+$C$1</f>
        <v>110</v>
      </c>
      <c r="E1256" s="70" t="e">
        <f>VLOOKUP(A1256,'Crash Data'!$E$3:$F$6,2,FALSE)</f>
        <v>#N/A</v>
      </c>
      <c r="F1256" s="70" t="e">
        <f>VLOOKUP(A1256,'Crash Data'!$B$3:$C$32,2,FALSE)</f>
        <v>#N/A</v>
      </c>
      <c r="G1256" s="40">
        <v>185.876</v>
      </c>
      <c r="H1256" s="40">
        <v>177</v>
      </c>
      <c r="I1256" s="39">
        <v>177</v>
      </c>
      <c r="J1256" s="40">
        <v>177</v>
      </c>
      <c r="K1256" s="39">
        <v>177</v>
      </c>
      <c r="L1256" s="93">
        <f t="shared" si="269"/>
        <v>209</v>
      </c>
      <c r="M1256" s="93">
        <f t="shared" si="270"/>
        <v>23.123999999999995</v>
      </c>
      <c r="N1256" s="99">
        <f t="shared" si="271"/>
        <v>165</v>
      </c>
      <c r="O1256" s="99" t="str">
        <f t="shared" si="272"/>
        <v/>
      </c>
      <c r="P1256" s="102">
        <f t="shared" si="273"/>
        <v>165</v>
      </c>
      <c r="Q1256" s="102" t="str">
        <f t="shared" si="274"/>
        <v/>
      </c>
      <c r="R1256" s="105">
        <f t="shared" si="275"/>
        <v>165</v>
      </c>
      <c r="S1256" s="105" t="str">
        <f t="shared" si="276"/>
        <v/>
      </c>
      <c r="T1256" s="69">
        <f t="shared" si="277"/>
        <v>107</v>
      </c>
      <c r="U1256" s="69" t="str">
        <f t="shared" si="278"/>
        <v/>
      </c>
      <c r="V1256" s="143">
        <f t="shared" si="279"/>
        <v>165</v>
      </c>
      <c r="W1256" s="143" t="str">
        <f t="shared" si="280"/>
        <v/>
      </c>
      <c r="X1256" s="109">
        <f t="shared" si="267"/>
        <v>0</v>
      </c>
      <c r="Y1256" s="110" t="e">
        <f t="shared" si="268"/>
        <v>#N/A</v>
      </c>
      <c r="Z1256" s="75" t="e">
        <f>NA()</f>
        <v>#N/A</v>
      </c>
    </row>
    <row r="1257" spans="1:26" x14ac:dyDescent="0.2">
      <c r="A1257" s="74">
        <v>22340</v>
      </c>
      <c r="B1257" s="68">
        <f>INDEX('B-A OSRoad'!$F$2:$F$21,MATCH(A1257,'B-A OSRoad'!$C$2:$C$21))</f>
        <v>0</v>
      </c>
      <c r="C1257" s="68" t="str">
        <f>IF(INDEX('B-A OSRoad'!$B$2:$B$21,MATCH(A1257,'B-A OSRoad'!$C$2:$C$21))="Straight","",RIGHT(INDEX('B-A OSRoad'!$B$2:$B$21,MATCH(A1257,'B-A OSRoad'!$C$2:$C$21)),LEN(INDEX('B-A OSRoad'!$B$2:$B$21,MATCH(A1257,'B-A OSRoad'!$C$2:$C$21)))-1))</f>
        <v/>
      </c>
      <c r="D1257" s="69">
        <f>(INDEX('B-A OSRoad'!$I$2:$I$21,MATCH(A1257,'B-A OSRoad'!$C$2:$C$21)))+$C$3+$C$4+$C$1</f>
        <v>110</v>
      </c>
      <c r="E1257" s="70" t="e">
        <f>VLOOKUP(A1257,'Crash Data'!$E$3:$F$6,2,FALSE)</f>
        <v>#N/A</v>
      </c>
      <c r="F1257" s="70" t="e">
        <f>VLOOKUP(A1257,'Crash Data'!$B$3:$C$32,2,FALSE)</f>
        <v>#N/A</v>
      </c>
      <c r="G1257" s="40">
        <v>189.25</v>
      </c>
      <c r="H1257" s="40">
        <v>177</v>
      </c>
      <c r="I1257" s="39">
        <v>177</v>
      </c>
      <c r="J1257" s="40">
        <v>177</v>
      </c>
      <c r="K1257" s="39">
        <v>177</v>
      </c>
      <c r="L1257" s="93">
        <f t="shared" si="269"/>
        <v>209</v>
      </c>
      <c r="M1257" s="93">
        <f t="shared" si="270"/>
        <v>19.75</v>
      </c>
      <c r="N1257" s="99">
        <f t="shared" si="271"/>
        <v>165</v>
      </c>
      <c r="O1257" s="99" t="str">
        <f t="shared" si="272"/>
        <v/>
      </c>
      <c r="P1257" s="102">
        <f t="shared" si="273"/>
        <v>165</v>
      </c>
      <c r="Q1257" s="102" t="str">
        <f t="shared" si="274"/>
        <v/>
      </c>
      <c r="R1257" s="105">
        <f t="shared" si="275"/>
        <v>165</v>
      </c>
      <c r="S1257" s="105" t="str">
        <f t="shared" si="276"/>
        <v/>
      </c>
      <c r="T1257" s="69">
        <f t="shared" si="277"/>
        <v>107</v>
      </c>
      <c r="U1257" s="69" t="str">
        <f t="shared" si="278"/>
        <v/>
      </c>
      <c r="V1257" s="143">
        <f t="shared" si="279"/>
        <v>165</v>
      </c>
      <c r="W1257" s="143" t="str">
        <f t="shared" si="280"/>
        <v/>
      </c>
      <c r="X1257" s="109">
        <f t="shared" si="267"/>
        <v>0</v>
      </c>
      <c r="Y1257" s="110" t="e">
        <f t="shared" si="268"/>
        <v>#N/A</v>
      </c>
      <c r="Z1257" s="75" t="e">
        <f>NA()</f>
        <v>#N/A</v>
      </c>
    </row>
    <row r="1258" spans="1:26" x14ac:dyDescent="0.2">
      <c r="A1258" s="74">
        <v>22350</v>
      </c>
      <c r="B1258" s="68">
        <f>INDEX('B-A OSRoad'!$F$2:$F$21,MATCH(A1258,'B-A OSRoad'!$C$2:$C$21))</f>
        <v>0</v>
      </c>
      <c r="C1258" s="68" t="str">
        <f>IF(INDEX('B-A OSRoad'!$B$2:$B$21,MATCH(A1258,'B-A OSRoad'!$C$2:$C$21))="Straight","",RIGHT(INDEX('B-A OSRoad'!$B$2:$B$21,MATCH(A1258,'B-A OSRoad'!$C$2:$C$21)),LEN(INDEX('B-A OSRoad'!$B$2:$B$21,MATCH(A1258,'B-A OSRoad'!$C$2:$C$21)))-1))</f>
        <v/>
      </c>
      <c r="D1258" s="69">
        <f>(INDEX('B-A OSRoad'!$I$2:$I$21,MATCH(A1258,'B-A OSRoad'!$C$2:$C$21)))+$C$3+$C$4+$C$1</f>
        <v>110</v>
      </c>
      <c r="E1258" s="70" t="e">
        <f>VLOOKUP(A1258,'Crash Data'!$E$3:$F$6,2,FALSE)</f>
        <v>#N/A</v>
      </c>
      <c r="F1258" s="70" t="e">
        <f>VLOOKUP(A1258,'Crash Data'!$B$3:$C$32,2,FALSE)</f>
        <v>#N/A</v>
      </c>
      <c r="G1258" s="40">
        <v>196.89500000000001</v>
      </c>
      <c r="H1258" s="40">
        <v>177</v>
      </c>
      <c r="I1258" s="39">
        <v>177</v>
      </c>
      <c r="J1258" s="40">
        <v>177</v>
      </c>
      <c r="K1258" s="39">
        <v>177</v>
      </c>
      <c r="L1258" s="93">
        <f t="shared" si="269"/>
        <v>209</v>
      </c>
      <c r="M1258" s="93">
        <f t="shared" si="270"/>
        <v>12.10499999999999</v>
      </c>
      <c r="N1258" s="99">
        <f t="shared" si="271"/>
        <v>165</v>
      </c>
      <c r="O1258" s="99" t="str">
        <f t="shared" si="272"/>
        <v/>
      </c>
      <c r="P1258" s="102">
        <f t="shared" si="273"/>
        <v>165</v>
      </c>
      <c r="Q1258" s="102" t="str">
        <f t="shared" si="274"/>
        <v/>
      </c>
      <c r="R1258" s="105">
        <f t="shared" si="275"/>
        <v>165</v>
      </c>
      <c r="S1258" s="105" t="str">
        <f t="shared" si="276"/>
        <v/>
      </c>
      <c r="T1258" s="69">
        <f t="shared" si="277"/>
        <v>107</v>
      </c>
      <c r="U1258" s="69" t="str">
        <f t="shared" si="278"/>
        <v/>
      </c>
      <c r="V1258" s="143">
        <f t="shared" si="279"/>
        <v>165</v>
      </c>
      <c r="W1258" s="143" t="str">
        <f t="shared" si="280"/>
        <v/>
      </c>
      <c r="X1258" s="109">
        <f t="shared" si="267"/>
        <v>0</v>
      </c>
      <c r="Y1258" s="110" t="e">
        <f t="shared" si="268"/>
        <v>#N/A</v>
      </c>
      <c r="Z1258" s="75" t="e">
        <f>NA()</f>
        <v>#N/A</v>
      </c>
    </row>
    <row r="1259" spans="1:26" x14ac:dyDescent="0.2">
      <c r="A1259" s="74">
        <v>22360</v>
      </c>
      <c r="B1259" s="68">
        <f>INDEX('B-A OSRoad'!$F$2:$F$21,MATCH(A1259,'B-A OSRoad'!$C$2:$C$21))</f>
        <v>0</v>
      </c>
      <c r="C1259" s="68" t="str">
        <f>IF(INDEX('B-A OSRoad'!$B$2:$B$21,MATCH(A1259,'B-A OSRoad'!$C$2:$C$21))="Straight","",RIGHT(INDEX('B-A OSRoad'!$B$2:$B$21,MATCH(A1259,'B-A OSRoad'!$C$2:$C$21)),LEN(INDEX('B-A OSRoad'!$B$2:$B$21,MATCH(A1259,'B-A OSRoad'!$C$2:$C$21)))-1))</f>
        <v/>
      </c>
      <c r="D1259" s="69">
        <f>(INDEX('B-A OSRoad'!$I$2:$I$21,MATCH(A1259,'B-A OSRoad'!$C$2:$C$21)))+$C$3+$C$4+$C$1</f>
        <v>110</v>
      </c>
      <c r="E1259" s="70" t="e">
        <f>VLOOKUP(A1259,'Crash Data'!$E$3:$F$6,2,FALSE)</f>
        <v>#N/A</v>
      </c>
      <c r="F1259" s="70" t="e">
        <f>VLOOKUP(A1259,'Crash Data'!$B$3:$C$32,2,FALSE)</f>
        <v>#N/A</v>
      </c>
      <c r="G1259" s="40">
        <v>198.768</v>
      </c>
      <c r="H1259" s="40">
        <v>177</v>
      </c>
      <c r="I1259" s="39">
        <v>177</v>
      </c>
      <c r="J1259" s="40">
        <v>177</v>
      </c>
      <c r="K1259" s="39">
        <v>177</v>
      </c>
      <c r="L1259" s="93">
        <f t="shared" si="269"/>
        <v>209</v>
      </c>
      <c r="M1259" s="93">
        <f t="shared" si="270"/>
        <v>10.231999999999999</v>
      </c>
      <c r="N1259" s="99">
        <f t="shared" si="271"/>
        <v>165</v>
      </c>
      <c r="O1259" s="99" t="str">
        <f t="shared" si="272"/>
        <v/>
      </c>
      <c r="P1259" s="102">
        <f t="shared" si="273"/>
        <v>165</v>
      </c>
      <c r="Q1259" s="102" t="str">
        <f t="shared" si="274"/>
        <v/>
      </c>
      <c r="R1259" s="105">
        <f t="shared" si="275"/>
        <v>165</v>
      </c>
      <c r="S1259" s="105" t="str">
        <f t="shared" si="276"/>
        <v/>
      </c>
      <c r="T1259" s="69">
        <f t="shared" si="277"/>
        <v>107</v>
      </c>
      <c r="U1259" s="69" t="str">
        <f t="shared" si="278"/>
        <v/>
      </c>
      <c r="V1259" s="143">
        <f t="shared" si="279"/>
        <v>165</v>
      </c>
      <c r="W1259" s="143" t="str">
        <f t="shared" si="280"/>
        <v/>
      </c>
      <c r="X1259" s="109">
        <f t="shared" si="267"/>
        <v>0</v>
      </c>
      <c r="Y1259" s="110" t="e">
        <f t="shared" si="268"/>
        <v>#N/A</v>
      </c>
      <c r="Z1259" s="75" t="e">
        <f>NA()</f>
        <v>#N/A</v>
      </c>
    </row>
    <row r="1260" spans="1:26" x14ac:dyDescent="0.2">
      <c r="A1260" s="74">
        <v>22370</v>
      </c>
      <c r="B1260" s="68">
        <f>INDEX('B-A OSRoad'!$F$2:$F$21,MATCH(A1260,'B-A OSRoad'!$C$2:$C$21))</f>
        <v>0</v>
      </c>
      <c r="C1260" s="68" t="str">
        <f>IF(INDEX('B-A OSRoad'!$B$2:$B$21,MATCH(A1260,'B-A OSRoad'!$C$2:$C$21))="Straight","",RIGHT(INDEX('B-A OSRoad'!$B$2:$B$21,MATCH(A1260,'B-A OSRoad'!$C$2:$C$21)),LEN(INDEX('B-A OSRoad'!$B$2:$B$21,MATCH(A1260,'B-A OSRoad'!$C$2:$C$21)))-1))</f>
        <v/>
      </c>
      <c r="D1260" s="69">
        <f>(INDEX('B-A OSRoad'!$I$2:$I$21,MATCH(A1260,'B-A OSRoad'!$C$2:$C$21)))+$C$3+$C$4+$C$1</f>
        <v>110</v>
      </c>
      <c r="E1260" s="70" t="e">
        <f>VLOOKUP(A1260,'Crash Data'!$E$3:$F$6,2,FALSE)</f>
        <v>#N/A</v>
      </c>
      <c r="F1260" s="70" t="e">
        <f>VLOOKUP(A1260,'Crash Data'!$B$3:$C$32,2,FALSE)</f>
        <v>#N/A</v>
      </c>
      <c r="G1260" s="40">
        <v>197.625</v>
      </c>
      <c r="H1260" s="40">
        <v>177</v>
      </c>
      <c r="I1260" s="39">
        <v>177</v>
      </c>
      <c r="J1260" s="40">
        <v>177</v>
      </c>
      <c r="K1260" s="39">
        <v>177</v>
      </c>
      <c r="L1260" s="93">
        <f t="shared" si="269"/>
        <v>209</v>
      </c>
      <c r="M1260" s="93">
        <f t="shared" si="270"/>
        <v>11.375</v>
      </c>
      <c r="N1260" s="99">
        <f t="shared" si="271"/>
        <v>165</v>
      </c>
      <c r="O1260" s="99" t="str">
        <f t="shared" si="272"/>
        <v/>
      </c>
      <c r="P1260" s="102">
        <f t="shared" si="273"/>
        <v>165</v>
      </c>
      <c r="Q1260" s="102" t="str">
        <f t="shared" si="274"/>
        <v/>
      </c>
      <c r="R1260" s="105">
        <f t="shared" si="275"/>
        <v>165</v>
      </c>
      <c r="S1260" s="105" t="str">
        <f t="shared" si="276"/>
        <v/>
      </c>
      <c r="T1260" s="69">
        <f t="shared" si="277"/>
        <v>107</v>
      </c>
      <c r="U1260" s="69" t="str">
        <f t="shared" si="278"/>
        <v/>
      </c>
      <c r="V1260" s="143">
        <f t="shared" si="279"/>
        <v>165</v>
      </c>
      <c r="W1260" s="143" t="str">
        <f t="shared" si="280"/>
        <v/>
      </c>
      <c r="X1260" s="109">
        <f t="shared" si="267"/>
        <v>0</v>
      </c>
      <c r="Y1260" s="110" t="e">
        <f t="shared" si="268"/>
        <v>#N/A</v>
      </c>
      <c r="Z1260" s="75" t="e">
        <f>NA()</f>
        <v>#N/A</v>
      </c>
    </row>
    <row r="1261" spans="1:26" x14ac:dyDescent="0.2">
      <c r="A1261" s="74">
        <v>22380</v>
      </c>
      <c r="B1261" s="68">
        <f>INDEX('B-A OSRoad'!$F$2:$F$21,MATCH(A1261,'B-A OSRoad'!$C$2:$C$21))</f>
        <v>0</v>
      </c>
      <c r="C1261" s="68" t="str">
        <f>IF(INDEX('B-A OSRoad'!$B$2:$B$21,MATCH(A1261,'B-A OSRoad'!$C$2:$C$21))="Straight","",RIGHT(INDEX('B-A OSRoad'!$B$2:$B$21,MATCH(A1261,'B-A OSRoad'!$C$2:$C$21)),LEN(INDEX('B-A OSRoad'!$B$2:$B$21,MATCH(A1261,'B-A OSRoad'!$C$2:$C$21)))-1))</f>
        <v/>
      </c>
      <c r="D1261" s="69">
        <f>(INDEX('B-A OSRoad'!$I$2:$I$21,MATCH(A1261,'B-A OSRoad'!$C$2:$C$21)))+$C$3+$C$4+$C$1</f>
        <v>110</v>
      </c>
      <c r="E1261" s="70" t="e">
        <f>VLOOKUP(A1261,'Crash Data'!$E$3:$F$6,2,FALSE)</f>
        <v>#N/A</v>
      </c>
      <c r="F1261" s="70" t="e">
        <f>VLOOKUP(A1261,'Crash Data'!$B$3:$C$32,2,FALSE)</f>
        <v>#N/A</v>
      </c>
      <c r="G1261" s="40">
        <v>205.58600000000001</v>
      </c>
      <c r="H1261" s="40">
        <v>177</v>
      </c>
      <c r="I1261" s="39">
        <v>177</v>
      </c>
      <c r="J1261" s="40">
        <v>177</v>
      </c>
      <c r="K1261" s="39">
        <v>177</v>
      </c>
      <c r="L1261" s="93">
        <f t="shared" si="269"/>
        <v>209</v>
      </c>
      <c r="M1261" s="93">
        <f t="shared" si="270"/>
        <v>3.4139999999999873</v>
      </c>
      <c r="N1261" s="99">
        <f t="shared" si="271"/>
        <v>165</v>
      </c>
      <c r="O1261" s="99" t="str">
        <f t="shared" si="272"/>
        <v/>
      </c>
      <c r="P1261" s="102">
        <f t="shared" si="273"/>
        <v>165</v>
      </c>
      <c r="Q1261" s="102" t="str">
        <f t="shared" si="274"/>
        <v/>
      </c>
      <c r="R1261" s="105">
        <f t="shared" si="275"/>
        <v>165</v>
      </c>
      <c r="S1261" s="105" t="str">
        <f t="shared" si="276"/>
        <v/>
      </c>
      <c r="T1261" s="69">
        <f t="shared" si="277"/>
        <v>107</v>
      </c>
      <c r="U1261" s="69" t="str">
        <f t="shared" si="278"/>
        <v/>
      </c>
      <c r="V1261" s="143">
        <f t="shared" si="279"/>
        <v>165</v>
      </c>
      <c r="W1261" s="143" t="str">
        <f t="shared" si="280"/>
        <v/>
      </c>
      <c r="X1261" s="109">
        <f t="shared" si="267"/>
        <v>0</v>
      </c>
      <c r="Y1261" s="110" t="e">
        <f t="shared" si="268"/>
        <v>#N/A</v>
      </c>
      <c r="Z1261" s="75" t="e">
        <f>NA()</f>
        <v>#N/A</v>
      </c>
    </row>
    <row r="1262" spans="1:26" x14ac:dyDescent="0.2">
      <c r="A1262" s="74">
        <v>22390</v>
      </c>
      <c r="B1262" s="68">
        <f>INDEX('B-A OSRoad'!$F$2:$F$21,MATCH(A1262,'B-A OSRoad'!$C$2:$C$21))</f>
        <v>0</v>
      </c>
      <c r="C1262" s="68" t="str">
        <f>IF(INDEX('B-A OSRoad'!$B$2:$B$21,MATCH(A1262,'B-A OSRoad'!$C$2:$C$21))="Straight","",RIGHT(INDEX('B-A OSRoad'!$B$2:$B$21,MATCH(A1262,'B-A OSRoad'!$C$2:$C$21)),LEN(INDEX('B-A OSRoad'!$B$2:$B$21,MATCH(A1262,'B-A OSRoad'!$C$2:$C$21)))-1))</f>
        <v/>
      </c>
      <c r="D1262" s="69">
        <f>(INDEX('B-A OSRoad'!$I$2:$I$21,MATCH(A1262,'B-A OSRoad'!$C$2:$C$21)))+$C$3+$C$4+$C$1</f>
        <v>110</v>
      </c>
      <c r="E1262" s="70" t="e">
        <f>VLOOKUP(A1262,'Crash Data'!$E$3:$F$6,2,FALSE)</f>
        <v>#N/A</v>
      </c>
      <c r="F1262" s="70" t="e">
        <f>VLOOKUP(A1262,'Crash Data'!$B$3:$C$32,2,FALSE)</f>
        <v>#N/A</v>
      </c>
      <c r="G1262" s="40">
        <v>208.72900000000001</v>
      </c>
      <c r="H1262" s="40">
        <v>177</v>
      </c>
      <c r="I1262" s="39">
        <v>177</v>
      </c>
      <c r="J1262" s="40">
        <v>177</v>
      </c>
      <c r="K1262" s="39">
        <v>177</v>
      </c>
      <c r="L1262" s="93">
        <f t="shared" si="269"/>
        <v>209</v>
      </c>
      <c r="M1262" s="93">
        <f t="shared" si="270"/>
        <v>0.27099999999998658</v>
      </c>
      <c r="N1262" s="99">
        <f t="shared" si="271"/>
        <v>165</v>
      </c>
      <c r="O1262" s="99" t="str">
        <f t="shared" si="272"/>
        <v/>
      </c>
      <c r="P1262" s="102">
        <f t="shared" si="273"/>
        <v>165</v>
      </c>
      <c r="Q1262" s="102" t="str">
        <f t="shared" si="274"/>
        <v/>
      </c>
      <c r="R1262" s="105">
        <f t="shared" si="275"/>
        <v>165</v>
      </c>
      <c r="S1262" s="105" t="str">
        <f t="shared" si="276"/>
        <v/>
      </c>
      <c r="T1262" s="69">
        <f t="shared" si="277"/>
        <v>107</v>
      </c>
      <c r="U1262" s="69" t="str">
        <f t="shared" si="278"/>
        <v/>
      </c>
      <c r="V1262" s="143">
        <f t="shared" si="279"/>
        <v>165</v>
      </c>
      <c r="W1262" s="143" t="str">
        <f t="shared" si="280"/>
        <v/>
      </c>
      <c r="X1262" s="109">
        <f t="shared" si="267"/>
        <v>0</v>
      </c>
      <c r="Y1262" s="110" t="e">
        <f t="shared" si="268"/>
        <v>#N/A</v>
      </c>
      <c r="Z1262" s="75" t="e">
        <f>NA()</f>
        <v>#N/A</v>
      </c>
    </row>
    <row r="1263" spans="1:26" x14ac:dyDescent="0.2">
      <c r="A1263" s="74">
        <v>22400</v>
      </c>
      <c r="B1263" s="68">
        <f>INDEX('B-A OSRoad'!$F$2:$F$21,MATCH(A1263,'B-A OSRoad'!$C$2:$C$21))</f>
        <v>0</v>
      </c>
      <c r="C1263" s="68" t="str">
        <f>IF(INDEX('B-A OSRoad'!$B$2:$B$21,MATCH(A1263,'B-A OSRoad'!$C$2:$C$21))="Straight","",RIGHT(INDEX('B-A OSRoad'!$B$2:$B$21,MATCH(A1263,'B-A OSRoad'!$C$2:$C$21)),LEN(INDEX('B-A OSRoad'!$B$2:$B$21,MATCH(A1263,'B-A OSRoad'!$C$2:$C$21)))-1))</f>
        <v/>
      </c>
      <c r="D1263" s="69">
        <f>(INDEX('B-A OSRoad'!$I$2:$I$21,MATCH(A1263,'B-A OSRoad'!$C$2:$C$21)))+$C$3+$C$4+$C$1</f>
        <v>110</v>
      </c>
      <c r="E1263" s="70" t="e">
        <f>VLOOKUP(A1263,'Crash Data'!$E$3:$F$6,2,FALSE)</f>
        <v>#N/A</v>
      </c>
      <c r="F1263" s="70" t="e">
        <f>VLOOKUP(A1263,'Crash Data'!$B$3:$C$32,2,FALSE)</f>
        <v>#N/A</v>
      </c>
      <c r="G1263" s="40">
        <v>230</v>
      </c>
      <c r="H1263" s="40">
        <v>177</v>
      </c>
      <c r="I1263" s="39">
        <v>177</v>
      </c>
      <c r="J1263" s="40">
        <v>177</v>
      </c>
      <c r="K1263" s="39">
        <v>177</v>
      </c>
      <c r="L1263" s="93">
        <f t="shared" si="269"/>
        <v>209</v>
      </c>
      <c r="M1263" s="93" t="str">
        <f t="shared" si="270"/>
        <v/>
      </c>
      <c r="N1263" s="99">
        <f t="shared" si="271"/>
        <v>165</v>
      </c>
      <c r="O1263" s="99" t="str">
        <f t="shared" si="272"/>
        <v/>
      </c>
      <c r="P1263" s="102">
        <f t="shared" si="273"/>
        <v>165</v>
      </c>
      <c r="Q1263" s="102" t="str">
        <f t="shared" si="274"/>
        <v/>
      </c>
      <c r="R1263" s="105">
        <f t="shared" si="275"/>
        <v>165</v>
      </c>
      <c r="S1263" s="105" t="str">
        <f t="shared" si="276"/>
        <v/>
      </c>
      <c r="T1263" s="69">
        <f t="shared" si="277"/>
        <v>107</v>
      </c>
      <c r="U1263" s="69" t="str">
        <f t="shared" si="278"/>
        <v/>
      </c>
      <c r="V1263" s="143">
        <f t="shared" si="279"/>
        <v>165</v>
      </c>
      <c r="W1263" s="143" t="str">
        <f t="shared" si="280"/>
        <v/>
      </c>
      <c r="X1263" s="109">
        <f t="shared" si="267"/>
        <v>0</v>
      </c>
      <c r="Y1263" s="110" t="e">
        <f t="shared" si="268"/>
        <v>#N/A</v>
      </c>
      <c r="Z1263" s="75" t="e">
        <f>NA()</f>
        <v>#N/A</v>
      </c>
    </row>
    <row r="1264" spans="1:26" x14ac:dyDescent="0.2">
      <c r="A1264" s="74">
        <v>22410</v>
      </c>
      <c r="B1264" s="68">
        <f>INDEX('B-A OSRoad'!$F$2:$F$21,MATCH(A1264,'B-A OSRoad'!$C$2:$C$21))</f>
        <v>0</v>
      </c>
      <c r="C1264" s="68" t="str">
        <f>IF(INDEX('B-A OSRoad'!$B$2:$B$21,MATCH(A1264,'B-A OSRoad'!$C$2:$C$21))="Straight","",RIGHT(INDEX('B-A OSRoad'!$B$2:$B$21,MATCH(A1264,'B-A OSRoad'!$C$2:$C$21)),LEN(INDEX('B-A OSRoad'!$B$2:$B$21,MATCH(A1264,'B-A OSRoad'!$C$2:$C$21)))-1))</f>
        <v/>
      </c>
      <c r="D1264" s="69">
        <f>(INDEX('B-A OSRoad'!$I$2:$I$21,MATCH(A1264,'B-A OSRoad'!$C$2:$C$21)))+$C$3+$C$4+$C$1</f>
        <v>110</v>
      </c>
      <c r="E1264" s="70" t="e">
        <f>VLOOKUP(A1264,'Crash Data'!$E$3:$F$6,2,FALSE)</f>
        <v>#N/A</v>
      </c>
      <c r="F1264" s="70" t="e">
        <f>VLOOKUP(A1264,'Crash Data'!$B$3:$C$32,2,FALSE)</f>
        <v>#N/A</v>
      </c>
      <c r="G1264" s="40">
        <v>230</v>
      </c>
      <c r="H1264" s="40">
        <v>177</v>
      </c>
      <c r="I1264" s="39">
        <v>177</v>
      </c>
      <c r="J1264" s="40">
        <v>177</v>
      </c>
      <c r="K1264" s="39">
        <v>177</v>
      </c>
      <c r="L1264" s="93">
        <f t="shared" si="269"/>
        <v>209</v>
      </c>
      <c r="M1264" s="93" t="str">
        <f t="shared" si="270"/>
        <v/>
      </c>
      <c r="N1264" s="99">
        <f t="shared" si="271"/>
        <v>165</v>
      </c>
      <c r="O1264" s="99" t="str">
        <f t="shared" si="272"/>
        <v/>
      </c>
      <c r="P1264" s="102">
        <f t="shared" si="273"/>
        <v>165</v>
      </c>
      <c r="Q1264" s="102" t="str">
        <f t="shared" si="274"/>
        <v/>
      </c>
      <c r="R1264" s="105">
        <f t="shared" si="275"/>
        <v>165</v>
      </c>
      <c r="S1264" s="105" t="str">
        <f t="shared" si="276"/>
        <v/>
      </c>
      <c r="T1264" s="69">
        <f t="shared" si="277"/>
        <v>107</v>
      </c>
      <c r="U1264" s="69" t="str">
        <f t="shared" si="278"/>
        <v/>
      </c>
      <c r="V1264" s="143">
        <f t="shared" si="279"/>
        <v>165</v>
      </c>
      <c r="W1264" s="143" t="str">
        <f t="shared" si="280"/>
        <v/>
      </c>
      <c r="X1264" s="109">
        <f t="shared" si="267"/>
        <v>0</v>
      </c>
      <c r="Y1264" s="110" t="e">
        <f t="shared" si="268"/>
        <v>#N/A</v>
      </c>
      <c r="Z1264" s="75" t="e">
        <f>NA()</f>
        <v>#N/A</v>
      </c>
    </row>
    <row r="1265" spans="1:26" x14ac:dyDescent="0.2">
      <c r="A1265" s="74">
        <v>22420</v>
      </c>
      <c r="B1265" s="68">
        <f>INDEX('B-A OSRoad'!$F$2:$F$21,MATCH(A1265,'B-A OSRoad'!$C$2:$C$21))</f>
        <v>0</v>
      </c>
      <c r="C1265" s="68" t="str">
        <f>IF(INDEX('B-A OSRoad'!$B$2:$B$21,MATCH(A1265,'B-A OSRoad'!$C$2:$C$21))="Straight","",RIGHT(INDEX('B-A OSRoad'!$B$2:$B$21,MATCH(A1265,'B-A OSRoad'!$C$2:$C$21)),LEN(INDEX('B-A OSRoad'!$B$2:$B$21,MATCH(A1265,'B-A OSRoad'!$C$2:$C$21)))-1))</f>
        <v/>
      </c>
      <c r="D1265" s="69">
        <f>(INDEX('B-A OSRoad'!$I$2:$I$21,MATCH(A1265,'B-A OSRoad'!$C$2:$C$21)))+$C$3+$C$4+$C$1</f>
        <v>110</v>
      </c>
      <c r="E1265" s="70" t="e">
        <f>VLOOKUP(A1265,'Crash Data'!$E$3:$F$6,2,FALSE)</f>
        <v>#N/A</v>
      </c>
      <c r="F1265" s="70" t="e">
        <f>VLOOKUP(A1265,'Crash Data'!$B$3:$C$32,2,FALSE)</f>
        <v>#N/A</v>
      </c>
      <c r="G1265" s="40">
        <v>230</v>
      </c>
      <c r="H1265" s="40">
        <v>177</v>
      </c>
      <c r="I1265" s="39">
        <v>177</v>
      </c>
      <c r="J1265" s="40">
        <v>177</v>
      </c>
      <c r="K1265" s="39">
        <v>177</v>
      </c>
      <c r="L1265" s="93">
        <f t="shared" si="269"/>
        <v>209</v>
      </c>
      <c r="M1265" s="93" t="str">
        <f t="shared" si="270"/>
        <v/>
      </c>
      <c r="N1265" s="99">
        <f t="shared" si="271"/>
        <v>165</v>
      </c>
      <c r="O1265" s="99" t="str">
        <f t="shared" si="272"/>
        <v/>
      </c>
      <c r="P1265" s="102">
        <f t="shared" si="273"/>
        <v>165</v>
      </c>
      <c r="Q1265" s="102" t="str">
        <f t="shared" si="274"/>
        <v/>
      </c>
      <c r="R1265" s="105">
        <f t="shared" si="275"/>
        <v>165</v>
      </c>
      <c r="S1265" s="105" t="str">
        <f t="shared" si="276"/>
        <v/>
      </c>
      <c r="T1265" s="69">
        <f t="shared" si="277"/>
        <v>107</v>
      </c>
      <c r="U1265" s="69" t="str">
        <f t="shared" si="278"/>
        <v/>
      </c>
      <c r="V1265" s="143">
        <f t="shared" si="279"/>
        <v>165</v>
      </c>
      <c r="W1265" s="143" t="str">
        <f t="shared" si="280"/>
        <v/>
      </c>
      <c r="X1265" s="109">
        <f t="shared" si="267"/>
        <v>0</v>
      </c>
      <c r="Y1265" s="110" t="e">
        <f t="shared" si="268"/>
        <v>#N/A</v>
      </c>
      <c r="Z1265" s="75" t="e">
        <f>NA()</f>
        <v>#N/A</v>
      </c>
    </row>
    <row r="1266" spans="1:26" x14ac:dyDescent="0.2">
      <c r="A1266" s="74">
        <v>22430</v>
      </c>
      <c r="B1266" s="68">
        <f>INDEX('B-A OSRoad'!$F$2:$F$21,MATCH(A1266,'B-A OSRoad'!$C$2:$C$21))</f>
        <v>0</v>
      </c>
      <c r="C1266" s="68" t="str">
        <f>IF(INDEX('B-A OSRoad'!$B$2:$B$21,MATCH(A1266,'B-A OSRoad'!$C$2:$C$21))="Straight","",RIGHT(INDEX('B-A OSRoad'!$B$2:$B$21,MATCH(A1266,'B-A OSRoad'!$C$2:$C$21)),LEN(INDEX('B-A OSRoad'!$B$2:$B$21,MATCH(A1266,'B-A OSRoad'!$C$2:$C$21)))-1))</f>
        <v/>
      </c>
      <c r="D1266" s="69">
        <f>(INDEX('B-A OSRoad'!$I$2:$I$21,MATCH(A1266,'B-A OSRoad'!$C$2:$C$21)))+$C$3+$C$4+$C$1</f>
        <v>110</v>
      </c>
      <c r="E1266" s="70" t="e">
        <f>VLOOKUP(A1266,'Crash Data'!$E$3:$F$6,2,FALSE)</f>
        <v>#N/A</v>
      </c>
      <c r="F1266" s="70" t="e">
        <f>VLOOKUP(A1266,'Crash Data'!$B$3:$C$32,2,FALSE)</f>
        <v>#N/A</v>
      </c>
      <c r="G1266" s="40">
        <v>230</v>
      </c>
      <c r="H1266" s="40">
        <v>177</v>
      </c>
      <c r="I1266" s="39">
        <v>177</v>
      </c>
      <c r="J1266" s="40">
        <v>177</v>
      </c>
      <c r="K1266" s="39">
        <v>177</v>
      </c>
      <c r="L1266" s="93">
        <f t="shared" si="269"/>
        <v>209</v>
      </c>
      <c r="M1266" s="93" t="str">
        <f t="shared" si="270"/>
        <v/>
      </c>
      <c r="N1266" s="99">
        <f t="shared" si="271"/>
        <v>165</v>
      </c>
      <c r="O1266" s="99" t="str">
        <f t="shared" si="272"/>
        <v/>
      </c>
      <c r="P1266" s="102">
        <f t="shared" si="273"/>
        <v>165</v>
      </c>
      <c r="Q1266" s="102" t="str">
        <f t="shared" si="274"/>
        <v/>
      </c>
      <c r="R1266" s="105">
        <f t="shared" si="275"/>
        <v>165</v>
      </c>
      <c r="S1266" s="105" t="str">
        <f t="shared" si="276"/>
        <v/>
      </c>
      <c r="T1266" s="69">
        <f t="shared" si="277"/>
        <v>107</v>
      </c>
      <c r="U1266" s="69" t="str">
        <f t="shared" si="278"/>
        <v/>
      </c>
      <c r="V1266" s="143">
        <f t="shared" si="279"/>
        <v>165</v>
      </c>
      <c r="W1266" s="143" t="str">
        <f t="shared" si="280"/>
        <v/>
      </c>
      <c r="X1266" s="109">
        <f t="shared" si="267"/>
        <v>0</v>
      </c>
      <c r="Y1266" s="110" t="e">
        <f t="shared" si="268"/>
        <v>#N/A</v>
      </c>
      <c r="Z1266" s="75" t="e">
        <f>NA()</f>
        <v>#N/A</v>
      </c>
    </row>
    <row r="1267" spans="1:26" x14ac:dyDescent="0.2">
      <c r="A1267" s="74">
        <v>22440</v>
      </c>
      <c r="B1267" s="68">
        <f>INDEX('B-A OSRoad'!$F$2:$F$21,MATCH(A1267,'B-A OSRoad'!$C$2:$C$21))</f>
        <v>0</v>
      </c>
      <c r="C1267" s="68" t="str">
        <f>IF(INDEX('B-A OSRoad'!$B$2:$B$21,MATCH(A1267,'B-A OSRoad'!$C$2:$C$21))="Straight","",RIGHT(INDEX('B-A OSRoad'!$B$2:$B$21,MATCH(A1267,'B-A OSRoad'!$C$2:$C$21)),LEN(INDEX('B-A OSRoad'!$B$2:$B$21,MATCH(A1267,'B-A OSRoad'!$C$2:$C$21)))-1))</f>
        <v/>
      </c>
      <c r="D1267" s="69">
        <f>(INDEX('B-A OSRoad'!$I$2:$I$21,MATCH(A1267,'B-A OSRoad'!$C$2:$C$21)))+$C$3+$C$4+$C$1</f>
        <v>110</v>
      </c>
      <c r="E1267" s="70" t="e">
        <f>VLOOKUP(A1267,'Crash Data'!$E$3:$F$6,2,FALSE)</f>
        <v>#N/A</v>
      </c>
      <c r="F1267" s="70" t="e">
        <f>VLOOKUP(A1267,'Crash Data'!$B$3:$C$32,2,FALSE)</f>
        <v>#N/A</v>
      </c>
      <c r="G1267" s="40">
        <v>230</v>
      </c>
      <c r="H1267" s="40">
        <v>177</v>
      </c>
      <c r="I1267" s="39">
        <v>177</v>
      </c>
      <c r="J1267" s="40">
        <v>177</v>
      </c>
      <c r="K1267" s="39">
        <v>177</v>
      </c>
      <c r="L1267" s="93">
        <f t="shared" si="269"/>
        <v>209</v>
      </c>
      <c r="M1267" s="93" t="str">
        <f t="shared" si="270"/>
        <v/>
      </c>
      <c r="N1267" s="99">
        <f t="shared" si="271"/>
        <v>165</v>
      </c>
      <c r="O1267" s="99" t="str">
        <f t="shared" si="272"/>
        <v/>
      </c>
      <c r="P1267" s="102">
        <f t="shared" si="273"/>
        <v>165</v>
      </c>
      <c r="Q1267" s="102" t="str">
        <f t="shared" si="274"/>
        <v/>
      </c>
      <c r="R1267" s="105">
        <f t="shared" si="275"/>
        <v>165</v>
      </c>
      <c r="S1267" s="105" t="str">
        <f t="shared" si="276"/>
        <v/>
      </c>
      <c r="T1267" s="69">
        <f t="shared" si="277"/>
        <v>107</v>
      </c>
      <c r="U1267" s="69" t="str">
        <f t="shared" si="278"/>
        <v/>
      </c>
      <c r="V1267" s="143">
        <f t="shared" si="279"/>
        <v>165</v>
      </c>
      <c r="W1267" s="143" t="str">
        <f t="shared" si="280"/>
        <v/>
      </c>
      <c r="X1267" s="109">
        <f t="shared" si="267"/>
        <v>0</v>
      </c>
      <c r="Y1267" s="110" t="e">
        <f t="shared" si="268"/>
        <v>#N/A</v>
      </c>
      <c r="Z1267" s="75" t="e">
        <f>NA()</f>
        <v>#N/A</v>
      </c>
    </row>
    <row r="1268" spans="1:26" x14ac:dyDescent="0.2">
      <c r="A1268" s="74">
        <v>22450</v>
      </c>
      <c r="B1268" s="68">
        <f>INDEX('B-A OSRoad'!$F$2:$F$21,MATCH(A1268,'B-A OSRoad'!$C$2:$C$21))</f>
        <v>0</v>
      </c>
      <c r="C1268" s="68" t="str">
        <f>IF(INDEX('B-A OSRoad'!$B$2:$B$21,MATCH(A1268,'B-A OSRoad'!$C$2:$C$21))="Straight","",RIGHT(INDEX('B-A OSRoad'!$B$2:$B$21,MATCH(A1268,'B-A OSRoad'!$C$2:$C$21)),LEN(INDEX('B-A OSRoad'!$B$2:$B$21,MATCH(A1268,'B-A OSRoad'!$C$2:$C$21)))-1))</f>
        <v/>
      </c>
      <c r="D1268" s="69">
        <f>(INDEX('B-A OSRoad'!$I$2:$I$21,MATCH(A1268,'B-A OSRoad'!$C$2:$C$21)))+$C$3+$C$4+$C$1</f>
        <v>110</v>
      </c>
      <c r="E1268" s="70" t="e">
        <f>VLOOKUP(A1268,'Crash Data'!$E$3:$F$6,2,FALSE)</f>
        <v>#N/A</v>
      </c>
      <c r="F1268" s="70" t="e">
        <f>VLOOKUP(A1268,'Crash Data'!$B$3:$C$32,2,FALSE)</f>
        <v>#N/A</v>
      </c>
      <c r="G1268" s="40">
        <v>230</v>
      </c>
      <c r="H1268" s="40">
        <v>177</v>
      </c>
      <c r="I1268" s="39">
        <v>177</v>
      </c>
      <c r="J1268" s="40">
        <v>177</v>
      </c>
      <c r="K1268" s="39">
        <v>177</v>
      </c>
      <c r="L1268" s="93">
        <f t="shared" si="269"/>
        <v>209</v>
      </c>
      <c r="M1268" s="93" t="str">
        <f t="shared" si="270"/>
        <v/>
      </c>
      <c r="N1268" s="99">
        <f t="shared" si="271"/>
        <v>165</v>
      </c>
      <c r="O1268" s="99" t="str">
        <f t="shared" si="272"/>
        <v/>
      </c>
      <c r="P1268" s="102">
        <f t="shared" si="273"/>
        <v>165</v>
      </c>
      <c r="Q1268" s="102" t="str">
        <f t="shared" si="274"/>
        <v/>
      </c>
      <c r="R1268" s="105">
        <f t="shared" si="275"/>
        <v>165</v>
      </c>
      <c r="S1268" s="105" t="str">
        <f t="shared" si="276"/>
        <v/>
      </c>
      <c r="T1268" s="69">
        <f t="shared" si="277"/>
        <v>107</v>
      </c>
      <c r="U1268" s="69" t="str">
        <f t="shared" si="278"/>
        <v/>
      </c>
      <c r="V1268" s="143">
        <f t="shared" si="279"/>
        <v>165</v>
      </c>
      <c r="W1268" s="143" t="str">
        <f t="shared" si="280"/>
        <v/>
      </c>
      <c r="X1268" s="109">
        <f t="shared" si="267"/>
        <v>0</v>
      </c>
      <c r="Y1268" s="110" t="e">
        <f t="shared" si="268"/>
        <v>#N/A</v>
      </c>
      <c r="Z1268" s="75" t="e">
        <f>NA()</f>
        <v>#N/A</v>
      </c>
    </row>
    <row r="1269" spans="1:26" x14ac:dyDescent="0.2">
      <c r="A1269" s="74">
        <v>22460</v>
      </c>
      <c r="B1269" s="68">
        <f>INDEX('B-A OSRoad'!$F$2:$F$21,MATCH(A1269,'B-A OSRoad'!$C$2:$C$21))</f>
        <v>0</v>
      </c>
      <c r="C1269" s="68" t="str">
        <f>IF(INDEX('B-A OSRoad'!$B$2:$B$21,MATCH(A1269,'B-A OSRoad'!$C$2:$C$21))="Straight","",RIGHT(INDEX('B-A OSRoad'!$B$2:$B$21,MATCH(A1269,'B-A OSRoad'!$C$2:$C$21)),LEN(INDEX('B-A OSRoad'!$B$2:$B$21,MATCH(A1269,'B-A OSRoad'!$C$2:$C$21)))-1))</f>
        <v/>
      </c>
      <c r="D1269" s="69">
        <f>(INDEX('B-A OSRoad'!$I$2:$I$21,MATCH(A1269,'B-A OSRoad'!$C$2:$C$21)))+$C$3+$C$4+$C$1</f>
        <v>110</v>
      </c>
      <c r="E1269" s="70" t="e">
        <f>VLOOKUP(A1269,'Crash Data'!$E$3:$F$6,2,FALSE)</f>
        <v>#N/A</v>
      </c>
      <c r="F1269" s="70" t="e">
        <f>VLOOKUP(A1269,'Crash Data'!$B$3:$C$32,2,FALSE)</f>
        <v>#N/A</v>
      </c>
      <c r="G1269" s="40">
        <v>230</v>
      </c>
      <c r="H1269" s="40">
        <v>177</v>
      </c>
      <c r="I1269" s="39">
        <v>177</v>
      </c>
      <c r="J1269" s="40">
        <v>177</v>
      </c>
      <c r="K1269" s="39">
        <v>177</v>
      </c>
      <c r="L1269" s="93">
        <f t="shared" si="269"/>
        <v>209</v>
      </c>
      <c r="M1269" s="93" t="str">
        <f t="shared" si="270"/>
        <v/>
      </c>
      <c r="N1269" s="99">
        <f t="shared" si="271"/>
        <v>165</v>
      </c>
      <c r="O1269" s="99" t="str">
        <f t="shared" si="272"/>
        <v/>
      </c>
      <c r="P1269" s="102">
        <f t="shared" si="273"/>
        <v>165</v>
      </c>
      <c r="Q1269" s="102" t="str">
        <f t="shared" si="274"/>
        <v/>
      </c>
      <c r="R1269" s="105">
        <f t="shared" si="275"/>
        <v>165</v>
      </c>
      <c r="S1269" s="105" t="str">
        <f t="shared" si="276"/>
        <v/>
      </c>
      <c r="T1269" s="69">
        <f t="shared" si="277"/>
        <v>107</v>
      </c>
      <c r="U1269" s="69" t="str">
        <f t="shared" si="278"/>
        <v/>
      </c>
      <c r="V1269" s="143">
        <f t="shared" si="279"/>
        <v>165</v>
      </c>
      <c r="W1269" s="143" t="str">
        <f t="shared" si="280"/>
        <v/>
      </c>
      <c r="X1269" s="109">
        <f t="shared" si="267"/>
        <v>0</v>
      </c>
      <c r="Y1269" s="110" t="e">
        <f t="shared" si="268"/>
        <v>#N/A</v>
      </c>
      <c r="Z1269" s="75" t="e">
        <f>NA()</f>
        <v>#N/A</v>
      </c>
    </row>
    <row r="1270" spans="1:26" x14ac:dyDescent="0.2">
      <c r="A1270" s="74">
        <v>22470</v>
      </c>
      <c r="B1270" s="68">
        <f>INDEX('B-A OSRoad'!$F$2:$F$21,MATCH(A1270,'B-A OSRoad'!$C$2:$C$21))</f>
        <v>0</v>
      </c>
      <c r="C1270" s="68" t="str">
        <f>IF(INDEX('B-A OSRoad'!$B$2:$B$21,MATCH(A1270,'B-A OSRoad'!$C$2:$C$21))="Straight","",RIGHT(INDEX('B-A OSRoad'!$B$2:$B$21,MATCH(A1270,'B-A OSRoad'!$C$2:$C$21)),LEN(INDEX('B-A OSRoad'!$B$2:$B$21,MATCH(A1270,'B-A OSRoad'!$C$2:$C$21)))-1))</f>
        <v/>
      </c>
      <c r="D1270" s="69">
        <f>(INDEX('B-A OSRoad'!$I$2:$I$21,MATCH(A1270,'B-A OSRoad'!$C$2:$C$21)))+$C$3+$C$4+$C$1</f>
        <v>110</v>
      </c>
      <c r="E1270" s="70" t="e">
        <f>VLOOKUP(A1270,'Crash Data'!$E$3:$F$6,2,FALSE)</f>
        <v>#N/A</v>
      </c>
      <c r="F1270" s="70" t="e">
        <f>VLOOKUP(A1270,'Crash Data'!$B$3:$C$32,2,FALSE)</f>
        <v>#N/A</v>
      </c>
      <c r="G1270" s="40">
        <v>230</v>
      </c>
      <c r="H1270" s="40">
        <v>177</v>
      </c>
      <c r="I1270" s="39">
        <v>177</v>
      </c>
      <c r="J1270" s="40">
        <v>177</v>
      </c>
      <c r="K1270" s="39">
        <v>177</v>
      </c>
      <c r="L1270" s="93">
        <f t="shared" si="269"/>
        <v>209</v>
      </c>
      <c r="M1270" s="93" t="str">
        <f t="shared" si="270"/>
        <v/>
      </c>
      <c r="N1270" s="99">
        <f t="shared" si="271"/>
        <v>165</v>
      </c>
      <c r="O1270" s="99" t="str">
        <f t="shared" si="272"/>
        <v/>
      </c>
      <c r="P1270" s="102">
        <f t="shared" si="273"/>
        <v>165</v>
      </c>
      <c r="Q1270" s="102" t="str">
        <f t="shared" si="274"/>
        <v/>
      </c>
      <c r="R1270" s="105">
        <f t="shared" si="275"/>
        <v>165</v>
      </c>
      <c r="S1270" s="105" t="str">
        <f t="shared" si="276"/>
        <v/>
      </c>
      <c r="T1270" s="69">
        <f t="shared" si="277"/>
        <v>107</v>
      </c>
      <c r="U1270" s="69" t="str">
        <f t="shared" si="278"/>
        <v/>
      </c>
      <c r="V1270" s="143">
        <f t="shared" si="279"/>
        <v>165</v>
      </c>
      <c r="W1270" s="143" t="str">
        <f t="shared" si="280"/>
        <v/>
      </c>
      <c r="X1270" s="109">
        <f t="shared" si="267"/>
        <v>0</v>
      </c>
      <c r="Y1270" s="110" t="e">
        <f t="shared" si="268"/>
        <v>#N/A</v>
      </c>
      <c r="Z1270" s="75" t="e">
        <f>NA()</f>
        <v>#N/A</v>
      </c>
    </row>
    <row r="1271" spans="1:26" x14ac:dyDescent="0.2">
      <c r="A1271" s="74">
        <v>22480</v>
      </c>
      <c r="B1271" s="68">
        <f>INDEX('B-A OSRoad'!$F$2:$F$21,MATCH(A1271,'B-A OSRoad'!$C$2:$C$21))</f>
        <v>0</v>
      </c>
      <c r="C1271" s="68" t="str">
        <f>IF(INDEX('B-A OSRoad'!$B$2:$B$21,MATCH(A1271,'B-A OSRoad'!$C$2:$C$21))="Straight","",RIGHT(INDEX('B-A OSRoad'!$B$2:$B$21,MATCH(A1271,'B-A OSRoad'!$C$2:$C$21)),LEN(INDEX('B-A OSRoad'!$B$2:$B$21,MATCH(A1271,'B-A OSRoad'!$C$2:$C$21)))-1))</f>
        <v/>
      </c>
      <c r="D1271" s="69">
        <f>(INDEX('B-A OSRoad'!$I$2:$I$21,MATCH(A1271,'B-A OSRoad'!$C$2:$C$21)))+$C$3+$C$4+$C$1</f>
        <v>110</v>
      </c>
      <c r="E1271" s="70" t="e">
        <f>VLOOKUP(A1271,'Crash Data'!$E$3:$F$6,2,FALSE)</f>
        <v>#N/A</v>
      </c>
      <c r="F1271" s="70" t="e">
        <f>VLOOKUP(A1271,'Crash Data'!$B$3:$C$32,2,FALSE)</f>
        <v>#N/A</v>
      </c>
      <c r="G1271" s="40">
        <v>230</v>
      </c>
      <c r="H1271" s="40">
        <v>177</v>
      </c>
      <c r="I1271" s="39">
        <v>177</v>
      </c>
      <c r="J1271" s="40">
        <v>177</v>
      </c>
      <c r="K1271" s="39">
        <v>177</v>
      </c>
      <c r="L1271" s="93">
        <f t="shared" si="269"/>
        <v>209</v>
      </c>
      <c r="M1271" s="93" t="str">
        <f t="shared" si="270"/>
        <v/>
      </c>
      <c r="N1271" s="99">
        <f t="shared" si="271"/>
        <v>165</v>
      </c>
      <c r="O1271" s="99" t="str">
        <f t="shared" si="272"/>
        <v/>
      </c>
      <c r="P1271" s="102">
        <f t="shared" si="273"/>
        <v>165</v>
      </c>
      <c r="Q1271" s="102" t="str">
        <f t="shared" si="274"/>
        <v/>
      </c>
      <c r="R1271" s="105">
        <f t="shared" si="275"/>
        <v>165</v>
      </c>
      <c r="S1271" s="105" t="str">
        <f t="shared" si="276"/>
        <v/>
      </c>
      <c r="T1271" s="69">
        <f t="shared" si="277"/>
        <v>107</v>
      </c>
      <c r="U1271" s="69" t="str">
        <f t="shared" si="278"/>
        <v/>
      </c>
      <c r="V1271" s="143">
        <f t="shared" si="279"/>
        <v>165</v>
      </c>
      <c r="W1271" s="143" t="str">
        <f t="shared" si="280"/>
        <v/>
      </c>
      <c r="X1271" s="109">
        <f t="shared" si="267"/>
        <v>0</v>
      </c>
      <c r="Y1271" s="110" t="e">
        <f t="shared" si="268"/>
        <v>#N/A</v>
      </c>
      <c r="Z1271" s="75" t="e">
        <f>NA()</f>
        <v>#N/A</v>
      </c>
    </row>
    <row r="1272" spans="1:26" x14ac:dyDescent="0.2">
      <c r="A1272" s="74">
        <v>22490</v>
      </c>
      <c r="B1272" s="68">
        <f>INDEX('B-A OSRoad'!$F$2:$F$21,MATCH(A1272,'B-A OSRoad'!$C$2:$C$21))</f>
        <v>0</v>
      </c>
      <c r="C1272" s="68" t="str">
        <f>IF(INDEX('B-A OSRoad'!$B$2:$B$21,MATCH(A1272,'B-A OSRoad'!$C$2:$C$21))="Straight","",RIGHT(INDEX('B-A OSRoad'!$B$2:$B$21,MATCH(A1272,'B-A OSRoad'!$C$2:$C$21)),LEN(INDEX('B-A OSRoad'!$B$2:$B$21,MATCH(A1272,'B-A OSRoad'!$C$2:$C$21)))-1))</f>
        <v/>
      </c>
      <c r="D1272" s="69">
        <f>(INDEX('B-A OSRoad'!$I$2:$I$21,MATCH(A1272,'B-A OSRoad'!$C$2:$C$21)))+$C$3+$C$4+$C$1</f>
        <v>110</v>
      </c>
      <c r="E1272" s="70" t="e">
        <f>VLOOKUP(A1272,'Crash Data'!$E$3:$F$6,2,FALSE)</f>
        <v>#N/A</v>
      </c>
      <c r="F1272" s="70" t="e">
        <f>VLOOKUP(A1272,'Crash Data'!$B$3:$C$32,2,FALSE)</f>
        <v>#N/A</v>
      </c>
      <c r="G1272" s="40">
        <v>230</v>
      </c>
      <c r="H1272" s="40">
        <v>177</v>
      </c>
      <c r="I1272" s="39">
        <v>177</v>
      </c>
      <c r="J1272" s="40">
        <v>177</v>
      </c>
      <c r="K1272" s="39">
        <v>177</v>
      </c>
      <c r="L1272" s="93">
        <f t="shared" si="269"/>
        <v>209</v>
      </c>
      <c r="M1272" s="93" t="str">
        <f t="shared" si="270"/>
        <v/>
      </c>
      <c r="N1272" s="99">
        <f t="shared" si="271"/>
        <v>165</v>
      </c>
      <c r="O1272" s="99" t="str">
        <f t="shared" si="272"/>
        <v/>
      </c>
      <c r="P1272" s="102">
        <f t="shared" si="273"/>
        <v>165</v>
      </c>
      <c r="Q1272" s="102" t="str">
        <f t="shared" si="274"/>
        <v/>
      </c>
      <c r="R1272" s="105">
        <f t="shared" si="275"/>
        <v>165</v>
      </c>
      <c r="S1272" s="105" t="str">
        <f t="shared" si="276"/>
        <v/>
      </c>
      <c r="T1272" s="69">
        <f t="shared" si="277"/>
        <v>107</v>
      </c>
      <c r="U1272" s="69" t="str">
        <f t="shared" si="278"/>
        <v/>
      </c>
      <c r="V1272" s="143">
        <f t="shared" si="279"/>
        <v>165</v>
      </c>
      <c r="W1272" s="143" t="str">
        <f t="shared" si="280"/>
        <v/>
      </c>
      <c r="X1272" s="109">
        <f t="shared" si="267"/>
        <v>0</v>
      </c>
      <c r="Y1272" s="110" t="e">
        <f t="shared" si="268"/>
        <v>#N/A</v>
      </c>
      <c r="Z1272" s="75" t="e">
        <f>NA()</f>
        <v>#N/A</v>
      </c>
    </row>
    <row r="1273" spans="1:26" x14ac:dyDescent="0.2">
      <c r="A1273" s="74">
        <v>22500</v>
      </c>
      <c r="B1273" s="68">
        <f>INDEX('B-A OSRoad'!$F$2:$F$21,MATCH(A1273,'B-A OSRoad'!$C$2:$C$21))</f>
        <v>0</v>
      </c>
      <c r="C1273" s="68" t="str">
        <f>IF(INDEX('B-A OSRoad'!$B$2:$B$21,MATCH(A1273,'B-A OSRoad'!$C$2:$C$21))="Straight","",RIGHT(INDEX('B-A OSRoad'!$B$2:$B$21,MATCH(A1273,'B-A OSRoad'!$C$2:$C$21)),LEN(INDEX('B-A OSRoad'!$B$2:$B$21,MATCH(A1273,'B-A OSRoad'!$C$2:$C$21)))-1))</f>
        <v/>
      </c>
      <c r="D1273" s="69">
        <f>(INDEX('B-A OSRoad'!$I$2:$I$21,MATCH(A1273,'B-A OSRoad'!$C$2:$C$21)))+$C$3+$C$4+$C$1</f>
        <v>110</v>
      </c>
      <c r="E1273" s="70" t="e">
        <f>VLOOKUP(A1273,'Crash Data'!$E$3:$F$6,2,FALSE)</f>
        <v>#N/A</v>
      </c>
      <c r="F1273" s="70" t="e">
        <f>VLOOKUP(A1273,'Crash Data'!$B$3:$C$32,2,FALSE)</f>
        <v>#N/A</v>
      </c>
      <c r="G1273" s="40">
        <v>230</v>
      </c>
      <c r="H1273" s="40">
        <v>177</v>
      </c>
      <c r="I1273" s="39">
        <v>177</v>
      </c>
      <c r="J1273" s="40">
        <v>177</v>
      </c>
      <c r="K1273" s="39">
        <v>177</v>
      </c>
      <c r="L1273" s="93">
        <f t="shared" si="269"/>
        <v>209</v>
      </c>
      <c r="M1273" s="93" t="str">
        <f t="shared" si="270"/>
        <v/>
      </c>
      <c r="N1273" s="99">
        <f t="shared" si="271"/>
        <v>165</v>
      </c>
      <c r="O1273" s="99" t="str">
        <f t="shared" si="272"/>
        <v/>
      </c>
      <c r="P1273" s="102">
        <f t="shared" si="273"/>
        <v>165</v>
      </c>
      <c r="Q1273" s="102" t="str">
        <f t="shared" si="274"/>
        <v/>
      </c>
      <c r="R1273" s="105">
        <f t="shared" si="275"/>
        <v>165</v>
      </c>
      <c r="S1273" s="105" t="str">
        <f t="shared" si="276"/>
        <v/>
      </c>
      <c r="T1273" s="69">
        <f t="shared" si="277"/>
        <v>107</v>
      </c>
      <c r="U1273" s="69" t="str">
        <f t="shared" si="278"/>
        <v/>
      </c>
      <c r="V1273" s="143">
        <f t="shared" si="279"/>
        <v>165</v>
      </c>
      <c r="W1273" s="143" t="str">
        <f t="shared" si="280"/>
        <v/>
      </c>
      <c r="X1273" s="109">
        <f t="shared" si="267"/>
        <v>0</v>
      </c>
      <c r="Y1273" s="110" t="e">
        <f t="shared" si="268"/>
        <v>#N/A</v>
      </c>
      <c r="Z1273" s="75" t="e">
        <f>NA()</f>
        <v>#N/A</v>
      </c>
    </row>
    <row r="1274" spans="1:26" x14ac:dyDescent="0.2">
      <c r="A1274" s="74">
        <v>22510</v>
      </c>
      <c r="B1274" s="68">
        <f>INDEX('B-A OSRoad'!$F$2:$F$21,MATCH(A1274,'B-A OSRoad'!$C$2:$C$21))</f>
        <v>0</v>
      </c>
      <c r="C1274" s="68" t="str">
        <f>IF(INDEX('B-A OSRoad'!$B$2:$B$21,MATCH(A1274,'B-A OSRoad'!$C$2:$C$21))="Straight","",RIGHT(INDEX('B-A OSRoad'!$B$2:$B$21,MATCH(A1274,'B-A OSRoad'!$C$2:$C$21)),LEN(INDEX('B-A OSRoad'!$B$2:$B$21,MATCH(A1274,'B-A OSRoad'!$C$2:$C$21)))-1))</f>
        <v/>
      </c>
      <c r="D1274" s="69">
        <f>(INDEX('B-A OSRoad'!$I$2:$I$21,MATCH(A1274,'B-A OSRoad'!$C$2:$C$21)))+$C$3+$C$4+$C$1</f>
        <v>110</v>
      </c>
      <c r="E1274" s="70" t="e">
        <f>VLOOKUP(A1274,'Crash Data'!$E$3:$F$6,2,FALSE)</f>
        <v>#N/A</v>
      </c>
      <c r="F1274" s="70" t="e">
        <f>VLOOKUP(A1274,'Crash Data'!$B$3:$C$32,2,FALSE)</f>
        <v>#N/A</v>
      </c>
      <c r="G1274" s="40">
        <v>230</v>
      </c>
      <c r="H1274" s="40">
        <v>177</v>
      </c>
      <c r="I1274" s="39">
        <v>177</v>
      </c>
      <c r="J1274" s="40">
        <v>177</v>
      </c>
      <c r="K1274" s="39">
        <v>177</v>
      </c>
      <c r="L1274" s="93">
        <f t="shared" si="269"/>
        <v>209</v>
      </c>
      <c r="M1274" s="93" t="str">
        <f t="shared" si="270"/>
        <v/>
      </c>
      <c r="N1274" s="99">
        <f t="shared" si="271"/>
        <v>165</v>
      </c>
      <c r="O1274" s="99" t="str">
        <f t="shared" si="272"/>
        <v/>
      </c>
      <c r="P1274" s="102">
        <f t="shared" si="273"/>
        <v>165</v>
      </c>
      <c r="Q1274" s="102" t="str">
        <f t="shared" si="274"/>
        <v/>
      </c>
      <c r="R1274" s="105">
        <f t="shared" si="275"/>
        <v>165</v>
      </c>
      <c r="S1274" s="105" t="str">
        <f t="shared" si="276"/>
        <v/>
      </c>
      <c r="T1274" s="69">
        <f t="shared" si="277"/>
        <v>107</v>
      </c>
      <c r="U1274" s="69" t="str">
        <f t="shared" si="278"/>
        <v/>
      </c>
      <c r="V1274" s="143">
        <f t="shared" si="279"/>
        <v>165</v>
      </c>
      <c r="W1274" s="143" t="str">
        <f t="shared" si="280"/>
        <v/>
      </c>
      <c r="X1274" s="109">
        <f t="shared" si="267"/>
        <v>0</v>
      </c>
      <c r="Y1274" s="110" t="e">
        <f t="shared" si="268"/>
        <v>#N/A</v>
      </c>
      <c r="Z1274" s="75" t="e">
        <f>NA()</f>
        <v>#N/A</v>
      </c>
    </row>
    <row r="1275" spans="1:26" x14ac:dyDescent="0.2">
      <c r="A1275" s="74">
        <v>22520</v>
      </c>
      <c r="B1275" s="68">
        <f>INDEX('B-A OSRoad'!$F$2:$F$21,MATCH(A1275,'B-A OSRoad'!$C$2:$C$21))</f>
        <v>0</v>
      </c>
      <c r="C1275" s="68" t="str">
        <f>IF(INDEX('B-A OSRoad'!$B$2:$B$21,MATCH(A1275,'B-A OSRoad'!$C$2:$C$21))="Straight","",RIGHT(INDEX('B-A OSRoad'!$B$2:$B$21,MATCH(A1275,'B-A OSRoad'!$C$2:$C$21)),LEN(INDEX('B-A OSRoad'!$B$2:$B$21,MATCH(A1275,'B-A OSRoad'!$C$2:$C$21)))-1))</f>
        <v/>
      </c>
      <c r="D1275" s="69">
        <f>(INDEX('B-A OSRoad'!$I$2:$I$21,MATCH(A1275,'B-A OSRoad'!$C$2:$C$21)))+$C$3+$C$4+$C$1</f>
        <v>110</v>
      </c>
      <c r="E1275" s="70" t="e">
        <f>VLOOKUP(A1275,'Crash Data'!$E$3:$F$6,2,FALSE)</f>
        <v>#N/A</v>
      </c>
      <c r="F1275" s="70" t="e">
        <f>VLOOKUP(A1275,'Crash Data'!$B$3:$C$32,2,FALSE)</f>
        <v>#N/A</v>
      </c>
      <c r="G1275" s="40">
        <v>230</v>
      </c>
      <c r="H1275" s="40">
        <v>177</v>
      </c>
      <c r="I1275" s="39">
        <v>177</v>
      </c>
      <c r="J1275" s="40">
        <v>177</v>
      </c>
      <c r="K1275" s="39">
        <v>177</v>
      </c>
      <c r="L1275" s="93">
        <f t="shared" si="269"/>
        <v>209</v>
      </c>
      <c r="M1275" s="93" t="str">
        <f t="shared" si="270"/>
        <v/>
      </c>
      <c r="N1275" s="99">
        <f t="shared" si="271"/>
        <v>165</v>
      </c>
      <c r="O1275" s="99" t="str">
        <f t="shared" si="272"/>
        <v/>
      </c>
      <c r="P1275" s="102">
        <f t="shared" si="273"/>
        <v>165</v>
      </c>
      <c r="Q1275" s="102" t="str">
        <f t="shared" si="274"/>
        <v/>
      </c>
      <c r="R1275" s="105">
        <f t="shared" si="275"/>
        <v>165</v>
      </c>
      <c r="S1275" s="105" t="str">
        <f t="shared" si="276"/>
        <v/>
      </c>
      <c r="T1275" s="69">
        <f t="shared" si="277"/>
        <v>107</v>
      </c>
      <c r="U1275" s="69" t="str">
        <f t="shared" si="278"/>
        <v/>
      </c>
      <c r="V1275" s="143">
        <f t="shared" si="279"/>
        <v>165</v>
      </c>
      <c r="W1275" s="143" t="str">
        <f t="shared" si="280"/>
        <v/>
      </c>
      <c r="X1275" s="109">
        <f t="shared" si="267"/>
        <v>0</v>
      </c>
      <c r="Y1275" s="110" t="e">
        <f t="shared" si="268"/>
        <v>#N/A</v>
      </c>
      <c r="Z1275" s="75" t="e">
        <f>NA()</f>
        <v>#N/A</v>
      </c>
    </row>
    <row r="1276" spans="1:26" x14ac:dyDescent="0.2">
      <c r="A1276" s="74">
        <v>22530</v>
      </c>
      <c r="B1276" s="68">
        <f>INDEX('B-A OSRoad'!$F$2:$F$21,MATCH(A1276,'B-A OSRoad'!$C$2:$C$21))</f>
        <v>0</v>
      </c>
      <c r="C1276" s="68" t="str">
        <f>IF(INDEX('B-A OSRoad'!$B$2:$B$21,MATCH(A1276,'B-A OSRoad'!$C$2:$C$21))="Straight","",RIGHT(INDEX('B-A OSRoad'!$B$2:$B$21,MATCH(A1276,'B-A OSRoad'!$C$2:$C$21)),LEN(INDEX('B-A OSRoad'!$B$2:$B$21,MATCH(A1276,'B-A OSRoad'!$C$2:$C$21)))-1))</f>
        <v/>
      </c>
      <c r="D1276" s="69">
        <f>(INDEX('B-A OSRoad'!$I$2:$I$21,MATCH(A1276,'B-A OSRoad'!$C$2:$C$21)))+$C$3+$C$4+$C$1</f>
        <v>110</v>
      </c>
      <c r="E1276" s="70" t="e">
        <f>VLOOKUP(A1276,'Crash Data'!$E$3:$F$6,2,FALSE)</f>
        <v>#N/A</v>
      </c>
      <c r="F1276" s="70" t="e">
        <f>VLOOKUP(A1276,'Crash Data'!$B$3:$C$32,2,FALSE)</f>
        <v>#N/A</v>
      </c>
      <c r="G1276" s="40">
        <v>230</v>
      </c>
      <c r="H1276" s="40">
        <v>177</v>
      </c>
      <c r="I1276" s="39">
        <v>177</v>
      </c>
      <c r="J1276" s="40">
        <v>177</v>
      </c>
      <c r="K1276" s="39">
        <v>177</v>
      </c>
      <c r="L1276" s="93">
        <f t="shared" si="269"/>
        <v>209</v>
      </c>
      <c r="M1276" s="93" t="str">
        <f t="shared" si="270"/>
        <v/>
      </c>
      <c r="N1276" s="99">
        <f t="shared" si="271"/>
        <v>165</v>
      </c>
      <c r="O1276" s="99" t="str">
        <f t="shared" si="272"/>
        <v/>
      </c>
      <c r="P1276" s="102">
        <f t="shared" si="273"/>
        <v>165</v>
      </c>
      <c r="Q1276" s="102" t="str">
        <f t="shared" si="274"/>
        <v/>
      </c>
      <c r="R1276" s="105">
        <f t="shared" si="275"/>
        <v>165</v>
      </c>
      <c r="S1276" s="105" t="str">
        <f t="shared" si="276"/>
        <v/>
      </c>
      <c r="T1276" s="69">
        <f t="shared" si="277"/>
        <v>107</v>
      </c>
      <c r="U1276" s="69" t="str">
        <f t="shared" si="278"/>
        <v/>
      </c>
      <c r="V1276" s="143">
        <f t="shared" si="279"/>
        <v>165</v>
      </c>
      <c r="W1276" s="143" t="str">
        <f t="shared" si="280"/>
        <v/>
      </c>
      <c r="X1276" s="109">
        <f t="shared" si="267"/>
        <v>0</v>
      </c>
      <c r="Y1276" s="110" t="e">
        <f t="shared" si="268"/>
        <v>#N/A</v>
      </c>
      <c r="Z1276" s="75" t="e">
        <f>NA()</f>
        <v>#N/A</v>
      </c>
    </row>
    <row r="1277" spans="1:26" x14ac:dyDescent="0.2">
      <c r="A1277" s="74">
        <v>22540</v>
      </c>
      <c r="B1277" s="68">
        <f>INDEX('B-A OSRoad'!$F$2:$F$21,MATCH(A1277,'B-A OSRoad'!$C$2:$C$21))</f>
        <v>0</v>
      </c>
      <c r="C1277" s="68" t="str">
        <f>IF(INDEX('B-A OSRoad'!$B$2:$B$21,MATCH(A1277,'B-A OSRoad'!$C$2:$C$21))="Straight","",RIGHT(INDEX('B-A OSRoad'!$B$2:$B$21,MATCH(A1277,'B-A OSRoad'!$C$2:$C$21)),LEN(INDEX('B-A OSRoad'!$B$2:$B$21,MATCH(A1277,'B-A OSRoad'!$C$2:$C$21)))-1))</f>
        <v/>
      </c>
      <c r="D1277" s="69">
        <f>(INDEX('B-A OSRoad'!$I$2:$I$21,MATCH(A1277,'B-A OSRoad'!$C$2:$C$21)))+$C$3+$C$4+$C$1</f>
        <v>110</v>
      </c>
      <c r="E1277" s="70" t="e">
        <f>VLOOKUP(A1277,'Crash Data'!$E$3:$F$6,2,FALSE)</f>
        <v>#N/A</v>
      </c>
      <c r="F1277" s="70" t="e">
        <f>VLOOKUP(A1277,'Crash Data'!$B$3:$C$32,2,FALSE)</f>
        <v>#N/A</v>
      </c>
      <c r="G1277" s="40">
        <v>230</v>
      </c>
      <c r="H1277" s="40">
        <v>177</v>
      </c>
      <c r="I1277" s="39">
        <v>177</v>
      </c>
      <c r="J1277" s="40">
        <v>177</v>
      </c>
      <c r="K1277" s="39">
        <v>177</v>
      </c>
      <c r="L1277" s="93">
        <f t="shared" si="269"/>
        <v>209</v>
      </c>
      <c r="M1277" s="93" t="str">
        <f t="shared" si="270"/>
        <v/>
      </c>
      <c r="N1277" s="99">
        <f t="shared" si="271"/>
        <v>165</v>
      </c>
      <c r="O1277" s="99" t="str">
        <f t="shared" si="272"/>
        <v/>
      </c>
      <c r="P1277" s="102">
        <f t="shared" si="273"/>
        <v>165</v>
      </c>
      <c r="Q1277" s="102" t="str">
        <f t="shared" si="274"/>
        <v/>
      </c>
      <c r="R1277" s="105">
        <f t="shared" si="275"/>
        <v>165</v>
      </c>
      <c r="S1277" s="105" t="str">
        <f t="shared" si="276"/>
        <v/>
      </c>
      <c r="T1277" s="69">
        <f t="shared" si="277"/>
        <v>107</v>
      </c>
      <c r="U1277" s="69" t="str">
        <f t="shared" si="278"/>
        <v/>
      </c>
      <c r="V1277" s="143">
        <f t="shared" si="279"/>
        <v>165</v>
      </c>
      <c r="W1277" s="143" t="str">
        <f t="shared" si="280"/>
        <v/>
      </c>
      <c r="X1277" s="109">
        <f t="shared" si="267"/>
        <v>0</v>
      </c>
      <c r="Y1277" s="110" t="e">
        <f t="shared" si="268"/>
        <v>#N/A</v>
      </c>
      <c r="Z1277" s="75" t="e">
        <f>NA()</f>
        <v>#N/A</v>
      </c>
    </row>
    <row r="1278" spans="1:26" x14ac:dyDescent="0.2">
      <c r="A1278" s="74">
        <v>22550</v>
      </c>
      <c r="B1278" s="68">
        <f>INDEX('B-A OSRoad'!$F$2:$F$21,MATCH(A1278,'B-A OSRoad'!$C$2:$C$21))</f>
        <v>0</v>
      </c>
      <c r="C1278" s="68" t="str">
        <f>IF(INDEX('B-A OSRoad'!$B$2:$B$21,MATCH(A1278,'B-A OSRoad'!$C$2:$C$21))="Straight","",RIGHT(INDEX('B-A OSRoad'!$B$2:$B$21,MATCH(A1278,'B-A OSRoad'!$C$2:$C$21)),LEN(INDEX('B-A OSRoad'!$B$2:$B$21,MATCH(A1278,'B-A OSRoad'!$C$2:$C$21)))-1))</f>
        <v/>
      </c>
      <c r="D1278" s="69">
        <f>(INDEX('B-A OSRoad'!$I$2:$I$21,MATCH(A1278,'B-A OSRoad'!$C$2:$C$21)))+$C$3+$C$4+$C$1</f>
        <v>110</v>
      </c>
      <c r="E1278" s="70" t="e">
        <f>VLOOKUP(A1278,'Crash Data'!$E$3:$F$6,2,FALSE)</f>
        <v>#N/A</v>
      </c>
      <c r="F1278" s="70" t="e">
        <f>VLOOKUP(A1278,'Crash Data'!$B$3:$C$32,2,FALSE)</f>
        <v>#N/A</v>
      </c>
      <c r="G1278" s="40">
        <v>230</v>
      </c>
      <c r="H1278" s="40">
        <v>177</v>
      </c>
      <c r="I1278" s="39">
        <v>177</v>
      </c>
      <c r="J1278" s="40">
        <v>177</v>
      </c>
      <c r="K1278" s="39">
        <v>177</v>
      </c>
      <c r="L1278" s="93">
        <f t="shared" si="269"/>
        <v>209</v>
      </c>
      <c r="M1278" s="93" t="str">
        <f t="shared" si="270"/>
        <v/>
      </c>
      <c r="N1278" s="99">
        <f t="shared" si="271"/>
        <v>165</v>
      </c>
      <c r="O1278" s="99" t="str">
        <f t="shared" si="272"/>
        <v/>
      </c>
      <c r="P1278" s="102">
        <f t="shared" si="273"/>
        <v>165</v>
      </c>
      <c r="Q1278" s="102" t="str">
        <f t="shared" si="274"/>
        <v/>
      </c>
      <c r="R1278" s="105">
        <f t="shared" si="275"/>
        <v>165</v>
      </c>
      <c r="S1278" s="105" t="str">
        <f t="shared" si="276"/>
        <v/>
      </c>
      <c r="T1278" s="69">
        <f t="shared" si="277"/>
        <v>107</v>
      </c>
      <c r="U1278" s="69" t="str">
        <f t="shared" si="278"/>
        <v/>
      </c>
      <c r="V1278" s="143">
        <f t="shared" si="279"/>
        <v>165</v>
      </c>
      <c r="W1278" s="143" t="str">
        <f t="shared" si="280"/>
        <v/>
      </c>
      <c r="X1278" s="109">
        <f t="shared" si="267"/>
        <v>0</v>
      </c>
      <c r="Y1278" s="110" t="e">
        <f t="shared" si="268"/>
        <v>#N/A</v>
      </c>
      <c r="Z1278" s="75" t="e">
        <f>NA()</f>
        <v>#N/A</v>
      </c>
    </row>
    <row r="1279" spans="1:26" x14ac:dyDescent="0.2">
      <c r="A1279" s="74">
        <v>22560</v>
      </c>
      <c r="B1279" s="68">
        <f>INDEX('B-A OSRoad'!$F$2:$F$21,MATCH(A1279,'B-A OSRoad'!$C$2:$C$21))</f>
        <v>0</v>
      </c>
      <c r="C1279" s="68" t="str">
        <f>IF(INDEX('B-A OSRoad'!$B$2:$B$21,MATCH(A1279,'B-A OSRoad'!$C$2:$C$21))="Straight","",RIGHT(INDEX('B-A OSRoad'!$B$2:$B$21,MATCH(A1279,'B-A OSRoad'!$C$2:$C$21)),LEN(INDEX('B-A OSRoad'!$B$2:$B$21,MATCH(A1279,'B-A OSRoad'!$C$2:$C$21)))-1))</f>
        <v/>
      </c>
      <c r="D1279" s="69">
        <f>(INDEX('B-A OSRoad'!$I$2:$I$21,MATCH(A1279,'B-A OSRoad'!$C$2:$C$21)))+$C$3+$C$4+$C$1</f>
        <v>110</v>
      </c>
      <c r="E1279" s="70" t="e">
        <f>VLOOKUP(A1279,'Crash Data'!$E$3:$F$6,2,FALSE)</f>
        <v>#N/A</v>
      </c>
      <c r="F1279" s="70" t="e">
        <f>VLOOKUP(A1279,'Crash Data'!$B$3:$C$32,2,FALSE)</f>
        <v>#N/A</v>
      </c>
      <c r="G1279" s="40">
        <v>230</v>
      </c>
      <c r="H1279" s="40">
        <v>177</v>
      </c>
      <c r="I1279" s="39">
        <v>177</v>
      </c>
      <c r="J1279" s="40">
        <v>177</v>
      </c>
      <c r="K1279" s="39">
        <v>177</v>
      </c>
      <c r="L1279" s="93">
        <f t="shared" si="269"/>
        <v>209</v>
      </c>
      <c r="M1279" s="93" t="str">
        <f t="shared" si="270"/>
        <v/>
      </c>
      <c r="N1279" s="99">
        <f t="shared" si="271"/>
        <v>165</v>
      </c>
      <c r="O1279" s="99" t="str">
        <f t="shared" si="272"/>
        <v/>
      </c>
      <c r="P1279" s="102">
        <f t="shared" si="273"/>
        <v>165</v>
      </c>
      <c r="Q1279" s="102" t="str">
        <f t="shared" si="274"/>
        <v/>
      </c>
      <c r="R1279" s="105">
        <f t="shared" si="275"/>
        <v>165</v>
      </c>
      <c r="S1279" s="105" t="str">
        <f t="shared" si="276"/>
        <v/>
      </c>
      <c r="T1279" s="69">
        <f t="shared" si="277"/>
        <v>107</v>
      </c>
      <c r="U1279" s="69" t="str">
        <f t="shared" si="278"/>
        <v/>
      </c>
      <c r="V1279" s="143">
        <f t="shared" si="279"/>
        <v>165</v>
      </c>
      <c r="W1279" s="143" t="str">
        <f t="shared" si="280"/>
        <v/>
      </c>
      <c r="X1279" s="109">
        <f t="shared" si="267"/>
        <v>0</v>
      </c>
      <c r="Y1279" s="110" t="e">
        <f t="shared" si="268"/>
        <v>#N/A</v>
      </c>
      <c r="Z1279" s="75" t="e">
        <f>NA()</f>
        <v>#N/A</v>
      </c>
    </row>
    <row r="1280" spans="1:26" x14ac:dyDescent="0.2">
      <c r="A1280" s="74">
        <v>22570</v>
      </c>
      <c r="B1280" s="68">
        <f>INDEX('B-A OSRoad'!$F$2:$F$21,MATCH(A1280,'B-A OSRoad'!$C$2:$C$21))</f>
        <v>0</v>
      </c>
      <c r="C1280" s="68" t="str">
        <f>IF(INDEX('B-A OSRoad'!$B$2:$B$21,MATCH(A1280,'B-A OSRoad'!$C$2:$C$21))="Straight","",RIGHT(INDEX('B-A OSRoad'!$B$2:$B$21,MATCH(A1280,'B-A OSRoad'!$C$2:$C$21)),LEN(INDEX('B-A OSRoad'!$B$2:$B$21,MATCH(A1280,'B-A OSRoad'!$C$2:$C$21)))-1))</f>
        <v/>
      </c>
      <c r="D1280" s="69">
        <f>(INDEX('B-A OSRoad'!$I$2:$I$21,MATCH(A1280,'B-A OSRoad'!$C$2:$C$21)))+$C$3+$C$4+$C$1</f>
        <v>110</v>
      </c>
      <c r="E1280" s="70" t="e">
        <f>VLOOKUP(A1280,'Crash Data'!$E$3:$F$6,2,FALSE)</f>
        <v>#N/A</v>
      </c>
      <c r="F1280" s="70" t="e">
        <f>VLOOKUP(A1280,'Crash Data'!$B$3:$C$32,2,FALSE)</f>
        <v>#N/A</v>
      </c>
      <c r="G1280" s="40">
        <v>230</v>
      </c>
      <c r="H1280" s="40">
        <v>177</v>
      </c>
      <c r="I1280" s="39">
        <v>177</v>
      </c>
      <c r="J1280" s="40">
        <v>177</v>
      </c>
      <c r="K1280" s="39">
        <v>177</v>
      </c>
      <c r="L1280" s="93">
        <f t="shared" si="269"/>
        <v>209</v>
      </c>
      <c r="M1280" s="93" t="str">
        <f t="shared" si="270"/>
        <v/>
      </c>
      <c r="N1280" s="99">
        <f t="shared" si="271"/>
        <v>165</v>
      </c>
      <c r="O1280" s="99" t="str">
        <f t="shared" si="272"/>
        <v/>
      </c>
      <c r="P1280" s="102">
        <f t="shared" si="273"/>
        <v>165</v>
      </c>
      <c r="Q1280" s="102" t="str">
        <f t="shared" si="274"/>
        <v/>
      </c>
      <c r="R1280" s="105">
        <f t="shared" si="275"/>
        <v>165</v>
      </c>
      <c r="S1280" s="105" t="str">
        <f t="shared" si="276"/>
        <v/>
      </c>
      <c r="T1280" s="69">
        <f t="shared" si="277"/>
        <v>107</v>
      </c>
      <c r="U1280" s="69" t="str">
        <f t="shared" si="278"/>
        <v/>
      </c>
      <c r="V1280" s="143">
        <f t="shared" si="279"/>
        <v>165</v>
      </c>
      <c r="W1280" s="143" t="str">
        <f t="shared" si="280"/>
        <v/>
      </c>
      <c r="X1280" s="109">
        <f t="shared" si="267"/>
        <v>0</v>
      </c>
      <c r="Y1280" s="110" t="e">
        <f t="shared" si="268"/>
        <v>#N/A</v>
      </c>
      <c r="Z1280" s="75" t="e">
        <f>NA()</f>
        <v>#N/A</v>
      </c>
    </row>
    <row r="1281" spans="1:26" x14ac:dyDescent="0.2">
      <c r="A1281" s="74">
        <v>22580</v>
      </c>
      <c r="B1281" s="68">
        <f>INDEX('B-A OSRoad'!$F$2:$F$21,MATCH(A1281,'B-A OSRoad'!$C$2:$C$21))</f>
        <v>0</v>
      </c>
      <c r="C1281" s="68" t="str">
        <f>IF(INDEX('B-A OSRoad'!$B$2:$B$21,MATCH(A1281,'B-A OSRoad'!$C$2:$C$21))="Straight","",RIGHT(INDEX('B-A OSRoad'!$B$2:$B$21,MATCH(A1281,'B-A OSRoad'!$C$2:$C$21)),LEN(INDEX('B-A OSRoad'!$B$2:$B$21,MATCH(A1281,'B-A OSRoad'!$C$2:$C$21)))-1))</f>
        <v/>
      </c>
      <c r="D1281" s="69">
        <f>(INDEX('B-A OSRoad'!$I$2:$I$21,MATCH(A1281,'B-A OSRoad'!$C$2:$C$21)))+$C$3+$C$4+$C$1</f>
        <v>110</v>
      </c>
      <c r="E1281" s="70" t="e">
        <f>VLOOKUP(A1281,'Crash Data'!$E$3:$F$6,2,FALSE)</f>
        <v>#N/A</v>
      </c>
      <c r="F1281" s="70" t="e">
        <f>VLOOKUP(A1281,'Crash Data'!$B$3:$C$32,2,FALSE)</f>
        <v>#N/A</v>
      </c>
      <c r="G1281" s="40">
        <v>230</v>
      </c>
      <c r="H1281" s="40">
        <v>177</v>
      </c>
      <c r="I1281" s="39">
        <v>177</v>
      </c>
      <c r="J1281" s="40">
        <v>177</v>
      </c>
      <c r="K1281" s="39">
        <v>177</v>
      </c>
      <c r="L1281" s="93">
        <f t="shared" si="269"/>
        <v>209</v>
      </c>
      <c r="M1281" s="93" t="str">
        <f t="shared" si="270"/>
        <v/>
      </c>
      <c r="N1281" s="99">
        <f t="shared" si="271"/>
        <v>165</v>
      </c>
      <c r="O1281" s="99" t="str">
        <f t="shared" si="272"/>
        <v/>
      </c>
      <c r="P1281" s="102">
        <f t="shared" si="273"/>
        <v>165</v>
      </c>
      <c r="Q1281" s="102" t="str">
        <f t="shared" si="274"/>
        <v/>
      </c>
      <c r="R1281" s="105">
        <f t="shared" si="275"/>
        <v>165</v>
      </c>
      <c r="S1281" s="105" t="str">
        <f t="shared" si="276"/>
        <v/>
      </c>
      <c r="T1281" s="69">
        <f t="shared" si="277"/>
        <v>107</v>
      </c>
      <c r="U1281" s="69" t="str">
        <f t="shared" si="278"/>
        <v/>
      </c>
      <c r="V1281" s="143">
        <f t="shared" si="279"/>
        <v>165</v>
      </c>
      <c r="W1281" s="143" t="str">
        <f t="shared" si="280"/>
        <v/>
      </c>
      <c r="X1281" s="109">
        <f t="shared" si="267"/>
        <v>0</v>
      </c>
      <c r="Y1281" s="110" t="e">
        <f t="shared" si="268"/>
        <v>#N/A</v>
      </c>
      <c r="Z1281" s="75" t="e">
        <f>NA()</f>
        <v>#N/A</v>
      </c>
    </row>
    <row r="1282" spans="1:26" x14ac:dyDescent="0.2">
      <c r="A1282" s="74">
        <v>22590</v>
      </c>
      <c r="B1282" s="68">
        <f>INDEX('B-A OSRoad'!$F$2:$F$21,MATCH(A1282,'B-A OSRoad'!$C$2:$C$21))</f>
        <v>0</v>
      </c>
      <c r="C1282" s="68" t="str">
        <f>IF(INDEX('B-A OSRoad'!$B$2:$B$21,MATCH(A1282,'B-A OSRoad'!$C$2:$C$21))="Straight","",RIGHT(INDEX('B-A OSRoad'!$B$2:$B$21,MATCH(A1282,'B-A OSRoad'!$C$2:$C$21)),LEN(INDEX('B-A OSRoad'!$B$2:$B$21,MATCH(A1282,'B-A OSRoad'!$C$2:$C$21)))-1))</f>
        <v/>
      </c>
      <c r="D1282" s="69">
        <f>(INDEX('B-A OSRoad'!$I$2:$I$21,MATCH(A1282,'B-A OSRoad'!$C$2:$C$21)))+$C$3+$C$4+$C$1</f>
        <v>110</v>
      </c>
      <c r="E1282" s="70" t="e">
        <f>VLOOKUP(A1282,'Crash Data'!$E$3:$F$6,2,FALSE)</f>
        <v>#N/A</v>
      </c>
      <c r="F1282" s="70" t="e">
        <f>VLOOKUP(A1282,'Crash Data'!$B$3:$C$32,2,FALSE)</f>
        <v>#N/A</v>
      </c>
      <c r="G1282" s="40">
        <v>230</v>
      </c>
      <c r="H1282" s="40">
        <v>177</v>
      </c>
      <c r="I1282" s="39">
        <v>177</v>
      </c>
      <c r="J1282" s="40">
        <v>177</v>
      </c>
      <c r="K1282" s="39">
        <v>177</v>
      </c>
      <c r="L1282" s="93">
        <f t="shared" si="269"/>
        <v>209</v>
      </c>
      <c r="M1282" s="93" t="str">
        <f t="shared" si="270"/>
        <v/>
      </c>
      <c r="N1282" s="99">
        <f t="shared" si="271"/>
        <v>165</v>
      </c>
      <c r="O1282" s="99" t="str">
        <f t="shared" si="272"/>
        <v/>
      </c>
      <c r="P1282" s="102">
        <f t="shared" si="273"/>
        <v>165</v>
      </c>
      <c r="Q1282" s="102" t="str">
        <f t="shared" si="274"/>
        <v/>
      </c>
      <c r="R1282" s="105">
        <f t="shared" si="275"/>
        <v>165</v>
      </c>
      <c r="S1282" s="105" t="str">
        <f t="shared" si="276"/>
        <v/>
      </c>
      <c r="T1282" s="69">
        <f t="shared" si="277"/>
        <v>107</v>
      </c>
      <c r="U1282" s="69" t="str">
        <f t="shared" si="278"/>
        <v/>
      </c>
      <c r="V1282" s="143">
        <f t="shared" si="279"/>
        <v>165</v>
      </c>
      <c r="W1282" s="143" t="str">
        <f t="shared" si="280"/>
        <v/>
      </c>
      <c r="X1282" s="109">
        <f t="shared" si="267"/>
        <v>0</v>
      </c>
      <c r="Y1282" s="110" t="e">
        <f t="shared" si="268"/>
        <v>#N/A</v>
      </c>
      <c r="Z1282" s="75" t="e">
        <f>NA()</f>
        <v>#N/A</v>
      </c>
    </row>
    <row r="1283" spans="1:26" x14ac:dyDescent="0.2">
      <c r="A1283" s="74">
        <v>22600</v>
      </c>
      <c r="B1283" s="68">
        <f>INDEX('B-A OSRoad'!$F$2:$F$21,MATCH(A1283,'B-A OSRoad'!$C$2:$C$21))</f>
        <v>0</v>
      </c>
      <c r="C1283" s="68" t="str">
        <f>IF(INDEX('B-A OSRoad'!$B$2:$B$21,MATCH(A1283,'B-A OSRoad'!$C$2:$C$21))="Straight","",RIGHT(INDEX('B-A OSRoad'!$B$2:$B$21,MATCH(A1283,'B-A OSRoad'!$C$2:$C$21)),LEN(INDEX('B-A OSRoad'!$B$2:$B$21,MATCH(A1283,'B-A OSRoad'!$C$2:$C$21)))-1))</f>
        <v/>
      </c>
      <c r="D1283" s="69">
        <f>(INDEX('B-A OSRoad'!$I$2:$I$21,MATCH(A1283,'B-A OSRoad'!$C$2:$C$21)))+$C$3+$C$4+$C$1</f>
        <v>110</v>
      </c>
      <c r="E1283" s="70" t="e">
        <f>VLOOKUP(A1283,'Crash Data'!$E$3:$F$6,2,FALSE)</f>
        <v>#N/A</v>
      </c>
      <c r="F1283" s="70" t="e">
        <f>VLOOKUP(A1283,'Crash Data'!$B$3:$C$32,2,FALSE)</f>
        <v>#N/A</v>
      </c>
      <c r="G1283" s="40">
        <v>230</v>
      </c>
      <c r="H1283" s="40">
        <v>177</v>
      </c>
      <c r="I1283" s="39">
        <v>177</v>
      </c>
      <c r="J1283" s="40">
        <v>177</v>
      </c>
      <c r="K1283" s="39">
        <v>177</v>
      </c>
      <c r="L1283" s="93">
        <f t="shared" si="269"/>
        <v>209</v>
      </c>
      <c r="M1283" s="93" t="str">
        <f t="shared" si="270"/>
        <v/>
      </c>
      <c r="N1283" s="99">
        <f t="shared" si="271"/>
        <v>165</v>
      </c>
      <c r="O1283" s="99" t="str">
        <f t="shared" si="272"/>
        <v/>
      </c>
      <c r="P1283" s="102">
        <f t="shared" si="273"/>
        <v>165</v>
      </c>
      <c r="Q1283" s="102" t="str">
        <f t="shared" si="274"/>
        <v/>
      </c>
      <c r="R1283" s="105">
        <f t="shared" si="275"/>
        <v>165</v>
      </c>
      <c r="S1283" s="105" t="str">
        <f t="shared" si="276"/>
        <v/>
      </c>
      <c r="T1283" s="69">
        <f t="shared" si="277"/>
        <v>107</v>
      </c>
      <c r="U1283" s="69" t="str">
        <f t="shared" si="278"/>
        <v/>
      </c>
      <c r="V1283" s="143">
        <f t="shared" si="279"/>
        <v>165</v>
      </c>
      <c r="W1283" s="143" t="str">
        <f t="shared" si="280"/>
        <v/>
      </c>
      <c r="X1283" s="109">
        <f t="shared" si="267"/>
        <v>0</v>
      </c>
      <c r="Y1283" s="110" t="e">
        <f t="shared" si="268"/>
        <v>#N/A</v>
      </c>
      <c r="Z1283" s="75" t="e">
        <f>NA()</f>
        <v>#N/A</v>
      </c>
    </row>
    <row r="1284" spans="1:26" x14ac:dyDescent="0.2">
      <c r="A1284" s="74">
        <v>22610</v>
      </c>
      <c r="B1284" s="68">
        <f>INDEX('B-A OSRoad'!$F$2:$F$21,MATCH(A1284,'B-A OSRoad'!$C$2:$C$21))</f>
        <v>0</v>
      </c>
      <c r="C1284" s="68" t="str">
        <f>IF(INDEX('B-A OSRoad'!$B$2:$B$21,MATCH(A1284,'B-A OSRoad'!$C$2:$C$21))="Straight","",RIGHT(INDEX('B-A OSRoad'!$B$2:$B$21,MATCH(A1284,'B-A OSRoad'!$C$2:$C$21)),LEN(INDEX('B-A OSRoad'!$B$2:$B$21,MATCH(A1284,'B-A OSRoad'!$C$2:$C$21)))-1))</f>
        <v/>
      </c>
      <c r="D1284" s="69">
        <f>(INDEX('B-A OSRoad'!$I$2:$I$21,MATCH(A1284,'B-A OSRoad'!$C$2:$C$21)))+$C$3+$C$4+$C$1</f>
        <v>110</v>
      </c>
      <c r="E1284" s="70" t="e">
        <f>VLOOKUP(A1284,'Crash Data'!$E$3:$F$6,2,FALSE)</f>
        <v>#N/A</v>
      </c>
      <c r="F1284" s="70" t="e">
        <f>VLOOKUP(A1284,'Crash Data'!$B$3:$C$32,2,FALSE)</f>
        <v>#N/A</v>
      </c>
      <c r="G1284" s="40">
        <v>230</v>
      </c>
      <c r="H1284" s="40">
        <v>177</v>
      </c>
      <c r="I1284" s="39">
        <v>177</v>
      </c>
      <c r="J1284" s="40">
        <v>177</v>
      </c>
      <c r="K1284" s="39">
        <v>177</v>
      </c>
      <c r="L1284" s="93">
        <f t="shared" si="269"/>
        <v>209</v>
      </c>
      <c r="M1284" s="93" t="str">
        <f t="shared" si="270"/>
        <v/>
      </c>
      <c r="N1284" s="99">
        <f t="shared" si="271"/>
        <v>165</v>
      </c>
      <c r="O1284" s="99" t="str">
        <f t="shared" si="272"/>
        <v/>
      </c>
      <c r="P1284" s="102">
        <f t="shared" si="273"/>
        <v>165</v>
      </c>
      <c r="Q1284" s="102" t="str">
        <f t="shared" si="274"/>
        <v/>
      </c>
      <c r="R1284" s="105">
        <f t="shared" si="275"/>
        <v>165</v>
      </c>
      <c r="S1284" s="105" t="str">
        <f t="shared" si="276"/>
        <v/>
      </c>
      <c r="T1284" s="69">
        <f t="shared" si="277"/>
        <v>107</v>
      </c>
      <c r="U1284" s="69" t="str">
        <f t="shared" si="278"/>
        <v/>
      </c>
      <c r="V1284" s="143">
        <f t="shared" si="279"/>
        <v>165</v>
      </c>
      <c r="W1284" s="143" t="str">
        <f t="shared" si="280"/>
        <v/>
      </c>
      <c r="X1284" s="109">
        <f t="shared" si="267"/>
        <v>0</v>
      </c>
      <c r="Y1284" s="110" t="e">
        <f t="shared" si="268"/>
        <v>#N/A</v>
      </c>
      <c r="Z1284" s="75" t="e">
        <f>NA()</f>
        <v>#N/A</v>
      </c>
    </row>
    <row r="1285" spans="1:26" x14ac:dyDescent="0.2">
      <c r="A1285" s="74">
        <v>22620</v>
      </c>
      <c r="B1285" s="68">
        <f>INDEX('B-A OSRoad'!$F$2:$F$21,MATCH(A1285,'B-A OSRoad'!$C$2:$C$21))</f>
        <v>0</v>
      </c>
      <c r="C1285" s="68" t="str">
        <f>IF(INDEX('B-A OSRoad'!$B$2:$B$21,MATCH(A1285,'B-A OSRoad'!$C$2:$C$21))="Straight","",RIGHT(INDEX('B-A OSRoad'!$B$2:$B$21,MATCH(A1285,'B-A OSRoad'!$C$2:$C$21)),LEN(INDEX('B-A OSRoad'!$B$2:$B$21,MATCH(A1285,'B-A OSRoad'!$C$2:$C$21)))-1))</f>
        <v/>
      </c>
      <c r="D1285" s="69">
        <f>(INDEX('B-A OSRoad'!$I$2:$I$21,MATCH(A1285,'B-A OSRoad'!$C$2:$C$21)))+$C$3+$C$4+$C$1</f>
        <v>110</v>
      </c>
      <c r="E1285" s="70" t="e">
        <f>VLOOKUP(A1285,'Crash Data'!$E$3:$F$6,2,FALSE)</f>
        <v>#N/A</v>
      </c>
      <c r="F1285" s="70" t="e">
        <f>VLOOKUP(A1285,'Crash Data'!$B$3:$C$32,2,FALSE)</f>
        <v>#N/A</v>
      </c>
      <c r="G1285" s="40">
        <v>230</v>
      </c>
      <c r="H1285" s="40">
        <v>177</v>
      </c>
      <c r="I1285" s="39">
        <v>177</v>
      </c>
      <c r="J1285" s="40">
        <v>177</v>
      </c>
      <c r="K1285" s="39">
        <v>177</v>
      </c>
      <c r="L1285" s="93">
        <f t="shared" si="269"/>
        <v>209</v>
      </c>
      <c r="M1285" s="93" t="str">
        <f t="shared" si="270"/>
        <v/>
      </c>
      <c r="N1285" s="99">
        <f t="shared" si="271"/>
        <v>165</v>
      </c>
      <c r="O1285" s="99" t="str">
        <f t="shared" si="272"/>
        <v/>
      </c>
      <c r="P1285" s="102">
        <f t="shared" si="273"/>
        <v>165</v>
      </c>
      <c r="Q1285" s="102" t="str">
        <f t="shared" si="274"/>
        <v/>
      </c>
      <c r="R1285" s="105">
        <f t="shared" si="275"/>
        <v>165</v>
      </c>
      <c r="S1285" s="105" t="str">
        <f t="shared" si="276"/>
        <v/>
      </c>
      <c r="T1285" s="69">
        <f t="shared" si="277"/>
        <v>107</v>
      </c>
      <c r="U1285" s="69" t="str">
        <f t="shared" si="278"/>
        <v/>
      </c>
      <c r="V1285" s="143">
        <f t="shared" si="279"/>
        <v>165</v>
      </c>
      <c r="W1285" s="143" t="str">
        <f t="shared" si="280"/>
        <v/>
      </c>
      <c r="X1285" s="109">
        <f t="shared" si="267"/>
        <v>0</v>
      </c>
      <c r="Y1285" s="110" t="e">
        <f t="shared" si="268"/>
        <v>#N/A</v>
      </c>
      <c r="Z1285" s="75" t="e">
        <f>NA()</f>
        <v>#N/A</v>
      </c>
    </row>
    <row r="1286" spans="1:26" x14ac:dyDescent="0.2">
      <c r="A1286" s="74">
        <v>22630</v>
      </c>
      <c r="B1286" s="68">
        <f>INDEX('B-A OSRoad'!$F$2:$F$21,MATCH(A1286,'B-A OSRoad'!$C$2:$C$21))</f>
        <v>0</v>
      </c>
      <c r="C1286" s="68" t="str">
        <f>IF(INDEX('B-A OSRoad'!$B$2:$B$21,MATCH(A1286,'B-A OSRoad'!$C$2:$C$21))="Straight","",RIGHT(INDEX('B-A OSRoad'!$B$2:$B$21,MATCH(A1286,'B-A OSRoad'!$C$2:$C$21)),LEN(INDEX('B-A OSRoad'!$B$2:$B$21,MATCH(A1286,'B-A OSRoad'!$C$2:$C$21)))-1))</f>
        <v/>
      </c>
      <c r="D1286" s="69">
        <f>(INDEX('B-A OSRoad'!$I$2:$I$21,MATCH(A1286,'B-A OSRoad'!$C$2:$C$21)))+$C$3+$C$4+$C$1</f>
        <v>110</v>
      </c>
      <c r="E1286" s="70" t="e">
        <f>VLOOKUP(A1286,'Crash Data'!$E$3:$F$6,2,FALSE)</f>
        <v>#N/A</v>
      </c>
      <c r="F1286" s="70" t="e">
        <f>VLOOKUP(A1286,'Crash Data'!$B$3:$C$32,2,FALSE)</f>
        <v>#N/A</v>
      </c>
      <c r="G1286" s="40">
        <v>230</v>
      </c>
      <c r="H1286" s="40">
        <v>177</v>
      </c>
      <c r="I1286" s="39">
        <v>177</v>
      </c>
      <c r="J1286" s="40">
        <v>177</v>
      </c>
      <c r="K1286" s="39">
        <v>177</v>
      </c>
      <c r="L1286" s="93">
        <f t="shared" si="269"/>
        <v>209</v>
      </c>
      <c r="M1286" s="93" t="str">
        <f t="shared" si="270"/>
        <v/>
      </c>
      <c r="N1286" s="99">
        <f t="shared" si="271"/>
        <v>165</v>
      </c>
      <c r="O1286" s="99" t="str">
        <f t="shared" si="272"/>
        <v/>
      </c>
      <c r="P1286" s="102">
        <f t="shared" si="273"/>
        <v>165</v>
      </c>
      <c r="Q1286" s="102" t="str">
        <f t="shared" si="274"/>
        <v/>
      </c>
      <c r="R1286" s="105">
        <f t="shared" si="275"/>
        <v>165</v>
      </c>
      <c r="S1286" s="105" t="str">
        <f t="shared" si="276"/>
        <v/>
      </c>
      <c r="T1286" s="69">
        <f t="shared" si="277"/>
        <v>107</v>
      </c>
      <c r="U1286" s="69" t="str">
        <f t="shared" si="278"/>
        <v/>
      </c>
      <c r="V1286" s="143">
        <f t="shared" si="279"/>
        <v>165</v>
      </c>
      <c r="W1286" s="143" t="str">
        <f t="shared" si="280"/>
        <v/>
      </c>
      <c r="X1286" s="109">
        <f t="shared" si="267"/>
        <v>0</v>
      </c>
      <c r="Y1286" s="110" t="e">
        <f t="shared" si="268"/>
        <v>#N/A</v>
      </c>
      <c r="Z1286" s="75" t="e">
        <f>NA()</f>
        <v>#N/A</v>
      </c>
    </row>
    <row r="1287" spans="1:26" x14ac:dyDescent="0.2">
      <c r="A1287" s="74">
        <v>22640</v>
      </c>
      <c r="B1287" s="68">
        <f>INDEX('B-A OSRoad'!$F$2:$F$21,MATCH(A1287,'B-A OSRoad'!$C$2:$C$21))</f>
        <v>0</v>
      </c>
      <c r="C1287" s="68" t="str">
        <f>IF(INDEX('B-A OSRoad'!$B$2:$B$21,MATCH(A1287,'B-A OSRoad'!$C$2:$C$21))="Straight","",RIGHT(INDEX('B-A OSRoad'!$B$2:$B$21,MATCH(A1287,'B-A OSRoad'!$C$2:$C$21)),LEN(INDEX('B-A OSRoad'!$B$2:$B$21,MATCH(A1287,'B-A OSRoad'!$C$2:$C$21)))-1))</f>
        <v/>
      </c>
      <c r="D1287" s="69">
        <f>(INDEX('B-A OSRoad'!$I$2:$I$21,MATCH(A1287,'B-A OSRoad'!$C$2:$C$21)))+$C$3+$C$4+$C$1</f>
        <v>110</v>
      </c>
      <c r="E1287" s="70" t="e">
        <f>VLOOKUP(A1287,'Crash Data'!$E$3:$F$6,2,FALSE)</f>
        <v>#N/A</v>
      </c>
      <c r="F1287" s="70">
        <f>VLOOKUP(A1287,'Crash Data'!$B$3:$C$32,2,FALSE)</f>
        <v>-4</v>
      </c>
      <c r="G1287" s="40">
        <v>230</v>
      </c>
      <c r="H1287" s="40">
        <v>177</v>
      </c>
      <c r="I1287" s="39">
        <v>177</v>
      </c>
      <c r="J1287" s="40">
        <v>177</v>
      </c>
      <c r="K1287" s="39">
        <v>177</v>
      </c>
      <c r="L1287" s="93">
        <f t="shared" si="269"/>
        <v>209</v>
      </c>
      <c r="M1287" s="93" t="str">
        <f t="shared" si="270"/>
        <v/>
      </c>
      <c r="N1287" s="99">
        <f t="shared" si="271"/>
        <v>165</v>
      </c>
      <c r="O1287" s="99" t="str">
        <f t="shared" si="272"/>
        <v/>
      </c>
      <c r="P1287" s="102">
        <f t="shared" si="273"/>
        <v>165</v>
      </c>
      <c r="Q1287" s="102" t="str">
        <f t="shared" si="274"/>
        <v/>
      </c>
      <c r="R1287" s="105">
        <f t="shared" si="275"/>
        <v>165</v>
      </c>
      <c r="S1287" s="105" t="str">
        <f t="shared" si="276"/>
        <v/>
      </c>
      <c r="T1287" s="69">
        <f t="shared" si="277"/>
        <v>107</v>
      </c>
      <c r="U1287" s="69" t="str">
        <f t="shared" si="278"/>
        <v/>
      </c>
      <c r="V1287" s="143">
        <f t="shared" si="279"/>
        <v>165</v>
      </c>
      <c r="W1287" s="143" t="str">
        <f t="shared" si="280"/>
        <v/>
      </c>
      <c r="X1287" s="109">
        <f t="shared" ref="X1287:X1350" si="281">IF(B1287=0,0,((VLOOKUP($C$2,MROSM,2))^2/(127*C1287)-(B1287/100))   )</f>
        <v>0</v>
      </c>
      <c r="Y1287" s="110" t="e">
        <f t="shared" ref="Y1287:Y1350" si="282">IF(X1287&gt;(VLOOKUP(D1287,SFF,3)),-20,  IF(X1287&gt;(VLOOKUP(D1287,SFF,2)),-15,NA()) )</f>
        <v>#N/A</v>
      </c>
      <c r="Z1287" s="75" t="e">
        <f>NA()</f>
        <v>#N/A</v>
      </c>
    </row>
    <row r="1288" spans="1:26" x14ac:dyDescent="0.2">
      <c r="A1288" s="74">
        <v>22650</v>
      </c>
      <c r="B1288" s="68">
        <f>INDEX('B-A OSRoad'!$F$2:$F$21,MATCH(A1288,'B-A OSRoad'!$C$2:$C$21))</f>
        <v>0</v>
      </c>
      <c r="C1288" s="68" t="str">
        <f>IF(INDEX('B-A OSRoad'!$B$2:$B$21,MATCH(A1288,'B-A OSRoad'!$C$2:$C$21))="Straight","",RIGHT(INDEX('B-A OSRoad'!$B$2:$B$21,MATCH(A1288,'B-A OSRoad'!$C$2:$C$21)),LEN(INDEX('B-A OSRoad'!$B$2:$B$21,MATCH(A1288,'B-A OSRoad'!$C$2:$C$21)))-1))</f>
        <v/>
      </c>
      <c r="D1288" s="69">
        <f>(INDEX('B-A OSRoad'!$I$2:$I$21,MATCH(A1288,'B-A OSRoad'!$C$2:$C$21)))+$C$3+$C$4+$C$1</f>
        <v>110</v>
      </c>
      <c r="E1288" s="70" t="e">
        <f>VLOOKUP(A1288,'Crash Data'!$E$3:$F$6,2,FALSE)</f>
        <v>#N/A</v>
      </c>
      <c r="F1288" s="70" t="e">
        <f>VLOOKUP(A1288,'Crash Data'!$B$3:$C$32,2,FALSE)</f>
        <v>#N/A</v>
      </c>
      <c r="G1288" s="40">
        <v>230</v>
      </c>
      <c r="H1288" s="40">
        <v>177</v>
      </c>
      <c r="I1288" s="39">
        <v>177</v>
      </c>
      <c r="J1288" s="40">
        <v>177</v>
      </c>
      <c r="K1288" s="39">
        <v>177</v>
      </c>
      <c r="L1288" s="93">
        <f t="shared" ref="L1288:L1351" si="283">IFERROR(IF(Y1288&lt;0,   (ROUND($M$2*$D1288/3.6+$D1288^2/(254*($M$3-0.05)),0))),   (ROUND($M$2*$D1288/3.6+$D1288^2/(254*$M$3),0)))</f>
        <v>209</v>
      </c>
      <c r="M1288" s="93" t="str">
        <f t="shared" ref="M1288:M1351" si="284">IF(  (L1288-$G1288)&lt;=0,"",(L1288-$G1288))</f>
        <v/>
      </c>
      <c r="N1288" s="99">
        <f t="shared" ref="N1288:N1351" si="285">IFERROR(IF(Y1288&lt;0,             (ROUND($O$2*$D1288/3.6+$D1288^2/(254*($O$3-0.05)),0))),   (ROUND($O$2*$D1288/3.6+$D1288^2/(254*$O$3),0)))</f>
        <v>165</v>
      </c>
      <c r="O1288" s="99" t="str">
        <f t="shared" ref="O1288:O1351" si="286">IF(  (N1288-$H1288)&lt;=0,"",(N1288-$H1288))</f>
        <v/>
      </c>
      <c r="P1288" s="102">
        <f t="shared" ref="P1288:P1351" si="287">IFERROR(IF(Y1288&lt;0,             (ROUND($Q$2*$D1288/3.6+$D1288^2/(254*($Q$3-0.05)),0))),   (ROUND($Q$2*$D1288/3.6+$D1288^2/(254*$Q$3),0)))</f>
        <v>165</v>
      </c>
      <c r="Q1288" s="102" t="str">
        <f t="shared" ref="Q1288:Q1351" si="288">IF(  (P1288-$I1288)&lt;=0,"",(P1288-$I1288))</f>
        <v/>
      </c>
      <c r="R1288" s="105">
        <f t="shared" ref="R1288:R1351" si="289">IFERROR(IF(Y1288&lt;0,             (ROUND($S$2*$D1288/3.6+$D1288^2/(254*($S$3-0.05)),0))),   (ROUND($S$2*$D1288/3.6+$D1288^2/(254*$S$3),0)))</f>
        <v>165</v>
      </c>
      <c r="S1288" s="105" t="str">
        <f t="shared" ref="S1288:S1351" si="290">IF(  (R1288-$J1288)&lt;=0,"",(R1288-$J1288))</f>
        <v/>
      </c>
      <c r="T1288" s="69">
        <f t="shared" ref="T1288:T1351" si="291">IFERROR(IF(Y1288&lt;0,     (ROUND(($U$2+$U$3+0.5)*$D1288/3.6,0))      ),         (ROUND(($U$2+$U$3)*$D1288/3.6,0)))</f>
        <v>107</v>
      </c>
      <c r="U1288" s="69" t="str">
        <f t="shared" ref="U1288:U1351" si="292">IF(  (T1288-$G1288)&lt;=0,"",(T1288-$G1288))</f>
        <v/>
      </c>
      <c r="V1288" s="143">
        <f t="shared" ref="V1288:V1351" si="293">IFERROR(IF(Y1288&lt;0,             (ROUND($W$2*$D1288/3.6+$D1288^2/(254*($W$3-0.05)),0))),   (ROUND($W$2*$D1288/3.6+$D1288^2/(254*$W$3),0)))</f>
        <v>165</v>
      </c>
      <c r="W1288" s="143" t="str">
        <f t="shared" ref="W1288:W1351" si="294">IF(  (V1288-$K1288)&lt;=0,"",(V1288-$K1288))</f>
        <v/>
      </c>
      <c r="X1288" s="109">
        <f t="shared" si="281"/>
        <v>0</v>
      </c>
      <c r="Y1288" s="110" t="e">
        <f t="shared" si="282"/>
        <v>#N/A</v>
      </c>
      <c r="Z1288" s="75" t="e">
        <f>NA()</f>
        <v>#N/A</v>
      </c>
    </row>
    <row r="1289" spans="1:26" x14ac:dyDescent="0.2">
      <c r="A1289" s="74">
        <v>22660</v>
      </c>
      <c r="B1289" s="68">
        <f>INDEX('B-A OSRoad'!$F$2:$F$21,MATCH(A1289,'B-A OSRoad'!$C$2:$C$21))</f>
        <v>0</v>
      </c>
      <c r="C1289" s="68" t="str">
        <f>IF(INDEX('B-A OSRoad'!$B$2:$B$21,MATCH(A1289,'B-A OSRoad'!$C$2:$C$21))="Straight","",RIGHT(INDEX('B-A OSRoad'!$B$2:$B$21,MATCH(A1289,'B-A OSRoad'!$C$2:$C$21)),LEN(INDEX('B-A OSRoad'!$B$2:$B$21,MATCH(A1289,'B-A OSRoad'!$C$2:$C$21)))-1))</f>
        <v/>
      </c>
      <c r="D1289" s="69">
        <f>(INDEX('B-A OSRoad'!$I$2:$I$21,MATCH(A1289,'B-A OSRoad'!$C$2:$C$21)))+$C$3+$C$4+$C$1</f>
        <v>110</v>
      </c>
      <c r="E1289" s="70" t="e">
        <f>VLOOKUP(A1289,'Crash Data'!$E$3:$F$6,2,FALSE)</f>
        <v>#N/A</v>
      </c>
      <c r="F1289" s="70" t="e">
        <f>VLOOKUP(A1289,'Crash Data'!$B$3:$C$32,2,FALSE)</f>
        <v>#N/A</v>
      </c>
      <c r="G1289" s="40">
        <v>230</v>
      </c>
      <c r="H1289" s="40">
        <v>177</v>
      </c>
      <c r="I1289" s="39">
        <v>177</v>
      </c>
      <c r="J1289" s="40">
        <v>177</v>
      </c>
      <c r="K1289" s="39">
        <v>177</v>
      </c>
      <c r="L1289" s="93">
        <f t="shared" si="283"/>
        <v>209</v>
      </c>
      <c r="M1289" s="93" t="str">
        <f t="shared" si="284"/>
        <v/>
      </c>
      <c r="N1289" s="99">
        <f t="shared" si="285"/>
        <v>165</v>
      </c>
      <c r="O1289" s="99" t="str">
        <f t="shared" si="286"/>
        <v/>
      </c>
      <c r="P1289" s="102">
        <f t="shared" si="287"/>
        <v>165</v>
      </c>
      <c r="Q1289" s="102" t="str">
        <f t="shared" si="288"/>
        <v/>
      </c>
      <c r="R1289" s="105">
        <f t="shared" si="289"/>
        <v>165</v>
      </c>
      <c r="S1289" s="105" t="str">
        <f t="shared" si="290"/>
        <v/>
      </c>
      <c r="T1289" s="69">
        <f t="shared" si="291"/>
        <v>107</v>
      </c>
      <c r="U1289" s="69" t="str">
        <f t="shared" si="292"/>
        <v/>
      </c>
      <c r="V1289" s="143">
        <f t="shared" si="293"/>
        <v>165</v>
      </c>
      <c r="W1289" s="143" t="str">
        <f t="shared" si="294"/>
        <v/>
      </c>
      <c r="X1289" s="109">
        <f t="shared" si="281"/>
        <v>0</v>
      </c>
      <c r="Y1289" s="110" t="e">
        <f t="shared" si="282"/>
        <v>#N/A</v>
      </c>
      <c r="Z1289" s="75" t="e">
        <f>NA()</f>
        <v>#N/A</v>
      </c>
    </row>
    <row r="1290" spans="1:26" x14ac:dyDescent="0.2">
      <c r="A1290" s="74">
        <v>22670</v>
      </c>
      <c r="B1290" s="68">
        <f>INDEX('B-A OSRoad'!$F$2:$F$21,MATCH(A1290,'B-A OSRoad'!$C$2:$C$21))</f>
        <v>0</v>
      </c>
      <c r="C1290" s="68" t="str">
        <f>IF(INDEX('B-A OSRoad'!$B$2:$B$21,MATCH(A1290,'B-A OSRoad'!$C$2:$C$21))="Straight","",RIGHT(INDEX('B-A OSRoad'!$B$2:$B$21,MATCH(A1290,'B-A OSRoad'!$C$2:$C$21)),LEN(INDEX('B-A OSRoad'!$B$2:$B$21,MATCH(A1290,'B-A OSRoad'!$C$2:$C$21)))-1))</f>
        <v/>
      </c>
      <c r="D1290" s="69">
        <f>(INDEX('B-A OSRoad'!$I$2:$I$21,MATCH(A1290,'B-A OSRoad'!$C$2:$C$21)))+$C$3+$C$4+$C$1</f>
        <v>110</v>
      </c>
      <c r="E1290" s="70" t="e">
        <f>VLOOKUP(A1290,'Crash Data'!$E$3:$F$6,2,FALSE)</f>
        <v>#N/A</v>
      </c>
      <c r="F1290" s="70" t="e">
        <f>VLOOKUP(A1290,'Crash Data'!$B$3:$C$32,2,FALSE)</f>
        <v>#N/A</v>
      </c>
      <c r="G1290" s="40">
        <v>230</v>
      </c>
      <c r="H1290" s="40">
        <v>177</v>
      </c>
      <c r="I1290" s="39">
        <v>177</v>
      </c>
      <c r="J1290" s="40">
        <v>177</v>
      </c>
      <c r="K1290" s="39">
        <v>177</v>
      </c>
      <c r="L1290" s="93">
        <f t="shared" si="283"/>
        <v>209</v>
      </c>
      <c r="M1290" s="93" t="str">
        <f t="shared" si="284"/>
        <v/>
      </c>
      <c r="N1290" s="99">
        <f t="shared" si="285"/>
        <v>165</v>
      </c>
      <c r="O1290" s="99" t="str">
        <f t="shared" si="286"/>
        <v/>
      </c>
      <c r="P1290" s="102">
        <f t="shared" si="287"/>
        <v>165</v>
      </c>
      <c r="Q1290" s="102" t="str">
        <f t="shared" si="288"/>
        <v/>
      </c>
      <c r="R1290" s="105">
        <f t="shared" si="289"/>
        <v>165</v>
      </c>
      <c r="S1290" s="105" t="str">
        <f t="shared" si="290"/>
        <v/>
      </c>
      <c r="T1290" s="69">
        <f t="shared" si="291"/>
        <v>107</v>
      </c>
      <c r="U1290" s="69" t="str">
        <f t="shared" si="292"/>
        <v/>
      </c>
      <c r="V1290" s="143">
        <f t="shared" si="293"/>
        <v>165</v>
      </c>
      <c r="W1290" s="143" t="str">
        <f t="shared" si="294"/>
        <v/>
      </c>
      <c r="X1290" s="109">
        <f t="shared" si="281"/>
        <v>0</v>
      </c>
      <c r="Y1290" s="110" t="e">
        <f t="shared" si="282"/>
        <v>#N/A</v>
      </c>
      <c r="Z1290" s="75" t="e">
        <f>NA()</f>
        <v>#N/A</v>
      </c>
    </row>
    <row r="1291" spans="1:26" x14ac:dyDescent="0.2">
      <c r="A1291" s="74">
        <v>22680</v>
      </c>
      <c r="B1291" s="68">
        <f>INDEX('B-A OSRoad'!$F$2:$F$21,MATCH(A1291,'B-A OSRoad'!$C$2:$C$21))</f>
        <v>0</v>
      </c>
      <c r="C1291" s="68" t="str">
        <f>IF(INDEX('B-A OSRoad'!$B$2:$B$21,MATCH(A1291,'B-A OSRoad'!$C$2:$C$21))="Straight","",RIGHT(INDEX('B-A OSRoad'!$B$2:$B$21,MATCH(A1291,'B-A OSRoad'!$C$2:$C$21)),LEN(INDEX('B-A OSRoad'!$B$2:$B$21,MATCH(A1291,'B-A OSRoad'!$C$2:$C$21)))-1))</f>
        <v/>
      </c>
      <c r="D1291" s="69">
        <f>(INDEX('B-A OSRoad'!$I$2:$I$21,MATCH(A1291,'B-A OSRoad'!$C$2:$C$21)))+$C$3+$C$4+$C$1</f>
        <v>110</v>
      </c>
      <c r="E1291" s="70" t="e">
        <f>VLOOKUP(A1291,'Crash Data'!$E$3:$F$6,2,FALSE)</f>
        <v>#N/A</v>
      </c>
      <c r="F1291" s="70" t="e">
        <f>VLOOKUP(A1291,'Crash Data'!$B$3:$C$32,2,FALSE)</f>
        <v>#N/A</v>
      </c>
      <c r="G1291" s="40">
        <v>230</v>
      </c>
      <c r="H1291" s="40">
        <v>177</v>
      </c>
      <c r="I1291" s="39">
        <v>177</v>
      </c>
      <c r="J1291" s="40">
        <v>177</v>
      </c>
      <c r="K1291" s="39">
        <v>177</v>
      </c>
      <c r="L1291" s="93">
        <f t="shared" si="283"/>
        <v>209</v>
      </c>
      <c r="M1291" s="93" t="str">
        <f t="shared" si="284"/>
        <v/>
      </c>
      <c r="N1291" s="99">
        <f t="shared" si="285"/>
        <v>165</v>
      </c>
      <c r="O1291" s="99" t="str">
        <f t="shared" si="286"/>
        <v/>
      </c>
      <c r="P1291" s="102">
        <f t="shared" si="287"/>
        <v>165</v>
      </c>
      <c r="Q1291" s="102" t="str">
        <f t="shared" si="288"/>
        <v/>
      </c>
      <c r="R1291" s="105">
        <f t="shared" si="289"/>
        <v>165</v>
      </c>
      <c r="S1291" s="105" t="str">
        <f t="shared" si="290"/>
        <v/>
      </c>
      <c r="T1291" s="69">
        <f t="shared" si="291"/>
        <v>107</v>
      </c>
      <c r="U1291" s="69" t="str">
        <f t="shared" si="292"/>
        <v/>
      </c>
      <c r="V1291" s="143">
        <f t="shared" si="293"/>
        <v>165</v>
      </c>
      <c r="W1291" s="143" t="str">
        <f t="shared" si="294"/>
        <v/>
      </c>
      <c r="X1291" s="109">
        <f t="shared" si="281"/>
        <v>0</v>
      </c>
      <c r="Y1291" s="110" t="e">
        <f t="shared" si="282"/>
        <v>#N/A</v>
      </c>
      <c r="Z1291" s="75" t="e">
        <f>NA()</f>
        <v>#N/A</v>
      </c>
    </row>
    <row r="1292" spans="1:26" x14ac:dyDescent="0.2">
      <c r="A1292" s="74">
        <v>22690</v>
      </c>
      <c r="B1292" s="68">
        <f>INDEX('B-A OSRoad'!$F$2:$F$21,MATCH(A1292,'B-A OSRoad'!$C$2:$C$21))</f>
        <v>0</v>
      </c>
      <c r="C1292" s="68" t="str">
        <f>IF(INDEX('B-A OSRoad'!$B$2:$B$21,MATCH(A1292,'B-A OSRoad'!$C$2:$C$21))="Straight","",RIGHT(INDEX('B-A OSRoad'!$B$2:$B$21,MATCH(A1292,'B-A OSRoad'!$C$2:$C$21)),LEN(INDEX('B-A OSRoad'!$B$2:$B$21,MATCH(A1292,'B-A OSRoad'!$C$2:$C$21)))-1))</f>
        <v/>
      </c>
      <c r="D1292" s="69">
        <f>(INDEX('B-A OSRoad'!$I$2:$I$21,MATCH(A1292,'B-A OSRoad'!$C$2:$C$21)))+$C$3+$C$4+$C$1</f>
        <v>110</v>
      </c>
      <c r="E1292" s="70" t="e">
        <f>VLOOKUP(A1292,'Crash Data'!$E$3:$F$6,2,FALSE)</f>
        <v>#N/A</v>
      </c>
      <c r="F1292" s="70" t="e">
        <f>VLOOKUP(A1292,'Crash Data'!$B$3:$C$32,2,FALSE)</f>
        <v>#N/A</v>
      </c>
      <c r="G1292" s="40">
        <v>230</v>
      </c>
      <c r="H1292" s="40">
        <v>177</v>
      </c>
      <c r="I1292" s="39">
        <v>177</v>
      </c>
      <c r="J1292" s="40">
        <v>177</v>
      </c>
      <c r="K1292" s="39">
        <v>177</v>
      </c>
      <c r="L1292" s="93">
        <f t="shared" si="283"/>
        <v>209</v>
      </c>
      <c r="M1292" s="93" t="str">
        <f t="shared" si="284"/>
        <v/>
      </c>
      <c r="N1292" s="99">
        <f t="shared" si="285"/>
        <v>165</v>
      </c>
      <c r="O1292" s="99" t="str">
        <f t="shared" si="286"/>
        <v/>
      </c>
      <c r="P1292" s="102">
        <f t="shared" si="287"/>
        <v>165</v>
      </c>
      <c r="Q1292" s="102" t="str">
        <f t="shared" si="288"/>
        <v/>
      </c>
      <c r="R1292" s="105">
        <f t="shared" si="289"/>
        <v>165</v>
      </c>
      <c r="S1292" s="105" t="str">
        <f t="shared" si="290"/>
        <v/>
      </c>
      <c r="T1292" s="69">
        <f t="shared" si="291"/>
        <v>107</v>
      </c>
      <c r="U1292" s="69" t="str">
        <f t="shared" si="292"/>
        <v/>
      </c>
      <c r="V1292" s="143">
        <f t="shared" si="293"/>
        <v>165</v>
      </c>
      <c r="W1292" s="143" t="str">
        <f t="shared" si="294"/>
        <v/>
      </c>
      <c r="X1292" s="109">
        <f t="shared" si="281"/>
        <v>0</v>
      </c>
      <c r="Y1292" s="110" t="e">
        <f t="shared" si="282"/>
        <v>#N/A</v>
      </c>
      <c r="Z1292" s="75" t="e">
        <f>NA()</f>
        <v>#N/A</v>
      </c>
    </row>
    <row r="1293" spans="1:26" x14ac:dyDescent="0.2">
      <c r="A1293" s="74">
        <v>22700</v>
      </c>
      <c r="B1293" s="68">
        <f>INDEX('B-A OSRoad'!$F$2:$F$21,MATCH(A1293,'B-A OSRoad'!$C$2:$C$21))</f>
        <v>0</v>
      </c>
      <c r="C1293" s="68" t="str">
        <f>IF(INDEX('B-A OSRoad'!$B$2:$B$21,MATCH(A1293,'B-A OSRoad'!$C$2:$C$21))="Straight","",RIGHT(INDEX('B-A OSRoad'!$B$2:$B$21,MATCH(A1293,'B-A OSRoad'!$C$2:$C$21)),LEN(INDEX('B-A OSRoad'!$B$2:$B$21,MATCH(A1293,'B-A OSRoad'!$C$2:$C$21)))-1))</f>
        <v/>
      </c>
      <c r="D1293" s="69">
        <f>(INDEX('B-A OSRoad'!$I$2:$I$21,MATCH(A1293,'B-A OSRoad'!$C$2:$C$21)))+$C$3+$C$4+$C$1</f>
        <v>110</v>
      </c>
      <c r="E1293" s="70" t="e">
        <f>VLOOKUP(A1293,'Crash Data'!$E$3:$F$6,2,FALSE)</f>
        <v>#N/A</v>
      </c>
      <c r="F1293" s="70" t="e">
        <f>VLOOKUP(A1293,'Crash Data'!$B$3:$C$32,2,FALSE)</f>
        <v>#N/A</v>
      </c>
      <c r="G1293" s="40">
        <v>230</v>
      </c>
      <c r="H1293" s="40">
        <v>177</v>
      </c>
      <c r="I1293" s="39">
        <v>177</v>
      </c>
      <c r="J1293" s="40">
        <v>177</v>
      </c>
      <c r="K1293" s="39">
        <v>177</v>
      </c>
      <c r="L1293" s="93">
        <f t="shared" si="283"/>
        <v>209</v>
      </c>
      <c r="M1293" s="93" t="str">
        <f t="shared" si="284"/>
        <v/>
      </c>
      <c r="N1293" s="99">
        <f t="shared" si="285"/>
        <v>165</v>
      </c>
      <c r="O1293" s="99" t="str">
        <f t="shared" si="286"/>
        <v/>
      </c>
      <c r="P1293" s="102">
        <f t="shared" si="287"/>
        <v>165</v>
      </c>
      <c r="Q1293" s="102" t="str">
        <f t="shared" si="288"/>
        <v/>
      </c>
      <c r="R1293" s="105">
        <f t="shared" si="289"/>
        <v>165</v>
      </c>
      <c r="S1293" s="105" t="str">
        <f t="shared" si="290"/>
        <v/>
      </c>
      <c r="T1293" s="69">
        <f t="shared" si="291"/>
        <v>107</v>
      </c>
      <c r="U1293" s="69" t="str">
        <f t="shared" si="292"/>
        <v/>
      </c>
      <c r="V1293" s="143">
        <f t="shared" si="293"/>
        <v>165</v>
      </c>
      <c r="W1293" s="143" t="str">
        <f t="shared" si="294"/>
        <v/>
      </c>
      <c r="X1293" s="109">
        <f t="shared" si="281"/>
        <v>0</v>
      </c>
      <c r="Y1293" s="110" t="e">
        <f t="shared" si="282"/>
        <v>#N/A</v>
      </c>
      <c r="Z1293" s="75" t="e">
        <f>NA()</f>
        <v>#N/A</v>
      </c>
    </row>
    <row r="1294" spans="1:26" x14ac:dyDescent="0.2">
      <c r="A1294" s="74">
        <v>22710</v>
      </c>
      <c r="B1294" s="68">
        <f>INDEX('B-A OSRoad'!$F$2:$F$21,MATCH(A1294,'B-A OSRoad'!$C$2:$C$21))</f>
        <v>0</v>
      </c>
      <c r="C1294" s="68" t="str">
        <f>IF(INDEX('B-A OSRoad'!$B$2:$B$21,MATCH(A1294,'B-A OSRoad'!$C$2:$C$21))="Straight","",RIGHT(INDEX('B-A OSRoad'!$B$2:$B$21,MATCH(A1294,'B-A OSRoad'!$C$2:$C$21)),LEN(INDEX('B-A OSRoad'!$B$2:$B$21,MATCH(A1294,'B-A OSRoad'!$C$2:$C$21)))-1))</f>
        <v/>
      </c>
      <c r="D1294" s="69">
        <f>(INDEX('B-A OSRoad'!$I$2:$I$21,MATCH(A1294,'B-A OSRoad'!$C$2:$C$21)))+$C$3+$C$4+$C$1</f>
        <v>110</v>
      </c>
      <c r="E1294" s="70" t="e">
        <f>VLOOKUP(A1294,'Crash Data'!$E$3:$F$6,2,FALSE)</f>
        <v>#N/A</v>
      </c>
      <c r="F1294" s="70" t="e">
        <f>VLOOKUP(A1294,'Crash Data'!$B$3:$C$32,2,FALSE)</f>
        <v>#N/A</v>
      </c>
      <c r="G1294" s="40">
        <v>230</v>
      </c>
      <c r="H1294" s="40">
        <v>177</v>
      </c>
      <c r="I1294" s="39">
        <v>177</v>
      </c>
      <c r="J1294" s="40">
        <v>177</v>
      </c>
      <c r="K1294" s="39">
        <v>177</v>
      </c>
      <c r="L1294" s="93">
        <f t="shared" si="283"/>
        <v>209</v>
      </c>
      <c r="M1294" s="93" t="str">
        <f t="shared" si="284"/>
        <v/>
      </c>
      <c r="N1294" s="99">
        <f t="shared" si="285"/>
        <v>165</v>
      </c>
      <c r="O1294" s="99" t="str">
        <f t="shared" si="286"/>
        <v/>
      </c>
      <c r="P1294" s="102">
        <f t="shared" si="287"/>
        <v>165</v>
      </c>
      <c r="Q1294" s="102" t="str">
        <f t="shared" si="288"/>
        <v/>
      </c>
      <c r="R1294" s="105">
        <f t="shared" si="289"/>
        <v>165</v>
      </c>
      <c r="S1294" s="105" t="str">
        <f t="shared" si="290"/>
        <v/>
      </c>
      <c r="T1294" s="69">
        <f t="shared" si="291"/>
        <v>107</v>
      </c>
      <c r="U1294" s="69" t="str">
        <f t="shared" si="292"/>
        <v/>
      </c>
      <c r="V1294" s="143">
        <f t="shared" si="293"/>
        <v>165</v>
      </c>
      <c r="W1294" s="143" t="str">
        <f t="shared" si="294"/>
        <v/>
      </c>
      <c r="X1294" s="109">
        <f t="shared" si="281"/>
        <v>0</v>
      </c>
      <c r="Y1294" s="110" t="e">
        <f t="shared" si="282"/>
        <v>#N/A</v>
      </c>
      <c r="Z1294" s="75" t="e">
        <f>NA()</f>
        <v>#N/A</v>
      </c>
    </row>
    <row r="1295" spans="1:26" x14ac:dyDescent="0.2">
      <c r="A1295" s="74">
        <v>22720</v>
      </c>
      <c r="B1295" s="68">
        <f>INDEX('B-A OSRoad'!$F$2:$F$21,MATCH(A1295,'B-A OSRoad'!$C$2:$C$21))</f>
        <v>0</v>
      </c>
      <c r="C1295" s="68" t="str">
        <f>IF(INDEX('B-A OSRoad'!$B$2:$B$21,MATCH(A1295,'B-A OSRoad'!$C$2:$C$21))="Straight","",RIGHT(INDEX('B-A OSRoad'!$B$2:$B$21,MATCH(A1295,'B-A OSRoad'!$C$2:$C$21)),LEN(INDEX('B-A OSRoad'!$B$2:$B$21,MATCH(A1295,'B-A OSRoad'!$C$2:$C$21)))-1))</f>
        <v/>
      </c>
      <c r="D1295" s="69">
        <f>(INDEX('B-A OSRoad'!$I$2:$I$21,MATCH(A1295,'B-A OSRoad'!$C$2:$C$21)))+$C$3+$C$4+$C$1</f>
        <v>110</v>
      </c>
      <c r="E1295" s="70" t="e">
        <f>VLOOKUP(A1295,'Crash Data'!$E$3:$F$6,2,FALSE)</f>
        <v>#N/A</v>
      </c>
      <c r="F1295" s="70" t="e">
        <f>VLOOKUP(A1295,'Crash Data'!$B$3:$C$32,2,FALSE)</f>
        <v>#N/A</v>
      </c>
      <c r="G1295" s="40">
        <v>230</v>
      </c>
      <c r="H1295" s="40">
        <v>177</v>
      </c>
      <c r="I1295" s="39">
        <v>177</v>
      </c>
      <c r="J1295" s="40">
        <v>177</v>
      </c>
      <c r="K1295" s="39">
        <v>177</v>
      </c>
      <c r="L1295" s="93">
        <f t="shared" si="283"/>
        <v>209</v>
      </c>
      <c r="M1295" s="93" t="str">
        <f t="shared" si="284"/>
        <v/>
      </c>
      <c r="N1295" s="99">
        <f t="shared" si="285"/>
        <v>165</v>
      </c>
      <c r="O1295" s="99" t="str">
        <f t="shared" si="286"/>
        <v/>
      </c>
      <c r="P1295" s="102">
        <f t="shared" si="287"/>
        <v>165</v>
      </c>
      <c r="Q1295" s="102" t="str">
        <f t="shared" si="288"/>
        <v/>
      </c>
      <c r="R1295" s="105">
        <f t="shared" si="289"/>
        <v>165</v>
      </c>
      <c r="S1295" s="105" t="str">
        <f t="shared" si="290"/>
        <v/>
      </c>
      <c r="T1295" s="69">
        <f t="shared" si="291"/>
        <v>107</v>
      </c>
      <c r="U1295" s="69" t="str">
        <f t="shared" si="292"/>
        <v/>
      </c>
      <c r="V1295" s="143">
        <f t="shared" si="293"/>
        <v>165</v>
      </c>
      <c r="W1295" s="143" t="str">
        <f t="shared" si="294"/>
        <v/>
      </c>
      <c r="X1295" s="109">
        <f t="shared" si="281"/>
        <v>0</v>
      </c>
      <c r="Y1295" s="110" t="e">
        <f t="shared" si="282"/>
        <v>#N/A</v>
      </c>
      <c r="Z1295" s="75" t="e">
        <f>NA()</f>
        <v>#N/A</v>
      </c>
    </row>
    <row r="1296" spans="1:26" x14ac:dyDescent="0.2">
      <c r="A1296" s="74">
        <v>22730</v>
      </c>
      <c r="B1296" s="68">
        <f>INDEX('B-A OSRoad'!$F$2:$F$21,MATCH(A1296,'B-A OSRoad'!$C$2:$C$21))</f>
        <v>0</v>
      </c>
      <c r="C1296" s="68" t="str">
        <f>IF(INDEX('B-A OSRoad'!$B$2:$B$21,MATCH(A1296,'B-A OSRoad'!$C$2:$C$21))="Straight","",RIGHT(INDEX('B-A OSRoad'!$B$2:$B$21,MATCH(A1296,'B-A OSRoad'!$C$2:$C$21)),LEN(INDEX('B-A OSRoad'!$B$2:$B$21,MATCH(A1296,'B-A OSRoad'!$C$2:$C$21)))-1))</f>
        <v/>
      </c>
      <c r="D1296" s="69">
        <f>(INDEX('B-A OSRoad'!$I$2:$I$21,MATCH(A1296,'B-A OSRoad'!$C$2:$C$21)))+$C$3+$C$4+$C$1</f>
        <v>110</v>
      </c>
      <c r="E1296" s="70" t="e">
        <f>VLOOKUP(A1296,'Crash Data'!$E$3:$F$6,2,FALSE)</f>
        <v>#N/A</v>
      </c>
      <c r="F1296" s="70" t="e">
        <f>VLOOKUP(A1296,'Crash Data'!$B$3:$C$32,2,FALSE)</f>
        <v>#N/A</v>
      </c>
      <c r="G1296" s="40">
        <v>230</v>
      </c>
      <c r="H1296" s="40">
        <v>177</v>
      </c>
      <c r="I1296" s="39">
        <v>177</v>
      </c>
      <c r="J1296" s="40">
        <v>177</v>
      </c>
      <c r="K1296" s="39">
        <v>177</v>
      </c>
      <c r="L1296" s="93">
        <f t="shared" si="283"/>
        <v>209</v>
      </c>
      <c r="M1296" s="93" t="str">
        <f t="shared" si="284"/>
        <v/>
      </c>
      <c r="N1296" s="99">
        <f t="shared" si="285"/>
        <v>165</v>
      </c>
      <c r="O1296" s="99" t="str">
        <f t="shared" si="286"/>
        <v/>
      </c>
      <c r="P1296" s="102">
        <f t="shared" si="287"/>
        <v>165</v>
      </c>
      <c r="Q1296" s="102" t="str">
        <f t="shared" si="288"/>
        <v/>
      </c>
      <c r="R1296" s="105">
        <f t="shared" si="289"/>
        <v>165</v>
      </c>
      <c r="S1296" s="105" t="str">
        <f t="shared" si="290"/>
        <v/>
      </c>
      <c r="T1296" s="69">
        <f t="shared" si="291"/>
        <v>107</v>
      </c>
      <c r="U1296" s="69" t="str">
        <f t="shared" si="292"/>
        <v/>
      </c>
      <c r="V1296" s="143">
        <f t="shared" si="293"/>
        <v>165</v>
      </c>
      <c r="W1296" s="143" t="str">
        <f t="shared" si="294"/>
        <v/>
      </c>
      <c r="X1296" s="109">
        <f t="shared" si="281"/>
        <v>0</v>
      </c>
      <c r="Y1296" s="110" t="e">
        <f t="shared" si="282"/>
        <v>#N/A</v>
      </c>
      <c r="Z1296" s="75" t="e">
        <f>NA()</f>
        <v>#N/A</v>
      </c>
    </row>
    <row r="1297" spans="1:26" x14ac:dyDescent="0.2">
      <c r="A1297" s="74">
        <v>22740</v>
      </c>
      <c r="B1297" s="68">
        <f>INDEX('B-A OSRoad'!$F$2:$F$21,MATCH(A1297,'B-A OSRoad'!$C$2:$C$21))</f>
        <v>0</v>
      </c>
      <c r="C1297" s="68" t="str">
        <f>IF(INDEX('B-A OSRoad'!$B$2:$B$21,MATCH(A1297,'B-A OSRoad'!$C$2:$C$21))="Straight","",RIGHT(INDEX('B-A OSRoad'!$B$2:$B$21,MATCH(A1297,'B-A OSRoad'!$C$2:$C$21)),LEN(INDEX('B-A OSRoad'!$B$2:$B$21,MATCH(A1297,'B-A OSRoad'!$C$2:$C$21)))-1))</f>
        <v/>
      </c>
      <c r="D1297" s="69">
        <f>(INDEX('B-A OSRoad'!$I$2:$I$21,MATCH(A1297,'B-A OSRoad'!$C$2:$C$21)))+$C$3+$C$4+$C$1</f>
        <v>110</v>
      </c>
      <c r="E1297" s="70" t="e">
        <f>VLOOKUP(A1297,'Crash Data'!$E$3:$F$6,2,FALSE)</f>
        <v>#N/A</v>
      </c>
      <c r="F1297" s="70" t="e">
        <f>VLOOKUP(A1297,'Crash Data'!$B$3:$C$32,2,FALSE)</f>
        <v>#N/A</v>
      </c>
      <c r="G1297" s="40">
        <v>230</v>
      </c>
      <c r="H1297" s="40">
        <v>177</v>
      </c>
      <c r="I1297" s="39">
        <v>177</v>
      </c>
      <c r="J1297" s="40">
        <v>177</v>
      </c>
      <c r="K1297" s="39">
        <v>177</v>
      </c>
      <c r="L1297" s="93">
        <f t="shared" si="283"/>
        <v>209</v>
      </c>
      <c r="M1297" s="93" t="str">
        <f t="shared" si="284"/>
        <v/>
      </c>
      <c r="N1297" s="99">
        <f t="shared" si="285"/>
        <v>165</v>
      </c>
      <c r="O1297" s="99" t="str">
        <f t="shared" si="286"/>
        <v/>
      </c>
      <c r="P1297" s="102">
        <f t="shared" si="287"/>
        <v>165</v>
      </c>
      <c r="Q1297" s="102" t="str">
        <f t="shared" si="288"/>
        <v/>
      </c>
      <c r="R1297" s="105">
        <f t="shared" si="289"/>
        <v>165</v>
      </c>
      <c r="S1297" s="105" t="str">
        <f t="shared" si="290"/>
        <v/>
      </c>
      <c r="T1297" s="69">
        <f t="shared" si="291"/>
        <v>107</v>
      </c>
      <c r="U1297" s="69" t="str">
        <f t="shared" si="292"/>
        <v/>
      </c>
      <c r="V1297" s="143">
        <f t="shared" si="293"/>
        <v>165</v>
      </c>
      <c r="W1297" s="143" t="str">
        <f t="shared" si="294"/>
        <v/>
      </c>
      <c r="X1297" s="109">
        <f t="shared" si="281"/>
        <v>0</v>
      </c>
      <c r="Y1297" s="110" t="e">
        <f t="shared" si="282"/>
        <v>#N/A</v>
      </c>
      <c r="Z1297" s="75" t="e">
        <f>NA()</f>
        <v>#N/A</v>
      </c>
    </row>
    <row r="1298" spans="1:26" x14ac:dyDescent="0.2">
      <c r="A1298" s="74">
        <v>22750</v>
      </c>
      <c r="B1298" s="68">
        <f>INDEX('B-A OSRoad'!$F$2:$F$21,MATCH(A1298,'B-A OSRoad'!$C$2:$C$21))</f>
        <v>0</v>
      </c>
      <c r="C1298" s="68" t="str">
        <f>IF(INDEX('B-A OSRoad'!$B$2:$B$21,MATCH(A1298,'B-A OSRoad'!$C$2:$C$21))="Straight","",RIGHT(INDEX('B-A OSRoad'!$B$2:$B$21,MATCH(A1298,'B-A OSRoad'!$C$2:$C$21)),LEN(INDEX('B-A OSRoad'!$B$2:$B$21,MATCH(A1298,'B-A OSRoad'!$C$2:$C$21)))-1))</f>
        <v/>
      </c>
      <c r="D1298" s="69">
        <f>(INDEX('B-A OSRoad'!$I$2:$I$21,MATCH(A1298,'B-A OSRoad'!$C$2:$C$21)))+$C$3+$C$4+$C$1</f>
        <v>110</v>
      </c>
      <c r="E1298" s="70" t="e">
        <f>VLOOKUP(A1298,'Crash Data'!$E$3:$F$6,2,FALSE)</f>
        <v>#N/A</v>
      </c>
      <c r="F1298" s="70" t="e">
        <f>VLOOKUP(A1298,'Crash Data'!$B$3:$C$32,2,FALSE)</f>
        <v>#N/A</v>
      </c>
      <c r="G1298" s="40">
        <v>230</v>
      </c>
      <c r="H1298" s="40">
        <v>177</v>
      </c>
      <c r="I1298" s="39">
        <v>177</v>
      </c>
      <c r="J1298" s="40">
        <v>177</v>
      </c>
      <c r="K1298" s="39">
        <v>177</v>
      </c>
      <c r="L1298" s="93">
        <f t="shared" si="283"/>
        <v>209</v>
      </c>
      <c r="M1298" s="93" t="str">
        <f t="shared" si="284"/>
        <v/>
      </c>
      <c r="N1298" s="99">
        <f t="shared" si="285"/>
        <v>165</v>
      </c>
      <c r="O1298" s="99" t="str">
        <f t="shared" si="286"/>
        <v/>
      </c>
      <c r="P1298" s="102">
        <f t="shared" si="287"/>
        <v>165</v>
      </c>
      <c r="Q1298" s="102" t="str">
        <f t="shared" si="288"/>
        <v/>
      </c>
      <c r="R1298" s="105">
        <f t="shared" si="289"/>
        <v>165</v>
      </c>
      <c r="S1298" s="105" t="str">
        <f t="shared" si="290"/>
        <v/>
      </c>
      <c r="T1298" s="69">
        <f t="shared" si="291"/>
        <v>107</v>
      </c>
      <c r="U1298" s="69" t="str">
        <f t="shared" si="292"/>
        <v/>
      </c>
      <c r="V1298" s="143">
        <f t="shared" si="293"/>
        <v>165</v>
      </c>
      <c r="W1298" s="143" t="str">
        <f t="shared" si="294"/>
        <v/>
      </c>
      <c r="X1298" s="109">
        <f t="shared" si="281"/>
        <v>0</v>
      </c>
      <c r="Y1298" s="110" t="e">
        <f t="shared" si="282"/>
        <v>#N/A</v>
      </c>
      <c r="Z1298" s="75" t="e">
        <f>NA()</f>
        <v>#N/A</v>
      </c>
    </row>
    <row r="1299" spans="1:26" x14ac:dyDescent="0.2">
      <c r="A1299" s="74">
        <v>22760</v>
      </c>
      <c r="B1299" s="68">
        <f>INDEX('B-A OSRoad'!$F$2:$F$21,MATCH(A1299,'B-A OSRoad'!$C$2:$C$21))</f>
        <v>0</v>
      </c>
      <c r="C1299" s="68" t="str">
        <f>IF(INDEX('B-A OSRoad'!$B$2:$B$21,MATCH(A1299,'B-A OSRoad'!$C$2:$C$21))="Straight","",RIGHT(INDEX('B-A OSRoad'!$B$2:$B$21,MATCH(A1299,'B-A OSRoad'!$C$2:$C$21)),LEN(INDEX('B-A OSRoad'!$B$2:$B$21,MATCH(A1299,'B-A OSRoad'!$C$2:$C$21)))-1))</f>
        <v/>
      </c>
      <c r="D1299" s="69">
        <f>(INDEX('B-A OSRoad'!$I$2:$I$21,MATCH(A1299,'B-A OSRoad'!$C$2:$C$21)))+$C$3+$C$4+$C$1</f>
        <v>110</v>
      </c>
      <c r="E1299" s="70" t="e">
        <f>VLOOKUP(A1299,'Crash Data'!$E$3:$F$6,2,FALSE)</f>
        <v>#N/A</v>
      </c>
      <c r="F1299" s="70" t="e">
        <f>VLOOKUP(A1299,'Crash Data'!$B$3:$C$32,2,FALSE)</f>
        <v>#N/A</v>
      </c>
      <c r="G1299" s="40">
        <v>230</v>
      </c>
      <c r="H1299" s="40">
        <v>177</v>
      </c>
      <c r="I1299" s="39">
        <v>177</v>
      </c>
      <c r="J1299" s="40">
        <v>177</v>
      </c>
      <c r="K1299" s="39">
        <v>177</v>
      </c>
      <c r="L1299" s="93">
        <f t="shared" si="283"/>
        <v>209</v>
      </c>
      <c r="M1299" s="93" t="str">
        <f t="shared" si="284"/>
        <v/>
      </c>
      <c r="N1299" s="99">
        <f t="shared" si="285"/>
        <v>165</v>
      </c>
      <c r="O1299" s="99" t="str">
        <f t="shared" si="286"/>
        <v/>
      </c>
      <c r="P1299" s="102">
        <f t="shared" si="287"/>
        <v>165</v>
      </c>
      <c r="Q1299" s="102" t="str">
        <f t="shared" si="288"/>
        <v/>
      </c>
      <c r="R1299" s="105">
        <f t="shared" si="289"/>
        <v>165</v>
      </c>
      <c r="S1299" s="105" t="str">
        <f t="shared" si="290"/>
        <v/>
      </c>
      <c r="T1299" s="69">
        <f t="shared" si="291"/>
        <v>107</v>
      </c>
      <c r="U1299" s="69" t="str">
        <f t="shared" si="292"/>
        <v/>
      </c>
      <c r="V1299" s="143">
        <f t="shared" si="293"/>
        <v>165</v>
      </c>
      <c r="W1299" s="143" t="str">
        <f t="shared" si="294"/>
        <v/>
      </c>
      <c r="X1299" s="109">
        <f t="shared" si="281"/>
        <v>0</v>
      </c>
      <c r="Y1299" s="110" t="e">
        <f t="shared" si="282"/>
        <v>#N/A</v>
      </c>
      <c r="Z1299" s="75" t="e">
        <f>NA()</f>
        <v>#N/A</v>
      </c>
    </row>
    <row r="1300" spans="1:26" x14ac:dyDescent="0.2">
      <c r="A1300" s="74">
        <v>22770</v>
      </c>
      <c r="B1300" s="68">
        <f>INDEX('B-A OSRoad'!$F$2:$F$21,MATCH(A1300,'B-A OSRoad'!$C$2:$C$21))</f>
        <v>0</v>
      </c>
      <c r="C1300" s="68" t="str">
        <f>IF(INDEX('B-A OSRoad'!$B$2:$B$21,MATCH(A1300,'B-A OSRoad'!$C$2:$C$21))="Straight","",RIGHT(INDEX('B-A OSRoad'!$B$2:$B$21,MATCH(A1300,'B-A OSRoad'!$C$2:$C$21)),LEN(INDEX('B-A OSRoad'!$B$2:$B$21,MATCH(A1300,'B-A OSRoad'!$C$2:$C$21)))-1))</f>
        <v/>
      </c>
      <c r="D1300" s="69">
        <f>(INDEX('B-A OSRoad'!$I$2:$I$21,MATCH(A1300,'B-A OSRoad'!$C$2:$C$21)))+$C$3+$C$4+$C$1</f>
        <v>110</v>
      </c>
      <c r="E1300" s="70" t="e">
        <f>VLOOKUP(A1300,'Crash Data'!$E$3:$F$6,2,FALSE)</f>
        <v>#N/A</v>
      </c>
      <c r="F1300" s="70" t="e">
        <f>VLOOKUP(A1300,'Crash Data'!$B$3:$C$32,2,FALSE)</f>
        <v>#N/A</v>
      </c>
      <c r="G1300" s="40">
        <v>230</v>
      </c>
      <c r="H1300" s="40">
        <v>177</v>
      </c>
      <c r="I1300" s="39">
        <v>177</v>
      </c>
      <c r="J1300" s="40">
        <v>177</v>
      </c>
      <c r="K1300" s="39">
        <v>177</v>
      </c>
      <c r="L1300" s="93">
        <f t="shared" si="283"/>
        <v>209</v>
      </c>
      <c r="M1300" s="93" t="str">
        <f t="shared" si="284"/>
        <v/>
      </c>
      <c r="N1300" s="99">
        <f t="shared" si="285"/>
        <v>165</v>
      </c>
      <c r="O1300" s="99" t="str">
        <f t="shared" si="286"/>
        <v/>
      </c>
      <c r="P1300" s="102">
        <f t="shared" si="287"/>
        <v>165</v>
      </c>
      <c r="Q1300" s="102" t="str">
        <f t="shared" si="288"/>
        <v/>
      </c>
      <c r="R1300" s="105">
        <f t="shared" si="289"/>
        <v>165</v>
      </c>
      <c r="S1300" s="105" t="str">
        <f t="shared" si="290"/>
        <v/>
      </c>
      <c r="T1300" s="69">
        <f t="shared" si="291"/>
        <v>107</v>
      </c>
      <c r="U1300" s="69" t="str">
        <f t="shared" si="292"/>
        <v/>
      </c>
      <c r="V1300" s="143">
        <f t="shared" si="293"/>
        <v>165</v>
      </c>
      <c r="W1300" s="143" t="str">
        <f t="shared" si="294"/>
        <v/>
      </c>
      <c r="X1300" s="109">
        <f t="shared" si="281"/>
        <v>0</v>
      </c>
      <c r="Y1300" s="110" t="e">
        <f t="shared" si="282"/>
        <v>#N/A</v>
      </c>
      <c r="Z1300" s="75" t="e">
        <f>NA()</f>
        <v>#N/A</v>
      </c>
    </row>
    <row r="1301" spans="1:26" x14ac:dyDescent="0.2">
      <c r="A1301" s="74">
        <v>22780</v>
      </c>
      <c r="B1301" s="68">
        <f>INDEX('B-A OSRoad'!$F$2:$F$21,MATCH(A1301,'B-A OSRoad'!$C$2:$C$21))</f>
        <v>0</v>
      </c>
      <c r="C1301" s="68" t="str">
        <f>IF(INDEX('B-A OSRoad'!$B$2:$B$21,MATCH(A1301,'B-A OSRoad'!$C$2:$C$21))="Straight","",RIGHT(INDEX('B-A OSRoad'!$B$2:$B$21,MATCH(A1301,'B-A OSRoad'!$C$2:$C$21)),LEN(INDEX('B-A OSRoad'!$B$2:$B$21,MATCH(A1301,'B-A OSRoad'!$C$2:$C$21)))-1))</f>
        <v/>
      </c>
      <c r="D1301" s="69">
        <f>(INDEX('B-A OSRoad'!$I$2:$I$21,MATCH(A1301,'B-A OSRoad'!$C$2:$C$21)))+$C$3+$C$4+$C$1</f>
        <v>110</v>
      </c>
      <c r="E1301" s="70" t="e">
        <f>VLOOKUP(A1301,'Crash Data'!$E$3:$F$6,2,FALSE)</f>
        <v>#N/A</v>
      </c>
      <c r="F1301" s="70" t="e">
        <f>VLOOKUP(A1301,'Crash Data'!$B$3:$C$32,2,FALSE)</f>
        <v>#N/A</v>
      </c>
      <c r="G1301" s="40">
        <v>230</v>
      </c>
      <c r="H1301" s="40">
        <v>177</v>
      </c>
      <c r="I1301" s="39">
        <v>177</v>
      </c>
      <c r="J1301" s="40">
        <v>177</v>
      </c>
      <c r="K1301" s="39">
        <v>177</v>
      </c>
      <c r="L1301" s="93">
        <f t="shared" si="283"/>
        <v>209</v>
      </c>
      <c r="M1301" s="93" t="str">
        <f t="shared" si="284"/>
        <v/>
      </c>
      <c r="N1301" s="99">
        <f t="shared" si="285"/>
        <v>165</v>
      </c>
      <c r="O1301" s="99" t="str">
        <f t="shared" si="286"/>
        <v/>
      </c>
      <c r="P1301" s="102">
        <f t="shared" si="287"/>
        <v>165</v>
      </c>
      <c r="Q1301" s="102" t="str">
        <f t="shared" si="288"/>
        <v/>
      </c>
      <c r="R1301" s="105">
        <f t="shared" si="289"/>
        <v>165</v>
      </c>
      <c r="S1301" s="105" t="str">
        <f t="shared" si="290"/>
        <v/>
      </c>
      <c r="T1301" s="69">
        <f t="shared" si="291"/>
        <v>107</v>
      </c>
      <c r="U1301" s="69" t="str">
        <f t="shared" si="292"/>
        <v/>
      </c>
      <c r="V1301" s="143">
        <f t="shared" si="293"/>
        <v>165</v>
      </c>
      <c r="W1301" s="143" t="str">
        <f t="shared" si="294"/>
        <v/>
      </c>
      <c r="X1301" s="109">
        <f t="shared" si="281"/>
        <v>0</v>
      </c>
      <c r="Y1301" s="110" t="e">
        <f t="shared" si="282"/>
        <v>#N/A</v>
      </c>
      <c r="Z1301" s="75" t="e">
        <f>NA()</f>
        <v>#N/A</v>
      </c>
    </row>
    <row r="1302" spans="1:26" x14ac:dyDescent="0.2">
      <c r="A1302" s="74">
        <v>22790</v>
      </c>
      <c r="B1302" s="68">
        <f>INDEX('B-A OSRoad'!$F$2:$F$21,MATCH(A1302,'B-A OSRoad'!$C$2:$C$21))</f>
        <v>0</v>
      </c>
      <c r="C1302" s="68" t="str">
        <f>IF(INDEX('B-A OSRoad'!$B$2:$B$21,MATCH(A1302,'B-A OSRoad'!$C$2:$C$21))="Straight","",RIGHT(INDEX('B-A OSRoad'!$B$2:$B$21,MATCH(A1302,'B-A OSRoad'!$C$2:$C$21)),LEN(INDEX('B-A OSRoad'!$B$2:$B$21,MATCH(A1302,'B-A OSRoad'!$C$2:$C$21)))-1))</f>
        <v/>
      </c>
      <c r="D1302" s="69">
        <f>(INDEX('B-A OSRoad'!$I$2:$I$21,MATCH(A1302,'B-A OSRoad'!$C$2:$C$21)))+$C$3+$C$4+$C$1</f>
        <v>110</v>
      </c>
      <c r="E1302" s="70" t="e">
        <f>VLOOKUP(A1302,'Crash Data'!$E$3:$F$6,2,FALSE)</f>
        <v>#N/A</v>
      </c>
      <c r="F1302" s="70" t="e">
        <f>VLOOKUP(A1302,'Crash Data'!$B$3:$C$32,2,FALSE)</f>
        <v>#N/A</v>
      </c>
      <c r="G1302" s="40">
        <v>230</v>
      </c>
      <c r="H1302" s="40">
        <v>177</v>
      </c>
      <c r="I1302" s="39">
        <v>177</v>
      </c>
      <c r="J1302" s="40">
        <v>177</v>
      </c>
      <c r="K1302" s="39">
        <v>177</v>
      </c>
      <c r="L1302" s="93">
        <f t="shared" si="283"/>
        <v>209</v>
      </c>
      <c r="M1302" s="93" t="str">
        <f t="shared" si="284"/>
        <v/>
      </c>
      <c r="N1302" s="99">
        <f t="shared" si="285"/>
        <v>165</v>
      </c>
      <c r="O1302" s="99" t="str">
        <f t="shared" si="286"/>
        <v/>
      </c>
      <c r="P1302" s="102">
        <f t="shared" si="287"/>
        <v>165</v>
      </c>
      <c r="Q1302" s="102" t="str">
        <f t="shared" si="288"/>
        <v/>
      </c>
      <c r="R1302" s="105">
        <f t="shared" si="289"/>
        <v>165</v>
      </c>
      <c r="S1302" s="105" t="str">
        <f t="shared" si="290"/>
        <v/>
      </c>
      <c r="T1302" s="69">
        <f t="shared" si="291"/>
        <v>107</v>
      </c>
      <c r="U1302" s="69" t="str">
        <f t="shared" si="292"/>
        <v/>
      </c>
      <c r="V1302" s="143">
        <f t="shared" si="293"/>
        <v>165</v>
      </c>
      <c r="W1302" s="143" t="str">
        <f t="shared" si="294"/>
        <v/>
      </c>
      <c r="X1302" s="109">
        <f t="shared" si="281"/>
        <v>0</v>
      </c>
      <c r="Y1302" s="110" t="e">
        <f t="shared" si="282"/>
        <v>#N/A</v>
      </c>
      <c r="Z1302" s="75" t="e">
        <f>NA()</f>
        <v>#N/A</v>
      </c>
    </row>
    <row r="1303" spans="1:26" x14ac:dyDescent="0.2">
      <c r="A1303" s="74">
        <v>22800</v>
      </c>
      <c r="B1303" s="68">
        <f>INDEX('B-A OSRoad'!$F$2:$F$21,MATCH(A1303,'B-A OSRoad'!$C$2:$C$21))</f>
        <v>0</v>
      </c>
      <c r="C1303" s="68" t="str">
        <f>IF(INDEX('B-A OSRoad'!$B$2:$B$21,MATCH(A1303,'B-A OSRoad'!$C$2:$C$21))="Straight","",RIGHT(INDEX('B-A OSRoad'!$B$2:$B$21,MATCH(A1303,'B-A OSRoad'!$C$2:$C$21)),LEN(INDEX('B-A OSRoad'!$B$2:$B$21,MATCH(A1303,'B-A OSRoad'!$C$2:$C$21)))-1))</f>
        <v/>
      </c>
      <c r="D1303" s="69">
        <f>(INDEX('B-A OSRoad'!$I$2:$I$21,MATCH(A1303,'B-A OSRoad'!$C$2:$C$21)))+$C$3+$C$4+$C$1</f>
        <v>110</v>
      </c>
      <c r="E1303" s="70" t="e">
        <f>VLOOKUP(A1303,'Crash Data'!$E$3:$F$6,2,FALSE)</f>
        <v>#N/A</v>
      </c>
      <c r="F1303" s="70" t="e">
        <f>VLOOKUP(A1303,'Crash Data'!$B$3:$C$32,2,FALSE)</f>
        <v>#N/A</v>
      </c>
      <c r="G1303" s="40">
        <v>230</v>
      </c>
      <c r="H1303" s="40">
        <v>177</v>
      </c>
      <c r="I1303" s="39">
        <v>177</v>
      </c>
      <c r="J1303" s="40">
        <v>177</v>
      </c>
      <c r="K1303" s="39">
        <v>177</v>
      </c>
      <c r="L1303" s="93">
        <f t="shared" si="283"/>
        <v>209</v>
      </c>
      <c r="M1303" s="93" t="str">
        <f t="shared" si="284"/>
        <v/>
      </c>
      <c r="N1303" s="99">
        <f t="shared" si="285"/>
        <v>165</v>
      </c>
      <c r="O1303" s="99" t="str">
        <f t="shared" si="286"/>
        <v/>
      </c>
      <c r="P1303" s="102">
        <f t="shared" si="287"/>
        <v>165</v>
      </c>
      <c r="Q1303" s="102" t="str">
        <f t="shared" si="288"/>
        <v/>
      </c>
      <c r="R1303" s="105">
        <f t="shared" si="289"/>
        <v>165</v>
      </c>
      <c r="S1303" s="105" t="str">
        <f t="shared" si="290"/>
        <v/>
      </c>
      <c r="T1303" s="69">
        <f t="shared" si="291"/>
        <v>107</v>
      </c>
      <c r="U1303" s="69" t="str">
        <f t="shared" si="292"/>
        <v/>
      </c>
      <c r="V1303" s="143">
        <f t="shared" si="293"/>
        <v>165</v>
      </c>
      <c r="W1303" s="143" t="str">
        <f t="shared" si="294"/>
        <v/>
      </c>
      <c r="X1303" s="109">
        <f t="shared" si="281"/>
        <v>0</v>
      </c>
      <c r="Y1303" s="110" t="e">
        <f t="shared" si="282"/>
        <v>#N/A</v>
      </c>
      <c r="Z1303" s="75" t="e">
        <f>NA()</f>
        <v>#N/A</v>
      </c>
    </row>
    <row r="1304" spans="1:26" x14ac:dyDescent="0.2">
      <c r="A1304" s="74">
        <v>22810</v>
      </c>
      <c r="B1304" s="68">
        <f>INDEX('B-A OSRoad'!$F$2:$F$21,MATCH(A1304,'B-A OSRoad'!$C$2:$C$21))</f>
        <v>0</v>
      </c>
      <c r="C1304" s="68" t="str">
        <f>IF(INDEX('B-A OSRoad'!$B$2:$B$21,MATCH(A1304,'B-A OSRoad'!$C$2:$C$21))="Straight","",RIGHT(INDEX('B-A OSRoad'!$B$2:$B$21,MATCH(A1304,'B-A OSRoad'!$C$2:$C$21)),LEN(INDEX('B-A OSRoad'!$B$2:$B$21,MATCH(A1304,'B-A OSRoad'!$C$2:$C$21)))-1))</f>
        <v/>
      </c>
      <c r="D1304" s="69">
        <f>(INDEX('B-A OSRoad'!$I$2:$I$21,MATCH(A1304,'B-A OSRoad'!$C$2:$C$21)))+$C$3+$C$4+$C$1</f>
        <v>110</v>
      </c>
      <c r="E1304" s="70" t="e">
        <f>VLOOKUP(A1304,'Crash Data'!$E$3:$F$6,2,FALSE)</f>
        <v>#N/A</v>
      </c>
      <c r="F1304" s="70" t="e">
        <f>VLOOKUP(A1304,'Crash Data'!$B$3:$C$32,2,FALSE)</f>
        <v>#N/A</v>
      </c>
      <c r="G1304" s="40">
        <v>230</v>
      </c>
      <c r="H1304" s="40">
        <v>177</v>
      </c>
      <c r="I1304" s="39">
        <v>177</v>
      </c>
      <c r="J1304" s="40">
        <v>177</v>
      </c>
      <c r="K1304" s="39">
        <v>177</v>
      </c>
      <c r="L1304" s="93">
        <f t="shared" si="283"/>
        <v>209</v>
      </c>
      <c r="M1304" s="93" t="str">
        <f t="shared" si="284"/>
        <v/>
      </c>
      <c r="N1304" s="99">
        <f t="shared" si="285"/>
        <v>165</v>
      </c>
      <c r="O1304" s="99" t="str">
        <f t="shared" si="286"/>
        <v/>
      </c>
      <c r="P1304" s="102">
        <f t="shared" si="287"/>
        <v>165</v>
      </c>
      <c r="Q1304" s="102" t="str">
        <f t="shared" si="288"/>
        <v/>
      </c>
      <c r="R1304" s="105">
        <f t="shared" si="289"/>
        <v>165</v>
      </c>
      <c r="S1304" s="105" t="str">
        <f t="shared" si="290"/>
        <v/>
      </c>
      <c r="T1304" s="69">
        <f t="shared" si="291"/>
        <v>107</v>
      </c>
      <c r="U1304" s="69" t="str">
        <f t="shared" si="292"/>
        <v/>
      </c>
      <c r="V1304" s="143">
        <f t="shared" si="293"/>
        <v>165</v>
      </c>
      <c r="W1304" s="143" t="str">
        <f t="shared" si="294"/>
        <v/>
      </c>
      <c r="X1304" s="109">
        <f t="shared" si="281"/>
        <v>0</v>
      </c>
      <c r="Y1304" s="110" t="e">
        <f t="shared" si="282"/>
        <v>#N/A</v>
      </c>
      <c r="Z1304" s="75" t="e">
        <f>NA()</f>
        <v>#N/A</v>
      </c>
    </row>
    <row r="1305" spans="1:26" x14ac:dyDescent="0.2">
      <c r="A1305" s="74">
        <v>22820</v>
      </c>
      <c r="B1305" s="68">
        <f>INDEX('B-A OSRoad'!$F$2:$F$21,MATCH(A1305,'B-A OSRoad'!$C$2:$C$21))</f>
        <v>0</v>
      </c>
      <c r="C1305" s="68" t="str">
        <f>IF(INDEX('B-A OSRoad'!$B$2:$B$21,MATCH(A1305,'B-A OSRoad'!$C$2:$C$21))="Straight","",RIGHT(INDEX('B-A OSRoad'!$B$2:$B$21,MATCH(A1305,'B-A OSRoad'!$C$2:$C$21)),LEN(INDEX('B-A OSRoad'!$B$2:$B$21,MATCH(A1305,'B-A OSRoad'!$C$2:$C$21)))-1))</f>
        <v/>
      </c>
      <c r="D1305" s="69">
        <f>(INDEX('B-A OSRoad'!$I$2:$I$21,MATCH(A1305,'B-A OSRoad'!$C$2:$C$21)))+$C$3+$C$4+$C$1</f>
        <v>110</v>
      </c>
      <c r="E1305" s="70" t="e">
        <f>VLOOKUP(A1305,'Crash Data'!$E$3:$F$6,2,FALSE)</f>
        <v>#N/A</v>
      </c>
      <c r="F1305" s="70" t="e">
        <f>VLOOKUP(A1305,'Crash Data'!$B$3:$C$32,2,FALSE)</f>
        <v>#N/A</v>
      </c>
      <c r="G1305" s="40">
        <v>230</v>
      </c>
      <c r="H1305" s="40">
        <v>177</v>
      </c>
      <c r="I1305" s="39">
        <v>177</v>
      </c>
      <c r="J1305" s="40">
        <v>177</v>
      </c>
      <c r="K1305" s="39">
        <v>150.02600000000001</v>
      </c>
      <c r="L1305" s="93">
        <f t="shared" si="283"/>
        <v>209</v>
      </c>
      <c r="M1305" s="93" t="str">
        <f t="shared" si="284"/>
        <v/>
      </c>
      <c r="N1305" s="99">
        <f t="shared" si="285"/>
        <v>165</v>
      </c>
      <c r="O1305" s="99" t="str">
        <f t="shared" si="286"/>
        <v/>
      </c>
      <c r="P1305" s="102">
        <f t="shared" si="287"/>
        <v>165</v>
      </c>
      <c r="Q1305" s="102" t="str">
        <f t="shared" si="288"/>
        <v/>
      </c>
      <c r="R1305" s="105">
        <f t="shared" si="289"/>
        <v>165</v>
      </c>
      <c r="S1305" s="105" t="str">
        <f t="shared" si="290"/>
        <v/>
      </c>
      <c r="T1305" s="69">
        <f t="shared" si="291"/>
        <v>107</v>
      </c>
      <c r="U1305" s="69" t="str">
        <f t="shared" si="292"/>
        <v/>
      </c>
      <c r="V1305" s="143">
        <f t="shared" si="293"/>
        <v>165</v>
      </c>
      <c r="W1305" s="143">
        <f t="shared" si="294"/>
        <v>14.97399999999999</v>
      </c>
      <c r="X1305" s="109">
        <f t="shared" si="281"/>
        <v>0</v>
      </c>
      <c r="Y1305" s="110" t="e">
        <f t="shared" si="282"/>
        <v>#N/A</v>
      </c>
      <c r="Z1305" s="75" t="e">
        <f>NA()</f>
        <v>#N/A</v>
      </c>
    </row>
    <row r="1306" spans="1:26" x14ac:dyDescent="0.2">
      <c r="A1306" s="74">
        <v>22830</v>
      </c>
      <c r="B1306" s="68">
        <f>INDEX('B-A OSRoad'!$F$2:$F$21,MATCH(A1306,'B-A OSRoad'!$C$2:$C$21))</f>
        <v>0</v>
      </c>
      <c r="C1306" s="68" t="str">
        <f>IF(INDEX('B-A OSRoad'!$B$2:$B$21,MATCH(A1306,'B-A OSRoad'!$C$2:$C$21))="Straight","",RIGHT(INDEX('B-A OSRoad'!$B$2:$B$21,MATCH(A1306,'B-A OSRoad'!$C$2:$C$21)),LEN(INDEX('B-A OSRoad'!$B$2:$B$21,MATCH(A1306,'B-A OSRoad'!$C$2:$C$21)))-1))</f>
        <v/>
      </c>
      <c r="D1306" s="69">
        <f>(INDEX('B-A OSRoad'!$I$2:$I$21,MATCH(A1306,'B-A OSRoad'!$C$2:$C$21)))+$C$3+$C$4+$C$1</f>
        <v>110</v>
      </c>
      <c r="E1306" s="70" t="e">
        <f>VLOOKUP(A1306,'Crash Data'!$E$3:$F$6,2,FALSE)</f>
        <v>#N/A</v>
      </c>
      <c r="F1306" s="70" t="e">
        <f>VLOOKUP(A1306,'Crash Data'!$B$3:$C$32,2,FALSE)</f>
        <v>#N/A</v>
      </c>
      <c r="G1306" s="40">
        <v>160.03700000000001</v>
      </c>
      <c r="H1306" s="40">
        <v>177</v>
      </c>
      <c r="I1306" s="39">
        <v>177</v>
      </c>
      <c r="J1306" s="40">
        <v>177</v>
      </c>
      <c r="K1306" s="39">
        <v>148.16</v>
      </c>
      <c r="L1306" s="93">
        <f t="shared" si="283"/>
        <v>209</v>
      </c>
      <c r="M1306" s="93">
        <f t="shared" si="284"/>
        <v>48.962999999999994</v>
      </c>
      <c r="N1306" s="99">
        <f t="shared" si="285"/>
        <v>165</v>
      </c>
      <c r="O1306" s="99" t="str">
        <f t="shared" si="286"/>
        <v/>
      </c>
      <c r="P1306" s="102">
        <f t="shared" si="287"/>
        <v>165</v>
      </c>
      <c r="Q1306" s="102" t="str">
        <f t="shared" si="288"/>
        <v/>
      </c>
      <c r="R1306" s="105">
        <f t="shared" si="289"/>
        <v>165</v>
      </c>
      <c r="S1306" s="105" t="str">
        <f t="shared" si="290"/>
        <v/>
      </c>
      <c r="T1306" s="69">
        <f t="shared" si="291"/>
        <v>107</v>
      </c>
      <c r="U1306" s="69" t="str">
        <f t="shared" si="292"/>
        <v/>
      </c>
      <c r="V1306" s="143">
        <f t="shared" si="293"/>
        <v>165</v>
      </c>
      <c r="W1306" s="143">
        <f t="shared" si="294"/>
        <v>16.840000000000003</v>
      </c>
      <c r="X1306" s="109">
        <f t="shared" si="281"/>
        <v>0</v>
      </c>
      <c r="Y1306" s="110" t="e">
        <f t="shared" si="282"/>
        <v>#N/A</v>
      </c>
      <c r="Z1306" s="75" t="e">
        <f>NA()</f>
        <v>#N/A</v>
      </c>
    </row>
    <row r="1307" spans="1:26" x14ac:dyDescent="0.2">
      <c r="A1307" s="74">
        <v>22840</v>
      </c>
      <c r="B1307" s="68">
        <f>INDEX('B-A OSRoad'!$F$2:$F$21,MATCH(A1307,'B-A OSRoad'!$C$2:$C$21))</f>
        <v>0</v>
      </c>
      <c r="C1307" s="68" t="str">
        <f>IF(INDEX('B-A OSRoad'!$B$2:$B$21,MATCH(A1307,'B-A OSRoad'!$C$2:$C$21))="Straight","",RIGHT(INDEX('B-A OSRoad'!$B$2:$B$21,MATCH(A1307,'B-A OSRoad'!$C$2:$C$21)),LEN(INDEX('B-A OSRoad'!$B$2:$B$21,MATCH(A1307,'B-A OSRoad'!$C$2:$C$21)))-1))</f>
        <v/>
      </c>
      <c r="D1307" s="69">
        <f>(INDEX('B-A OSRoad'!$I$2:$I$21,MATCH(A1307,'B-A OSRoad'!$C$2:$C$21)))+$C$3+$C$4+$C$1</f>
        <v>110</v>
      </c>
      <c r="E1307" s="70" t="e">
        <f>VLOOKUP(A1307,'Crash Data'!$E$3:$F$6,2,FALSE)</f>
        <v>#N/A</v>
      </c>
      <c r="F1307" s="70" t="e">
        <f>VLOOKUP(A1307,'Crash Data'!$B$3:$C$32,2,FALSE)</f>
        <v>#N/A</v>
      </c>
      <c r="G1307" s="40">
        <v>149.55699999999999</v>
      </c>
      <c r="H1307" s="40">
        <v>177</v>
      </c>
      <c r="I1307" s="39">
        <v>177</v>
      </c>
      <c r="J1307" s="40">
        <v>177</v>
      </c>
      <c r="K1307" s="39">
        <v>146.83500000000001</v>
      </c>
      <c r="L1307" s="93">
        <f t="shared" si="283"/>
        <v>209</v>
      </c>
      <c r="M1307" s="93">
        <f t="shared" si="284"/>
        <v>59.443000000000012</v>
      </c>
      <c r="N1307" s="99">
        <f t="shared" si="285"/>
        <v>165</v>
      </c>
      <c r="O1307" s="99" t="str">
        <f t="shared" si="286"/>
        <v/>
      </c>
      <c r="P1307" s="102">
        <f t="shared" si="287"/>
        <v>165</v>
      </c>
      <c r="Q1307" s="102" t="str">
        <f t="shared" si="288"/>
        <v/>
      </c>
      <c r="R1307" s="105">
        <f t="shared" si="289"/>
        <v>165</v>
      </c>
      <c r="S1307" s="105" t="str">
        <f t="shared" si="290"/>
        <v/>
      </c>
      <c r="T1307" s="69">
        <f t="shared" si="291"/>
        <v>107</v>
      </c>
      <c r="U1307" s="69" t="str">
        <f t="shared" si="292"/>
        <v/>
      </c>
      <c r="V1307" s="143">
        <f t="shared" si="293"/>
        <v>165</v>
      </c>
      <c r="W1307" s="143">
        <f t="shared" si="294"/>
        <v>18.164999999999992</v>
      </c>
      <c r="X1307" s="109">
        <f t="shared" si="281"/>
        <v>0</v>
      </c>
      <c r="Y1307" s="110" t="e">
        <f t="shared" si="282"/>
        <v>#N/A</v>
      </c>
      <c r="Z1307" s="75" t="e">
        <f>NA()</f>
        <v>#N/A</v>
      </c>
    </row>
    <row r="1308" spans="1:26" x14ac:dyDescent="0.2">
      <c r="A1308" s="74">
        <v>22850</v>
      </c>
      <c r="B1308" s="68">
        <f>INDEX('B-A OSRoad'!$F$2:$F$21,MATCH(A1308,'B-A OSRoad'!$C$2:$C$21))</f>
        <v>0</v>
      </c>
      <c r="C1308" s="68" t="str">
        <f>IF(INDEX('B-A OSRoad'!$B$2:$B$21,MATCH(A1308,'B-A OSRoad'!$C$2:$C$21))="Straight","",RIGHT(INDEX('B-A OSRoad'!$B$2:$B$21,MATCH(A1308,'B-A OSRoad'!$C$2:$C$21)),LEN(INDEX('B-A OSRoad'!$B$2:$B$21,MATCH(A1308,'B-A OSRoad'!$C$2:$C$21)))-1))</f>
        <v/>
      </c>
      <c r="D1308" s="69">
        <f>(INDEX('B-A OSRoad'!$I$2:$I$21,MATCH(A1308,'B-A OSRoad'!$C$2:$C$21)))+$C$3+$C$4+$C$1</f>
        <v>110</v>
      </c>
      <c r="E1308" s="70" t="e">
        <f>VLOOKUP(A1308,'Crash Data'!$E$3:$F$6,2,FALSE)</f>
        <v>#N/A</v>
      </c>
      <c r="F1308" s="70" t="e">
        <f>VLOOKUP(A1308,'Crash Data'!$B$3:$C$32,2,FALSE)</f>
        <v>#N/A</v>
      </c>
      <c r="G1308" s="40">
        <v>148.47800000000001</v>
      </c>
      <c r="H1308" s="40">
        <v>177</v>
      </c>
      <c r="I1308" s="39">
        <v>177</v>
      </c>
      <c r="J1308" s="40">
        <v>177</v>
      </c>
      <c r="K1308" s="39">
        <v>139.70500000000001</v>
      </c>
      <c r="L1308" s="93">
        <f t="shared" si="283"/>
        <v>209</v>
      </c>
      <c r="M1308" s="93">
        <f t="shared" si="284"/>
        <v>60.521999999999991</v>
      </c>
      <c r="N1308" s="99">
        <f t="shared" si="285"/>
        <v>165</v>
      </c>
      <c r="O1308" s="99" t="str">
        <f t="shared" si="286"/>
        <v/>
      </c>
      <c r="P1308" s="102">
        <f t="shared" si="287"/>
        <v>165</v>
      </c>
      <c r="Q1308" s="102" t="str">
        <f t="shared" si="288"/>
        <v/>
      </c>
      <c r="R1308" s="105">
        <f t="shared" si="289"/>
        <v>165</v>
      </c>
      <c r="S1308" s="105" t="str">
        <f t="shared" si="290"/>
        <v/>
      </c>
      <c r="T1308" s="69">
        <f t="shared" si="291"/>
        <v>107</v>
      </c>
      <c r="U1308" s="69" t="str">
        <f t="shared" si="292"/>
        <v/>
      </c>
      <c r="V1308" s="143">
        <f t="shared" si="293"/>
        <v>165</v>
      </c>
      <c r="W1308" s="143">
        <f t="shared" si="294"/>
        <v>25.294999999999987</v>
      </c>
      <c r="X1308" s="109">
        <f t="shared" si="281"/>
        <v>0</v>
      </c>
      <c r="Y1308" s="110" t="e">
        <f t="shared" si="282"/>
        <v>#N/A</v>
      </c>
      <c r="Z1308" s="75" t="e">
        <f>NA()</f>
        <v>#N/A</v>
      </c>
    </row>
    <row r="1309" spans="1:26" x14ac:dyDescent="0.2">
      <c r="A1309" s="74">
        <v>22860</v>
      </c>
      <c r="B1309" s="68">
        <f>INDEX('B-A OSRoad'!$F$2:$F$21,MATCH(A1309,'B-A OSRoad'!$C$2:$C$21))</f>
        <v>0</v>
      </c>
      <c r="C1309" s="68" t="str">
        <f>IF(INDEX('B-A OSRoad'!$B$2:$B$21,MATCH(A1309,'B-A OSRoad'!$C$2:$C$21))="Straight","",RIGHT(INDEX('B-A OSRoad'!$B$2:$B$21,MATCH(A1309,'B-A OSRoad'!$C$2:$C$21)),LEN(INDEX('B-A OSRoad'!$B$2:$B$21,MATCH(A1309,'B-A OSRoad'!$C$2:$C$21)))-1))</f>
        <v/>
      </c>
      <c r="D1309" s="69">
        <f>(INDEX('B-A OSRoad'!$I$2:$I$21,MATCH(A1309,'B-A OSRoad'!$C$2:$C$21)))+$C$3+$C$4+$C$1</f>
        <v>110</v>
      </c>
      <c r="E1309" s="70" t="e">
        <f>VLOOKUP(A1309,'Crash Data'!$E$3:$F$6,2,FALSE)</f>
        <v>#N/A</v>
      </c>
      <c r="F1309" s="70" t="e">
        <f>VLOOKUP(A1309,'Crash Data'!$B$3:$C$32,2,FALSE)</f>
        <v>#N/A</v>
      </c>
      <c r="G1309" s="40">
        <v>147.881</v>
      </c>
      <c r="H1309" s="40">
        <v>177</v>
      </c>
      <c r="I1309" s="39">
        <v>177</v>
      </c>
      <c r="J1309" s="40">
        <v>177</v>
      </c>
      <c r="K1309" s="39">
        <v>138.595</v>
      </c>
      <c r="L1309" s="93">
        <f t="shared" si="283"/>
        <v>209</v>
      </c>
      <c r="M1309" s="93">
        <f t="shared" si="284"/>
        <v>61.119</v>
      </c>
      <c r="N1309" s="99">
        <f t="shared" si="285"/>
        <v>165</v>
      </c>
      <c r="O1309" s="99" t="str">
        <f t="shared" si="286"/>
        <v/>
      </c>
      <c r="P1309" s="102">
        <f t="shared" si="287"/>
        <v>165</v>
      </c>
      <c r="Q1309" s="102" t="str">
        <f t="shared" si="288"/>
        <v/>
      </c>
      <c r="R1309" s="105">
        <f t="shared" si="289"/>
        <v>165</v>
      </c>
      <c r="S1309" s="105" t="str">
        <f t="shared" si="290"/>
        <v/>
      </c>
      <c r="T1309" s="69">
        <f t="shared" si="291"/>
        <v>107</v>
      </c>
      <c r="U1309" s="69" t="str">
        <f t="shared" si="292"/>
        <v/>
      </c>
      <c r="V1309" s="143">
        <f t="shared" si="293"/>
        <v>165</v>
      </c>
      <c r="W1309" s="143">
        <f t="shared" si="294"/>
        <v>26.405000000000001</v>
      </c>
      <c r="X1309" s="109">
        <f t="shared" si="281"/>
        <v>0</v>
      </c>
      <c r="Y1309" s="110" t="e">
        <f t="shared" si="282"/>
        <v>#N/A</v>
      </c>
      <c r="Z1309" s="75" t="e">
        <f>NA()</f>
        <v>#N/A</v>
      </c>
    </row>
    <row r="1310" spans="1:26" x14ac:dyDescent="0.2">
      <c r="A1310" s="74">
        <v>22870</v>
      </c>
      <c r="B1310" s="68">
        <f>INDEX('B-A OSRoad'!$F$2:$F$21,MATCH(A1310,'B-A OSRoad'!$C$2:$C$21))</f>
        <v>0</v>
      </c>
      <c r="C1310" s="68" t="str">
        <f>IF(INDEX('B-A OSRoad'!$B$2:$B$21,MATCH(A1310,'B-A OSRoad'!$C$2:$C$21))="Straight","",RIGHT(INDEX('B-A OSRoad'!$B$2:$B$21,MATCH(A1310,'B-A OSRoad'!$C$2:$C$21)),LEN(INDEX('B-A OSRoad'!$B$2:$B$21,MATCH(A1310,'B-A OSRoad'!$C$2:$C$21)))-1))</f>
        <v/>
      </c>
      <c r="D1310" s="69">
        <f>(INDEX('B-A OSRoad'!$I$2:$I$21,MATCH(A1310,'B-A OSRoad'!$C$2:$C$21)))+$C$3+$C$4+$C$1</f>
        <v>110</v>
      </c>
      <c r="E1310" s="70" t="e">
        <f>VLOOKUP(A1310,'Crash Data'!$E$3:$F$6,2,FALSE)</f>
        <v>#N/A</v>
      </c>
      <c r="F1310" s="70" t="e">
        <f>VLOOKUP(A1310,'Crash Data'!$B$3:$C$32,2,FALSE)</f>
        <v>#N/A</v>
      </c>
      <c r="G1310" s="40">
        <v>149.803</v>
      </c>
      <c r="H1310" s="40">
        <v>177</v>
      </c>
      <c r="I1310" s="39">
        <v>177</v>
      </c>
      <c r="J1310" s="40">
        <v>177</v>
      </c>
      <c r="K1310" s="39">
        <v>144.71600000000001</v>
      </c>
      <c r="L1310" s="93">
        <f t="shared" si="283"/>
        <v>209</v>
      </c>
      <c r="M1310" s="93">
        <f t="shared" si="284"/>
        <v>59.197000000000003</v>
      </c>
      <c r="N1310" s="99">
        <f t="shared" si="285"/>
        <v>165</v>
      </c>
      <c r="O1310" s="99" t="str">
        <f t="shared" si="286"/>
        <v/>
      </c>
      <c r="P1310" s="102">
        <f t="shared" si="287"/>
        <v>165</v>
      </c>
      <c r="Q1310" s="102" t="str">
        <f t="shared" si="288"/>
        <v/>
      </c>
      <c r="R1310" s="105">
        <f t="shared" si="289"/>
        <v>165</v>
      </c>
      <c r="S1310" s="105" t="str">
        <f t="shared" si="290"/>
        <v/>
      </c>
      <c r="T1310" s="69">
        <f t="shared" si="291"/>
        <v>107</v>
      </c>
      <c r="U1310" s="69" t="str">
        <f t="shared" si="292"/>
        <v/>
      </c>
      <c r="V1310" s="143">
        <f t="shared" si="293"/>
        <v>165</v>
      </c>
      <c r="W1310" s="143">
        <f t="shared" si="294"/>
        <v>20.283999999999992</v>
      </c>
      <c r="X1310" s="109">
        <f t="shared" si="281"/>
        <v>0</v>
      </c>
      <c r="Y1310" s="110" t="e">
        <f t="shared" si="282"/>
        <v>#N/A</v>
      </c>
      <c r="Z1310" s="75" t="e">
        <f>NA()</f>
        <v>#N/A</v>
      </c>
    </row>
    <row r="1311" spans="1:26" x14ac:dyDescent="0.2">
      <c r="A1311" s="74">
        <v>22880</v>
      </c>
      <c r="B1311" s="68">
        <f>INDEX('B-A OSRoad'!$F$2:$F$21,MATCH(A1311,'B-A OSRoad'!$C$2:$C$21))</f>
        <v>0</v>
      </c>
      <c r="C1311" s="68" t="str">
        <f>IF(INDEX('B-A OSRoad'!$B$2:$B$21,MATCH(A1311,'B-A OSRoad'!$C$2:$C$21))="Straight","",RIGHT(INDEX('B-A OSRoad'!$B$2:$B$21,MATCH(A1311,'B-A OSRoad'!$C$2:$C$21)),LEN(INDEX('B-A OSRoad'!$B$2:$B$21,MATCH(A1311,'B-A OSRoad'!$C$2:$C$21)))-1))</f>
        <v/>
      </c>
      <c r="D1311" s="69">
        <f>(INDEX('B-A OSRoad'!$I$2:$I$21,MATCH(A1311,'B-A OSRoad'!$C$2:$C$21)))+$C$3+$C$4+$C$1</f>
        <v>110</v>
      </c>
      <c r="E1311" s="70" t="e">
        <f>VLOOKUP(A1311,'Crash Data'!$E$3:$F$6,2,FALSE)</f>
        <v>#N/A</v>
      </c>
      <c r="F1311" s="70" t="e">
        <f>VLOOKUP(A1311,'Crash Data'!$B$3:$C$32,2,FALSE)</f>
        <v>#N/A</v>
      </c>
      <c r="G1311" s="40">
        <v>157.488</v>
      </c>
      <c r="H1311" s="40">
        <v>177</v>
      </c>
      <c r="I1311" s="39">
        <v>177</v>
      </c>
      <c r="J1311" s="40">
        <v>177</v>
      </c>
      <c r="K1311" s="39">
        <v>148.15600000000001</v>
      </c>
      <c r="L1311" s="93">
        <f t="shared" si="283"/>
        <v>209</v>
      </c>
      <c r="M1311" s="93">
        <f t="shared" si="284"/>
        <v>51.512</v>
      </c>
      <c r="N1311" s="99">
        <f t="shared" si="285"/>
        <v>165</v>
      </c>
      <c r="O1311" s="99" t="str">
        <f t="shared" si="286"/>
        <v/>
      </c>
      <c r="P1311" s="102">
        <f t="shared" si="287"/>
        <v>165</v>
      </c>
      <c r="Q1311" s="102" t="str">
        <f t="shared" si="288"/>
        <v/>
      </c>
      <c r="R1311" s="105">
        <f t="shared" si="289"/>
        <v>165</v>
      </c>
      <c r="S1311" s="105" t="str">
        <f t="shared" si="290"/>
        <v/>
      </c>
      <c r="T1311" s="69">
        <f t="shared" si="291"/>
        <v>107</v>
      </c>
      <c r="U1311" s="69" t="str">
        <f t="shared" si="292"/>
        <v/>
      </c>
      <c r="V1311" s="143">
        <f t="shared" si="293"/>
        <v>165</v>
      </c>
      <c r="W1311" s="143">
        <f t="shared" si="294"/>
        <v>16.843999999999994</v>
      </c>
      <c r="X1311" s="109">
        <f t="shared" si="281"/>
        <v>0</v>
      </c>
      <c r="Y1311" s="110" t="e">
        <f t="shared" si="282"/>
        <v>#N/A</v>
      </c>
      <c r="Z1311" s="75" t="e">
        <f>NA()</f>
        <v>#N/A</v>
      </c>
    </row>
    <row r="1312" spans="1:26" x14ac:dyDescent="0.2">
      <c r="A1312" s="74">
        <v>22890</v>
      </c>
      <c r="B1312" s="68">
        <f>INDEX('B-A OSRoad'!$F$2:$F$21,MATCH(A1312,'B-A OSRoad'!$C$2:$C$21))</f>
        <v>0</v>
      </c>
      <c r="C1312" s="68" t="str">
        <f>IF(INDEX('B-A OSRoad'!$B$2:$B$21,MATCH(A1312,'B-A OSRoad'!$C$2:$C$21))="Straight","",RIGHT(INDEX('B-A OSRoad'!$B$2:$B$21,MATCH(A1312,'B-A OSRoad'!$C$2:$C$21)),LEN(INDEX('B-A OSRoad'!$B$2:$B$21,MATCH(A1312,'B-A OSRoad'!$C$2:$C$21)))-1))</f>
        <v/>
      </c>
      <c r="D1312" s="69">
        <f>(INDEX('B-A OSRoad'!$I$2:$I$21,MATCH(A1312,'B-A OSRoad'!$C$2:$C$21)))+$C$3+$C$4+$C$1</f>
        <v>110</v>
      </c>
      <c r="E1312" s="70" t="e">
        <f>VLOOKUP(A1312,'Crash Data'!$E$3:$F$6,2,FALSE)</f>
        <v>#N/A</v>
      </c>
      <c r="F1312" s="70" t="e">
        <f>VLOOKUP(A1312,'Crash Data'!$B$3:$C$32,2,FALSE)</f>
        <v>#N/A</v>
      </c>
      <c r="G1312" s="40">
        <v>155.11799999999999</v>
      </c>
      <c r="H1312" s="40">
        <v>177</v>
      </c>
      <c r="I1312" s="39">
        <v>177</v>
      </c>
      <c r="J1312" s="40">
        <v>177</v>
      </c>
      <c r="K1312" s="39">
        <v>155.15600000000001</v>
      </c>
      <c r="L1312" s="93">
        <f t="shared" si="283"/>
        <v>209</v>
      </c>
      <c r="M1312" s="93">
        <f t="shared" si="284"/>
        <v>53.882000000000005</v>
      </c>
      <c r="N1312" s="99">
        <f t="shared" si="285"/>
        <v>165</v>
      </c>
      <c r="O1312" s="99" t="str">
        <f t="shared" si="286"/>
        <v/>
      </c>
      <c r="P1312" s="102">
        <f t="shared" si="287"/>
        <v>165</v>
      </c>
      <c r="Q1312" s="102" t="str">
        <f t="shared" si="288"/>
        <v/>
      </c>
      <c r="R1312" s="105">
        <f t="shared" si="289"/>
        <v>165</v>
      </c>
      <c r="S1312" s="105" t="str">
        <f t="shared" si="290"/>
        <v/>
      </c>
      <c r="T1312" s="69">
        <f t="shared" si="291"/>
        <v>107</v>
      </c>
      <c r="U1312" s="69" t="str">
        <f t="shared" si="292"/>
        <v/>
      </c>
      <c r="V1312" s="143">
        <f t="shared" si="293"/>
        <v>165</v>
      </c>
      <c r="W1312" s="143">
        <f t="shared" si="294"/>
        <v>9.8439999999999941</v>
      </c>
      <c r="X1312" s="109">
        <f t="shared" si="281"/>
        <v>0</v>
      </c>
      <c r="Y1312" s="110" t="e">
        <f t="shared" si="282"/>
        <v>#N/A</v>
      </c>
      <c r="Z1312" s="75" t="e">
        <f>NA()</f>
        <v>#N/A</v>
      </c>
    </row>
    <row r="1313" spans="1:26" x14ac:dyDescent="0.2">
      <c r="A1313" s="74">
        <v>22900</v>
      </c>
      <c r="B1313" s="68">
        <f>INDEX('B-A OSRoad'!$F$2:$F$21,MATCH(A1313,'B-A OSRoad'!$C$2:$C$21))</f>
        <v>0</v>
      </c>
      <c r="C1313" s="68" t="str">
        <f>IF(INDEX('B-A OSRoad'!$B$2:$B$21,MATCH(A1313,'B-A OSRoad'!$C$2:$C$21))="Straight","",RIGHT(INDEX('B-A OSRoad'!$B$2:$B$21,MATCH(A1313,'B-A OSRoad'!$C$2:$C$21)),LEN(INDEX('B-A OSRoad'!$B$2:$B$21,MATCH(A1313,'B-A OSRoad'!$C$2:$C$21)))-1))</f>
        <v/>
      </c>
      <c r="D1313" s="69">
        <f>(INDEX('B-A OSRoad'!$I$2:$I$21,MATCH(A1313,'B-A OSRoad'!$C$2:$C$21)))+$C$3+$C$4+$C$1</f>
        <v>110</v>
      </c>
      <c r="E1313" s="70" t="e">
        <f>VLOOKUP(A1313,'Crash Data'!$E$3:$F$6,2,FALSE)</f>
        <v>#N/A</v>
      </c>
      <c r="F1313" s="70" t="e">
        <f>VLOOKUP(A1313,'Crash Data'!$B$3:$C$32,2,FALSE)</f>
        <v>#N/A</v>
      </c>
      <c r="G1313" s="40">
        <v>164.054</v>
      </c>
      <c r="H1313" s="40">
        <v>177</v>
      </c>
      <c r="I1313" s="39">
        <v>177</v>
      </c>
      <c r="J1313" s="40">
        <v>177</v>
      </c>
      <c r="K1313" s="39">
        <v>177</v>
      </c>
      <c r="L1313" s="93">
        <f t="shared" si="283"/>
        <v>209</v>
      </c>
      <c r="M1313" s="93">
        <f t="shared" si="284"/>
        <v>44.945999999999998</v>
      </c>
      <c r="N1313" s="99">
        <f t="shared" si="285"/>
        <v>165</v>
      </c>
      <c r="O1313" s="99" t="str">
        <f t="shared" si="286"/>
        <v/>
      </c>
      <c r="P1313" s="102">
        <f t="shared" si="287"/>
        <v>165</v>
      </c>
      <c r="Q1313" s="102" t="str">
        <f t="shared" si="288"/>
        <v/>
      </c>
      <c r="R1313" s="105">
        <f t="shared" si="289"/>
        <v>165</v>
      </c>
      <c r="S1313" s="105" t="str">
        <f t="shared" si="290"/>
        <v/>
      </c>
      <c r="T1313" s="69">
        <f t="shared" si="291"/>
        <v>107</v>
      </c>
      <c r="U1313" s="69" t="str">
        <f t="shared" si="292"/>
        <v/>
      </c>
      <c r="V1313" s="143">
        <f t="shared" si="293"/>
        <v>165</v>
      </c>
      <c r="W1313" s="143" t="str">
        <f t="shared" si="294"/>
        <v/>
      </c>
      <c r="X1313" s="109">
        <f t="shared" si="281"/>
        <v>0</v>
      </c>
      <c r="Y1313" s="110" t="e">
        <f t="shared" si="282"/>
        <v>#N/A</v>
      </c>
      <c r="Z1313" s="75" t="e">
        <f>NA()</f>
        <v>#N/A</v>
      </c>
    </row>
    <row r="1314" spans="1:26" x14ac:dyDescent="0.2">
      <c r="A1314" s="74">
        <v>22910</v>
      </c>
      <c r="B1314" s="68">
        <f>INDEX('B-A OSRoad'!$F$2:$F$21,MATCH(A1314,'B-A OSRoad'!$C$2:$C$21))</f>
        <v>0</v>
      </c>
      <c r="C1314" s="68" t="str">
        <f>IF(INDEX('B-A OSRoad'!$B$2:$B$21,MATCH(A1314,'B-A OSRoad'!$C$2:$C$21))="Straight","",RIGHT(INDEX('B-A OSRoad'!$B$2:$B$21,MATCH(A1314,'B-A OSRoad'!$C$2:$C$21)),LEN(INDEX('B-A OSRoad'!$B$2:$B$21,MATCH(A1314,'B-A OSRoad'!$C$2:$C$21)))-1))</f>
        <v/>
      </c>
      <c r="D1314" s="69">
        <f>(INDEX('B-A OSRoad'!$I$2:$I$21,MATCH(A1314,'B-A OSRoad'!$C$2:$C$21)))+$C$3+$C$4+$C$1</f>
        <v>110</v>
      </c>
      <c r="E1314" s="70" t="e">
        <f>VLOOKUP(A1314,'Crash Data'!$E$3:$F$6,2,FALSE)</f>
        <v>#N/A</v>
      </c>
      <c r="F1314" s="70" t="e">
        <f>VLOOKUP(A1314,'Crash Data'!$B$3:$C$32,2,FALSE)</f>
        <v>#N/A</v>
      </c>
      <c r="G1314" s="40">
        <v>168.667</v>
      </c>
      <c r="H1314" s="40">
        <v>177</v>
      </c>
      <c r="I1314" s="39">
        <v>177</v>
      </c>
      <c r="J1314" s="40">
        <v>177</v>
      </c>
      <c r="K1314" s="39">
        <v>177</v>
      </c>
      <c r="L1314" s="93">
        <f t="shared" si="283"/>
        <v>209</v>
      </c>
      <c r="M1314" s="93">
        <f t="shared" si="284"/>
        <v>40.332999999999998</v>
      </c>
      <c r="N1314" s="99">
        <f t="shared" si="285"/>
        <v>165</v>
      </c>
      <c r="O1314" s="99" t="str">
        <f t="shared" si="286"/>
        <v/>
      </c>
      <c r="P1314" s="102">
        <f t="shared" si="287"/>
        <v>165</v>
      </c>
      <c r="Q1314" s="102" t="str">
        <f t="shared" si="288"/>
        <v/>
      </c>
      <c r="R1314" s="105">
        <f t="shared" si="289"/>
        <v>165</v>
      </c>
      <c r="S1314" s="105" t="str">
        <f t="shared" si="290"/>
        <v/>
      </c>
      <c r="T1314" s="69">
        <f t="shared" si="291"/>
        <v>107</v>
      </c>
      <c r="U1314" s="69" t="str">
        <f t="shared" si="292"/>
        <v/>
      </c>
      <c r="V1314" s="143">
        <f t="shared" si="293"/>
        <v>165</v>
      </c>
      <c r="W1314" s="143" t="str">
        <f t="shared" si="294"/>
        <v/>
      </c>
      <c r="X1314" s="109">
        <f t="shared" si="281"/>
        <v>0</v>
      </c>
      <c r="Y1314" s="110" t="e">
        <f t="shared" si="282"/>
        <v>#N/A</v>
      </c>
      <c r="Z1314" s="75" t="e">
        <f>NA()</f>
        <v>#N/A</v>
      </c>
    </row>
    <row r="1315" spans="1:26" x14ac:dyDescent="0.2">
      <c r="A1315" s="74">
        <v>22920</v>
      </c>
      <c r="B1315" s="68">
        <f>INDEX('B-A OSRoad'!$F$2:$F$21,MATCH(A1315,'B-A OSRoad'!$C$2:$C$21))</f>
        <v>0</v>
      </c>
      <c r="C1315" s="68" t="str">
        <f>IF(INDEX('B-A OSRoad'!$B$2:$B$21,MATCH(A1315,'B-A OSRoad'!$C$2:$C$21))="Straight","",RIGHT(INDEX('B-A OSRoad'!$B$2:$B$21,MATCH(A1315,'B-A OSRoad'!$C$2:$C$21)),LEN(INDEX('B-A OSRoad'!$B$2:$B$21,MATCH(A1315,'B-A OSRoad'!$C$2:$C$21)))-1))</f>
        <v/>
      </c>
      <c r="D1315" s="69">
        <f>(INDEX('B-A OSRoad'!$I$2:$I$21,MATCH(A1315,'B-A OSRoad'!$C$2:$C$21)))+$C$3+$C$4+$C$1</f>
        <v>110</v>
      </c>
      <c r="E1315" s="70" t="e">
        <f>VLOOKUP(A1315,'Crash Data'!$E$3:$F$6,2,FALSE)</f>
        <v>#N/A</v>
      </c>
      <c r="F1315" s="70" t="e">
        <f>VLOOKUP(A1315,'Crash Data'!$B$3:$C$32,2,FALSE)</f>
        <v>#N/A</v>
      </c>
      <c r="G1315" s="40">
        <v>173.71100000000001</v>
      </c>
      <c r="H1315" s="40">
        <v>177</v>
      </c>
      <c r="I1315" s="39">
        <v>177</v>
      </c>
      <c r="J1315" s="40">
        <v>177</v>
      </c>
      <c r="K1315" s="39">
        <v>177</v>
      </c>
      <c r="L1315" s="93">
        <f t="shared" si="283"/>
        <v>209</v>
      </c>
      <c r="M1315" s="93">
        <f t="shared" si="284"/>
        <v>35.288999999999987</v>
      </c>
      <c r="N1315" s="99">
        <f t="shared" si="285"/>
        <v>165</v>
      </c>
      <c r="O1315" s="99" t="str">
        <f t="shared" si="286"/>
        <v/>
      </c>
      <c r="P1315" s="102">
        <f t="shared" si="287"/>
        <v>165</v>
      </c>
      <c r="Q1315" s="102" t="str">
        <f t="shared" si="288"/>
        <v/>
      </c>
      <c r="R1315" s="105">
        <f t="shared" si="289"/>
        <v>165</v>
      </c>
      <c r="S1315" s="105" t="str">
        <f t="shared" si="290"/>
        <v/>
      </c>
      <c r="T1315" s="69">
        <f t="shared" si="291"/>
        <v>107</v>
      </c>
      <c r="U1315" s="69" t="str">
        <f t="shared" si="292"/>
        <v/>
      </c>
      <c r="V1315" s="143">
        <f t="shared" si="293"/>
        <v>165</v>
      </c>
      <c r="W1315" s="143" t="str">
        <f t="shared" si="294"/>
        <v/>
      </c>
      <c r="X1315" s="109">
        <f t="shared" si="281"/>
        <v>0</v>
      </c>
      <c r="Y1315" s="110" t="e">
        <f t="shared" si="282"/>
        <v>#N/A</v>
      </c>
      <c r="Z1315" s="75" t="e">
        <f>NA()</f>
        <v>#N/A</v>
      </c>
    </row>
    <row r="1316" spans="1:26" x14ac:dyDescent="0.2">
      <c r="A1316" s="74">
        <v>22930</v>
      </c>
      <c r="B1316" s="68">
        <f>INDEX('B-A OSRoad'!$F$2:$F$21,MATCH(A1316,'B-A OSRoad'!$C$2:$C$21))</f>
        <v>0</v>
      </c>
      <c r="C1316" s="68" t="str">
        <f>IF(INDEX('B-A OSRoad'!$B$2:$B$21,MATCH(A1316,'B-A OSRoad'!$C$2:$C$21))="Straight","",RIGHT(INDEX('B-A OSRoad'!$B$2:$B$21,MATCH(A1316,'B-A OSRoad'!$C$2:$C$21)),LEN(INDEX('B-A OSRoad'!$B$2:$B$21,MATCH(A1316,'B-A OSRoad'!$C$2:$C$21)))-1))</f>
        <v/>
      </c>
      <c r="D1316" s="69">
        <f>(INDEX('B-A OSRoad'!$I$2:$I$21,MATCH(A1316,'B-A OSRoad'!$C$2:$C$21)))+$C$3+$C$4+$C$1</f>
        <v>110</v>
      </c>
      <c r="E1316" s="70" t="e">
        <f>VLOOKUP(A1316,'Crash Data'!$E$3:$F$6,2,FALSE)</f>
        <v>#N/A</v>
      </c>
      <c r="F1316" s="70" t="e">
        <f>VLOOKUP(A1316,'Crash Data'!$B$3:$C$32,2,FALSE)</f>
        <v>#N/A</v>
      </c>
      <c r="G1316" s="40">
        <v>179.631</v>
      </c>
      <c r="H1316" s="40">
        <v>177</v>
      </c>
      <c r="I1316" s="39">
        <v>177</v>
      </c>
      <c r="J1316" s="40">
        <v>177</v>
      </c>
      <c r="K1316" s="39">
        <v>177</v>
      </c>
      <c r="L1316" s="93">
        <f t="shared" si="283"/>
        <v>209</v>
      </c>
      <c r="M1316" s="93">
        <f t="shared" si="284"/>
        <v>29.369</v>
      </c>
      <c r="N1316" s="99">
        <f t="shared" si="285"/>
        <v>165</v>
      </c>
      <c r="O1316" s="99" t="str">
        <f t="shared" si="286"/>
        <v/>
      </c>
      <c r="P1316" s="102">
        <f t="shared" si="287"/>
        <v>165</v>
      </c>
      <c r="Q1316" s="102" t="str">
        <f t="shared" si="288"/>
        <v/>
      </c>
      <c r="R1316" s="105">
        <f t="shared" si="289"/>
        <v>165</v>
      </c>
      <c r="S1316" s="105" t="str">
        <f t="shared" si="290"/>
        <v/>
      </c>
      <c r="T1316" s="69">
        <f t="shared" si="291"/>
        <v>107</v>
      </c>
      <c r="U1316" s="69" t="str">
        <f t="shared" si="292"/>
        <v/>
      </c>
      <c r="V1316" s="143">
        <f t="shared" si="293"/>
        <v>165</v>
      </c>
      <c r="W1316" s="143" t="str">
        <f t="shared" si="294"/>
        <v/>
      </c>
      <c r="X1316" s="109">
        <f t="shared" si="281"/>
        <v>0</v>
      </c>
      <c r="Y1316" s="110" t="e">
        <f t="shared" si="282"/>
        <v>#N/A</v>
      </c>
      <c r="Z1316" s="75" t="e">
        <f>NA()</f>
        <v>#N/A</v>
      </c>
    </row>
    <row r="1317" spans="1:26" x14ac:dyDescent="0.2">
      <c r="A1317" s="74">
        <v>22940</v>
      </c>
      <c r="B1317" s="68">
        <f>INDEX('B-A OSRoad'!$F$2:$F$21,MATCH(A1317,'B-A OSRoad'!$C$2:$C$21))</f>
        <v>0</v>
      </c>
      <c r="C1317" s="68" t="str">
        <f>IF(INDEX('B-A OSRoad'!$B$2:$B$21,MATCH(A1317,'B-A OSRoad'!$C$2:$C$21))="Straight","",RIGHT(INDEX('B-A OSRoad'!$B$2:$B$21,MATCH(A1317,'B-A OSRoad'!$C$2:$C$21)),LEN(INDEX('B-A OSRoad'!$B$2:$B$21,MATCH(A1317,'B-A OSRoad'!$C$2:$C$21)))-1))</f>
        <v/>
      </c>
      <c r="D1317" s="69">
        <f>(INDEX('B-A OSRoad'!$I$2:$I$21,MATCH(A1317,'B-A OSRoad'!$C$2:$C$21)))+$C$3+$C$4+$C$1</f>
        <v>110</v>
      </c>
      <c r="E1317" s="70" t="e">
        <f>VLOOKUP(A1317,'Crash Data'!$E$3:$F$6,2,FALSE)</f>
        <v>#N/A</v>
      </c>
      <c r="F1317" s="70" t="e">
        <f>VLOOKUP(A1317,'Crash Data'!$B$3:$C$32,2,FALSE)</f>
        <v>#N/A</v>
      </c>
      <c r="G1317" s="40">
        <v>186.47399999999999</v>
      </c>
      <c r="H1317" s="40">
        <v>177</v>
      </c>
      <c r="I1317" s="39">
        <v>177</v>
      </c>
      <c r="J1317" s="40">
        <v>177</v>
      </c>
      <c r="K1317" s="39">
        <v>177</v>
      </c>
      <c r="L1317" s="93">
        <f t="shared" si="283"/>
        <v>209</v>
      </c>
      <c r="M1317" s="93">
        <f t="shared" si="284"/>
        <v>22.52600000000001</v>
      </c>
      <c r="N1317" s="99">
        <f t="shared" si="285"/>
        <v>165</v>
      </c>
      <c r="O1317" s="99" t="str">
        <f t="shared" si="286"/>
        <v/>
      </c>
      <c r="P1317" s="102">
        <f t="shared" si="287"/>
        <v>165</v>
      </c>
      <c r="Q1317" s="102" t="str">
        <f t="shared" si="288"/>
        <v/>
      </c>
      <c r="R1317" s="105">
        <f t="shared" si="289"/>
        <v>165</v>
      </c>
      <c r="S1317" s="105" t="str">
        <f t="shared" si="290"/>
        <v/>
      </c>
      <c r="T1317" s="69">
        <f t="shared" si="291"/>
        <v>107</v>
      </c>
      <c r="U1317" s="69" t="str">
        <f t="shared" si="292"/>
        <v/>
      </c>
      <c r="V1317" s="143">
        <f t="shared" si="293"/>
        <v>165</v>
      </c>
      <c r="W1317" s="143" t="str">
        <f t="shared" si="294"/>
        <v/>
      </c>
      <c r="X1317" s="109">
        <f t="shared" si="281"/>
        <v>0</v>
      </c>
      <c r="Y1317" s="110" t="e">
        <f t="shared" si="282"/>
        <v>#N/A</v>
      </c>
      <c r="Z1317" s="75" t="e">
        <f>NA()</f>
        <v>#N/A</v>
      </c>
    </row>
    <row r="1318" spans="1:26" x14ac:dyDescent="0.2">
      <c r="A1318" s="74">
        <v>22950</v>
      </c>
      <c r="B1318" s="68">
        <f>INDEX('B-A OSRoad'!$F$2:$F$21,MATCH(A1318,'B-A OSRoad'!$C$2:$C$21))</f>
        <v>0</v>
      </c>
      <c r="C1318" s="68" t="str">
        <f>IF(INDEX('B-A OSRoad'!$B$2:$B$21,MATCH(A1318,'B-A OSRoad'!$C$2:$C$21))="Straight","",RIGHT(INDEX('B-A OSRoad'!$B$2:$B$21,MATCH(A1318,'B-A OSRoad'!$C$2:$C$21)),LEN(INDEX('B-A OSRoad'!$B$2:$B$21,MATCH(A1318,'B-A OSRoad'!$C$2:$C$21)))-1))</f>
        <v/>
      </c>
      <c r="D1318" s="69">
        <f>(INDEX('B-A OSRoad'!$I$2:$I$21,MATCH(A1318,'B-A OSRoad'!$C$2:$C$21)))+$C$3+$C$4+$C$1</f>
        <v>110</v>
      </c>
      <c r="E1318" s="70" t="e">
        <f>VLOOKUP(A1318,'Crash Data'!$E$3:$F$6,2,FALSE)</f>
        <v>#N/A</v>
      </c>
      <c r="F1318" s="70" t="e">
        <f>VLOOKUP(A1318,'Crash Data'!$B$3:$C$32,2,FALSE)</f>
        <v>#N/A</v>
      </c>
      <c r="G1318" s="40">
        <v>199.53800000000001</v>
      </c>
      <c r="H1318" s="40">
        <v>177</v>
      </c>
      <c r="I1318" s="39">
        <v>177</v>
      </c>
      <c r="J1318" s="40">
        <v>177</v>
      </c>
      <c r="K1318" s="39">
        <v>177</v>
      </c>
      <c r="L1318" s="93">
        <f t="shared" si="283"/>
        <v>209</v>
      </c>
      <c r="M1318" s="93">
        <f t="shared" si="284"/>
        <v>9.4619999999999891</v>
      </c>
      <c r="N1318" s="99">
        <f t="shared" si="285"/>
        <v>165</v>
      </c>
      <c r="O1318" s="99" t="str">
        <f t="shared" si="286"/>
        <v/>
      </c>
      <c r="P1318" s="102">
        <f t="shared" si="287"/>
        <v>165</v>
      </c>
      <c r="Q1318" s="102" t="str">
        <f t="shared" si="288"/>
        <v/>
      </c>
      <c r="R1318" s="105">
        <f t="shared" si="289"/>
        <v>165</v>
      </c>
      <c r="S1318" s="105" t="str">
        <f t="shared" si="290"/>
        <v/>
      </c>
      <c r="T1318" s="69">
        <f t="shared" si="291"/>
        <v>107</v>
      </c>
      <c r="U1318" s="69" t="str">
        <f t="shared" si="292"/>
        <v/>
      </c>
      <c r="V1318" s="143">
        <f t="shared" si="293"/>
        <v>165</v>
      </c>
      <c r="W1318" s="143" t="str">
        <f t="shared" si="294"/>
        <v/>
      </c>
      <c r="X1318" s="109">
        <f t="shared" si="281"/>
        <v>0</v>
      </c>
      <c r="Y1318" s="110" t="e">
        <f t="shared" si="282"/>
        <v>#N/A</v>
      </c>
      <c r="Z1318" s="75" t="e">
        <f>NA()</f>
        <v>#N/A</v>
      </c>
    </row>
    <row r="1319" spans="1:26" x14ac:dyDescent="0.2">
      <c r="A1319" s="74">
        <v>22960</v>
      </c>
      <c r="B1319" s="68">
        <f>INDEX('B-A OSRoad'!$F$2:$F$21,MATCH(A1319,'B-A OSRoad'!$C$2:$C$21))</f>
        <v>0</v>
      </c>
      <c r="C1319" s="68" t="str">
        <f>IF(INDEX('B-A OSRoad'!$B$2:$B$21,MATCH(A1319,'B-A OSRoad'!$C$2:$C$21))="Straight","",RIGHT(INDEX('B-A OSRoad'!$B$2:$B$21,MATCH(A1319,'B-A OSRoad'!$C$2:$C$21)),LEN(INDEX('B-A OSRoad'!$B$2:$B$21,MATCH(A1319,'B-A OSRoad'!$C$2:$C$21)))-1))</f>
        <v/>
      </c>
      <c r="D1319" s="69">
        <f>(INDEX('B-A OSRoad'!$I$2:$I$21,MATCH(A1319,'B-A OSRoad'!$C$2:$C$21)))+$C$3+$C$4+$C$1</f>
        <v>110</v>
      </c>
      <c r="E1319" s="70" t="e">
        <f>VLOOKUP(A1319,'Crash Data'!$E$3:$F$6,2,FALSE)</f>
        <v>#N/A</v>
      </c>
      <c r="F1319" s="70" t="e">
        <f>VLOOKUP(A1319,'Crash Data'!$B$3:$C$32,2,FALSE)</f>
        <v>#N/A</v>
      </c>
      <c r="G1319" s="40">
        <v>208.13800000000001</v>
      </c>
      <c r="H1319" s="40">
        <v>177</v>
      </c>
      <c r="I1319" s="39">
        <v>177</v>
      </c>
      <c r="J1319" s="40">
        <v>177</v>
      </c>
      <c r="K1319" s="39">
        <v>177</v>
      </c>
      <c r="L1319" s="93">
        <f t="shared" si="283"/>
        <v>209</v>
      </c>
      <c r="M1319" s="93">
        <f t="shared" si="284"/>
        <v>0.86199999999999477</v>
      </c>
      <c r="N1319" s="99">
        <f t="shared" si="285"/>
        <v>165</v>
      </c>
      <c r="O1319" s="99" t="str">
        <f t="shared" si="286"/>
        <v/>
      </c>
      <c r="P1319" s="102">
        <f t="shared" si="287"/>
        <v>165</v>
      </c>
      <c r="Q1319" s="102" t="str">
        <f t="shared" si="288"/>
        <v/>
      </c>
      <c r="R1319" s="105">
        <f t="shared" si="289"/>
        <v>165</v>
      </c>
      <c r="S1319" s="105" t="str">
        <f t="shared" si="290"/>
        <v/>
      </c>
      <c r="T1319" s="69">
        <f t="shared" si="291"/>
        <v>107</v>
      </c>
      <c r="U1319" s="69" t="str">
        <f t="shared" si="292"/>
        <v/>
      </c>
      <c r="V1319" s="143">
        <f t="shared" si="293"/>
        <v>165</v>
      </c>
      <c r="W1319" s="143" t="str">
        <f t="shared" si="294"/>
        <v/>
      </c>
      <c r="X1319" s="109">
        <f t="shared" si="281"/>
        <v>0</v>
      </c>
      <c r="Y1319" s="110" t="e">
        <f t="shared" si="282"/>
        <v>#N/A</v>
      </c>
      <c r="Z1319" s="75" t="e">
        <f>NA()</f>
        <v>#N/A</v>
      </c>
    </row>
    <row r="1320" spans="1:26" x14ac:dyDescent="0.2">
      <c r="A1320" s="74">
        <v>22970</v>
      </c>
      <c r="B1320" s="68">
        <f>INDEX('B-A OSRoad'!$F$2:$F$21,MATCH(A1320,'B-A OSRoad'!$C$2:$C$21))</f>
        <v>0</v>
      </c>
      <c r="C1320" s="68" t="str">
        <f>IF(INDEX('B-A OSRoad'!$B$2:$B$21,MATCH(A1320,'B-A OSRoad'!$C$2:$C$21))="Straight","",RIGHT(INDEX('B-A OSRoad'!$B$2:$B$21,MATCH(A1320,'B-A OSRoad'!$C$2:$C$21)),LEN(INDEX('B-A OSRoad'!$B$2:$B$21,MATCH(A1320,'B-A OSRoad'!$C$2:$C$21)))-1))</f>
        <v/>
      </c>
      <c r="D1320" s="69">
        <f>(INDEX('B-A OSRoad'!$I$2:$I$21,MATCH(A1320,'B-A OSRoad'!$C$2:$C$21)))+$C$3+$C$4+$C$1</f>
        <v>110</v>
      </c>
      <c r="E1320" s="70" t="e">
        <f>VLOOKUP(A1320,'Crash Data'!$E$3:$F$6,2,FALSE)</f>
        <v>#N/A</v>
      </c>
      <c r="F1320" s="70" t="e">
        <f>VLOOKUP(A1320,'Crash Data'!$B$3:$C$32,2,FALSE)</f>
        <v>#N/A</v>
      </c>
      <c r="G1320" s="40">
        <v>230</v>
      </c>
      <c r="H1320" s="40">
        <v>177</v>
      </c>
      <c r="I1320" s="39">
        <v>177</v>
      </c>
      <c r="J1320" s="40">
        <v>177</v>
      </c>
      <c r="K1320" s="39">
        <v>177</v>
      </c>
      <c r="L1320" s="93">
        <f t="shared" si="283"/>
        <v>209</v>
      </c>
      <c r="M1320" s="93" t="str">
        <f t="shared" si="284"/>
        <v/>
      </c>
      <c r="N1320" s="99">
        <f t="shared" si="285"/>
        <v>165</v>
      </c>
      <c r="O1320" s="99" t="str">
        <f t="shared" si="286"/>
        <v/>
      </c>
      <c r="P1320" s="102">
        <f t="shared" si="287"/>
        <v>165</v>
      </c>
      <c r="Q1320" s="102" t="str">
        <f t="shared" si="288"/>
        <v/>
      </c>
      <c r="R1320" s="105">
        <f t="shared" si="289"/>
        <v>165</v>
      </c>
      <c r="S1320" s="105" t="str">
        <f t="shared" si="290"/>
        <v/>
      </c>
      <c r="T1320" s="69">
        <f t="shared" si="291"/>
        <v>107</v>
      </c>
      <c r="U1320" s="69" t="str">
        <f t="shared" si="292"/>
        <v/>
      </c>
      <c r="V1320" s="143">
        <f t="shared" si="293"/>
        <v>165</v>
      </c>
      <c r="W1320" s="143" t="str">
        <f t="shared" si="294"/>
        <v/>
      </c>
      <c r="X1320" s="109">
        <f t="shared" si="281"/>
        <v>0</v>
      </c>
      <c r="Y1320" s="110" t="e">
        <f t="shared" si="282"/>
        <v>#N/A</v>
      </c>
      <c r="Z1320" s="75" t="e">
        <f>NA()</f>
        <v>#N/A</v>
      </c>
    </row>
    <row r="1321" spans="1:26" x14ac:dyDescent="0.2">
      <c r="A1321" s="74">
        <v>22980</v>
      </c>
      <c r="B1321" s="68">
        <f>INDEX('B-A OSRoad'!$F$2:$F$21,MATCH(A1321,'B-A OSRoad'!$C$2:$C$21))</f>
        <v>0</v>
      </c>
      <c r="C1321" s="68" t="str">
        <f>IF(INDEX('B-A OSRoad'!$B$2:$B$21,MATCH(A1321,'B-A OSRoad'!$C$2:$C$21))="Straight","",RIGHT(INDEX('B-A OSRoad'!$B$2:$B$21,MATCH(A1321,'B-A OSRoad'!$C$2:$C$21)),LEN(INDEX('B-A OSRoad'!$B$2:$B$21,MATCH(A1321,'B-A OSRoad'!$C$2:$C$21)))-1))</f>
        <v/>
      </c>
      <c r="D1321" s="69">
        <f>(INDEX('B-A OSRoad'!$I$2:$I$21,MATCH(A1321,'B-A OSRoad'!$C$2:$C$21)))+$C$3+$C$4+$C$1</f>
        <v>110</v>
      </c>
      <c r="E1321" s="70" t="e">
        <f>VLOOKUP(A1321,'Crash Data'!$E$3:$F$6,2,FALSE)</f>
        <v>#N/A</v>
      </c>
      <c r="F1321" s="70" t="e">
        <f>VLOOKUP(A1321,'Crash Data'!$B$3:$C$32,2,FALSE)</f>
        <v>#N/A</v>
      </c>
      <c r="G1321" s="40">
        <v>230</v>
      </c>
      <c r="H1321" s="40">
        <v>177</v>
      </c>
      <c r="I1321" s="39">
        <v>177</v>
      </c>
      <c r="J1321" s="40">
        <v>177</v>
      </c>
      <c r="K1321" s="39">
        <v>177</v>
      </c>
      <c r="L1321" s="93">
        <f t="shared" si="283"/>
        <v>209</v>
      </c>
      <c r="M1321" s="93" t="str">
        <f t="shared" si="284"/>
        <v/>
      </c>
      <c r="N1321" s="99">
        <f t="shared" si="285"/>
        <v>165</v>
      </c>
      <c r="O1321" s="99" t="str">
        <f t="shared" si="286"/>
        <v/>
      </c>
      <c r="P1321" s="102">
        <f t="shared" si="287"/>
        <v>165</v>
      </c>
      <c r="Q1321" s="102" t="str">
        <f t="shared" si="288"/>
        <v/>
      </c>
      <c r="R1321" s="105">
        <f t="shared" si="289"/>
        <v>165</v>
      </c>
      <c r="S1321" s="105" t="str">
        <f t="shared" si="290"/>
        <v/>
      </c>
      <c r="T1321" s="69">
        <f t="shared" si="291"/>
        <v>107</v>
      </c>
      <c r="U1321" s="69" t="str">
        <f t="shared" si="292"/>
        <v/>
      </c>
      <c r="V1321" s="143">
        <f t="shared" si="293"/>
        <v>165</v>
      </c>
      <c r="W1321" s="143" t="str">
        <f t="shared" si="294"/>
        <v/>
      </c>
      <c r="X1321" s="109">
        <f t="shared" si="281"/>
        <v>0</v>
      </c>
      <c r="Y1321" s="110" t="e">
        <f t="shared" si="282"/>
        <v>#N/A</v>
      </c>
      <c r="Z1321" s="75" t="e">
        <f>NA()</f>
        <v>#N/A</v>
      </c>
    </row>
    <row r="1322" spans="1:26" x14ac:dyDescent="0.2">
      <c r="A1322" s="74">
        <v>22990</v>
      </c>
      <c r="B1322" s="68">
        <f>INDEX('B-A OSRoad'!$F$2:$F$21,MATCH(A1322,'B-A OSRoad'!$C$2:$C$21))</f>
        <v>0</v>
      </c>
      <c r="C1322" s="68" t="str">
        <f>IF(INDEX('B-A OSRoad'!$B$2:$B$21,MATCH(A1322,'B-A OSRoad'!$C$2:$C$21))="Straight","",RIGHT(INDEX('B-A OSRoad'!$B$2:$B$21,MATCH(A1322,'B-A OSRoad'!$C$2:$C$21)),LEN(INDEX('B-A OSRoad'!$B$2:$B$21,MATCH(A1322,'B-A OSRoad'!$C$2:$C$21)))-1))</f>
        <v/>
      </c>
      <c r="D1322" s="69">
        <f>(INDEX('B-A OSRoad'!$I$2:$I$21,MATCH(A1322,'B-A OSRoad'!$C$2:$C$21)))+$C$3+$C$4+$C$1</f>
        <v>110</v>
      </c>
      <c r="E1322" s="70" t="e">
        <f>VLOOKUP(A1322,'Crash Data'!$E$3:$F$6,2,FALSE)</f>
        <v>#N/A</v>
      </c>
      <c r="F1322" s="70" t="e">
        <f>VLOOKUP(A1322,'Crash Data'!$B$3:$C$32,2,FALSE)</f>
        <v>#N/A</v>
      </c>
      <c r="G1322" s="40">
        <v>230</v>
      </c>
      <c r="H1322" s="40">
        <v>177</v>
      </c>
      <c r="I1322" s="39">
        <v>177</v>
      </c>
      <c r="J1322" s="40">
        <v>177</v>
      </c>
      <c r="K1322" s="39">
        <v>177</v>
      </c>
      <c r="L1322" s="93">
        <f t="shared" si="283"/>
        <v>209</v>
      </c>
      <c r="M1322" s="93" t="str">
        <f t="shared" si="284"/>
        <v/>
      </c>
      <c r="N1322" s="99">
        <f t="shared" si="285"/>
        <v>165</v>
      </c>
      <c r="O1322" s="99" t="str">
        <f t="shared" si="286"/>
        <v/>
      </c>
      <c r="P1322" s="102">
        <f t="shared" si="287"/>
        <v>165</v>
      </c>
      <c r="Q1322" s="102" t="str">
        <f t="shared" si="288"/>
        <v/>
      </c>
      <c r="R1322" s="105">
        <f t="shared" si="289"/>
        <v>165</v>
      </c>
      <c r="S1322" s="105" t="str">
        <f t="shared" si="290"/>
        <v/>
      </c>
      <c r="T1322" s="69">
        <f t="shared" si="291"/>
        <v>107</v>
      </c>
      <c r="U1322" s="69" t="str">
        <f t="shared" si="292"/>
        <v/>
      </c>
      <c r="V1322" s="143">
        <f t="shared" si="293"/>
        <v>165</v>
      </c>
      <c r="W1322" s="143" t="str">
        <f t="shared" si="294"/>
        <v/>
      </c>
      <c r="X1322" s="109">
        <f t="shared" si="281"/>
        <v>0</v>
      </c>
      <c r="Y1322" s="110" t="e">
        <f t="shared" si="282"/>
        <v>#N/A</v>
      </c>
      <c r="Z1322" s="75" t="e">
        <f>NA()</f>
        <v>#N/A</v>
      </c>
    </row>
    <row r="1323" spans="1:26" x14ac:dyDescent="0.2">
      <c r="A1323" s="74">
        <v>23000</v>
      </c>
      <c r="B1323" s="68">
        <f>INDEX('B-A OSRoad'!$F$2:$F$21,MATCH(A1323,'B-A OSRoad'!$C$2:$C$21))</f>
        <v>0</v>
      </c>
      <c r="C1323" s="68" t="str">
        <f>IF(INDEX('B-A OSRoad'!$B$2:$B$21,MATCH(A1323,'B-A OSRoad'!$C$2:$C$21))="Straight","",RIGHT(INDEX('B-A OSRoad'!$B$2:$B$21,MATCH(A1323,'B-A OSRoad'!$C$2:$C$21)),LEN(INDEX('B-A OSRoad'!$B$2:$B$21,MATCH(A1323,'B-A OSRoad'!$C$2:$C$21)))-1))</f>
        <v/>
      </c>
      <c r="D1323" s="69">
        <f>(INDEX('B-A OSRoad'!$I$2:$I$21,MATCH(A1323,'B-A OSRoad'!$C$2:$C$21)))+$C$3+$C$4+$C$1</f>
        <v>110</v>
      </c>
      <c r="E1323" s="70" t="e">
        <f>VLOOKUP(A1323,'Crash Data'!$E$3:$F$6,2,FALSE)</f>
        <v>#N/A</v>
      </c>
      <c r="F1323" s="70" t="e">
        <f>VLOOKUP(A1323,'Crash Data'!$B$3:$C$32,2,FALSE)</f>
        <v>#N/A</v>
      </c>
      <c r="G1323" s="40">
        <v>230</v>
      </c>
      <c r="H1323" s="40">
        <v>177</v>
      </c>
      <c r="I1323" s="39">
        <v>177</v>
      </c>
      <c r="J1323" s="40">
        <v>177</v>
      </c>
      <c r="K1323" s="39">
        <v>177</v>
      </c>
      <c r="L1323" s="93">
        <f t="shared" si="283"/>
        <v>209</v>
      </c>
      <c r="M1323" s="93" t="str">
        <f t="shared" si="284"/>
        <v/>
      </c>
      <c r="N1323" s="99">
        <f t="shared" si="285"/>
        <v>165</v>
      </c>
      <c r="O1323" s="99" t="str">
        <f t="shared" si="286"/>
        <v/>
      </c>
      <c r="P1323" s="102">
        <f t="shared" si="287"/>
        <v>165</v>
      </c>
      <c r="Q1323" s="102" t="str">
        <f t="shared" si="288"/>
        <v/>
      </c>
      <c r="R1323" s="105">
        <f t="shared" si="289"/>
        <v>165</v>
      </c>
      <c r="S1323" s="105" t="str">
        <f t="shared" si="290"/>
        <v/>
      </c>
      <c r="T1323" s="69">
        <f t="shared" si="291"/>
        <v>107</v>
      </c>
      <c r="U1323" s="69" t="str">
        <f t="shared" si="292"/>
        <v/>
      </c>
      <c r="V1323" s="143">
        <f t="shared" si="293"/>
        <v>165</v>
      </c>
      <c r="W1323" s="143" t="str">
        <f t="shared" si="294"/>
        <v/>
      </c>
      <c r="X1323" s="109">
        <f t="shared" si="281"/>
        <v>0</v>
      </c>
      <c r="Y1323" s="110" t="e">
        <f t="shared" si="282"/>
        <v>#N/A</v>
      </c>
      <c r="Z1323" s="75" t="e">
        <f>NA()</f>
        <v>#N/A</v>
      </c>
    </row>
    <row r="1324" spans="1:26" x14ac:dyDescent="0.2">
      <c r="A1324" s="74">
        <v>23010</v>
      </c>
      <c r="B1324" s="68">
        <f>INDEX('B-A OSRoad'!$F$2:$F$21,MATCH(A1324,'B-A OSRoad'!$C$2:$C$21))</f>
        <v>0</v>
      </c>
      <c r="C1324" s="68" t="str">
        <f>IF(INDEX('B-A OSRoad'!$B$2:$B$21,MATCH(A1324,'B-A OSRoad'!$C$2:$C$21))="Straight","",RIGHT(INDEX('B-A OSRoad'!$B$2:$B$21,MATCH(A1324,'B-A OSRoad'!$C$2:$C$21)),LEN(INDEX('B-A OSRoad'!$B$2:$B$21,MATCH(A1324,'B-A OSRoad'!$C$2:$C$21)))-1))</f>
        <v/>
      </c>
      <c r="D1324" s="69">
        <f>(INDEX('B-A OSRoad'!$I$2:$I$21,MATCH(A1324,'B-A OSRoad'!$C$2:$C$21)))+$C$3+$C$4+$C$1</f>
        <v>110</v>
      </c>
      <c r="E1324" s="70" t="e">
        <f>VLOOKUP(A1324,'Crash Data'!$E$3:$F$6,2,FALSE)</f>
        <v>#N/A</v>
      </c>
      <c r="F1324" s="70" t="e">
        <f>VLOOKUP(A1324,'Crash Data'!$B$3:$C$32,2,FALSE)</f>
        <v>#N/A</v>
      </c>
      <c r="G1324" s="40">
        <v>230</v>
      </c>
      <c r="H1324" s="40">
        <v>177</v>
      </c>
      <c r="I1324" s="39">
        <v>177</v>
      </c>
      <c r="J1324" s="40">
        <v>177</v>
      </c>
      <c r="K1324" s="39">
        <v>177</v>
      </c>
      <c r="L1324" s="93">
        <f t="shared" si="283"/>
        <v>209</v>
      </c>
      <c r="M1324" s="93" t="str">
        <f t="shared" si="284"/>
        <v/>
      </c>
      <c r="N1324" s="99">
        <f t="shared" si="285"/>
        <v>165</v>
      </c>
      <c r="O1324" s="99" t="str">
        <f t="shared" si="286"/>
        <v/>
      </c>
      <c r="P1324" s="102">
        <f t="shared" si="287"/>
        <v>165</v>
      </c>
      <c r="Q1324" s="102" t="str">
        <f t="shared" si="288"/>
        <v/>
      </c>
      <c r="R1324" s="105">
        <f t="shared" si="289"/>
        <v>165</v>
      </c>
      <c r="S1324" s="105" t="str">
        <f t="shared" si="290"/>
        <v/>
      </c>
      <c r="T1324" s="69">
        <f t="shared" si="291"/>
        <v>107</v>
      </c>
      <c r="U1324" s="69" t="str">
        <f t="shared" si="292"/>
        <v/>
      </c>
      <c r="V1324" s="143">
        <f t="shared" si="293"/>
        <v>165</v>
      </c>
      <c r="W1324" s="143" t="str">
        <f t="shared" si="294"/>
        <v/>
      </c>
      <c r="X1324" s="109">
        <f t="shared" si="281"/>
        <v>0</v>
      </c>
      <c r="Y1324" s="110" t="e">
        <f t="shared" si="282"/>
        <v>#N/A</v>
      </c>
      <c r="Z1324" s="75" t="e">
        <f>NA()</f>
        <v>#N/A</v>
      </c>
    </row>
    <row r="1325" spans="1:26" x14ac:dyDescent="0.2">
      <c r="A1325" s="74">
        <v>23020</v>
      </c>
      <c r="B1325" s="68">
        <f>INDEX('B-A OSRoad'!$F$2:$F$21,MATCH(A1325,'B-A OSRoad'!$C$2:$C$21))</f>
        <v>0</v>
      </c>
      <c r="C1325" s="68" t="str">
        <f>IF(INDEX('B-A OSRoad'!$B$2:$B$21,MATCH(A1325,'B-A OSRoad'!$C$2:$C$21))="Straight","",RIGHT(INDEX('B-A OSRoad'!$B$2:$B$21,MATCH(A1325,'B-A OSRoad'!$C$2:$C$21)),LEN(INDEX('B-A OSRoad'!$B$2:$B$21,MATCH(A1325,'B-A OSRoad'!$C$2:$C$21)))-1))</f>
        <v/>
      </c>
      <c r="D1325" s="69">
        <f>(INDEX('B-A OSRoad'!$I$2:$I$21,MATCH(A1325,'B-A OSRoad'!$C$2:$C$21)))+$C$3+$C$4+$C$1</f>
        <v>110</v>
      </c>
      <c r="E1325" s="70" t="e">
        <f>VLOOKUP(A1325,'Crash Data'!$E$3:$F$6,2,FALSE)</f>
        <v>#N/A</v>
      </c>
      <c r="F1325" s="70">
        <f>VLOOKUP(A1325,'Crash Data'!$B$3:$C$32,2,FALSE)</f>
        <v>-4</v>
      </c>
      <c r="G1325" s="40">
        <v>230</v>
      </c>
      <c r="H1325" s="40">
        <v>177</v>
      </c>
      <c r="I1325" s="39">
        <v>177</v>
      </c>
      <c r="J1325" s="40">
        <v>177</v>
      </c>
      <c r="K1325" s="39">
        <v>177</v>
      </c>
      <c r="L1325" s="93">
        <f t="shared" si="283"/>
        <v>209</v>
      </c>
      <c r="M1325" s="93" t="str">
        <f t="shared" si="284"/>
        <v/>
      </c>
      <c r="N1325" s="99">
        <f t="shared" si="285"/>
        <v>165</v>
      </c>
      <c r="O1325" s="99" t="str">
        <f t="shared" si="286"/>
        <v/>
      </c>
      <c r="P1325" s="102">
        <f t="shared" si="287"/>
        <v>165</v>
      </c>
      <c r="Q1325" s="102" t="str">
        <f t="shared" si="288"/>
        <v/>
      </c>
      <c r="R1325" s="105">
        <f t="shared" si="289"/>
        <v>165</v>
      </c>
      <c r="S1325" s="105" t="str">
        <f t="shared" si="290"/>
        <v/>
      </c>
      <c r="T1325" s="69">
        <f t="shared" si="291"/>
        <v>107</v>
      </c>
      <c r="U1325" s="69" t="str">
        <f t="shared" si="292"/>
        <v/>
      </c>
      <c r="V1325" s="143">
        <f t="shared" si="293"/>
        <v>165</v>
      </c>
      <c r="W1325" s="143" t="str">
        <f t="shared" si="294"/>
        <v/>
      </c>
      <c r="X1325" s="109">
        <f t="shared" si="281"/>
        <v>0</v>
      </c>
      <c r="Y1325" s="110" t="e">
        <f t="shared" si="282"/>
        <v>#N/A</v>
      </c>
      <c r="Z1325" s="75" t="e">
        <f>NA()</f>
        <v>#N/A</v>
      </c>
    </row>
    <row r="1326" spans="1:26" x14ac:dyDescent="0.2">
      <c r="A1326" s="74">
        <v>23030</v>
      </c>
      <c r="B1326" s="68">
        <f>INDEX('B-A OSRoad'!$F$2:$F$21,MATCH(A1326,'B-A OSRoad'!$C$2:$C$21))</f>
        <v>0</v>
      </c>
      <c r="C1326" s="68" t="str">
        <f>IF(INDEX('B-A OSRoad'!$B$2:$B$21,MATCH(A1326,'B-A OSRoad'!$C$2:$C$21))="Straight","",RIGHT(INDEX('B-A OSRoad'!$B$2:$B$21,MATCH(A1326,'B-A OSRoad'!$C$2:$C$21)),LEN(INDEX('B-A OSRoad'!$B$2:$B$21,MATCH(A1326,'B-A OSRoad'!$C$2:$C$21)))-1))</f>
        <v/>
      </c>
      <c r="D1326" s="69">
        <f>(INDEX('B-A OSRoad'!$I$2:$I$21,MATCH(A1326,'B-A OSRoad'!$C$2:$C$21)))+$C$3+$C$4+$C$1</f>
        <v>110</v>
      </c>
      <c r="E1326" s="70" t="e">
        <f>VLOOKUP(A1326,'Crash Data'!$E$3:$F$6,2,FALSE)</f>
        <v>#N/A</v>
      </c>
      <c r="F1326" s="70" t="e">
        <f>VLOOKUP(A1326,'Crash Data'!$B$3:$C$32,2,FALSE)</f>
        <v>#N/A</v>
      </c>
      <c r="G1326" s="40">
        <v>230</v>
      </c>
      <c r="H1326" s="40">
        <v>177</v>
      </c>
      <c r="I1326" s="39">
        <v>177</v>
      </c>
      <c r="J1326" s="40">
        <v>177</v>
      </c>
      <c r="K1326" s="39">
        <v>177</v>
      </c>
      <c r="L1326" s="93">
        <f t="shared" si="283"/>
        <v>209</v>
      </c>
      <c r="M1326" s="93" t="str">
        <f t="shared" si="284"/>
        <v/>
      </c>
      <c r="N1326" s="99">
        <f t="shared" si="285"/>
        <v>165</v>
      </c>
      <c r="O1326" s="99" t="str">
        <f t="shared" si="286"/>
        <v/>
      </c>
      <c r="P1326" s="102">
        <f t="shared" si="287"/>
        <v>165</v>
      </c>
      <c r="Q1326" s="102" t="str">
        <f t="shared" si="288"/>
        <v/>
      </c>
      <c r="R1326" s="105">
        <f t="shared" si="289"/>
        <v>165</v>
      </c>
      <c r="S1326" s="105" t="str">
        <f t="shared" si="290"/>
        <v/>
      </c>
      <c r="T1326" s="69">
        <f t="shared" si="291"/>
        <v>107</v>
      </c>
      <c r="U1326" s="69" t="str">
        <f t="shared" si="292"/>
        <v/>
      </c>
      <c r="V1326" s="143">
        <f t="shared" si="293"/>
        <v>165</v>
      </c>
      <c r="W1326" s="143" t="str">
        <f t="shared" si="294"/>
        <v/>
      </c>
      <c r="X1326" s="109">
        <f t="shared" si="281"/>
        <v>0</v>
      </c>
      <c r="Y1326" s="110" t="e">
        <f t="shared" si="282"/>
        <v>#N/A</v>
      </c>
      <c r="Z1326" s="75" t="e">
        <f>NA()</f>
        <v>#N/A</v>
      </c>
    </row>
    <row r="1327" spans="1:26" x14ac:dyDescent="0.2">
      <c r="A1327" s="74">
        <v>23040</v>
      </c>
      <c r="B1327" s="68">
        <f>INDEX('B-A OSRoad'!$F$2:$F$21,MATCH(A1327,'B-A OSRoad'!$C$2:$C$21))</f>
        <v>0</v>
      </c>
      <c r="C1327" s="68" t="str">
        <f>IF(INDEX('B-A OSRoad'!$B$2:$B$21,MATCH(A1327,'B-A OSRoad'!$C$2:$C$21))="Straight","",RIGHT(INDEX('B-A OSRoad'!$B$2:$B$21,MATCH(A1327,'B-A OSRoad'!$C$2:$C$21)),LEN(INDEX('B-A OSRoad'!$B$2:$B$21,MATCH(A1327,'B-A OSRoad'!$C$2:$C$21)))-1))</f>
        <v/>
      </c>
      <c r="D1327" s="69">
        <f>(INDEX('B-A OSRoad'!$I$2:$I$21,MATCH(A1327,'B-A OSRoad'!$C$2:$C$21)))+$C$3+$C$4+$C$1</f>
        <v>110</v>
      </c>
      <c r="E1327" s="70" t="e">
        <f>VLOOKUP(A1327,'Crash Data'!$E$3:$F$6,2,FALSE)</f>
        <v>#N/A</v>
      </c>
      <c r="F1327" s="70" t="e">
        <f>VLOOKUP(A1327,'Crash Data'!$B$3:$C$32,2,FALSE)</f>
        <v>#N/A</v>
      </c>
      <c r="G1327" s="40">
        <v>230</v>
      </c>
      <c r="H1327" s="40">
        <v>177</v>
      </c>
      <c r="I1327" s="39">
        <v>177</v>
      </c>
      <c r="J1327" s="40">
        <v>177</v>
      </c>
      <c r="K1327" s="39">
        <v>177</v>
      </c>
      <c r="L1327" s="93">
        <f t="shared" si="283"/>
        <v>209</v>
      </c>
      <c r="M1327" s="93" t="str">
        <f t="shared" si="284"/>
        <v/>
      </c>
      <c r="N1327" s="99">
        <f t="shared" si="285"/>
        <v>165</v>
      </c>
      <c r="O1327" s="99" t="str">
        <f t="shared" si="286"/>
        <v/>
      </c>
      <c r="P1327" s="102">
        <f t="shared" si="287"/>
        <v>165</v>
      </c>
      <c r="Q1327" s="102" t="str">
        <f t="shared" si="288"/>
        <v/>
      </c>
      <c r="R1327" s="105">
        <f t="shared" si="289"/>
        <v>165</v>
      </c>
      <c r="S1327" s="105" t="str">
        <f t="shared" si="290"/>
        <v/>
      </c>
      <c r="T1327" s="69">
        <f t="shared" si="291"/>
        <v>107</v>
      </c>
      <c r="U1327" s="69" t="str">
        <f t="shared" si="292"/>
        <v/>
      </c>
      <c r="V1327" s="143">
        <f t="shared" si="293"/>
        <v>165</v>
      </c>
      <c r="W1327" s="143" t="str">
        <f t="shared" si="294"/>
        <v/>
      </c>
      <c r="X1327" s="109">
        <f t="shared" si="281"/>
        <v>0</v>
      </c>
      <c r="Y1327" s="110" t="e">
        <f t="shared" si="282"/>
        <v>#N/A</v>
      </c>
      <c r="Z1327" s="75" t="e">
        <f>NA()</f>
        <v>#N/A</v>
      </c>
    </row>
    <row r="1328" spans="1:26" x14ac:dyDescent="0.2">
      <c r="A1328" s="74">
        <v>23050</v>
      </c>
      <c r="B1328" s="68">
        <f>INDEX('B-A OSRoad'!$F$2:$F$21,MATCH(A1328,'B-A OSRoad'!$C$2:$C$21))</f>
        <v>0</v>
      </c>
      <c r="C1328" s="68" t="str">
        <f>IF(INDEX('B-A OSRoad'!$B$2:$B$21,MATCH(A1328,'B-A OSRoad'!$C$2:$C$21))="Straight","",RIGHT(INDEX('B-A OSRoad'!$B$2:$B$21,MATCH(A1328,'B-A OSRoad'!$C$2:$C$21)),LEN(INDEX('B-A OSRoad'!$B$2:$B$21,MATCH(A1328,'B-A OSRoad'!$C$2:$C$21)))-1))</f>
        <v/>
      </c>
      <c r="D1328" s="69">
        <f>(INDEX('B-A OSRoad'!$I$2:$I$21,MATCH(A1328,'B-A OSRoad'!$C$2:$C$21)))+$C$3+$C$4+$C$1</f>
        <v>110</v>
      </c>
      <c r="E1328" s="70" t="e">
        <f>VLOOKUP(A1328,'Crash Data'!$E$3:$F$6,2,FALSE)</f>
        <v>#N/A</v>
      </c>
      <c r="F1328" s="70" t="e">
        <f>VLOOKUP(A1328,'Crash Data'!$B$3:$C$32,2,FALSE)</f>
        <v>#N/A</v>
      </c>
      <c r="G1328" s="40">
        <v>230</v>
      </c>
      <c r="H1328" s="40">
        <v>177</v>
      </c>
      <c r="I1328" s="39">
        <v>177</v>
      </c>
      <c r="J1328" s="40">
        <v>177</v>
      </c>
      <c r="K1328" s="39">
        <v>177</v>
      </c>
      <c r="L1328" s="93">
        <f t="shared" si="283"/>
        <v>209</v>
      </c>
      <c r="M1328" s="93" t="str">
        <f t="shared" si="284"/>
        <v/>
      </c>
      <c r="N1328" s="99">
        <f t="shared" si="285"/>
        <v>165</v>
      </c>
      <c r="O1328" s="99" t="str">
        <f t="shared" si="286"/>
        <v/>
      </c>
      <c r="P1328" s="102">
        <f t="shared" si="287"/>
        <v>165</v>
      </c>
      <c r="Q1328" s="102" t="str">
        <f t="shared" si="288"/>
        <v/>
      </c>
      <c r="R1328" s="105">
        <f t="shared" si="289"/>
        <v>165</v>
      </c>
      <c r="S1328" s="105" t="str">
        <f t="shared" si="290"/>
        <v/>
      </c>
      <c r="T1328" s="69">
        <f t="shared" si="291"/>
        <v>107</v>
      </c>
      <c r="U1328" s="69" t="str">
        <f t="shared" si="292"/>
        <v/>
      </c>
      <c r="V1328" s="143">
        <f t="shared" si="293"/>
        <v>165</v>
      </c>
      <c r="W1328" s="143" t="str">
        <f t="shared" si="294"/>
        <v/>
      </c>
      <c r="X1328" s="109">
        <f t="shared" si="281"/>
        <v>0</v>
      </c>
      <c r="Y1328" s="110" t="e">
        <f t="shared" si="282"/>
        <v>#N/A</v>
      </c>
      <c r="Z1328" s="75" t="e">
        <f>NA()</f>
        <v>#N/A</v>
      </c>
    </row>
    <row r="1329" spans="1:26" x14ac:dyDescent="0.2">
      <c r="A1329" s="74">
        <v>23060</v>
      </c>
      <c r="B1329" s="68">
        <f>INDEX('B-A OSRoad'!$F$2:$F$21,MATCH(A1329,'B-A OSRoad'!$C$2:$C$21))</f>
        <v>0</v>
      </c>
      <c r="C1329" s="68" t="str">
        <f>IF(INDEX('B-A OSRoad'!$B$2:$B$21,MATCH(A1329,'B-A OSRoad'!$C$2:$C$21))="Straight","",RIGHT(INDEX('B-A OSRoad'!$B$2:$B$21,MATCH(A1329,'B-A OSRoad'!$C$2:$C$21)),LEN(INDEX('B-A OSRoad'!$B$2:$B$21,MATCH(A1329,'B-A OSRoad'!$C$2:$C$21)))-1))</f>
        <v/>
      </c>
      <c r="D1329" s="69">
        <f>(INDEX('B-A OSRoad'!$I$2:$I$21,MATCH(A1329,'B-A OSRoad'!$C$2:$C$21)))+$C$3+$C$4+$C$1</f>
        <v>110</v>
      </c>
      <c r="E1329" s="70" t="e">
        <f>VLOOKUP(A1329,'Crash Data'!$E$3:$F$6,2,FALSE)</f>
        <v>#N/A</v>
      </c>
      <c r="F1329" s="70" t="e">
        <f>VLOOKUP(A1329,'Crash Data'!$B$3:$C$32,2,FALSE)</f>
        <v>#N/A</v>
      </c>
      <c r="G1329" s="40">
        <v>230</v>
      </c>
      <c r="H1329" s="40">
        <v>177</v>
      </c>
      <c r="I1329" s="39">
        <v>177</v>
      </c>
      <c r="J1329" s="40">
        <v>177</v>
      </c>
      <c r="K1329" s="39">
        <v>177</v>
      </c>
      <c r="L1329" s="93">
        <f t="shared" si="283"/>
        <v>209</v>
      </c>
      <c r="M1329" s="93" t="str">
        <f t="shared" si="284"/>
        <v/>
      </c>
      <c r="N1329" s="99">
        <f t="shared" si="285"/>
        <v>165</v>
      </c>
      <c r="O1329" s="99" t="str">
        <f t="shared" si="286"/>
        <v/>
      </c>
      <c r="P1329" s="102">
        <f t="shared" si="287"/>
        <v>165</v>
      </c>
      <c r="Q1329" s="102" t="str">
        <f t="shared" si="288"/>
        <v/>
      </c>
      <c r="R1329" s="105">
        <f t="shared" si="289"/>
        <v>165</v>
      </c>
      <c r="S1329" s="105" t="str">
        <f t="shared" si="290"/>
        <v/>
      </c>
      <c r="T1329" s="69">
        <f t="shared" si="291"/>
        <v>107</v>
      </c>
      <c r="U1329" s="69" t="str">
        <f t="shared" si="292"/>
        <v/>
      </c>
      <c r="V1329" s="143">
        <f t="shared" si="293"/>
        <v>165</v>
      </c>
      <c r="W1329" s="143" t="str">
        <f t="shared" si="294"/>
        <v/>
      </c>
      <c r="X1329" s="109">
        <f t="shared" si="281"/>
        <v>0</v>
      </c>
      <c r="Y1329" s="110" t="e">
        <f t="shared" si="282"/>
        <v>#N/A</v>
      </c>
      <c r="Z1329" s="75" t="e">
        <f>NA()</f>
        <v>#N/A</v>
      </c>
    </row>
    <row r="1330" spans="1:26" x14ac:dyDescent="0.2">
      <c r="A1330" s="74">
        <v>23070</v>
      </c>
      <c r="B1330" s="68">
        <f>INDEX('B-A OSRoad'!$F$2:$F$21,MATCH(A1330,'B-A OSRoad'!$C$2:$C$21))</f>
        <v>0</v>
      </c>
      <c r="C1330" s="68" t="str">
        <f>IF(INDEX('B-A OSRoad'!$B$2:$B$21,MATCH(A1330,'B-A OSRoad'!$C$2:$C$21))="Straight","",RIGHT(INDEX('B-A OSRoad'!$B$2:$B$21,MATCH(A1330,'B-A OSRoad'!$C$2:$C$21)),LEN(INDEX('B-A OSRoad'!$B$2:$B$21,MATCH(A1330,'B-A OSRoad'!$C$2:$C$21)))-1))</f>
        <v/>
      </c>
      <c r="D1330" s="69">
        <f>(INDEX('B-A OSRoad'!$I$2:$I$21,MATCH(A1330,'B-A OSRoad'!$C$2:$C$21)))+$C$3+$C$4+$C$1</f>
        <v>110</v>
      </c>
      <c r="E1330" s="70" t="e">
        <f>VLOOKUP(A1330,'Crash Data'!$E$3:$F$6,2,FALSE)</f>
        <v>#N/A</v>
      </c>
      <c r="F1330" s="70" t="e">
        <f>VLOOKUP(A1330,'Crash Data'!$B$3:$C$32,2,FALSE)</f>
        <v>#N/A</v>
      </c>
      <c r="G1330" s="40">
        <v>230</v>
      </c>
      <c r="H1330" s="40">
        <v>177</v>
      </c>
      <c r="I1330" s="39">
        <v>177</v>
      </c>
      <c r="J1330" s="40">
        <v>177</v>
      </c>
      <c r="K1330" s="39">
        <v>177</v>
      </c>
      <c r="L1330" s="93">
        <f t="shared" si="283"/>
        <v>209</v>
      </c>
      <c r="M1330" s="93" t="str">
        <f t="shared" si="284"/>
        <v/>
      </c>
      <c r="N1330" s="99">
        <f t="shared" si="285"/>
        <v>165</v>
      </c>
      <c r="O1330" s="99" t="str">
        <f t="shared" si="286"/>
        <v/>
      </c>
      <c r="P1330" s="102">
        <f t="shared" si="287"/>
        <v>165</v>
      </c>
      <c r="Q1330" s="102" t="str">
        <f t="shared" si="288"/>
        <v/>
      </c>
      <c r="R1330" s="105">
        <f t="shared" si="289"/>
        <v>165</v>
      </c>
      <c r="S1330" s="105" t="str">
        <f t="shared" si="290"/>
        <v/>
      </c>
      <c r="T1330" s="69">
        <f t="shared" si="291"/>
        <v>107</v>
      </c>
      <c r="U1330" s="69" t="str">
        <f t="shared" si="292"/>
        <v/>
      </c>
      <c r="V1330" s="143">
        <f t="shared" si="293"/>
        <v>165</v>
      </c>
      <c r="W1330" s="143" t="str">
        <f t="shared" si="294"/>
        <v/>
      </c>
      <c r="X1330" s="109">
        <f t="shared" si="281"/>
        <v>0</v>
      </c>
      <c r="Y1330" s="110" t="e">
        <f t="shared" si="282"/>
        <v>#N/A</v>
      </c>
      <c r="Z1330" s="75" t="e">
        <f>NA()</f>
        <v>#N/A</v>
      </c>
    </row>
    <row r="1331" spans="1:26" x14ac:dyDescent="0.2">
      <c r="A1331" s="74">
        <v>23080</v>
      </c>
      <c r="B1331" s="68">
        <f>INDEX('B-A OSRoad'!$F$2:$F$21,MATCH(A1331,'B-A OSRoad'!$C$2:$C$21))</f>
        <v>0</v>
      </c>
      <c r="C1331" s="68" t="str">
        <f>IF(INDEX('B-A OSRoad'!$B$2:$B$21,MATCH(A1331,'B-A OSRoad'!$C$2:$C$21))="Straight","",RIGHT(INDEX('B-A OSRoad'!$B$2:$B$21,MATCH(A1331,'B-A OSRoad'!$C$2:$C$21)),LEN(INDEX('B-A OSRoad'!$B$2:$B$21,MATCH(A1331,'B-A OSRoad'!$C$2:$C$21)))-1))</f>
        <v/>
      </c>
      <c r="D1331" s="69">
        <f>(INDEX('B-A OSRoad'!$I$2:$I$21,MATCH(A1331,'B-A OSRoad'!$C$2:$C$21)))+$C$3+$C$4+$C$1</f>
        <v>110</v>
      </c>
      <c r="E1331" s="70" t="e">
        <f>VLOOKUP(A1331,'Crash Data'!$E$3:$F$6,2,FALSE)</f>
        <v>#N/A</v>
      </c>
      <c r="F1331" s="70" t="e">
        <f>VLOOKUP(A1331,'Crash Data'!$B$3:$C$32,2,FALSE)</f>
        <v>#N/A</v>
      </c>
      <c r="G1331" s="40">
        <v>230</v>
      </c>
      <c r="H1331" s="40">
        <v>177</v>
      </c>
      <c r="I1331" s="39">
        <v>177</v>
      </c>
      <c r="J1331" s="40">
        <v>177</v>
      </c>
      <c r="K1331" s="39">
        <v>177</v>
      </c>
      <c r="L1331" s="93">
        <f t="shared" si="283"/>
        <v>209</v>
      </c>
      <c r="M1331" s="93" t="str">
        <f t="shared" si="284"/>
        <v/>
      </c>
      <c r="N1331" s="99">
        <f t="shared" si="285"/>
        <v>165</v>
      </c>
      <c r="O1331" s="99" t="str">
        <f t="shared" si="286"/>
        <v/>
      </c>
      <c r="P1331" s="102">
        <f t="shared" si="287"/>
        <v>165</v>
      </c>
      <c r="Q1331" s="102" t="str">
        <f t="shared" si="288"/>
        <v/>
      </c>
      <c r="R1331" s="105">
        <f t="shared" si="289"/>
        <v>165</v>
      </c>
      <c r="S1331" s="105" t="str">
        <f t="shared" si="290"/>
        <v/>
      </c>
      <c r="T1331" s="69">
        <f t="shared" si="291"/>
        <v>107</v>
      </c>
      <c r="U1331" s="69" t="str">
        <f t="shared" si="292"/>
        <v/>
      </c>
      <c r="V1331" s="143">
        <f t="shared" si="293"/>
        <v>165</v>
      </c>
      <c r="W1331" s="143" t="str">
        <f t="shared" si="294"/>
        <v/>
      </c>
      <c r="X1331" s="109">
        <f t="shared" si="281"/>
        <v>0</v>
      </c>
      <c r="Y1331" s="110" t="e">
        <f t="shared" si="282"/>
        <v>#N/A</v>
      </c>
      <c r="Z1331" s="75" t="e">
        <f>NA()</f>
        <v>#N/A</v>
      </c>
    </row>
    <row r="1332" spans="1:26" x14ac:dyDescent="0.2">
      <c r="A1332" s="74">
        <v>23090</v>
      </c>
      <c r="B1332" s="68">
        <f>INDEX('B-A OSRoad'!$F$2:$F$21,MATCH(A1332,'B-A OSRoad'!$C$2:$C$21))</f>
        <v>0</v>
      </c>
      <c r="C1332" s="68" t="str">
        <f>IF(INDEX('B-A OSRoad'!$B$2:$B$21,MATCH(A1332,'B-A OSRoad'!$C$2:$C$21))="Straight","",RIGHT(INDEX('B-A OSRoad'!$B$2:$B$21,MATCH(A1332,'B-A OSRoad'!$C$2:$C$21)),LEN(INDEX('B-A OSRoad'!$B$2:$B$21,MATCH(A1332,'B-A OSRoad'!$C$2:$C$21)))-1))</f>
        <v/>
      </c>
      <c r="D1332" s="69">
        <f>(INDEX('B-A OSRoad'!$I$2:$I$21,MATCH(A1332,'B-A OSRoad'!$C$2:$C$21)))+$C$3+$C$4+$C$1</f>
        <v>110</v>
      </c>
      <c r="E1332" s="70" t="e">
        <f>VLOOKUP(A1332,'Crash Data'!$E$3:$F$6,2,FALSE)</f>
        <v>#N/A</v>
      </c>
      <c r="F1332" s="70" t="e">
        <f>VLOOKUP(A1332,'Crash Data'!$B$3:$C$32,2,FALSE)</f>
        <v>#N/A</v>
      </c>
      <c r="G1332" s="40">
        <v>230</v>
      </c>
      <c r="H1332" s="40">
        <v>177</v>
      </c>
      <c r="I1332" s="39">
        <v>177</v>
      </c>
      <c r="J1332" s="40">
        <v>177</v>
      </c>
      <c r="K1332" s="39">
        <v>177</v>
      </c>
      <c r="L1332" s="93">
        <f t="shared" si="283"/>
        <v>209</v>
      </c>
      <c r="M1332" s="93" t="str">
        <f t="shared" si="284"/>
        <v/>
      </c>
      <c r="N1332" s="99">
        <f t="shared" si="285"/>
        <v>165</v>
      </c>
      <c r="O1332" s="99" t="str">
        <f t="shared" si="286"/>
        <v/>
      </c>
      <c r="P1332" s="102">
        <f t="shared" si="287"/>
        <v>165</v>
      </c>
      <c r="Q1332" s="102" t="str">
        <f t="shared" si="288"/>
        <v/>
      </c>
      <c r="R1332" s="105">
        <f t="shared" si="289"/>
        <v>165</v>
      </c>
      <c r="S1332" s="105" t="str">
        <f t="shared" si="290"/>
        <v/>
      </c>
      <c r="T1332" s="69">
        <f t="shared" si="291"/>
        <v>107</v>
      </c>
      <c r="U1332" s="69" t="str">
        <f t="shared" si="292"/>
        <v/>
      </c>
      <c r="V1332" s="143">
        <f t="shared" si="293"/>
        <v>165</v>
      </c>
      <c r="W1332" s="143" t="str">
        <f t="shared" si="294"/>
        <v/>
      </c>
      <c r="X1332" s="109">
        <f t="shared" si="281"/>
        <v>0</v>
      </c>
      <c r="Y1332" s="110" t="e">
        <f t="shared" si="282"/>
        <v>#N/A</v>
      </c>
      <c r="Z1332" s="75" t="e">
        <f>NA()</f>
        <v>#N/A</v>
      </c>
    </row>
    <row r="1333" spans="1:26" x14ac:dyDescent="0.2">
      <c r="A1333" s="74">
        <v>23100</v>
      </c>
      <c r="B1333" s="68">
        <f>INDEX('B-A OSRoad'!$F$2:$F$21,MATCH(A1333,'B-A OSRoad'!$C$2:$C$21))</f>
        <v>0</v>
      </c>
      <c r="C1333" s="68" t="str">
        <f>IF(INDEX('B-A OSRoad'!$B$2:$B$21,MATCH(A1333,'B-A OSRoad'!$C$2:$C$21))="Straight","",RIGHT(INDEX('B-A OSRoad'!$B$2:$B$21,MATCH(A1333,'B-A OSRoad'!$C$2:$C$21)),LEN(INDEX('B-A OSRoad'!$B$2:$B$21,MATCH(A1333,'B-A OSRoad'!$C$2:$C$21)))-1))</f>
        <v/>
      </c>
      <c r="D1333" s="69">
        <f>(INDEX('B-A OSRoad'!$I$2:$I$21,MATCH(A1333,'B-A OSRoad'!$C$2:$C$21)))+$C$3+$C$4+$C$1</f>
        <v>110</v>
      </c>
      <c r="E1333" s="70" t="e">
        <f>VLOOKUP(A1333,'Crash Data'!$E$3:$F$6,2,FALSE)</f>
        <v>#N/A</v>
      </c>
      <c r="F1333" s="70" t="e">
        <f>VLOOKUP(A1333,'Crash Data'!$B$3:$C$32,2,FALSE)</f>
        <v>#N/A</v>
      </c>
      <c r="G1333" s="40">
        <v>230</v>
      </c>
      <c r="H1333" s="40">
        <v>177</v>
      </c>
      <c r="I1333" s="39">
        <v>177</v>
      </c>
      <c r="J1333" s="40">
        <v>177</v>
      </c>
      <c r="K1333" s="39">
        <v>177</v>
      </c>
      <c r="L1333" s="93">
        <f t="shared" si="283"/>
        <v>209</v>
      </c>
      <c r="M1333" s="93" t="str">
        <f t="shared" si="284"/>
        <v/>
      </c>
      <c r="N1333" s="99">
        <f t="shared" si="285"/>
        <v>165</v>
      </c>
      <c r="O1333" s="99" t="str">
        <f t="shared" si="286"/>
        <v/>
      </c>
      <c r="P1333" s="102">
        <f t="shared" si="287"/>
        <v>165</v>
      </c>
      <c r="Q1333" s="102" t="str">
        <f t="shared" si="288"/>
        <v/>
      </c>
      <c r="R1333" s="105">
        <f t="shared" si="289"/>
        <v>165</v>
      </c>
      <c r="S1333" s="105" t="str">
        <f t="shared" si="290"/>
        <v/>
      </c>
      <c r="T1333" s="69">
        <f t="shared" si="291"/>
        <v>107</v>
      </c>
      <c r="U1333" s="69" t="str">
        <f t="shared" si="292"/>
        <v/>
      </c>
      <c r="V1333" s="143">
        <f t="shared" si="293"/>
        <v>165</v>
      </c>
      <c r="W1333" s="143" t="str">
        <f t="shared" si="294"/>
        <v/>
      </c>
      <c r="X1333" s="109">
        <f t="shared" si="281"/>
        <v>0</v>
      </c>
      <c r="Y1333" s="110" t="e">
        <f t="shared" si="282"/>
        <v>#N/A</v>
      </c>
      <c r="Z1333" s="75" t="e">
        <f>NA()</f>
        <v>#N/A</v>
      </c>
    </row>
    <row r="1334" spans="1:26" x14ac:dyDescent="0.2">
      <c r="A1334" s="74">
        <v>23110</v>
      </c>
      <c r="B1334" s="68">
        <f>INDEX('B-A OSRoad'!$F$2:$F$21,MATCH(A1334,'B-A OSRoad'!$C$2:$C$21))</f>
        <v>0</v>
      </c>
      <c r="C1334" s="68" t="str">
        <f>IF(INDEX('B-A OSRoad'!$B$2:$B$21,MATCH(A1334,'B-A OSRoad'!$C$2:$C$21))="Straight","",RIGHT(INDEX('B-A OSRoad'!$B$2:$B$21,MATCH(A1334,'B-A OSRoad'!$C$2:$C$21)),LEN(INDEX('B-A OSRoad'!$B$2:$B$21,MATCH(A1334,'B-A OSRoad'!$C$2:$C$21)))-1))</f>
        <v/>
      </c>
      <c r="D1334" s="69">
        <f>(INDEX('B-A OSRoad'!$I$2:$I$21,MATCH(A1334,'B-A OSRoad'!$C$2:$C$21)))+$C$3+$C$4+$C$1</f>
        <v>110</v>
      </c>
      <c r="E1334" s="70" t="e">
        <f>VLOOKUP(A1334,'Crash Data'!$E$3:$F$6,2,FALSE)</f>
        <v>#N/A</v>
      </c>
      <c r="F1334" s="70" t="e">
        <f>VLOOKUP(A1334,'Crash Data'!$B$3:$C$32,2,FALSE)</f>
        <v>#N/A</v>
      </c>
      <c r="G1334" s="40">
        <v>230</v>
      </c>
      <c r="H1334" s="40">
        <v>177</v>
      </c>
      <c r="I1334" s="39">
        <v>177</v>
      </c>
      <c r="J1334" s="40">
        <v>177</v>
      </c>
      <c r="K1334" s="39">
        <v>177</v>
      </c>
      <c r="L1334" s="93">
        <f t="shared" si="283"/>
        <v>209</v>
      </c>
      <c r="M1334" s="93" t="str">
        <f t="shared" si="284"/>
        <v/>
      </c>
      <c r="N1334" s="99">
        <f t="shared" si="285"/>
        <v>165</v>
      </c>
      <c r="O1334" s="99" t="str">
        <f t="shared" si="286"/>
        <v/>
      </c>
      <c r="P1334" s="102">
        <f t="shared" si="287"/>
        <v>165</v>
      </c>
      <c r="Q1334" s="102" t="str">
        <f t="shared" si="288"/>
        <v/>
      </c>
      <c r="R1334" s="105">
        <f t="shared" si="289"/>
        <v>165</v>
      </c>
      <c r="S1334" s="105" t="str">
        <f t="shared" si="290"/>
        <v/>
      </c>
      <c r="T1334" s="69">
        <f t="shared" si="291"/>
        <v>107</v>
      </c>
      <c r="U1334" s="69" t="str">
        <f t="shared" si="292"/>
        <v/>
      </c>
      <c r="V1334" s="143">
        <f t="shared" si="293"/>
        <v>165</v>
      </c>
      <c r="W1334" s="143" t="str">
        <f t="shared" si="294"/>
        <v/>
      </c>
      <c r="X1334" s="109">
        <f t="shared" si="281"/>
        <v>0</v>
      </c>
      <c r="Y1334" s="110" t="e">
        <f t="shared" si="282"/>
        <v>#N/A</v>
      </c>
      <c r="Z1334" s="75" t="e">
        <f>NA()</f>
        <v>#N/A</v>
      </c>
    </row>
    <row r="1335" spans="1:26" x14ac:dyDescent="0.2">
      <c r="A1335" s="74">
        <v>23120</v>
      </c>
      <c r="B1335" s="68">
        <f>INDEX('B-A OSRoad'!$F$2:$F$21,MATCH(A1335,'B-A OSRoad'!$C$2:$C$21))</f>
        <v>0</v>
      </c>
      <c r="C1335" s="68" t="str">
        <f>IF(INDEX('B-A OSRoad'!$B$2:$B$21,MATCH(A1335,'B-A OSRoad'!$C$2:$C$21))="Straight","",RIGHT(INDEX('B-A OSRoad'!$B$2:$B$21,MATCH(A1335,'B-A OSRoad'!$C$2:$C$21)),LEN(INDEX('B-A OSRoad'!$B$2:$B$21,MATCH(A1335,'B-A OSRoad'!$C$2:$C$21)))-1))</f>
        <v/>
      </c>
      <c r="D1335" s="69">
        <f>(INDEX('B-A OSRoad'!$I$2:$I$21,MATCH(A1335,'B-A OSRoad'!$C$2:$C$21)))+$C$3+$C$4+$C$1</f>
        <v>110</v>
      </c>
      <c r="E1335" s="70" t="e">
        <f>VLOOKUP(A1335,'Crash Data'!$E$3:$F$6,2,FALSE)</f>
        <v>#N/A</v>
      </c>
      <c r="F1335" s="70" t="e">
        <f>VLOOKUP(A1335,'Crash Data'!$B$3:$C$32,2,FALSE)</f>
        <v>#N/A</v>
      </c>
      <c r="G1335" s="40">
        <v>230</v>
      </c>
      <c r="H1335" s="40">
        <v>177</v>
      </c>
      <c r="I1335" s="39">
        <v>177</v>
      </c>
      <c r="J1335" s="40">
        <v>177</v>
      </c>
      <c r="K1335" s="39">
        <v>177</v>
      </c>
      <c r="L1335" s="93">
        <f t="shared" si="283"/>
        <v>209</v>
      </c>
      <c r="M1335" s="93" t="str">
        <f t="shared" si="284"/>
        <v/>
      </c>
      <c r="N1335" s="99">
        <f t="shared" si="285"/>
        <v>165</v>
      </c>
      <c r="O1335" s="99" t="str">
        <f t="shared" si="286"/>
        <v/>
      </c>
      <c r="P1335" s="102">
        <f t="shared" si="287"/>
        <v>165</v>
      </c>
      <c r="Q1335" s="102" t="str">
        <f t="shared" si="288"/>
        <v/>
      </c>
      <c r="R1335" s="105">
        <f t="shared" si="289"/>
        <v>165</v>
      </c>
      <c r="S1335" s="105" t="str">
        <f t="shared" si="290"/>
        <v/>
      </c>
      <c r="T1335" s="69">
        <f t="shared" si="291"/>
        <v>107</v>
      </c>
      <c r="U1335" s="69" t="str">
        <f t="shared" si="292"/>
        <v/>
      </c>
      <c r="V1335" s="143">
        <f t="shared" si="293"/>
        <v>165</v>
      </c>
      <c r="W1335" s="143" t="str">
        <f t="shared" si="294"/>
        <v/>
      </c>
      <c r="X1335" s="109">
        <f t="shared" si="281"/>
        <v>0</v>
      </c>
      <c r="Y1335" s="110" t="e">
        <f t="shared" si="282"/>
        <v>#N/A</v>
      </c>
      <c r="Z1335" s="75" t="e">
        <f>NA()</f>
        <v>#N/A</v>
      </c>
    </row>
    <row r="1336" spans="1:26" x14ac:dyDescent="0.2">
      <c r="A1336" s="74">
        <v>23130</v>
      </c>
      <c r="B1336" s="68">
        <f>INDEX('B-A OSRoad'!$F$2:$F$21,MATCH(A1336,'B-A OSRoad'!$C$2:$C$21))</f>
        <v>0</v>
      </c>
      <c r="C1336" s="68" t="str">
        <f>IF(INDEX('B-A OSRoad'!$B$2:$B$21,MATCH(A1336,'B-A OSRoad'!$C$2:$C$21))="Straight","",RIGHT(INDEX('B-A OSRoad'!$B$2:$B$21,MATCH(A1336,'B-A OSRoad'!$C$2:$C$21)),LEN(INDEX('B-A OSRoad'!$B$2:$B$21,MATCH(A1336,'B-A OSRoad'!$C$2:$C$21)))-1))</f>
        <v/>
      </c>
      <c r="D1336" s="69">
        <f>(INDEX('B-A OSRoad'!$I$2:$I$21,MATCH(A1336,'B-A OSRoad'!$C$2:$C$21)))+$C$3+$C$4+$C$1</f>
        <v>110</v>
      </c>
      <c r="E1336" s="70" t="e">
        <f>VLOOKUP(A1336,'Crash Data'!$E$3:$F$6,2,FALSE)</f>
        <v>#N/A</v>
      </c>
      <c r="F1336" s="70" t="e">
        <f>VLOOKUP(A1336,'Crash Data'!$B$3:$C$32,2,FALSE)</f>
        <v>#N/A</v>
      </c>
      <c r="G1336" s="40">
        <v>230</v>
      </c>
      <c r="H1336" s="40">
        <v>177</v>
      </c>
      <c r="I1336" s="39">
        <v>177</v>
      </c>
      <c r="J1336" s="40">
        <v>177</v>
      </c>
      <c r="K1336" s="39">
        <v>177</v>
      </c>
      <c r="L1336" s="93">
        <f t="shared" si="283"/>
        <v>209</v>
      </c>
      <c r="M1336" s="93" t="str">
        <f t="shared" si="284"/>
        <v/>
      </c>
      <c r="N1336" s="99">
        <f t="shared" si="285"/>
        <v>165</v>
      </c>
      <c r="O1336" s="99" t="str">
        <f t="shared" si="286"/>
        <v/>
      </c>
      <c r="P1336" s="102">
        <f t="shared" si="287"/>
        <v>165</v>
      </c>
      <c r="Q1336" s="102" t="str">
        <f t="shared" si="288"/>
        <v/>
      </c>
      <c r="R1336" s="105">
        <f t="shared" si="289"/>
        <v>165</v>
      </c>
      <c r="S1336" s="105" t="str">
        <f t="shared" si="290"/>
        <v/>
      </c>
      <c r="T1336" s="69">
        <f t="shared" si="291"/>
        <v>107</v>
      </c>
      <c r="U1336" s="69" t="str">
        <f t="shared" si="292"/>
        <v/>
      </c>
      <c r="V1336" s="143">
        <f t="shared" si="293"/>
        <v>165</v>
      </c>
      <c r="W1336" s="143" t="str">
        <f t="shared" si="294"/>
        <v/>
      </c>
      <c r="X1336" s="109">
        <f t="shared" si="281"/>
        <v>0</v>
      </c>
      <c r="Y1336" s="110" t="e">
        <f t="shared" si="282"/>
        <v>#N/A</v>
      </c>
      <c r="Z1336" s="75" t="e">
        <f>NA()</f>
        <v>#N/A</v>
      </c>
    </row>
    <row r="1337" spans="1:26" x14ac:dyDescent="0.2">
      <c r="A1337" s="74">
        <v>23140</v>
      </c>
      <c r="B1337" s="68">
        <f>INDEX('B-A OSRoad'!$F$2:$F$21,MATCH(A1337,'B-A OSRoad'!$C$2:$C$21))</f>
        <v>0</v>
      </c>
      <c r="C1337" s="68" t="str">
        <f>IF(INDEX('B-A OSRoad'!$B$2:$B$21,MATCH(A1337,'B-A OSRoad'!$C$2:$C$21))="Straight","",RIGHT(INDEX('B-A OSRoad'!$B$2:$B$21,MATCH(A1337,'B-A OSRoad'!$C$2:$C$21)),LEN(INDEX('B-A OSRoad'!$B$2:$B$21,MATCH(A1337,'B-A OSRoad'!$C$2:$C$21)))-1))</f>
        <v/>
      </c>
      <c r="D1337" s="69">
        <f>(INDEX('B-A OSRoad'!$I$2:$I$21,MATCH(A1337,'B-A OSRoad'!$C$2:$C$21)))+$C$3+$C$4+$C$1</f>
        <v>110</v>
      </c>
      <c r="E1337" s="70" t="e">
        <f>VLOOKUP(A1337,'Crash Data'!$E$3:$F$6,2,FALSE)</f>
        <v>#N/A</v>
      </c>
      <c r="F1337" s="70" t="e">
        <f>VLOOKUP(A1337,'Crash Data'!$B$3:$C$32,2,FALSE)</f>
        <v>#N/A</v>
      </c>
      <c r="G1337" s="40">
        <v>230</v>
      </c>
      <c r="H1337" s="40">
        <v>177</v>
      </c>
      <c r="I1337" s="39">
        <v>177</v>
      </c>
      <c r="J1337" s="40">
        <v>177</v>
      </c>
      <c r="K1337" s="39">
        <v>177</v>
      </c>
      <c r="L1337" s="93">
        <f t="shared" si="283"/>
        <v>209</v>
      </c>
      <c r="M1337" s="93" t="str">
        <f t="shared" si="284"/>
        <v/>
      </c>
      <c r="N1337" s="99">
        <f t="shared" si="285"/>
        <v>165</v>
      </c>
      <c r="O1337" s="99" t="str">
        <f t="shared" si="286"/>
        <v/>
      </c>
      <c r="P1337" s="102">
        <f t="shared" si="287"/>
        <v>165</v>
      </c>
      <c r="Q1337" s="102" t="str">
        <f t="shared" si="288"/>
        <v/>
      </c>
      <c r="R1337" s="105">
        <f t="shared" si="289"/>
        <v>165</v>
      </c>
      <c r="S1337" s="105" t="str">
        <f t="shared" si="290"/>
        <v/>
      </c>
      <c r="T1337" s="69">
        <f t="shared" si="291"/>
        <v>107</v>
      </c>
      <c r="U1337" s="69" t="str">
        <f t="shared" si="292"/>
        <v/>
      </c>
      <c r="V1337" s="143">
        <f t="shared" si="293"/>
        <v>165</v>
      </c>
      <c r="W1337" s="143" t="str">
        <f t="shared" si="294"/>
        <v/>
      </c>
      <c r="X1337" s="109">
        <f t="shared" si="281"/>
        <v>0</v>
      </c>
      <c r="Y1337" s="110" t="e">
        <f t="shared" si="282"/>
        <v>#N/A</v>
      </c>
      <c r="Z1337" s="75" t="e">
        <f>NA()</f>
        <v>#N/A</v>
      </c>
    </row>
    <row r="1338" spans="1:26" x14ac:dyDescent="0.2">
      <c r="A1338" s="74">
        <v>23150</v>
      </c>
      <c r="B1338" s="68">
        <f>INDEX('B-A OSRoad'!$F$2:$F$21,MATCH(A1338,'B-A OSRoad'!$C$2:$C$21))</f>
        <v>0</v>
      </c>
      <c r="C1338" s="68" t="str">
        <f>IF(INDEX('B-A OSRoad'!$B$2:$B$21,MATCH(A1338,'B-A OSRoad'!$C$2:$C$21))="Straight","",RIGHT(INDEX('B-A OSRoad'!$B$2:$B$21,MATCH(A1338,'B-A OSRoad'!$C$2:$C$21)),LEN(INDEX('B-A OSRoad'!$B$2:$B$21,MATCH(A1338,'B-A OSRoad'!$C$2:$C$21)))-1))</f>
        <v/>
      </c>
      <c r="D1338" s="69">
        <f>(INDEX('B-A OSRoad'!$I$2:$I$21,MATCH(A1338,'B-A OSRoad'!$C$2:$C$21)))+$C$3+$C$4+$C$1</f>
        <v>110</v>
      </c>
      <c r="E1338" s="70" t="e">
        <f>VLOOKUP(A1338,'Crash Data'!$E$3:$F$6,2,FALSE)</f>
        <v>#N/A</v>
      </c>
      <c r="F1338" s="70" t="e">
        <f>VLOOKUP(A1338,'Crash Data'!$B$3:$C$32,2,FALSE)</f>
        <v>#N/A</v>
      </c>
      <c r="G1338" s="40">
        <v>230</v>
      </c>
      <c r="H1338" s="40">
        <v>177</v>
      </c>
      <c r="I1338" s="39">
        <v>177</v>
      </c>
      <c r="J1338" s="40">
        <v>177</v>
      </c>
      <c r="K1338" s="39">
        <v>177</v>
      </c>
      <c r="L1338" s="93">
        <f t="shared" si="283"/>
        <v>209</v>
      </c>
      <c r="M1338" s="93" t="str">
        <f t="shared" si="284"/>
        <v/>
      </c>
      <c r="N1338" s="99">
        <f t="shared" si="285"/>
        <v>165</v>
      </c>
      <c r="O1338" s="99" t="str">
        <f t="shared" si="286"/>
        <v/>
      </c>
      <c r="P1338" s="102">
        <f t="shared" si="287"/>
        <v>165</v>
      </c>
      <c r="Q1338" s="102" t="str">
        <f t="shared" si="288"/>
        <v/>
      </c>
      <c r="R1338" s="105">
        <f t="shared" si="289"/>
        <v>165</v>
      </c>
      <c r="S1338" s="105" t="str">
        <f t="shared" si="290"/>
        <v/>
      </c>
      <c r="T1338" s="69">
        <f t="shared" si="291"/>
        <v>107</v>
      </c>
      <c r="U1338" s="69" t="str">
        <f t="shared" si="292"/>
        <v/>
      </c>
      <c r="V1338" s="143">
        <f t="shared" si="293"/>
        <v>165</v>
      </c>
      <c r="W1338" s="143" t="str">
        <f t="shared" si="294"/>
        <v/>
      </c>
      <c r="X1338" s="109">
        <f t="shared" si="281"/>
        <v>0</v>
      </c>
      <c r="Y1338" s="110" t="e">
        <f t="shared" si="282"/>
        <v>#N/A</v>
      </c>
      <c r="Z1338" s="75" t="e">
        <f>NA()</f>
        <v>#N/A</v>
      </c>
    </row>
    <row r="1339" spans="1:26" x14ac:dyDescent="0.2">
      <c r="A1339" s="74">
        <v>23160</v>
      </c>
      <c r="B1339" s="68">
        <f>INDEX('B-A OSRoad'!$F$2:$F$21,MATCH(A1339,'B-A OSRoad'!$C$2:$C$21))</f>
        <v>0</v>
      </c>
      <c r="C1339" s="68" t="str">
        <f>IF(INDEX('B-A OSRoad'!$B$2:$B$21,MATCH(A1339,'B-A OSRoad'!$C$2:$C$21))="Straight","",RIGHT(INDEX('B-A OSRoad'!$B$2:$B$21,MATCH(A1339,'B-A OSRoad'!$C$2:$C$21)),LEN(INDEX('B-A OSRoad'!$B$2:$B$21,MATCH(A1339,'B-A OSRoad'!$C$2:$C$21)))-1))</f>
        <v/>
      </c>
      <c r="D1339" s="69">
        <f>(INDEX('B-A OSRoad'!$I$2:$I$21,MATCH(A1339,'B-A OSRoad'!$C$2:$C$21)))+$C$3+$C$4+$C$1</f>
        <v>110</v>
      </c>
      <c r="E1339" s="70">
        <f>VLOOKUP(A1339,'Crash Data'!$E$3:$F$6,2,FALSE)</f>
        <v>-7</v>
      </c>
      <c r="F1339" s="70" t="e">
        <f>VLOOKUP(A1339,'Crash Data'!$B$3:$C$32,2,FALSE)</f>
        <v>#N/A</v>
      </c>
      <c r="G1339" s="40">
        <v>230</v>
      </c>
      <c r="H1339" s="40">
        <v>177</v>
      </c>
      <c r="I1339" s="39">
        <v>177</v>
      </c>
      <c r="J1339" s="40">
        <v>177</v>
      </c>
      <c r="K1339" s="39">
        <v>177</v>
      </c>
      <c r="L1339" s="93">
        <f t="shared" si="283"/>
        <v>209</v>
      </c>
      <c r="M1339" s="93" t="str">
        <f t="shared" si="284"/>
        <v/>
      </c>
      <c r="N1339" s="99">
        <f t="shared" si="285"/>
        <v>165</v>
      </c>
      <c r="O1339" s="99" t="str">
        <f t="shared" si="286"/>
        <v/>
      </c>
      <c r="P1339" s="102">
        <f t="shared" si="287"/>
        <v>165</v>
      </c>
      <c r="Q1339" s="102" t="str">
        <f t="shared" si="288"/>
        <v/>
      </c>
      <c r="R1339" s="105">
        <f t="shared" si="289"/>
        <v>165</v>
      </c>
      <c r="S1339" s="105" t="str">
        <f t="shared" si="290"/>
        <v/>
      </c>
      <c r="T1339" s="69">
        <f t="shared" si="291"/>
        <v>107</v>
      </c>
      <c r="U1339" s="69" t="str">
        <f t="shared" si="292"/>
        <v/>
      </c>
      <c r="V1339" s="143">
        <f t="shared" si="293"/>
        <v>165</v>
      </c>
      <c r="W1339" s="143" t="str">
        <f t="shared" si="294"/>
        <v/>
      </c>
      <c r="X1339" s="109">
        <f t="shared" si="281"/>
        <v>0</v>
      </c>
      <c r="Y1339" s="110" t="e">
        <f t="shared" si="282"/>
        <v>#N/A</v>
      </c>
      <c r="Z1339" s="75" t="e">
        <f>NA()</f>
        <v>#N/A</v>
      </c>
    </row>
    <row r="1340" spans="1:26" x14ac:dyDescent="0.2">
      <c r="A1340" s="74">
        <v>23170</v>
      </c>
      <c r="B1340" s="68">
        <f>INDEX('B-A OSRoad'!$F$2:$F$21,MATCH(A1340,'B-A OSRoad'!$C$2:$C$21))</f>
        <v>0</v>
      </c>
      <c r="C1340" s="68" t="str">
        <f>IF(INDEX('B-A OSRoad'!$B$2:$B$21,MATCH(A1340,'B-A OSRoad'!$C$2:$C$21))="Straight","",RIGHT(INDEX('B-A OSRoad'!$B$2:$B$21,MATCH(A1340,'B-A OSRoad'!$C$2:$C$21)),LEN(INDEX('B-A OSRoad'!$B$2:$B$21,MATCH(A1340,'B-A OSRoad'!$C$2:$C$21)))-1))</f>
        <v/>
      </c>
      <c r="D1340" s="69">
        <f>(INDEX('B-A OSRoad'!$I$2:$I$21,MATCH(A1340,'B-A OSRoad'!$C$2:$C$21)))+$C$3+$C$4+$C$1</f>
        <v>110</v>
      </c>
      <c r="E1340" s="70" t="e">
        <f>VLOOKUP(A1340,'Crash Data'!$E$3:$F$6,2,FALSE)</f>
        <v>#N/A</v>
      </c>
      <c r="F1340" s="70" t="e">
        <f>VLOOKUP(A1340,'Crash Data'!$B$3:$C$32,2,FALSE)</f>
        <v>#N/A</v>
      </c>
      <c r="G1340" s="40">
        <v>230</v>
      </c>
      <c r="H1340" s="40">
        <v>177</v>
      </c>
      <c r="I1340" s="39">
        <v>177</v>
      </c>
      <c r="J1340" s="40">
        <v>177</v>
      </c>
      <c r="K1340" s="39">
        <v>177</v>
      </c>
      <c r="L1340" s="93">
        <f t="shared" si="283"/>
        <v>209</v>
      </c>
      <c r="M1340" s="93" t="str">
        <f t="shared" si="284"/>
        <v/>
      </c>
      <c r="N1340" s="99">
        <f t="shared" si="285"/>
        <v>165</v>
      </c>
      <c r="O1340" s="99" t="str">
        <f t="shared" si="286"/>
        <v/>
      </c>
      <c r="P1340" s="102">
        <f t="shared" si="287"/>
        <v>165</v>
      </c>
      <c r="Q1340" s="102" t="str">
        <f t="shared" si="288"/>
        <v/>
      </c>
      <c r="R1340" s="105">
        <f t="shared" si="289"/>
        <v>165</v>
      </c>
      <c r="S1340" s="105" t="str">
        <f t="shared" si="290"/>
        <v/>
      </c>
      <c r="T1340" s="69">
        <f t="shared" si="291"/>
        <v>107</v>
      </c>
      <c r="U1340" s="69" t="str">
        <f t="shared" si="292"/>
        <v/>
      </c>
      <c r="V1340" s="143">
        <f t="shared" si="293"/>
        <v>165</v>
      </c>
      <c r="W1340" s="143" t="str">
        <f t="shared" si="294"/>
        <v/>
      </c>
      <c r="X1340" s="109">
        <f t="shared" si="281"/>
        <v>0</v>
      </c>
      <c r="Y1340" s="110" t="e">
        <f t="shared" si="282"/>
        <v>#N/A</v>
      </c>
      <c r="Z1340" s="75" t="e">
        <f>NA()</f>
        <v>#N/A</v>
      </c>
    </row>
    <row r="1341" spans="1:26" x14ac:dyDescent="0.2">
      <c r="A1341" s="74">
        <v>23180</v>
      </c>
      <c r="B1341" s="68">
        <f>INDEX('B-A OSRoad'!$F$2:$F$21,MATCH(A1341,'B-A OSRoad'!$C$2:$C$21))</f>
        <v>0</v>
      </c>
      <c r="C1341" s="68" t="str">
        <f>IF(INDEX('B-A OSRoad'!$B$2:$B$21,MATCH(A1341,'B-A OSRoad'!$C$2:$C$21))="Straight","",RIGHT(INDEX('B-A OSRoad'!$B$2:$B$21,MATCH(A1341,'B-A OSRoad'!$C$2:$C$21)),LEN(INDEX('B-A OSRoad'!$B$2:$B$21,MATCH(A1341,'B-A OSRoad'!$C$2:$C$21)))-1))</f>
        <v/>
      </c>
      <c r="D1341" s="69">
        <f>(INDEX('B-A OSRoad'!$I$2:$I$21,MATCH(A1341,'B-A OSRoad'!$C$2:$C$21)))+$C$3+$C$4+$C$1</f>
        <v>110</v>
      </c>
      <c r="E1341" s="70" t="e">
        <f>VLOOKUP(A1341,'Crash Data'!$E$3:$F$6,2,FALSE)</f>
        <v>#N/A</v>
      </c>
      <c r="F1341" s="70" t="e">
        <f>VLOOKUP(A1341,'Crash Data'!$B$3:$C$32,2,FALSE)</f>
        <v>#N/A</v>
      </c>
      <c r="G1341" s="40">
        <v>230</v>
      </c>
      <c r="H1341" s="40">
        <v>177</v>
      </c>
      <c r="I1341" s="39">
        <v>177</v>
      </c>
      <c r="J1341" s="40">
        <v>177</v>
      </c>
      <c r="K1341" s="39">
        <v>177</v>
      </c>
      <c r="L1341" s="93">
        <f t="shared" si="283"/>
        <v>209</v>
      </c>
      <c r="M1341" s="93" t="str">
        <f t="shared" si="284"/>
        <v/>
      </c>
      <c r="N1341" s="99">
        <f t="shared" si="285"/>
        <v>165</v>
      </c>
      <c r="O1341" s="99" t="str">
        <f t="shared" si="286"/>
        <v/>
      </c>
      <c r="P1341" s="102">
        <f t="shared" si="287"/>
        <v>165</v>
      </c>
      <c r="Q1341" s="102" t="str">
        <f t="shared" si="288"/>
        <v/>
      </c>
      <c r="R1341" s="105">
        <f t="shared" si="289"/>
        <v>165</v>
      </c>
      <c r="S1341" s="105" t="str">
        <f t="shared" si="290"/>
        <v/>
      </c>
      <c r="T1341" s="69">
        <f t="shared" si="291"/>
        <v>107</v>
      </c>
      <c r="U1341" s="69" t="str">
        <f t="shared" si="292"/>
        <v/>
      </c>
      <c r="V1341" s="143">
        <f t="shared" si="293"/>
        <v>165</v>
      </c>
      <c r="W1341" s="143" t="str">
        <f t="shared" si="294"/>
        <v/>
      </c>
      <c r="X1341" s="109">
        <f t="shared" si="281"/>
        <v>0</v>
      </c>
      <c r="Y1341" s="110" t="e">
        <f t="shared" si="282"/>
        <v>#N/A</v>
      </c>
      <c r="Z1341" s="75" t="e">
        <f>NA()</f>
        <v>#N/A</v>
      </c>
    </row>
    <row r="1342" spans="1:26" x14ac:dyDescent="0.2">
      <c r="A1342" s="74">
        <v>23190</v>
      </c>
      <c r="B1342" s="68">
        <f>INDEX('B-A OSRoad'!$F$2:$F$21,MATCH(A1342,'B-A OSRoad'!$C$2:$C$21))</f>
        <v>0</v>
      </c>
      <c r="C1342" s="68" t="str">
        <f>IF(INDEX('B-A OSRoad'!$B$2:$B$21,MATCH(A1342,'B-A OSRoad'!$C$2:$C$21))="Straight","",RIGHT(INDEX('B-A OSRoad'!$B$2:$B$21,MATCH(A1342,'B-A OSRoad'!$C$2:$C$21)),LEN(INDEX('B-A OSRoad'!$B$2:$B$21,MATCH(A1342,'B-A OSRoad'!$C$2:$C$21)))-1))</f>
        <v/>
      </c>
      <c r="D1342" s="69">
        <f>(INDEX('B-A OSRoad'!$I$2:$I$21,MATCH(A1342,'B-A OSRoad'!$C$2:$C$21)))+$C$3+$C$4+$C$1</f>
        <v>110</v>
      </c>
      <c r="E1342" s="70" t="e">
        <f>VLOOKUP(A1342,'Crash Data'!$E$3:$F$6,2,FALSE)</f>
        <v>#N/A</v>
      </c>
      <c r="F1342" s="70" t="e">
        <f>VLOOKUP(A1342,'Crash Data'!$B$3:$C$32,2,FALSE)</f>
        <v>#N/A</v>
      </c>
      <c r="G1342" s="40">
        <v>230</v>
      </c>
      <c r="H1342" s="40">
        <v>177</v>
      </c>
      <c r="I1342" s="39">
        <v>177</v>
      </c>
      <c r="J1342" s="40">
        <v>177</v>
      </c>
      <c r="K1342" s="39">
        <v>177</v>
      </c>
      <c r="L1342" s="93">
        <f t="shared" si="283"/>
        <v>209</v>
      </c>
      <c r="M1342" s="93" t="str">
        <f t="shared" si="284"/>
        <v/>
      </c>
      <c r="N1342" s="99">
        <f t="shared" si="285"/>
        <v>165</v>
      </c>
      <c r="O1342" s="99" t="str">
        <f t="shared" si="286"/>
        <v/>
      </c>
      <c r="P1342" s="102">
        <f t="shared" si="287"/>
        <v>165</v>
      </c>
      <c r="Q1342" s="102" t="str">
        <f t="shared" si="288"/>
        <v/>
      </c>
      <c r="R1342" s="105">
        <f t="shared" si="289"/>
        <v>165</v>
      </c>
      <c r="S1342" s="105" t="str">
        <f t="shared" si="290"/>
        <v/>
      </c>
      <c r="T1342" s="69">
        <f t="shared" si="291"/>
        <v>107</v>
      </c>
      <c r="U1342" s="69" t="str">
        <f t="shared" si="292"/>
        <v/>
      </c>
      <c r="V1342" s="143">
        <f t="shared" si="293"/>
        <v>165</v>
      </c>
      <c r="W1342" s="143" t="str">
        <f t="shared" si="294"/>
        <v/>
      </c>
      <c r="X1342" s="109">
        <f t="shared" si="281"/>
        <v>0</v>
      </c>
      <c r="Y1342" s="110" t="e">
        <f t="shared" si="282"/>
        <v>#N/A</v>
      </c>
      <c r="Z1342" s="75" t="e">
        <f>NA()</f>
        <v>#N/A</v>
      </c>
    </row>
    <row r="1343" spans="1:26" x14ac:dyDescent="0.2">
      <c r="A1343" s="74">
        <v>23200</v>
      </c>
      <c r="B1343" s="68">
        <f>INDEX('B-A OSRoad'!$F$2:$F$21,MATCH(A1343,'B-A OSRoad'!$C$2:$C$21))</f>
        <v>0</v>
      </c>
      <c r="C1343" s="68" t="str">
        <f>IF(INDEX('B-A OSRoad'!$B$2:$B$21,MATCH(A1343,'B-A OSRoad'!$C$2:$C$21))="Straight","",RIGHT(INDEX('B-A OSRoad'!$B$2:$B$21,MATCH(A1343,'B-A OSRoad'!$C$2:$C$21)),LEN(INDEX('B-A OSRoad'!$B$2:$B$21,MATCH(A1343,'B-A OSRoad'!$C$2:$C$21)))-1))</f>
        <v/>
      </c>
      <c r="D1343" s="69">
        <f>(INDEX('B-A OSRoad'!$I$2:$I$21,MATCH(A1343,'B-A OSRoad'!$C$2:$C$21)))+$C$3+$C$4+$C$1</f>
        <v>110</v>
      </c>
      <c r="E1343" s="70" t="e">
        <f>VLOOKUP(A1343,'Crash Data'!$E$3:$F$6,2,FALSE)</f>
        <v>#N/A</v>
      </c>
      <c r="F1343" s="70" t="e">
        <f>VLOOKUP(A1343,'Crash Data'!$B$3:$C$32,2,FALSE)</f>
        <v>#N/A</v>
      </c>
      <c r="G1343" s="40">
        <v>230</v>
      </c>
      <c r="H1343" s="40">
        <v>177</v>
      </c>
      <c r="I1343" s="39">
        <v>177</v>
      </c>
      <c r="J1343" s="40">
        <v>177</v>
      </c>
      <c r="K1343" s="39">
        <v>177</v>
      </c>
      <c r="L1343" s="93">
        <f t="shared" si="283"/>
        <v>209</v>
      </c>
      <c r="M1343" s="93" t="str">
        <f t="shared" si="284"/>
        <v/>
      </c>
      <c r="N1343" s="99">
        <f t="shared" si="285"/>
        <v>165</v>
      </c>
      <c r="O1343" s="99" t="str">
        <f t="shared" si="286"/>
        <v/>
      </c>
      <c r="P1343" s="102">
        <f t="shared" si="287"/>
        <v>165</v>
      </c>
      <c r="Q1343" s="102" t="str">
        <f t="shared" si="288"/>
        <v/>
      </c>
      <c r="R1343" s="105">
        <f t="shared" si="289"/>
        <v>165</v>
      </c>
      <c r="S1343" s="105" t="str">
        <f t="shared" si="290"/>
        <v/>
      </c>
      <c r="T1343" s="69">
        <f t="shared" si="291"/>
        <v>107</v>
      </c>
      <c r="U1343" s="69" t="str">
        <f t="shared" si="292"/>
        <v/>
      </c>
      <c r="V1343" s="143">
        <f t="shared" si="293"/>
        <v>165</v>
      </c>
      <c r="W1343" s="143" t="str">
        <f t="shared" si="294"/>
        <v/>
      </c>
      <c r="X1343" s="109">
        <f t="shared" si="281"/>
        <v>0</v>
      </c>
      <c r="Y1343" s="110" t="e">
        <f t="shared" si="282"/>
        <v>#N/A</v>
      </c>
      <c r="Z1343" s="75" t="e">
        <f>NA()</f>
        <v>#N/A</v>
      </c>
    </row>
    <row r="1344" spans="1:26" x14ac:dyDescent="0.2">
      <c r="A1344" s="74">
        <v>23210</v>
      </c>
      <c r="B1344" s="68">
        <f>INDEX('B-A OSRoad'!$F$2:$F$21,MATCH(A1344,'B-A OSRoad'!$C$2:$C$21))</f>
        <v>0</v>
      </c>
      <c r="C1344" s="68" t="str">
        <f>IF(INDEX('B-A OSRoad'!$B$2:$B$21,MATCH(A1344,'B-A OSRoad'!$C$2:$C$21))="Straight","",RIGHT(INDEX('B-A OSRoad'!$B$2:$B$21,MATCH(A1344,'B-A OSRoad'!$C$2:$C$21)),LEN(INDEX('B-A OSRoad'!$B$2:$B$21,MATCH(A1344,'B-A OSRoad'!$C$2:$C$21)))-1))</f>
        <v/>
      </c>
      <c r="D1344" s="69">
        <f>(INDEX('B-A OSRoad'!$I$2:$I$21,MATCH(A1344,'B-A OSRoad'!$C$2:$C$21)))+$C$3+$C$4+$C$1</f>
        <v>110</v>
      </c>
      <c r="E1344" s="70" t="e">
        <f>VLOOKUP(A1344,'Crash Data'!$E$3:$F$6,2,FALSE)</f>
        <v>#N/A</v>
      </c>
      <c r="F1344" s="70" t="e">
        <f>VLOOKUP(A1344,'Crash Data'!$B$3:$C$32,2,FALSE)</f>
        <v>#N/A</v>
      </c>
      <c r="G1344" s="40">
        <v>230</v>
      </c>
      <c r="H1344" s="40">
        <v>177</v>
      </c>
      <c r="I1344" s="39">
        <v>177</v>
      </c>
      <c r="J1344" s="40">
        <v>177</v>
      </c>
      <c r="K1344" s="39">
        <v>177</v>
      </c>
      <c r="L1344" s="93">
        <f t="shared" si="283"/>
        <v>209</v>
      </c>
      <c r="M1344" s="93" t="str">
        <f t="shared" si="284"/>
        <v/>
      </c>
      <c r="N1344" s="99">
        <f t="shared" si="285"/>
        <v>165</v>
      </c>
      <c r="O1344" s="99" t="str">
        <f t="shared" si="286"/>
        <v/>
      </c>
      <c r="P1344" s="102">
        <f t="shared" si="287"/>
        <v>165</v>
      </c>
      <c r="Q1344" s="102" t="str">
        <f t="shared" si="288"/>
        <v/>
      </c>
      <c r="R1344" s="105">
        <f t="shared" si="289"/>
        <v>165</v>
      </c>
      <c r="S1344" s="105" t="str">
        <f t="shared" si="290"/>
        <v/>
      </c>
      <c r="T1344" s="69">
        <f t="shared" si="291"/>
        <v>107</v>
      </c>
      <c r="U1344" s="69" t="str">
        <f t="shared" si="292"/>
        <v/>
      </c>
      <c r="V1344" s="143">
        <f t="shared" si="293"/>
        <v>165</v>
      </c>
      <c r="W1344" s="143" t="str">
        <f t="shared" si="294"/>
        <v/>
      </c>
      <c r="X1344" s="109">
        <f t="shared" si="281"/>
        <v>0</v>
      </c>
      <c r="Y1344" s="110" t="e">
        <f t="shared" si="282"/>
        <v>#N/A</v>
      </c>
      <c r="Z1344" s="75" t="e">
        <f>NA()</f>
        <v>#N/A</v>
      </c>
    </row>
    <row r="1345" spans="1:26" x14ac:dyDescent="0.2">
      <c r="A1345" s="74">
        <v>23220</v>
      </c>
      <c r="B1345" s="68">
        <f>INDEX('B-A OSRoad'!$F$2:$F$21,MATCH(A1345,'B-A OSRoad'!$C$2:$C$21))</f>
        <v>0</v>
      </c>
      <c r="C1345" s="68" t="str">
        <f>IF(INDEX('B-A OSRoad'!$B$2:$B$21,MATCH(A1345,'B-A OSRoad'!$C$2:$C$21))="Straight","",RIGHT(INDEX('B-A OSRoad'!$B$2:$B$21,MATCH(A1345,'B-A OSRoad'!$C$2:$C$21)),LEN(INDEX('B-A OSRoad'!$B$2:$B$21,MATCH(A1345,'B-A OSRoad'!$C$2:$C$21)))-1))</f>
        <v/>
      </c>
      <c r="D1345" s="69">
        <f>(INDEX('B-A OSRoad'!$I$2:$I$21,MATCH(A1345,'B-A OSRoad'!$C$2:$C$21)))+$C$3+$C$4+$C$1</f>
        <v>110</v>
      </c>
      <c r="E1345" s="70" t="e">
        <f>VLOOKUP(A1345,'Crash Data'!$E$3:$F$6,2,FALSE)</f>
        <v>#N/A</v>
      </c>
      <c r="F1345" s="70" t="e">
        <f>VLOOKUP(A1345,'Crash Data'!$B$3:$C$32,2,FALSE)</f>
        <v>#N/A</v>
      </c>
      <c r="G1345" s="40">
        <v>230</v>
      </c>
      <c r="H1345" s="40">
        <v>177</v>
      </c>
      <c r="I1345" s="39">
        <v>177</v>
      </c>
      <c r="J1345" s="40">
        <v>177</v>
      </c>
      <c r="K1345" s="39">
        <v>177</v>
      </c>
      <c r="L1345" s="93">
        <f t="shared" si="283"/>
        <v>209</v>
      </c>
      <c r="M1345" s="93" t="str">
        <f t="shared" si="284"/>
        <v/>
      </c>
      <c r="N1345" s="99">
        <f t="shared" si="285"/>
        <v>165</v>
      </c>
      <c r="O1345" s="99" t="str">
        <f t="shared" si="286"/>
        <v/>
      </c>
      <c r="P1345" s="102">
        <f t="shared" si="287"/>
        <v>165</v>
      </c>
      <c r="Q1345" s="102" t="str">
        <f t="shared" si="288"/>
        <v/>
      </c>
      <c r="R1345" s="105">
        <f t="shared" si="289"/>
        <v>165</v>
      </c>
      <c r="S1345" s="105" t="str">
        <f t="shared" si="290"/>
        <v/>
      </c>
      <c r="T1345" s="69">
        <f t="shared" si="291"/>
        <v>107</v>
      </c>
      <c r="U1345" s="69" t="str">
        <f t="shared" si="292"/>
        <v/>
      </c>
      <c r="V1345" s="143">
        <f t="shared" si="293"/>
        <v>165</v>
      </c>
      <c r="W1345" s="143" t="str">
        <f t="shared" si="294"/>
        <v/>
      </c>
      <c r="X1345" s="109">
        <f t="shared" si="281"/>
        <v>0</v>
      </c>
      <c r="Y1345" s="110" t="e">
        <f t="shared" si="282"/>
        <v>#N/A</v>
      </c>
      <c r="Z1345" s="75" t="e">
        <f>NA()</f>
        <v>#N/A</v>
      </c>
    </row>
    <row r="1346" spans="1:26" x14ac:dyDescent="0.2">
      <c r="A1346" s="74">
        <v>23230</v>
      </c>
      <c r="B1346" s="68">
        <f>INDEX('B-A OSRoad'!$F$2:$F$21,MATCH(A1346,'B-A OSRoad'!$C$2:$C$21))</f>
        <v>0</v>
      </c>
      <c r="C1346" s="68" t="str">
        <f>IF(INDEX('B-A OSRoad'!$B$2:$B$21,MATCH(A1346,'B-A OSRoad'!$C$2:$C$21))="Straight","",RIGHT(INDEX('B-A OSRoad'!$B$2:$B$21,MATCH(A1346,'B-A OSRoad'!$C$2:$C$21)),LEN(INDEX('B-A OSRoad'!$B$2:$B$21,MATCH(A1346,'B-A OSRoad'!$C$2:$C$21)))-1))</f>
        <v/>
      </c>
      <c r="D1346" s="69">
        <f>(INDEX('B-A OSRoad'!$I$2:$I$21,MATCH(A1346,'B-A OSRoad'!$C$2:$C$21)))+$C$3+$C$4+$C$1</f>
        <v>110</v>
      </c>
      <c r="E1346" s="70" t="e">
        <f>VLOOKUP(A1346,'Crash Data'!$E$3:$F$6,2,FALSE)</f>
        <v>#N/A</v>
      </c>
      <c r="F1346" s="70" t="e">
        <f>VLOOKUP(A1346,'Crash Data'!$B$3:$C$32,2,FALSE)</f>
        <v>#N/A</v>
      </c>
      <c r="G1346" s="40">
        <v>230</v>
      </c>
      <c r="H1346" s="40">
        <v>177</v>
      </c>
      <c r="I1346" s="39">
        <v>177</v>
      </c>
      <c r="J1346" s="40">
        <v>177</v>
      </c>
      <c r="K1346" s="39">
        <v>177</v>
      </c>
      <c r="L1346" s="93">
        <f t="shared" si="283"/>
        <v>209</v>
      </c>
      <c r="M1346" s="93" t="str">
        <f t="shared" si="284"/>
        <v/>
      </c>
      <c r="N1346" s="99">
        <f t="shared" si="285"/>
        <v>165</v>
      </c>
      <c r="O1346" s="99" t="str">
        <f t="shared" si="286"/>
        <v/>
      </c>
      <c r="P1346" s="102">
        <f t="shared" si="287"/>
        <v>165</v>
      </c>
      <c r="Q1346" s="102" t="str">
        <f t="shared" si="288"/>
        <v/>
      </c>
      <c r="R1346" s="105">
        <f t="shared" si="289"/>
        <v>165</v>
      </c>
      <c r="S1346" s="105" t="str">
        <f t="shared" si="290"/>
        <v/>
      </c>
      <c r="T1346" s="69">
        <f t="shared" si="291"/>
        <v>107</v>
      </c>
      <c r="U1346" s="69" t="str">
        <f t="shared" si="292"/>
        <v/>
      </c>
      <c r="V1346" s="143">
        <f t="shared" si="293"/>
        <v>165</v>
      </c>
      <c r="W1346" s="143" t="str">
        <f t="shared" si="294"/>
        <v/>
      </c>
      <c r="X1346" s="109">
        <f t="shared" si="281"/>
        <v>0</v>
      </c>
      <c r="Y1346" s="110" t="e">
        <f t="shared" si="282"/>
        <v>#N/A</v>
      </c>
      <c r="Z1346" s="75" t="e">
        <f>NA()</f>
        <v>#N/A</v>
      </c>
    </row>
    <row r="1347" spans="1:26" x14ac:dyDescent="0.2">
      <c r="A1347" s="74">
        <v>23240</v>
      </c>
      <c r="B1347" s="68">
        <f>INDEX('B-A OSRoad'!$F$2:$F$21,MATCH(A1347,'B-A OSRoad'!$C$2:$C$21))</f>
        <v>0</v>
      </c>
      <c r="C1347" s="68" t="str">
        <f>IF(INDEX('B-A OSRoad'!$B$2:$B$21,MATCH(A1347,'B-A OSRoad'!$C$2:$C$21))="Straight","",RIGHT(INDEX('B-A OSRoad'!$B$2:$B$21,MATCH(A1347,'B-A OSRoad'!$C$2:$C$21)),LEN(INDEX('B-A OSRoad'!$B$2:$B$21,MATCH(A1347,'B-A OSRoad'!$C$2:$C$21)))-1))</f>
        <v/>
      </c>
      <c r="D1347" s="69">
        <f>(INDEX('B-A OSRoad'!$I$2:$I$21,MATCH(A1347,'B-A OSRoad'!$C$2:$C$21)))+$C$3+$C$4+$C$1</f>
        <v>110</v>
      </c>
      <c r="E1347" s="70" t="e">
        <f>VLOOKUP(A1347,'Crash Data'!$E$3:$F$6,2,FALSE)</f>
        <v>#N/A</v>
      </c>
      <c r="F1347" s="70" t="e">
        <f>VLOOKUP(A1347,'Crash Data'!$B$3:$C$32,2,FALSE)</f>
        <v>#N/A</v>
      </c>
      <c r="G1347" s="40">
        <v>230</v>
      </c>
      <c r="H1347" s="40">
        <v>177</v>
      </c>
      <c r="I1347" s="39">
        <v>177</v>
      </c>
      <c r="J1347" s="40">
        <v>177</v>
      </c>
      <c r="K1347" s="39">
        <v>177</v>
      </c>
      <c r="L1347" s="93">
        <f t="shared" si="283"/>
        <v>209</v>
      </c>
      <c r="M1347" s="93" t="str">
        <f t="shared" si="284"/>
        <v/>
      </c>
      <c r="N1347" s="99">
        <f t="shared" si="285"/>
        <v>165</v>
      </c>
      <c r="O1347" s="99" t="str">
        <f t="shared" si="286"/>
        <v/>
      </c>
      <c r="P1347" s="102">
        <f t="shared" si="287"/>
        <v>165</v>
      </c>
      <c r="Q1347" s="102" t="str">
        <f t="shared" si="288"/>
        <v/>
      </c>
      <c r="R1347" s="105">
        <f t="shared" si="289"/>
        <v>165</v>
      </c>
      <c r="S1347" s="105" t="str">
        <f t="shared" si="290"/>
        <v/>
      </c>
      <c r="T1347" s="69">
        <f t="shared" si="291"/>
        <v>107</v>
      </c>
      <c r="U1347" s="69" t="str">
        <f t="shared" si="292"/>
        <v/>
      </c>
      <c r="V1347" s="143">
        <f t="shared" si="293"/>
        <v>165</v>
      </c>
      <c r="W1347" s="143" t="str">
        <f t="shared" si="294"/>
        <v/>
      </c>
      <c r="X1347" s="109">
        <f t="shared" si="281"/>
        <v>0</v>
      </c>
      <c r="Y1347" s="110" t="e">
        <f t="shared" si="282"/>
        <v>#N/A</v>
      </c>
      <c r="Z1347" s="75" t="e">
        <f>NA()</f>
        <v>#N/A</v>
      </c>
    </row>
    <row r="1348" spans="1:26" x14ac:dyDescent="0.2">
      <c r="A1348" s="74">
        <v>23250</v>
      </c>
      <c r="B1348" s="68">
        <f>INDEX('B-A OSRoad'!$F$2:$F$21,MATCH(A1348,'B-A OSRoad'!$C$2:$C$21))</f>
        <v>0</v>
      </c>
      <c r="C1348" s="68" t="str">
        <f>IF(INDEX('B-A OSRoad'!$B$2:$B$21,MATCH(A1348,'B-A OSRoad'!$C$2:$C$21))="Straight","",RIGHT(INDEX('B-A OSRoad'!$B$2:$B$21,MATCH(A1348,'B-A OSRoad'!$C$2:$C$21)),LEN(INDEX('B-A OSRoad'!$B$2:$B$21,MATCH(A1348,'B-A OSRoad'!$C$2:$C$21)))-1))</f>
        <v/>
      </c>
      <c r="D1348" s="69">
        <f>(INDEX('B-A OSRoad'!$I$2:$I$21,MATCH(A1348,'B-A OSRoad'!$C$2:$C$21)))+$C$3+$C$4+$C$1</f>
        <v>110</v>
      </c>
      <c r="E1348" s="70" t="e">
        <f>VLOOKUP(A1348,'Crash Data'!$E$3:$F$6,2,FALSE)</f>
        <v>#N/A</v>
      </c>
      <c r="F1348" s="70" t="e">
        <f>VLOOKUP(A1348,'Crash Data'!$B$3:$C$32,2,FALSE)</f>
        <v>#N/A</v>
      </c>
      <c r="G1348" s="40">
        <v>230</v>
      </c>
      <c r="H1348" s="40">
        <v>177</v>
      </c>
      <c r="I1348" s="39">
        <v>177</v>
      </c>
      <c r="J1348" s="40">
        <v>177</v>
      </c>
      <c r="K1348" s="39">
        <v>177</v>
      </c>
      <c r="L1348" s="93">
        <f t="shared" si="283"/>
        <v>209</v>
      </c>
      <c r="M1348" s="93" t="str">
        <f t="shared" si="284"/>
        <v/>
      </c>
      <c r="N1348" s="99">
        <f t="shared" si="285"/>
        <v>165</v>
      </c>
      <c r="O1348" s="99" t="str">
        <f t="shared" si="286"/>
        <v/>
      </c>
      <c r="P1348" s="102">
        <f t="shared" si="287"/>
        <v>165</v>
      </c>
      <c r="Q1348" s="102" t="str">
        <f t="shared" si="288"/>
        <v/>
      </c>
      <c r="R1348" s="105">
        <f t="shared" si="289"/>
        <v>165</v>
      </c>
      <c r="S1348" s="105" t="str">
        <f t="shared" si="290"/>
        <v/>
      </c>
      <c r="T1348" s="69">
        <f t="shared" si="291"/>
        <v>107</v>
      </c>
      <c r="U1348" s="69" t="str">
        <f t="shared" si="292"/>
        <v/>
      </c>
      <c r="V1348" s="143">
        <f t="shared" si="293"/>
        <v>165</v>
      </c>
      <c r="W1348" s="143" t="str">
        <f t="shared" si="294"/>
        <v/>
      </c>
      <c r="X1348" s="109">
        <f t="shared" si="281"/>
        <v>0</v>
      </c>
      <c r="Y1348" s="110" t="e">
        <f t="shared" si="282"/>
        <v>#N/A</v>
      </c>
      <c r="Z1348" s="75" t="e">
        <f>NA()</f>
        <v>#N/A</v>
      </c>
    </row>
    <row r="1349" spans="1:26" x14ac:dyDescent="0.2">
      <c r="A1349" s="74">
        <v>23260</v>
      </c>
      <c r="B1349" s="68">
        <f>INDEX('B-A OSRoad'!$F$2:$F$21,MATCH(A1349,'B-A OSRoad'!$C$2:$C$21))</f>
        <v>0</v>
      </c>
      <c r="C1349" s="68" t="str">
        <f>IF(INDEX('B-A OSRoad'!$B$2:$B$21,MATCH(A1349,'B-A OSRoad'!$C$2:$C$21))="Straight","",RIGHT(INDEX('B-A OSRoad'!$B$2:$B$21,MATCH(A1349,'B-A OSRoad'!$C$2:$C$21)),LEN(INDEX('B-A OSRoad'!$B$2:$B$21,MATCH(A1349,'B-A OSRoad'!$C$2:$C$21)))-1))</f>
        <v/>
      </c>
      <c r="D1349" s="69">
        <f>(INDEX('B-A OSRoad'!$I$2:$I$21,MATCH(A1349,'B-A OSRoad'!$C$2:$C$21)))+$C$3+$C$4+$C$1</f>
        <v>110</v>
      </c>
      <c r="E1349" s="70" t="e">
        <f>VLOOKUP(A1349,'Crash Data'!$E$3:$F$6,2,FALSE)</f>
        <v>#N/A</v>
      </c>
      <c r="F1349" s="70" t="e">
        <f>VLOOKUP(A1349,'Crash Data'!$B$3:$C$32,2,FALSE)</f>
        <v>#N/A</v>
      </c>
      <c r="G1349" s="40">
        <v>230</v>
      </c>
      <c r="H1349" s="40">
        <v>177</v>
      </c>
      <c r="I1349" s="39">
        <v>177</v>
      </c>
      <c r="J1349" s="40">
        <v>177</v>
      </c>
      <c r="K1349" s="39">
        <v>177</v>
      </c>
      <c r="L1349" s="93">
        <f t="shared" si="283"/>
        <v>209</v>
      </c>
      <c r="M1349" s="93" t="str">
        <f t="shared" si="284"/>
        <v/>
      </c>
      <c r="N1349" s="99">
        <f t="shared" si="285"/>
        <v>165</v>
      </c>
      <c r="O1349" s="99" t="str">
        <f t="shared" si="286"/>
        <v/>
      </c>
      <c r="P1349" s="102">
        <f t="shared" si="287"/>
        <v>165</v>
      </c>
      <c r="Q1349" s="102" t="str">
        <f t="shared" si="288"/>
        <v/>
      </c>
      <c r="R1349" s="105">
        <f t="shared" si="289"/>
        <v>165</v>
      </c>
      <c r="S1349" s="105" t="str">
        <f t="shared" si="290"/>
        <v/>
      </c>
      <c r="T1349" s="69">
        <f t="shared" si="291"/>
        <v>107</v>
      </c>
      <c r="U1349" s="69" t="str">
        <f t="shared" si="292"/>
        <v/>
      </c>
      <c r="V1349" s="143">
        <f t="shared" si="293"/>
        <v>165</v>
      </c>
      <c r="W1349" s="143" t="str">
        <f t="shared" si="294"/>
        <v/>
      </c>
      <c r="X1349" s="109">
        <f t="shared" si="281"/>
        <v>0</v>
      </c>
      <c r="Y1349" s="110" t="e">
        <f t="shared" si="282"/>
        <v>#N/A</v>
      </c>
      <c r="Z1349" s="75" t="e">
        <f>NA()</f>
        <v>#N/A</v>
      </c>
    </row>
    <row r="1350" spans="1:26" x14ac:dyDescent="0.2">
      <c r="A1350" s="74">
        <v>23270</v>
      </c>
      <c r="B1350" s="68">
        <f>INDEX('B-A OSRoad'!$F$2:$F$21,MATCH(A1350,'B-A OSRoad'!$C$2:$C$21))</f>
        <v>0</v>
      </c>
      <c r="C1350" s="68" t="str">
        <f>IF(INDEX('B-A OSRoad'!$B$2:$B$21,MATCH(A1350,'B-A OSRoad'!$C$2:$C$21))="Straight","",RIGHT(INDEX('B-A OSRoad'!$B$2:$B$21,MATCH(A1350,'B-A OSRoad'!$C$2:$C$21)),LEN(INDEX('B-A OSRoad'!$B$2:$B$21,MATCH(A1350,'B-A OSRoad'!$C$2:$C$21)))-1))</f>
        <v/>
      </c>
      <c r="D1350" s="69">
        <f>(INDEX('B-A OSRoad'!$I$2:$I$21,MATCH(A1350,'B-A OSRoad'!$C$2:$C$21)))+$C$3+$C$4+$C$1</f>
        <v>110</v>
      </c>
      <c r="E1350" s="70" t="e">
        <f>VLOOKUP(A1350,'Crash Data'!$E$3:$F$6,2,FALSE)</f>
        <v>#N/A</v>
      </c>
      <c r="F1350" s="70" t="e">
        <f>VLOOKUP(A1350,'Crash Data'!$B$3:$C$32,2,FALSE)</f>
        <v>#N/A</v>
      </c>
      <c r="G1350" s="40">
        <v>230</v>
      </c>
      <c r="H1350" s="40">
        <v>177</v>
      </c>
      <c r="I1350" s="39">
        <v>177</v>
      </c>
      <c r="J1350" s="40">
        <v>177</v>
      </c>
      <c r="K1350" s="39">
        <v>177</v>
      </c>
      <c r="L1350" s="93">
        <f t="shared" si="283"/>
        <v>209</v>
      </c>
      <c r="M1350" s="93" t="str">
        <f t="shared" si="284"/>
        <v/>
      </c>
      <c r="N1350" s="99">
        <f t="shared" si="285"/>
        <v>165</v>
      </c>
      <c r="O1350" s="99" t="str">
        <f t="shared" si="286"/>
        <v/>
      </c>
      <c r="P1350" s="102">
        <f t="shared" si="287"/>
        <v>165</v>
      </c>
      <c r="Q1350" s="102" t="str">
        <f t="shared" si="288"/>
        <v/>
      </c>
      <c r="R1350" s="105">
        <f t="shared" si="289"/>
        <v>165</v>
      </c>
      <c r="S1350" s="105" t="str">
        <f t="shared" si="290"/>
        <v/>
      </c>
      <c r="T1350" s="69">
        <f t="shared" si="291"/>
        <v>107</v>
      </c>
      <c r="U1350" s="69" t="str">
        <f t="shared" si="292"/>
        <v/>
      </c>
      <c r="V1350" s="143">
        <f t="shared" si="293"/>
        <v>165</v>
      </c>
      <c r="W1350" s="143" t="str">
        <f t="shared" si="294"/>
        <v/>
      </c>
      <c r="X1350" s="109">
        <f t="shared" si="281"/>
        <v>0</v>
      </c>
      <c r="Y1350" s="110" t="e">
        <f t="shared" si="282"/>
        <v>#N/A</v>
      </c>
      <c r="Z1350" s="75" t="e">
        <f>NA()</f>
        <v>#N/A</v>
      </c>
    </row>
    <row r="1351" spans="1:26" x14ac:dyDescent="0.2">
      <c r="A1351" s="74">
        <v>23280</v>
      </c>
      <c r="B1351" s="68">
        <f>INDEX('B-A OSRoad'!$F$2:$F$21,MATCH(A1351,'B-A OSRoad'!$C$2:$C$21))</f>
        <v>0</v>
      </c>
      <c r="C1351" s="68" t="str">
        <f>IF(INDEX('B-A OSRoad'!$B$2:$B$21,MATCH(A1351,'B-A OSRoad'!$C$2:$C$21))="Straight","",RIGHT(INDEX('B-A OSRoad'!$B$2:$B$21,MATCH(A1351,'B-A OSRoad'!$C$2:$C$21)),LEN(INDEX('B-A OSRoad'!$B$2:$B$21,MATCH(A1351,'B-A OSRoad'!$C$2:$C$21)))-1))</f>
        <v/>
      </c>
      <c r="D1351" s="69">
        <f>(INDEX('B-A OSRoad'!$I$2:$I$21,MATCH(A1351,'B-A OSRoad'!$C$2:$C$21)))+$C$3+$C$4+$C$1</f>
        <v>110</v>
      </c>
      <c r="E1351" s="70" t="e">
        <f>VLOOKUP(A1351,'Crash Data'!$E$3:$F$6,2,FALSE)</f>
        <v>#N/A</v>
      </c>
      <c r="F1351" s="70" t="e">
        <f>VLOOKUP(A1351,'Crash Data'!$B$3:$C$32,2,FALSE)</f>
        <v>#N/A</v>
      </c>
      <c r="G1351" s="40">
        <v>230</v>
      </c>
      <c r="H1351" s="40">
        <v>177</v>
      </c>
      <c r="I1351" s="39">
        <v>177</v>
      </c>
      <c r="J1351" s="40">
        <v>177</v>
      </c>
      <c r="K1351" s="39">
        <v>177</v>
      </c>
      <c r="L1351" s="93">
        <f t="shared" si="283"/>
        <v>209</v>
      </c>
      <c r="M1351" s="93" t="str">
        <f t="shared" si="284"/>
        <v/>
      </c>
      <c r="N1351" s="99">
        <f t="shared" si="285"/>
        <v>165</v>
      </c>
      <c r="O1351" s="99" t="str">
        <f t="shared" si="286"/>
        <v/>
      </c>
      <c r="P1351" s="102">
        <f t="shared" si="287"/>
        <v>165</v>
      </c>
      <c r="Q1351" s="102" t="str">
        <f t="shared" si="288"/>
        <v/>
      </c>
      <c r="R1351" s="105">
        <f t="shared" si="289"/>
        <v>165</v>
      </c>
      <c r="S1351" s="105" t="str">
        <f t="shared" si="290"/>
        <v/>
      </c>
      <c r="T1351" s="69">
        <f t="shared" si="291"/>
        <v>107</v>
      </c>
      <c r="U1351" s="69" t="str">
        <f t="shared" si="292"/>
        <v/>
      </c>
      <c r="V1351" s="143">
        <f t="shared" si="293"/>
        <v>165</v>
      </c>
      <c r="W1351" s="143" t="str">
        <f t="shared" si="294"/>
        <v/>
      </c>
      <c r="X1351" s="109">
        <f t="shared" ref="X1351:X1414" si="295">IF(B1351=0,0,((VLOOKUP($C$2,MROSM,2))^2/(127*C1351)-(B1351/100))   )</f>
        <v>0</v>
      </c>
      <c r="Y1351" s="110" t="e">
        <f t="shared" ref="Y1351:Y1414" si="296">IF(X1351&gt;(VLOOKUP(D1351,SFF,3)),-20,  IF(X1351&gt;(VLOOKUP(D1351,SFF,2)),-15,NA()) )</f>
        <v>#N/A</v>
      </c>
      <c r="Z1351" s="75" t="e">
        <f>NA()</f>
        <v>#N/A</v>
      </c>
    </row>
    <row r="1352" spans="1:26" x14ac:dyDescent="0.2">
      <c r="A1352" s="74">
        <v>23290</v>
      </c>
      <c r="B1352" s="68">
        <f>INDEX('B-A OSRoad'!$F$2:$F$21,MATCH(A1352,'B-A OSRoad'!$C$2:$C$21))</f>
        <v>0</v>
      </c>
      <c r="C1352" s="68" t="str">
        <f>IF(INDEX('B-A OSRoad'!$B$2:$B$21,MATCH(A1352,'B-A OSRoad'!$C$2:$C$21))="Straight","",RIGHT(INDEX('B-A OSRoad'!$B$2:$B$21,MATCH(A1352,'B-A OSRoad'!$C$2:$C$21)),LEN(INDEX('B-A OSRoad'!$B$2:$B$21,MATCH(A1352,'B-A OSRoad'!$C$2:$C$21)))-1))</f>
        <v/>
      </c>
      <c r="D1352" s="69">
        <f>(INDEX('B-A OSRoad'!$I$2:$I$21,MATCH(A1352,'B-A OSRoad'!$C$2:$C$21)))+$C$3+$C$4+$C$1</f>
        <v>110</v>
      </c>
      <c r="E1352" s="70" t="e">
        <f>VLOOKUP(A1352,'Crash Data'!$E$3:$F$6,2,FALSE)</f>
        <v>#N/A</v>
      </c>
      <c r="F1352" s="70" t="e">
        <f>VLOOKUP(A1352,'Crash Data'!$B$3:$C$32,2,FALSE)</f>
        <v>#N/A</v>
      </c>
      <c r="G1352" s="40">
        <v>230</v>
      </c>
      <c r="H1352" s="40">
        <v>177</v>
      </c>
      <c r="I1352" s="39">
        <v>177</v>
      </c>
      <c r="J1352" s="40">
        <v>177</v>
      </c>
      <c r="K1352" s="39">
        <v>177</v>
      </c>
      <c r="L1352" s="93">
        <f t="shared" ref="L1352:L1415" si="297">IFERROR(IF(Y1352&lt;0,   (ROUND($M$2*$D1352/3.6+$D1352^2/(254*($M$3-0.05)),0))),   (ROUND($M$2*$D1352/3.6+$D1352^2/(254*$M$3),0)))</f>
        <v>209</v>
      </c>
      <c r="M1352" s="93" t="str">
        <f t="shared" ref="M1352:M1415" si="298">IF(  (L1352-$G1352)&lt;=0,"",(L1352-$G1352))</f>
        <v/>
      </c>
      <c r="N1352" s="99">
        <f t="shared" ref="N1352:N1415" si="299">IFERROR(IF(Y1352&lt;0,             (ROUND($O$2*$D1352/3.6+$D1352^2/(254*($O$3-0.05)),0))),   (ROUND($O$2*$D1352/3.6+$D1352^2/(254*$O$3),0)))</f>
        <v>165</v>
      </c>
      <c r="O1352" s="99" t="str">
        <f t="shared" ref="O1352:O1415" si="300">IF(  (N1352-$H1352)&lt;=0,"",(N1352-$H1352))</f>
        <v/>
      </c>
      <c r="P1352" s="102">
        <f t="shared" ref="P1352:P1415" si="301">IFERROR(IF(Y1352&lt;0,             (ROUND($Q$2*$D1352/3.6+$D1352^2/(254*($Q$3-0.05)),0))),   (ROUND($Q$2*$D1352/3.6+$D1352^2/(254*$Q$3),0)))</f>
        <v>165</v>
      </c>
      <c r="Q1352" s="102" t="str">
        <f t="shared" ref="Q1352:Q1415" si="302">IF(  (P1352-$I1352)&lt;=0,"",(P1352-$I1352))</f>
        <v/>
      </c>
      <c r="R1352" s="105">
        <f t="shared" ref="R1352:R1415" si="303">IFERROR(IF(Y1352&lt;0,             (ROUND($S$2*$D1352/3.6+$D1352^2/(254*($S$3-0.05)),0))),   (ROUND($S$2*$D1352/3.6+$D1352^2/(254*$S$3),0)))</f>
        <v>165</v>
      </c>
      <c r="S1352" s="105" t="str">
        <f t="shared" ref="S1352:S1415" si="304">IF(  (R1352-$J1352)&lt;=0,"",(R1352-$J1352))</f>
        <v/>
      </c>
      <c r="T1352" s="69">
        <f t="shared" ref="T1352:T1415" si="305">IFERROR(IF(Y1352&lt;0,     (ROUND(($U$2+$U$3+0.5)*$D1352/3.6,0))      ),         (ROUND(($U$2+$U$3)*$D1352/3.6,0)))</f>
        <v>107</v>
      </c>
      <c r="U1352" s="69" t="str">
        <f t="shared" ref="U1352:U1415" si="306">IF(  (T1352-$G1352)&lt;=0,"",(T1352-$G1352))</f>
        <v/>
      </c>
      <c r="V1352" s="143">
        <f t="shared" ref="V1352:V1415" si="307">IFERROR(IF(Y1352&lt;0,             (ROUND($W$2*$D1352/3.6+$D1352^2/(254*($W$3-0.05)),0))),   (ROUND($W$2*$D1352/3.6+$D1352^2/(254*$W$3),0)))</f>
        <v>165</v>
      </c>
      <c r="W1352" s="143" t="str">
        <f t="shared" ref="W1352:W1415" si="308">IF(  (V1352-$K1352)&lt;=0,"",(V1352-$K1352))</f>
        <v/>
      </c>
      <c r="X1352" s="109">
        <f t="shared" si="295"/>
        <v>0</v>
      </c>
      <c r="Y1352" s="110" t="e">
        <f t="shared" si="296"/>
        <v>#N/A</v>
      </c>
      <c r="Z1352" s="75" t="e">
        <f>NA()</f>
        <v>#N/A</v>
      </c>
    </row>
    <row r="1353" spans="1:26" x14ac:dyDescent="0.2">
      <c r="A1353" s="74">
        <v>23300</v>
      </c>
      <c r="B1353" s="68">
        <f>INDEX('B-A OSRoad'!$F$2:$F$21,MATCH(A1353,'B-A OSRoad'!$C$2:$C$21))</f>
        <v>0</v>
      </c>
      <c r="C1353" s="68" t="str">
        <f>IF(INDEX('B-A OSRoad'!$B$2:$B$21,MATCH(A1353,'B-A OSRoad'!$C$2:$C$21))="Straight","",RIGHT(INDEX('B-A OSRoad'!$B$2:$B$21,MATCH(A1353,'B-A OSRoad'!$C$2:$C$21)),LEN(INDEX('B-A OSRoad'!$B$2:$B$21,MATCH(A1353,'B-A OSRoad'!$C$2:$C$21)))-1))</f>
        <v/>
      </c>
      <c r="D1353" s="69">
        <f>(INDEX('B-A OSRoad'!$I$2:$I$21,MATCH(A1353,'B-A OSRoad'!$C$2:$C$21)))+$C$3+$C$4+$C$1</f>
        <v>110</v>
      </c>
      <c r="E1353" s="70" t="e">
        <f>VLOOKUP(A1353,'Crash Data'!$E$3:$F$6,2,FALSE)</f>
        <v>#N/A</v>
      </c>
      <c r="F1353" s="70" t="e">
        <f>VLOOKUP(A1353,'Crash Data'!$B$3:$C$32,2,FALSE)</f>
        <v>#N/A</v>
      </c>
      <c r="G1353" s="40">
        <v>230</v>
      </c>
      <c r="H1353" s="40">
        <v>177</v>
      </c>
      <c r="I1353" s="39">
        <v>177</v>
      </c>
      <c r="J1353" s="40">
        <v>177</v>
      </c>
      <c r="K1353" s="39">
        <v>177</v>
      </c>
      <c r="L1353" s="93">
        <f t="shared" si="297"/>
        <v>209</v>
      </c>
      <c r="M1353" s="93" t="str">
        <f t="shared" si="298"/>
        <v/>
      </c>
      <c r="N1353" s="99">
        <f t="shared" si="299"/>
        <v>165</v>
      </c>
      <c r="O1353" s="99" t="str">
        <f t="shared" si="300"/>
        <v/>
      </c>
      <c r="P1353" s="102">
        <f t="shared" si="301"/>
        <v>165</v>
      </c>
      <c r="Q1353" s="102" t="str">
        <f t="shared" si="302"/>
        <v/>
      </c>
      <c r="R1353" s="105">
        <f t="shared" si="303"/>
        <v>165</v>
      </c>
      <c r="S1353" s="105" t="str">
        <f t="shared" si="304"/>
        <v/>
      </c>
      <c r="T1353" s="69">
        <f t="shared" si="305"/>
        <v>107</v>
      </c>
      <c r="U1353" s="69" t="str">
        <f t="shared" si="306"/>
        <v/>
      </c>
      <c r="V1353" s="143">
        <f t="shared" si="307"/>
        <v>165</v>
      </c>
      <c r="W1353" s="143" t="str">
        <f t="shared" si="308"/>
        <v/>
      </c>
      <c r="X1353" s="109">
        <f t="shared" si="295"/>
        <v>0</v>
      </c>
      <c r="Y1353" s="110" t="e">
        <f t="shared" si="296"/>
        <v>#N/A</v>
      </c>
      <c r="Z1353" s="75" t="e">
        <f>NA()</f>
        <v>#N/A</v>
      </c>
    </row>
    <row r="1354" spans="1:26" x14ac:dyDescent="0.2">
      <c r="A1354" s="74">
        <v>23310</v>
      </c>
      <c r="B1354" s="68">
        <f>INDEX('B-A OSRoad'!$F$2:$F$21,MATCH(A1354,'B-A OSRoad'!$C$2:$C$21))</f>
        <v>0</v>
      </c>
      <c r="C1354" s="68" t="str">
        <f>IF(INDEX('B-A OSRoad'!$B$2:$B$21,MATCH(A1354,'B-A OSRoad'!$C$2:$C$21))="Straight","",RIGHT(INDEX('B-A OSRoad'!$B$2:$B$21,MATCH(A1354,'B-A OSRoad'!$C$2:$C$21)),LEN(INDEX('B-A OSRoad'!$B$2:$B$21,MATCH(A1354,'B-A OSRoad'!$C$2:$C$21)))-1))</f>
        <v/>
      </c>
      <c r="D1354" s="69">
        <f>(INDEX('B-A OSRoad'!$I$2:$I$21,MATCH(A1354,'B-A OSRoad'!$C$2:$C$21)))+$C$3+$C$4+$C$1</f>
        <v>110</v>
      </c>
      <c r="E1354" s="70" t="e">
        <f>VLOOKUP(A1354,'Crash Data'!$E$3:$F$6,2,FALSE)</f>
        <v>#N/A</v>
      </c>
      <c r="F1354" s="70" t="e">
        <f>VLOOKUP(A1354,'Crash Data'!$B$3:$C$32,2,FALSE)</f>
        <v>#N/A</v>
      </c>
      <c r="G1354" s="40">
        <v>230</v>
      </c>
      <c r="H1354" s="40">
        <v>177</v>
      </c>
      <c r="I1354" s="39">
        <v>177</v>
      </c>
      <c r="J1354" s="40">
        <v>177</v>
      </c>
      <c r="K1354" s="39">
        <v>177</v>
      </c>
      <c r="L1354" s="93">
        <f t="shared" si="297"/>
        <v>209</v>
      </c>
      <c r="M1354" s="93" t="str">
        <f t="shared" si="298"/>
        <v/>
      </c>
      <c r="N1354" s="99">
        <f t="shared" si="299"/>
        <v>165</v>
      </c>
      <c r="O1354" s="99" t="str">
        <f t="shared" si="300"/>
        <v/>
      </c>
      <c r="P1354" s="102">
        <f t="shared" si="301"/>
        <v>165</v>
      </c>
      <c r="Q1354" s="102" t="str">
        <f t="shared" si="302"/>
        <v/>
      </c>
      <c r="R1354" s="105">
        <f t="shared" si="303"/>
        <v>165</v>
      </c>
      <c r="S1354" s="105" t="str">
        <f t="shared" si="304"/>
        <v/>
      </c>
      <c r="T1354" s="69">
        <f t="shared" si="305"/>
        <v>107</v>
      </c>
      <c r="U1354" s="69" t="str">
        <f t="shared" si="306"/>
        <v/>
      </c>
      <c r="V1354" s="143">
        <f t="shared" si="307"/>
        <v>165</v>
      </c>
      <c r="W1354" s="143" t="str">
        <f t="shared" si="308"/>
        <v/>
      </c>
      <c r="X1354" s="109">
        <f t="shared" si="295"/>
        <v>0</v>
      </c>
      <c r="Y1354" s="110" t="e">
        <f t="shared" si="296"/>
        <v>#N/A</v>
      </c>
      <c r="Z1354" s="75" t="e">
        <f>NA()</f>
        <v>#N/A</v>
      </c>
    </row>
    <row r="1355" spans="1:26" x14ac:dyDescent="0.2">
      <c r="A1355" s="74">
        <v>23320</v>
      </c>
      <c r="B1355" s="68">
        <f>INDEX('B-A OSRoad'!$F$2:$F$21,MATCH(A1355,'B-A OSRoad'!$C$2:$C$21))</f>
        <v>0</v>
      </c>
      <c r="C1355" s="68" t="str">
        <f>IF(INDEX('B-A OSRoad'!$B$2:$B$21,MATCH(A1355,'B-A OSRoad'!$C$2:$C$21))="Straight","",RIGHT(INDEX('B-A OSRoad'!$B$2:$B$21,MATCH(A1355,'B-A OSRoad'!$C$2:$C$21)),LEN(INDEX('B-A OSRoad'!$B$2:$B$21,MATCH(A1355,'B-A OSRoad'!$C$2:$C$21)))-1))</f>
        <v/>
      </c>
      <c r="D1355" s="69">
        <f>(INDEX('B-A OSRoad'!$I$2:$I$21,MATCH(A1355,'B-A OSRoad'!$C$2:$C$21)))+$C$3+$C$4+$C$1</f>
        <v>110</v>
      </c>
      <c r="E1355" s="70" t="e">
        <f>VLOOKUP(A1355,'Crash Data'!$E$3:$F$6,2,FALSE)</f>
        <v>#N/A</v>
      </c>
      <c r="F1355" s="70" t="e">
        <f>VLOOKUP(A1355,'Crash Data'!$B$3:$C$32,2,FALSE)</f>
        <v>#N/A</v>
      </c>
      <c r="G1355" s="40">
        <v>230</v>
      </c>
      <c r="H1355" s="40">
        <v>177</v>
      </c>
      <c r="I1355" s="39">
        <v>177</v>
      </c>
      <c r="J1355" s="40">
        <v>177</v>
      </c>
      <c r="K1355" s="39">
        <v>177</v>
      </c>
      <c r="L1355" s="93">
        <f t="shared" si="297"/>
        <v>209</v>
      </c>
      <c r="M1355" s="93" t="str">
        <f t="shared" si="298"/>
        <v/>
      </c>
      <c r="N1355" s="99">
        <f t="shared" si="299"/>
        <v>165</v>
      </c>
      <c r="O1355" s="99" t="str">
        <f t="shared" si="300"/>
        <v/>
      </c>
      <c r="P1355" s="102">
        <f t="shared" si="301"/>
        <v>165</v>
      </c>
      <c r="Q1355" s="102" t="str">
        <f t="shared" si="302"/>
        <v/>
      </c>
      <c r="R1355" s="105">
        <f t="shared" si="303"/>
        <v>165</v>
      </c>
      <c r="S1355" s="105" t="str">
        <f t="shared" si="304"/>
        <v/>
      </c>
      <c r="T1355" s="69">
        <f t="shared" si="305"/>
        <v>107</v>
      </c>
      <c r="U1355" s="69" t="str">
        <f t="shared" si="306"/>
        <v/>
      </c>
      <c r="V1355" s="143">
        <f t="shared" si="307"/>
        <v>165</v>
      </c>
      <c r="W1355" s="143" t="str">
        <f t="shared" si="308"/>
        <v/>
      </c>
      <c r="X1355" s="109">
        <f t="shared" si="295"/>
        <v>0</v>
      </c>
      <c r="Y1355" s="110" t="e">
        <f t="shared" si="296"/>
        <v>#N/A</v>
      </c>
      <c r="Z1355" s="75" t="e">
        <f>NA()</f>
        <v>#N/A</v>
      </c>
    </row>
    <row r="1356" spans="1:26" x14ac:dyDescent="0.2">
      <c r="A1356" s="74">
        <v>23330</v>
      </c>
      <c r="B1356" s="68">
        <f>INDEX('B-A OSRoad'!$F$2:$F$21,MATCH(A1356,'B-A OSRoad'!$C$2:$C$21))</f>
        <v>0</v>
      </c>
      <c r="C1356" s="68" t="str">
        <f>IF(INDEX('B-A OSRoad'!$B$2:$B$21,MATCH(A1356,'B-A OSRoad'!$C$2:$C$21))="Straight","",RIGHT(INDEX('B-A OSRoad'!$B$2:$B$21,MATCH(A1356,'B-A OSRoad'!$C$2:$C$21)),LEN(INDEX('B-A OSRoad'!$B$2:$B$21,MATCH(A1356,'B-A OSRoad'!$C$2:$C$21)))-1))</f>
        <v/>
      </c>
      <c r="D1356" s="69">
        <f>(INDEX('B-A OSRoad'!$I$2:$I$21,MATCH(A1356,'B-A OSRoad'!$C$2:$C$21)))+$C$3+$C$4+$C$1</f>
        <v>110</v>
      </c>
      <c r="E1356" s="70" t="e">
        <f>VLOOKUP(A1356,'Crash Data'!$E$3:$F$6,2,FALSE)</f>
        <v>#N/A</v>
      </c>
      <c r="F1356" s="70" t="e">
        <f>VLOOKUP(A1356,'Crash Data'!$B$3:$C$32,2,FALSE)</f>
        <v>#N/A</v>
      </c>
      <c r="G1356" s="40">
        <v>230</v>
      </c>
      <c r="H1356" s="40">
        <v>177</v>
      </c>
      <c r="I1356" s="39">
        <v>177</v>
      </c>
      <c r="J1356" s="40">
        <v>177</v>
      </c>
      <c r="K1356" s="39">
        <v>177</v>
      </c>
      <c r="L1356" s="93">
        <f t="shared" si="297"/>
        <v>209</v>
      </c>
      <c r="M1356" s="93" t="str">
        <f t="shared" si="298"/>
        <v/>
      </c>
      <c r="N1356" s="99">
        <f t="shared" si="299"/>
        <v>165</v>
      </c>
      <c r="O1356" s="99" t="str">
        <f t="shared" si="300"/>
        <v/>
      </c>
      <c r="P1356" s="102">
        <f t="shared" si="301"/>
        <v>165</v>
      </c>
      <c r="Q1356" s="102" t="str">
        <f t="shared" si="302"/>
        <v/>
      </c>
      <c r="R1356" s="105">
        <f t="shared" si="303"/>
        <v>165</v>
      </c>
      <c r="S1356" s="105" t="str">
        <f t="shared" si="304"/>
        <v/>
      </c>
      <c r="T1356" s="69">
        <f t="shared" si="305"/>
        <v>107</v>
      </c>
      <c r="U1356" s="69" t="str">
        <f t="shared" si="306"/>
        <v/>
      </c>
      <c r="V1356" s="143">
        <f t="shared" si="307"/>
        <v>165</v>
      </c>
      <c r="W1356" s="143" t="str">
        <f t="shared" si="308"/>
        <v/>
      </c>
      <c r="X1356" s="109">
        <f t="shared" si="295"/>
        <v>0</v>
      </c>
      <c r="Y1356" s="110" t="e">
        <f t="shared" si="296"/>
        <v>#N/A</v>
      </c>
      <c r="Z1356" s="75" t="e">
        <f>NA()</f>
        <v>#N/A</v>
      </c>
    </row>
    <row r="1357" spans="1:26" x14ac:dyDescent="0.2">
      <c r="A1357" s="74">
        <v>23340</v>
      </c>
      <c r="B1357" s="68">
        <f>INDEX('B-A OSRoad'!$F$2:$F$21,MATCH(A1357,'B-A OSRoad'!$C$2:$C$21))</f>
        <v>0</v>
      </c>
      <c r="C1357" s="68" t="str">
        <f>IF(INDEX('B-A OSRoad'!$B$2:$B$21,MATCH(A1357,'B-A OSRoad'!$C$2:$C$21))="Straight","",RIGHT(INDEX('B-A OSRoad'!$B$2:$B$21,MATCH(A1357,'B-A OSRoad'!$C$2:$C$21)),LEN(INDEX('B-A OSRoad'!$B$2:$B$21,MATCH(A1357,'B-A OSRoad'!$C$2:$C$21)))-1))</f>
        <v/>
      </c>
      <c r="D1357" s="69">
        <f>(INDEX('B-A OSRoad'!$I$2:$I$21,MATCH(A1357,'B-A OSRoad'!$C$2:$C$21)))+$C$3+$C$4+$C$1</f>
        <v>110</v>
      </c>
      <c r="E1357" s="70" t="e">
        <f>VLOOKUP(A1357,'Crash Data'!$E$3:$F$6,2,FALSE)</f>
        <v>#N/A</v>
      </c>
      <c r="F1357" s="70" t="e">
        <f>VLOOKUP(A1357,'Crash Data'!$B$3:$C$32,2,FALSE)</f>
        <v>#N/A</v>
      </c>
      <c r="G1357" s="40">
        <v>230</v>
      </c>
      <c r="H1357" s="40">
        <v>177</v>
      </c>
      <c r="I1357" s="39">
        <v>177</v>
      </c>
      <c r="J1357" s="40">
        <v>177</v>
      </c>
      <c r="K1357" s="39">
        <v>177</v>
      </c>
      <c r="L1357" s="93">
        <f t="shared" si="297"/>
        <v>209</v>
      </c>
      <c r="M1357" s="93" t="str">
        <f t="shared" si="298"/>
        <v/>
      </c>
      <c r="N1357" s="99">
        <f t="shared" si="299"/>
        <v>165</v>
      </c>
      <c r="O1357" s="99" t="str">
        <f t="shared" si="300"/>
        <v/>
      </c>
      <c r="P1357" s="102">
        <f t="shared" si="301"/>
        <v>165</v>
      </c>
      <c r="Q1357" s="102" t="str">
        <f t="shared" si="302"/>
        <v/>
      </c>
      <c r="R1357" s="105">
        <f t="shared" si="303"/>
        <v>165</v>
      </c>
      <c r="S1357" s="105" t="str">
        <f t="shared" si="304"/>
        <v/>
      </c>
      <c r="T1357" s="69">
        <f t="shared" si="305"/>
        <v>107</v>
      </c>
      <c r="U1357" s="69" t="str">
        <f t="shared" si="306"/>
        <v/>
      </c>
      <c r="V1357" s="143">
        <f t="shared" si="307"/>
        <v>165</v>
      </c>
      <c r="W1357" s="143" t="str">
        <f t="shared" si="308"/>
        <v/>
      </c>
      <c r="X1357" s="109">
        <f t="shared" si="295"/>
        <v>0</v>
      </c>
      <c r="Y1357" s="110" t="e">
        <f t="shared" si="296"/>
        <v>#N/A</v>
      </c>
      <c r="Z1357" s="75" t="e">
        <f>NA()</f>
        <v>#N/A</v>
      </c>
    </row>
    <row r="1358" spans="1:26" x14ac:dyDescent="0.2">
      <c r="A1358" s="74">
        <v>23350</v>
      </c>
      <c r="B1358" s="68">
        <f>INDEX('B-A OSRoad'!$F$2:$F$21,MATCH(A1358,'B-A OSRoad'!$C$2:$C$21))</f>
        <v>0</v>
      </c>
      <c r="C1358" s="68" t="str">
        <f>IF(INDEX('B-A OSRoad'!$B$2:$B$21,MATCH(A1358,'B-A OSRoad'!$C$2:$C$21))="Straight","",RIGHT(INDEX('B-A OSRoad'!$B$2:$B$21,MATCH(A1358,'B-A OSRoad'!$C$2:$C$21)),LEN(INDEX('B-A OSRoad'!$B$2:$B$21,MATCH(A1358,'B-A OSRoad'!$C$2:$C$21)))-1))</f>
        <v/>
      </c>
      <c r="D1358" s="69">
        <f>(INDEX('B-A OSRoad'!$I$2:$I$21,MATCH(A1358,'B-A OSRoad'!$C$2:$C$21)))+$C$3+$C$4+$C$1</f>
        <v>110</v>
      </c>
      <c r="E1358" s="70" t="e">
        <f>VLOOKUP(A1358,'Crash Data'!$E$3:$F$6,2,FALSE)</f>
        <v>#N/A</v>
      </c>
      <c r="F1358" s="70" t="e">
        <f>VLOOKUP(A1358,'Crash Data'!$B$3:$C$32,2,FALSE)</f>
        <v>#N/A</v>
      </c>
      <c r="G1358" s="40">
        <v>230</v>
      </c>
      <c r="H1358" s="40">
        <v>177</v>
      </c>
      <c r="I1358" s="39">
        <v>177</v>
      </c>
      <c r="J1358" s="40">
        <v>177</v>
      </c>
      <c r="K1358" s="39">
        <v>177</v>
      </c>
      <c r="L1358" s="93">
        <f t="shared" si="297"/>
        <v>209</v>
      </c>
      <c r="M1358" s="93" t="str">
        <f t="shared" si="298"/>
        <v/>
      </c>
      <c r="N1358" s="99">
        <f t="shared" si="299"/>
        <v>165</v>
      </c>
      <c r="O1358" s="99" t="str">
        <f t="shared" si="300"/>
        <v/>
      </c>
      <c r="P1358" s="102">
        <f t="shared" si="301"/>
        <v>165</v>
      </c>
      <c r="Q1358" s="102" t="str">
        <f t="shared" si="302"/>
        <v/>
      </c>
      <c r="R1358" s="105">
        <f t="shared" si="303"/>
        <v>165</v>
      </c>
      <c r="S1358" s="105" t="str">
        <f t="shared" si="304"/>
        <v/>
      </c>
      <c r="T1358" s="69">
        <f t="shared" si="305"/>
        <v>107</v>
      </c>
      <c r="U1358" s="69" t="str">
        <f t="shared" si="306"/>
        <v/>
      </c>
      <c r="V1358" s="143">
        <f t="shared" si="307"/>
        <v>165</v>
      </c>
      <c r="W1358" s="143" t="str">
        <f t="shared" si="308"/>
        <v/>
      </c>
      <c r="X1358" s="109">
        <f t="shared" si="295"/>
        <v>0</v>
      </c>
      <c r="Y1358" s="110" t="e">
        <f t="shared" si="296"/>
        <v>#N/A</v>
      </c>
      <c r="Z1358" s="75" t="e">
        <f>NA()</f>
        <v>#N/A</v>
      </c>
    </row>
    <row r="1359" spans="1:26" x14ac:dyDescent="0.2">
      <c r="A1359" s="74">
        <v>23360</v>
      </c>
      <c r="B1359" s="68">
        <f>INDEX('B-A OSRoad'!$F$2:$F$21,MATCH(A1359,'B-A OSRoad'!$C$2:$C$21))</f>
        <v>0</v>
      </c>
      <c r="C1359" s="68" t="str">
        <f>IF(INDEX('B-A OSRoad'!$B$2:$B$21,MATCH(A1359,'B-A OSRoad'!$C$2:$C$21))="Straight","",RIGHT(INDEX('B-A OSRoad'!$B$2:$B$21,MATCH(A1359,'B-A OSRoad'!$C$2:$C$21)),LEN(INDEX('B-A OSRoad'!$B$2:$B$21,MATCH(A1359,'B-A OSRoad'!$C$2:$C$21)))-1))</f>
        <v/>
      </c>
      <c r="D1359" s="69">
        <f>(INDEX('B-A OSRoad'!$I$2:$I$21,MATCH(A1359,'B-A OSRoad'!$C$2:$C$21)))+$C$3+$C$4+$C$1</f>
        <v>110</v>
      </c>
      <c r="E1359" s="70" t="e">
        <f>VLOOKUP(A1359,'Crash Data'!$E$3:$F$6,2,FALSE)</f>
        <v>#N/A</v>
      </c>
      <c r="F1359" s="70" t="e">
        <f>VLOOKUP(A1359,'Crash Data'!$B$3:$C$32,2,FALSE)</f>
        <v>#N/A</v>
      </c>
      <c r="G1359" s="40">
        <v>230</v>
      </c>
      <c r="H1359" s="40">
        <v>177</v>
      </c>
      <c r="I1359" s="39">
        <v>177</v>
      </c>
      <c r="J1359" s="40">
        <v>177</v>
      </c>
      <c r="K1359" s="39">
        <v>177</v>
      </c>
      <c r="L1359" s="93">
        <f t="shared" si="297"/>
        <v>209</v>
      </c>
      <c r="M1359" s="93" t="str">
        <f t="shared" si="298"/>
        <v/>
      </c>
      <c r="N1359" s="99">
        <f t="shared" si="299"/>
        <v>165</v>
      </c>
      <c r="O1359" s="99" t="str">
        <f t="shared" si="300"/>
        <v/>
      </c>
      <c r="P1359" s="102">
        <f t="shared" si="301"/>
        <v>165</v>
      </c>
      <c r="Q1359" s="102" t="str">
        <f t="shared" si="302"/>
        <v/>
      </c>
      <c r="R1359" s="105">
        <f t="shared" si="303"/>
        <v>165</v>
      </c>
      <c r="S1359" s="105" t="str">
        <f t="shared" si="304"/>
        <v/>
      </c>
      <c r="T1359" s="69">
        <f t="shared" si="305"/>
        <v>107</v>
      </c>
      <c r="U1359" s="69" t="str">
        <f t="shared" si="306"/>
        <v/>
      </c>
      <c r="V1359" s="143">
        <f t="shared" si="307"/>
        <v>165</v>
      </c>
      <c r="W1359" s="143" t="str">
        <f t="shared" si="308"/>
        <v/>
      </c>
      <c r="X1359" s="109">
        <f t="shared" si="295"/>
        <v>0</v>
      </c>
      <c r="Y1359" s="110" t="e">
        <f t="shared" si="296"/>
        <v>#N/A</v>
      </c>
      <c r="Z1359" s="75" t="e">
        <f>NA()</f>
        <v>#N/A</v>
      </c>
    </row>
    <row r="1360" spans="1:26" x14ac:dyDescent="0.2">
      <c r="A1360" s="74">
        <v>23370</v>
      </c>
      <c r="B1360" s="68">
        <f>INDEX('B-A OSRoad'!$F$2:$F$21,MATCH(A1360,'B-A OSRoad'!$C$2:$C$21))</f>
        <v>0</v>
      </c>
      <c r="C1360" s="68" t="str">
        <f>IF(INDEX('B-A OSRoad'!$B$2:$B$21,MATCH(A1360,'B-A OSRoad'!$C$2:$C$21))="Straight","",RIGHT(INDEX('B-A OSRoad'!$B$2:$B$21,MATCH(A1360,'B-A OSRoad'!$C$2:$C$21)),LEN(INDEX('B-A OSRoad'!$B$2:$B$21,MATCH(A1360,'B-A OSRoad'!$C$2:$C$21)))-1))</f>
        <v/>
      </c>
      <c r="D1360" s="69">
        <f>(INDEX('B-A OSRoad'!$I$2:$I$21,MATCH(A1360,'B-A OSRoad'!$C$2:$C$21)))+$C$3+$C$4+$C$1</f>
        <v>110</v>
      </c>
      <c r="E1360" s="70" t="e">
        <f>VLOOKUP(A1360,'Crash Data'!$E$3:$F$6,2,FALSE)</f>
        <v>#N/A</v>
      </c>
      <c r="F1360" s="70" t="e">
        <f>VLOOKUP(A1360,'Crash Data'!$B$3:$C$32,2,FALSE)</f>
        <v>#N/A</v>
      </c>
      <c r="G1360" s="40">
        <v>230</v>
      </c>
      <c r="H1360" s="40">
        <v>177</v>
      </c>
      <c r="I1360" s="39">
        <v>177</v>
      </c>
      <c r="J1360" s="40">
        <v>177</v>
      </c>
      <c r="K1360" s="39">
        <v>177</v>
      </c>
      <c r="L1360" s="93">
        <f t="shared" si="297"/>
        <v>209</v>
      </c>
      <c r="M1360" s="93" t="str">
        <f t="shared" si="298"/>
        <v/>
      </c>
      <c r="N1360" s="99">
        <f t="shared" si="299"/>
        <v>165</v>
      </c>
      <c r="O1360" s="99" t="str">
        <f t="shared" si="300"/>
        <v/>
      </c>
      <c r="P1360" s="102">
        <f t="shared" si="301"/>
        <v>165</v>
      </c>
      <c r="Q1360" s="102" t="str">
        <f t="shared" si="302"/>
        <v/>
      </c>
      <c r="R1360" s="105">
        <f t="shared" si="303"/>
        <v>165</v>
      </c>
      <c r="S1360" s="105" t="str">
        <f t="shared" si="304"/>
        <v/>
      </c>
      <c r="T1360" s="69">
        <f t="shared" si="305"/>
        <v>107</v>
      </c>
      <c r="U1360" s="69" t="str">
        <f t="shared" si="306"/>
        <v/>
      </c>
      <c r="V1360" s="143">
        <f t="shared" si="307"/>
        <v>165</v>
      </c>
      <c r="W1360" s="143" t="str">
        <f t="shared" si="308"/>
        <v/>
      </c>
      <c r="X1360" s="109">
        <f t="shared" si="295"/>
        <v>0</v>
      </c>
      <c r="Y1360" s="110" t="e">
        <f t="shared" si="296"/>
        <v>#N/A</v>
      </c>
      <c r="Z1360" s="75" t="e">
        <f>NA()</f>
        <v>#N/A</v>
      </c>
    </row>
    <row r="1361" spans="1:26" x14ac:dyDescent="0.2">
      <c r="A1361" s="74">
        <v>23380</v>
      </c>
      <c r="B1361" s="68">
        <f>INDEX('B-A OSRoad'!$F$2:$F$21,MATCH(A1361,'B-A OSRoad'!$C$2:$C$21))</f>
        <v>0</v>
      </c>
      <c r="C1361" s="68" t="str">
        <f>IF(INDEX('B-A OSRoad'!$B$2:$B$21,MATCH(A1361,'B-A OSRoad'!$C$2:$C$21))="Straight","",RIGHT(INDEX('B-A OSRoad'!$B$2:$B$21,MATCH(A1361,'B-A OSRoad'!$C$2:$C$21)),LEN(INDEX('B-A OSRoad'!$B$2:$B$21,MATCH(A1361,'B-A OSRoad'!$C$2:$C$21)))-1))</f>
        <v/>
      </c>
      <c r="D1361" s="69">
        <f>(INDEX('B-A OSRoad'!$I$2:$I$21,MATCH(A1361,'B-A OSRoad'!$C$2:$C$21)))+$C$3+$C$4+$C$1</f>
        <v>110</v>
      </c>
      <c r="E1361" s="70" t="e">
        <f>VLOOKUP(A1361,'Crash Data'!$E$3:$F$6,2,FALSE)</f>
        <v>#N/A</v>
      </c>
      <c r="F1361" s="70" t="e">
        <f>VLOOKUP(A1361,'Crash Data'!$B$3:$C$32,2,FALSE)</f>
        <v>#N/A</v>
      </c>
      <c r="G1361" s="40">
        <v>230</v>
      </c>
      <c r="H1361" s="40">
        <v>177</v>
      </c>
      <c r="I1361" s="39">
        <v>177</v>
      </c>
      <c r="J1361" s="40">
        <v>177</v>
      </c>
      <c r="K1361" s="39">
        <v>177</v>
      </c>
      <c r="L1361" s="93">
        <f t="shared" si="297"/>
        <v>209</v>
      </c>
      <c r="M1361" s="93" t="str">
        <f t="shared" si="298"/>
        <v/>
      </c>
      <c r="N1361" s="99">
        <f t="shared" si="299"/>
        <v>165</v>
      </c>
      <c r="O1361" s="99" t="str">
        <f t="shared" si="300"/>
        <v/>
      </c>
      <c r="P1361" s="102">
        <f t="shared" si="301"/>
        <v>165</v>
      </c>
      <c r="Q1361" s="102" t="str">
        <f t="shared" si="302"/>
        <v/>
      </c>
      <c r="R1361" s="105">
        <f t="shared" si="303"/>
        <v>165</v>
      </c>
      <c r="S1361" s="105" t="str">
        <f t="shared" si="304"/>
        <v/>
      </c>
      <c r="T1361" s="69">
        <f t="shared" si="305"/>
        <v>107</v>
      </c>
      <c r="U1361" s="69" t="str">
        <f t="shared" si="306"/>
        <v/>
      </c>
      <c r="V1361" s="143">
        <f t="shared" si="307"/>
        <v>165</v>
      </c>
      <c r="W1361" s="143" t="str">
        <f t="shared" si="308"/>
        <v/>
      </c>
      <c r="X1361" s="109">
        <f t="shared" si="295"/>
        <v>0</v>
      </c>
      <c r="Y1361" s="110" t="e">
        <f t="shared" si="296"/>
        <v>#N/A</v>
      </c>
      <c r="Z1361" s="75" t="e">
        <f>NA()</f>
        <v>#N/A</v>
      </c>
    </row>
    <row r="1362" spans="1:26" x14ac:dyDescent="0.2">
      <c r="A1362" s="74">
        <v>23390</v>
      </c>
      <c r="B1362" s="68">
        <f>INDEX('B-A OSRoad'!$F$2:$F$21,MATCH(A1362,'B-A OSRoad'!$C$2:$C$21))</f>
        <v>0</v>
      </c>
      <c r="C1362" s="68" t="str">
        <f>IF(INDEX('B-A OSRoad'!$B$2:$B$21,MATCH(A1362,'B-A OSRoad'!$C$2:$C$21))="Straight","",RIGHT(INDEX('B-A OSRoad'!$B$2:$B$21,MATCH(A1362,'B-A OSRoad'!$C$2:$C$21)),LEN(INDEX('B-A OSRoad'!$B$2:$B$21,MATCH(A1362,'B-A OSRoad'!$C$2:$C$21)))-1))</f>
        <v/>
      </c>
      <c r="D1362" s="69">
        <f>(INDEX('B-A OSRoad'!$I$2:$I$21,MATCH(A1362,'B-A OSRoad'!$C$2:$C$21)))+$C$3+$C$4+$C$1</f>
        <v>110</v>
      </c>
      <c r="E1362" s="70" t="e">
        <f>VLOOKUP(A1362,'Crash Data'!$E$3:$F$6,2,FALSE)</f>
        <v>#N/A</v>
      </c>
      <c r="F1362" s="70" t="e">
        <f>VLOOKUP(A1362,'Crash Data'!$B$3:$C$32,2,FALSE)</f>
        <v>#N/A</v>
      </c>
      <c r="G1362" s="40">
        <v>230</v>
      </c>
      <c r="H1362" s="40">
        <v>177</v>
      </c>
      <c r="I1362" s="39">
        <v>177</v>
      </c>
      <c r="J1362" s="40">
        <v>177</v>
      </c>
      <c r="K1362" s="39">
        <v>177</v>
      </c>
      <c r="L1362" s="93">
        <f t="shared" si="297"/>
        <v>209</v>
      </c>
      <c r="M1362" s="93" t="str">
        <f t="shared" si="298"/>
        <v/>
      </c>
      <c r="N1362" s="99">
        <f t="shared" si="299"/>
        <v>165</v>
      </c>
      <c r="O1362" s="99" t="str">
        <f t="shared" si="300"/>
        <v/>
      </c>
      <c r="P1362" s="102">
        <f t="shared" si="301"/>
        <v>165</v>
      </c>
      <c r="Q1362" s="102" t="str">
        <f t="shared" si="302"/>
        <v/>
      </c>
      <c r="R1362" s="105">
        <f t="shared" si="303"/>
        <v>165</v>
      </c>
      <c r="S1362" s="105" t="str">
        <f t="shared" si="304"/>
        <v/>
      </c>
      <c r="T1362" s="69">
        <f t="shared" si="305"/>
        <v>107</v>
      </c>
      <c r="U1362" s="69" t="str">
        <f t="shared" si="306"/>
        <v/>
      </c>
      <c r="V1362" s="143">
        <f t="shared" si="307"/>
        <v>165</v>
      </c>
      <c r="W1362" s="143" t="str">
        <f t="shared" si="308"/>
        <v/>
      </c>
      <c r="X1362" s="109">
        <f t="shared" si="295"/>
        <v>0</v>
      </c>
      <c r="Y1362" s="110" t="e">
        <f t="shared" si="296"/>
        <v>#N/A</v>
      </c>
      <c r="Z1362" s="75" t="e">
        <f>NA()</f>
        <v>#N/A</v>
      </c>
    </row>
    <row r="1363" spans="1:26" x14ac:dyDescent="0.2">
      <c r="A1363" s="74">
        <v>23400</v>
      </c>
      <c r="B1363" s="68">
        <f>INDEX('B-A OSRoad'!$F$2:$F$21,MATCH(A1363,'B-A OSRoad'!$C$2:$C$21))</f>
        <v>0</v>
      </c>
      <c r="C1363" s="68" t="str">
        <f>IF(INDEX('B-A OSRoad'!$B$2:$B$21,MATCH(A1363,'B-A OSRoad'!$C$2:$C$21))="Straight","",RIGHT(INDEX('B-A OSRoad'!$B$2:$B$21,MATCH(A1363,'B-A OSRoad'!$C$2:$C$21)),LEN(INDEX('B-A OSRoad'!$B$2:$B$21,MATCH(A1363,'B-A OSRoad'!$C$2:$C$21)))-1))</f>
        <v/>
      </c>
      <c r="D1363" s="69">
        <f>(INDEX('B-A OSRoad'!$I$2:$I$21,MATCH(A1363,'B-A OSRoad'!$C$2:$C$21)))+$C$3+$C$4+$C$1</f>
        <v>110</v>
      </c>
      <c r="E1363" s="70" t="e">
        <f>VLOOKUP(A1363,'Crash Data'!$E$3:$F$6,2,FALSE)</f>
        <v>#N/A</v>
      </c>
      <c r="F1363" s="70" t="e">
        <f>VLOOKUP(A1363,'Crash Data'!$B$3:$C$32,2,FALSE)</f>
        <v>#N/A</v>
      </c>
      <c r="G1363" s="40">
        <v>230</v>
      </c>
      <c r="H1363" s="40">
        <v>177</v>
      </c>
      <c r="I1363" s="39">
        <v>177</v>
      </c>
      <c r="J1363" s="40">
        <v>177</v>
      </c>
      <c r="K1363" s="39">
        <v>177</v>
      </c>
      <c r="L1363" s="93">
        <f t="shared" si="297"/>
        <v>209</v>
      </c>
      <c r="M1363" s="93" t="str">
        <f t="shared" si="298"/>
        <v/>
      </c>
      <c r="N1363" s="99">
        <f t="shared" si="299"/>
        <v>165</v>
      </c>
      <c r="O1363" s="99" t="str">
        <f t="shared" si="300"/>
        <v/>
      </c>
      <c r="P1363" s="102">
        <f t="shared" si="301"/>
        <v>165</v>
      </c>
      <c r="Q1363" s="102" t="str">
        <f t="shared" si="302"/>
        <v/>
      </c>
      <c r="R1363" s="105">
        <f t="shared" si="303"/>
        <v>165</v>
      </c>
      <c r="S1363" s="105" t="str">
        <f t="shared" si="304"/>
        <v/>
      </c>
      <c r="T1363" s="69">
        <f t="shared" si="305"/>
        <v>107</v>
      </c>
      <c r="U1363" s="69" t="str">
        <f t="shared" si="306"/>
        <v/>
      </c>
      <c r="V1363" s="143">
        <f t="shared" si="307"/>
        <v>165</v>
      </c>
      <c r="W1363" s="143" t="str">
        <f t="shared" si="308"/>
        <v/>
      </c>
      <c r="X1363" s="109">
        <f t="shared" si="295"/>
        <v>0</v>
      </c>
      <c r="Y1363" s="110" t="e">
        <f t="shared" si="296"/>
        <v>#N/A</v>
      </c>
      <c r="Z1363" s="75" t="e">
        <f>NA()</f>
        <v>#N/A</v>
      </c>
    </row>
    <row r="1364" spans="1:26" x14ac:dyDescent="0.2">
      <c r="A1364" s="74">
        <v>23410</v>
      </c>
      <c r="B1364" s="68">
        <f>INDEX('B-A OSRoad'!$F$2:$F$21,MATCH(A1364,'B-A OSRoad'!$C$2:$C$21))</f>
        <v>0</v>
      </c>
      <c r="C1364" s="68" t="str">
        <f>IF(INDEX('B-A OSRoad'!$B$2:$B$21,MATCH(A1364,'B-A OSRoad'!$C$2:$C$21))="Straight","",RIGHT(INDEX('B-A OSRoad'!$B$2:$B$21,MATCH(A1364,'B-A OSRoad'!$C$2:$C$21)),LEN(INDEX('B-A OSRoad'!$B$2:$B$21,MATCH(A1364,'B-A OSRoad'!$C$2:$C$21)))-1))</f>
        <v/>
      </c>
      <c r="D1364" s="69">
        <f>(INDEX('B-A OSRoad'!$I$2:$I$21,MATCH(A1364,'B-A OSRoad'!$C$2:$C$21)))+$C$3+$C$4+$C$1</f>
        <v>110</v>
      </c>
      <c r="E1364" s="70" t="e">
        <f>VLOOKUP(A1364,'Crash Data'!$E$3:$F$6,2,FALSE)</f>
        <v>#N/A</v>
      </c>
      <c r="F1364" s="70" t="e">
        <f>VLOOKUP(A1364,'Crash Data'!$B$3:$C$32,2,FALSE)</f>
        <v>#N/A</v>
      </c>
      <c r="G1364" s="40">
        <v>230</v>
      </c>
      <c r="H1364" s="40">
        <v>177</v>
      </c>
      <c r="I1364" s="39">
        <v>177</v>
      </c>
      <c r="J1364" s="40">
        <v>177</v>
      </c>
      <c r="K1364" s="39">
        <v>177</v>
      </c>
      <c r="L1364" s="93">
        <f t="shared" si="297"/>
        <v>209</v>
      </c>
      <c r="M1364" s="93" t="str">
        <f t="shared" si="298"/>
        <v/>
      </c>
      <c r="N1364" s="99">
        <f t="shared" si="299"/>
        <v>165</v>
      </c>
      <c r="O1364" s="99" t="str">
        <f t="shared" si="300"/>
        <v/>
      </c>
      <c r="P1364" s="102">
        <f t="shared" si="301"/>
        <v>165</v>
      </c>
      <c r="Q1364" s="102" t="str">
        <f t="shared" si="302"/>
        <v/>
      </c>
      <c r="R1364" s="105">
        <f t="shared" si="303"/>
        <v>165</v>
      </c>
      <c r="S1364" s="105" t="str">
        <f t="shared" si="304"/>
        <v/>
      </c>
      <c r="T1364" s="69">
        <f t="shared" si="305"/>
        <v>107</v>
      </c>
      <c r="U1364" s="69" t="str">
        <f t="shared" si="306"/>
        <v/>
      </c>
      <c r="V1364" s="143">
        <f t="shared" si="307"/>
        <v>165</v>
      </c>
      <c r="W1364" s="143" t="str">
        <f t="shared" si="308"/>
        <v/>
      </c>
      <c r="X1364" s="109">
        <f t="shared" si="295"/>
        <v>0</v>
      </c>
      <c r="Y1364" s="110" t="e">
        <f t="shared" si="296"/>
        <v>#N/A</v>
      </c>
      <c r="Z1364" s="75" t="e">
        <f>NA()</f>
        <v>#N/A</v>
      </c>
    </row>
    <row r="1365" spans="1:26" x14ac:dyDescent="0.2">
      <c r="A1365" s="74">
        <v>23420</v>
      </c>
      <c r="B1365" s="68">
        <f>INDEX('B-A OSRoad'!$F$2:$F$21,MATCH(A1365,'B-A OSRoad'!$C$2:$C$21))</f>
        <v>0</v>
      </c>
      <c r="C1365" s="68" t="str">
        <f>IF(INDEX('B-A OSRoad'!$B$2:$B$21,MATCH(A1365,'B-A OSRoad'!$C$2:$C$21))="Straight","",RIGHT(INDEX('B-A OSRoad'!$B$2:$B$21,MATCH(A1365,'B-A OSRoad'!$C$2:$C$21)),LEN(INDEX('B-A OSRoad'!$B$2:$B$21,MATCH(A1365,'B-A OSRoad'!$C$2:$C$21)))-1))</f>
        <v/>
      </c>
      <c r="D1365" s="69">
        <f>(INDEX('B-A OSRoad'!$I$2:$I$21,MATCH(A1365,'B-A OSRoad'!$C$2:$C$21)))+$C$3+$C$4+$C$1</f>
        <v>110</v>
      </c>
      <c r="E1365" s="70" t="e">
        <f>VLOOKUP(A1365,'Crash Data'!$E$3:$F$6,2,FALSE)</f>
        <v>#N/A</v>
      </c>
      <c r="F1365" s="70" t="e">
        <f>VLOOKUP(A1365,'Crash Data'!$B$3:$C$32,2,FALSE)</f>
        <v>#N/A</v>
      </c>
      <c r="G1365" s="40">
        <v>230</v>
      </c>
      <c r="H1365" s="40">
        <v>177</v>
      </c>
      <c r="I1365" s="39">
        <v>177</v>
      </c>
      <c r="J1365" s="40">
        <v>177</v>
      </c>
      <c r="K1365" s="39">
        <v>177</v>
      </c>
      <c r="L1365" s="93">
        <f t="shared" si="297"/>
        <v>209</v>
      </c>
      <c r="M1365" s="93" t="str">
        <f t="shared" si="298"/>
        <v/>
      </c>
      <c r="N1365" s="99">
        <f t="shared" si="299"/>
        <v>165</v>
      </c>
      <c r="O1365" s="99" t="str">
        <f t="shared" si="300"/>
        <v/>
      </c>
      <c r="P1365" s="102">
        <f t="shared" si="301"/>
        <v>165</v>
      </c>
      <c r="Q1365" s="102" t="str">
        <f t="shared" si="302"/>
        <v/>
      </c>
      <c r="R1365" s="105">
        <f t="shared" si="303"/>
        <v>165</v>
      </c>
      <c r="S1365" s="105" t="str">
        <f t="shared" si="304"/>
        <v/>
      </c>
      <c r="T1365" s="69">
        <f t="shared" si="305"/>
        <v>107</v>
      </c>
      <c r="U1365" s="69" t="str">
        <f t="shared" si="306"/>
        <v/>
      </c>
      <c r="V1365" s="143">
        <f t="shared" si="307"/>
        <v>165</v>
      </c>
      <c r="W1365" s="143" t="str">
        <f t="shared" si="308"/>
        <v/>
      </c>
      <c r="X1365" s="109">
        <f t="shared" si="295"/>
        <v>0</v>
      </c>
      <c r="Y1365" s="110" t="e">
        <f t="shared" si="296"/>
        <v>#N/A</v>
      </c>
      <c r="Z1365" s="75" t="e">
        <f>NA()</f>
        <v>#N/A</v>
      </c>
    </row>
    <row r="1366" spans="1:26" x14ac:dyDescent="0.2">
      <c r="A1366" s="74">
        <v>23430</v>
      </c>
      <c r="B1366" s="68">
        <f>INDEX('B-A OSRoad'!$F$2:$F$21,MATCH(A1366,'B-A OSRoad'!$C$2:$C$21))</f>
        <v>0</v>
      </c>
      <c r="C1366" s="68" t="str">
        <f>IF(INDEX('B-A OSRoad'!$B$2:$B$21,MATCH(A1366,'B-A OSRoad'!$C$2:$C$21))="Straight","",RIGHT(INDEX('B-A OSRoad'!$B$2:$B$21,MATCH(A1366,'B-A OSRoad'!$C$2:$C$21)),LEN(INDEX('B-A OSRoad'!$B$2:$B$21,MATCH(A1366,'B-A OSRoad'!$C$2:$C$21)))-1))</f>
        <v/>
      </c>
      <c r="D1366" s="69">
        <f>(INDEX('B-A OSRoad'!$I$2:$I$21,MATCH(A1366,'B-A OSRoad'!$C$2:$C$21)))+$C$3+$C$4+$C$1</f>
        <v>110</v>
      </c>
      <c r="E1366" s="70" t="e">
        <f>VLOOKUP(A1366,'Crash Data'!$E$3:$F$6,2,FALSE)</f>
        <v>#N/A</v>
      </c>
      <c r="F1366" s="70" t="e">
        <f>VLOOKUP(A1366,'Crash Data'!$B$3:$C$32,2,FALSE)</f>
        <v>#N/A</v>
      </c>
      <c r="G1366" s="40">
        <v>179.80099999999999</v>
      </c>
      <c r="H1366" s="40">
        <v>177</v>
      </c>
      <c r="I1366" s="39">
        <v>177</v>
      </c>
      <c r="J1366" s="40">
        <v>177</v>
      </c>
      <c r="K1366" s="39">
        <v>177</v>
      </c>
      <c r="L1366" s="93">
        <f t="shared" si="297"/>
        <v>209</v>
      </c>
      <c r="M1366" s="93">
        <f t="shared" si="298"/>
        <v>29.199000000000012</v>
      </c>
      <c r="N1366" s="99">
        <f t="shared" si="299"/>
        <v>165</v>
      </c>
      <c r="O1366" s="99" t="str">
        <f t="shared" si="300"/>
        <v/>
      </c>
      <c r="P1366" s="102">
        <f t="shared" si="301"/>
        <v>165</v>
      </c>
      <c r="Q1366" s="102" t="str">
        <f t="shared" si="302"/>
        <v/>
      </c>
      <c r="R1366" s="105">
        <f t="shared" si="303"/>
        <v>165</v>
      </c>
      <c r="S1366" s="105" t="str">
        <f t="shared" si="304"/>
        <v/>
      </c>
      <c r="T1366" s="69">
        <f t="shared" si="305"/>
        <v>107</v>
      </c>
      <c r="U1366" s="69" t="str">
        <f t="shared" si="306"/>
        <v/>
      </c>
      <c r="V1366" s="143">
        <f t="shared" si="307"/>
        <v>165</v>
      </c>
      <c r="W1366" s="143" t="str">
        <f t="shared" si="308"/>
        <v/>
      </c>
      <c r="X1366" s="109">
        <f t="shared" si="295"/>
        <v>0</v>
      </c>
      <c r="Y1366" s="110" t="e">
        <f t="shared" si="296"/>
        <v>#N/A</v>
      </c>
      <c r="Z1366" s="75" t="e">
        <f>NA()</f>
        <v>#N/A</v>
      </c>
    </row>
    <row r="1367" spans="1:26" x14ac:dyDescent="0.2">
      <c r="A1367" s="74">
        <v>23440</v>
      </c>
      <c r="B1367" s="68">
        <f>INDEX('B-A OSRoad'!$F$2:$F$21,MATCH(A1367,'B-A OSRoad'!$C$2:$C$21))</f>
        <v>0</v>
      </c>
      <c r="C1367" s="68" t="str">
        <f>IF(INDEX('B-A OSRoad'!$B$2:$B$21,MATCH(A1367,'B-A OSRoad'!$C$2:$C$21))="Straight","",RIGHT(INDEX('B-A OSRoad'!$B$2:$B$21,MATCH(A1367,'B-A OSRoad'!$C$2:$C$21)),LEN(INDEX('B-A OSRoad'!$B$2:$B$21,MATCH(A1367,'B-A OSRoad'!$C$2:$C$21)))-1))</f>
        <v/>
      </c>
      <c r="D1367" s="69">
        <f>(INDEX('B-A OSRoad'!$I$2:$I$21,MATCH(A1367,'B-A OSRoad'!$C$2:$C$21)))+$C$3+$C$4+$C$1</f>
        <v>110</v>
      </c>
      <c r="E1367" s="70" t="e">
        <f>VLOOKUP(A1367,'Crash Data'!$E$3:$F$6,2,FALSE)</f>
        <v>#N/A</v>
      </c>
      <c r="F1367" s="70" t="e">
        <f>VLOOKUP(A1367,'Crash Data'!$B$3:$C$32,2,FALSE)</f>
        <v>#N/A</v>
      </c>
      <c r="G1367" s="40">
        <v>171.608</v>
      </c>
      <c r="H1367" s="40">
        <v>177</v>
      </c>
      <c r="I1367" s="39">
        <v>177</v>
      </c>
      <c r="J1367" s="40">
        <v>177</v>
      </c>
      <c r="K1367" s="39">
        <v>177</v>
      </c>
      <c r="L1367" s="93">
        <f t="shared" si="297"/>
        <v>209</v>
      </c>
      <c r="M1367" s="93">
        <f t="shared" si="298"/>
        <v>37.391999999999996</v>
      </c>
      <c r="N1367" s="99">
        <f t="shared" si="299"/>
        <v>165</v>
      </c>
      <c r="O1367" s="99" t="str">
        <f t="shared" si="300"/>
        <v/>
      </c>
      <c r="P1367" s="102">
        <f t="shared" si="301"/>
        <v>165</v>
      </c>
      <c r="Q1367" s="102" t="str">
        <f t="shared" si="302"/>
        <v/>
      </c>
      <c r="R1367" s="105">
        <f t="shared" si="303"/>
        <v>165</v>
      </c>
      <c r="S1367" s="105" t="str">
        <f t="shared" si="304"/>
        <v/>
      </c>
      <c r="T1367" s="69">
        <f t="shared" si="305"/>
        <v>107</v>
      </c>
      <c r="U1367" s="69" t="str">
        <f t="shared" si="306"/>
        <v/>
      </c>
      <c r="V1367" s="143">
        <f t="shared" si="307"/>
        <v>165</v>
      </c>
      <c r="W1367" s="143" t="str">
        <f t="shared" si="308"/>
        <v/>
      </c>
      <c r="X1367" s="109">
        <f t="shared" si="295"/>
        <v>0</v>
      </c>
      <c r="Y1367" s="110" t="e">
        <f t="shared" si="296"/>
        <v>#N/A</v>
      </c>
      <c r="Z1367" s="75" t="e">
        <f>NA()</f>
        <v>#N/A</v>
      </c>
    </row>
    <row r="1368" spans="1:26" x14ac:dyDescent="0.2">
      <c r="A1368" s="74">
        <v>23450</v>
      </c>
      <c r="B1368" s="68">
        <f>INDEX('B-A OSRoad'!$F$2:$F$21,MATCH(A1368,'B-A OSRoad'!$C$2:$C$21))</f>
        <v>0</v>
      </c>
      <c r="C1368" s="68" t="str">
        <f>IF(INDEX('B-A OSRoad'!$B$2:$B$21,MATCH(A1368,'B-A OSRoad'!$C$2:$C$21))="Straight","",RIGHT(INDEX('B-A OSRoad'!$B$2:$B$21,MATCH(A1368,'B-A OSRoad'!$C$2:$C$21)),LEN(INDEX('B-A OSRoad'!$B$2:$B$21,MATCH(A1368,'B-A OSRoad'!$C$2:$C$21)))-1))</f>
        <v/>
      </c>
      <c r="D1368" s="69">
        <f>(INDEX('B-A OSRoad'!$I$2:$I$21,MATCH(A1368,'B-A OSRoad'!$C$2:$C$21)))+$C$3+$C$4+$C$1</f>
        <v>110</v>
      </c>
      <c r="E1368" s="70" t="e">
        <f>VLOOKUP(A1368,'Crash Data'!$E$3:$F$6,2,FALSE)</f>
        <v>#N/A</v>
      </c>
      <c r="F1368" s="70" t="e">
        <f>VLOOKUP(A1368,'Crash Data'!$B$3:$C$32,2,FALSE)</f>
        <v>#N/A</v>
      </c>
      <c r="G1368" s="40">
        <v>177.99299999999999</v>
      </c>
      <c r="H1368" s="40">
        <v>177</v>
      </c>
      <c r="I1368" s="39">
        <v>177</v>
      </c>
      <c r="J1368" s="40">
        <v>177</v>
      </c>
      <c r="K1368" s="39">
        <v>177</v>
      </c>
      <c r="L1368" s="93">
        <f t="shared" si="297"/>
        <v>209</v>
      </c>
      <c r="M1368" s="93">
        <f t="shared" si="298"/>
        <v>31.007000000000005</v>
      </c>
      <c r="N1368" s="99">
        <f t="shared" si="299"/>
        <v>165</v>
      </c>
      <c r="O1368" s="99" t="str">
        <f t="shared" si="300"/>
        <v/>
      </c>
      <c r="P1368" s="102">
        <f t="shared" si="301"/>
        <v>165</v>
      </c>
      <c r="Q1368" s="102" t="str">
        <f t="shared" si="302"/>
        <v/>
      </c>
      <c r="R1368" s="105">
        <f t="shared" si="303"/>
        <v>165</v>
      </c>
      <c r="S1368" s="105" t="str">
        <f t="shared" si="304"/>
        <v/>
      </c>
      <c r="T1368" s="69">
        <f t="shared" si="305"/>
        <v>107</v>
      </c>
      <c r="U1368" s="69" t="str">
        <f t="shared" si="306"/>
        <v/>
      </c>
      <c r="V1368" s="143">
        <f t="shared" si="307"/>
        <v>165</v>
      </c>
      <c r="W1368" s="143" t="str">
        <f t="shared" si="308"/>
        <v/>
      </c>
      <c r="X1368" s="109">
        <f t="shared" si="295"/>
        <v>0</v>
      </c>
      <c r="Y1368" s="110" t="e">
        <f t="shared" si="296"/>
        <v>#N/A</v>
      </c>
      <c r="Z1368" s="75" t="e">
        <f>NA()</f>
        <v>#N/A</v>
      </c>
    </row>
    <row r="1369" spans="1:26" x14ac:dyDescent="0.2">
      <c r="A1369" s="74">
        <v>23460</v>
      </c>
      <c r="B1369" s="68">
        <f>INDEX('B-A OSRoad'!$F$2:$F$21,MATCH(A1369,'B-A OSRoad'!$C$2:$C$21))</f>
        <v>0</v>
      </c>
      <c r="C1369" s="68" t="str">
        <f>IF(INDEX('B-A OSRoad'!$B$2:$B$21,MATCH(A1369,'B-A OSRoad'!$C$2:$C$21))="Straight","",RIGHT(INDEX('B-A OSRoad'!$B$2:$B$21,MATCH(A1369,'B-A OSRoad'!$C$2:$C$21)),LEN(INDEX('B-A OSRoad'!$B$2:$B$21,MATCH(A1369,'B-A OSRoad'!$C$2:$C$21)))-1))</f>
        <v/>
      </c>
      <c r="D1369" s="69">
        <f>(INDEX('B-A OSRoad'!$I$2:$I$21,MATCH(A1369,'B-A OSRoad'!$C$2:$C$21)))+$C$3+$C$4+$C$1</f>
        <v>110</v>
      </c>
      <c r="E1369" s="70" t="e">
        <f>VLOOKUP(A1369,'Crash Data'!$E$3:$F$6,2,FALSE)</f>
        <v>#N/A</v>
      </c>
      <c r="F1369" s="70" t="e">
        <f>VLOOKUP(A1369,'Crash Data'!$B$3:$C$32,2,FALSE)</f>
        <v>#N/A</v>
      </c>
      <c r="G1369" s="40">
        <v>186.179</v>
      </c>
      <c r="H1369" s="40">
        <v>177</v>
      </c>
      <c r="I1369" s="39">
        <v>177</v>
      </c>
      <c r="J1369" s="40">
        <v>177</v>
      </c>
      <c r="K1369" s="39">
        <v>177</v>
      </c>
      <c r="L1369" s="93">
        <f t="shared" si="297"/>
        <v>209</v>
      </c>
      <c r="M1369" s="93">
        <f t="shared" si="298"/>
        <v>22.820999999999998</v>
      </c>
      <c r="N1369" s="99">
        <f t="shared" si="299"/>
        <v>165</v>
      </c>
      <c r="O1369" s="99" t="str">
        <f t="shared" si="300"/>
        <v/>
      </c>
      <c r="P1369" s="102">
        <f t="shared" si="301"/>
        <v>165</v>
      </c>
      <c r="Q1369" s="102" t="str">
        <f t="shared" si="302"/>
        <v/>
      </c>
      <c r="R1369" s="105">
        <f t="shared" si="303"/>
        <v>165</v>
      </c>
      <c r="S1369" s="105" t="str">
        <f t="shared" si="304"/>
        <v/>
      </c>
      <c r="T1369" s="69">
        <f t="shared" si="305"/>
        <v>107</v>
      </c>
      <c r="U1369" s="69" t="str">
        <f t="shared" si="306"/>
        <v/>
      </c>
      <c r="V1369" s="143">
        <f t="shared" si="307"/>
        <v>165</v>
      </c>
      <c r="W1369" s="143" t="str">
        <f t="shared" si="308"/>
        <v/>
      </c>
      <c r="X1369" s="109">
        <f t="shared" si="295"/>
        <v>0</v>
      </c>
      <c r="Y1369" s="110" t="e">
        <f t="shared" si="296"/>
        <v>#N/A</v>
      </c>
      <c r="Z1369" s="75" t="e">
        <f>NA()</f>
        <v>#N/A</v>
      </c>
    </row>
    <row r="1370" spans="1:26" x14ac:dyDescent="0.2">
      <c r="A1370" s="74">
        <v>23470</v>
      </c>
      <c r="B1370" s="68">
        <f>INDEX('B-A OSRoad'!$F$2:$F$21,MATCH(A1370,'B-A OSRoad'!$C$2:$C$21))</f>
        <v>0</v>
      </c>
      <c r="C1370" s="68" t="str">
        <f>IF(INDEX('B-A OSRoad'!$B$2:$B$21,MATCH(A1370,'B-A OSRoad'!$C$2:$C$21))="Straight","",RIGHT(INDEX('B-A OSRoad'!$B$2:$B$21,MATCH(A1370,'B-A OSRoad'!$C$2:$C$21)),LEN(INDEX('B-A OSRoad'!$B$2:$B$21,MATCH(A1370,'B-A OSRoad'!$C$2:$C$21)))-1))</f>
        <v/>
      </c>
      <c r="D1370" s="69">
        <f>(INDEX('B-A OSRoad'!$I$2:$I$21,MATCH(A1370,'B-A OSRoad'!$C$2:$C$21)))+$C$3+$C$4+$C$1</f>
        <v>110</v>
      </c>
      <c r="E1370" s="70" t="e">
        <f>VLOOKUP(A1370,'Crash Data'!$E$3:$F$6,2,FALSE)</f>
        <v>#N/A</v>
      </c>
      <c r="F1370" s="70" t="e">
        <f>VLOOKUP(A1370,'Crash Data'!$B$3:$C$32,2,FALSE)</f>
        <v>#N/A</v>
      </c>
      <c r="G1370" s="40">
        <v>180.18700000000001</v>
      </c>
      <c r="H1370" s="40">
        <v>177</v>
      </c>
      <c r="I1370" s="39">
        <v>177</v>
      </c>
      <c r="J1370" s="40">
        <v>177</v>
      </c>
      <c r="K1370" s="39">
        <v>177</v>
      </c>
      <c r="L1370" s="93">
        <f t="shared" si="297"/>
        <v>209</v>
      </c>
      <c r="M1370" s="93">
        <f t="shared" si="298"/>
        <v>28.812999999999988</v>
      </c>
      <c r="N1370" s="99">
        <f t="shared" si="299"/>
        <v>165</v>
      </c>
      <c r="O1370" s="99" t="str">
        <f t="shared" si="300"/>
        <v/>
      </c>
      <c r="P1370" s="102">
        <f t="shared" si="301"/>
        <v>165</v>
      </c>
      <c r="Q1370" s="102" t="str">
        <f t="shared" si="302"/>
        <v/>
      </c>
      <c r="R1370" s="105">
        <f t="shared" si="303"/>
        <v>165</v>
      </c>
      <c r="S1370" s="105" t="str">
        <f t="shared" si="304"/>
        <v/>
      </c>
      <c r="T1370" s="69">
        <f t="shared" si="305"/>
        <v>107</v>
      </c>
      <c r="U1370" s="69" t="str">
        <f t="shared" si="306"/>
        <v/>
      </c>
      <c r="V1370" s="143">
        <f t="shared" si="307"/>
        <v>165</v>
      </c>
      <c r="W1370" s="143" t="str">
        <f t="shared" si="308"/>
        <v/>
      </c>
      <c r="X1370" s="109">
        <f t="shared" si="295"/>
        <v>0</v>
      </c>
      <c r="Y1370" s="110" t="e">
        <f t="shared" si="296"/>
        <v>#N/A</v>
      </c>
      <c r="Z1370" s="75" t="e">
        <f>NA()</f>
        <v>#N/A</v>
      </c>
    </row>
    <row r="1371" spans="1:26" x14ac:dyDescent="0.2">
      <c r="A1371" s="74">
        <v>23480</v>
      </c>
      <c r="B1371" s="68">
        <f>INDEX('B-A OSRoad'!$F$2:$F$21,MATCH(A1371,'B-A OSRoad'!$C$2:$C$21))</f>
        <v>0</v>
      </c>
      <c r="C1371" s="68" t="str">
        <f>IF(INDEX('B-A OSRoad'!$B$2:$B$21,MATCH(A1371,'B-A OSRoad'!$C$2:$C$21))="Straight","",RIGHT(INDEX('B-A OSRoad'!$B$2:$B$21,MATCH(A1371,'B-A OSRoad'!$C$2:$C$21)),LEN(INDEX('B-A OSRoad'!$B$2:$B$21,MATCH(A1371,'B-A OSRoad'!$C$2:$C$21)))-1))</f>
        <v/>
      </c>
      <c r="D1371" s="69">
        <f>(INDEX('B-A OSRoad'!$I$2:$I$21,MATCH(A1371,'B-A OSRoad'!$C$2:$C$21)))+$C$3+$C$4+$C$1</f>
        <v>110</v>
      </c>
      <c r="E1371" s="70" t="e">
        <f>VLOOKUP(A1371,'Crash Data'!$E$3:$F$6,2,FALSE)</f>
        <v>#N/A</v>
      </c>
      <c r="F1371" s="70" t="e">
        <f>VLOOKUP(A1371,'Crash Data'!$B$3:$C$32,2,FALSE)</f>
        <v>#N/A</v>
      </c>
      <c r="G1371" s="40">
        <v>198.584</v>
      </c>
      <c r="H1371" s="40">
        <v>177</v>
      </c>
      <c r="I1371" s="39">
        <v>177</v>
      </c>
      <c r="J1371" s="40">
        <v>177</v>
      </c>
      <c r="K1371" s="39">
        <v>177</v>
      </c>
      <c r="L1371" s="93">
        <f t="shared" si="297"/>
        <v>209</v>
      </c>
      <c r="M1371" s="93">
        <f t="shared" si="298"/>
        <v>10.415999999999997</v>
      </c>
      <c r="N1371" s="99">
        <f t="shared" si="299"/>
        <v>165</v>
      </c>
      <c r="O1371" s="99" t="str">
        <f t="shared" si="300"/>
        <v/>
      </c>
      <c r="P1371" s="102">
        <f t="shared" si="301"/>
        <v>165</v>
      </c>
      <c r="Q1371" s="102" t="str">
        <f t="shared" si="302"/>
        <v/>
      </c>
      <c r="R1371" s="105">
        <f t="shared" si="303"/>
        <v>165</v>
      </c>
      <c r="S1371" s="105" t="str">
        <f t="shared" si="304"/>
        <v/>
      </c>
      <c r="T1371" s="69">
        <f t="shared" si="305"/>
        <v>107</v>
      </c>
      <c r="U1371" s="69" t="str">
        <f t="shared" si="306"/>
        <v/>
      </c>
      <c r="V1371" s="143">
        <f t="shared" si="307"/>
        <v>165</v>
      </c>
      <c r="W1371" s="143" t="str">
        <f t="shared" si="308"/>
        <v/>
      </c>
      <c r="X1371" s="109">
        <f t="shared" si="295"/>
        <v>0</v>
      </c>
      <c r="Y1371" s="110" t="e">
        <f t="shared" si="296"/>
        <v>#N/A</v>
      </c>
      <c r="Z1371" s="75" t="e">
        <f>NA()</f>
        <v>#N/A</v>
      </c>
    </row>
    <row r="1372" spans="1:26" x14ac:dyDescent="0.2">
      <c r="A1372" s="74">
        <v>23490</v>
      </c>
      <c r="B1372" s="68">
        <f>INDEX('B-A OSRoad'!$F$2:$F$21,MATCH(A1372,'B-A OSRoad'!$C$2:$C$21))</f>
        <v>0</v>
      </c>
      <c r="C1372" s="68" t="str">
        <f>IF(INDEX('B-A OSRoad'!$B$2:$B$21,MATCH(A1372,'B-A OSRoad'!$C$2:$C$21))="Straight","",RIGHT(INDEX('B-A OSRoad'!$B$2:$B$21,MATCH(A1372,'B-A OSRoad'!$C$2:$C$21)),LEN(INDEX('B-A OSRoad'!$B$2:$B$21,MATCH(A1372,'B-A OSRoad'!$C$2:$C$21)))-1))</f>
        <v/>
      </c>
      <c r="D1372" s="69">
        <f>(INDEX('B-A OSRoad'!$I$2:$I$21,MATCH(A1372,'B-A OSRoad'!$C$2:$C$21)))+$C$3+$C$4+$C$1</f>
        <v>110</v>
      </c>
      <c r="E1372" s="70" t="e">
        <f>VLOOKUP(A1372,'Crash Data'!$E$3:$F$6,2,FALSE)</f>
        <v>#N/A</v>
      </c>
      <c r="F1372" s="70" t="e">
        <f>VLOOKUP(A1372,'Crash Data'!$B$3:$C$32,2,FALSE)</f>
        <v>#N/A</v>
      </c>
      <c r="G1372" s="40">
        <v>207.15600000000001</v>
      </c>
      <c r="H1372" s="40">
        <v>177</v>
      </c>
      <c r="I1372" s="39">
        <v>177</v>
      </c>
      <c r="J1372" s="40">
        <v>177</v>
      </c>
      <c r="K1372" s="39">
        <v>177</v>
      </c>
      <c r="L1372" s="93">
        <f t="shared" si="297"/>
        <v>209</v>
      </c>
      <c r="M1372" s="93">
        <f t="shared" si="298"/>
        <v>1.8439999999999941</v>
      </c>
      <c r="N1372" s="99">
        <f t="shared" si="299"/>
        <v>165</v>
      </c>
      <c r="O1372" s="99" t="str">
        <f t="shared" si="300"/>
        <v/>
      </c>
      <c r="P1372" s="102">
        <f t="shared" si="301"/>
        <v>165</v>
      </c>
      <c r="Q1372" s="102" t="str">
        <f t="shared" si="302"/>
        <v/>
      </c>
      <c r="R1372" s="105">
        <f t="shared" si="303"/>
        <v>165</v>
      </c>
      <c r="S1372" s="105" t="str">
        <f t="shared" si="304"/>
        <v/>
      </c>
      <c r="T1372" s="69">
        <f t="shared" si="305"/>
        <v>107</v>
      </c>
      <c r="U1372" s="69" t="str">
        <f t="shared" si="306"/>
        <v/>
      </c>
      <c r="V1372" s="143">
        <f t="shared" si="307"/>
        <v>165</v>
      </c>
      <c r="W1372" s="143" t="str">
        <f t="shared" si="308"/>
        <v/>
      </c>
      <c r="X1372" s="109">
        <f t="shared" si="295"/>
        <v>0</v>
      </c>
      <c r="Y1372" s="110" t="e">
        <f t="shared" si="296"/>
        <v>#N/A</v>
      </c>
      <c r="Z1372" s="75" t="e">
        <f>NA()</f>
        <v>#N/A</v>
      </c>
    </row>
    <row r="1373" spans="1:26" x14ac:dyDescent="0.2">
      <c r="A1373" s="74">
        <v>23500</v>
      </c>
      <c r="B1373" s="68">
        <f>INDEX('B-A OSRoad'!$F$2:$F$21,MATCH(A1373,'B-A OSRoad'!$C$2:$C$21))</f>
        <v>0</v>
      </c>
      <c r="C1373" s="68" t="str">
        <f>IF(INDEX('B-A OSRoad'!$B$2:$B$21,MATCH(A1373,'B-A OSRoad'!$C$2:$C$21))="Straight","",RIGHT(INDEX('B-A OSRoad'!$B$2:$B$21,MATCH(A1373,'B-A OSRoad'!$C$2:$C$21)),LEN(INDEX('B-A OSRoad'!$B$2:$B$21,MATCH(A1373,'B-A OSRoad'!$C$2:$C$21)))-1))</f>
        <v/>
      </c>
      <c r="D1373" s="69">
        <f>(INDEX('B-A OSRoad'!$I$2:$I$21,MATCH(A1373,'B-A OSRoad'!$C$2:$C$21)))+$C$3+$C$4+$C$1</f>
        <v>110</v>
      </c>
      <c r="E1373" s="70" t="e">
        <f>VLOOKUP(A1373,'Crash Data'!$E$3:$F$6,2,FALSE)</f>
        <v>#N/A</v>
      </c>
      <c r="F1373" s="70" t="e">
        <f>VLOOKUP(A1373,'Crash Data'!$B$3:$C$32,2,FALSE)</f>
        <v>#N/A</v>
      </c>
      <c r="G1373" s="40">
        <v>230</v>
      </c>
      <c r="H1373" s="40">
        <v>177</v>
      </c>
      <c r="I1373" s="39">
        <v>177</v>
      </c>
      <c r="J1373" s="40">
        <v>177</v>
      </c>
      <c r="K1373" s="39">
        <v>177</v>
      </c>
      <c r="L1373" s="93">
        <f t="shared" si="297"/>
        <v>209</v>
      </c>
      <c r="M1373" s="93" t="str">
        <f t="shared" si="298"/>
        <v/>
      </c>
      <c r="N1373" s="99">
        <f t="shared" si="299"/>
        <v>165</v>
      </c>
      <c r="O1373" s="99" t="str">
        <f t="shared" si="300"/>
        <v/>
      </c>
      <c r="P1373" s="102">
        <f t="shared" si="301"/>
        <v>165</v>
      </c>
      <c r="Q1373" s="102" t="str">
        <f t="shared" si="302"/>
        <v/>
      </c>
      <c r="R1373" s="105">
        <f t="shared" si="303"/>
        <v>165</v>
      </c>
      <c r="S1373" s="105" t="str">
        <f t="shared" si="304"/>
        <v/>
      </c>
      <c r="T1373" s="69">
        <f t="shared" si="305"/>
        <v>107</v>
      </c>
      <c r="U1373" s="69" t="str">
        <f t="shared" si="306"/>
        <v/>
      </c>
      <c r="V1373" s="143">
        <f t="shared" si="307"/>
        <v>165</v>
      </c>
      <c r="W1373" s="143" t="str">
        <f t="shared" si="308"/>
        <v/>
      </c>
      <c r="X1373" s="109">
        <f t="shared" si="295"/>
        <v>0</v>
      </c>
      <c r="Y1373" s="110" t="e">
        <f t="shared" si="296"/>
        <v>#N/A</v>
      </c>
      <c r="Z1373" s="75" t="e">
        <f>NA()</f>
        <v>#N/A</v>
      </c>
    </row>
    <row r="1374" spans="1:26" x14ac:dyDescent="0.2">
      <c r="A1374" s="74">
        <v>23510</v>
      </c>
      <c r="B1374" s="68">
        <f>INDEX('B-A OSRoad'!$F$2:$F$21,MATCH(A1374,'B-A OSRoad'!$C$2:$C$21))</f>
        <v>0</v>
      </c>
      <c r="C1374" s="68" t="str">
        <f>IF(INDEX('B-A OSRoad'!$B$2:$B$21,MATCH(A1374,'B-A OSRoad'!$C$2:$C$21))="Straight","",RIGHT(INDEX('B-A OSRoad'!$B$2:$B$21,MATCH(A1374,'B-A OSRoad'!$C$2:$C$21)),LEN(INDEX('B-A OSRoad'!$B$2:$B$21,MATCH(A1374,'B-A OSRoad'!$C$2:$C$21)))-1))</f>
        <v/>
      </c>
      <c r="D1374" s="69">
        <f>(INDEX('B-A OSRoad'!$I$2:$I$21,MATCH(A1374,'B-A OSRoad'!$C$2:$C$21)))+$C$3+$C$4+$C$1</f>
        <v>110</v>
      </c>
      <c r="E1374" s="70" t="e">
        <f>VLOOKUP(A1374,'Crash Data'!$E$3:$F$6,2,FALSE)</f>
        <v>#N/A</v>
      </c>
      <c r="F1374" s="70" t="e">
        <f>VLOOKUP(A1374,'Crash Data'!$B$3:$C$32,2,FALSE)</f>
        <v>#N/A</v>
      </c>
      <c r="G1374" s="40">
        <v>230</v>
      </c>
      <c r="H1374" s="40">
        <v>177</v>
      </c>
      <c r="I1374" s="39">
        <v>177</v>
      </c>
      <c r="J1374" s="40">
        <v>177</v>
      </c>
      <c r="K1374" s="39">
        <v>177</v>
      </c>
      <c r="L1374" s="93">
        <f t="shared" si="297"/>
        <v>209</v>
      </c>
      <c r="M1374" s="93" t="str">
        <f t="shared" si="298"/>
        <v/>
      </c>
      <c r="N1374" s="99">
        <f t="shared" si="299"/>
        <v>165</v>
      </c>
      <c r="O1374" s="99" t="str">
        <f t="shared" si="300"/>
        <v/>
      </c>
      <c r="P1374" s="102">
        <f t="shared" si="301"/>
        <v>165</v>
      </c>
      <c r="Q1374" s="102" t="str">
        <f t="shared" si="302"/>
        <v/>
      </c>
      <c r="R1374" s="105">
        <f t="shared" si="303"/>
        <v>165</v>
      </c>
      <c r="S1374" s="105" t="str">
        <f t="shared" si="304"/>
        <v/>
      </c>
      <c r="T1374" s="69">
        <f t="shared" si="305"/>
        <v>107</v>
      </c>
      <c r="U1374" s="69" t="str">
        <f t="shared" si="306"/>
        <v/>
      </c>
      <c r="V1374" s="143">
        <f t="shared" si="307"/>
        <v>165</v>
      </c>
      <c r="W1374" s="143" t="str">
        <f t="shared" si="308"/>
        <v/>
      </c>
      <c r="X1374" s="109">
        <f t="shared" si="295"/>
        <v>0</v>
      </c>
      <c r="Y1374" s="110" t="e">
        <f t="shared" si="296"/>
        <v>#N/A</v>
      </c>
      <c r="Z1374" s="75" t="e">
        <f>NA()</f>
        <v>#N/A</v>
      </c>
    </row>
    <row r="1375" spans="1:26" x14ac:dyDescent="0.2">
      <c r="A1375" s="74">
        <v>23520</v>
      </c>
      <c r="B1375" s="68">
        <f>INDEX('B-A OSRoad'!$F$2:$F$21,MATCH(A1375,'B-A OSRoad'!$C$2:$C$21))</f>
        <v>0</v>
      </c>
      <c r="C1375" s="68" t="str">
        <f>IF(INDEX('B-A OSRoad'!$B$2:$B$21,MATCH(A1375,'B-A OSRoad'!$C$2:$C$21))="Straight","",RIGHT(INDEX('B-A OSRoad'!$B$2:$B$21,MATCH(A1375,'B-A OSRoad'!$C$2:$C$21)),LEN(INDEX('B-A OSRoad'!$B$2:$B$21,MATCH(A1375,'B-A OSRoad'!$C$2:$C$21)))-1))</f>
        <v/>
      </c>
      <c r="D1375" s="69">
        <f>(INDEX('B-A OSRoad'!$I$2:$I$21,MATCH(A1375,'B-A OSRoad'!$C$2:$C$21)))+$C$3+$C$4+$C$1</f>
        <v>110</v>
      </c>
      <c r="E1375" s="70" t="e">
        <f>VLOOKUP(A1375,'Crash Data'!$E$3:$F$6,2,FALSE)</f>
        <v>#N/A</v>
      </c>
      <c r="F1375" s="70" t="e">
        <f>VLOOKUP(A1375,'Crash Data'!$B$3:$C$32,2,FALSE)</f>
        <v>#N/A</v>
      </c>
      <c r="G1375" s="40">
        <v>230</v>
      </c>
      <c r="H1375" s="40">
        <v>177</v>
      </c>
      <c r="I1375" s="39">
        <v>177</v>
      </c>
      <c r="J1375" s="40">
        <v>177</v>
      </c>
      <c r="K1375" s="39">
        <v>177</v>
      </c>
      <c r="L1375" s="93">
        <f t="shared" si="297"/>
        <v>209</v>
      </c>
      <c r="M1375" s="93" t="str">
        <f t="shared" si="298"/>
        <v/>
      </c>
      <c r="N1375" s="99">
        <f t="shared" si="299"/>
        <v>165</v>
      </c>
      <c r="O1375" s="99" t="str">
        <f t="shared" si="300"/>
        <v/>
      </c>
      <c r="P1375" s="102">
        <f t="shared" si="301"/>
        <v>165</v>
      </c>
      <c r="Q1375" s="102" t="str">
        <f t="shared" si="302"/>
        <v/>
      </c>
      <c r="R1375" s="105">
        <f t="shared" si="303"/>
        <v>165</v>
      </c>
      <c r="S1375" s="105" t="str">
        <f t="shared" si="304"/>
        <v/>
      </c>
      <c r="T1375" s="69">
        <f t="shared" si="305"/>
        <v>107</v>
      </c>
      <c r="U1375" s="69" t="str">
        <f t="shared" si="306"/>
        <v/>
      </c>
      <c r="V1375" s="143">
        <f t="shared" si="307"/>
        <v>165</v>
      </c>
      <c r="W1375" s="143" t="str">
        <f t="shared" si="308"/>
        <v/>
      </c>
      <c r="X1375" s="109">
        <f t="shared" si="295"/>
        <v>0</v>
      </c>
      <c r="Y1375" s="110" t="e">
        <f t="shared" si="296"/>
        <v>#N/A</v>
      </c>
      <c r="Z1375" s="75" t="e">
        <f>NA()</f>
        <v>#N/A</v>
      </c>
    </row>
    <row r="1376" spans="1:26" x14ac:dyDescent="0.2">
      <c r="A1376" s="74">
        <v>23530</v>
      </c>
      <c r="B1376" s="68">
        <f>INDEX('B-A OSRoad'!$F$2:$F$21,MATCH(A1376,'B-A OSRoad'!$C$2:$C$21))</f>
        <v>0</v>
      </c>
      <c r="C1376" s="68" t="str">
        <f>IF(INDEX('B-A OSRoad'!$B$2:$B$21,MATCH(A1376,'B-A OSRoad'!$C$2:$C$21))="Straight","",RIGHT(INDEX('B-A OSRoad'!$B$2:$B$21,MATCH(A1376,'B-A OSRoad'!$C$2:$C$21)),LEN(INDEX('B-A OSRoad'!$B$2:$B$21,MATCH(A1376,'B-A OSRoad'!$C$2:$C$21)))-1))</f>
        <v/>
      </c>
      <c r="D1376" s="69">
        <f>(INDEX('B-A OSRoad'!$I$2:$I$21,MATCH(A1376,'B-A OSRoad'!$C$2:$C$21)))+$C$3+$C$4+$C$1</f>
        <v>110</v>
      </c>
      <c r="E1376" s="70" t="e">
        <f>VLOOKUP(A1376,'Crash Data'!$E$3:$F$6,2,FALSE)</f>
        <v>#N/A</v>
      </c>
      <c r="F1376" s="70" t="e">
        <f>VLOOKUP(A1376,'Crash Data'!$B$3:$C$32,2,FALSE)</f>
        <v>#N/A</v>
      </c>
      <c r="G1376" s="40">
        <v>230</v>
      </c>
      <c r="H1376" s="40">
        <v>177</v>
      </c>
      <c r="I1376" s="39">
        <v>177</v>
      </c>
      <c r="J1376" s="40">
        <v>177</v>
      </c>
      <c r="K1376" s="39">
        <v>177</v>
      </c>
      <c r="L1376" s="93">
        <f t="shared" si="297"/>
        <v>209</v>
      </c>
      <c r="M1376" s="93" t="str">
        <f t="shared" si="298"/>
        <v/>
      </c>
      <c r="N1376" s="99">
        <f t="shared" si="299"/>
        <v>165</v>
      </c>
      <c r="O1376" s="99" t="str">
        <f t="shared" si="300"/>
        <v/>
      </c>
      <c r="P1376" s="102">
        <f t="shared" si="301"/>
        <v>165</v>
      </c>
      <c r="Q1376" s="102" t="str">
        <f t="shared" si="302"/>
        <v/>
      </c>
      <c r="R1376" s="105">
        <f t="shared" si="303"/>
        <v>165</v>
      </c>
      <c r="S1376" s="105" t="str">
        <f t="shared" si="304"/>
        <v/>
      </c>
      <c r="T1376" s="69">
        <f t="shared" si="305"/>
        <v>107</v>
      </c>
      <c r="U1376" s="69" t="str">
        <f t="shared" si="306"/>
        <v/>
      </c>
      <c r="V1376" s="143">
        <f t="shared" si="307"/>
        <v>165</v>
      </c>
      <c r="W1376" s="143" t="str">
        <f t="shared" si="308"/>
        <v/>
      </c>
      <c r="X1376" s="109">
        <f t="shared" si="295"/>
        <v>0</v>
      </c>
      <c r="Y1376" s="110" t="e">
        <f t="shared" si="296"/>
        <v>#N/A</v>
      </c>
      <c r="Z1376" s="75" t="e">
        <f>NA()</f>
        <v>#N/A</v>
      </c>
    </row>
    <row r="1377" spans="1:26" x14ac:dyDescent="0.2">
      <c r="A1377" s="74">
        <v>23540</v>
      </c>
      <c r="B1377" s="68">
        <f>INDEX('B-A OSRoad'!$F$2:$F$21,MATCH(A1377,'B-A OSRoad'!$C$2:$C$21))</f>
        <v>0</v>
      </c>
      <c r="C1377" s="68" t="str">
        <f>IF(INDEX('B-A OSRoad'!$B$2:$B$21,MATCH(A1377,'B-A OSRoad'!$C$2:$C$21))="Straight","",RIGHT(INDEX('B-A OSRoad'!$B$2:$B$21,MATCH(A1377,'B-A OSRoad'!$C$2:$C$21)),LEN(INDEX('B-A OSRoad'!$B$2:$B$21,MATCH(A1377,'B-A OSRoad'!$C$2:$C$21)))-1))</f>
        <v/>
      </c>
      <c r="D1377" s="69">
        <f>(INDEX('B-A OSRoad'!$I$2:$I$21,MATCH(A1377,'B-A OSRoad'!$C$2:$C$21)))+$C$3+$C$4+$C$1</f>
        <v>110</v>
      </c>
      <c r="E1377" s="70" t="e">
        <f>VLOOKUP(A1377,'Crash Data'!$E$3:$F$6,2,FALSE)</f>
        <v>#N/A</v>
      </c>
      <c r="F1377" s="70" t="e">
        <f>VLOOKUP(A1377,'Crash Data'!$B$3:$C$32,2,FALSE)</f>
        <v>#N/A</v>
      </c>
      <c r="G1377" s="40">
        <v>230</v>
      </c>
      <c r="H1377" s="40">
        <v>177</v>
      </c>
      <c r="I1377" s="39">
        <v>177</v>
      </c>
      <c r="J1377" s="40">
        <v>177</v>
      </c>
      <c r="K1377" s="39">
        <v>177</v>
      </c>
      <c r="L1377" s="93">
        <f t="shared" si="297"/>
        <v>209</v>
      </c>
      <c r="M1377" s="93" t="str">
        <f t="shared" si="298"/>
        <v/>
      </c>
      <c r="N1377" s="99">
        <f t="shared" si="299"/>
        <v>165</v>
      </c>
      <c r="O1377" s="99" t="str">
        <f t="shared" si="300"/>
        <v/>
      </c>
      <c r="P1377" s="102">
        <f t="shared" si="301"/>
        <v>165</v>
      </c>
      <c r="Q1377" s="102" t="str">
        <f t="shared" si="302"/>
        <v/>
      </c>
      <c r="R1377" s="105">
        <f t="shared" si="303"/>
        <v>165</v>
      </c>
      <c r="S1377" s="105" t="str">
        <f t="shared" si="304"/>
        <v/>
      </c>
      <c r="T1377" s="69">
        <f t="shared" si="305"/>
        <v>107</v>
      </c>
      <c r="U1377" s="69" t="str">
        <f t="shared" si="306"/>
        <v/>
      </c>
      <c r="V1377" s="143">
        <f t="shared" si="307"/>
        <v>165</v>
      </c>
      <c r="W1377" s="143" t="str">
        <f t="shared" si="308"/>
        <v/>
      </c>
      <c r="X1377" s="109">
        <f t="shared" si="295"/>
        <v>0</v>
      </c>
      <c r="Y1377" s="110" t="e">
        <f t="shared" si="296"/>
        <v>#N/A</v>
      </c>
      <c r="Z1377" s="75" t="e">
        <f>NA()</f>
        <v>#N/A</v>
      </c>
    </row>
    <row r="1378" spans="1:26" x14ac:dyDescent="0.2">
      <c r="A1378" s="74">
        <v>23550</v>
      </c>
      <c r="B1378" s="68">
        <f>INDEX('B-A OSRoad'!$F$2:$F$21,MATCH(A1378,'B-A OSRoad'!$C$2:$C$21))</f>
        <v>0</v>
      </c>
      <c r="C1378" s="68" t="str">
        <f>IF(INDEX('B-A OSRoad'!$B$2:$B$21,MATCH(A1378,'B-A OSRoad'!$C$2:$C$21))="Straight","",RIGHT(INDEX('B-A OSRoad'!$B$2:$B$21,MATCH(A1378,'B-A OSRoad'!$C$2:$C$21)),LEN(INDEX('B-A OSRoad'!$B$2:$B$21,MATCH(A1378,'B-A OSRoad'!$C$2:$C$21)))-1))</f>
        <v/>
      </c>
      <c r="D1378" s="69">
        <f>(INDEX('B-A OSRoad'!$I$2:$I$21,MATCH(A1378,'B-A OSRoad'!$C$2:$C$21)))+$C$3+$C$4+$C$1</f>
        <v>110</v>
      </c>
      <c r="E1378" s="70" t="e">
        <f>VLOOKUP(A1378,'Crash Data'!$E$3:$F$6,2,FALSE)</f>
        <v>#N/A</v>
      </c>
      <c r="F1378" s="70" t="e">
        <f>VLOOKUP(A1378,'Crash Data'!$B$3:$C$32,2,FALSE)</f>
        <v>#N/A</v>
      </c>
      <c r="G1378" s="40">
        <v>230</v>
      </c>
      <c r="H1378" s="40">
        <v>177</v>
      </c>
      <c r="I1378" s="39">
        <v>177</v>
      </c>
      <c r="J1378" s="40">
        <v>177</v>
      </c>
      <c r="K1378" s="39">
        <v>177</v>
      </c>
      <c r="L1378" s="93">
        <f t="shared" si="297"/>
        <v>209</v>
      </c>
      <c r="M1378" s="93" t="str">
        <f t="shared" si="298"/>
        <v/>
      </c>
      <c r="N1378" s="99">
        <f t="shared" si="299"/>
        <v>165</v>
      </c>
      <c r="O1378" s="99" t="str">
        <f t="shared" si="300"/>
        <v/>
      </c>
      <c r="P1378" s="102">
        <f t="shared" si="301"/>
        <v>165</v>
      </c>
      <c r="Q1378" s="102" t="str">
        <f t="shared" si="302"/>
        <v/>
      </c>
      <c r="R1378" s="105">
        <f t="shared" si="303"/>
        <v>165</v>
      </c>
      <c r="S1378" s="105" t="str">
        <f t="shared" si="304"/>
        <v/>
      </c>
      <c r="T1378" s="69">
        <f t="shared" si="305"/>
        <v>107</v>
      </c>
      <c r="U1378" s="69" t="str">
        <f t="shared" si="306"/>
        <v/>
      </c>
      <c r="V1378" s="143">
        <f t="shared" si="307"/>
        <v>165</v>
      </c>
      <c r="W1378" s="143" t="str">
        <f t="shared" si="308"/>
        <v/>
      </c>
      <c r="X1378" s="109">
        <f t="shared" si="295"/>
        <v>0</v>
      </c>
      <c r="Y1378" s="110" t="e">
        <f t="shared" si="296"/>
        <v>#N/A</v>
      </c>
      <c r="Z1378" s="75" t="e">
        <f>NA()</f>
        <v>#N/A</v>
      </c>
    </row>
    <row r="1379" spans="1:26" x14ac:dyDescent="0.2">
      <c r="A1379" s="74">
        <v>23560</v>
      </c>
      <c r="B1379" s="68">
        <f>INDEX('B-A OSRoad'!$F$2:$F$21,MATCH(A1379,'B-A OSRoad'!$C$2:$C$21))</f>
        <v>0</v>
      </c>
      <c r="C1379" s="68" t="str">
        <f>IF(INDEX('B-A OSRoad'!$B$2:$B$21,MATCH(A1379,'B-A OSRoad'!$C$2:$C$21))="Straight","",RIGHT(INDEX('B-A OSRoad'!$B$2:$B$21,MATCH(A1379,'B-A OSRoad'!$C$2:$C$21)),LEN(INDEX('B-A OSRoad'!$B$2:$B$21,MATCH(A1379,'B-A OSRoad'!$C$2:$C$21)))-1))</f>
        <v/>
      </c>
      <c r="D1379" s="69">
        <f>(INDEX('B-A OSRoad'!$I$2:$I$21,MATCH(A1379,'B-A OSRoad'!$C$2:$C$21)))+$C$3+$C$4+$C$1</f>
        <v>110</v>
      </c>
      <c r="E1379" s="70" t="e">
        <f>VLOOKUP(A1379,'Crash Data'!$E$3:$F$6,2,FALSE)</f>
        <v>#N/A</v>
      </c>
      <c r="F1379" s="70" t="e">
        <f>VLOOKUP(A1379,'Crash Data'!$B$3:$C$32,2,FALSE)</f>
        <v>#N/A</v>
      </c>
      <c r="G1379" s="40">
        <v>230</v>
      </c>
      <c r="H1379" s="40">
        <v>177</v>
      </c>
      <c r="I1379" s="39">
        <v>177</v>
      </c>
      <c r="J1379" s="40">
        <v>177</v>
      </c>
      <c r="K1379" s="39">
        <v>177</v>
      </c>
      <c r="L1379" s="93">
        <f t="shared" si="297"/>
        <v>209</v>
      </c>
      <c r="M1379" s="93" t="str">
        <f t="shared" si="298"/>
        <v/>
      </c>
      <c r="N1379" s="99">
        <f t="shared" si="299"/>
        <v>165</v>
      </c>
      <c r="O1379" s="99" t="str">
        <f t="shared" si="300"/>
        <v/>
      </c>
      <c r="P1379" s="102">
        <f t="shared" si="301"/>
        <v>165</v>
      </c>
      <c r="Q1379" s="102" t="str">
        <f t="shared" si="302"/>
        <v/>
      </c>
      <c r="R1379" s="105">
        <f t="shared" si="303"/>
        <v>165</v>
      </c>
      <c r="S1379" s="105" t="str">
        <f t="shared" si="304"/>
        <v/>
      </c>
      <c r="T1379" s="69">
        <f t="shared" si="305"/>
        <v>107</v>
      </c>
      <c r="U1379" s="69" t="str">
        <f t="shared" si="306"/>
        <v/>
      </c>
      <c r="V1379" s="143">
        <f t="shared" si="307"/>
        <v>165</v>
      </c>
      <c r="W1379" s="143" t="str">
        <f t="shared" si="308"/>
        <v/>
      </c>
      <c r="X1379" s="109">
        <f t="shared" si="295"/>
        <v>0</v>
      </c>
      <c r="Y1379" s="110" t="e">
        <f t="shared" si="296"/>
        <v>#N/A</v>
      </c>
      <c r="Z1379" s="75" t="e">
        <f>NA()</f>
        <v>#N/A</v>
      </c>
    </row>
    <row r="1380" spans="1:26" x14ac:dyDescent="0.2">
      <c r="A1380" s="74">
        <v>23570</v>
      </c>
      <c r="B1380" s="68">
        <f>INDEX('B-A OSRoad'!$F$2:$F$21,MATCH(A1380,'B-A OSRoad'!$C$2:$C$21))</f>
        <v>0</v>
      </c>
      <c r="C1380" s="68" t="str">
        <f>IF(INDEX('B-A OSRoad'!$B$2:$B$21,MATCH(A1380,'B-A OSRoad'!$C$2:$C$21))="Straight","",RIGHT(INDEX('B-A OSRoad'!$B$2:$B$21,MATCH(A1380,'B-A OSRoad'!$C$2:$C$21)),LEN(INDEX('B-A OSRoad'!$B$2:$B$21,MATCH(A1380,'B-A OSRoad'!$C$2:$C$21)))-1))</f>
        <v/>
      </c>
      <c r="D1380" s="69">
        <f>(INDEX('B-A OSRoad'!$I$2:$I$21,MATCH(A1380,'B-A OSRoad'!$C$2:$C$21)))+$C$3+$C$4+$C$1</f>
        <v>110</v>
      </c>
      <c r="E1380" s="70" t="e">
        <f>VLOOKUP(A1380,'Crash Data'!$E$3:$F$6,2,FALSE)</f>
        <v>#N/A</v>
      </c>
      <c r="F1380" s="70" t="e">
        <f>VLOOKUP(A1380,'Crash Data'!$B$3:$C$32,2,FALSE)</f>
        <v>#N/A</v>
      </c>
      <c r="G1380" s="40">
        <v>230</v>
      </c>
      <c r="H1380" s="40">
        <v>177</v>
      </c>
      <c r="I1380" s="39">
        <v>177</v>
      </c>
      <c r="J1380" s="40">
        <v>177</v>
      </c>
      <c r="K1380" s="39">
        <v>177</v>
      </c>
      <c r="L1380" s="93">
        <f t="shared" si="297"/>
        <v>209</v>
      </c>
      <c r="M1380" s="93" t="str">
        <f t="shared" si="298"/>
        <v/>
      </c>
      <c r="N1380" s="99">
        <f t="shared" si="299"/>
        <v>165</v>
      </c>
      <c r="O1380" s="99" t="str">
        <f t="shared" si="300"/>
        <v/>
      </c>
      <c r="P1380" s="102">
        <f t="shared" si="301"/>
        <v>165</v>
      </c>
      <c r="Q1380" s="102" t="str">
        <f t="shared" si="302"/>
        <v/>
      </c>
      <c r="R1380" s="105">
        <f t="shared" si="303"/>
        <v>165</v>
      </c>
      <c r="S1380" s="105" t="str">
        <f t="shared" si="304"/>
        <v/>
      </c>
      <c r="T1380" s="69">
        <f t="shared" si="305"/>
        <v>107</v>
      </c>
      <c r="U1380" s="69" t="str">
        <f t="shared" si="306"/>
        <v/>
      </c>
      <c r="V1380" s="143">
        <f t="shared" si="307"/>
        <v>165</v>
      </c>
      <c r="W1380" s="143" t="str">
        <f t="shared" si="308"/>
        <v/>
      </c>
      <c r="X1380" s="109">
        <f t="shared" si="295"/>
        <v>0</v>
      </c>
      <c r="Y1380" s="110" t="e">
        <f t="shared" si="296"/>
        <v>#N/A</v>
      </c>
      <c r="Z1380" s="75" t="e">
        <f>NA()</f>
        <v>#N/A</v>
      </c>
    </row>
    <row r="1381" spans="1:26" x14ac:dyDescent="0.2">
      <c r="A1381" s="74">
        <v>23580</v>
      </c>
      <c r="B1381" s="68">
        <f>INDEX('B-A OSRoad'!$F$2:$F$21,MATCH(A1381,'B-A OSRoad'!$C$2:$C$21))</f>
        <v>0</v>
      </c>
      <c r="C1381" s="68" t="str">
        <f>IF(INDEX('B-A OSRoad'!$B$2:$B$21,MATCH(A1381,'B-A OSRoad'!$C$2:$C$21))="Straight","",RIGHT(INDEX('B-A OSRoad'!$B$2:$B$21,MATCH(A1381,'B-A OSRoad'!$C$2:$C$21)),LEN(INDEX('B-A OSRoad'!$B$2:$B$21,MATCH(A1381,'B-A OSRoad'!$C$2:$C$21)))-1))</f>
        <v/>
      </c>
      <c r="D1381" s="69">
        <f>(INDEX('B-A OSRoad'!$I$2:$I$21,MATCH(A1381,'B-A OSRoad'!$C$2:$C$21)))+$C$3+$C$4+$C$1</f>
        <v>110</v>
      </c>
      <c r="E1381" s="70" t="e">
        <f>VLOOKUP(A1381,'Crash Data'!$E$3:$F$6,2,FALSE)</f>
        <v>#N/A</v>
      </c>
      <c r="F1381" s="70" t="e">
        <f>VLOOKUP(A1381,'Crash Data'!$B$3:$C$32,2,FALSE)</f>
        <v>#N/A</v>
      </c>
      <c r="G1381" s="40">
        <v>230</v>
      </c>
      <c r="H1381" s="40">
        <v>177</v>
      </c>
      <c r="I1381" s="39">
        <v>177</v>
      </c>
      <c r="J1381" s="40">
        <v>177</v>
      </c>
      <c r="K1381" s="39">
        <v>177</v>
      </c>
      <c r="L1381" s="93">
        <f t="shared" si="297"/>
        <v>209</v>
      </c>
      <c r="M1381" s="93" t="str">
        <f t="shared" si="298"/>
        <v/>
      </c>
      <c r="N1381" s="99">
        <f t="shared" si="299"/>
        <v>165</v>
      </c>
      <c r="O1381" s="99" t="str">
        <f t="shared" si="300"/>
        <v/>
      </c>
      <c r="P1381" s="102">
        <f t="shared" si="301"/>
        <v>165</v>
      </c>
      <c r="Q1381" s="102" t="str">
        <f t="shared" si="302"/>
        <v/>
      </c>
      <c r="R1381" s="105">
        <f t="shared" si="303"/>
        <v>165</v>
      </c>
      <c r="S1381" s="105" t="str">
        <f t="shared" si="304"/>
        <v/>
      </c>
      <c r="T1381" s="69">
        <f t="shared" si="305"/>
        <v>107</v>
      </c>
      <c r="U1381" s="69" t="str">
        <f t="shared" si="306"/>
        <v/>
      </c>
      <c r="V1381" s="143">
        <f t="shared" si="307"/>
        <v>165</v>
      </c>
      <c r="W1381" s="143" t="str">
        <f t="shared" si="308"/>
        <v/>
      </c>
      <c r="X1381" s="109">
        <f t="shared" si="295"/>
        <v>0</v>
      </c>
      <c r="Y1381" s="110" t="e">
        <f t="shared" si="296"/>
        <v>#N/A</v>
      </c>
      <c r="Z1381" s="75" t="e">
        <f>NA()</f>
        <v>#N/A</v>
      </c>
    </row>
    <row r="1382" spans="1:26" x14ac:dyDescent="0.2">
      <c r="A1382" s="74">
        <v>23590</v>
      </c>
      <c r="B1382" s="68">
        <f>INDEX('B-A OSRoad'!$F$2:$F$21,MATCH(A1382,'B-A OSRoad'!$C$2:$C$21))</f>
        <v>0</v>
      </c>
      <c r="C1382" s="68" t="str">
        <f>IF(INDEX('B-A OSRoad'!$B$2:$B$21,MATCH(A1382,'B-A OSRoad'!$C$2:$C$21))="Straight","",RIGHT(INDEX('B-A OSRoad'!$B$2:$B$21,MATCH(A1382,'B-A OSRoad'!$C$2:$C$21)),LEN(INDEX('B-A OSRoad'!$B$2:$B$21,MATCH(A1382,'B-A OSRoad'!$C$2:$C$21)))-1))</f>
        <v/>
      </c>
      <c r="D1382" s="69">
        <f>(INDEX('B-A OSRoad'!$I$2:$I$21,MATCH(A1382,'B-A OSRoad'!$C$2:$C$21)))+$C$3+$C$4+$C$1</f>
        <v>110</v>
      </c>
      <c r="E1382" s="70" t="e">
        <f>VLOOKUP(A1382,'Crash Data'!$E$3:$F$6,2,FALSE)</f>
        <v>#N/A</v>
      </c>
      <c r="F1382" s="70" t="e">
        <f>VLOOKUP(A1382,'Crash Data'!$B$3:$C$32,2,FALSE)</f>
        <v>#N/A</v>
      </c>
      <c r="G1382" s="40">
        <v>230</v>
      </c>
      <c r="H1382" s="40">
        <v>177</v>
      </c>
      <c r="I1382" s="39">
        <v>177</v>
      </c>
      <c r="J1382" s="40">
        <v>177</v>
      </c>
      <c r="K1382" s="39">
        <v>177</v>
      </c>
      <c r="L1382" s="93">
        <f t="shared" si="297"/>
        <v>209</v>
      </c>
      <c r="M1382" s="93" t="str">
        <f t="shared" si="298"/>
        <v/>
      </c>
      <c r="N1382" s="99">
        <f t="shared" si="299"/>
        <v>165</v>
      </c>
      <c r="O1382" s="99" t="str">
        <f t="shared" si="300"/>
        <v/>
      </c>
      <c r="P1382" s="102">
        <f t="shared" si="301"/>
        <v>165</v>
      </c>
      <c r="Q1382" s="102" t="str">
        <f t="shared" si="302"/>
        <v/>
      </c>
      <c r="R1382" s="105">
        <f t="shared" si="303"/>
        <v>165</v>
      </c>
      <c r="S1382" s="105" t="str">
        <f t="shared" si="304"/>
        <v/>
      </c>
      <c r="T1382" s="69">
        <f t="shared" si="305"/>
        <v>107</v>
      </c>
      <c r="U1382" s="69" t="str">
        <f t="shared" si="306"/>
        <v/>
      </c>
      <c r="V1382" s="143">
        <f t="shared" si="307"/>
        <v>165</v>
      </c>
      <c r="W1382" s="143" t="str">
        <f t="shared" si="308"/>
        <v/>
      </c>
      <c r="X1382" s="109">
        <f t="shared" si="295"/>
        <v>0</v>
      </c>
      <c r="Y1382" s="110" t="e">
        <f t="shared" si="296"/>
        <v>#N/A</v>
      </c>
      <c r="Z1382" s="75" t="e">
        <f>NA()</f>
        <v>#N/A</v>
      </c>
    </row>
    <row r="1383" spans="1:26" x14ac:dyDescent="0.2">
      <c r="A1383" s="74">
        <v>23600</v>
      </c>
      <c r="B1383" s="68">
        <f>INDEX('B-A OSRoad'!$F$2:$F$21,MATCH(A1383,'B-A OSRoad'!$C$2:$C$21))</f>
        <v>0</v>
      </c>
      <c r="C1383" s="68" t="str">
        <f>IF(INDEX('B-A OSRoad'!$B$2:$B$21,MATCH(A1383,'B-A OSRoad'!$C$2:$C$21))="Straight","",RIGHT(INDEX('B-A OSRoad'!$B$2:$B$21,MATCH(A1383,'B-A OSRoad'!$C$2:$C$21)),LEN(INDEX('B-A OSRoad'!$B$2:$B$21,MATCH(A1383,'B-A OSRoad'!$C$2:$C$21)))-1))</f>
        <v/>
      </c>
      <c r="D1383" s="69">
        <f>(INDEX('B-A OSRoad'!$I$2:$I$21,MATCH(A1383,'B-A OSRoad'!$C$2:$C$21)))+$C$3+$C$4+$C$1</f>
        <v>110</v>
      </c>
      <c r="E1383" s="70" t="e">
        <f>VLOOKUP(A1383,'Crash Data'!$E$3:$F$6,2,FALSE)</f>
        <v>#N/A</v>
      </c>
      <c r="F1383" s="70" t="e">
        <f>VLOOKUP(A1383,'Crash Data'!$B$3:$C$32,2,FALSE)</f>
        <v>#N/A</v>
      </c>
      <c r="G1383" s="40">
        <v>230</v>
      </c>
      <c r="H1383" s="40">
        <v>177</v>
      </c>
      <c r="I1383" s="39">
        <v>177</v>
      </c>
      <c r="J1383" s="40">
        <v>177</v>
      </c>
      <c r="K1383" s="39">
        <v>177</v>
      </c>
      <c r="L1383" s="93">
        <f t="shared" si="297"/>
        <v>209</v>
      </c>
      <c r="M1383" s="93" t="str">
        <f t="shared" si="298"/>
        <v/>
      </c>
      <c r="N1383" s="99">
        <f t="shared" si="299"/>
        <v>165</v>
      </c>
      <c r="O1383" s="99" t="str">
        <f t="shared" si="300"/>
        <v/>
      </c>
      <c r="P1383" s="102">
        <f t="shared" si="301"/>
        <v>165</v>
      </c>
      <c r="Q1383" s="102" t="str">
        <f t="shared" si="302"/>
        <v/>
      </c>
      <c r="R1383" s="105">
        <f t="shared" si="303"/>
        <v>165</v>
      </c>
      <c r="S1383" s="105" t="str">
        <f t="shared" si="304"/>
        <v/>
      </c>
      <c r="T1383" s="69">
        <f t="shared" si="305"/>
        <v>107</v>
      </c>
      <c r="U1383" s="69" t="str">
        <f t="shared" si="306"/>
        <v/>
      </c>
      <c r="V1383" s="143">
        <f t="shared" si="307"/>
        <v>165</v>
      </c>
      <c r="W1383" s="143" t="str">
        <f t="shared" si="308"/>
        <v/>
      </c>
      <c r="X1383" s="109">
        <f t="shared" si="295"/>
        <v>0</v>
      </c>
      <c r="Y1383" s="110" t="e">
        <f t="shared" si="296"/>
        <v>#N/A</v>
      </c>
      <c r="Z1383" s="75" t="e">
        <f>NA()</f>
        <v>#N/A</v>
      </c>
    </row>
    <row r="1384" spans="1:26" x14ac:dyDescent="0.2">
      <c r="A1384" s="74">
        <v>23610</v>
      </c>
      <c r="B1384" s="68">
        <f>INDEX('B-A OSRoad'!$F$2:$F$21,MATCH(A1384,'B-A OSRoad'!$C$2:$C$21))</f>
        <v>0</v>
      </c>
      <c r="C1384" s="68" t="str">
        <f>IF(INDEX('B-A OSRoad'!$B$2:$B$21,MATCH(A1384,'B-A OSRoad'!$C$2:$C$21))="Straight","",RIGHT(INDEX('B-A OSRoad'!$B$2:$B$21,MATCH(A1384,'B-A OSRoad'!$C$2:$C$21)),LEN(INDEX('B-A OSRoad'!$B$2:$B$21,MATCH(A1384,'B-A OSRoad'!$C$2:$C$21)))-1))</f>
        <v/>
      </c>
      <c r="D1384" s="69">
        <f>(INDEX('B-A OSRoad'!$I$2:$I$21,MATCH(A1384,'B-A OSRoad'!$C$2:$C$21)))+$C$3+$C$4+$C$1</f>
        <v>110</v>
      </c>
      <c r="E1384" s="70" t="e">
        <f>VLOOKUP(A1384,'Crash Data'!$E$3:$F$6,2,FALSE)</f>
        <v>#N/A</v>
      </c>
      <c r="F1384" s="70" t="e">
        <f>VLOOKUP(A1384,'Crash Data'!$B$3:$C$32,2,FALSE)</f>
        <v>#N/A</v>
      </c>
      <c r="G1384" s="40">
        <v>230</v>
      </c>
      <c r="H1384" s="40">
        <v>177</v>
      </c>
      <c r="I1384" s="39">
        <v>177</v>
      </c>
      <c r="J1384" s="40">
        <v>177</v>
      </c>
      <c r="K1384" s="39">
        <v>177</v>
      </c>
      <c r="L1384" s="93">
        <f t="shared" si="297"/>
        <v>209</v>
      </c>
      <c r="M1384" s="93" t="str">
        <f t="shared" si="298"/>
        <v/>
      </c>
      <c r="N1384" s="99">
        <f t="shared" si="299"/>
        <v>165</v>
      </c>
      <c r="O1384" s="99" t="str">
        <f t="shared" si="300"/>
        <v/>
      </c>
      <c r="P1384" s="102">
        <f t="shared" si="301"/>
        <v>165</v>
      </c>
      <c r="Q1384" s="102" t="str">
        <f t="shared" si="302"/>
        <v/>
      </c>
      <c r="R1384" s="105">
        <f t="shared" si="303"/>
        <v>165</v>
      </c>
      <c r="S1384" s="105" t="str">
        <f t="shared" si="304"/>
        <v/>
      </c>
      <c r="T1384" s="69">
        <f t="shared" si="305"/>
        <v>107</v>
      </c>
      <c r="U1384" s="69" t="str">
        <f t="shared" si="306"/>
        <v/>
      </c>
      <c r="V1384" s="143">
        <f t="shared" si="307"/>
        <v>165</v>
      </c>
      <c r="W1384" s="143" t="str">
        <f t="shared" si="308"/>
        <v/>
      </c>
      <c r="X1384" s="109">
        <f t="shared" si="295"/>
        <v>0</v>
      </c>
      <c r="Y1384" s="110" t="e">
        <f t="shared" si="296"/>
        <v>#N/A</v>
      </c>
      <c r="Z1384" s="75" t="e">
        <f>NA()</f>
        <v>#N/A</v>
      </c>
    </row>
    <row r="1385" spans="1:26" x14ac:dyDescent="0.2">
      <c r="A1385" s="74">
        <v>23620</v>
      </c>
      <c r="B1385" s="68">
        <f>INDEX('B-A OSRoad'!$F$2:$F$21,MATCH(A1385,'B-A OSRoad'!$C$2:$C$21))</f>
        <v>0</v>
      </c>
      <c r="C1385" s="68" t="str">
        <f>IF(INDEX('B-A OSRoad'!$B$2:$B$21,MATCH(A1385,'B-A OSRoad'!$C$2:$C$21))="Straight","",RIGHT(INDEX('B-A OSRoad'!$B$2:$B$21,MATCH(A1385,'B-A OSRoad'!$C$2:$C$21)),LEN(INDEX('B-A OSRoad'!$B$2:$B$21,MATCH(A1385,'B-A OSRoad'!$C$2:$C$21)))-1))</f>
        <v/>
      </c>
      <c r="D1385" s="69">
        <f>(INDEX('B-A OSRoad'!$I$2:$I$21,MATCH(A1385,'B-A OSRoad'!$C$2:$C$21)))+$C$3+$C$4+$C$1</f>
        <v>110</v>
      </c>
      <c r="E1385" s="70" t="e">
        <f>VLOOKUP(A1385,'Crash Data'!$E$3:$F$6,2,FALSE)</f>
        <v>#N/A</v>
      </c>
      <c r="F1385" s="70" t="e">
        <f>VLOOKUP(A1385,'Crash Data'!$B$3:$C$32,2,FALSE)</f>
        <v>#N/A</v>
      </c>
      <c r="G1385" s="40">
        <v>230</v>
      </c>
      <c r="H1385" s="40">
        <v>177</v>
      </c>
      <c r="I1385" s="39">
        <v>177</v>
      </c>
      <c r="J1385" s="40">
        <v>177</v>
      </c>
      <c r="K1385" s="39">
        <v>177</v>
      </c>
      <c r="L1385" s="93">
        <f t="shared" si="297"/>
        <v>209</v>
      </c>
      <c r="M1385" s="93" t="str">
        <f t="shared" si="298"/>
        <v/>
      </c>
      <c r="N1385" s="99">
        <f t="shared" si="299"/>
        <v>165</v>
      </c>
      <c r="O1385" s="99" t="str">
        <f t="shared" si="300"/>
        <v/>
      </c>
      <c r="P1385" s="102">
        <f t="shared" si="301"/>
        <v>165</v>
      </c>
      <c r="Q1385" s="102" t="str">
        <f t="shared" si="302"/>
        <v/>
      </c>
      <c r="R1385" s="105">
        <f t="shared" si="303"/>
        <v>165</v>
      </c>
      <c r="S1385" s="105" t="str">
        <f t="shared" si="304"/>
        <v/>
      </c>
      <c r="T1385" s="69">
        <f t="shared" si="305"/>
        <v>107</v>
      </c>
      <c r="U1385" s="69" t="str">
        <f t="shared" si="306"/>
        <v/>
      </c>
      <c r="V1385" s="143">
        <f t="shared" si="307"/>
        <v>165</v>
      </c>
      <c r="W1385" s="143" t="str">
        <f t="shared" si="308"/>
        <v/>
      </c>
      <c r="X1385" s="109">
        <f t="shared" si="295"/>
        <v>0</v>
      </c>
      <c r="Y1385" s="110" t="e">
        <f t="shared" si="296"/>
        <v>#N/A</v>
      </c>
      <c r="Z1385" s="75" t="e">
        <f>NA()</f>
        <v>#N/A</v>
      </c>
    </row>
    <row r="1386" spans="1:26" x14ac:dyDescent="0.2">
      <c r="A1386" s="74">
        <v>23630</v>
      </c>
      <c r="B1386" s="68">
        <f>INDEX('B-A OSRoad'!$F$2:$F$21,MATCH(A1386,'B-A OSRoad'!$C$2:$C$21))</f>
        <v>0</v>
      </c>
      <c r="C1386" s="68" t="str">
        <f>IF(INDEX('B-A OSRoad'!$B$2:$B$21,MATCH(A1386,'B-A OSRoad'!$C$2:$C$21))="Straight","",RIGHT(INDEX('B-A OSRoad'!$B$2:$B$21,MATCH(A1386,'B-A OSRoad'!$C$2:$C$21)),LEN(INDEX('B-A OSRoad'!$B$2:$B$21,MATCH(A1386,'B-A OSRoad'!$C$2:$C$21)))-1))</f>
        <v/>
      </c>
      <c r="D1386" s="69">
        <f>(INDEX('B-A OSRoad'!$I$2:$I$21,MATCH(A1386,'B-A OSRoad'!$C$2:$C$21)))+$C$3+$C$4+$C$1</f>
        <v>110</v>
      </c>
      <c r="E1386" s="70" t="e">
        <f>VLOOKUP(A1386,'Crash Data'!$E$3:$F$6,2,FALSE)</f>
        <v>#N/A</v>
      </c>
      <c r="F1386" s="70" t="e">
        <f>VLOOKUP(A1386,'Crash Data'!$B$3:$C$32,2,FALSE)</f>
        <v>#N/A</v>
      </c>
      <c r="G1386" s="40">
        <v>230</v>
      </c>
      <c r="H1386" s="40">
        <v>177</v>
      </c>
      <c r="I1386" s="39">
        <v>177</v>
      </c>
      <c r="J1386" s="40">
        <v>177</v>
      </c>
      <c r="K1386" s="39">
        <v>177</v>
      </c>
      <c r="L1386" s="93">
        <f t="shared" si="297"/>
        <v>209</v>
      </c>
      <c r="M1386" s="93" t="str">
        <f t="shared" si="298"/>
        <v/>
      </c>
      <c r="N1386" s="99">
        <f t="shared" si="299"/>
        <v>165</v>
      </c>
      <c r="O1386" s="99" t="str">
        <f t="shared" si="300"/>
        <v/>
      </c>
      <c r="P1386" s="102">
        <f t="shared" si="301"/>
        <v>165</v>
      </c>
      <c r="Q1386" s="102" t="str">
        <f t="shared" si="302"/>
        <v/>
      </c>
      <c r="R1386" s="105">
        <f t="shared" si="303"/>
        <v>165</v>
      </c>
      <c r="S1386" s="105" t="str">
        <f t="shared" si="304"/>
        <v/>
      </c>
      <c r="T1386" s="69">
        <f t="shared" si="305"/>
        <v>107</v>
      </c>
      <c r="U1386" s="69" t="str">
        <f t="shared" si="306"/>
        <v/>
      </c>
      <c r="V1386" s="143">
        <f t="shared" si="307"/>
        <v>165</v>
      </c>
      <c r="W1386" s="143" t="str">
        <f t="shared" si="308"/>
        <v/>
      </c>
      <c r="X1386" s="109">
        <f t="shared" si="295"/>
        <v>0</v>
      </c>
      <c r="Y1386" s="110" t="e">
        <f t="shared" si="296"/>
        <v>#N/A</v>
      </c>
      <c r="Z1386" s="75" t="e">
        <f>NA()</f>
        <v>#N/A</v>
      </c>
    </row>
    <row r="1387" spans="1:26" x14ac:dyDescent="0.2">
      <c r="A1387" s="74">
        <v>23640</v>
      </c>
      <c r="B1387" s="68">
        <f>INDEX('B-A OSRoad'!$F$2:$F$21,MATCH(A1387,'B-A OSRoad'!$C$2:$C$21))</f>
        <v>0</v>
      </c>
      <c r="C1387" s="68" t="str">
        <f>IF(INDEX('B-A OSRoad'!$B$2:$B$21,MATCH(A1387,'B-A OSRoad'!$C$2:$C$21))="Straight","",RIGHT(INDEX('B-A OSRoad'!$B$2:$B$21,MATCH(A1387,'B-A OSRoad'!$C$2:$C$21)),LEN(INDEX('B-A OSRoad'!$B$2:$B$21,MATCH(A1387,'B-A OSRoad'!$C$2:$C$21)))-1))</f>
        <v/>
      </c>
      <c r="D1387" s="69">
        <f>(INDEX('B-A OSRoad'!$I$2:$I$21,MATCH(A1387,'B-A OSRoad'!$C$2:$C$21)))+$C$3+$C$4+$C$1</f>
        <v>110</v>
      </c>
      <c r="E1387" s="70" t="e">
        <f>VLOOKUP(A1387,'Crash Data'!$E$3:$F$6,2,FALSE)</f>
        <v>#N/A</v>
      </c>
      <c r="F1387" s="70" t="e">
        <f>VLOOKUP(A1387,'Crash Data'!$B$3:$C$32,2,FALSE)</f>
        <v>#N/A</v>
      </c>
      <c r="G1387" s="40">
        <v>230</v>
      </c>
      <c r="H1387" s="40">
        <v>177</v>
      </c>
      <c r="I1387" s="39">
        <v>177</v>
      </c>
      <c r="J1387" s="40">
        <v>177</v>
      </c>
      <c r="K1387" s="39">
        <v>177</v>
      </c>
      <c r="L1387" s="93">
        <f t="shared" si="297"/>
        <v>209</v>
      </c>
      <c r="M1387" s="93" t="str">
        <f t="shared" si="298"/>
        <v/>
      </c>
      <c r="N1387" s="99">
        <f t="shared" si="299"/>
        <v>165</v>
      </c>
      <c r="O1387" s="99" t="str">
        <f t="shared" si="300"/>
        <v/>
      </c>
      <c r="P1387" s="102">
        <f t="shared" si="301"/>
        <v>165</v>
      </c>
      <c r="Q1387" s="102" t="str">
        <f t="shared" si="302"/>
        <v/>
      </c>
      <c r="R1387" s="105">
        <f t="shared" si="303"/>
        <v>165</v>
      </c>
      <c r="S1387" s="105" t="str">
        <f t="shared" si="304"/>
        <v/>
      </c>
      <c r="T1387" s="69">
        <f t="shared" si="305"/>
        <v>107</v>
      </c>
      <c r="U1387" s="69" t="str">
        <f t="shared" si="306"/>
        <v/>
      </c>
      <c r="V1387" s="143">
        <f t="shared" si="307"/>
        <v>165</v>
      </c>
      <c r="W1387" s="143" t="str">
        <f t="shared" si="308"/>
        <v/>
      </c>
      <c r="X1387" s="109">
        <f t="shared" si="295"/>
        <v>0</v>
      </c>
      <c r="Y1387" s="110" t="e">
        <f t="shared" si="296"/>
        <v>#N/A</v>
      </c>
      <c r="Z1387" s="75" t="e">
        <f>NA()</f>
        <v>#N/A</v>
      </c>
    </row>
    <row r="1388" spans="1:26" x14ac:dyDescent="0.2">
      <c r="A1388" s="74">
        <v>23650</v>
      </c>
      <c r="B1388" s="68">
        <f>INDEX('B-A OSRoad'!$F$2:$F$21,MATCH(A1388,'B-A OSRoad'!$C$2:$C$21))</f>
        <v>0</v>
      </c>
      <c r="C1388" s="68" t="str">
        <f>IF(INDEX('B-A OSRoad'!$B$2:$B$21,MATCH(A1388,'B-A OSRoad'!$C$2:$C$21))="Straight","",RIGHT(INDEX('B-A OSRoad'!$B$2:$B$21,MATCH(A1388,'B-A OSRoad'!$C$2:$C$21)),LEN(INDEX('B-A OSRoad'!$B$2:$B$21,MATCH(A1388,'B-A OSRoad'!$C$2:$C$21)))-1))</f>
        <v/>
      </c>
      <c r="D1388" s="69">
        <f>(INDEX('B-A OSRoad'!$I$2:$I$21,MATCH(A1388,'B-A OSRoad'!$C$2:$C$21)))+$C$3+$C$4+$C$1</f>
        <v>110</v>
      </c>
      <c r="E1388" s="70" t="e">
        <f>VLOOKUP(A1388,'Crash Data'!$E$3:$F$6,2,FALSE)</f>
        <v>#N/A</v>
      </c>
      <c r="F1388" s="70" t="e">
        <f>VLOOKUP(A1388,'Crash Data'!$B$3:$C$32,2,FALSE)</f>
        <v>#N/A</v>
      </c>
      <c r="G1388" s="40">
        <v>230</v>
      </c>
      <c r="H1388" s="40">
        <v>177</v>
      </c>
      <c r="I1388" s="39">
        <v>177</v>
      </c>
      <c r="J1388" s="40">
        <v>177</v>
      </c>
      <c r="K1388" s="39">
        <v>177</v>
      </c>
      <c r="L1388" s="93">
        <f t="shared" si="297"/>
        <v>209</v>
      </c>
      <c r="M1388" s="93" t="str">
        <f t="shared" si="298"/>
        <v/>
      </c>
      <c r="N1388" s="99">
        <f t="shared" si="299"/>
        <v>165</v>
      </c>
      <c r="O1388" s="99" t="str">
        <f t="shared" si="300"/>
        <v/>
      </c>
      <c r="P1388" s="102">
        <f t="shared" si="301"/>
        <v>165</v>
      </c>
      <c r="Q1388" s="102" t="str">
        <f t="shared" si="302"/>
        <v/>
      </c>
      <c r="R1388" s="105">
        <f t="shared" si="303"/>
        <v>165</v>
      </c>
      <c r="S1388" s="105" t="str">
        <f t="shared" si="304"/>
        <v/>
      </c>
      <c r="T1388" s="69">
        <f t="shared" si="305"/>
        <v>107</v>
      </c>
      <c r="U1388" s="69" t="str">
        <f t="shared" si="306"/>
        <v/>
      </c>
      <c r="V1388" s="143">
        <f t="shared" si="307"/>
        <v>165</v>
      </c>
      <c r="W1388" s="143" t="str">
        <f t="shared" si="308"/>
        <v/>
      </c>
      <c r="X1388" s="109">
        <f t="shared" si="295"/>
        <v>0</v>
      </c>
      <c r="Y1388" s="110" t="e">
        <f t="shared" si="296"/>
        <v>#N/A</v>
      </c>
      <c r="Z1388" s="75" t="e">
        <f>NA()</f>
        <v>#N/A</v>
      </c>
    </row>
    <row r="1389" spans="1:26" x14ac:dyDescent="0.2">
      <c r="A1389" s="74">
        <v>23660</v>
      </c>
      <c r="B1389" s="68">
        <f>INDEX('B-A OSRoad'!$F$2:$F$21,MATCH(A1389,'B-A OSRoad'!$C$2:$C$21))</f>
        <v>0</v>
      </c>
      <c r="C1389" s="68" t="str">
        <f>IF(INDEX('B-A OSRoad'!$B$2:$B$21,MATCH(A1389,'B-A OSRoad'!$C$2:$C$21))="Straight","",RIGHT(INDEX('B-A OSRoad'!$B$2:$B$21,MATCH(A1389,'B-A OSRoad'!$C$2:$C$21)),LEN(INDEX('B-A OSRoad'!$B$2:$B$21,MATCH(A1389,'B-A OSRoad'!$C$2:$C$21)))-1))</f>
        <v/>
      </c>
      <c r="D1389" s="69">
        <f>(INDEX('B-A OSRoad'!$I$2:$I$21,MATCH(A1389,'B-A OSRoad'!$C$2:$C$21)))+$C$3+$C$4+$C$1</f>
        <v>110</v>
      </c>
      <c r="E1389" s="70" t="e">
        <f>VLOOKUP(A1389,'Crash Data'!$E$3:$F$6,2,FALSE)</f>
        <v>#N/A</v>
      </c>
      <c r="F1389" s="70" t="e">
        <f>VLOOKUP(A1389,'Crash Data'!$B$3:$C$32,2,FALSE)</f>
        <v>#N/A</v>
      </c>
      <c r="G1389" s="40">
        <v>230</v>
      </c>
      <c r="H1389" s="40">
        <v>177</v>
      </c>
      <c r="I1389" s="39">
        <v>177</v>
      </c>
      <c r="J1389" s="40">
        <v>177</v>
      </c>
      <c r="K1389" s="39">
        <v>177</v>
      </c>
      <c r="L1389" s="93">
        <f t="shared" si="297"/>
        <v>209</v>
      </c>
      <c r="M1389" s="93" t="str">
        <f t="shared" si="298"/>
        <v/>
      </c>
      <c r="N1389" s="99">
        <f t="shared" si="299"/>
        <v>165</v>
      </c>
      <c r="O1389" s="99" t="str">
        <f t="shared" si="300"/>
        <v/>
      </c>
      <c r="P1389" s="102">
        <f t="shared" si="301"/>
        <v>165</v>
      </c>
      <c r="Q1389" s="102" t="str">
        <f t="shared" si="302"/>
        <v/>
      </c>
      <c r="R1389" s="105">
        <f t="shared" si="303"/>
        <v>165</v>
      </c>
      <c r="S1389" s="105" t="str">
        <f t="shared" si="304"/>
        <v/>
      </c>
      <c r="T1389" s="69">
        <f t="shared" si="305"/>
        <v>107</v>
      </c>
      <c r="U1389" s="69" t="str">
        <f t="shared" si="306"/>
        <v/>
      </c>
      <c r="V1389" s="143">
        <f t="shared" si="307"/>
        <v>165</v>
      </c>
      <c r="W1389" s="143" t="str">
        <f t="shared" si="308"/>
        <v/>
      </c>
      <c r="X1389" s="109">
        <f t="shared" si="295"/>
        <v>0</v>
      </c>
      <c r="Y1389" s="110" t="e">
        <f t="shared" si="296"/>
        <v>#N/A</v>
      </c>
      <c r="Z1389" s="75" t="e">
        <f>NA()</f>
        <v>#N/A</v>
      </c>
    </row>
    <row r="1390" spans="1:26" x14ac:dyDescent="0.2">
      <c r="A1390" s="74">
        <v>23670</v>
      </c>
      <c r="B1390" s="68">
        <f>INDEX('B-A OSRoad'!$F$2:$F$21,MATCH(A1390,'B-A OSRoad'!$C$2:$C$21))</f>
        <v>0</v>
      </c>
      <c r="C1390" s="68" t="str">
        <f>IF(INDEX('B-A OSRoad'!$B$2:$B$21,MATCH(A1390,'B-A OSRoad'!$C$2:$C$21))="Straight","",RIGHT(INDEX('B-A OSRoad'!$B$2:$B$21,MATCH(A1390,'B-A OSRoad'!$C$2:$C$21)),LEN(INDEX('B-A OSRoad'!$B$2:$B$21,MATCH(A1390,'B-A OSRoad'!$C$2:$C$21)))-1))</f>
        <v/>
      </c>
      <c r="D1390" s="69">
        <f>(INDEX('B-A OSRoad'!$I$2:$I$21,MATCH(A1390,'B-A OSRoad'!$C$2:$C$21)))+$C$3+$C$4+$C$1</f>
        <v>110</v>
      </c>
      <c r="E1390" s="70" t="e">
        <f>VLOOKUP(A1390,'Crash Data'!$E$3:$F$6,2,FALSE)</f>
        <v>#N/A</v>
      </c>
      <c r="F1390" s="70" t="e">
        <f>VLOOKUP(A1390,'Crash Data'!$B$3:$C$32,2,FALSE)</f>
        <v>#N/A</v>
      </c>
      <c r="G1390" s="40">
        <v>230</v>
      </c>
      <c r="H1390" s="40">
        <v>177</v>
      </c>
      <c r="I1390" s="39">
        <v>177</v>
      </c>
      <c r="J1390" s="40">
        <v>177</v>
      </c>
      <c r="K1390" s="39">
        <v>177</v>
      </c>
      <c r="L1390" s="93">
        <f t="shared" si="297"/>
        <v>209</v>
      </c>
      <c r="M1390" s="93" t="str">
        <f t="shared" si="298"/>
        <v/>
      </c>
      <c r="N1390" s="99">
        <f t="shared" si="299"/>
        <v>165</v>
      </c>
      <c r="O1390" s="99" t="str">
        <f t="shared" si="300"/>
        <v/>
      </c>
      <c r="P1390" s="102">
        <f t="shared" si="301"/>
        <v>165</v>
      </c>
      <c r="Q1390" s="102" t="str">
        <f t="shared" si="302"/>
        <v/>
      </c>
      <c r="R1390" s="105">
        <f t="shared" si="303"/>
        <v>165</v>
      </c>
      <c r="S1390" s="105" t="str">
        <f t="shared" si="304"/>
        <v/>
      </c>
      <c r="T1390" s="69">
        <f t="shared" si="305"/>
        <v>107</v>
      </c>
      <c r="U1390" s="69" t="str">
        <f t="shared" si="306"/>
        <v/>
      </c>
      <c r="V1390" s="143">
        <f t="shared" si="307"/>
        <v>165</v>
      </c>
      <c r="W1390" s="143" t="str">
        <f t="shared" si="308"/>
        <v/>
      </c>
      <c r="X1390" s="109">
        <f t="shared" si="295"/>
        <v>0</v>
      </c>
      <c r="Y1390" s="110" t="e">
        <f t="shared" si="296"/>
        <v>#N/A</v>
      </c>
      <c r="Z1390" s="75" t="e">
        <f>NA()</f>
        <v>#N/A</v>
      </c>
    </row>
    <row r="1391" spans="1:26" x14ac:dyDescent="0.2">
      <c r="A1391" s="74">
        <v>23680</v>
      </c>
      <c r="B1391" s="68">
        <f>INDEX('B-A OSRoad'!$F$2:$F$21,MATCH(A1391,'B-A OSRoad'!$C$2:$C$21))</f>
        <v>0</v>
      </c>
      <c r="C1391" s="68" t="str">
        <f>IF(INDEX('B-A OSRoad'!$B$2:$B$21,MATCH(A1391,'B-A OSRoad'!$C$2:$C$21))="Straight","",RIGHT(INDEX('B-A OSRoad'!$B$2:$B$21,MATCH(A1391,'B-A OSRoad'!$C$2:$C$21)),LEN(INDEX('B-A OSRoad'!$B$2:$B$21,MATCH(A1391,'B-A OSRoad'!$C$2:$C$21)))-1))</f>
        <v/>
      </c>
      <c r="D1391" s="69">
        <f>(INDEX('B-A OSRoad'!$I$2:$I$21,MATCH(A1391,'B-A OSRoad'!$C$2:$C$21)))+$C$3+$C$4+$C$1</f>
        <v>110</v>
      </c>
      <c r="E1391" s="70" t="e">
        <f>VLOOKUP(A1391,'Crash Data'!$E$3:$F$6,2,FALSE)</f>
        <v>#N/A</v>
      </c>
      <c r="F1391" s="70" t="e">
        <f>VLOOKUP(A1391,'Crash Data'!$B$3:$C$32,2,FALSE)</f>
        <v>#N/A</v>
      </c>
      <c r="G1391" s="40">
        <v>230</v>
      </c>
      <c r="H1391" s="40">
        <v>177</v>
      </c>
      <c r="I1391" s="39">
        <v>177</v>
      </c>
      <c r="J1391" s="40">
        <v>177</v>
      </c>
      <c r="K1391" s="39">
        <v>177</v>
      </c>
      <c r="L1391" s="93">
        <f t="shared" si="297"/>
        <v>209</v>
      </c>
      <c r="M1391" s="93" t="str">
        <f t="shared" si="298"/>
        <v/>
      </c>
      <c r="N1391" s="99">
        <f t="shared" si="299"/>
        <v>165</v>
      </c>
      <c r="O1391" s="99" t="str">
        <f t="shared" si="300"/>
        <v/>
      </c>
      <c r="P1391" s="102">
        <f t="shared" si="301"/>
        <v>165</v>
      </c>
      <c r="Q1391" s="102" t="str">
        <f t="shared" si="302"/>
        <v/>
      </c>
      <c r="R1391" s="105">
        <f t="shared" si="303"/>
        <v>165</v>
      </c>
      <c r="S1391" s="105" t="str">
        <f t="shared" si="304"/>
        <v/>
      </c>
      <c r="T1391" s="69">
        <f t="shared" si="305"/>
        <v>107</v>
      </c>
      <c r="U1391" s="69" t="str">
        <f t="shared" si="306"/>
        <v/>
      </c>
      <c r="V1391" s="143">
        <f t="shared" si="307"/>
        <v>165</v>
      </c>
      <c r="W1391" s="143" t="str">
        <f t="shared" si="308"/>
        <v/>
      </c>
      <c r="X1391" s="109">
        <f t="shared" si="295"/>
        <v>0</v>
      </c>
      <c r="Y1391" s="110" t="e">
        <f t="shared" si="296"/>
        <v>#N/A</v>
      </c>
      <c r="Z1391" s="75" t="e">
        <f>NA()</f>
        <v>#N/A</v>
      </c>
    </row>
    <row r="1392" spans="1:26" x14ac:dyDescent="0.2">
      <c r="A1392" s="74">
        <v>23690</v>
      </c>
      <c r="B1392" s="68">
        <f>INDEX('B-A OSRoad'!$F$2:$F$21,MATCH(A1392,'B-A OSRoad'!$C$2:$C$21))</f>
        <v>0</v>
      </c>
      <c r="C1392" s="68" t="str">
        <f>IF(INDEX('B-A OSRoad'!$B$2:$B$21,MATCH(A1392,'B-A OSRoad'!$C$2:$C$21))="Straight","",RIGHT(INDEX('B-A OSRoad'!$B$2:$B$21,MATCH(A1392,'B-A OSRoad'!$C$2:$C$21)),LEN(INDEX('B-A OSRoad'!$B$2:$B$21,MATCH(A1392,'B-A OSRoad'!$C$2:$C$21)))-1))</f>
        <v/>
      </c>
      <c r="D1392" s="69">
        <f>(INDEX('B-A OSRoad'!$I$2:$I$21,MATCH(A1392,'B-A OSRoad'!$C$2:$C$21)))+$C$3+$C$4+$C$1</f>
        <v>110</v>
      </c>
      <c r="E1392" s="70" t="e">
        <f>VLOOKUP(A1392,'Crash Data'!$E$3:$F$6,2,FALSE)</f>
        <v>#N/A</v>
      </c>
      <c r="F1392" s="70">
        <f>VLOOKUP(A1392,'Crash Data'!$B$3:$C$32,2,FALSE)</f>
        <v>-4</v>
      </c>
      <c r="G1392" s="40">
        <v>230</v>
      </c>
      <c r="H1392" s="40">
        <v>177</v>
      </c>
      <c r="I1392" s="39">
        <v>177</v>
      </c>
      <c r="J1392" s="40">
        <v>177</v>
      </c>
      <c r="K1392" s="39">
        <v>177</v>
      </c>
      <c r="L1392" s="93">
        <f t="shared" si="297"/>
        <v>209</v>
      </c>
      <c r="M1392" s="93" t="str">
        <f t="shared" si="298"/>
        <v/>
      </c>
      <c r="N1392" s="99">
        <f t="shared" si="299"/>
        <v>165</v>
      </c>
      <c r="O1392" s="99" t="str">
        <f t="shared" si="300"/>
        <v/>
      </c>
      <c r="P1392" s="102">
        <f t="shared" si="301"/>
        <v>165</v>
      </c>
      <c r="Q1392" s="102" t="str">
        <f t="shared" si="302"/>
        <v/>
      </c>
      <c r="R1392" s="105">
        <f t="shared" si="303"/>
        <v>165</v>
      </c>
      <c r="S1392" s="105" t="str">
        <f t="shared" si="304"/>
        <v/>
      </c>
      <c r="T1392" s="69">
        <f t="shared" si="305"/>
        <v>107</v>
      </c>
      <c r="U1392" s="69" t="str">
        <f t="shared" si="306"/>
        <v/>
      </c>
      <c r="V1392" s="143">
        <f t="shared" si="307"/>
        <v>165</v>
      </c>
      <c r="W1392" s="143" t="str">
        <f t="shared" si="308"/>
        <v/>
      </c>
      <c r="X1392" s="109">
        <f t="shared" si="295"/>
        <v>0</v>
      </c>
      <c r="Y1392" s="110" t="e">
        <f t="shared" si="296"/>
        <v>#N/A</v>
      </c>
      <c r="Z1392" s="75" t="e">
        <f>NA()</f>
        <v>#N/A</v>
      </c>
    </row>
    <row r="1393" spans="1:26" x14ac:dyDescent="0.2">
      <c r="A1393" s="74">
        <v>23700</v>
      </c>
      <c r="B1393" s="68">
        <f>INDEX('B-A OSRoad'!$F$2:$F$21,MATCH(A1393,'B-A OSRoad'!$C$2:$C$21))</f>
        <v>0</v>
      </c>
      <c r="C1393" s="68" t="str">
        <f>IF(INDEX('B-A OSRoad'!$B$2:$B$21,MATCH(A1393,'B-A OSRoad'!$C$2:$C$21))="Straight","",RIGHT(INDEX('B-A OSRoad'!$B$2:$B$21,MATCH(A1393,'B-A OSRoad'!$C$2:$C$21)),LEN(INDEX('B-A OSRoad'!$B$2:$B$21,MATCH(A1393,'B-A OSRoad'!$C$2:$C$21)))-1))</f>
        <v/>
      </c>
      <c r="D1393" s="69">
        <f>(INDEX('B-A OSRoad'!$I$2:$I$21,MATCH(A1393,'B-A OSRoad'!$C$2:$C$21)))+$C$3+$C$4+$C$1</f>
        <v>110</v>
      </c>
      <c r="E1393" s="70" t="e">
        <f>VLOOKUP(A1393,'Crash Data'!$E$3:$F$6,2,FALSE)</f>
        <v>#N/A</v>
      </c>
      <c r="F1393" s="70" t="e">
        <f>VLOOKUP(A1393,'Crash Data'!$B$3:$C$32,2,FALSE)</f>
        <v>#N/A</v>
      </c>
      <c r="G1393" s="40">
        <v>230</v>
      </c>
      <c r="H1393" s="40">
        <v>177</v>
      </c>
      <c r="I1393" s="39">
        <v>177</v>
      </c>
      <c r="J1393" s="40">
        <v>177</v>
      </c>
      <c r="K1393" s="39">
        <v>177</v>
      </c>
      <c r="L1393" s="93">
        <f t="shared" si="297"/>
        <v>209</v>
      </c>
      <c r="M1393" s="93" t="str">
        <f t="shared" si="298"/>
        <v/>
      </c>
      <c r="N1393" s="99">
        <f t="shared" si="299"/>
        <v>165</v>
      </c>
      <c r="O1393" s="99" t="str">
        <f t="shared" si="300"/>
        <v/>
      </c>
      <c r="P1393" s="102">
        <f t="shared" si="301"/>
        <v>165</v>
      </c>
      <c r="Q1393" s="102" t="str">
        <f t="shared" si="302"/>
        <v/>
      </c>
      <c r="R1393" s="105">
        <f t="shared" si="303"/>
        <v>165</v>
      </c>
      <c r="S1393" s="105" t="str">
        <f t="shared" si="304"/>
        <v/>
      </c>
      <c r="T1393" s="69">
        <f t="shared" si="305"/>
        <v>107</v>
      </c>
      <c r="U1393" s="69" t="str">
        <f t="shared" si="306"/>
        <v/>
      </c>
      <c r="V1393" s="143">
        <f t="shared" si="307"/>
        <v>165</v>
      </c>
      <c r="W1393" s="143" t="str">
        <f t="shared" si="308"/>
        <v/>
      </c>
      <c r="X1393" s="109">
        <f t="shared" si="295"/>
        <v>0</v>
      </c>
      <c r="Y1393" s="110" t="e">
        <f t="shared" si="296"/>
        <v>#N/A</v>
      </c>
      <c r="Z1393" s="75" t="e">
        <f>NA()</f>
        <v>#N/A</v>
      </c>
    </row>
    <row r="1394" spans="1:26" x14ac:dyDescent="0.2">
      <c r="A1394" s="74">
        <v>23710</v>
      </c>
      <c r="B1394" s="68">
        <f>INDEX('B-A OSRoad'!$F$2:$F$21,MATCH(A1394,'B-A OSRoad'!$C$2:$C$21))</f>
        <v>0</v>
      </c>
      <c r="C1394" s="68" t="str">
        <f>IF(INDEX('B-A OSRoad'!$B$2:$B$21,MATCH(A1394,'B-A OSRoad'!$C$2:$C$21))="Straight","",RIGHT(INDEX('B-A OSRoad'!$B$2:$B$21,MATCH(A1394,'B-A OSRoad'!$C$2:$C$21)),LEN(INDEX('B-A OSRoad'!$B$2:$B$21,MATCH(A1394,'B-A OSRoad'!$C$2:$C$21)))-1))</f>
        <v/>
      </c>
      <c r="D1394" s="69">
        <f>(INDEX('B-A OSRoad'!$I$2:$I$21,MATCH(A1394,'B-A OSRoad'!$C$2:$C$21)))+$C$3+$C$4+$C$1</f>
        <v>110</v>
      </c>
      <c r="E1394" s="70" t="e">
        <f>VLOOKUP(A1394,'Crash Data'!$E$3:$F$6,2,FALSE)</f>
        <v>#N/A</v>
      </c>
      <c r="F1394" s="70" t="e">
        <f>VLOOKUP(A1394,'Crash Data'!$B$3:$C$32,2,FALSE)</f>
        <v>#N/A</v>
      </c>
      <c r="G1394" s="40">
        <v>186.59899999999999</v>
      </c>
      <c r="H1394" s="40">
        <v>177</v>
      </c>
      <c r="I1394" s="39">
        <v>177</v>
      </c>
      <c r="J1394" s="40">
        <v>177</v>
      </c>
      <c r="K1394" s="39">
        <v>177</v>
      </c>
      <c r="L1394" s="93">
        <f t="shared" si="297"/>
        <v>209</v>
      </c>
      <c r="M1394" s="93">
        <f t="shared" si="298"/>
        <v>22.40100000000001</v>
      </c>
      <c r="N1394" s="99">
        <f t="shared" si="299"/>
        <v>165</v>
      </c>
      <c r="O1394" s="99" t="str">
        <f t="shared" si="300"/>
        <v/>
      </c>
      <c r="P1394" s="102">
        <f t="shared" si="301"/>
        <v>165</v>
      </c>
      <c r="Q1394" s="102" t="str">
        <f t="shared" si="302"/>
        <v/>
      </c>
      <c r="R1394" s="105">
        <f t="shared" si="303"/>
        <v>165</v>
      </c>
      <c r="S1394" s="105" t="str">
        <f t="shared" si="304"/>
        <v/>
      </c>
      <c r="T1394" s="69">
        <f t="shared" si="305"/>
        <v>107</v>
      </c>
      <c r="U1394" s="69" t="str">
        <f t="shared" si="306"/>
        <v/>
      </c>
      <c r="V1394" s="143">
        <f t="shared" si="307"/>
        <v>165</v>
      </c>
      <c r="W1394" s="143" t="str">
        <f t="shared" si="308"/>
        <v/>
      </c>
      <c r="X1394" s="109">
        <f t="shared" si="295"/>
        <v>0</v>
      </c>
      <c r="Y1394" s="110" t="e">
        <f t="shared" si="296"/>
        <v>#N/A</v>
      </c>
      <c r="Z1394" s="75" t="e">
        <f>NA()</f>
        <v>#N/A</v>
      </c>
    </row>
    <row r="1395" spans="1:26" x14ac:dyDescent="0.2">
      <c r="A1395" s="74">
        <v>23720</v>
      </c>
      <c r="B1395" s="68">
        <f>INDEX('B-A OSRoad'!$F$2:$F$21,MATCH(A1395,'B-A OSRoad'!$C$2:$C$21))</f>
        <v>0</v>
      </c>
      <c r="C1395" s="68" t="str">
        <f>IF(INDEX('B-A OSRoad'!$B$2:$B$21,MATCH(A1395,'B-A OSRoad'!$C$2:$C$21))="Straight","",RIGHT(INDEX('B-A OSRoad'!$B$2:$B$21,MATCH(A1395,'B-A OSRoad'!$C$2:$C$21)),LEN(INDEX('B-A OSRoad'!$B$2:$B$21,MATCH(A1395,'B-A OSRoad'!$C$2:$C$21)))-1))</f>
        <v/>
      </c>
      <c r="D1395" s="69">
        <f>(INDEX('B-A OSRoad'!$I$2:$I$21,MATCH(A1395,'B-A OSRoad'!$C$2:$C$21)))+$C$3+$C$4+$C$1</f>
        <v>110</v>
      </c>
      <c r="E1395" s="70" t="e">
        <f>VLOOKUP(A1395,'Crash Data'!$E$3:$F$6,2,FALSE)</f>
        <v>#N/A</v>
      </c>
      <c r="F1395" s="70" t="e">
        <f>VLOOKUP(A1395,'Crash Data'!$B$3:$C$32,2,FALSE)</f>
        <v>#N/A</v>
      </c>
      <c r="G1395" s="40">
        <v>164.57900000000001</v>
      </c>
      <c r="H1395" s="40">
        <v>177</v>
      </c>
      <c r="I1395" s="39">
        <v>177</v>
      </c>
      <c r="J1395" s="40">
        <v>177</v>
      </c>
      <c r="K1395" s="39">
        <v>177</v>
      </c>
      <c r="L1395" s="93">
        <f t="shared" si="297"/>
        <v>209</v>
      </c>
      <c r="M1395" s="93">
        <f t="shared" si="298"/>
        <v>44.420999999999992</v>
      </c>
      <c r="N1395" s="99">
        <f t="shared" si="299"/>
        <v>165</v>
      </c>
      <c r="O1395" s="99" t="str">
        <f t="shared" si="300"/>
        <v/>
      </c>
      <c r="P1395" s="102">
        <f t="shared" si="301"/>
        <v>165</v>
      </c>
      <c r="Q1395" s="102" t="str">
        <f t="shared" si="302"/>
        <v/>
      </c>
      <c r="R1395" s="105">
        <f t="shared" si="303"/>
        <v>165</v>
      </c>
      <c r="S1395" s="105" t="str">
        <f t="shared" si="304"/>
        <v/>
      </c>
      <c r="T1395" s="69">
        <f t="shared" si="305"/>
        <v>107</v>
      </c>
      <c r="U1395" s="69" t="str">
        <f t="shared" si="306"/>
        <v/>
      </c>
      <c r="V1395" s="143">
        <f t="shared" si="307"/>
        <v>165</v>
      </c>
      <c r="W1395" s="143" t="str">
        <f t="shared" si="308"/>
        <v/>
      </c>
      <c r="X1395" s="109">
        <f t="shared" si="295"/>
        <v>0</v>
      </c>
      <c r="Y1395" s="110" t="e">
        <f t="shared" si="296"/>
        <v>#N/A</v>
      </c>
      <c r="Z1395" s="75" t="e">
        <f>NA()</f>
        <v>#N/A</v>
      </c>
    </row>
    <row r="1396" spans="1:26" x14ac:dyDescent="0.2">
      <c r="A1396" s="74">
        <v>23730</v>
      </c>
      <c r="B1396" s="68">
        <f>INDEX('B-A OSRoad'!$F$2:$F$21,MATCH(A1396,'B-A OSRoad'!$C$2:$C$21))</f>
        <v>0</v>
      </c>
      <c r="C1396" s="68" t="str">
        <f>IF(INDEX('B-A OSRoad'!$B$2:$B$21,MATCH(A1396,'B-A OSRoad'!$C$2:$C$21))="Straight","",RIGHT(INDEX('B-A OSRoad'!$B$2:$B$21,MATCH(A1396,'B-A OSRoad'!$C$2:$C$21)),LEN(INDEX('B-A OSRoad'!$B$2:$B$21,MATCH(A1396,'B-A OSRoad'!$C$2:$C$21)))-1))</f>
        <v/>
      </c>
      <c r="D1396" s="69">
        <f>(INDEX('B-A OSRoad'!$I$2:$I$21,MATCH(A1396,'B-A OSRoad'!$C$2:$C$21)))+$C$3+$C$4+$C$1</f>
        <v>110</v>
      </c>
      <c r="E1396" s="70" t="e">
        <f>VLOOKUP(A1396,'Crash Data'!$E$3:$F$6,2,FALSE)</f>
        <v>#N/A</v>
      </c>
      <c r="F1396" s="70" t="e">
        <f>VLOOKUP(A1396,'Crash Data'!$B$3:$C$32,2,FALSE)</f>
        <v>#N/A</v>
      </c>
      <c r="G1396" s="40">
        <v>168.78800000000001</v>
      </c>
      <c r="H1396" s="40">
        <v>177</v>
      </c>
      <c r="I1396" s="39">
        <v>177</v>
      </c>
      <c r="J1396" s="40">
        <v>177</v>
      </c>
      <c r="K1396" s="39">
        <v>177</v>
      </c>
      <c r="L1396" s="93">
        <f t="shared" si="297"/>
        <v>209</v>
      </c>
      <c r="M1396" s="93">
        <f t="shared" si="298"/>
        <v>40.211999999999989</v>
      </c>
      <c r="N1396" s="99">
        <f t="shared" si="299"/>
        <v>165</v>
      </c>
      <c r="O1396" s="99" t="str">
        <f t="shared" si="300"/>
        <v/>
      </c>
      <c r="P1396" s="102">
        <f t="shared" si="301"/>
        <v>165</v>
      </c>
      <c r="Q1396" s="102" t="str">
        <f t="shared" si="302"/>
        <v/>
      </c>
      <c r="R1396" s="105">
        <f t="shared" si="303"/>
        <v>165</v>
      </c>
      <c r="S1396" s="105" t="str">
        <f t="shared" si="304"/>
        <v/>
      </c>
      <c r="T1396" s="69">
        <f t="shared" si="305"/>
        <v>107</v>
      </c>
      <c r="U1396" s="69" t="str">
        <f t="shared" si="306"/>
        <v/>
      </c>
      <c r="V1396" s="143">
        <f t="shared" si="307"/>
        <v>165</v>
      </c>
      <c r="W1396" s="143" t="str">
        <f t="shared" si="308"/>
        <v/>
      </c>
      <c r="X1396" s="109">
        <f t="shared" si="295"/>
        <v>0</v>
      </c>
      <c r="Y1396" s="110" t="e">
        <f t="shared" si="296"/>
        <v>#N/A</v>
      </c>
      <c r="Z1396" s="75" t="e">
        <f>NA()</f>
        <v>#N/A</v>
      </c>
    </row>
    <row r="1397" spans="1:26" x14ac:dyDescent="0.2">
      <c r="A1397" s="74">
        <v>23740</v>
      </c>
      <c r="B1397" s="68">
        <f>INDEX('B-A OSRoad'!$F$2:$F$21,MATCH(A1397,'B-A OSRoad'!$C$2:$C$21))</f>
        <v>0</v>
      </c>
      <c r="C1397" s="68" t="str">
        <f>IF(INDEX('B-A OSRoad'!$B$2:$B$21,MATCH(A1397,'B-A OSRoad'!$C$2:$C$21))="Straight","",RIGHT(INDEX('B-A OSRoad'!$B$2:$B$21,MATCH(A1397,'B-A OSRoad'!$C$2:$C$21)),LEN(INDEX('B-A OSRoad'!$B$2:$B$21,MATCH(A1397,'B-A OSRoad'!$C$2:$C$21)))-1))</f>
        <v/>
      </c>
      <c r="D1397" s="69">
        <f>(INDEX('B-A OSRoad'!$I$2:$I$21,MATCH(A1397,'B-A OSRoad'!$C$2:$C$21)))+$C$3+$C$4+$C$1</f>
        <v>110</v>
      </c>
      <c r="E1397" s="70" t="e">
        <f>VLOOKUP(A1397,'Crash Data'!$E$3:$F$6,2,FALSE)</f>
        <v>#N/A</v>
      </c>
      <c r="F1397" s="70" t="e">
        <f>VLOOKUP(A1397,'Crash Data'!$B$3:$C$32,2,FALSE)</f>
        <v>#N/A</v>
      </c>
      <c r="G1397" s="40">
        <v>169.23</v>
      </c>
      <c r="H1397" s="40">
        <v>177</v>
      </c>
      <c r="I1397" s="39">
        <v>177</v>
      </c>
      <c r="J1397" s="40">
        <v>177</v>
      </c>
      <c r="K1397" s="39">
        <v>157.94300000000001</v>
      </c>
      <c r="L1397" s="93">
        <f t="shared" si="297"/>
        <v>209</v>
      </c>
      <c r="M1397" s="93">
        <f t="shared" si="298"/>
        <v>39.77000000000001</v>
      </c>
      <c r="N1397" s="99">
        <f t="shared" si="299"/>
        <v>165</v>
      </c>
      <c r="O1397" s="99" t="str">
        <f t="shared" si="300"/>
        <v/>
      </c>
      <c r="P1397" s="102">
        <f t="shared" si="301"/>
        <v>165</v>
      </c>
      <c r="Q1397" s="102" t="str">
        <f t="shared" si="302"/>
        <v/>
      </c>
      <c r="R1397" s="105">
        <f t="shared" si="303"/>
        <v>165</v>
      </c>
      <c r="S1397" s="105" t="str">
        <f t="shared" si="304"/>
        <v/>
      </c>
      <c r="T1397" s="69">
        <f t="shared" si="305"/>
        <v>107</v>
      </c>
      <c r="U1397" s="69" t="str">
        <f t="shared" si="306"/>
        <v/>
      </c>
      <c r="V1397" s="143">
        <f t="shared" si="307"/>
        <v>165</v>
      </c>
      <c r="W1397" s="143">
        <f t="shared" si="308"/>
        <v>7.0569999999999879</v>
      </c>
      <c r="X1397" s="109">
        <f t="shared" si="295"/>
        <v>0</v>
      </c>
      <c r="Y1397" s="110" t="e">
        <f t="shared" si="296"/>
        <v>#N/A</v>
      </c>
      <c r="Z1397" s="75" t="e">
        <f>NA()</f>
        <v>#N/A</v>
      </c>
    </row>
    <row r="1398" spans="1:26" x14ac:dyDescent="0.2">
      <c r="A1398" s="74">
        <v>23750</v>
      </c>
      <c r="B1398" s="68">
        <f>INDEX('B-A OSRoad'!$F$2:$F$21,MATCH(A1398,'B-A OSRoad'!$C$2:$C$21))</f>
        <v>0</v>
      </c>
      <c r="C1398" s="68" t="str">
        <f>IF(INDEX('B-A OSRoad'!$B$2:$B$21,MATCH(A1398,'B-A OSRoad'!$C$2:$C$21))="Straight","",RIGHT(INDEX('B-A OSRoad'!$B$2:$B$21,MATCH(A1398,'B-A OSRoad'!$C$2:$C$21)),LEN(INDEX('B-A OSRoad'!$B$2:$B$21,MATCH(A1398,'B-A OSRoad'!$C$2:$C$21)))-1))</f>
        <v/>
      </c>
      <c r="D1398" s="69">
        <f>(INDEX('B-A OSRoad'!$I$2:$I$21,MATCH(A1398,'B-A OSRoad'!$C$2:$C$21)))+$C$3+$C$4+$C$1</f>
        <v>110</v>
      </c>
      <c r="E1398" s="70" t="e">
        <f>VLOOKUP(A1398,'Crash Data'!$E$3:$F$6,2,FALSE)</f>
        <v>#N/A</v>
      </c>
      <c r="F1398" s="70" t="e">
        <f>VLOOKUP(A1398,'Crash Data'!$B$3:$C$32,2,FALSE)</f>
        <v>#N/A</v>
      </c>
      <c r="G1398" s="40">
        <v>178.83</v>
      </c>
      <c r="H1398" s="40">
        <v>177</v>
      </c>
      <c r="I1398" s="39">
        <v>177</v>
      </c>
      <c r="J1398" s="40">
        <v>177</v>
      </c>
      <c r="K1398" s="39">
        <v>157.495</v>
      </c>
      <c r="L1398" s="93">
        <f t="shared" si="297"/>
        <v>209</v>
      </c>
      <c r="M1398" s="93">
        <f t="shared" si="298"/>
        <v>30.169999999999987</v>
      </c>
      <c r="N1398" s="99">
        <f t="shared" si="299"/>
        <v>165</v>
      </c>
      <c r="O1398" s="99" t="str">
        <f t="shared" si="300"/>
        <v/>
      </c>
      <c r="P1398" s="102">
        <f t="shared" si="301"/>
        <v>165</v>
      </c>
      <c r="Q1398" s="102" t="str">
        <f t="shared" si="302"/>
        <v/>
      </c>
      <c r="R1398" s="105">
        <f t="shared" si="303"/>
        <v>165</v>
      </c>
      <c r="S1398" s="105" t="str">
        <f t="shared" si="304"/>
        <v/>
      </c>
      <c r="T1398" s="69">
        <f t="shared" si="305"/>
        <v>107</v>
      </c>
      <c r="U1398" s="69" t="str">
        <f t="shared" si="306"/>
        <v/>
      </c>
      <c r="V1398" s="143">
        <f t="shared" si="307"/>
        <v>165</v>
      </c>
      <c r="W1398" s="143">
        <f t="shared" si="308"/>
        <v>7.5049999999999955</v>
      </c>
      <c r="X1398" s="109">
        <f t="shared" si="295"/>
        <v>0</v>
      </c>
      <c r="Y1398" s="110" t="e">
        <f t="shared" si="296"/>
        <v>#N/A</v>
      </c>
      <c r="Z1398" s="75" t="e">
        <f>NA()</f>
        <v>#N/A</v>
      </c>
    </row>
    <row r="1399" spans="1:26" x14ac:dyDescent="0.2">
      <c r="A1399" s="74">
        <v>23760</v>
      </c>
      <c r="B1399" s="68">
        <f>INDEX('B-A OSRoad'!$F$2:$F$21,MATCH(A1399,'B-A OSRoad'!$C$2:$C$21))</f>
        <v>0</v>
      </c>
      <c r="C1399" s="68" t="str">
        <f>IF(INDEX('B-A OSRoad'!$B$2:$B$21,MATCH(A1399,'B-A OSRoad'!$C$2:$C$21))="Straight","",RIGHT(INDEX('B-A OSRoad'!$B$2:$B$21,MATCH(A1399,'B-A OSRoad'!$C$2:$C$21)),LEN(INDEX('B-A OSRoad'!$B$2:$B$21,MATCH(A1399,'B-A OSRoad'!$C$2:$C$21)))-1))</f>
        <v/>
      </c>
      <c r="D1399" s="69">
        <f>(INDEX('B-A OSRoad'!$I$2:$I$21,MATCH(A1399,'B-A OSRoad'!$C$2:$C$21)))+$C$3+$C$4+$C$1</f>
        <v>110</v>
      </c>
      <c r="E1399" s="70" t="e">
        <f>VLOOKUP(A1399,'Crash Data'!$E$3:$F$6,2,FALSE)</f>
        <v>#N/A</v>
      </c>
      <c r="F1399" s="70" t="e">
        <f>VLOOKUP(A1399,'Crash Data'!$B$3:$C$32,2,FALSE)</f>
        <v>#N/A</v>
      </c>
      <c r="G1399" s="40">
        <v>167.334</v>
      </c>
      <c r="H1399" s="40">
        <v>177</v>
      </c>
      <c r="I1399" s="39">
        <v>177</v>
      </c>
      <c r="J1399" s="40">
        <v>177</v>
      </c>
      <c r="K1399" s="39">
        <v>149.46700000000001</v>
      </c>
      <c r="L1399" s="93">
        <f t="shared" si="297"/>
        <v>209</v>
      </c>
      <c r="M1399" s="93">
        <f t="shared" si="298"/>
        <v>41.665999999999997</v>
      </c>
      <c r="N1399" s="99">
        <f t="shared" si="299"/>
        <v>165</v>
      </c>
      <c r="O1399" s="99" t="str">
        <f t="shared" si="300"/>
        <v/>
      </c>
      <c r="P1399" s="102">
        <f t="shared" si="301"/>
        <v>165</v>
      </c>
      <c r="Q1399" s="102" t="str">
        <f t="shared" si="302"/>
        <v/>
      </c>
      <c r="R1399" s="105">
        <f t="shared" si="303"/>
        <v>165</v>
      </c>
      <c r="S1399" s="105" t="str">
        <f t="shared" si="304"/>
        <v/>
      </c>
      <c r="T1399" s="69">
        <f t="shared" si="305"/>
        <v>107</v>
      </c>
      <c r="U1399" s="69" t="str">
        <f t="shared" si="306"/>
        <v/>
      </c>
      <c r="V1399" s="143">
        <f t="shared" si="307"/>
        <v>165</v>
      </c>
      <c r="W1399" s="143">
        <f t="shared" si="308"/>
        <v>15.532999999999987</v>
      </c>
      <c r="X1399" s="109">
        <f t="shared" si="295"/>
        <v>0</v>
      </c>
      <c r="Y1399" s="110" t="e">
        <f t="shared" si="296"/>
        <v>#N/A</v>
      </c>
      <c r="Z1399" s="75" t="e">
        <f>NA()</f>
        <v>#N/A</v>
      </c>
    </row>
    <row r="1400" spans="1:26" x14ac:dyDescent="0.2">
      <c r="A1400" s="74">
        <v>23770</v>
      </c>
      <c r="B1400" s="68">
        <f>INDEX('B-A OSRoad'!$F$2:$F$21,MATCH(A1400,'B-A OSRoad'!$C$2:$C$21))</f>
        <v>0</v>
      </c>
      <c r="C1400" s="68" t="str">
        <f>IF(INDEX('B-A OSRoad'!$B$2:$B$21,MATCH(A1400,'B-A OSRoad'!$C$2:$C$21))="Straight","",RIGHT(INDEX('B-A OSRoad'!$B$2:$B$21,MATCH(A1400,'B-A OSRoad'!$C$2:$C$21)),LEN(INDEX('B-A OSRoad'!$B$2:$B$21,MATCH(A1400,'B-A OSRoad'!$C$2:$C$21)))-1))</f>
        <v/>
      </c>
      <c r="D1400" s="69">
        <f>(INDEX('B-A OSRoad'!$I$2:$I$21,MATCH(A1400,'B-A OSRoad'!$C$2:$C$21)))+$C$3+$C$4+$C$1</f>
        <v>110</v>
      </c>
      <c r="E1400" s="70" t="e">
        <f>VLOOKUP(A1400,'Crash Data'!$E$3:$F$6,2,FALSE)</f>
        <v>#N/A</v>
      </c>
      <c r="F1400" s="70" t="e">
        <f>VLOOKUP(A1400,'Crash Data'!$B$3:$C$32,2,FALSE)</f>
        <v>#N/A</v>
      </c>
      <c r="G1400" s="40">
        <v>169.476</v>
      </c>
      <c r="H1400" s="40">
        <v>177</v>
      </c>
      <c r="I1400" s="39">
        <v>177</v>
      </c>
      <c r="J1400" s="40">
        <v>177</v>
      </c>
      <c r="K1400" s="39">
        <v>148.959</v>
      </c>
      <c r="L1400" s="93">
        <f t="shared" si="297"/>
        <v>209</v>
      </c>
      <c r="M1400" s="93">
        <f t="shared" si="298"/>
        <v>39.524000000000001</v>
      </c>
      <c r="N1400" s="99">
        <f t="shared" si="299"/>
        <v>165</v>
      </c>
      <c r="O1400" s="99" t="str">
        <f t="shared" si="300"/>
        <v/>
      </c>
      <c r="P1400" s="102">
        <f t="shared" si="301"/>
        <v>165</v>
      </c>
      <c r="Q1400" s="102" t="str">
        <f t="shared" si="302"/>
        <v/>
      </c>
      <c r="R1400" s="105">
        <f t="shared" si="303"/>
        <v>165</v>
      </c>
      <c r="S1400" s="105" t="str">
        <f t="shared" si="304"/>
        <v/>
      </c>
      <c r="T1400" s="69">
        <f t="shared" si="305"/>
        <v>107</v>
      </c>
      <c r="U1400" s="69" t="str">
        <f t="shared" si="306"/>
        <v/>
      </c>
      <c r="V1400" s="143">
        <f t="shared" si="307"/>
        <v>165</v>
      </c>
      <c r="W1400" s="143">
        <f t="shared" si="308"/>
        <v>16.040999999999997</v>
      </c>
      <c r="X1400" s="109">
        <f t="shared" si="295"/>
        <v>0</v>
      </c>
      <c r="Y1400" s="110" t="e">
        <f t="shared" si="296"/>
        <v>#N/A</v>
      </c>
      <c r="Z1400" s="75" t="e">
        <f>NA()</f>
        <v>#N/A</v>
      </c>
    </row>
    <row r="1401" spans="1:26" x14ac:dyDescent="0.2">
      <c r="A1401" s="74">
        <v>23780</v>
      </c>
      <c r="B1401" s="68">
        <f>INDEX('B-A OSRoad'!$F$2:$F$21,MATCH(A1401,'B-A OSRoad'!$C$2:$C$21))</f>
        <v>0</v>
      </c>
      <c r="C1401" s="68" t="str">
        <f>IF(INDEX('B-A OSRoad'!$B$2:$B$21,MATCH(A1401,'B-A OSRoad'!$C$2:$C$21))="Straight","",RIGHT(INDEX('B-A OSRoad'!$B$2:$B$21,MATCH(A1401,'B-A OSRoad'!$C$2:$C$21)),LEN(INDEX('B-A OSRoad'!$B$2:$B$21,MATCH(A1401,'B-A OSRoad'!$C$2:$C$21)))-1))</f>
        <v/>
      </c>
      <c r="D1401" s="69">
        <f>(INDEX('B-A OSRoad'!$I$2:$I$21,MATCH(A1401,'B-A OSRoad'!$C$2:$C$21)))+$C$3+$C$4+$C$1</f>
        <v>110</v>
      </c>
      <c r="E1401" s="70" t="e">
        <f>VLOOKUP(A1401,'Crash Data'!$E$3:$F$6,2,FALSE)</f>
        <v>#N/A</v>
      </c>
      <c r="F1401" s="70" t="e">
        <f>VLOOKUP(A1401,'Crash Data'!$B$3:$C$32,2,FALSE)</f>
        <v>#N/A</v>
      </c>
      <c r="G1401" s="40">
        <v>167.661</v>
      </c>
      <c r="H1401" s="40">
        <v>177</v>
      </c>
      <c r="I1401" s="39">
        <v>177</v>
      </c>
      <c r="J1401" s="40">
        <v>177</v>
      </c>
      <c r="K1401" s="39">
        <v>151.398</v>
      </c>
      <c r="L1401" s="93">
        <f t="shared" si="297"/>
        <v>209</v>
      </c>
      <c r="M1401" s="93">
        <f t="shared" si="298"/>
        <v>41.338999999999999</v>
      </c>
      <c r="N1401" s="99">
        <f t="shared" si="299"/>
        <v>165</v>
      </c>
      <c r="O1401" s="99" t="str">
        <f t="shared" si="300"/>
        <v/>
      </c>
      <c r="P1401" s="102">
        <f t="shared" si="301"/>
        <v>165</v>
      </c>
      <c r="Q1401" s="102" t="str">
        <f t="shared" si="302"/>
        <v/>
      </c>
      <c r="R1401" s="105">
        <f t="shared" si="303"/>
        <v>165</v>
      </c>
      <c r="S1401" s="105" t="str">
        <f t="shared" si="304"/>
        <v/>
      </c>
      <c r="T1401" s="69">
        <f t="shared" si="305"/>
        <v>107</v>
      </c>
      <c r="U1401" s="69" t="str">
        <f t="shared" si="306"/>
        <v/>
      </c>
      <c r="V1401" s="143">
        <f t="shared" si="307"/>
        <v>165</v>
      </c>
      <c r="W1401" s="143">
        <f t="shared" si="308"/>
        <v>13.602000000000004</v>
      </c>
      <c r="X1401" s="109">
        <f t="shared" si="295"/>
        <v>0</v>
      </c>
      <c r="Y1401" s="110" t="e">
        <f t="shared" si="296"/>
        <v>#N/A</v>
      </c>
      <c r="Z1401" s="75" t="e">
        <f>NA()</f>
        <v>#N/A</v>
      </c>
    </row>
    <row r="1402" spans="1:26" x14ac:dyDescent="0.2">
      <c r="A1402" s="74">
        <v>23790</v>
      </c>
      <c r="B1402" s="68">
        <f>INDEX('B-A OSRoad'!$F$2:$F$21,MATCH(A1402,'B-A OSRoad'!$C$2:$C$21))</f>
        <v>0</v>
      </c>
      <c r="C1402" s="68" t="str">
        <f>IF(INDEX('B-A OSRoad'!$B$2:$B$21,MATCH(A1402,'B-A OSRoad'!$C$2:$C$21))="Straight","",RIGHT(INDEX('B-A OSRoad'!$B$2:$B$21,MATCH(A1402,'B-A OSRoad'!$C$2:$C$21)),LEN(INDEX('B-A OSRoad'!$B$2:$B$21,MATCH(A1402,'B-A OSRoad'!$C$2:$C$21)))-1))</f>
        <v/>
      </c>
      <c r="D1402" s="69">
        <f>(INDEX('B-A OSRoad'!$I$2:$I$21,MATCH(A1402,'B-A OSRoad'!$C$2:$C$21)))+$C$3+$C$4+$C$1</f>
        <v>110</v>
      </c>
      <c r="E1402" s="70" t="e">
        <f>VLOOKUP(A1402,'Crash Data'!$E$3:$F$6,2,FALSE)</f>
        <v>#N/A</v>
      </c>
      <c r="F1402" s="70" t="e">
        <f>VLOOKUP(A1402,'Crash Data'!$B$3:$C$32,2,FALSE)</f>
        <v>#N/A</v>
      </c>
      <c r="G1402" s="40">
        <v>169.56200000000001</v>
      </c>
      <c r="H1402" s="40">
        <v>177</v>
      </c>
      <c r="I1402" s="39">
        <v>177</v>
      </c>
      <c r="J1402" s="40">
        <v>177</v>
      </c>
      <c r="K1402" s="39">
        <v>154.67500000000001</v>
      </c>
      <c r="L1402" s="93">
        <f t="shared" si="297"/>
        <v>209</v>
      </c>
      <c r="M1402" s="93">
        <f t="shared" si="298"/>
        <v>39.437999999999988</v>
      </c>
      <c r="N1402" s="99">
        <f t="shared" si="299"/>
        <v>165</v>
      </c>
      <c r="O1402" s="99" t="str">
        <f t="shared" si="300"/>
        <v/>
      </c>
      <c r="P1402" s="102">
        <f t="shared" si="301"/>
        <v>165</v>
      </c>
      <c r="Q1402" s="102" t="str">
        <f t="shared" si="302"/>
        <v/>
      </c>
      <c r="R1402" s="105">
        <f t="shared" si="303"/>
        <v>165</v>
      </c>
      <c r="S1402" s="105" t="str">
        <f t="shared" si="304"/>
        <v/>
      </c>
      <c r="T1402" s="69">
        <f t="shared" si="305"/>
        <v>107</v>
      </c>
      <c r="U1402" s="69" t="str">
        <f t="shared" si="306"/>
        <v/>
      </c>
      <c r="V1402" s="143">
        <f t="shared" si="307"/>
        <v>165</v>
      </c>
      <c r="W1402" s="143">
        <f t="shared" si="308"/>
        <v>10.324999999999989</v>
      </c>
      <c r="X1402" s="109">
        <f t="shared" si="295"/>
        <v>0</v>
      </c>
      <c r="Y1402" s="110" t="e">
        <f t="shared" si="296"/>
        <v>#N/A</v>
      </c>
      <c r="Z1402" s="75" t="e">
        <f>NA()</f>
        <v>#N/A</v>
      </c>
    </row>
    <row r="1403" spans="1:26" x14ac:dyDescent="0.2">
      <c r="A1403" s="74">
        <v>23800</v>
      </c>
      <c r="B1403" s="68">
        <f>INDEX('B-A OSRoad'!$F$2:$F$21,MATCH(A1403,'B-A OSRoad'!$C$2:$C$21))</f>
        <v>0</v>
      </c>
      <c r="C1403" s="68" t="str">
        <f>IF(INDEX('B-A OSRoad'!$B$2:$B$21,MATCH(A1403,'B-A OSRoad'!$C$2:$C$21))="Straight","",RIGHT(INDEX('B-A OSRoad'!$B$2:$B$21,MATCH(A1403,'B-A OSRoad'!$C$2:$C$21)),LEN(INDEX('B-A OSRoad'!$B$2:$B$21,MATCH(A1403,'B-A OSRoad'!$C$2:$C$21)))-1))</f>
        <v/>
      </c>
      <c r="D1403" s="69">
        <f>(INDEX('B-A OSRoad'!$I$2:$I$21,MATCH(A1403,'B-A OSRoad'!$C$2:$C$21)))+$C$3+$C$4+$C$1</f>
        <v>110</v>
      </c>
      <c r="E1403" s="70" t="e">
        <f>VLOOKUP(A1403,'Crash Data'!$E$3:$F$6,2,FALSE)</f>
        <v>#N/A</v>
      </c>
      <c r="F1403" s="70" t="e">
        <f>VLOOKUP(A1403,'Crash Data'!$B$3:$C$32,2,FALSE)</f>
        <v>#N/A</v>
      </c>
      <c r="G1403" s="40">
        <v>169.499</v>
      </c>
      <c r="H1403" s="40">
        <v>177</v>
      </c>
      <c r="I1403" s="39">
        <v>177</v>
      </c>
      <c r="J1403" s="40">
        <v>177</v>
      </c>
      <c r="K1403" s="39">
        <v>157.86000000000001</v>
      </c>
      <c r="L1403" s="93">
        <f t="shared" si="297"/>
        <v>209</v>
      </c>
      <c r="M1403" s="93">
        <f t="shared" si="298"/>
        <v>39.501000000000005</v>
      </c>
      <c r="N1403" s="99">
        <f t="shared" si="299"/>
        <v>165</v>
      </c>
      <c r="O1403" s="99" t="str">
        <f t="shared" si="300"/>
        <v/>
      </c>
      <c r="P1403" s="102">
        <f t="shared" si="301"/>
        <v>165</v>
      </c>
      <c r="Q1403" s="102" t="str">
        <f t="shared" si="302"/>
        <v/>
      </c>
      <c r="R1403" s="105">
        <f t="shared" si="303"/>
        <v>165</v>
      </c>
      <c r="S1403" s="105" t="str">
        <f t="shared" si="304"/>
        <v/>
      </c>
      <c r="T1403" s="69">
        <f t="shared" si="305"/>
        <v>107</v>
      </c>
      <c r="U1403" s="69" t="str">
        <f t="shared" si="306"/>
        <v/>
      </c>
      <c r="V1403" s="143">
        <f t="shared" si="307"/>
        <v>165</v>
      </c>
      <c r="W1403" s="143">
        <f t="shared" si="308"/>
        <v>7.1399999999999864</v>
      </c>
      <c r="X1403" s="109">
        <f t="shared" si="295"/>
        <v>0</v>
      </c>
      <c r="Y1403" s="110" t="e">
        <f t="shared" si="296"/>
        <v>#N/A</v>
      </c>
      <c r="Z1403" s="75" t="e">
        <f>NA()</f>
        <v>#N/A</v>
      </c>
    </row>
    <row r="1404" spans="1:26" x14ac:dyDescent="0.2">
      <c r="A1404" s="74">
        <v>23810</v>
      </c>
      <c r="B1404" s="68">
        <f>INDEX('B-A OSRoad'!$F$2:$F$21,MATCH(A1404,'B-A OSRoad'!$C$2:$C$21))</f>
        <v>0</v>
      </c>
      <c r="C1404" s="68" t="str">
        <f>IF(INDEX('B-A OSRoad'!$B$2:$B$21,MATCH(A1404,'B-A OSRoad'!$C$2:$C$21))="Straight","",RIGHT(INDEX('B-A OSRoad'!$B$2:$B$21,MATCH(A1404,'B-A OSRoad'!$C$2:$C$21)),LEN(INDEX('B-A OSRoad'!$B$2:$B$21,MATCH(A1404,'B-A OSRoad'!$C$2:$C$21)))-1))</f>
        <v/>
      </c>
      <c r="D1404" s="69">
        <f>(INDEX('B-A OSRoad'!$I$2:$I$21,MATCH(A1404,'B-A OSRoad'!$C$2:$C$21)))+$C$3+$C$4+$C$1</f>
        <v>110</v>
      </c>
      <c r="E1404" s="70" t="e">
        <f>VLOOKUP(A1404,'Crash Data'!$E$3:$F$6,2,FALSE)</f>
        <v>#N/A</v>
      </c>
      <c r="F1404" s="70" t="e">
        <f>VLOOKUP(A1404,'Crash Data'!$B$3:$C$32,2,FALSE)</f>
        <v>#N/A</v>
      </c>
      <c r="G1404" s="40">
        <v>168.447</v>
      </c>
      <c r="H1404" s="40">
        <v>177</v>
      </c>
      <c r="I1404" s="39">
        <v>177</v>
      </c>
      <c r="J1404" s="40">
        <v>177</v>
      </c>
      <c r="K1404" s="39">
        <v>177</v>
      </c>
      <c r="L1404" s="93">
        <f t="shared" si="297"/>
        <v>209</v>
      </c>
      <c r="M1404" s="93">
        <f t="shared" si="298"/>
        <v>40.552999999999997</v>
      </c>
      <c r="N1404" s="99">
        <f t="shared" si="299"/>
        <v>165</v>
      </c>
      <c r="O1404" s="99" t="str">
        <f t="shared" si="300"/>
        <v/>
      </c>
      <c r="P1404" s="102">
        <f t="shared" si="301"/>
        <v>165</v>
      </c>
      <c r="Q1404" s="102" t="str">
        <f t="shared" si="302"/>
        <v/>
      </c>
      <c r="R1404" s="105">
        <f t="shared" si="303"/>
        <v>165</v>
      </c>
      <c r="S1404" s="105" t="str">
        <f t="shared" si="304"/>
        <v/>
      </c>
      <c r="T1404" s="69">
        <f t="shared" si="305"/>
        <v>107</v>
      </c>
      <c r="U1404" s="69" t="str">
        <f t="shared" si="306"/>
        <v/>
      </c>
      <c r="V1404" s="143">
        <f t="shared" si="307"/>
        <v>165</v>
      </c>
      <c r="W1404" s="143" t="str">
        <f t="shared" si="308"/>
        <v/>
      </c>
      <c r="X1404" s="109">
        <f t="shared" si="295"/>
        <v>0</v>
      </c>
      <c r="Y1404" s="110" t="e">
        <f t="shared" si="296"/>
        <v>#N/A</v>
      </c>
      <c r="Z1404" s="75" t="e">
        <f>NA()</f>
        <v>#N/A</v>
      </c>
    </row>
    <row r="1405" spans="1:26" x14ac:dyDescent="0.2">
      <c r="A1405" s="74">
        <v>23820</v>
      </c>
      <c r="B1405" s="68">
        <f>INDEX('B-A OSRoad'!$F$2:$F$21,MATCH(A1405,'B-A OSRoad'!$C$2:$C$21))</f>
        <v>0</v>
      </c>
      <c r="C1405" s="68" t="str">
        <f>IF(INDEX('B-A OSRoad'!$B$2:$B$21,MATCH(A1405,'B-A OSRoad'!$C$2:$C$21))="Straight","",RIGHT(INDEX('B-A OSRoad'!$B$2:$B$21,MATCH(A1405,'B-A OSRoad'!$C$2:$C$21)),LEN(INDEX('B-A OSRoad'!$B$2:$B$21,MATCH(A1405,'B-A OSRoad'!$C$2:$C$21)))-1))</f>
        <v/>
      </c>
      <c r="D1405" s="69">
        <f>(INDEX('B-A OSRoad'!$I$2:$I$21,MATCH(A1405,'B-A OSRoad'!$C$2:$C$21)))+$C$3+$C$4+$C$1</f>
        <v>110</v>
      </c>
      <c r="E1405" s="70" t="e">
        <f>VLOOKUP(A1405,'Crash Data'!$E$3:$F$6,2,FALSE)</f>
        <v>#N/A</v>
      </c>
      <c r="F1405" s="70" t="e">
        <f>VLOOKUP(A1405,'Crash Data'!$B$3:$C$32,2,FALSE)</f>
        <v>#N/A</v>
      </c>
      <c r="G1405" s="40">
        <v>173.25399999999999</v>
      </c>
      <c r="H1405" s="40">
        <v>177</v>
      </c>
      <c r="I1405" s="39">
        <v>177</v>
      </c>
      <c r="J1405" s="40">
        <v>177</v>
      </c>
      <c r="K1405" s="39">
        <v>177</v>
      </c>
      <c r="L1405" s="93">
        <f t="shared" si="297"/>
        <v>209</v>
      </c>
      <c r="M1405" s="93">
        <f t="shared" si="298"/>
        <v>35.746000000000009</v>
      </c>
      <c r="N1405" s="99">
        <f t="shared" si="299"/>
        <v>165</v>
      </c>
      <c r="O1405" s="99" t="str">
        <f t="shared" si="300"/>
        <v/>
      </c>
      <c r="P1405" s="102">
        <f t="shared" si="301"/>
        <v>165</v>
      </c>
      <c r="Q1405" s="102" t="str">
        <f t="shared" si="302"/>
        <v/>
      </c>
      <c r="R1405" s="105">
        <f t="shared" si="303"/>
        <v>165</v>
      </c>
      <c r="S1405" s="105" t="str">
        <f t="shared" si="304"/>
        <v/>
      </c>
      <c r="T1405" s="69">
        <f t="shared" si="305"/>
        <v>107</v>
      </c>
      <c r="U1405" s="69" t="str">
        <f t="shared" si="306"/>
        <v/>
      </c>
      <c r="V1405" s="143">
        <f t="shared" si="307"/>
        <v>165</v>
      </c>
      <c r="W1405" s="143" t="str">
        <f t="shared" si="308"/>
        <v/>
      </c>
      <c r="X1405" s="109">
        <f t="shared" si="295"/>
        <v>0</v>
      </c>
      <c r="Y1405" s="110" t="e">
        <f t="shared" si="296"/>
        <v>#N/A</v>
      </c>
      <c r="Z1405" s="75" t="e">
        <f>NA()</f>
        <v>#N/A</v>
      </c>
    </row>
    <row r="1406" spans="1:26" x14ac:dyDescent="0.2">
      <c r="A1406" s="74">
        <v>23830</v>
      </c>
      <c r="B1406" s="68">
        <f>INDEX('B-A OSRoad'!$F$2:$F$21,MATCH(A1406,'B-A OSRoad'!$C$2:$C$21))</f>
        <v>0</v>
      </c>
      <c r="C1406" s="68" t="str">
        <f>IF(INDEX('B-A OSRoad'!$B$2:$B$21,MATCH(A1406,'B-A OSRoad'!$C$2:$C$21))="Straight","",RIGHT(INDEX('B-A OSRoad'!$B$2:$B$21,MATCH(A1406,'B-A OSRoad'!$C$2:$C$21)),LEN(INDEX('B-A OSRoad'!$B$2:$B$21,MATCH(A1406,'B-A OSRoad'!$C$2:$C$21)))-1))</f>
        <v/>
      </c>
      <c r="D1406" s="69">
        <f>(INDEX('B-A OSRoad'!$I$2:$I$21,MATCH(A1406,'B-A OSRoad'!$C$2:$C$21)))+$C$3+$C$4+$C$1</f>
        <v>110</v>
      </c>
      <c r="E1406" s="70" t="e">
        <f>VLOOKUP(A1406,'Crash Data'!$E$3:$F$6,2,FALSE)</f>
        <v>#N/A</v>
      </c>
      <c r="F1406" s="70" t="e">
        <f>VLOOKUP(A1406,'Crash Data'!$B$3:$C$32,2,FALSE)</f>
        <v>#N/A</v>
      </c>
      <c r="G1406" s="40">
        <v>179.27699999999999</v>
      </c>
      <c r="H1406" s="40">
        <v>177</v>
      </c>
      <c r="I1406" s="39">
        <v>177</v>
      </c>
      <c r="J1406" s="40">
        <v>177</v>
      </c>
      <c r="K1406" s="39">
        <v>177</v>
      </c>
      <c r="L1406" s="93">
        <f t="shared" si="297"/>
        <v>209</v>
      </c>
      <c r="M1406" s="93">
        <f t="shared" si="298"/>
        <v>29.723000000000013</v>
      </c>
      <c r="N1406" s="99">
        <f t="shared" si="299"/>
        <v>165</v>
      </c>
      <c r="O1406" s="99" t="str">
        <f t="shared" si="300"/>
        <v/>
      </c>
      <c r="P1406" s="102">
        <f t="shared" si="301"/>
        <v>165</v>
      </c>
      <c r="Q1406" s="102" t="str">
        <f t="shared" si="302"/>
        <v/>
      </c>
      <c r="R1406" s="105">
        <f t="shared" si="303"/>
        <v>165</v>
      </c>
      <c r="S1406" s="105" t="str">
        <f t="shared" si="304"/>
        <v/>
      </c>
      <c r="T1406" s="69">
        <f t="shared" si="305"/>
        <v>107</v>
      </c>
      <c r="U1406" s="69" t="str">
        <f t="shared" si="306"/>
        <v/>
      </c>
      <c r="V1406" s="143">
        <f t="shared" si="307"/>
        <v>165</v>
      </c>
      <c r="W1406" s="143" t="str">
        <f t="shared" si="308"/>
        <v/>
      </c>
      <c r="X1406" s="109">
        <f t="shared" si="295"/>
        <v>0</v>
      </c>
      <c r="Y1406" s="110" t="e">
        <f t="shared" si="296"/>
        <v>#N/A</v>
      </c>
      <c r="Z1406" s="75" t="e">
        <f>NA()</f>
        <v>#N/A</v>
      </c>
    </row>
    <row r="1407" spans="1:26" x14ac:dyDescent="0.2">
      <c r="A1407" s="74">
        <v>23840</v>
      </c>
      <c r="B1407" s="68">
        <f>INDEX('B-A OSRoad'!$F$2:$F$21,MATCH(A1407,'B-A OSRoad'!$C$2:$C$21))</f>
        <v>0</v>
      </c>
      <c r="C1407" s="68" t="str">
        <f>IF(INDEX('B-A OSRoad'!$B$2:$B$21,MATCH(A1407,'B-A OSRoad'!$C$2:$C$21))="Straight","",RIGHT(INDEX('B-A OSRoad'!$B$2:$B$21,MATCH(A1407,'B-A OSRoad'!$C$2:$C$21)),LEN(INDEX('B-A OSRoad'!$B$2:$B$21,MATCH(A1407,'B-A OSRoad'!$C$2:$C$21)))-1))</f>
        <v/>
      </c>
      <c r="D1407" s="69">
        <f>(INDEX('B-A OSRoad'!$I$2:$I$21,MATCH(A1407,'B-A OSRoad'!$C$2:$C$21)))+$C$3+$C$4+$C$1</f>
        <v>110</v>
      </c>
      <c r="E1407" s="70" t="e">
        <f>VLOOKUP(A1407,'Crash Data'!$E$3:$F$6,2,FALSE)</f>
        <v>#N/A</v>
      </c>
      <c r="F1407" s="70" t="e">
        <f>VLOOKUP(A1407,'Crash Data'!$B$3:$C$32,2,FALSE)</f>
        <v>#N/A</v>
      </c>
      <c r="G1407" s="40">
        <v>186.411</v>
      </c>
      <c r="H1407" s="40">
        <v>177</v>
      </c>
      <c r="I1407" s="39">
        <v>177</v>
      </c>
      <c r="J1407" s="40">
        <v>177</v>
      </c>
      <c r="K1407" s="39">
        <v>177</v>
      </c>
      <c r="L1407" s="93">
        <f t="shared" si="297"/>
        <v>209</v>
      </c>
      <c r="M1407" s="93">
        <f t="shared" si="298"/>
        <v>22.588999999999999</v>
      </c>
      <c r="N1407" s="99">
        <f t="shared" si="299"/>
        <v>165</v>
      </c>
      <c r="O1407" s="99" t="str">
        <f t="shared" si="300"/>
        <v/>
      </c>
      <c r="P1407" s="102">
        <f t="shared" si="301"/>
        <v>165</v>
      </c>
      <c r="Q1407" s="102" t="str">
        <f t="shared" si="302"/>
        <v/>
      </c>
      <c r="R1407" s="105">
        <f t="shared" si="303"/>
        <v>165</v>
      </c>
      <c r="S1407" s="105" t="str">
        <f t="shared" si="304"/>
        <v/>
      </c>
      <c r="T1407" s="69">
        <f t="shared" si="305"/>
        <v>107</v>
      </c>
      <c r="U1407" s="69" t="str">
        <f t="shared" si="306"/>
        <v/>
      </c>
      <c r="V1407" s="143">
        <f t="shared" si="307"/>
        <v>165</v>
      </c>
      <c r="W1407" s="143" t="str">
        <f t="shared" si="308"/>
        <v/>
      </c>
      <c r="X1407" s="109">
        <f t="shared" si="295"/>
        <v>0</v>
      </c>
      <c r="Y1407" s="110" t="e">
        <f t="shared" si="296"/>
        <v>#N/A</v>
      </c>
      <c r="Z1407" s="75" t="e">
        <f>NA()</f>
        <v>#N/A</v>
      </c>
    </row>
    <row r="1408" spans="1:26" x14ac:dyDescent="0.2">
      <c r="A1408" s="74">
        <v>23850</v>
      </c>
      <c r="B1408" s="68">
        <f>INDEX('B-A OSRoad'!$F$2:$F$21,MATCH(A1408,'B-A OSRoad'!$C$2:$C$21))</f>
        <v>0</v>
      </c>
      <c r="C1408" s="68" t="str">
        <f>IF(INDEX('B-A OSRoad'!$B$2:$B$21,MATCH(A1408,'B-A OSRoad'!$C$2:$C$21))="Straight","",RIGHT(INDEX('B-A OSRoad'!$B$2:$B$21,MATCH(A1408,'B-A OSRoad'!$C$2:$C$21)),LEN(INDEX('B-A OSRoad'!$B$2:$B$21,MATCH(A1408,'B-A OSRoad'!$C$2:$C$21)))-1))</f>
        <v/>
      </c>
      <c r="D1408" s="69">
        <f>(INDEX('B-A OSRoad'!$I$2:$I$21,MATCH(A1408,'B-A OSRoad'!$C$2:$C$21)))+$C$3+$C$4+$C$1</f>
        <v>110</v>
      </c>
      <c r="E1408" s="70" t="e">
        <f>VLOOKUP(A1408,'Crash Data'!$E$3:$F$6,2,FALSE)</f>
        <v>#N/A</v>
      </c>
      <c r="F1408" s="70" t="e">
        <f>VLOOKUP(A1408,'Crash Data'!$B$3:$C$32,2,FALSE)</f>
        <v>#N/A</v>
      </c>
      <c r="G1408" s="40">
        <v>199.608</v>
      </c>
      <c r="H1408" s="40">
        <v>177</v>
      </c>
      <c r="I1408" s="39">
        <v>177</v>
      </c>
      <c r="J1408" s="40">
        <v>177</v>
      </c>
      <c r="K1408" s="39">
        <v>177</v>
      </c>
      <c r="L1408" s="93">
        <f t="shared" si="297"/>
        <v>209</v>
      </c>
      <c r="M1408" s="93">
        <f t="shared" si="298"/>
        <v>9.3919999999999959</v>
      </c>
      <c r="N1408" s="99">
        <f t="shared" si="299"/>
        <v>165</v>
      </c>
      <c r="O1408" s="99" t="str">
        <f t="shared" si="300"/>
        <v/>
      </c>
      <c r="P1408" s="102">
        <f t="shared" si="301"/>
        <v>165</v>
      </c>
      <c r="Q1408" s="102" t="str">
        <f t="shared" si="302"/>
        <v/>
      </c>
      <c r="R1408" s="105">
        <f t="shared" si="303"/>
        <v>165</v>
      </c>
      <c r="S1408" s="105" t="str">
        <f t="shared" si="304"/>
        <v/>
      </c>
      <c r="T1408" s="69">
        <f t="shared" si="305"/>
        <v>107</v>
      </c>
      <c r="U1408" s="69" t="str">
        <f t="shared" si="306"/>
        <v/>
      </c>
      <c r="V1408" s="143">
        <f t="shared" si="307"/>
        <v>165</v>
      </c>
      <c r="W1408" s="143" t="str">
        <f t="shared" si="308"/>
        <v/>
      </c>
      <c r="X1408" s="109">
        <f t="shared" si="295"/>
        <v>0</v>
      </c>
      <c r="Y1408" s="110" t="e">
        <f t="shared" si="296"/>
        <v>#N/A</v>
      </c>
      <c r="Z1408" s="75" t="e">
        <f>NA()</f>
        <v>#N/A</v>
      </c>
    </row>
    <row r="1409" spans="1:26" x14ac:dyDescent="0.2">
      <c r="A1409" s="74">
        <v>23860</v>
      </c>
      <c r="B1409" s="68">
        <f>INDEX('B-A OSRoad'!$F$2:$F$21,MATCH(A1409,'B-A OSRoad'!$C$2:$C$21))</f>
        <v>0</v>
      </c>
      <c r="C1409" s="68" t="str">
        <f>IF(INDEX('B-A OSRoad'!$B$2:$B$21,MATCH(A1409,'B-A OSRoad'!$C$2:$C$21))="Straight","",RIGHT(INDEX('B-A OSRoad'!$B$2:$B$21,MATCH(A1409,'B-A OSRoad'!$C$2:$C$21)),LEN(INDEX('B-A OSRoad'!$B$2:$B$21,MATCH(A1409,'B-A OSRoad'!$C$2:$C$21)))-1))</f>
        <v/>
      </c>
      <c r="D1409" s="69">
        <f>(INDEX('B-A OSRoad'!$I$2:$I$21,MATCH(A1409,'B-A OSRoad'!$C$2:$C$21)))+$C$3+$C$4+$C$1</f>
        <v>110</v>
      </c>
      <c r="E1409" s="70" t="e">
        <f>VLOOKUP(A1409,'Crash Data'!$E$3:$F$6,2,FALSE)</f>
        <v>#N/A</v>
      </c>
      <c r="F1409" s="70" t="e">
        <f>VLOOKUP(A1409,'Crash Data'!$B$3:$C$32,2,FALSE)</f>
        <v>#N/A</v>
      </c>
      <c r="G1409" s="40">
        <v>207.99</v>
      </c>
      <c r="H1409" s="40">
        <v>177</v>
      </c>
      <c r="I1409" s="39">
        <v>177</v>
      </c>
      <c r="J1409" s="40">
        <v>177</v>
      </c>
      <c r="K1409" s="39">
        <v>177</v>
      </c>
      <c r="L1409" s="93">
        <f t="shared" si="297"/>
        <v>209</v>
      </c>
      <c r="M1409" s="93">
        <f t="shared" si="298"/>
        <v>1.0099999999999909</v>
      </c>
      <c r="N1409" s="99">
        <f t="shared" si="299"/>
        <v>165</v>
      </c>
      <c r="O1409" s="99" t="str">
        <f t="shared" si="300"/>
        <v/>
      </c>
      <c r="P1409" s="102">
        <f t="shared" si="301"/>
        <v>165</v>
      </c>
      <c r="Q1409" s="102" t="str">
        <f t="shared" si="302"/>
        <v/>
      </c>
      <c r="R1409" s="105">
        <f t="shared" si="303"/>
        <v>165</v>
      </c>
      <c r="S1409" s="105" t="str">
        <f t="shared" si="304"/>
        <v/>
      </c>
      <c r="T1409" s="69">
        <f t="shared" si="305"/>
        <v>107</v>
      </c>
      <c r="U1409" s="69" t="str">
        <f t="shared" si="306"/>
        <v/>
      </c>
      <c r="V1409" s="143">
        <f t="shared" si="307"/>
        <v>165</v>
      </c>
      <c r="W1409" s="143" t="str">
        <f t="shared" si="308"/>
        <v/>
      </c>
      <c r="X1409" s="109">
        <f t="shared" si="295"/>
        <v>0</v>
      </c>
      <c r="Y1409" s="110" t="e">
        <f t="shared" si="296"/>
        <v>#N/A</v>
      </c>
      <c r="Z1409" s="75" t="e">
        <f>NA()</f>
        <v>#N/A</v>
      </c>
    </row>
    <row r="1410" spans="1:26" x14ac:dyDescent="0.2">
      <c r="A1410" s="74">
        <v>23870</v>
      </c>
      <c r="B1410" s="68">
        <f>INDEX('B-A OSRoad'!$F$2:$F$21,MATCH(A1410,'B-A OSRoad'!$C$2:$C$21))</f>
        <v>0</v>
      </c>
      <c r="C1410" s="68" t="str">
        <f>IF(INDEX('B-A OSRoad'!$B$2:$B$21,MATCH(A1410,'B-A OSRoad'!$C$2:$C$21))="Straight","",RIGHT(INDEX('B-A OSRoad'!$B$2:$B$21,MATCH(A1410,'B-A OSRoad'!$C$2:$C$21)),LEN(INDEX('B-A OSRoad'!$B$2:$B$21,MATCH(A1410,'B-A OSRoad'!$C$2:$C$21)))-1))</f>
        <v/>
      </c>
      <c r="D1410" s="69">
        <f>(INDEX('B-A OSRoad'!$I$2:$I$21,MATCH(A1410,'B-A OSRoad'!$C$2:$C$21)))+$C$3+$C$4+$C$1</f>
        <v>110</v>
      </c>
      <c r="E1410" s="70" t="e">
        <f>VLOOKUP(A1410,'Crash Data'!$E$3:$F$6,2,FALSE)</f>
        <v>#N/A</v>
      </c>
      <c r="F1410" s="70" t="e">
        <f>VLOOKUP(A1410,'Crash Data'!$B$3:$C$32,2,FALSE)</f>
        <v>#N/A</v>
      </c>
      <c r="G1410" s="40">
        <v>230</v>
      </c>
      <c r="H1410" s="40">
        <v>177</v>
      </c>
      <c r="I1410" s="39">
        <v>177</v>
      </c>
      <c r="J1410" s="40">
        <v>177</v>
      </c>
      <c r="K1410" s="39">
        <v>177</v>
      </c>
      <c r="L1410" s="93">
        <f t="shared" si="297"/>
        <v>209</v>
      </c>
      <c r="M1410" s="93" t="str">
        <f t="shared" si="298"/>
        <v/>
      </c>
      <c r="N1410" s="99">
        <f t="shared" si="299"/>
        <v>165</v>
      </c>
      <c r="O1410" s="99" t="str">
        <f t="shared" si="300"/>
        <v/>
      </c>
      <c r="P1410" s="102">
        <f t="shared" si="301"/>
        <v>165</v>
      </c>
      <c r="Q1410" s="102" t="str">
        <f t="shared" si="302"/>
        <v/>
      </c>
      <c r="R1410" s="105">
        <f t="shared" si="303"/>
        <v>165</v>
      </c>
      <c r="S1410" s="105" t="str">
        <f t="shared" si="304"/>
        <v/>
      </c>
      <c r="T1410" s="69">
        <f t="shared" si="305"/>
        <v>107</v>
      </c>
      <c r="U1410" s="69" t="str">
        <f t="shared" si="306"/>
        <v/>
      </c>
      <c r="V1410" s="143">
        <f t="shared" si="307"/>
        <v>165</v>
      </c>
      <c r="W1410" s="143" t="str">
        <f t="shared" si="308"/>
        <v/>
      </c>
      <c r="X1410" s="109">
        <f t="shared" si="295"/>
        <v>0</v>
      </c>
      <c r="Y1410" s="110" t="e">
        <f t="shared" si="296"/>
        <v>#N/A</v>
      </c>
      <c r="Z1410" s="75" t="e">
        <f>NA()</f>
        <v>#N/A</v>
      </c>
    </row>
    <row r="1411" spans="1:26" x14ac:dyDescent="0.2">
      <c r="A1411" s="74">
        <v>23880</v>
      </c>
      <c r="B1411" s="68">
        <f>INDEX('B-A OSRoad'!$F$2:$F$21,MATCH(A1411,'B-A OSRoad'!$C$2:$C$21))</f>
        <v>0</v>
      </c>
      <c r="C1411" s="68" t="str">
        <f>IF(INDEX('B-A OSRoad'!$B$2:$B$21,MATCH(A1411,'B-A OSRoad'!$C$2:$C$21))="Straight","",RIGHT(INDEX('B-A OSRoad'!$B$2:$B$21,MATCH(A1411,'B-A OSRoad'!$C$2:$C$21)),LEN(INDEX('B-A OSRoad'!$B$2:$B$21,MATCH(A1411,'B-A OSRoad'!$C$2:$C$21)))-1))</f>
        <v/>
      </c>
      <c r="D1411" s="69">
        <f>(INDEX('B-A OSRoad'!$I$2:$I$21,MATCH(A1411,'B-A OSRoad'!$C$2:$C$21)))+$C$3+$C$4+$C$1</f>
        <v>110</v>
      </c>
      <c r="E1411" s="70" t="e">
        <f>VLOOKUP(A1411,'Crash Data'!$E$3:$F$6,2,FALSE)</f>
        <v>#N/A</v>
      </c>
      <c r="F1411" s="70" t="e">
        <f>VLOOKUP(A1411,'Crash Data'!$B$3:$C$32,2,FALSE)</f>
        <v>#N/A</v>
      </c>
      <c r="G1411" s="40">
        <v>230</v>
      </c>
      <c r="H1411" s="40">
        <v>177</v>
      </c>
      <c r="I1411" s="39">
        <v>177</v>
      </c>
      <c r="J1411" s="40">
        <v>177</v>
      </c>
      <c r="K1411" s="39">
        <v>177</v>
      </c>
      <c r="L1411" s="93">
        <f t="shared" si="297"/>
        <v>209</v>
      </c>
      <c r="M1411" s="93" t="str">
        <f t="shared" si="298"/>
        <v/>
      </c>
      <c r="N1411" s="99">
        <f t="shared" si="299"/>
        <v>165</v>
      </c>
      <c r="O1411" s="99" t="str">
        <f t="shared" si="300"/>
        <v/>
      </c>
      <c r="P1411" s="102">
        <f t="shared" si="301"/>
        <v>165</v>
      </c>
      <c r="Q1411" s="102" t="str">
        <f t="shared" si="302"/>
        <v/>
      </c>
      <c r="R1411" s="105">
        <f t="shared" si="303"/>
        <v>165</v>
      </c>
      <c r="S1411" s="105" t="str">
        <f t="shared" si="304"/>
        <v/>
      </c>
      <c r="T1411" s="69">
        <f t="shared" si="305"/>
        <v>107</v>
      </c>
      <c r="U1411" s="69" t="str">
        <f t="shared" si="306"/>
        <v/>
      </c>
      <c r="V1411" s="143">
        <f t="shared" si="307"/>
        <v>165</v>
      </c>
      <c r="W1411" s="143" t="str">
        <f t="shared" si="308"/>
        <v/>
      </c>
      <c r="X1411" s="109">
        <f t="shared" si="295"/>
        <v>0</v>
      </c>
      <c r="Y1411" s="110" t="e">
        <f t="shared" si="296"/>
        <v>#N/A</v>
      </c>
      <c r="Z1411" s="75" t="e">
        <f>NA()</f>
        <v>#N/A</v>
      </c>
    </row>
    <row r="1412" spans="1:26" x14ac:dyDescent="0.2">
      <c r="A1412" s="74">
        <v>23890</v>
      </c>
      <c r="B1412" s="68">
        <f>INDEX('B-A OSRoad'!$F$2:$F$21,MATCH(A1412,'B-A OSRoad'!$C$2:$C$21))</f>
        <v>0</v>
      </c>
      <c r="C1412" s="68" t="str">
        <f>IF(INDEX('B-A OSRoad'!$B$2:$B$21,MATCH(A1412,'B-A OSRoad'!$C$2:$C$21))="Straight","",RIGHT(INDEX('B-A OSRoad'!$B$2:$B$21,MATCH(A1412,'B-A OSRoad'!$C$2:$C$21)),LEN(INDEX('B-A OSRoad'!$B$2:$B$21,MATCH(A1412,'B-A OSRoad'!$C$2:$C$21)))-1))</f>
        <v/>
      </c>
      <c r="D1412" s="69">
        <f>(INDEX('B-A OSRoad'!$I$2:$I$21,MATCH(A1412,'B-A OSRoad'!$C$2:$C$21)))+$C$3+$C$4+$C$1</f>
        <v>110</v>
      </c>
      <c r="E1412" s="70" t="e">
        <f>VLOOKUP(A1412,'Crash Data'!$E$3:$F$6,2,FALSE)</f>
        <v>#N/A</v>
      </c>
      <c r="F1412" s="70" t="e">
        <f>VLOOKUP(A1412,'Crash Data'!$B$3:$C$32,2,FALSE)</f>
        <v>#N/A</v>
      </c>
      <c r="G1412" s="40">
        <v>230</v>
      </c>
      <c r="H1412" s="40">
        <v>177</v>
      </c>
      <c r="I1412" s="39">
        <v>177</v>
      </c>
      <c r="J1412" s="40">
        <v>177</v>
      </c>
      <c r="K1412" s="39">
        <v>177</v>
      </c>
      <c r="L1412" s="93">
        <f t="shared" si="297"/>
        <v>209</v>
      </c>
      <c r="M1412" s="93" t="str">
        <f t="shared" si="298"/>
        <v/>
      </c>
      <c r="N1412" s="99">
        <f t="shared" si="299"/>
        <v>165</v>
      </c>
      <c r="O1412" s="99" t="str">
        <f t="shared" si="300"/>
        <v/>
      </c>
      <c r="P1412" s="102">
        <f t="shared" si="301"/>
        <v>165</v>
      </c>
      <c r="Q1412" s="102" t="str">
        <f t="shared" si="302"/>
        <v/>
      </c>
      <c r="R1412" s="105">
        <f t="shared" si="303"/>
        <v>165</v>
      </c>
      <c r="S1412" s="105" t="str">
        <f t="shared" si="304"/>
        <v/>
      </c>
      <c r="T1412" s="69">
        <f t="shared" si="305"/>
        <v>107</v>
      </c>
      <c r="U1412" s="69" t="str">
        <f t="shared" si="306"/>
        <v/>
      </c>
      <c r="V1412" s="143">
        <f t="shared" si="307"/>
        <v>165</v>
      </c>
      <c r="W1412" s="143" t="str">
        <f t="shared" si="308"/>
        <v/>
      </c>
      <c r="X1412" s="109">
        <f t="shared" si="295"/>
        <v>0</v>
      </c>
      <c r="Y1412" s="110" t="e">
        <f t="shared" si="296"/>
        <v>#N/A</v>
      </c>
      <c r="Z1412" s="75" t="e">
        <f>NA()</f>
        <v>#N/A</v>
      </c>
    </row>
    <row r="1413" spans="1:26" x14ac:dyDescent="0.2">
      <c r="A1413" s="74">
        <v>23900</v>
      </c>
      <c r="B1413" s="68">
        <f>INDEX('B-A OSRoad'!$F$2:$F$21,MATCH(A1413,'B-A OSRoad'!$C$2:$C$21))</f>
        <v>0</v>
      </c>
      <c r="C1413" s="68" t="str">
        <f>IF(INDEX('B-A OSRoad'!$B$2:$B$21,MATCH(A1413,'B-A OSRoad'!$C$2:$C$21))="Straight","",RIGHT(INDEX('B-A OSRoad'!$B$2:$B$21,MATCH(A1413,'B-A OSRoad'!$C$2:$C$21)),LEN(INDEX('B-A OSRoad'!$B$2:$B$21,MATCH(A1413,'B-A OSRoad'!$C$2:$C$21)))-1))</f>
        <v/>
      </c>
      <c r="D1413" s="69">
        <f>(INDEX('B-A OSRoad'!$I$2:$I$21,MATCH(A1413,'B-A OSRoad'!$C$2:$C$21)))+$C$3+$C$4+$C$1</f>
        <v>110</v>
      </c>
      <c r="E1413" s="70" t="e">
        <f>VLOOKUP(A1413,'Crash Data'!$E$3:$F$6,2,FALSE)</f>
        <v>#N/A</v>
      </c>
      <c r="F1413" s="70" t="e">
        <f>VLOOKUP(A1413,'Crash Data'!$B$3:$C$32,2,FALSE)</f>
        <v>#N/A</v>
      </c>
      <c r="G1413" s="40">
        <v>230</v>
      </c>
      <c r="H1413" s="40">
        <v>177</v>
      </c>
      <c r="I1413" s="39">
        <v>177</v>
      </c>
      <c r="J1413" s="40">
        <v>177</v>
      </c>
      <c r="K1413" s="39">
        <v>177</v>
      </c>
      <c r="L1413" s="93">
        <f t="shared" si="297"/>
        <v>209</v>
      </c>
      <c r="M1413" s="93" t="str">
        <f t="shared" si="298"/>
        <v/>
      </c>
      <c r="N1413" s="99">
        <f t="shared" si="299"/>
        <v>165</v>
      </c>
      <c r="O1413" s="99" t="str">
        <f t="shared" si="300"/>
        <v/>
      </c>
      <c r="P1413" s="102">
        <f t="shared" si="301"/>
        <v>165</v>
      </c>
      <c r="Q1413" s="102" t="str">
        <f t="shared" si="302"/>
        <v/>
      </c>
      <c r="R1413" s="105">
        <f t="shared" si="303"/>
        <v>165</v>
      </c>
      <c r="S1413" s="105" t="str">
        <f t="shared" si="304"/>
        <v/>
      </c>
      <c r="T1413" s="69">
        <f t="shared" si="305"/>
        <v>107</v>
      </c>
      <c r="U1413" s="69" t="str">
        <f t="shared" si="306"/>
        <v/>
      </c>
      <c r="V1413" s="143">
        <f t="shared" si="307"/>
        <v>165</v>
      </c>
      <c r="W1413" s="143" t="str">
        <f t="shared" si="308"/>
        <v/>
      </c>
      <c r="X1413" s="109">
        <f t="shared" si="295"/>
        <v>0</v>
      </c>
      <c r="Y1413" s="110" t="e">
        <f t="shared" si="296"/>
        <v>#N/A</v>
      </c>
      <c r="Z1413" s="75" t="e">
        <f>NA()</f>
        <v>#N/A</v>
      </c>
    </row>
    <row r="1414" spans="1:26" x14ac:dyDescent="0.2">
      <c r="A1414" s="74">
        <v>23910</v>
      </c>
      <c r="B1414" s="68">
        <f>INDEX('B-A OSRoad'!$F$2:$F$21,MATCH(A1414,'B-A OSRoad'!$C$2:$C$21))</f>
        <v>0</v>
      </c>
      <c r="C1414" s="68" t="str">
        <f>IF(INDEX('B-A OSRoad'!$B$2:$B$21,MATCH(A1414,'B-A OSRoad'!$C$2:$C$21))="Straight","",RIGHT(INDEX('B-A OSRoad'!$B$2:$B$21,MATCH(A1414,'B-A OSRoad'!$C$2:$C$21)),LEN(INDEX('B-A OSRoad'!$B$2:$B$21,MATCH(A1414,'B-A OSRoad'!$C$2:$C$21)))-1))</f>
        <v/>
      </c>
      <c r="D1414" s="69">
        <f>(INDEX('B-A OSRoad'!$I$2:$I$21,MATCH(A1414,'B-A OSRoad'!$C$2:$C$21)))+$C$3+$C$4+$C$1</f>
        <v>110</v>
      </c>
      <c r="E1414" s="70" t="e">
        <f>VLOOKUP(A1414,'Crash Data'!$E$3:$F$6,2,FALSE)</f>
        <v>#N/A</v>
      </c>
      <c r="F1414" s="70" t="e">
        <f>VLOOKUP(A1414,'Crash Data'!$B$3:$C$32,2,FALSE)</f>
        <v>#N/A</v>
      </c>
      <c r="G1414" s="40">
        <v>230</v>
      </c>
      <c r="H1414" s="40">
        <v>177</v>
      </c>
      <c r="I1414" s="39">
        <v>177</v>
      </c>
      <c r="J1414" s="40">
        <v>177</v>
      </c>
      <c r="K1414" s="39">
        <v>177</v>
      </c>
      <c r="L1414" s="93">
        <f t="shared" si="297"/>
        <v>209</v>
      </c>
      <c r="M1414" s="93" t="str">
        <f t="shared" si="298"/>
        <v/>
      </c>
      <c r="N1414" s="99">
        <f t="shared" si="299"/>
        <v>165</v>
      </c>
      <c r="O1414" s="99" t="str">
        <f t="shared" si="300"/>
        <v/>
      </c>
      <c r="P1414" s="102">
        <f t="shared" si="301"/>
        <v>165</v>
      </c>
      <c r="Q1414" s="102" t="str">
        <f t="shared" si="302"/>
        <v/>
      </c>
      <c r="R1414" s="105">
        <f t="shared" si="303"/>
        <v>165</v>
      </c>
      <c r="S1414" s="105" t="str">
        <f t="shared" si="304"/>
        <v/>
      </c>
      <c r="T1414" s="69">
        <f t="shared" si="305"/>
        <v>107</v>
      </c>
      <c r="U1414" s="69" t="str">
        <f t="shared" si="306"/>
        <v/>
      </c>
      <c r="V1414" s="143">
        <f t="shared" si="307"/>
        <v>165</v>
      </c>
      <c r="W1414" s="143" t="str">
        <f t="shared" si="308"/>
        <v/>
      </c>
      <c r="X1414" s="109">
        <f t="shared" si="295"/>
        <v>0</v>
      </c>
      <c r="Y1414" s="110" t="e">
        <f t="shared" si="296"/>
        <v>#N/A</v>
      </c>
      <c r="Z1414" s="75" t="e">
        <f>NA()</f>
        <v>#N/A</v>
      </c>
    </row>
    <row r="1415" spans="1:26" x14ac:dyDescent="0.2">
      <c r="A1415" s="74">
        <v>23920</v>
      </c>
      <c r="B1415" s="68">
        <f>INDEX('B-A OSRoad'!$F$2:$F$21,MATCH(A1415,'B-A OSRoad'!$C$2:$C$21))</f>
        <v>0</v>
      </c>
      <c r="C1415" s="68" t="str">
        <f>IF(INDEX('B-A OSRoad'!$B$2:$B$21,MATCH(A1415,'B-A OSRoad'!$C$2:$C$21))="Straight","",RIGHT(INDEX('B-A OSRoad'!$B$2:$B$21,MATCH(A1415,'B-A OSRoad'!$C$2:$C$21)),LEN(INDEX('B-A OSRoad'!$B$2:$B$21,MATCH(A1415,'B-A OSRoad'!$C$2:$C$21)))-1))</f>
        <v/>
      </c>
      <c r="D1415" s="69">
        <f>(INDEX('B-A OSRoad'!$I$2:$I$21,MATCH(A1415,'B-A OSRoad'!$C$2:$C$21)))+$C$3+$C$4+$C$1</f>
        <v>110</v>
      </c>
      <c r="E1415" s="70" t="e">
        <f>VLOOKUP(A1415,'Crash Data'!$E$3:$F$6,2,FALSE)</f>
        <v>#N/A</v>
      </c>
      <c r="F1415" s="70" t="e">
        <f>VLOOKUP(A1415,'Crash Data'!$B$3:$C$32,2,FALSE)</f>
        <v>#N/A</v>
      </c>
      <c r="G1415" s="40">
        <v>230</v>
      </c>
      <c r="H1415" s="40">
        <v>177</v>
      </c>
      <c r="I1415" s="39">
        <v>177</v>
      </c>
      <c r="J1415" s="40">
        <v>177</v>
      </c>
      <c r="K1415" s="39">
        <v>177</v>
      </c>
      <c r="L1415" s="93">
        <f t="shared" si="297"/>
        <v>209</v>
      </c>
      <c r="M1415" s="93" t="str">
        <f t="shared" si="298"/>
        <v/>
      </c>
      <c r="N1415" s="99">
        <f t="shared" si="299"/>
        <v>165</v>
      </c>
      <c r="O1415" s="99" t="str">
        <f t="shared" si="300"/>
        <v/>
      </c>
      <c r="P1415" s="102">
        <f t="shared" si="301"/>
        <v>165</v>
      </c>
      <c r="Q1415" s="102" t="str">
        <f t="shared" si="302"/>
        <v/>
      </c>
      <c r="R1415" s="105">
        <f t="shared" si="303"/>
        <v>165</v>
      </c>
      <c r="S1415" s="105" t="str">
        <f t="shared" si="304"/>
        <v/>
      </c>
      <c r="T1415" s="69">
        <f t="shared" si="305"/>
        <v>107</v>
      </c>
      <c r="U1415" s="69" t="str">
        <f t="shared" si="306"/>
        <v/>
      </c>
      <c r="V1415" s="143">
        <f t="shared" si="307"/>
        <v>165</v>
      </c>
      <c r="W1415" s="143" t="str">
        <f t="shared" si="308"/>
        <v/>
      </c>
      <c r="X1415" s="109">
        <f t="shared" ref="X1415:X1478" si="309">IF(B1415=0,0,((VLOOKUP($C$2,MROSM,2))^2/(127*C1415)-(B1415/100))   )</f>
        <v>0</v>
      </c>
      <c r="Y1415" s="110" t="e">
        <f t="shared" ref="Y1415:Y1478" si="310">IF(X1415&gt;(VLOOKUP(D1415,SFF,3)),-20,  IF(X1415&gt;(VLOOKUP(D1415,SFF,2)),-15,NA()) )</f>
        <v>#N/A</v>
      </c>
      <c r="Z1415" s="75" t="e">
        <f>NA()</f>
        <v>#N/A</v>
      </c>
    </row>
    <row r="1416" spans="1:26" x14ac:dyDescent="0.2">
      <c r="A1416" s="74">
        <v>23930</v>
      </c>
      <c r="B1416" s="68">
        <f>INDEX('B-A OSRoad'!$F$2:$F$21,MATCH(A1416,'B-A OSRoad'!$C$2:$C$21))</f>
        <v>0</v>
      </c>
      <c r="C1416" s="68" t="str">
        <f>IF(INDEX('B-A OSRoad'!$B$2:$B$21,MATCH(A1416,'B-A OSRoad'!$C$2:$C$21))="Straight","",RIGHT(INDEX('B-A OSRoad'!$B$2:$B$21,MATCH(A1416,'B-A OSRoad'!$C$2:$C$21)),LEN(INDEX('B-A OSRoad'!$B$2:$B$21,MATCH(A1416,'B-A OSRoad'!$C$2:$C$21)))-1))</f>
        <v/>
      </c>
      <c r="D1416" s="69">
        <f>(INDEX('B-A OSRoad'!$I$2:$I$21,MATCH(A1416,'B-A OSRoad'!$C$2:$C$21)))+$C$3+$C$4+$C$1</f>
        <v>110</v>
      </c>
      <c r="E1416" s="70" t="e">
        <f>VLOOKUP(A1416,'Crash Data'!$E$3:$F$6,2,FALSE)</f>
        <v>#N/A</v>
      </c>
      <c r="F1416" s="70" t="e">
        <f>VLOOKUP(A1416,'Crash Data'!$B$3:$C$32,2,FALSE)</f>
        <v>#N/A</v>
      </c>
      <c r="G1416" s="40">
        <v>230</v>
      </c>
      <c r="H1416" s="40">
        <v>177</v>
      </c>
      <c r="I1416" s="39">
        <v>177</v>
      </c>
      <c r="J1416" s="40">
        <v>177</v>
      </c>
      <c r="K1416" s="39">
        <v>177</v>
      </c>
      <c r="L1416" s="93">
        <f t="shared" ref="L1416:L1479" si="311">IFERROR(IF(Y1416&lt;0,   (ROUND($M$2*$D1416/3.6+$D1416^2/(254*($M$3-0.05)),0))),   (ROUND($M$2*$D1416/3.6+$D1416^2/(254*$M$3),0)))</f>
        <v>209</v>
      </c>
      <c r="M1416" s="93" t="str">
        <f t="shared" ref="M1416:M1479" si="312">IF(  (L1416-$G1416)&lt;=0,"",(L1416-$G1416))</f>
        <v/>
      </c>
      <c r="N1416" s="99">
        <f t="shared" ref="N1416:N1479" si="313">IFERROR(IF(Y1416&lt;0,             (ROUND($O$2*$D1416/3.6+$D1416^2/(254*($O$3-0.05)),0))),   (ROUND($O$2*$D1416/3.6+$D1416^2/(254*$O$3),0)))</f>
        <v>165</v>
      </c>
      <c r="O1416" s="99" t="str">
        <f t="shared" ref="O1416:O1479" si="314">IF(  (N1416-$H1416)&lt;=0,"",(N1416-$H1416))</f>
        <v/>
      </c>
      <c r="P1416" s="102">
        <f t="shared" ref="P1416:P1479" si="315">IFERROR(IF(Y1416&lt;0,             (ROUND($Q$2*$D1416/3.6+$D1416^2/(254*($Q$3-0.05)),0))),   (ROUND($Q$2*$D1416/3.6+$D1416^2/(254*$Q$3),0)))</f>
        <v>165</v>
      </c>
      <c r="Q1416" s="102" t="str">
        <f t="shared" ref="Q1416:Q1479" si="316">IF(  (P1416-$I1416)&lt;=0,"",(P1416-$I1416))</f>
        <v/>
      </c>
      <c r="R1416" s="105">
        <f t="shared" ref="R1416:R1479" si="317">IFERROR(IF(Y1416&lt;0,             (ROUND($S$2*$D1416/3.6+$D1416^2/(254*($S$3-0.05)),0))),   (ROUND($S$2*$D1416/3.6+$D1416^2/(254*$S$3),0)))</f>
        <v>165</v>
      </c>
      <c r="S1416" s="105" t="str">
        <f t="shared" ref="S1416:S1479" si="318">IF(  (R1416-$J1416)&lt;=0,"",(R1416-$J1416))</f>
        <v/>
      </c>
      <c r="T1416" s="69">
        <f t="shared" ref="T1416:T1479" si="319">IFERROR(IF(Y1416&lt;0,     (ROUND(($U$2+$U$3+0.5)*$D1416/3.6,0))      ),         (ROUND(($U$2+$U$3)*$D1416/3.6,0)))</f>
        <v>107</v>
      </c>
      <c r="U1416" s="69" t="str">
        <f t="shared" ref="U1416:U1479" si="320">IF(  (T1416-$G1416)&lt;=0,"",(T1416-$G1416))</f>
        <v/>
      </c>
      <c r="V1416" s="143">
        <f t="shared" ref="V1416:V1479" si="321">IFERROR(IF(Y1416&lt;0,             (ROUND($W$2*$D1416/3.6+$D1416^2/(254*($W$3-0.05)),0))),   (ROUND($W$2*$D1416/3.6+$D1416^2/(254*$W$3),0)))</f>
        <v>165</v>
      </c>
      <c r="W1416" s="143" t="str">
        <f t="shared" ref="W1416:W1479" si="322">IF(  (V1416-$K1416)&lt;=0,"",(V1416-$K1416))</f>
        <v/>
      </c>
      <c r="X1416" s="109">
        <f t="shared" si="309"/>
        <v>0</v>
      </c>
      <c r="Y1416" s="110" t="e">
        <f t="shared" si="310"/>
        <v>#N/A</v>
      </c>
      <c r="Z1416" s="75" t="e">
        <f>NA()</f>
        <v>#N/A</v>
      </c>
    </row>
    <row r="1417" spans="1:26" x14ac:dyDescent="0.2">
      <c r="A1417" s="74">
        <v>23940</v>
      </c>
      <c r="B1417" s="68">
        <f>INDEX('B-A OSRoad'!$F$2:$F$21,MATCH(A1417,'B-A OSRoad'!$C$2:$C$21))</f>
        <v>0</v>
      </c>
      <c r="C1417" s="68" t="str">
        <f>IF(INDEX('B-A OSRoad'!$B$2:$B$21,MATCH(A1417,'B-A OSRoad'!$C$2:$C$21))="Straight","",RIGHT(INDEX('B-A OSRoad'!$B$2:$B$21,MATCH(A1417,'B-A OSRoad'!$C$2:$C$21)),LEN(INDEX('B-A OSRoad'!$B$2:$B$21,MATCH(A1417,'B-A OSRoad'!$C$2:$C$21)))-1))</f>
        <v/>
      </c>
      <c r="D1417" s="69">
        <f>(INDEX('B-A OSRoad'!$I$2:$I$21,MATCH(A1417,'B-A OSRoad'!$C$2:$C$21)))+$C$3+$C$4+$C$1</f>
        <v>110</v>
      </c>
      <c r="E1417" s="70" t="e">
        <f>VLOOKUP(A1417,'Crash Data'!$E$3:$F$6,2,FALSE)</f>
        <v>#N/A</v>
      </c>
      <c r="F1417" s="70" t="e">
        <f>VLOOKUP(A1417,'Crash Data'!$B$3:$C$32,2,FALSE)</f>
        <v>#N/A</v>
      </c>
      <c r="G1417" s="40">
        <v>230</v>
      </c>
      <c r="H1417" s="40">
        <v>177</v>
      </c>
      <c r="I1417" s="39">
        <v>177</v>
      </c>
      <c r="J1417" s="40">
        <v>177</v>
      </c>
      <c r="K1417" s="39">
        <v>177</v>
      </c>
      <c r="L1417" s="93">
        <f t="shared" si="311"/>
        <v>209</v>
      </c>
      <c r="M1417" s="93" t="str">
        <f t="shared" si="312"/>
        <v/>
      </c>
      <c r="N1417" s="99">
        <f t="shared" si="313"/>
        <v>165</v>
      </c>
      <c r="O1417" s="99" t="str">
        <f t="shared" si="314"/>
        <v/>
      </c>
      <c r="P1417" s="102">
        <f t="shared" si="315"/>
        <v>165</v>
      </c>
      <c r="Q1417" s="102" t="str">
        <f t="shared" si="316"/>
        <v/>
      </c>
      <c r="R1417" s="105">
        <f t="shared" si="317"/>
        <v>165</v>
      </c>
      <c r="S1417" s="105" t="str">
        <f t="shared" si="318"/>
        <v/>
      </c>
      <c r="T1417" s="69">
        <f t="shared" si="319"/>
        <v>107</v>
      </c>
      <c r="U1417" s="69" t="str">
        <f t="shared" si="320"/>
        <v/>
      </c>
      <c r="V1417" s="143">
        <f t="shared" si="321"/>
        <v>165</v>
      </c>
      <c r="W1417" s="143" t="str">
        <f t="shared" si="322"/>
        <v/>
      </c>
      <c r="X1417" s="109">
        <f t="shared" si="309"/>
        <v>0</v>
      </c>
      <c r="Y1417" s="110" t="e">
        <f t="shared" si="310"/>
        <v>#N/A</v>
      </c>
      <c r="Z1417" s="75" t="e">
        <f>NA()</f>
        <v>#N/A</v>
      </c>
    </row>
    <row r="1418" spans="1:26" x14ac:dyDescent="0.2">
      <c r="A1418" s="74">
        <v>23950</v>
      </c>
      <c r="B1418" s="68">
        <f>INDEX('B-A OSRoad'!$F$2:$F$21,MATCH(A1418,'B-A OSRoad'!$C$2:$C$21))</f>
        <v>0</v>
      </c>
      <c r="C1418" s="68" t="str">
        <f>IF(INDEX('B-A OSRoad'!$B$2:$B$21,MATCH(A1418,'B-A OSRoad'!$C$2:$C$21))="Straight","",RIGHT(INDEX('B-A OSRoad'!$B$2:$B$21,MATCH(A1418,'B-A OSRoad'!$C$2:$C$21)),LEN(INDEX('B-A OSRoad'!$B$2:$B$21,MATCH(A1418,'B-A OSRoad'!$C$2:$C$21)))-1))</f>
        <v/>
      </c>
      <c r="D1418" s="69">
        <f>(INDEX('B-A OSRoad'!$I$2:$I$21,MATCH(A1418,'B-A OSRoad'!$C$2:$C$21)))+$C$3+$C$4+$C$1</f>
        <v>110</v>
      </c>
      <c r="E1418" s="70" t="e">
        <f>VLOOKUP(A1418,'Crash Data'!$E$3:$F$6,2,FALSE)</f>
        <v>#N/A</v>
      </c>
      <c r="F1418" s="70" t="e">
        <f>VLOOKUP(A1418,'Crash Data'!$B$3:$C$32,2,FALSE)</f>
        <v>#N/A</v>
      </c>
      <c r="G1418" s="40">
        <v>230</v>
      </c>
      <c r="H1418" s="40">
        <v>177</v>
      </c>
      <c r="I1418" s="39">
        <v>177</v>
      </c>
      <c r="J1418" s="40">
        <v>177</v>
      </c>
      <c r="K1418" s="39">
        <v>177</v>
      </c>
      <c r="L1418" s="93">
        <f t="shared" si="311"/>
        <v>209</v>
      </c>
      <c r="M1418" s="93" t="str">
        <f t="shared" si="312"/>
        <v/>
      </c>
      <c r="N1418" s="99">
        <f t="shared" si="313"/>
        <v>165</v>
      </c>
      <c r="O1418" s="99" t="str">
        <f t="shared" si="314"/>
        <v/>
      </c>
      <c r="P1418" s="102">
        <f t="shared" si="315"/>
        <v>165</v>
      </c>
      <c r="Q1418" s="102" t="str">
        <f t="shared" si="316"/>
        <v/>
      </c>
      <c r="R1418" s="105">
        <f t="shared" si="317"/>
        <v>165</v>
      </c>
      <c r="S1418" s="105" t="str">
        <f t="shared" si="318"/>
        <v/>
      </c>
      <c r="T1418" s="69">
        <f t="shared" si="319"/>
        <v>107</v>
      </c>
      <c r="U1418" s="69" t="str">
        <f t="shared" si="320"/>
        <v/>
      </c>
      <c r="V1418" s="143">
        <f t="shared" si="321"/>
        <v>165</v>
      </c>
      <c r="W1418" s="143" t="str">
        <f t="shared" si="322"/>
        <v/>
      </c>
      <c r="X1418" s="109">
        <f t="shared" si="309"/>
        <v>0</v>
      </c>
      <c r="Y1418" s="110" t="e">
        <f t="shared" si="310"/>
        <v>#N/A</v>
      </c>
      <c r="Z1418" s="75" t="e">
        <f>NA()</f>
        <v>#N/A</v>
      </c>
    </row>
    <row r="1419" spans="1:26" x14ac:dyDescent="0.2">
      <c r="A1419" s="74">
        <v>23960</v>
      </c>
      <c r="B1419" s="68">
        <f>INDEX('B-A OSRoad'!$F$2:$F$21,MATCH(A1419,'B-A OSRoad'!$C$2:$C$21))</f>
        <v>0</v>
      </c>
      <c r="C1419" s="68" t="str">
        <f>IF(INDEX('B-A OSRoad'!$B$2:$B$21,MATCH(A1419,'B-A OSRoad'!$C$2:$C$21))="Straight","",RIGHT(INDEX('B-A OSRoad'!$B$2:$B$21,MATCH(A1419,'B-A OSRoad'!$C$2:$C$21)),LEN(INDEX('B-A OSRoad'!$B$2:$B$21,MATCH(A1419,'B-A OSRoad'!$C$2:$C$21)))-1))</f>
        <v/>
      </c>
      <c r="D1419" s="69">
        <f>(INDEX('B-A OSRoad'!$I$2:$I$21,MATCH(A1419,'B-A OSRoad'!$C$2:$C$21)))+$C$3+$C$4+$C$1</f>
        <v>110</v>
      </c>
      <c r="E1419" s="70" t="e">
        <f>VLOOKUP(A1419,'Crash Data'!$E$3:$F$6,2,FALSE)</f>
        <v>#N/A</v>
      </c>
      <c r="F1419" s="70" t="e">
        <f>VLOOKUP(A1419,'Crash Data'!$B$3:$C$32,2,FALSE)</f>
        <v>#N/A</v>
      </c>
      <c r="G1419" s="40">
        <v>230</v>
      </c>
      <c r="H1419" s="40">
        <v>177</v>
      </c>
      <c r="I1419" s="39">
        <v>177</v>
      </c>
      <c r="J1419" s="40">
        <v>177</v>
      </c>
      <c r="K1419" s="39">
        <v>148.035</v>
      </c>
      <c r="L1419" s="93">
        <f t="shared" si="311"/>
        <v>209</v>
      </c>
      <c r="M1419" s="93" t="str">
        <f t="shared" si="312"/>
        <v/>
      </c>
      <c r="N1419" s="99">
        <f t="shared" si="313"/>
        <v>165</v>
      </c>
      <c r="O1419" s="99" t="str">
        <f t="shared" si="314"/>
        <v/>
      </c>
      <c r="P1419" s="102">
        <f t="shared" si="315"/>
        <v>165</v>
      </c>
      <c r="Q1419" s="102" t="str">
        <f t="shared" si="316"/>
        <v/>
      </c>
      <c r="R1419" s="105">
        <f t="shared" si="317"/>
        <v>165</v>
      </c>
      <c r="S1419" s="105" t="str">
        <f t="shared" si="318"/>
        <v/>
      </c>
      <c r="T1419" s="69">
        <f t="shared" si="319"/>
        <v>107</v>
      </c>
      <c r="U1419" s="69" t="str">
        <f t="shared" si="320"/>
        <v/>
      </c>
      <c r="V1419" s="143">
        <f t="shared" si="321"/>
        <v>165</v>
      </c>
      <c r="W1419" s="143">
        <f t="shared" si="322"/>
        <v>16.965000000000003</v>
      </c>
      <c r="X1419" s="109">
        <f t="shared" si="309"/>
        <v>0</v>
      </c>
      <c r="Y1419" s="110" t="e">
        <f t="shared" si="310"/>
        <v>#N/A</v>
      </c>
      <c r="Z1419" s="75" t="e">
        <f>NA()</f>
        <v>#N/A</v>
      </c>
    </row>
    <row r="1420" spans="1:26" x14ac:dyDescent="0.2">
      <c r="A1420" s="74">
        <v>23970</v>
      </c>
      <c r="B1420" s="68">
        <f>INDEX('B-A OSRoad'!$F$2:$F$21,MATCH(A1420,'B-A OSRoad'!$C$2:$C$21))</f>
        <v>0</v>
      </c>
      <c r="C1420" s="68" t="str">
        <f>IF(INDEX('B-A OSRoad'!$B$2:$B$21,MATCH(A1420,'B-A OSRoad'!$C$2:$C$21))="Straight","",RIGHT(INDEX('B-A OSRoad'!$B$2:$B$21,MATCH(A1420,'B-A OSRoad'!$C$2:$C$21)),LEN(INDEX('B-A OSRoad'!$B$2:$B$21,MATCH(A1420,'B-A OSRoad'!$C$2:$C$21)))-1))</f>
        <v/>
      </c>
      <c r="D1420" s="69">
        <f>(INDEX('B-A OSRoad'!$I$2:$I$21,MATCH(A1420,'B-A OSRoad'!$C$2:$C$21)))+$C$3+$C$4+$C$1</f>
        <v>110</v>
      </c>
      <c r="E1420" s="70" t="e">
        <f>VLOOKUP(A1420,'Crash Data'!$E$3:$F$6,2,FALSE)</f>
        <v>#N/A</v>
      </c>
      <c r="F1420" s="70" t="e">
        <f>VLOOKUP(A1420,'Crash Data'!$B$3:$C$32,2,FALSE)</f>
        <v>#N/A</v>
      </c>
      <c r="G1420" s="40">
        <v>158.923</v>
      </c>
      <c r="H1420" s="40">
        <v>177</v>
      </c>
      <c r="I1420" s="39">
        <v>177</v>
      </c>
      <c r="J1420" s="40">
        <v>177</v>
      </c>
      <c r="K1420" s="39">
        <v>133.79300000000001</v>
      </c>
      <c r="L1420" s="93">
        <f t="shared" si="311"/>
        <v>209</v>
      </c>
      <c r="M1420" s="93">
        <f t="shared" si="312"/>
        <v>50.076999999999998</v>
      </c>
      <c r="N1420" s="99">
        <f t="shared" si="313"/>
        <v>165</v>
      </c>
      <c r="O1420" s="99" t="str">
        <f t="shared" si="314"/>
        <v/>
      </c>
      <c r="P1420" s="102">
        <f t="shared" si="315"/>
        <v>165</v>
      </c>
      <c r="Q1420" s="102" t="str">
        <f t="shared" si="316"/>
        <v/>
      </c>
      <c r="R1420" s="105">
        <f t="shared" si="317"/>
        <v>165</v>
      </c>
      <c r="S1420" s="105" t="str">
        <f t="shared" si="318"/>
        <v/>
      </c>
      <c r="T1420" s="69">
        <f t="shared" si="319"/>
        <v>107</v>
      </c>
      <c r="U1420" s="69" t="str">
        <f t="shared" si="320"/>
        <v/>
      </c>
      <c r="V1420" s="143">
        <f t="shared" si="321"/>
        <v>165</v>
      </c>
      <c r="W1420" s="143">
        <f t="shared" si="322"/>
        <v>31.206999999999994</v>
      </c>
      <c r="X1420" s="109">
        <f t="shared" si="309"/>
        <v>0</v>
      </c>
      <c r="Y1420" s="110" t="e">
        <f t="shared" si="310"/>
        <v>#N/A</v>
      </c>
      <c r="Z1420" s="75" t="e">
        <f>NA()</f>
        <v>#N/A</v>
      </c>
    </row>
    <row r="1421" spans="1:26" x14ac:dyDescent="0.2">
      <c r="A1421" s="74">
        <v>23980</v>
      </c>
      <c r="B1421" s="68">
        <f>INDEX('B-A OSRoad'!$F$2:$F$21,MATCH(A1421,'B-A OSRoad'!$C$2:$C$21))</f>
        <v>0</v>
      </c>
      <c r="C1421" s="68" t="str">
        <f>IF(INDEX('B-A OSRoad'!$B$2:$B$21,MATCH(A1421,'B-A OSRoad'!$C$2:$C$21))="Straight","",RIGHT(INDEX('B-A OSRoad'!$B$2:$B$21,MATCH(A1421,'B-A OSRoad'!$C$2:$C$21)),LEN(INDEX('B-A OSRoad'!$B$2:$B$21,MATCH(A1421,'B-A OSRoad'!$C$2:$C$21)))-1))</f>
        <v/>
      </c>
      <c r="D1421" s="69">
        <f>(INDEX('B-A OSRoad'!$I$2:$I$21,MATCH(A1421,'B-A OSRoad'!$C$2:$C$21)))+$C$3+$C$4+$C$1</f>
        <v>110</v>
      </c>
      <c r="E1421" s="70" t="e">
        <f>VLOOKUP(A1421,'Crash Data'!$E$3:$F$6,2,FALSE)</f>
        <v>#N/A</v>
      </c>
      <c r="F1421" s="70" t="e">
        <f>VLOOKUP(A1421,'Crash Data'!$B$3:$C$32,2,FALSE)</f>
        <v>#N/A</v>
      </c>
      <c r="G1421" s="40">
        <v>139.90100000000001</v>
      </c>
      <c r="H1421" s="40">
        <v>177</v>
      </c>
      <c r="I1421" s="39">
        <v>177</v>
      </c>
      <c r="J1421" s="40">
        <v>177</v>
      </c>
      <c r="K1421" s="39">
        <v>135.21199999999999</v>
      </c>
      <c r="L1421" s="93">
        <f t="shared" si="311"/>
        <v>209</v>
      </c>
      <c r="M1421" s="93">
        <f t="shared" si="312"/>
        <v>69.09899999999999</v>
      </c>
      <c r="N1421" s="99">
        <f t="shared" si="313"/>
        <v>165</v>
      </c>
      <c r="O1421" s="99" t="str">
        <f t="shared" si="314"/>
        <v/>
      </c>
      <c r="P1421" s="102">
        <f t="shared" si="315"/>
        <v>165</v>
      </c>
      <c r="Q1421" s="102" t="str">
        <f t="shared" si="316"/>
        <v/>
      </c>
      <c r="R1421" s="105">
        <f t="shared" si="317"/>
        <v>165</v>
      </c>
      <c r="S1421" s="105" t="str">
        <f t="shared" si="318"/>
        <v/>
      </c>
      <c r="T1421" s="69">
        <f t="shared" si="319"/>
        <v>107</v>
      </c>
      <c r="U1421" s="69" t="str">
        <f t="shared" si="320"/>
        <v/>
      </c>
      <c r="V1421" s="143">
        <f t="shared" si="321"/>
        <v>165</v>
      </c>
      <c r="W1421" s="143">
        <f t="shared" si="322"/>
        <v>29.788000000000011</v>
      </c>
      <c r="X1421" s="109">
        <f t="shared" si="309"/>
        <v>0</v>
      </c>
      <c r="Y1421" s="110" t="e">
        <f t="shared" si="310"/>
        <v>#N/A</v>
      </c>
      <c r="Z1421" s="75" t="e">
        <f>NA()</f>
        <v>#N/A</v>
      </c>
    </row>
    <row r="1422" spans="1:26" x14ac:dyDescent="0.2">
      <c r="A1422" s="74">
        <v>23990</v>
      </c>
      <c r="B1422" s="68">
        <f>INDEX('B-A OSRoad'!$F$2:$F$21,MATCH(A1422,'B-A OSRoad'!$C$2:$C$21))</f>
        <v>0</v>
      </c>
      <c r="C1422" s="68" t="str">
        <f>IF(INDEX('B-A OSRoad'!$B$2:$B$21,MATCH(A1422,'B-A OSRoad'!$C$2:$C$21))="Straight","",RIGHT(INDEX('B-A OSRoad'!$B$2:$B$21,MATCH(A1422,'B-A OSRoad'!$C$2:$C$21)),LEN(INDEX('B-A OSRoad'!$B$2:$B$21,MATCH(A1422,'B-A OSRoad'!$C$2:$C$21)))-1))</f>
        <v/>
      </c>
      <c r="D1422" s="69">
        <f>(INDEX('B-A OSRoad'!$I$2:$I$21,MATCH(A1422,'B-A OSRoad'!$C$2:$C$21)))+$C$3+$C$4+$C$1</f>
        <v>110</v>
      </c>
      <c r="E1422" s="70" t="e">
        <f>VLOOKUP(A1422,'Crash Data'!$E$3:$F$6,2,FALSE)</f>
        <v>#N/A</v>
      </c>
      <c r="F1422" s="70" t="e">
        <f>VLOOKUP(A1422,'Crash Data'!$B$3:$C$32,2,FALSE)</f>
        <v>#N/A</v>
      </c>
      <c r="G1422" s="40">
        <v>137.99799999999999</v>
      </c>
      <c r="H1422" s="40">
        <v>177</v>
      </c>
      <c r="I1422" s="39">
        <v>177</v>
      </c>
      <c r="J1422" s="40">
        <v>177</v>
      </c>
      <c r="K1422" s="39">
        <v>132.876</v>
      </c>
      <c r="L1422" s="93">
        <f t="shared" si="311"/>
        <v>209</v>
      </c>
      <c r="M1422" s="93">
        <f t="shared" si="312"/>
        <v>71.00200000000001</v>
      </c>
      <c r="N1422" s="99">
        <f t="shared" si="313"/>
        <v>165</v>
      </c>
      <c r="O1422" s="99" t="str">
        <f t="shared" si="314"/>
        <v/>
      </c>
      <c r="P1422" s="102">
        <f t="shared" si="315"/>
        <v>165</v>
      </c>
      <c r="Q1422" s="102" t="str">
        <f t="shared" si="316"/>
        <v/>
      </c>
      <c r="R1422" s="105">
        <f t="shared" si="317"/>
        <v>165</v>
      </c>
      <c r="S1422" s="105" t="str">
        <f t="shared" si="318"/>
        <v/>
      </c>
      <c r="T1422" s="69">
        <f t="shared" si="319"/>
        <v>107</v>
      </c>
      <c r="U1422" s="69" t="str">
        <f t="shared" si="320"/>
        <v/>
      </c>
      <c r="V1422" s="143">
        <f t="shared" si="321"/>
        <v>165</v>
      </c>
      <c r="W1422" s="143">
        <f t="shared" si="322"/>
        <v>32.123999999999995</v>
      </c>
      <c r="X1422" s="109">
        <f t="shared" si="309"/>
        <v>0</v>
      </c>
      <c r="Y1422" s="110" t="e">
        <f t="shared" si="310"/>
        <v>#N/A</v>
      </c>
      <c r="Z1422" s="75" t="e">
        <f>NA()</f>
        <v>#N/A</v>
      </c>
    </row>
    <row r="1423" spans="1:26" x14ac:dyDescent="0.2">
      <c r="A1423" s="74">
        <v>24000</v>
      </c>
      <c r="B1423" s="68">
        <f>INDEX('B-A OSRoad'!$F$2:$F$21,MATCH(A1423,'B-A OSRoad'!$C$2:$C$21))</f>
        <v>0</v>
      </c>
      <c r="C1423" s="68" t="str">
        <f>IF(INDEX('B-A OSRoad'!$B$2:$B$21,MATCH(A1423,'B-A OSRoad'!$C$2:$C$21))="Straight","",RIGHT(INDEX('B-A OSRoad'!$B$2:$B$21,MATCH(A1423,'B-A OSRoad'!$C$2:$C$21)),LEN(INDEX('B-A OSRoad'!$B$2:$B$21,MATCH(A1423,'B-A OSRoad'!$C$2:$C$21)))-1))</f>
        <v/>
      </c>
      <c r="D1423" s="69">
        <f>(INDEX('B-A OSRoad'!$I$2:$I$21,MATCH(A1423,'B-A OSRoad'!$C$2:$C$21)))+$C$3+$C$4+$C$1</f>
        <v>110</v>
      </c>
      <c r="E1423" s="70" t="e">
        <f>VLOOKUP(A1423,'Crash Data'!$E$3:$F$6,2,FALSE)</f>
        <v>#N/A</v>
      </c>
      <c r="F1423" s="70" t="e">
        <f>VLOOKUP(A1423,'Crash Data'!$B$3:$C$32,2,FALSE)</f>
        <v>#N/A</v>
      </c>
      <c r="G1423" s="40">
        <v>138.851</v>
      </c>
      <c r="H1423" s="40">
        <v>157.93100000000001</v>
      </c>
      <c r="I1423" s="39">
        <v>177</v>
      </c>
      <c r="J1423" s="40">
        <v>177</v>
      </c>
      <c r="K1423" s="39">
        <v>138.37799999999999</v>
      </c>
      <c r="L1423" s="93">
        <f t="shared" si="311"/>
        <v>209</v>
      </c>
      <c r="M1423" s="93">
        <f t="shared" si="312"/>
        <v>70.149000000000001</v>
      </c>
      <c r="N1423" s="99">
        <f t="shared" si="313"/>
        <v>165</v>
      </c>
      <c r="O1423" s="99">
        <f t="shared" si="314"/>
        <v>7.0689999999999884</v>
      </c>
      <c r="P1423" s="102">
        <f t="shared" si="315"/>
        <v>165</v>
      </c>
      <c r="Q1423" s="102" t="str">
        <f t="shared" si="316"/>
        <v/>
      </c>
      <c r="R1423" s="105">
        <f t="shared" si="317"/>
        <v>165</v>
      </c>
      <c r="S1423" s="105" t="str">
        <f t="shared" si="318"/>
        <v/>
      </c>
      <c r="T1423" s="69">
        <f t="shared" si="319"/>
        <v>107</v>
      </c>
      <c r="U1423" s="69" t="str">
        <f t="shared" si="320"/>
        <v/>
      </c>
      <c r="V1423" s="143">
        <f t="shared" si="321"/>
        <v>165</v>
      </c>
      <c r="W1423" s="143">
        <f t="shared" si="322"/>
        <v>26.622000000000014</v>
      </c>
      <c r="X1423" s="109">
        <f t="shared" si="309"/>
        <v>0</v>
      </c>
      <c r="Y1423" s="110" t="e">
        <f t="shared" si="310"/>
        <v>#N/A</v>
      </c>
      <c r="Z1423" s="75" t="e">
        <f>NA()</f>
        <v>#N/A</v>
      </c>
    </row>
    <row r="1424" spans="1:26" x14ac:dyDescent="0.2">
      <c r="A1424" s="74">
        <v>24010</v>
      </c>
      <c r="B1424" s="68">
        <f>INDEX('B-A OSRoad'!$F$2:$F$21,MATCH(A1424,'B-A OSRoad'!$C$2:$C$21))</f>
        <v>0</v>
      </c>
      <c r="C1424" s="68" t="str">
        <f>IF(INDEX('B-A OSRoad'!$B$2:$B$21,MATCH(A1424,'B-A OSRoad'!$C$2:$C$21))="Straight","",RIGHT(INDEX('B-A OSRoad'!$B$2:$B$21,MATCH(A1424,'B-A OSRoad'!$C$2:$C$21)),LEN(INDEX('B-A OSRoad'!$B$2:$B$21,MATCH(A1424,'B-A OSRoad'!$C$2:$C$21)))-1))</f>
        <v/>
      </c>
      <c r="D1424" s="69">
        <f>(INDEX('B-A OSRoad'!$I$2:$I$21,MATCH(A1424,'B-A OSRoad'!$C$2:$C$21)))+$C$3+$C$4+$C$1</f>
        <v>110</v>
      </c>
      <c r="E1424" s="70" t="e">
        <f>VLOOKUP(A1424,'Crash Data'!$E$3:$F$6,2,FALSE)</f>
        <v>#N/A</v>
      </c>
      <c r="F1424" s="70" t="e">
        <f>VLOOKUP(A1424,'Crash Data'!$B$3:$C$32,2,FALSE)</f>
        <v>#N/A</v>
      </c>
      <c r="G1424" s="40">
        <v>142.35300000000001</v>
      </c>
      <c r="H1424" s="40">
        <v>157.15100000000001</v>
      </c>
      <c r="I1424" s="39">
        <v>177</v>
      </c>
      <c r="J1424" s="40">
        <v>177</v>
      </c>
      <c r="K1424" s="39">
        <v>139.35900000000001</v>
      </c>
      <c r="L1424" s="93">
        <f t="shared" si="311"/>
        <v>209</v>
      </c>
      <c r="M1424" s="93">
        <f t="shared" si="312"/>
        <v>66.646999999999991</v>
      </c>
      <c r="N1424" s="99">
        <f t="shared" si="313"/>
        <v>165</v>
      </c>
      <c r="O1424" s="99">
        <f t="shared" si="314"/>
        <v>7.8489999999999895</v>
      </c>
      <c r="P1424" s="102">
        <f t="shared" si="315"/>
        <v>165</v>
      </c>
      <c r="Q1424" s="102" t="str">
        <f t="shared" si="316"/>
        <v/>
      </c>
      <c r="R1424" s="105">
        <f t="shared" si="317"/>
        <v>165</v>
      </c>
      <c r="S1424" s="105" t="str">
        <f t="shared" si="318"/>
        <v/>
      </c>
      <c r="T1424" s="69">
        <f t="shared" si="319"/>
        <v>107</v>
      </c>
      <c r="U1424" s="69" t="str">
        <f t="shared" si="320"/>
        <v/>
      </c>
      <c r="V1424" s="143">
        <f t="shared" si="321"/>
        <v>165</v>
      </c>
      <c r="W1424" s="143">
        <f t="shared" si="322"/>
        <v>25.640999999999991</v>
      </c>
      <c r="X1424" s="109">
        <f t="shared" si="309"/>
        <v>0</v>
      </c>
      <c r="Y1424" s="110" t="e">
        <f t="shared" si="310"/>
        <v>#N/A</v>
      </c>
      <c r="Z1424" s="75" t="e">
        <f>NA()</f>
        <v>#N/A</v>
      </c>
    </row>
    <row r="1425" spans="1:26" x14ac:dyDescent="0.2">
      <c r="A1425" s="74">
        <v>24020</v>
      </c>
      <c r="B1425" s="68">
        <f>INDEX('B-A OSRoad'!$F$2:$F$21,MATCH(A1425,'B-A OSRoad'!$C$2:$C$21))</f>
        <v>0</v>
      </c>
      <c r="C1425" s="68" t="str">
        <f>IF(INDEX('B-A OSRoad'!$B$2:$B$21,MATCH(A1425,'B-A OSRoad'!$C$2:$C$21))="Straight","",RIGHT(INDEX('B-A OSRoad'!$B$2:$B$21,MATCH(A1425,'B-A OSRoad'!$C$2:$C$21)),LEN(INDEX('B-A OSRoad'!$B$2:$B$21,MATCH(A1425,'B-A OSRoad'!$C$2:$C$21)))-1))</f>
        <v/>
      </c>
      <c r="D1425" s="69">
        <f>(INDEX('B-A OSRoad'!$I$2:$I$21,MATCH(A1425,'B-A OSRoad'!$C$2:$C$21)))+$C$3+$C$4+$C$1</f>
        <v>110</v>
      </c>
      <c r="E1425" s="70" t="e">
        <f>VLOOKUP(A1425,'Crash Data'!$E$3:$F$6,2,FALSE)</f>
        <v>#N/A</v>
      </c>
      <c r="F1425" s="70" t="e">
        <f>VLOOKUP(A1425,'Crash Data'!$B$3:$C$32,2,FALSE)</f>
        <v>#N/A</v>
      </c>
      <c r="G1425" s="40">
        <v>148.42099999999999</v>
      </c>
      <c r="H1425" s="40">
        <v>157.881</v>
      </c>
      <c r="I1425" s="39">
        <v>177</v>
      </c>
      <c r="J1425" s="40">
        <v>177</v>
      </c>
      <c r="K1425" s="39">
        <v>139.143</v>
      </c>
      <c r="L1425" s="93">
        <f t="shared" si="311"/>
        <v>209</v>
      </c>
      <c r="M1425" s="93">
        <f t="shared" si="312"/>
        <v>60.579000000000008</v>
      </c>
      <c r="N1425" s="99">
        <f t="shared" si="313"/>
        <v>165</v>
      </c>
      <c r="O1425" s="99">
        <f t="shared" si="314"/>
        <v>7.1189999999999998</v>
      </c>
      <c r="P1425" s="102">
        <f t="shared" si="315"/>
        <v>165</v>
      </c>
      <c r="Q1425" s="102" t="str">
        <f t="shared" si="316"/>
        <v/>
      </c>
      <c r="R1425" s="105">
        <f t="shared" si="317"/>
        <v>165</v>
      </c>
      <c r="S1425" s="105" t="str">
        <f t="shared" si="318"/>
        <v/>
      </c>
      <c r="T1425" s="69">
        <f t="shared" si="319"/>
        <v>107</v>
      </c>
      <c r="U1425" s="69" t="str">
        <f t="shared" si="320"/>
        <v/>
      </c>
      <c r="V1425" s="143">
        <f t="shared" si="321"/>
        <v>165</v>
      </c>
      <c r="W1425" s="143">
        <f t="shared" si="322"/>
        <v>25.856999999999999</v>
      </c>
      <c r="X1425" s="109">
        <f t="shared" si="309"/>
        <v>0</v>
      </c>
      <c r="Y1425" s="110" t="e">
        <f t="shared" si="310"/>
        <v>#N/A</v>
      </c>
      <c r="Z1425" s="75" t="e">
        <f>NA()</f>
        <v>#N/A</v>
      </c>
    </row>
    <row r="1426" spans="1:26" x14ac:dyDescent="0.2">
      <c r="A1426" s="74">
        <v>24030</v>
      </c>
      <c r="B1426" s="68">
        <f>INDEX('B-A OSRoad'!$F$2:$F$21,MATCH(A1426,'B-A OSRoad'!$C$2:$C$21))</f>
        <v>0</v>
      </c>
      <c r="C1426" s="68" t="str">
        <f>IF(INDEX('B-A OSRoad'!$B$2:$B$21,MATCH(A1426,'B-A OSRoad'!$C$2:$C$21))="Straight","",RIGHT(INDEX('B-A OSRoad'!$B$2:$B$21,MATCH(A1426,'B-A OSRoad'!$C$2:$C$21)),LEN(INDEX('B-A OSRoad'!$B$2:$B$21,MATCH(A1426,'B-A OSRoad'!$C$2:$C$21)))-1))</f>
        <v/>
      </c>
      <c r="D1426" s="69">
        <f>(INDEX('B-A OSRoad'!$I$2:$I$21,MATCH(A1426,'B-A OSRoad'!$C$2:$C$21)))+$C$3+$C$4+$C$1</f>
        <v>110</v>
      </c>
      <c r="E1426" s="70" t="e">
        <f>VLOOKUP(A1426,'Crash Data'!$E$3:$F$6,2,FALSE)</f>
        <v>#N/A</v>
      </c>
      <c r="F1426" s="70" t="e">
        <f>VLOOKUP(A1426,'Crash Data'!$B$3:$C$32,2,FALSE)</f>
        <v>#N/A</v>
      </c>
      <c r="G1426" s="40">
        <v>148.26</v>
      </c>
      <c r="H1426" s="40">
        <v>177</v>
      </c>
      <c r="I1426" s="39">
        <v>177</v>
      </c>
      <c r="J1426" s="40">
        <v>177</v>
      </c>
      <c r="K1426" s="39">
        <v>147.50899999999999</v>
      </c>
      <c r="L1426" s="93">
        <f t="shared" si="311"/>
        <v>209</v>
      </c>
      <c r="M1426" s="93">
        <f t="shared" si="312"/>
        <v>60.740000000000009</v>
      </c>
      <c r="N1426" s="99">
        <f t="shared" si="313"/>
        <v>165</v>
      </c>
      <c r="O1426" s="99" t="str">
        <f t="shared" si="314"/>
        <v/>
      </c>
      <c r="P1426" s="102">
        <f t="shared" si="315"/>
        <v>165</v>
      </c>
      <c r="Q1426" s="102" t="str">
        <f t="shared" si="316"/>
        <v/>
      </c>
      <c r="R1426" s="105">
        <f t="shared" si="317"/>
        <v>165</v>
      </c>
      <c r="S1426" s="105" t="str">
        <f t="shared" si="318"/>
        <v/>
      </c>
      <c r="T1426" s="69">
        <f t="shared" si="319"/>
        <v>107</v>
      </c>
      <c r="U1426" s="69" t="str">
        <f t="shared" si="320"/>
        <v/>
      </c>
      <c r="V1426" s="143">
        <f t="shared" si="321"/>
        <v>165</v>
      </c>
      <c r="W1426" s="143">
        <f t="shared" si="322"/>
        <v>17.491000000000014</v>
      </c>
      <c r="X1426" s="109">
        <f t="shared" si="309"/>
        <v>0</v>
      </c>
      <c r="Y1426" s="110" t="e">
        <f t="shared" si="310"/>
        <v>#N/A</v>
      </c>
      <c r="Z1426" s="75" t="e">
        <f>NA()</f>
        <v>#N/A</v>
      </c>
    </row>
    <row r="1427" spans="1:26" x14ac:dyDescent="0.2">
      <c r="A1427" s="74">
        <v>24040</v>
      </c>
      <c r="B1427" s="68">
        <f>INDEX('B-A OSRoad'!$F$2:$F$21,MATCH(A1427,'B-A OSRoad'!$C$2:$C$21))</f>
        <v>0</v>
      </c>
      <c r="C1427" s="68" t="str">
        <f>IF(INDEX('B-A OSRoad'!$B$2:$B$21,MATCH(A1427,'B-A OSRoad'!$C$2:$C$21))="Straight","",RIGHT(INDEX('B-A OSRoad'!$B$2:$B$21,MATCH(A1427,'B-A OSRoad'!$C$2:$C$21)),LEN(INDEX('B-A OSRoad'!$B$2:$B$21,MATCH(A1427,'B-A OSRoad'!$C$2:$C$21)))-1))</f>
        <v/>
      </c>
      <c r="D1427" s="69">
        <f>(INDEX('B-A OSRoad'!$I$2:$I$21,MATCH(A1427,'B-A OSRoad'!$C$2:$C$21)))+$C$3+$C$4+$C$1</f>
        <v>110</v>
      </c>
      <c r="E1427" s="70" t="e">
        <f>VLOOKUP(A1427,'Crash Data'!$E$3:$F$6,2,FALSE)</f>
        <v>#N/A</v>
      </c>
      <c r="F1427" s="70" t="e">
        <f>VLOOKUP(A1427,'Crash Data'!$B$3:$C$32,2,FALSE)</f>
        <v>#N/A</v>
      </c>
      <c r="G1427" s="40">
        <v>149.03</v>
      </c>
      <c r="H1427" s="40">
        <v>177</v>
      </c>
      <c r="I1427" s="39">
        <v>177</v>
      </c>
      <c r="J1427" s="40">
        <v>177</v>
      </c>
      <c r="K1427" s="39">
        <v>149.25700000000001</v>
      </c>
      <c r="L1427" s="93">
        <f t="shared" si="311"/>
        <v>209</v>
      </c>
      <c r="M1427" s="93">
        <f t="shared" si="312"/>
        <v>59.97</v>
      </c>
      <c r="N1427" s="99">
        <f t="shared" si="313"/>
        <v>165</v>
      </c>
      <c r="O1427" s="99" t="str">
        <f t="shared" si="314"/>
        <v/>
      </c>
      <c r="P1427" s="102">
        <f t="shared" si="315"/>
        <v>165</v>
      </c>
      <c r="Q1427" s="102" t="str">
        <f t="shared" si="316"/>
        <v/>
      </c>
      <c r="R1427" s="105">
        <f t="shared" si="317"/>
        <v>165</v>
      </c>
      <c r="S1427" s="105" t="str">
        <f t="shared" si="318"/>
        <v/>
      </c>
      <c r="T1427" s="69">
        <f t="shared" si="319"/>
        <v>107</v>
      </c>
      <c r="U1427" s="69" t="str">
        <f t="shared" si="320"/>
        <v/>
      </c>
      <c r="V1427" s="143">
        <f t="shared" si="321"/>
        <v>165</v>
      </c>
      <c r="W1427" s="143">
        <f t="shared" si="322"/>
        <v>15.742999999999995</v>
      </c>
      <c r="X1427" s="109">
        <f t="shared" si="309"/>
        <v>0</v>
      </c>
      <c r="Y1427" s="110" t="e">
        <f t="shared" si="310"/>
        <v>#N/A</v>
      </c>
      <c r="Z1427" s="75" t="e">
        <f>NA()</f>
        <v>#N/A</v>
      </c>
    </row>
    <row r="1428" spans="1:26" x14ac:dyDescent="0.2">
      <c r="A1428" s="74">
        <v>24050</v>
      </c>
      <c r="B1428" s="68">
        <f>INDEX('B-A OSRoad'!$F$2:$F$21,MATCH(A1428,'B-A OSRoad'!$C$2:$C$21))</f>
        <v>0</v>
      </c>
      <c r="C1428" s="68" t="str">
        <f>IF(INDEX('B-A OSRoad'!$B$2:$B$21,MATCH(A1428,'B-A OSRoad'!$C$2:$C$21))="Straight","",RIGHT(INDEX('B-A OSRoad'!$B$2:$B$21,MATCH(A1428,'B-A OSRoad'!$C$2:$C$21)),LEN(INDEX('B-A OSRoad'!$B$2:$B$21,MATCH(A1428,'B-A OSRoad'!$C$2:$C$21)))-1))</f>
        <v/>
      </c>
      <c r="D1428" s="69">
        <f>(INDEX('B-A OSRoad'!$I$2:$I$21,MATCH(A1428,'B-A OSRoad'!$C$2:$C$21)))+$C$3+$C$4+$C$1</f>
        <v>110</v>
      </c>
      <c r="E1428" s="70" t="e">
        <f>VLOOKUP(A1428,'Crash Data'!$E$3:$F$6,2,FALSE)</f>
        <v>#N/A</v>
      </c>
      <c r="F1428" s="70" t="e">
        <f>VLOOKUP(A1428,'Crash Data'!$B$3:$C$32,2,FALSE)</f>
        <v>#N/A</v>
      </c>
      <c r="G1428" s="40">
        <v>154.61699999999999</v>
      </c>
      <c r="H1428" s="40">
        <v>177</v>
      </c>
      <c r="I1428" s="39">
        <v>177</v>
      </c>
      <c r="J1428" s="40">
        <v>177</v>
      </c>
      <c r="K1428" s="39">
        <v>158.96299999999999</v>
      </c>
      <c r="L1428" s="93">
        <f t="shared" si="311"/>
        <v>209</v>
      </c>
      <c r="M1428" s="93">
        <f t="shared" si="312"/>
        <v>54.38300000000001</v>
      </c>
      <c r="N1428" s="99">
        <f t="shared" si="313"/>
        <v>165</v>
      </c>
      <c r="O1428" s="99" t="str">
        <f t="shared" si="314"/>
        <v/>
      </c>
      <c r="P1428" s="102">
        <f t="shared" si="315"/>
        <v>165</v>
      </c>
      <c r="Q1428" s="102" t="str">
        <f t="shared" si="316"/>
        <v/>
      </c>
      <c r="R1428" s="105">
        <f t="shared" si="317"/>
        <v>165</v>
      </c>
      <c r="S1428" s="105" t="str">
        <f t="shared" si="318"/>
        <v/>
      </c>
      <c r="T1428" s="69">
        <f t="shared" si="319"/>
        <v>107</v>
      </c>
      <c r="U1428" s="69" t="str">
        <f t="shared" si="320"/>
        <v/>
      </c>
      <c r="V1428" s="143">
        <f t="shared" si="321"/>
        <v>165</v>
      </c>
      <c r="W1428" s="143">
        <f t="shared" si="322"/>
        <v>6.0370000000000061</v>
      </c>
      <c r="X1428" s="109">
        <f t="shared" si="309"/>
        <v>0</v>
      </c>
      <c r="Y1428" s="110" t="e">
        <f t="shared" si="310"/>
        <v>#N/A</v>
      </c>
      <c r="Z1428" s="75" t="e">
        <f>NA()</f>
        <v>#N/A</v>
      </c>
    </row>
    <row r="1429" spans="1:26" x14ac:dyDescent="0.2">
      <c r="A1429" s="74">
        <v>24060</v>
      </c>
      <c r="B1429" s="68">
        <f>INDEX('B-A OSRoad'!$F$2:$F$21,MATCH(A1429,'B-A OSRoad'!$C$2:$C$21))</f>
        <v>0</v>
      </c>
      <c r="C1429" s="68" t="str">
        <f>IF(INDEX('B-A OSRoad'!$B$2:$B$21,MATCH(A1429,'B-A OSRoad'!$C$2:$C$21))="Straight","",RIGHT(INDEX('B-A OSRoad'!$B$2:$B$21,MATCH(A1429,'B-A OSRoad'!$C$2:$C$21)),LEN(INDEX('B-A OSRoad'!$B$2:$B$21,MATCH(A1429,'B-A OSRoad'!$C$2:$C$21)))-1))</f>
        <v/>
      </c>
      <c r="D1429" s="69">
        <f>(INDEX('B-A OSRoad'!$I$2:$I$21,MATCH(A1429,'B-A OSRoad'!$C$2:$C$21)))+$C$3+$C$4+$C$1</f>
        <v>110</v>
      </c>
      <c r="E1429" s="70" t="e">
        <f>VLOOKUP(A1429,'Crash Data'!$E$3:$F$6,2,FALSE)</f>
        <v>#N/A</v>
      </c>
      <c r="F1429" s="70" t="e">
        <f>VLOOKUP(A1429,'Crash Data'!$B$3:$C$32,2,FALSE)</f>
        <v>#N/A</v>
      </c>
      <c r="G1429" s="40">
        <v>156.721</v>
      </c>
      <c r="H1429" s="40">
        <v>177</v>
      </c>
      <c r="I1429" s="39">
        <v>177</v>
      </c>
      <c r="J1429" s="40">
        <v>177</v>
      </c>
      <c r="K1429" s="39">
        <v>158.81299999999999</v>
      </c>
      <c r="L1429" s="93">
        <f t="shared" si="311"/>
        <v>209</v>
      </c>
      <c r="M1429" s="93">
        <f t="shared" si="312"/>
        <v>52.278999999999996</v>
      </c>
      <c r="N1429" s="99">
        <f t="shared" si="313"/>
        <v>165</v>
      </c>
      <c r="O1429" s="99" t="str">
        <f t="shared" si="314"/>
        <v/>
      </c>
      <c r="P1429" s="102">
        <f t="shared" si="315"/>
        <v>165</v>
      </c>
      <c r="Q1429" s="102" t="str">
        <f t="shared" si="316"/>
        <v/>
      </c>
      <c r="R1429" s="105">
        <f t="shared" si="317"/>
        <v>165</v>
      </c>
      <c r="S1429" s="105" t="str">
        <f t="shared" si="318"/>
        <v/>
      </c>
      <c r="T1429" s="69">
        <f t="shared" si="319"/>
        <v>107</v>
      </c>
      <c r="U1429" s="69" t="str">
        <f t="shared" si="320"/>
        <v/>
      </c>
      <c r="V1429" s="143">
        <f t="shared" si="321"/>
        <v>165</v>
      </c>
      <c r="W1429" s="143">
        <f t="shared" si="322"/>
        <v>6.1870000000000118</v>
      </c>
      <c r="X1429" s="109">
        <f t="shared" si="309"/>
        <v>0</v>
      </c>
      <c r="Y1429" s="110" t="e">
        <f t="shared" si="310"/>
        <v>#N/A</v>
      </c>
      <c r="Z1429" s="75" t="e">
        <f>NA()</f>
        <v>#N/A</v>
      </c>
    </row>
    <row r="1430" spans="1:26" x14ac:dyDescent="0.2">
      <c r="A1430" s="74">
        <v>24070</v>
      </c>
      <c r="B1430" s="68">
        <f>INDEX('B-A OSRoad'!$F$2:$F$21,MATCH(A1430,'B-A OSRoad'!$C$2:$C$21))</f>
        <v>0</v>
      </c>
      <c r="C1430" s="68" t="str">
        <f>IF(INDEX('B-A OSRoad'!$B$2:$B$21,MATCH(A1430,'B-A OSRoad'!$C$2:$C$21))="Straight","",RIGHT(INDEX('B-A OSRoad'!$B$2:$B$21,MATCH(A1430,'B-A OSRoad'!$C$2:$C$21)),LEN(INDEX('B-A OSRoad'!$B$2:$B$21,MATCH(A1430,'B-A OSRoad'!$C$2:$C$21)))-1))</f>
        <v/>
      </c>
      <c r="D1430" s="69">
        <f>(INDEX('B-A OSRoad'!$I$2:$I$21,MATCH(A1430,'B-A OSRoad'!$C$2:$C$21)))+$C$3+$C$4+$C$1</f>
        <v>110</v>
      </c>
      <c r="E1430" s="70" t="e">
        <f>VLOOKUP(A1430,'Crash Data'!$E$3:$F$6,2,FALSE)</f>
        <v>#N/A</v>
      </c>
      <c r="F1430" s="70" t="e">
        <f>VLOOKUP(A1430,'Crash Data'!$B$3:$C$32,2,FALSE)</f>
        <v>#N/A</v>
      </c>
      <c r="G1430" s="40">
        <v>168.358</v>
      </c>
      <c r="H1430" s="40">
        <v>177</v>
      </c>
      <c r="I1430" s="39">
        <v>177</v>
      </c>
      <c r="J1430" s="40">
        <v>177</v>
      </c>
      <c r="K1430" s="39">
        <v>177</v>
      </c>
      <c r="L1430" s="93">
        <f t="shared" si="311"/>
        <v>209</v>
      </c>
      <c r="M1430" s="93">
        <f t="shared" si="312"/>
        <v>40.641999999999996</v>
      </c>
      <c r="N1430" s="99">
        <f t="shared" si="313"/>
        <v>165</v>
      </c>
      <c r="O1430" s="99" t="str">
        <f t="shared" si="314"/>
        <v/>
      </c>
      <c r="P1430" s="102">
        <f t="shared" si="315"/>
        <v>165</v>
      </c>
      <c r="Q1430" s="102" t="str">
        <f t="shared" si="316"/>
        <v/>
      </c>
      <c r="R1430" s="105">
        <f t="shared" si="317"/>
        <v>165</v>
      </c>
      <c r="S1430" s="105" t="str">
        <f t="shared" si="318"/>
        <v/>
      </c>
      <c r="T1430" s="69">
        <f t="shared" si="319"/>
        <v>107</v>
      </c>
      <c r="U1430" s="69" t="str">
        <f t="shared" si="320"/>
        <v/>
      </c>
      <c r="V1430" s="143">
        <f t="shared" si="321"/>
        <v>165</v>
      </c>
      <c r="W1430" s="143" t="str">
        <f t="shared" si="322"/>
        <v/>
      </c>
      <c r="X1430" s="109">
        <f t="shared" si="309"/>
        <v>0</v>
      </c>
      <c r="Y1430" s="110" t="e">
        <f t="shared" si="310"/>
        <v>#N/A</v>
      </c>
      <c r="Z1430" s="75" t="e">
        <f>NA()</f>
        <v>#N/A</v>
      </c>
    </row>
    <row r="1431" spans="1:26" x14ac:dyDescent="0.2">
      <c r="A1431" s="74">
        <v>24080</v>
      </c>
      <c r="B1431" s="68">
        <f>INDEX('B-A OSRoad'!$F$2:$F$21,MATCH(A1431,'B-A OSRoad'!$C$2:$C$21))</f>
        <v>0</v>
      </c>
      <c r="C1431" s="68" t="str">
        <f>IF(INDEX('B-A OSRoad'!$B$2:$B$21,MATCH(A1431,'B-A OSRoad'!$C$2:$C$21))="Straight","",RIGHT(INDEX('B-A OSRoad'!$B$2:$B$21,MATCH(A1431,'B-A OSRoad'!$C$2:$C$21)),LEN(INDEX('B-A OSRoad'!$B$2:$B$21,MATCH(A1431,'B-A OSRoad'!$C$2:$C$21)))-1))</f>
        <v/>
      </c>
      <c r="D1431" s="69">
        <f>(INDEX('B-A OSRoad'!$I$2:$I$21,MATCH(A1431,'B-A OSRoad'!$C$2:$C$21)))+$C$3+$C$4+$C$1</f>
        <v>110</v>
      </c>
      <c r="E1431" s="70" t="e">
        <f>VLOOKUP(A1431,'Crash Data'!$E$3:$F$6,2,FALSE)</f>
        <v>#N/A</v>
      </c>
      <c r="F1431" s="70" t="e">
        <f>VLOOKUP(A1431,'Crash Data'!$B$3:$C$32,2,FALSE)</f>
        <v>#N/A</v>
      </c>
      <c r="G1431" s="40">
        <v>168.28800000000001</v>
      </c>
      <c r="H1431" s="40">
        <v>177</v>
      </c>
      <c r="I1431" s="39">
        <v>177</v>
      </c>
      <c r="J1431" s="40">
        <v>177</v>
      </c>
      <c r="K1431" s="39">
        <v>177</v>
      </c>
      <c r="L1431" s="93">
        <f t="shared" si="311"/>
        <v>209</v>
      </c>
      <c r="M1431" s="93">
        <f t="shared" si="312"/>
        <v>40.711999999999989</v>
      </c>
      <c r="N1431" s="99">
        <f t="shared" si="313"/>
        <v>165</v>
      </c>
      <c r="O1431" s="99" t="str">
        <f t="shared" si="314"/>
        <v/>
      </c>
      <c r="P1431" s="102">
        <f t="shared" si="315"/>
        <v>165</v>
      </c>
      <c r="Q1431" s="102" t="str">
        <f t="shared" si="316"/>
        <v/>
      </c>
      <c r="R1431" s="105">
        <f t="shared" si="317"/>
        <v>165</v>
      </c>
      <c r="S1431" s="105" t="str">
        <f t="shared" si="318"/>
        <v/>
      </c>
      <c r="T1431" s="69">
        <f t="shared" si="319"/>
        <v>107</v>
      </c>
      <c r="U1431" s="69" t="str">
        <f t="shared" si="320"/>
        <v/>
      </c>
      <c r="V1431" s="143">
        <f t="shared" si="321"/>
        <v>165</v>
      </c>
      <c r="W1431" s="143" t="str">
        <f t="shared" si="322"/>
        <v/>
      </c>
      <c r="X1431" s="109">
        <f t="shared" si="309"/>
        <v>0</v>
      </c>
      <c r="Y1431" s="110" t="e">
        <f t="shared" si="310"/>
        <v>#N/A</v>
      </c>
      <c r="Z1431" s="75" t="e">
        <f>NA()</f>
        <v>#N/A</v>
      </c>
    </row>
    <row r="1432" spans="1:26" x14ac:dyDescent="0.2">
      <c r="A1432" s="74">
        <v>24090</v>
      </c>
      <c r="B1432" s="68">
        <f>INDEX('B-A OSRoad'!$F$2:$F$21,MATCH(A1432,'B-A OSRoad'!$C$2:$C$21))</f>
        <v>0</v>
      </c>
      <c r="C1432" s="68" t="str">
        <f>IF(INDEX('B-A OSRoad'!$B$2:$B$21,MATCH(A1432,'B-A OSRoad'!$C$2:$C$21))="Straight","",RIGHT(INDEX('B-A OSRoad'!$B$2:$B$21,MATCH(A1432,'B-A OSRoad'!$C$2:$C$21)),LEN(INDEX('B-A OSRoad'!$B$2:$B$21,MATCH(A1432,'B-A OSRoad'!$C$2:$C$21)))-1))</f>
        <v/>
      </c>
      <c r="D1432" s="69">
        <f>(INDEX('B-A OSRoad'!$I$2:$I$21,MATCH(A1432,'B-A OSRoad'!$C$2:$C$21)))+$C$3+$C$4+$C$1</f>
        <v>110</v>
      </c>
      <c r="E1432" s="70" t="e">
        <f>VLOOKUP(A1432,'Crash Data'!$E$3:$F$6,2,FALSE)</f>
        <v>#N/A</v>
      </c>
      <c r="F1432" s="70" t="e">
        <f>VLOOKUP(A1432,'Crash Data'!$B$3:$C$32,2,FALSE)</f>
        <v>#N/A</v>
      </c>
      <c r="G1432" s="40">
        <v>176.88499999999999</v>
      </c>
      <c r="H1432" s="40">
        <v>177</v>
      </c>
      <c r="I1432" s="39">
        <v>177</v>
      </c>
      <c r="J1432" s="40">
        <v>177</v>
      </c>
      <c r="K1432" s="39">
        <v>177</v>
      </c>
      <c r="L1432" s="93">
        <f t="shared" si="311"/>
        <v>209</v>
      </c>
      <c r="M1432" s="93">
        <f t="shared" si="312"/>
        <v>32.115000000000009</v>
      </c>
      <c r="N1432" s="99">
        <f t="shared" si="313"/>
        <v>165</v>
      </c>
      <c r="O1432" s="99" t="str">
        <f t="shared" si="314"/>
        <v/>
      </c>
      <c r="P1432" s="102">
        <f t="shared" si="315"/>
        <v>165</v>
      </c>
      <c r="Q1432" s="102" t="str">
        <f t="shared" si="316"/>
        <v/>
      </c>
      <c r="R1432" s="105">
        <f t="shared" si="317"/>
        <v>165</v>
      </c>
      <c r="S1432" s="105" t="str">
        <f t="shared" si="318"/>
        <v/>
      </c>
      <c r="T1432" s="69">
        <f t="shared" si="319"/>
        <v>107</v>
      </c>
      <c r="U1432" s="69" t="str">
        <f t="shared" si="320"/>
        <v/>
      </c>
      <c r="V1432" s="143">
        <f t="shared" si="321"/>
        <v>165</v>
      </c>
      <c r="W1432" s="143" t="str">
        <f t="shared" si="322"/>
        <v/>
      </c>
      <c r="X1432" s="109">
        <f t="shared" si="309"/>
        <v>0</v>
      </c>
      <c r="Y1432" s="110" t="e">
        <f t="shared" si="310"/>
        <v>#N/A</v>
      </c>
      <c r="Z1432" s="75" t="e">
        <f>NA()</f>
        <v>#N/A</v>
      </c>
    </row>
    <row r="1433" spans="1:26" x14ac:dyDescent="0.2">
      <c r="A1433" s="74">
        <v>24100</v>
      </c>
      <c r="B1433" s="68">
        <f>INDEX('B-A OSRoad'!$F$2:$F$21,MATCH(A1433,'B-A OSRoad'!$C$2:$C$21))</f>
        <v>0</v>
      </c>
      <c r="C1433" s="68" t="str">
        <f>IF(INDEX('B-A OSRoad'!$B$2:$B$21,MATCH(A1433,'B-A OSRoad'!$C$2:$C$21))="Straight","",RIGHT(INDEX('B-A OSRoad'!$B$2:$B$21,MATCH(A1433,'B-A OSRoad'!$C$2:$C$21)),LEN(INDEX('B-A OSRoad'!$B$2:$B$21,MATCH(A1433,'B-A OSRoad'!$C$2:$C$21)))-1))</f>
        <v/>
      </c>
      <c r="D1433" s="69">
        <f>(INDEX('B-A OSRoad'!$I$2:$I$21,MATCH(A1433,'B-A OSRoad'!$C$2:$C$21)))+$C$3+$C$4+$C$1</f>
        <v>110</v>
      </c>
      <c r="E1433" s="70" t="e">
        <f>VLOOKUP(A1433,'Crash Data'!$E$3:$F$6,2,FALSE)</f>
        <v>#N/A</v>
      </c>
      <c r="F1433" s="70" t="e">
        <f>VLOOKUP(A1433,'Crash Data'!$B$3:$C$32,2,FALSE)</f>
        <v>#N/A</v>
      </c>
      <c r="G1433" s="40">
        <v>187.751</v>
      </c>
      <c r="H1433" s="40">
        <v>177</v>
      </c>
      <c r="I1433" s="39">
        <v>177</v>
      </c>
      <c r="J1433" s="40">
        <v>177</v>
      </c>
      <c r="K1433" s="39">
        <v>177</v>
      </c>
      <c r="L1433" s="93">
        <f t="shared" si="311"/>
        <v>209</v>
      </c>
      <c r="M1433" s="93">
        <f t="shared" si="312"/>
        <v>21.248999999999995</v>
      </c>
      <c r="N1433" s="99">
        <f t="shared" si="313"/>
        <v>165</v>
      </c>
      <c r="O1433" s="99" t="str">
        <f t="shared" si="314"/>
        <v/>
      </c>
      <c r="P1433" s="102">
        <f t="shared" si="315"/>
        <v>165</v>
      </c>
      <c r="Q1433" s="102" t="str">
        <f t="shared" si="316"/>
        <v/>
      </c>
      <c r="R1433" s="105">
        <f t="shared" si="317"/>
        <v>165</v>
      </c>
      <c r="S1433" s="105" t="str">
        <f t="shared" si="318"/>
        <v/>
      </c>
      <c r="T1433" s="69">
        <f t="shared" si="319"/>
        <v>107</v>
      </c>
      <c r="U1433" s="69" t="str">
        <f t="shared" si="320"/>
        <v/>
      </c>
      <c r="V1433" s="143">
        <f t="shared" si="321"/>
        <v>165</v>
      </c>
      <c r="W1433" s="143" t="str">
        <f t="shared" si="322"/>
        <v/>
      </c>
      <c r="X1433" s="109">
        <f t="shared" si="309"/>
        <v>0</v>
      </c>
      <c r="Y1433" s="110" t="e">
        <f t="shared" si="310"/>
        <v>#N/A</v>
      </c>
      <c r="Z1433" s="75" t="e">
        <f>NA()</f>
        <v>#N/A</v>
      </c>
    </row>
    <row r="1434" spans="1:26" x14ac:dyDescent="0.2">
      <c r="A1434" s="74">
        <v>24110</v>
      </c>
      <c r="B1434" s="68">
        <f>INDEX('B-A OSRoad'!$F$2:$F$21,MATCH(A1434,'B-A OSRoad'!$C$2:$C$21))</f>
        <v>0</v>
      </c>
      <c r="C1434" s="68" t="str">
        <f>IF(INDEX('B-A OSRoad'!$B$2:$B$21,MATCH(A1434,'B-A OSRoad'!$C$2:$C$21))="Straight","",RIGHT(INDEX('B-A OSRoad'!$B$2:$B$21,MATCH(A1434,'B-A OSRoad'!$C$2:$C$21)),LEN(INDEX('B-A OSRoad'!$B$2:$B$21,MATCH(A1434,'B-A OSRoad'!$C$2:$C$21)))-1))</f>
        <v/>
      </c>
      <c r="D1434" s="69">
        <f>(INDEX('B-A OSRoad'!$I$2:$I$21,MATCH(A1434,'B-A OSRoad'!$C$2:$C$21)))+$C$3+$C$4+$C$1</f>
        <v>110</v>
      </c>
      <c r="E1434" s="70" t="e">
        <f>VLOOKUP(A1434,'Crash Data'!$E$3:$F$6,2,FALSE)</f>
        <v>#N/A</v>
      </c>
      <c r="F1434" s="70" t="e">
        <f>VLOOKUP(A1434,'Crash Data'!$B$3:$C$32,2,FALSE)</f>
        <v>#N/A</v>
      </c>
      <c r="G1434" s="40">
        <v>199.79400000000001</v>
      </c>
      <c r="H1434" s="40">
        <v>177</v>
      </c>
      <c r="I1434" s="39">
        <v>177</v>
      </c>
      <c r="J1434" s="40">
        <v>177</v>
      </c>
      <c r="K1434" s="39">
        <v>177</v>
      </c>
      <c r="L1434" s="93">
        <f t="shared" si="311"/>
        <v>209</v>
      </c>
      <c r="M1434" s="93">
        <f t="shared" si="312"/>
        <v>9.2059999999999889</v>
      </c>
      <c r="N1434" s="99">
        <f t="shared" si="313"/>
        <v>165</v>
      </c>
      <c r="O1434" s="99" t="str">
        <f t="shared" si="314"/>
        <v/>
      </c>
      <c r="P1434" s="102">
        <f t="shared" si="315"/>
        <v>165</v>
      </c>
      <c r="Q1434" s="102" t="str">
        <f t="shared" si="316"/>
        <v/>
      </c>
      <c r="R1434" s="105">
        <f t="shared" si="317"/>
        <v>165</v>
      </c>
      <c r="S1434" s="105" t="str">
        <f t="shared" si="318"/>
        <v/>
      </c>
      <c r="T1434" s="69">
        <f t="shared" si="319"/>
        <v>107</v>
      </c>
      <c r="U1434" s="69" t="str">
        <f t="shared" si="320"/>
        <v/>
      </c>
      <c r="V1434" s="143">
        <f t="shared" si="321"/>
        <v>165</v>
      </c>
      <c r="W1434" s="143" t="str">
        <f t="shared" si="322"/>
        <v/>
      </c>
      <c r="X1434" s="109">
        <f t="shared" si="309"/>
        <v>0</v>
      </c>
      <c r="Y1434" s="110" t="e">
        <f t="shared" si="310"/>
        <v>#N/A</v>
      </c>
      <c r="Z1434" s="75" t="e">
        <f>NA()</f>
        <v>#N/A</v>
      </c>
    </row>
    <row r="1435" spans="1:26" x14ac:dyDescent="0.2">
      <c r="A1435" s="74">
        <v>24120</v>
      </c>
      <c r="B1435" s="68">
        <f>INDEX('B-A OSRoad'!$F$2:$F$21,MATCH(A1435,'B-A OSRoad'!$C$2:$C$21))</f>
        <v>0</v>
      </c>
      <c r="C1435" s="68" t="str">
        <f>IF(INDEX('B-A OSRoad'!$B$2:$B$21,MATCH(A1435,'B-A OSRoad'!$C$2:$C$21))="Straight","",RIGHT(INDEX('B-A OSRoad'!$B$2:$B$21,MATCH(A1435,'B-A OSRoad'!$C$2:$C$21)),LEN(INDEX('B-A OSRoad'!$B$2:$B$21,MATCH(A1435,'B-A OSRoad'!$C$2:$C$21)))-1))</f>
        <v/>
      </c>
      <c r="D1435" s="69">
        <f>(INDEX('B-A OSRoad'!$I$2:$I$21,MATCH(A1435,'B-A OSRoad'!$C$2:$C$21)))+$C$3+$C$4+$C$1</f>
        <v>110</v>
      </c>
      <c r="E1435" s="70" t="e">
        <f>VLOOKUP(A1435,'Crash Data'!$E$3:$F$6,2,FALSE)</f>
        <v>#N/A</v>
      </c>
      <c r="F1435" s="70" t="e">
        <f>VLOOKUP(A1435,'Crash Data'!$B$3:$C$32,2,FALSE)</f>
        <v>#N/A</v>
      </c>
      <c r="G1435" s="40">
        <v>206.92500000000001</v>
      </c>
      <c r="H1435" s="40">
        <v>177</v>
      </c>
      <c r="I1435" s="39">
        <v>177</v>
      </c>
      <c r="J1435" s="40">
        <v>177</v>
      </c>
      <c r="K1435" s="39">
        <v>177</v>
      </c>
      <c r="L1435" s="93">
        <f t="shared" si="311"/>
        <v>209</v>
      </c>
      <c r="M1435" s="93">
        <f t="shared" si="312"/>
        <v>2.0749999999999886</v>
      </c>
      <c r="N1435" s="99">
        <f t="shared" si="313"/>
        <v>165</v>
      </c>
      <c r="O1435" s="99" t="str">
        <f t="shared" si="314"/>
        <v/>
      </c>
      <c r="P1435" s="102">
        <f t="shared" si="315"/>
        <v>165</v>
      </c>
      <c r="Q1435" s="102" t="str">
        <f t="shared" si="316"/>
        <v/>
      </c>
      <c r="R1435" s="105">
        <f t="shared" si="317"/>
        <v>165</v>
      </c>
      <c r="S1435" s="105" t="str">
        <f t="shared" si="318"/>
        <v/>
      </c>
      <c r="T1435" s="69">
        <f t="shared" si="319"/>
        <v>107</v>
      </c>
      <c r="U1435" s="69" t="str">
        <f t="shared" si="320"/>
        <v/>
      </c>
      <c r="V1435" s="143">
        <f t="shared" si="321"/>
        <v>165</v>
      </c>
      <c r="W1435" s="143" t="str">
        <f t="shared" si="322"/>
        <v/>
      </c>
      <c r="X1435" s="109">
        <f t="shared" si="309"/>
        <v>0</v>
      </c>
      <c r="Y1435" s="110" t="e">
        <f t="shared" si="310"/>
        <v>#N/A</v>
      </c>
      <c r="Z1435" s="75" t="e">
        <f>NA()</f>
        <v>#N/A</v>
      </c>
    </row>
    <row r="1436" spans="1:26" x14ac:dyDescent="0.2">
      <c r="A1436" s="74">
        <v>24130</v>
      </c>
      <c r="B1436" s="68">
        <f>INDEX('B-A OSRoad'!$F$2:$F$21,MATCH(A1436,'B-A OSRoad'!$C$2:$C$21))</f>
        <v>0</v>
      </c>
      <c r="C1436" s="68" t="str">
        <f>IF(INDEX('B-A OSRoad'!$B$2:$B$21,MATCH(A1436,'B-A OSRoad'!$C$2:$C$21))="Straight","",RIGHT(INDEX('B-A OSRoad'!$B$2:$B$21,MATCH(A1436,'B-A OSRoad'!$C$2:$C$21)),LEN(INDEX('B-A OSRoad'!$B$2:$B$21,MATCH(A1436,'B-A OSRoad'!$C$2:$C$21)))-1))</f>
        <v/>
      </c>
      <c r="D1436" s="69">
        <f>(INDEX('B-A OSRoad'!$I$2:$I$21,MATCH(A1436,'B-A OSRoad'!$C$2:$C$21)))+$C$3+$C$4+$C$1</f>
        <v>110</v>
      </c>
      <c r="E1436" s="70" t="e">
        <f>VLOOKUP(A1436,'Crash Data'!$E$3:$F$6,2,FALSE)</f>
        <v>#N/A</v>
      </c>
      <c r="F1436" s="70" t="e">
        <f>VLOOKUP(A1436,'Crash Data'!$B$3:$C$32,2,FALSE)</f>
        <v>#N/A</v>
      </c>
      <c r="G1436" s="40">
        <v>230</v>
      </c>
      <c r="H1436" s="40">
        <v>177</v>
      </c>
      <c r="I1436" s="39">
        <v>177</v>
      </c>
      <c r="J1436" s="40">
        <v>177</v>
      </c>
      <c r="K1436" s="39">
        <v>177</v>
      </c>
      <c r="L1436" s="93">
        <f t="shared" si="311"/>
        <v>209</v>
      </c>
      <c r="M1436" s="93" t="str">
        <f t="shared" si="312"/>
        <v/>
      </c>
      <c r="N1436" s="99">
        <f t="shared" si="313"/>
        <v>165</v>
      </c>
      <c r="O1436" s="99" t="str">
        <f t="shared" si="314"/>
        <v/>
      </c>
      <c r="P1436" s="102">
        <f t="shared" si="315"/>
        <v>165</v>
      </c>
      <c r="Q1436" s="102" t="str">
        <f t="shared" si="316"/>
        <v/>
      </c>
      <c r="R1436" s="105">
        <f t="shared" si="317"/>
        <v>165</v>
      </c>
      <c r="S1436" s="105" t="str">
        <f t="shared" si="318"/>
        <v/>
      </c>
      <c r="T1436" s="69">
        <f t="shared" si="319"/>
        <v>107</v>
      </c>
      <c r="U1436" s="69" t="str">
        <f t="shared" si="320"/>
        <v/>
      </c>
      <c r="V1436" s="143">
        <f t="shared" si="321"/>
        <v>165</v>
      </c>
      <c r="W1436" s="143" t="str">
        <f t="shared" si="322"/>
        <v/>
      </c>
      <c r="X1436" s="109">
        <f t="shared" si="309"/>
        <v>0</v>
      </c>
      <c r="Y1436" s="110" t="e">
        <f t="shared" si="310"/>
        <v>#N/A</v>
      </c>
      <c r="Z1436" s="75" t="e">
        <f>NA()</f>
        <v>#N/A</v>
      </c>
    </row>
    <row r="1437" spans="1:26" x14ac:dyDescent="0.2">
      <c r="A1437" s="74">
        <v>24140</v>
      </c>
      <c r="B1437" s="68">
        <f>INDEX('B-A OSRoad'!$F$2:$F$21,MATCH(A1437,'B-A OSRoad'!$C$2:$C$21))</f>
        <v>0</v>
      </c>
      <c r="C1437" s="68" t="str">
        <f>IF(INDEX('B-A OSRoad'!$B$2:$B$21,MATCH(A1437,'B-A OSRoad'!$C$2:$C$21))="Straight","",RIGHT(INDEX('B-A OSRoad'!$B$2:$B$21,MATCH(A1437,'B-A OSRoad'!$C$2:$C$21)),LEN(INDEX('B-A OSRoad'!$B$2:$B$21,MATCH(A1437,'B-A OSRoad'!$C$2:$C$21)))-1))</f>
        <v/>
      </c>
      <c r="D1437" s="69">
        <f>(INDEX('B-A OSRoad'!$I$2:$I$21,MATCH(A1437,'B-A OSRoad'!$C$2:$C$21)))+$C$3+$C$4+$C$1</f>
        <v>110</v>
      </c>
      <c r="E1437" s="70" t="e">
        <f>VLOOKUP(A1437,'Crash Data'!$E$3:$F$6,2,FALSE)</f>
        <v>#N/A</v>
      </c>
      <c r="F1437" s="70">
        <f>VLOOKUP(A1437,'Crash Data'!$B$3:$C$32,2,FALSE)</f>
        <v>-4</v>
      </c>
      <c r="G1437" s="40">
        <v>230</v>
      </c>
      <c r="H1437" s="40">
        <v>177</v>
      </c>
      <c r="I1437" s="39">
        <v>177</v>
      </c>
      <c r="J1437" s="40">
        <v>177</v>
      </c>
      <c r="K1437" s="39">
        <v>177</v>
      </c>
      <c r="L1437" s="93">
        <f t="shared" si="311"/>
        <v>209</v>
      </c>
      <c r="M1437" s="93" t="str">
        <f t="shared" si="312"/>
        <v/>
      </c>
      <c r="N1437" s="99">
        <f t="shared" si="313"/>
        <v>165</v>
      </c>
      <c r="O1437" s="99" t="str">
        <f t="shared" si="314"/>
        <v/>
      </c>
      <c r="P1437" s="102">
        <f t="shared" si="315"/>
        <v>165</v>
      </c>
      <c r="Q1437" s="102" t="str">
        <f t="shared" si="316"/>
        <v/>
      </c>
      <c r="R1437" s="105">
        <f t="shared" si="317"/>
        <v>165</v>
      </c>
      <c r="S1437" s="105" t="str">
        <f t="shared" si="318"/>
        <v/>
      </c>
      <c r="T1437" s="69">
        <f t="shared" si="319"/>
        <v>107</v>
      </c>
      <c r="U1437" s="69" t="str">
        <f t="shared" si="320"/>
        <v/>
      </c>
      <c r="V1437" s="143">
        <f t="shared" si="321"/>
        <v>165</v>
      </c>
      <c r="W1437" s="143" t="str">
        <f t="shared" si="322"/>
        <v/>
      </c>
      <c r="X1437" s="109">
        <f t="shared" si="309"/>
        <v>0</v>
      </c>
      <c r="Y1437" s="110" t="e">
        <f t="shared" si="310"/>
        <v>#N/A</v>
      </c>
      <c r="Z1437" s="75" t="e">
        <f>NA()</f>
        <v>#N/A</v>
      </c>
    </row>
    <row r="1438" spans="1:26" x14ac:dyDescent="0.2">
      <c r="A1438" s="74">
        <v>24150</v>
      </c>
      <c r="B1438" s="68">
        <f>INDEX('B-A OSRoad'!$F$2:$F$21,MATCH(A1438,'B-A OSRoad'!$C$2:$C$21))</f>
        <v>0</v>
      </c>
      <c r="C1438" s="68" t="str">
        <f>IF(INDEX('B-A OSRoad'!$B$2:$B$21,MATCH(A1438,'B-A OSRoad'!$C$2:$C$21))="Straight","",RIGHT(INDEX('B-A OSRoad'!$B$2:$B$21,MATCH(A1438,'B-A OSRoad'!$C$2:$C$21)),LEN(INDEX('B-A OSRoad'!$B$2:$B$21,MATCH(A1438,'B-A OSRoad'!$C$2:$C$21)))-1))</f>
        <v/>
      </c>
      <c r="D1438" s="69">
        <f>(INDEX('B-A OSRoad'!$I$2:$I$21,MATCH(A1438,'B-A OSRoad'!$C$2:$C$21)))+$C$3+$C$4+$C$1</f>
        <v>110</v>
      </c>
      <c r="E1438" s="70" t="e">
        <f>VLOOKUP(A1438,'Crash Data'!$E$3:$F$6,2,FALSE)</f>
        <v>#N/A</v>
      </c>
      <c r="F1438" s="70" t="e">
        <f>VLOOKUP(A1438,'Crash Data'!$B$3:$C$32,2,FALSE)</f>
        <v>#N/A</v>
      </c>
      <c r="G1438" s="40">
        <v>230</v>
      </c>
      <c r="H1438" s="40">
        <v>177</v>
      </c>
      <c r="I1438" s="39">
        <v>177</v>
      </c>
      <c r="J1438" s="40">
        <v>177</v>
      </c>
      <c r="K1438" s="39">
        <v>177</v>
      </c>
      <c r="L1438" s="93">
        <f t="shared" si="311"/>
        <v>209</v>
      </c>
      <c r="M1438" s="93" t="str">
        <f t="shared" si="312"/>
        <v/>
      </c>
      <c r="N1438" s="99">
        <f t="shared" si="313"/>
        <v>165</v>
      </c>
      <c r="O1438" s="99" t="str">
        <f t="shared" si="314"/>
        <v/>
      </c>
      <c r="P1438" s="102">
        <f t="shared" si="315"/>
        <v>165</v>
      </c>
      <c r="Q1438" s="102" t="str">
        <f t="shared" si="316"/>
        <v/>
      </c>
      <c r="R1438" s="105">
        <f t="shared" si="317"/>
        <v>165</v>
      </c>
      <c r="S1438" s="105" t="str">
        <f t="shared" si="318"/>
        <v/>
      </c>
      <c r="T1438" s="69">
        <f t="shared" si="319"/>
        <v>107</v>
      </c>
      <c r="U1438" s="69" t="str">
        <f t="shared" si="320"/>
        <v/>
      </c>
      <c r="V1438" s="143">
        <f t="shared" si="321"/>
        <v>165</v>
      </c>
      <c r="W1438" s="143" t="str">
        <f t="shared" si="322"/>
        <v/>
      </c>
      <c r="X1438" s="109">
        <f t="shared" si="309"/>
        <v>0</v>
      </c>
      <c r="Y1438" s="110" t="e">
        <f t="shared" si="310"/>
        <v>#N/A</v>
      </c>
      <c r="Z1438" s="75" t="e">
        <f>NA()</f>
        <v>#N/A</v>
      </c>
    </row>
    <row r="1439" spans="1:26" x14ac:dyDescent="0.2">
      <c r="A1439" s="74">
        <v>24160</v>
      </c>
      <c r="B1439" s="68">
        <f>INDEX('B-A OSRoad'!$F$2:$F$21,MATCH(A1439,'B-A OSRoad'!$C$2:$C$21))</f>
        <v>0</v>
      </c>
      <c r="C1439" s="68" t="str">
        <f>IF(INDEX('B-A OSRoad'!$B$2:$B$21,MATCH(A1439,'B-A OSRoad'!$C$2:$C$21))="Straight","",RIGHT(INDEX('B-A OSRoad'!$B$2:$B$21,MATCH(A1439,'B-A OSRoad'!$C$2:$C$21)),LEN(INDEX('B-A OSRoad'!$B$2:$B$21,MATCH(A1439,'B-A OSRoad'!$C$2:$C$21)))-1))</f>
        <v/>
      </c>
      <c r="D1439" s="69">
        <f>(INDEX('B-A OSRoad'!$I$2:$I$21,MATCH(A1439,'B-A OSRoad'!$C$2:$C$21)))+$C$3+$C$4+$C$1</f>
        <v>110</v>
      </c>
      <c r="E1439" s="70" t="e">
        <f>VLOOKUP(A1439,'Crash Data'!$E$3:$F$6,2,FALSE)</f>
        <v>#N/A</v>
      </c>
      <c r="F1439" s="70" t="e">
        <f>VLOOKUP(A1439,'Crash Data'!$B$3:$C$32,2,FALSE)</f>
        <v>#N/A</v>
      </c>
      <c r="G1439" s="40">
        <v>230</v>
      </c>
      <c r="H1439" s="40">
        <v>177</v>
      </c>
      <c r="I1439" s="39">
        <v>177</v>
      </c>
      <c r="J1439" s="40">
        <v>177</v>
      </c>
      <c r="K1439" s="39">
        <v>177</v>
      </c>
      <c r="L1439" s="93">
        <f t="shared" si="311"/>
        <v>209</v>
      </c>
      <c r="M1439" s="93" t="str">
        <f t="shared" si="312"/>
        <v/>
      </c>
      <c r="N1439" s="99">
        <f t="shared" si="313"/>
        <v>165</v>
      </c>
      <c r="O1439" s="99" t="str">
        <f t="shared" si="314"/>
        <v/>
      </c>
      <c r="P1439" s="102">
        <f t="shared" si="315"/>
        <v>165</v>
      </c>
      <c r="Q1439" s="102" t="str">
        <f t="shared" si="316"/>
        <v/>
      </c>
      <c r="R1439" s="105">
        <f t="shared" si="317"/>
        <v>165</v>
      </c>
      <c r="S1439" s="105" t="str">
        <f t="shared" si="318"/>
        <v/>
      </c>
      <c r="T1439" s="69">
        <f t="shared" si="319"/>
        <v>107</v>
      </c>
      <c r="U1439" s="69" t="str">
        <f t="shared" si="320"/>
        <v/>
      </c>
      <c r="V1439" s="143">
        <f t="shared" si="321"/>
        <v>165</v>
      </c>
      <c r="W1439" s="143" t="str">
        <f t="shared" si="322"/>
        <v/>
      </c>
      <c r="X1439" s="109">
        <f t="shared" si="309"/>
        <v>0</v>
      </c>
      <c r="Y1439" s="110" t="e">
        <f t="shared" si="310"/>
        <v>#N/A</v>
      </c>
      <c r="Z1439" s="75" t="e">
        <f>NA()</f>
        <v>#N/A</v>
      </c>
    </row>
    <row r="1440" spans="1:26" x14ac:dyDescent="0.2">
      <c r="A1440" s="74">
        <v>24170</v>
      </c>
      <c r="B1440" s="68">
        <f>INDEX('B-A OSRoad'!$F$2:$F$21,MATCH(A1440,'B-A OSRoad'!$C$2:$C$21))</f>
        <v>0</v>
      </c>
      <c r="C1440" s="68" t="str">
        <f>IF(INDEX('B-A OSRoad'!$B$2:$B$21,MATCH(A1440,'B-A OSRoad'!$C$2:$C$21))="Straight","",RIGHT(INDEX('B-A OSRoad'!$B$2:$B$21,MATCH(A1440,'B-A OSRoad'!$C$2:$C$21)),LEN(INDEX('B-A OSRoad'!$B$2:$B$21,MATCH(A1440,'B-A OSRoad'!$C$2:$C$21)))-1))</f>
        <v/>
      </c>
      <c r="D1440" s="69">
        <f>(INDEX('B-A OSRoad'!$I$2:$I$21,MATCH(A1440,'B-A OSRoad'!$C$2:$C$21)))+$C$3+$C$4+$C$1</f>
        <v>110</v>
      </c>
      <c r="E1440" s="70" t="e">
        <f>VLOOKUP(A1440,'Crash Data'!$E$3:$F$6,2,FALSE)</f>
        <v>#N/A</v>
      </c>
      <c r="F1440" s="70" t="e">
        <f>VLOOKUP(A1440,'Crash Data'!$B$3:$C$32,2,FALSE)</f>
        <v>#N/A</v>
      </c>
      <c r="G1440" s="40">
        <v>230</v>
      </c>
      <c r="H1440" s="40">
        <v>177</v>
      </c>
      <c r="I1440" s="39">
        <v>177</v>
      </c>
      <c r="J1440" s="40">
        <v>177</v>
      </c>
      <c r="K1440" s="39">
        <v>177</v>
      </c>
      <c r="L1440" s="93">
        <f t="shared" si="311"/>
        <v>209</v>
      </c>
      <c r="M1440" s="93" t="str">
        <f t="shared" si="312"/>
        <v/>
      </c>
      <c r="N1440" s="99">
        <f t="shared" si="313"/>
        <v>165</v>
      </c>
      <c r="O1440" s="99" t="str">
        <f t="shared" si="314"/>
        <v/>
      </c>
      <c r="P1440" s="102">
        <f t="shared" si="315"/>
        <v>165</v>
      </c>
      <c r="Q1440" s="102" t="str">
        <f t="shared" si="316"/>
        <v/>
      </c>
      <c r="R1440" s="105">
        <f t="shared" si="317"/>
        <v>165</v>
      </c>
      <c r="S1440" s="105" t="str">
        <f t="shared" si="318"/>
        <v/>
      </c>
      <c r="T1440" s="69">
        <f t="shared" si="319"/>
        <v>107</v>
      </c>
      <c r="U1440" s="69" t="str">
        <f t="shared" si="320"/>
        <v/>
      </c>
      <c r="V1440" s="143">
        <f t="shared" si="321"/>
        <v>165</v>
      </c>
      <c r="W1440" s="143" t="str">
        <f t="shared" si="322"/>
        <v/>
      </c>
      <c r="X1440" s="109">
        <f t="shared" si="309"/>
        <v>0</v>
      </c>
      <c r="Y1440" s="110" t="e">
        <f t="shared" si="310"/>
        <v>#N/A</v>
      </c>
      <c r="Z1440" s="75" t="e">
        <f>NA()</f>
        <v>#N/A</v>
      </c>
    </row>
    <row r="1441" spans="1:26" x14ac:dyDescent="0.2">
      <c r="A1441" s="74">
        <v>24180</v>
      </c>
      <c r="B1441" s="68">
        <f>INDEX('B-A OSRoad'!$F$2:$F$21,MATCH(A1441,'B-A OSRoad'!$C$2:$C$21))</f>
        <v>0</v>
      </c>
      <c r="C1441" s="68" t="str">
        <f>IF(INDEX('B-A OSRoad'!$B$2:$B$21,MATCH(A1441,'B-A OSRoad'!$C$2:$C$21))="Straight","",RIGHT(INDEX('B-A OSRoad'!$B$2:$B$21,MATCH(A1441,'B-A OSRoad'!$C$2:$C$21)),LEN(INDEX('B-A OSRoad'!$B$2:$B$21,MATCH(A1441,'B-A OSRoad'!$C$2:$C$21)))-1))</f>
        <v/>
      </c>
      <c r="D1441" s="69">
        <f>(INDEX('B-A OSRoad'!$I$2:$I$21,MATCH(A1441,'B-A OSRoad'!$C$2:$C$21)))+$C$3+$C$4+$C$1</f>
        <v>110</v>
      </c>
      <c r="E1441" s="70" t="e">
        <f>VLOOKUP(A1441,'Crash Data'!$E$3:$F$6,2,FALSE)</f>
        <v>#N/A</v>
      </c>
      <c r="F1441" s="70" t="e">
        <f>VLOOKUP(A1441,'Crash Data'!$B$3:$C$32,2,FALSE)</f>
        <v>#N/A</v>
      </c>
      <c r="G1441" s="40">
        <v>230</v>
      </c>
      <c r="H1441" s="40">
        <v>177</v>
      </c>
      <c r="I1441" s="39">
        <v>177</v>
      </c>
      <c r="J1441" s="40">
        <v>177</v>
      </c>
      <c r="K1441" s="39">
        <v>177</v>
      </c>
      <c r="L1441" s="93">
        <f t="shared" si="311"/>
        <v>209</v>
      </c>
      <c r="M1441" s="93" t="str">
        <f t="shared" si="312"/>
        <v/>
      </c>
      <c r="N1441" s="99">
        <f t="shared" si="313"/>
        <v>165</v>
      </c>
      <c r="O1441" s="99" t="str">
        <f t="shared" si="314"/>
        <v/>
      </c>
      <c r="P1441" s="102">
        <f t="shared" si="315"/>
        <v>165</v>
      </c>
      <c r="Q1441" s="102" t="str">
        <f t="shared" si="316"/>
        <v/>
      </c>
      <c r="R1441" s="105">
        <f t="shared" si="317"/>
        <v>165</v>
      </c>
      <c r="S1441" s="105" t="str">
        <f t="shared" si="318"/>
        <v/>
      </c>
      <c r="T1441" s="69">
        <f t="shared" si="319"/>
        <v>107</v>
      </c>
      <c r="U1441" s="69" t="str">
        <f t="shared" si="320"/>
        <v/>
      </c>
      <c r="V1441" s="143">
        <f t="shared" si="321"/>
        <v>165</v>
      </c>
      <c r="W1441" s="143" t="str">
        <f t="shared" si="322"/>
        <v/>
      </c>
      <c r="X1441" s="109">
        <f t="shared" si="309"/>
        <v>0</v>
      </c>
      <c r="Y1441" s="110" t="e">
        <f t="shared" si="310"/>
        <v>#N/A</v>
      </c>
      <c r="Z1441" s="75" t="e">
        <f>NA()</f>
        <v>#N/A</v>
      </c>
    </row>
    <row r="1442" spans="1:26" x14ac:dyDescent="0.2">
      <c r="A1442" s="74">
        <v>24190</v>
      </c>
      <c r="B1442" s="68">
        <f>INDEX('B-A OSRoad'!$F$2:$F$21,MATCH(A1442,'B-A OSRoad'!$C$2:$C$21))</f>
        <v>0</v>
      </c>
      <c r="C1442" s="68" t="str">
        <f>IF(INDEX('B-A OSRoad'!$B$2:$B$21,MATCH(A1442,'B-A OSRoad'!$C$2:$C$21))="Straight","",RIGHT(INDEX('B-A OSRoad'!$B$2:$B$21,MATCH(A1442,'B-A OSRoad'!$C$2:$C$21)),LEN(INDEX('B-A OSRoad'!$B$2:$B$21,MATCH(A1442,'B-A OSRoad'!$C$2:$C$21)))-1))</f>
        <v/>
      </c>
      <c r="D1442" s="69">
        <f>(INDEX('B-A OSRoad'!$I$2:$I$21,MATCH(A1442,'B-A OSRoad'!$C$2:$C$21)))+$C$3+$C$4+$C$1</f>
        <v>110</v>
      </c>
      <c r="E1442" s="70" t="e">
        <f>VLOOKUP(A1442,'Crash Data'!$E$3:$F$6,2,FALSE)</f>
        <v>#N/A</v>
      </c>
      <c r="F1442" s="70" t="e">
        <f>VLOOKUP(A1442,'Crash Data'!$B$3:$C$32,2,FALSE)</f>
        <v>#N/A</v>
      </c>
      <c r="G1442" s="40">
        <v>230</v>
      </c>
      <c r="H1442" s="40">
        <v>177</v>
      </c>
      <c r="I1442" s="39">
        <v>177</v>
      </c>
      <c r="J1442" s="40">
        <v>177</v>
      </c>
      <c r="K1442" s="39">
        <v>177</v>
      </c>
      <c r="L1442" s="93">
        <f t="shared" si="311"/>
        <v>209</v>
      </c>
      <c r="M1442" s="93" t="str">
        <f t="shared" si="312"/>
        <v/>
      </c>
      <c r="N1442" s="99">
        <f t="shared" si="313"/>
        <v>165</v>
      </c>
      <c r="O1442" s="99" t="str">
        <f t="shared" si="314"/>
        <v/>
      </c>
      <c r="P1442" s="102">
        <f t="shared" si="315"/>
        <v>165</v>
      </c>
      <c r="Q1442" s="102" t="str">
        <f t="shared" si="316"/>
        <v/>
      </c>
      <c r="R1442" s="105">
        <f t="shared" si="317"/>
        <v>165</v>
      </c>
      <c r="S1442" s="105" t="str">
        <f t="shared" si="318"/>
        <v/>
      </c>
      <c r="T1442" s="69">
        <f t="shared" si="319"/>
        <v>107</v>
      </c>
      <c r="U1442" s="69" t="str">
        <f t="shared" si="320"/>
        <v/>
      </c>
      <c r="V1442" s="143">
        <f t="shared" si="321"/>
        <v>165</v>
      </c>
      <c r="W1442" s="143" t="str">
        <f t="shared" si="322"/>
        <v/>
      </c>
      <c r="X1442" s="109">
        <f t="shared" si="309"/>
        <v>0</v>
      </c>
      <c r="Y1442" s="110" t="e">
        <f t="shared" si="310"/>
        <v>#N/A</v>
      </c>
      <c r="Z1442" s="75" t="e">
        <f>NA()</f>
        <v>#N/A</v>
      </c>
    </row>
    <row r="1443" spans="1:26" x14ac:dyDescent="0.2">
      <c r="A1443" s="74">
        <v>24200</v>
      </c>
      <c r="B1443" s="68">
        <f>INDEX('B-A OSRoad'!$F$2:$F$21,MATCH(A1443,'B-A OSRoad'!$C$2:$C$21))</f>
        <v>0</v>
      </c>
      <c r="C1443" s="68" t="str">
        <f>IF(INDEX('B-A OSRoad'!$B$2:$B$21,MATCH(A1443,'B-A OSRoad'!$C$2:$C$21))="Straight","",RIGHT(INDEX('B-A OSRoad'!$B$2:$B$21,MATCH(A1443,'B-A OSRoad'!$C$2:$C$21)),LEN(INDEX('B-A OSRoad'!$B$2:$B$21,MATCH(A1443,'B-A OSRoad'!$C$2:$C$21)))-1))</f>
        <v/>
      </c>
      <c r="D1443" s="69">
        <f>(INDEX('B-A OSRoad'!$I$2:$I$21,MATCH(A1443,'B-A OSRoad'!$C$2:$C$21)))+$C$3+$C$4+$C$1</f>
        <v>110</v>
      </c>
      <c r="E1443" s="70" t="e">
        <f>VLOOKUP(A1443,'Crash Data'!$E$3:$F$6,2,FALSE)</f>
        <v>#N/A</v>
      </c>
      <c r="F1443" s="70" t="e">
        <f>VLOOKUP(A1443,'Crash Data'!$B$3:$C$32,2,FALSE)</f>
        <v>#N/A</v>
      </c>
      <c r="G1443" s="40">
        <v>230</v>
      </c>
      <c r="H1443" s="40">
        <v>177</v>
      </c>
      <c r="I1443" s="39">
        <v>177</v>
      </c>
      <c r="J1443" s="40">
        <v>177</v>
      </c>
      <c r="K1443" s="39">
        <v>177</v>
      </c>
      <c r="L1443" s="93">
        <f t="shared" si="311"/>
        <v>209</v>
      </c>
      <c r="M1443" s="93" t="str">
        <f t="shared" si="312"/>
        <v/>
      </c>
      <c r="N1443" s="99">
        <f t="shared" si="313"/>
        <v>165</v>
      </c>
      <c r="O1443" s="99" t="str">
        <f t="shared" si="314"/>
        <v/>
      </c>
      <c r="P1443" s="102">
        <f t="shared" si="315"/>
        <v>165</v>
      </c>
      <c r="Q1443" s="102" t="str">
        <f t="shared" si="316"/>
        <v/>
      </c>
      <c r="R1443" s="105">
        <f t="shared" si="317"/>
        <v>165</v>
      </c>
      <c r="S1443" s="105" t="str">
        <f t="shared" si="318"/>
        <v/>
      </c>
      <c r="T1443" s="69">
        <f t="shared" si="319"/>
        <v>107</v>
      </c>
      <c r="U1443" s="69" t="str">
        <f t="shared" si="320"/>
        <v/>
      </c>
      <c r="V1443" s="143">
        <f t="shared" si="321"/>
        <v>165</v>
      </c>
      <c r="W1443" s="143" t="str">
        <f t="shared" si="322"/>
        <v/>
      </c>
      <c r="X1443" s="109">
        <f t="shared" si="309"/>
        <v>0</v>
      </c>
      <c r="Y1443" s="110" t="e">
        <f t="shared" si="310"/>
        <v>#N/A</v>
      </c>
      <c r="Z1443" s="75" t="e">
        <f>NA()</f>
        <v>#N/A</v>
      </c>
    </row>
    <row r="1444" spans="1:26" x14ac:dyDescent="0.2">
      <c r="A1444" s="74">
        <v>24210</v>
      </c>
      <c r="B1444" s="68">
        <f>INDEX('B-A OSRoad'!$F$2:$F$21,MATCH(A1444,'B-A OSRoad'!$C$2:$C$21))</f>
        <v>0</v>
      </c>
      <c r="C1444" s="68" t="str">
        <f>IF(INDEX('B-A OSRoad'!$B$2:$B$21,MATCH(A1444,'B-A OSRoad'!$C$2:$C$21))="Straight","",RIGHT(INDEX('B-A OSRoad'!$B$2:$B$21,MATCH(A1444,'B-A OSRoad'!$C$2:$C$21)),LEN(INDEX('B-A OSRoad'!$B$2:$B$21,MATCH(A1444,'B-A OSRoad'!$C$2:$C$21)))-1))</f>
        <v/>
      </c>
      <c r="D1444" s="69">
        <f>(INDEX('B-A OSRoad'!$I$2:$I$21,MATCH(A1444,'B-A OSRoad'!$C$2:$C$21)))+$C$3+$C$4+$C$1</f>
        <v>110</v>
      </c>
      <c r="E1444" s="70" t="e">
        <f>VLOOKUP(A1444,'Crash Data'!$E$3:$F$6,2,FALSE)</f>
        <v>#N/A</v>
      </c>
      <c r="F1444" s="70" t="e">
        <f>VLOOKUP(A1444,'Crash Data'!$B$3:$C$32,2,FALSE)</f>
        <v>#N/A</v>
      </c>
      <c r="G1444" s="40">
        <v>230</v>
      </c>
      <c r="H1444" s="40">
        <v>177</v>
      </c>
      <c r="I1444" s="39">
        <v>177</v>
      </c>
      <c r="J1444" s="40">
        <v>177</v>
      </c>
      <c r="K1444" s="39">
        <v>177</v>
      </c>
      <c r="L1444" s="93">
        <f t="shared" si="311"/>
        <v>209</v>
      </c>
      <c r="M1444" s="93" t="str">
        <f t="shared" si="312"/>
        <v/>
      </c>
      <c r="N1444" s="99">
        <f t="shared" si="313"/>
        <v>165</v>
      </c>
      <c r="O1444" s="99" t="str">
        <f t="shared" si="314"/>
        <v/>
      </c>
      <c r="P1444" s="102">
        <f t="shared" si="315"/>
        <v>165</v>
      </c>
      <c r="Q1444" s="102" t="str">
        <f t="shared" si="316"/>
        <v/>
      </c>
      <c r="R1444" s="105">
        <f t="shared" si="317"/>
        <v>165</v>
      </c>
      <c r="S1444" s="105" t="str">
        <f t="shared" si="318"/>
        <v/>
      </c>
      <c r="T1444" s="69">
        <f t="shared" si="319"/>
        <v>107</v>
      </c>
      <c r="U1444" s="69" t="str">
        <f t="shared" si="320"/>
        <v/>
      </c>
      <c r="V1444" s="143">
        <f t="shared" si="321"/>
        <v>165</v>
      </c>
      <c r="W1444" s="143" t="str">
        <f t="shared" si="322"/>
        <v/>
      </c>
      <c r="X1444" s="109">
        <f t="shared" si="309"/>
        <v>0</v>
      </c>
      <c r="Y1444" s="110" t="e">
        <f t="shared" si="310"/>
        <v>#N/A</v>
      </c>
      <c r="Z1444" s="75" t="e">
        <f>NA()</f>
        <v>#N/A</v>
      </c>
    </row>
    <row r="1445" spans="1:26" x14ac:dyDescent="0.2">
      <c r="A1445" s="74">
        <v>24220</v>
      </c>
      <c r="B1445" s="68">
        <f>INDEX('B-A OSRoad'!$F$2:$F$21,MATCH(A1445,'B-A OSRoad'!$C$2:$C$21))</f>
        <v>0</v>
      </c>
      <c r="C1445" s="68" t="str">
        <f>IF(INDEX('B-A OSRoad'!$B$2:$B$21,MATCH(A1445,'B-A OSRoad'!$C$2:$C$21))="Straight","",RIGHT(INDEX('B-A OSRoad'!$B$2:$B$21,MATCH(A1445,'B-A OSRoad'!$C$2:$C$21)),LEN(INDEX('B-A OSRoad'!$B$2:$B$21,MATCH(A1445,'B-A OSRoad'!$C$2:$C$21)))-1))</f>
        <v/>
      </c>
      <c r="D1445" s="69">
        <f>(INDEX('B-A OSRoad'!$I$2:$I$21,MATCH(A1445,'B-A OSRoad'!$C$2:$C$21)))+$C$3+$C$4+$C$1</f>
        <v>110</v>
      </c>
      <c r="E1445" s="70" t="e">
        <f>VLOOKUP(A1445,'Crash Data'!$E$3:$F$6,2,FALSE)</f>
        <v>#N/A</v>
      </c>
      <c r="F1445" s="70" t="e">
        <f>VLOOKUP(A1445,'Crash Data'!$B$3:$C$32,2,FALSE)</f>
        <v>#N/A</v>
      </c>
      <c r="G1445" s="40">
        <v>230</v>
      </c>
      <c r="H1445" s="40">
        <v>177</v>
      </c>
      <c r="I1445" s="39">
        <v>177</v>
      </c>
      <c r="J1445" s="40">
        <v>177</v>
      </c>
      <c r="K1445" s="39">
        <v>177</v>
      </c>
      <c r="L1445" s="93">
        <f t="shared" si="311"/>
        <v>209</v>
      </c>
      <c r="M1445" s="93" t="str">
        <f t="shared" si="312"/>
        <v/>
      </c>
      <c r="N1445" s="99">
        <f t="shared" si="313"/>
        <v>165</v>
      </c>
      <c r="O1445" s="99" t="str">
        <f t="shared" si="314"/>
        <v/>
      </c>
      <c r="P1445" s="102">
        <f t="shared" si="315"/>
        <v>165</v>
      </c>
      <c r="Q1445" s="102" t="str">
        <f t="shared" si="316"/>
        <v/>
      </c>
      <c r="R1445" s="105">
        <f t="shared" si="317"/>
        <v>165</v>
      </c>
      <c r="S1445" s="105" t="str">
        <f t="shared" si="318"/>
        <v/>
      </c>
      <c r="T1445" s="69">
        <f t="shared" si="319"/>
        <v>107</v>
      </c>
      <c r="U1445" s="69" t="str">
        <f t="shared" si="320"/>
        <v/>
      </c>
      <c r="V1445" s="143">
        <f t="shared" si="321"/>
        <v>165</v>
      </c>
      <c r="W1445" s="143" t="str">
        <f t="shared" si="322"/>
        <v/>
      </c>
      <c r="X1445" s="109">
        <f t="shared" si="309"/>
        <v>0</v>
      </c>
      <c r="Y1445" s="110" t="e">
        <f t="shared" si="310"/>
        <v>#N/A</v>
      </c>
      <c r="Z1445" s="75" t="e">
        <f>NA()</f>
        <v>#N/A</v>
      </c>
    </row>
    <row r="1446" spans="1:26" x14ac:dyDescent="0.2">
      <c r="A1446" s="74">
        <v>24230</v>
      </c>
      <c r="B1446" s="68">
        <f>INDEX('B-A OSRoad'!$F$2:$F$21,MATCH(A1446,'B-A OSRoad'!$C$2:$C$21))</f>
        <v>0</v>
      </c>
      <c r="C1446" s="68" t="str">
        <f>IF(INDEX('B-A OSRoad'!$B$2:$B$21,MATCH(A1446,'B-A OSRoad'!$C$2:$C$21))="Straight","",RIGHT(INDEX('B-A OSRoad'!$B$2:$B$21,MATCH(A1446,'B-A OSRoad'!$C$2:$C$21)),LEN(INDEX('B-A OSRoad'!$B$2:$B$21,MATCH(A1446,'B-A OSRoad'!$C$2:$C$21)))-1))</f>
        <v/>
      </c>
      <c r="D1446" s="69">
        <f>(INDEX('B-A OSRoad'!$I$2:$I$21,MATCH(A1446,'B-A OSRoad'!$C$2:$C$21)))+$C$3+$C$4+$C$1</f>
        <v>110</v>
      </c>
      <c r="E1446" s="70" t="e">
        <f>VLOOKUP(A1446,'Crash Data'!$E$3:$F$6,2,FALSE)</f>
        <v>#N/A</v>
      </c>
      <c r="F1446" s="70" t="e">
        <f>VLOOKUP(A1446,'Crash Data'!$B$3:$C$32,2,FALSE)</f>
        <v>#N/A</v>
      </c>
      <c r="G1446" s="40">
        <v>230</v>
      </c>
      <c r="H1446" s="40">
        <v>177</v>
      </c>
      <c r="I1446" s="39">
        <v>177</v>
      </c>
      <c r="J1446" s="40">
        <v>177</v>
      </c>
      <c r="K1446" s="39">
        <v>177</v>
      </c>
      <c r="L1446" s="93">
        <f t="shared" si="311"/>
        <v>209</v>
      </c>
      <c r="M1446" s="93" t="str">
        <f t="shared" si="312"/>
        <v/>
      </c>
      <c r="N1446" s="99">
        <f t="shared" si="313"/>
        <v>165</v>
      </c>
      <c r="O1446" s="99" t="str">
        <f t="shared" si="314"/>
        <v/>
      </c>
      <c r="P1446" s="102">
        <f t="shared" si="315"/>
        <v>165</v>
      </c>
      <c r="Q1446" s="102" t="str">
        <f t="shared" si="316"/>
        <v/>
      </c>
      <c r="R1446" s="105">
        <f t="shared" si="317"/>
        <v>165</v>
      </c>
      <c r="S1446" s="105" t="str">
        <f t="shared" si="318"/>
        <v/>
      </c>
      <c r="T1446" s="69">
        <f t="shared" si="319"/>
        <v>107</v>
      </c>
      <c r="U1446" s="69" t="str">
        <f t="shared" si="320"/>
        <v/>
      </c>
      <c r="V1446" s="143">
        <f t="shared" si="321"/>
        <v>165</v>
      </c>
      <c r="W1446" s="143" t="str">
        <f t="shared" si="322"/>
        <v/>
      </c>
      <c r="X1446" s="109">
        <f t="shared" si="309"/>
        <v>0</v>
      </c>
      <c r="Y1446" s="110" t="e">
        <f t="shared" si="310"/>
        <v>#N/A</v>
      </c>
      <c r="Z1446" s="75" t="e">
        <f>NA()</f>
        <v>#N/A</v>
      </c>
    </row>
    <row r="1447" spans="1:26" x14ac:dyDescent="0.2">
      <c r="A1447" s="74">
        <v>24240</v>
      </c>
      <c r="B1447" s="68">
        <f>INDEX('B-A OSRoad'!$F$2:$F$21,MATCH(A1447,'B-A OSRoad'!$C$2:$C$21))</f>
        <v>0</v>
      </c>
      <c r="C1447" s="68" t="str">
        <f>IF(INDEX('B-A OSRoad'!$B$2:$B$21,MATCH(A1447,'B-A OSRoad'!$C$2:$C$21))="Straight","",RIGHT(INDEX('B-A OSRoad'!$B$2:$B$21,MATCH(A1447,'B-A OSRoad'!$C$2:$C$21)),LEN(INDEX('B-A OSRoad'!$B$2:$B$21,MATCH(A1447,'B-A OSRoad'!$C$2:$C$21)))-1))</f>
        <v/>
      </c>
      <c r="D1447" s="69">
        <f>(INDEX('B-A OSRoad'!$I$2:$I$21,MATCH(A1447,'B-A OSRoad'!$C$2:$C$21)))+$C$3+$C$4+$C$1</f>
        <v>110</v>
      </c>
      <c r="E1447" s="70" t="e">
        <f>VLOOKUP(A1447,'Crash Data'!$E$3:$F$6,2,FALSE)</f>
        <v>#N/A</v>
      </c>
      <c r="F1447" s="70" t="e">
        <f>VLOOKUP(A1447,'Crash Data'!$B$3:$C$32,2,FALSE)</f>
        <v>#N/A</v>
      </c>
      <c r="G1447" s="40">
        <v>230</v>
      </c>
      <c r="H1447" s="40">
        <v>177</v>
      </c>
      <c r="I1447" s="39">
        <v>177</v>
      </c>
      <c r="J1447" s="40">
        <v>177</v>
      </c>
      <c r="K1447" s="39">
        <v>177</v>
      </c>
      <c r="L1447" s="93">
        <f t="shared" si="311"/>
        <v>209</v>
      </c>
      <c r="M1447" s="93" t="str">
        <f t="shared" si="312"/>
        <v/>
      </c>
      <c r="N1447" s="99">
        <f t="shared" si="313"/>
        <v>165</v>
      </c>
      <c r="O1447" s="99" t="str">
        <f t="shared" si="314"/>
        <v/>
      </c>
      <c r="P1447" s="102">
        <f t="shared" si="315"/>
        <v>165</v>
      </c>
      <c r="Q1447" s="102" t="str">
        <f t="shared" si="316"/>
        <v/>
      </c>
      <c r="R1447" s="105">
        <f t="shared" si="317"/>
        <v>165</v>
      </c>
      <c r="S1447" s="105" t="str">
        <f t="shared" si="318"/>
        <v/>
      </c>
      <c r="T1447" s="69">
        <f t="shared" si="319"/>
        <v>107</v>
      </c>
      <c r="U1447" s="69" t="str">
        <f t="shared" si="320"/>
        <v/>
      </c>
      <c r="V1447" s="143">
        <f t="shared" si="321"/>
        <v>165</v>
      </c>
      <c r="W1447" s="143" t="str">
        <f t="shared" si="322"/>
        <v/>
      </c>
      <c r="X1447" s="109">
        <f t="shared" si="309"/>
        <v>0</v>
      </c>
      <c r="Y1447" s="110" t="e">
        <f t="shared" si="310"/>
        <v>#N/A</v>
      </c>
      <c r="Z1447" s="75" t="e">
        <f>NA()</f>
        <v>#N/A</v>
      </c>
    </row>
    <row r="1448" spans="1:26" x14ac:dyDescent="0.2">
      <c r="A1448" s="74">
        <v>24250</v>
      </c>
      <c r="B1448" s="68">
        <f>INDEX('B-A OSRoad'!$F$2:$F$21,MATCH(A1448,'B-A OSRoad'!$C$2:$C$21))</f>
        <v>0</v>
      </c>
      <c r="C1448" s="68" t="str">
        <f>IF(INDEX('B-A OSRoad'!$B$2:$B$21,MATCH(A1448,'B-A OSRoad'!$C$2:$C$21))="Straight","",RIGHT(INDEX('B-A OSRoad'!$B$2:$B$21,MATCH(A1448,'B-A OSRoad'!$C$2:$C$21)),LEN(INDEX('B-A OSRoad'!$B$2:$B$21,MATCH(A1448,'B-A OSRoad'!$C$2:$C$21)))-1))</f>
        <v/>
      </c>
      <c r="D1448" s="69">
        <f>(INDEX('B-A OSRoad'!$I$2:$I$21,MATCH(A1448,'B-A OSRoad'!$C$2:$C$21)))+$C$3+$C$4+$C$1</f>
        <v>110</v>
      </c>
      <c r="E1448" s="70" t="e">
        <f>VLOOKUP(A1448,'Crash Data'!$E$3:$F$6,2,FALSE)</f>
        <v>#N/A</v>
      </c>
      <c r="F1448" s="70" t="e">
        <f>VLOOKUP(A1448,'Crash Data'!$B$3:$C$32,2,FALSE)</f>
        <v>#N/A</v>
      </c>
      <c r="G1448" s="40">
        <v>230</v>
      </c>
      <c r="H1448" s="40">
        <v>177</v>
      </c>
      <c r="I1448" s="39">
        <v>177</v>
      </c>
      <c r="J1448" s="40">
        <v>177</v>
      </c>
      <c r="K1448" s="39">
        <v>177</v>
      </c>
      <c r="L1448" s="93">
        <f t="shared" si="311"/>
        <v>209</v>
      </c>
      <c r="M1448" s="93" t="str">
        <f t="shared" si="312"/>
        <v/>
      </c>
      <c r="N1448" s="99">
        <f t="shared" si="313"/>
        <v>165</v>
      </c>
      <c r="O1448" s="99" t="str">
        <f t="shared" si="314"/>
        <v/>
      </c>
      <c r="P1448" s="102">
        <f t="shared" si="315"/>
        <v>165</v>
      </c>
      <c r="Q1448" s="102" t="str">
        <f t="shared" si="316"/>
        <v/>
      </c>
      <c r="R1448" s="105">
        <f t="shared" si="317"/>
        <v>165</v>
      </c>
      <c r="S1448" s="105" t="str">
        <f t="shared" si="318"/>
        <v/>
      </c>
      <c r="T1448" s="69">
        <f t="shared" si="319"/>
        <v>107</v>
      </c>
      <c r="U1448" s="69" t="str">
        <f t="shared" si="320"/>
        <v/>
      </c>
      <c r="V1448" s="143">
        <f t="shared" si="321"/>
        <v>165</v>
      </c>
      <c r="W1448" s="143" t="str">
        <f t="shared" si="322"/>
        <v/>
      </c>
      <c r="X1448" s="109">
        <f t="shared" si="309"/>
        <v>0</v>
      </c>
      <c r="Y1448" s="110" t="e">
        <f t="shared" si="310"/>
        <v>#N/A</v>
      </c>
      <c r="Z1448" s="75" t="e">
        <f>NA()</f>
        <v>#N/A</v>
      </c>
    </row>
    <row r="1449" spans="1:26" x14ac:dyDescent="0.2">
      <c r="A1449" s="74">
        <v>24260</v>
      </c>
      <c r="B1449" s="68">
        <f>INDEX('B-A OSRoad'!$F$2:$F$21,MATCH(A1449,'B-A OSRoad'!$C$2:$C$21))</f>
        <v>0</v>
      </c>
      <c r="C1449" s="68" t="str">
        <f>IF(INDEX('B-A OSRoad'!$B$2:$B$21,MATCH(A1449,'B-A OSRoad'!$C$2:$C$21))="Straight","",RIGHT(INDEX('B-A OSRoad'!$B$2:$B$21,MATCH(A1449,'B-A OSRoad'!$C$2:$C$21)),LEN(INDEX('B-A OSRoad'!$B$2:$B$21,MATCH(A1449,'B-A OSRoad'!$C$2:$C$21)))-1))</f>
        <v/>
      </c>
      <c r="D1449" s="69">
        <f>(INDEX('B-A OSRoad'!$I$2:$I$21,MATCH(A1449,'B-A OSRoad'!$C$2:$C$21)))+$C$3+$C$4+$C$1</f>
        <v>110</v>
      </c>
      <c r="E1449" s="70" t="e">
        <f>VLOOKUP(A1449,'Crash Data'!$E$3:$F$6,2,FALSE)</f>
        <v>#N/A</v>
      </c>
      <c r="F1449" s="70" t="e">
        <f>VLOOKUP(A1449,'Crash Data'!$B$3:$C$32,2,FALSE)</f>
        <v>#N/A</v>
      </c>
      <c r="G1449" s="40">
        <v>230</v>
      </c>
      <c r="H1449" s="40">
        <v>177</v>
      </c>
      <c r="I1449" s="39">
        <v>177</v>
      </c>
      <c r="J1449" s="40">
        <v>177</v>
      </c>
      <c r="K1449" s="39">
        <v>177</v>
      </c>
      <c r="L1449" s="93">
        <f t="shared" si="311"/>
        <v>209</v>
      </c>
      <c r="M1449" s="93" t="str">
        <f t="shared" si="312"/>
        <v/>
      </c>
      <c r="N1449" s="99">
        <f t="shared" si="313"/>
        <v>165</v>
      </c>
      <c r="O1449" s="99" t="str">
        <f t="shared" si="314"/>
        <v/>
      </c>
      <c r="P1449" s="102">
        <f t="shared" si="315"/>
        <v>165</v>
      </c>
      <c r="Q1449" s="102" t="str">
        <f t="shared" si="316"/>
        <v/>
      </c>
      <c r="R1449" s="105">
        <f t="shared" si="317"/>
        <v>165</v>
      </c>
      <c r="S1449" s="105" t="str">
        <f t="shared" si="318"/>
        <v/>
      </c>
      <c r="T1449" s="69">
        <f t="shared" si="319"/>
        <v>107</v>
      </c>
      <c r="U1449" s="69" t="str">
        <f t="shared" si="320"/>
        <v/>
      </c>
      <c r="V1449" s="143">
        <f t="shared" si="321"/>
        <v>165</v>
      </c>
      <c r="W1449" s="143" t="str">
        <f t="shared" si="322"/>
        <v/>
      </c>
      <c r="X1449" s="109">
        <f t="shared" si="309"/>
        <v>0</v>
      </c>
      <c r="Y1449" s="110" t="e">
        <f t="shared" si="310"/>
        <v>#N/A</v>
      </c>
      <c r="Z1449" s="75" t="e">
        <f>NA()</f>
        <v>#N/A</v>
      </c>
    </row>
    <row r="1450" spans="1:26" x14ac:dyDescent="0.2">
      <c r="A1450" s="74">
        <v>24270</v>
      </c>
      <c r="B1450" s="68">
        <f>INDEX('B-A OSRoad'!$F$2:$F$21,MATCH(A1450,'B-A OSRoad'!$C$2:$C$21))</f>
        <v>0</v>
      </c>
      <c r="C1450" s="68" t="str">
        <f>IF(INDEX('B-A OSRoad'!$B$2:$B$21,MATCH(A1450,'B-A OSRoad'!$C$2:$C$21))="Straight","",RIGHT(INDEX('B-A OSRoad'!$B$2:$B$21,MATCH(A1450,'B-A OSRoad'!$C$2:$C$21)),LEN(INDEX('B-A OSRoad'!$B$2:$B$21,MATCH(A1450,'B-A OSRoad'!$C$2:$C$21)))-1))</f>
        <v/>
      </c>
      <c r="D1450" s="69">
        <f>(INDEX('B-A OSRoad'!$I$2:$I$21,MATCH(A1450,'B-A OSRoad'!$C$2:$C$21)))+$C$3+$C$4+$C$1</f>
        <v>110</v>
      </c>
      <c r="E1450" s="70" t="e">
        <f>VLOOKUP(A1450,'Crash Data'!$E$3:$F$6,2,FALSE)</f>
        <v>#N/A</v>
      </c>
      <c r="F1450" s="70" t="e">
        <f>VLOOKUP(A1450,'Crash Data'!$B$3:$C$32,2,FALSE)</f>
        <v>#N/A</v>
      </c>
      <c r="G1450" s="40">
        <v>230</v>
      </c>
      <c r="H1450" s="40">
        <v>177</v>
      </c>
      <c r="I1450" s="39">
        <v>177</v>
      </c>
      <c r="J1450" s="40">
        <v>177</v>
      </c>
      <c r="K1450" s="39">
        <v>177</v>
      </c>
      <c r="L1450" s="93">
        <f t="shared" si="311"/>
        <v>209</v>
      </c>
      <c r="M1450" s="93" t="str">
        <f t="shared" si="312"/>
        <v/>
      </c>
      <c r="N1450" s="99">
        <f t="shared" si="313"/>
        <v>165</v>
      </c>
      <c r="O1450" s="99" t="str">
        <f t="shared" si="314"/>
        <v/>
      </c>
      <c r="P1450" s="102">
        <f t="shared" si="315"/>
        <v>165</v>
      </c>
      <c r="Q1450" s="102" t="str">
        <f t="shared" si="316"/>
        <v/>
      </c>
      <c r="R1450" s="105">
        <f t="shared" si="317"/>
        <v>165</v>
      </c>
      <c r="S1450" s="105" t="str">
        <f t="shared" si="318"/>
        <v/>
      </c>
      <c r="T1450" s="69">
        <f t="shared" si="319"/>
        <v>107</v>
      </c>
      <c r="U1450" s="69" t="str">
        <f t="shared" si="320"/>
        <v/>
      </c>
      <c r="V1450" s="143">
        <f t="shared" si="321"/>
        <v>165</v>
      </c>
      <c r="W1450" s="143" t="str">
        <f t="shared" si="322"/>
        <v/>
      </c>
      <c r="X1450" s="109">
        <f t="shared" si="309"/>
        <v>0</v>
      </c>
      <c r="Y1450" s="110" t="e">
        <f t="shared" si="310"/>
        <v>#N/A</v>
      </c>
      <c r="Z1450" s="75" t="e">
        <f>NA()</f>
        <v>#N/A</v>
      </c>
    </row>
    <row r="1451" spans="1:26" x14ac:dyDescent="0.2">
      <c r="A1451" s="74">
        <v>24280</v>
      </c>
      <c r="B1451" s="68">
        <f>INDEX('B-A OSRoad'!$F$2:$F$21,MATCH(A1451,'B-A OSRoad'!$C$2:$C$21))</f>
        <v>0</v>
      </c>
      <c r="C1451" s="68" t="str">
        <f>IF(INDEX('B-A OSRoad'!$B$2:$B$21,MATCH(A1451,'B-A OSRoad'!$C$2:$C$21))="Straight","",RIGHT(INDEX('B-A OSRoad'!$B$2:$B$21,MATCH(A1451,'B-A OSRoad'!$C$2:$C$21)),LEN(INDEX('B-A OSRoad'!$B$2:$B$21,MATCH(A1451,'B-A OSRoad'!$C$2:$C$21)))-1))</f>
        <v/>
      </c>
      <c r="D1451" s="69">
        <f>(INDEX('B-A OSRoad'!$I$2:$I$21,MATCH(A1451,'B-A OSRoad'!$C$2:$C$21)))+$C$3+$C$4+$C$1</f>
        <v>110</v>
      </c>
      <c r="E1451" s="70" t="e">
        <f>VLOOKUP(A1451,'Crash Data'!$E$3:$F$6,2,FALSE)</f>
        <v>#N/A</v>
      </c>
      <c r="F1451" s="70" t="e">
        <f>VLOOKUP(A1451,'Crash Data'!$B$3:$C$32,2,FALSE)</f>
        <v>#N/A</v>
      </c>
      <c r="G1451" s="40">
        <v>230</v>
      </c>
      <c r="H1451" s="40">
        <v>177</v>
      </c>
      <c r="I1451" s="39">
        <v>177</v>
      </c>
      <c r="J1451" s="40">
        <v>177</v>
      </c>
      <c r="K1451" s="39">
        <v>177</v>
      </c>
      <c r="L1451" s="93">
        <f t="shared" si="311"/>
        <v>209</v>
      </c>
      <c r="M1451" s="93" t="str">
        <f t="shared" si="312"/>
        <v/>
      </c>
      <c r="N1451" s="99">
        <f t="shared" si="313"/>
        <v>165</v>
      </c>
      <c r="O1451" s="99" t="str">
        <f t="shared" si="314"/>
        <v/>
      </c>
      <c r="P1451" s="102">
        <f t="shared" si="315"/>
        <v>165</v>
      </c>
      <c r="Q1451" s="102" t="str">
        <f t="shared" si="316"/>
        <v/>
      </c>
      <c r="R1451" s="105">
        <f t="shared" si="317"/>
        <v>165</v>
      </c>
      <c r="S1451" s="105" t="str">
        <f t="shared" si="318"/>
        <v/>
      </c>
      <c r="T1451" s="69">
        <f t="shared" si="319"/>
        <v>107</v>
      </c>
      <c r="U1451" s="69" t="str">
        <f t="shared" si="320"/>
        <v/>
      </c>
      <c r="V1451" s="143">
        <f t="shared" si="321"/>
        <v>165</v>
      </c>
      <c r="W1451" s="143" t="str">
        <f t="shared" si="322"/>
        <v/>
      </c>
      <c r="X1451" s="109">
        <f t="shared" si="309"/>
        <v>0</v>
      </c>
      <c r="Y1451" s="110" t="e">
        <f t="shared" si="310"/>
        <v>#N/A</v>
      </c>
      <c r="Z1451" s="75" t="e">
        <f>NA()</f>
        <v>#N/A</v>
      </c>
    </row>
    <row r="1452" spans="1:26" x14ac:dyDescent="0.2">
      <c r="A1452" s="74">
        <v>24290</v>
      </c>
      <c r="B1452" s="68">
        <f>INDEX('B-A OSRoad'!$F$2:$F$21,MATCH(A1452,'B-A OSRoad'!$C$2:$C$21))</f>
        <v>0</v>
      </c>
      <c r="C1452" s="68" t="str">
        <f>IF(INDEX('B-A OSRoad'!$B$2:$B$21,MATCH(A1452,'B-A OSRoad'!$C$2:$C$21))="Straight","",RIGHT(INDEX('B-A OSRoad'!$B$2:$B$21,MATCH(A1452,'B-A OSRoad'!$C$2:$C$21)),LEN(INDEX('B-A OSRoad'!$B$2:$B$21,MATCH(A1452,'B-A OSRoad'!$C$2:$C$21)))-1))</f>
        <v/>
      </c>
      <c r="D1452" s="69">
        <f>(INDEX('B-A OSRoad'!$I$2:$I$21,MATCH(A1452,'B-A OSRoad'!$C$2:$C$21)))+$C$3+$C$4+$C$1</f>
        <v>110</v>
      </c>
      <c r="E1452" s="70" t="e">
        <f>VLOOKUP(A1452,'Crash Data'!$E$3:$F$6,2,FALSE)</f>
        <v>#N/A</v>
      </c>
      <c r="F1452" s="70" t="e">
        <f>VLOOKUP(A1452,'Crash Data'!$B$3:$C$32,2,FALSE)</f>
        <v>#N/A</v>
      </c>
      <c r="G1452" s="40">
        <v>230</v>
      </c>
      <c r="H1452" s="40">
        <v>177</v>
      </c>
      <c r="I1452" s="39">
        <v>177</v>
      </c>
      <c r="J1452" s="40">
        <v>177</v>
      </c>
      <c r="K1452" s="39">
        <v>177</v>
      </c>
      <c r="L1452" s="93">
        <f t="shared" si="311"/>
        <v>209</v>
      </c>
      <c r="M1452" s="93" t="str">
        <f t="shared" si="312"/>
        <v/>
      </c>
      <c r="N1452" s="99">
        <f t="shared" si="313"/>
        <v>165</v>
      </c>
      <c r="O1452" s="99" t="str">
        <f t="shared" si="314"/>
        <v/>
      </c>
      <c r="P1452" s="102">
        <f t="shared" si="315"/>
        <v>165</v>
      </c>
      <c r="Q1452" s="102" t="str">
        <f t="shared" si="316"/>
        <v/>
      </c>
      <c r="R1452" s="105">
        <f t="shared" si="317"/>
        <v>165</v>
      </c>
      <c r="S1452" s="105" t="str">
        <f t="shared" si="318"/>
        <v/>
      </c>
      <c r="T1452" s="69">
        <f t="shared" si="319"/>
        <v>107</v>
      </c>
      <c r="U1452" s="69" t="str">
        <f t="shared" si="320"/>
        <v/>
      </c>
      <c r="V1452" s="143">
        <f t="shared" si="321"/>
        <v>165</v>
      </c>
      <c r="W1452" s="143" t="str">
        <f t="shared" si="322"/>
        <v/>
      </c>
      <c r="X1452" s="109">
        <f t="shared" si="309"/>
        <v>0</v>
      </c>
      <c r="Y1452" s="110" t="e">
        <f t="shared" si="310"/>
        <v>#N/A</v>
      </c>
      <c r="Z1452" s="75" t="e">
        <f>NA()</f>
        <v>#N/A</v>
      </c>
    </row>
    <row r="1453" spans="1:26" x14ac:dyDescent="0.2">
      <c r="A1453" s="74">
        <v>24300</v>
      </c>
      <c r="B1453" s="68">
        <f>INDEX('B-A OSRoad'!$F$2:$F$21,MATCH(A1453,'B-A OSRoad'!$C$2:$C$21))</f>
        <v>0</v>
      </c>
      <c r="C1453" s="68" t="str">
        <f>IF(INDEX('B-A OSRoad'!$B$2:$B$21,MATCH(A1453,'B-A OSRoad'!$C$2:$C$21))="Straight","",RIGHT(INDEX('B-A OSRoad'!$B$2:$B$21,MATCH(A1453,'B-A OSRoad'!$C$2:$C$21)),LEN(INDEX('B-A OSRoad'!$B$2:$B$21,MATCH(A1453,'B-A OSRoad'!$C$2:$C$21)))-1))</f>
        <v/>
      </c>
      <c r="D1453" s="69">
        <f>(INDEX('B-A OSRoad'!$I$2:$I$21,MATCH(A1453,'B-A OSRoad'!$C$2:$C$21)))+$C$3+$C$4+$C$1</f>
        <v>110</v>
      </c>
      <c r="E1453" s="70" t="e">
        <f>VLOOKUP(A1453,'Crash Data'!$E$3:$F$6,2,FALSE)</f>
        <v>#N/A</v>
      </c>
      <c r="F1453" s="70" t="e">
        <f>VLOOKUP(A1453,'Crash Data'!$B$3:$C$32,2,FALSE)</f>
        <v>#N/A</v>
      </c>
      <c r="G1453" s="40">
        <v>230</v>
      </c>
      <c r="H1453" s="40">
        <v>177</v>
      </c>
      <c r="I1453" s="39">
        <v>177</v>
      </c>
      <c r="J1453" s="40">
        <v>177</v>
      </c>
      <c r="K1453" s="39">
        <v>177</v>
      </c>
      <c r="L1453" s="93">
        <f t="shared" si="311"/>
        <v>209</v>
      </c>
      <c r="M1453" s="93" t="str">
        <f t="shared" si="312"/>
        <v/>
      </c>
      <c r="N1453" s="99">
        <f t="shared" si="313"/>
        <v>165</v>
      </c>
      <c r="O1453" s="99" t="str">
        <f t="shared" si="314"/>
        <v/>
      </c>
      <c r="P1453" s="102">
        <f t="shared" si="315"/>
        <v>165</v>
      </c>
      <c r="Q1453" s="102" t="str">
        <f t="shared" si="316"/>
        <v/>
      </c>
      <c r="R1453" s="105">
        <f t="shared" si="317"/>
        <v>165</v>
      </c>
      <c r="S1453" s="105" t="str">
        <f t="shared" si="318"/>
        <v/>
      </c>
      <c r="T1453" s="69">
        <f t="shared" si="319"/>
        <v>107</v>
      </c>
      <c r="U1453" s="69" t="str">
        <f t="shared" si="320"/>
        <v/>
      </c>
      <c r="V1453" s="143">
        <f t="shared" si="321"/>
        <v>165</v>
      </c>
      <c r="W1453" s="143" t="str">
        <f t="shared" si="322"/>
        <v/>
      </c>
      <c r="X1453" s="109">
        <f t="shared" si="309"/>
        <v>0</v>
      </c>
      <c r="Y1453" s="110" t="e">
        <f t="shared" si="310"/>
        <v>#N/A</v>
      </c>
      <c r="Z1453" s="75" t="e">
        <f>NA()</f>
        <v>#N/A</v>
      </c>
    </row>
    <row r="1454" spans="1:26" x14ac:dyDescent="0.2">
      <c r="A1454" s="74">
        <v>24310</v>
      </c>
      <c r="B1454" s="68">
        <f>INDEX('B-A OSRoad'!$F$2:$F$21,MATCH(A1454,'B-A OSRoad'!$C$2:$C$21))</f>
        <v>0</v>
      </c>
      <c r="C1454" s="68" t="str">
        <f>IF(INDEX('B-A OSRoad'!$B$2:$B$21,MATCH(A1454,'B-A OSRoad'!$C$2:$C$21))="Straight","",RIGHT(INDEX('B-A OSRoad'!$B$2:$B$21,MATCH(A1454,'B-A OSRoad'!$C$2:$C$21)),LEN(INDEX('B-A OSRoad'!$B$2:$B$21,MATCH(A1454,'B-A OSRoad'!$C$2:$C$21)))-1))</f>
        <v/>
      </c>
      <c r="D1454" s="69">
        <f>(INDEX('B-A OSRoad'!$I$2:$I$21,MATCH(A1454,'B-A OSRoad'!$C$2:$C$21)))+$C$3+$C$4+$C$1</f>
        <v>110</v>
      </c>
      <c r="E1454" s="70" t="e">
        <f>VLOOKUP(A1454,'Crash Data'!$E$3:$F$6,2,FALSE)</f>
        <v>#N/A</v>
      </c>
      <c r="F1454" s="70" t="e">
        <f>VLOOKUP(A1454,'Crash Data'!$B$3:$C$32,2,FALSE)</f>
        <v>#N/A</v>
      </c>
      <c r="G1454" s="40">
        <v>230</v>
      </c>
      <c r="H1454" s="40">
        <v>177</v>
      </c>
      <c r="I1454" s="39">
        <v>177</v>
      </c>
      <c r="J1454" s="40">
        <v>177</v>
      </c>
      <c r="K1454" s="39">
        <v>177</v>
      </c>
      <c r="L1454" s="93">
        <f t="shared" si="311"/>
        <v>209</v>
      </c>
      <c r="M1454" s="93" t="str">
        <f t="shared" si="312"/>
        <v/>
      </c>
      <c r="N1454" s="99">
        <f t="shared" si="313"/>
        <v>165</v>
      </c>
      <c r="O1454" s="99" t="str">
        <f t="shared" si="314"/>
        <v/>
      </c>
      <c r="P1454" s="102">
        <f t="shared" si="315"/>
        <v>165</v>
      </c>
      <c r="Q1454" s="102" t="str">
        <f t="shared" si="316"/>
        <v/>
      </c>
      <c r="R1454" s="105">
        <f t="shared" si="317"/>
        <v>165</v>
      </c>
      <c r="S1454" s="105" t="str">
        <f t="shared" si="318"/>
        <v/>
      </c>
      <c r="T1454" s="69">
        <f t="shared" si="319"/>
        <v>107</v>
      </c>
      <c r="U1454" s="69" t="str">
        <f t="shared" si="320"/>
        <v/>
      </c>
      <c r="V1454" s="143">
        <f t="shared" si="321"/>
        <v>165</v>
      </c>
      <c r="W1454" s="143" t="str">
        <f t="shared" si="322"/>
        <v/>
      </c>
      <c r="X1454" s="109">
        <f t="shared" si="309"/>
        <v>0</v>
      </c>
      <c r="Y1454" s="110" t="e">
        <f t="shared" si="310"/>
        <v>#N/A</v>
      </c>
      <c r="Z1454" s="75" t="e">
        <f>NA()</f>
        <v>#N/A</v>
      </c>
    </row>
    <row r="1455" spans="1:26" x14ac:dyDescent="0.2">
      <c r="A1455" s="74">
        <v>24320</v>
      </c>
      <c r="B1455" s="68">
        <f>INDEX('B-A OSRoad'!$F$2:$F$21,MATCH(A1455,'B-A OSRoad'!$C$2:$C$21))</f>
        <v>0</v>
      </c>
      <c r="C1455" s="68" t="str">
        <f>IF(INDEX('B-A OSRoad'!$B$2:$B$21,MATCH(A1455,'B-A OSRoad'!$C$2:$C$21))="Straight","",RIGHT(INDEX('B-A OSRoad'!$B$2:$B$21,MATCH(A1455,'B-A OSRoad'!$C$2:$C$21)),LEN(INDEX('B-A OSRoad'!$B$2:$B$21,MATCH(A1455,'B-A OSRoad'!$C$2:$C$21)))-1))</f>
        <v/>
      </c>
      <c r="D1455" s="69">
        <f>(INDEX('B-A OSRoad'!$I$2:$I$21,MATCH(A1455,'B-A OSRoad'!$C$2:$C$21)))+$C$3+$C$4+$C$1</f>
        <v>110</v>
      </c>
      <c r="E1455" s="70" t="e">
        <f>VLOOKUP(A1455,'Crash Data'!$E$3:$F$6,2,FALSE)</f>
        <v>#N/A</v>
      </c>
      <c r="F1455" s="70" t="e">
        <f>VLOOKUP(A1455,'Crash Data'!$B$3:$C$32,2,FALSE)</f>
        <v>#N/A</v>
      </c>
      <c r="G1455" s="40">
        <v>230</v>
      </c>
      <c r="H1455" s="40">
        <v>177</v>
      </c>
      <c r="I1455" s="39">
        <v>177</v>
      </c>
      <c r="J1455" s="40">
        <v>177</v>
      </c>
      <c r="K1455" s="39">
        <v>177</v>
      </c>
      <c r="L1455" s="93">
        <f t="shared" si="311"/>
        <v>209</v>
      </c>
      <c r="M1455" s="93" t="str">
        <f t="shared" si="312"/>
        <v/>
      </c>
      <c r="N1455" s="99">
        <f t="shared" si="313"/>
        <v>165</v>
      </c>
      <c r="O1455" s="99" t="str">
        <f t="shared" si="314"/>
        <v/>
      </c>
      <c r="P1455" s="102">
        <f t="shared" si="315"/>
        <v>165</v>
      </c>
      <c r="Q1455" s="102" t="str">
        <f t="shared" si="316"/>
        <v/>
      </c>
      <c r="R1455" s="105">
        <f t="shared" si="317"/>
        <v>165</v>
      </c>
      <c r="S1455" s="105" t="str">
        <f t="shared" si="318"/>
        <v/>
      </c>
      <c r="T1455" s="69">
        <f t="shared" si="319"/>
        <v>107</v>
      </c>
      <c r="U1455" s="69" t="str">
        <f t="shared" si="320"/>
        <v/>
      </c>
      <c r="V1455" s="143">
        <f t="shared" si="321"/>
        <v>165</v>
      </c>
      <c r="W1455" s="143" t="str">
        <f t="shared" si="322"/>
        <v/>
      </c>
      <c r="X1455" s="109">
        <f t="shared" si="309"/>
        <v>0</v>
      </c>
      <c r="Y1455" s="110" t="e">
        <f t="shared" si="310"/>
        <v>#N/A</v>
      </c>
      <c r="Z1455" s="75" t="e">
        <f>NA()</f>
        <v>#N/A</v>
      </c>
    </row>
    <row r="1456" spans="1:26" x14ac:dyDescent="0.2">
      <c r="A1456" s="74">
        <v>24330</v>
      </c>
      <c r="B1456" s="68">
        <f>INDEX('B-A OSRoad'!$F$2:$F$21,MATCH(A1456,'B-A OSRoad'!$C$2:$C$21))</f>
        <v>0</v>
      </c>
      <c r="C1456" s="68" t="str">
        <f>IF(INDEX('B-A OSRoad'!$B$2:$B$21,MATCH(A1456,'B-A OSRoad'!$C$2:$C$21))="Straight","",RIGHT(INDEX('B-A OSRoad'!$B$2:$B$21,MATCH(A1456,'B-A OSRoad'!$C$2:$C$21)),LEN(INDEX('B-A OSRoad'!$B$2:$B$21,MATCH(A1456,'B-A OSRoad'!$C$2:$C$21)))-1))</f>
        <v/>
      </c>
      <c r="D1456" s="69">
        <f>(INDEX('B-A OSRoad'!$I$2:$I$21,MATCH(A1456,'B-A OSRoad'!$C$2:$C$21)))+$C$3+$C$4+$C$1</f>
        <v>110</v>
      </c>
      <c r="E1456" s="70" t="e">
        <f>VLOOKUP(A1456,'Crash Data'!$E$3:$F$6,2,FALSE)</f>
        <v>#N/A</v>
      </c>
      <c r="F1456" s="70" t="e">
        <f>VLOOKUP(A1456,'Crash Data'!$B$3:$C$32,2,FALSE)</f>
        <v>#N/A</v>
      </c>
      <c r="G1456" s="40">
        <v>230</v>
      </c>
      <c r="H1456" s="40">
        <v>177</v>
      </c>
      <c r="I1456" s="39">
        <v>177</v>
      </c>
      <c r="J1456" s="40">
        <v>177</v>
      </c>
      <c r="K1456" s="39">
        <v>177</v>
      </c>
      <c r="L1456" s="93">
        <f t="shared" si="311"/>
        <v>209</v>
      </c>
      <c r="M1456" s="93" t="str">
        <f t="shared" si="312"/>
        <v/>
      </c>
      <c r="N1456" s="99">
        <f t="shared" si="313"/>
        <v>165</v>
      </c>
      <c r="O1456" s="99" t="str">
        <f t="shared" si="314"/>
        <v/>
      </c>
      <c r="P1456" s="102">
        <f t="shared" si="315"/>
        <v>165</v>
      </c>
      <c r="Q1456" s="102" t="str">
        <f t="shared" si="316"/>
        <v/>
      </c>
      <c r="R1456" s="105">
        <f t="shared" si="317"/>
        <v>165</v>
      </c>
      <c r="S1456" s="105" t="str">
        <f t="shared" si="318"/>
        <v/>
      </c>
      <c r="T1456" s="69">
        <f t="shared" si="319"/>
        <v>107</v>
      </c>
      <c r="U1456" s="69" t="str">
        <f t="shared" si="320"/>
        <v/>
      </c>
      <c r="V1456" s="143">
        <f t="shared" si="321"/>
        <v>165</v>
      </c>
      <c r="W1456" s="143" t="str">
        <f t="shared" si="322"/>
        <v/>
      </c>
      <c r="X1456" s="109">
        <f t="shared" si="309"/>
        <v>0</v>
      </c>
      <c r="Y1456" s="110" t="e">
        <f t="shared" si="310"/>
        <v>#N/A</v>
      </c>
      <c r="Z1456" s="75" t="e">
        <f>NA()</f>
        <v>#N/A</v>
      </c>
    </row>
    <row r="1457" spans="1:26" x14ac:dyDescent="0.2">
      <c r="A1457" s="74">
        <v>24340</v>
      </c>
      <c r="B1457" s="68">
        <f>INDEX('B-A OSRoad'!$F$2:$F$21,MATCH(A1457,'B-A OSRoad'!$C$2:$C$21))</f>
        <v>0</v>
      </c>
      <c r="C1457" s="68" t="str">
        <f>IF(INDEX('B-A OSRoad'!$B$2:$B$21,MATCH(A1457,'B-A OSRoad'!$C$2:$C$21))="Straight","",RIGHT(INDEX('B-A OSRoad'!$B$2:$B$21,MATCH(A1457,'B-A OSRoad'!$C$2:$C$21)),LEN(INDEX('B-A OSRoad'!$B$2:$B$21,MATCH(A1457,'B-A OSRoad'!$C$2:$C$21)))-1))</f>
        <v/>
      </c>
      <c r="D1457" s="69">
        <f>(INDEX('B-A OSRoad'!$I$2:$I$21,MATCH(A1457,'B-A OSRoad'!$C$2:$C$21)))+$C$3+$C$4+$C$1</f>
        <v>110</v>
      </c>
      <c r="E1457" s="70" t="e">
        <f>VLOOKUP(A1457,'Crash Data'!$E$3:$F$6,2,FALSE)</f>
        <v>#N/A</v>
      </c>
      <c r="F1457" s="70" t="e">
        <f>VLOOKUP(A1457,'Crash Data'!$B$3:$C$32,2,FALSE)</f>
        <v>#N/A</v>
      </c>
      <c r="G1457" s="40">
        <v>230</v>
      </c>
      <c r="H1457" s="40">
        <v>177</v>
      </c>
      <c r="I1457" s="39">
        <v>177</v>
      </c>
      <c r="J1457" s="40">
        <v>177</v>
      </c>
      <c r="K1457" s="39">
        <v>177</v>
      </c>
      <c r="L1457" s="93">
        <f t="shared" si="311"/>
        <v>209</v>
      </c>
      <c r="M1457" s="93" t="str">
        <f t="shared" si="312"/>
        <v/>
      </c>
      <c r="N1457" s="99">
        <f t="shared" si="313"/>
        <v>165</v>
      </c>
      <c r="O1457" s="99" t="str">
        <f t="shared" si="314"/>
        <v/>
      </c>
      <c r="P1457" s="102">
        <f t="shared" si="315"/>
        <v>165</v>
      </c>
      <c r="Q1457" s="102" t="str">
        <f t="shared" si="316"/>
        <v/>
      </c>
      <c r="R1457" s="105">
        <f t="shared" si="317"/>
        <v>165</v>
      </c>
      <c r="S1457" s="105" t="str">
        <f t="shared" si="318"/>
        <v/>
      </c>
      <c r="T1457" s="69">
        <f t="shared" si="319"/>
        <v>107</v>
      </c>
      <c r="U1457" s="69" t="str">
        <f t="shared" si="320"/>
        <v/>
      </c>
      <c r="V1457" s="143">
        <f t="shared" si="321"/>
        <v>165</v>
      </c>
      <c r="W1457" s="143" t="str">
        <f t="shared" si="322"/>
        <v/>
      </c>
      <c r="X1457" s="109">
        <f t="shared" si="309"/>
        <v>0</v>
      </c>
      <c r="Y1457" s="110" t="e">
        <f t="shared" si="310"/>
        <v>#N/A</v>
      </c>
      <c r="Z1457" s="75" t="e">
        <f>NA()</f>
        <v>#N/A</v>
      </c>
    </row>
    <row r="1458" spans="1:26" x14ac:dyDescent="0.2">
      <c r="A1458" s="74">
        <v>24350</v>
      </c>
      <c r="B1458" s="68">
        <f>INDEX('B-A OSRoad'!$F$2:$F$21,MATCH(A1458,'B-A OSRoad'!$C$2:$C$21))</f>
        <v>0</v>
      </c>
      <c r="C1458" s="68" t="str">
        <f>IF(INDEX('B-A OSRoad'!$B$2:$B$21,MATCH(A1458,'B-A OSRoad'!$C$2:$C$21))="Straight","",RIGHT(INDEX('B-A OSRoad'!$B$2:$B$21,MATCH(A1458,'B-A OSRoad'!$C$2:$C$21)),LEN(INDEX('B-A OSRoad'!$B$2:$B$21,MATCH(A1458,'B-A OSRoad'!$C$2:$C$21)))-1))</f>
        <v/>
      </c>
      <c r="D1458" s="69">
        <f>(INDEX('B-A OSRoad'!$I$2:$I$21,MATCH(A1458,'B-A OSRoad'!$C$2:$C$21)))+$C$3+$C$4+$C$1</f>
        <v>110</v>
      </c>
      <c r="E1458" s="70" t="e">
        <f>VLOOKUP(A1458,'Crash Data'!$E$3:$F$6,2,FALSE)</f>
        <v>#N/A</v>
      </c>
      <c r="F1458" s="70" t="e">
        <f>VLOOKUP(A1458,'Crash Data'!$B$3:$C$32,2,FALSE)</f>
        <v>#N/A</v>
      </c>
      <c r="G1458" s="40">
        <v>230</v>
      </c>
      <c r="H1458" s="40">
        <v>177</v>
      </c>
      <c r="I1458" s="39">
        <v>177</v>
      </c>
      <c r="J1458" s="40">
        <v>177</v>
      </c>
      <c r="K1458" s="39">
        <v>177</v>
      </c>
      <c r="L1458" s="93">
        <f t="shared" si="311"/>
        <v>209</v>
      </c>
      <c r="M1458" s="93" t="str">
        <f t="shared" si="312"/>
        <v/>
      </c>
      <c r="N1458" s="99">
        <f t="shared" si="313"/>
        <v>165</v>
      </c>
      <c r="O1458" s="99" t="str">
        <f t="shared" si="314"/>
        <v/>
      </c>
      <c r="P1458" s="102">
        <f t="shared" si="315"/>
        <v>165</v>
      </c>
      <c r="Q1458" s="102" t="str">
        <f t="shared" si="316"/>
        <v/>
      </c>
      <c r="R1458" s="105">
        <f t="shared" si="317"/>
        <v>165</v>
      </c>
      <c r="S1458" s="105" t="str">
        <f t="shared" si="318"/>
        <v/>
      </c>
      <c r="T1458" s="69">
        <f t="shared" si="319"/>
        <v>107</v>
      </c>
      <c r="U1458" s="69" t="str">
        <f t="shared" si="320"/>
        <v/>
      </c>
      <c r="V1458" s="143">
        <f t="shared" si="321"/>
        <v>165</v>
      </c>
      <c r="W1458" s="143" t="str">
        <f t="shared" si="322"/>
        <v/>
      </c>
      <c r="X1458" s="109">
        <f t="shared" si="309"/>
        <v>0</v>
      </c>
      <c r="Y1458" s="110" t="e">
        <f t="shared" si="310"/>
        <v>#N/A</v>
      </c>
      <c r="Z1458" s="75" t="e">
        <f>NA()</f>
        <v>#N/A</v>
      </c>
    </row>
    <row r="1459" spans="1:26" x14ac:dyDescent="0.2">
      <c r="A1459" s="74">
        <v>24360</v>
      </c>
      <c r="B1459" s="68">
        <f>INDEX('B-A OSRoad'!$F$2:$F$21,MATCH(A1459,'B-A OSRoad'!$C$2:$C$21))</f>
        <v>0</v>
      </c>
      <c r="C1459" s="68" t="str">
        <f>IF(INDEX('B-A OSRoad'!$B$2:$B$21,MATCH(A1459,'B-A OSRoad'!$C$2:$C$21))="Straight","",RIGHT(INDEX('B-A OSRoad'!$B$2:$B$21,MATCH(A1459,'B-A OSRoad'!$C$2:$C$21)),LEN(INDEX('B-A OSRoad'!$B$2:$B$21,MATCH(A1459,'B-A OSRoad'!$C$2:$C$21)))-1))</f>
        <v/>
      </c>
      <c r="D1459" s="69">
        <f>(INDEX('B-A OSRoad'!$I$2:$I$21,MATCH(A1459,'B-A OSRoad'!$C$2:$C$21)))+$C$3+$C$4+$C$1</f>
        <v>110</v>
      </c>
      <c r="E1459" s="70" t="e">
        <f>VLOOKUP(A1459,'Crash Data'!$E$3:$F$6,2,FALSE)</f>
        <v>#N/A</v>
      </c>
      <c r="F1459" s="70" t="e">
        <f>VLOOKUP(A1459,'Crash Data'!$B$3:$C$32,2,FALSE)</f>
        <v>#N/A</v>
      </c>
      <c r="G1459" s="40">
        <v>230</v>
      </c>
      <c r="H1459" s="40">
        <v>177</v>
      </c>
      <c r="I1459" s="39">
        <v>177</v>
      </c>
      <c r="J1459" s="40">
        <v>177</v>
      </c>
      <c r="K1459" s="39">
        <v>177</v>
      </c>
      <c r="L1459" s="93">
        <f t="shared" si="311"/>
        <v>209</v>
      </c>
      <c r="M1459" s="93" t="str">
        <f t="shared" si="312"/>
        <v/>
      </c>
      <c r="N1459" s="99">
        <f t="shared" si="313"/>
        <v>165</v>
      </c>
      <c r="O1459" s="99" t="str">
        <f t="shared" si="314"/>
        <v/>
      </c>
      <c r="P1459" s="102">
        <f t="shared" si="315"/>
        <v>165</v>
      </c>
      <c r="Q1459" s="102" t="str">
        <f t="shared" si="316"/>
        <v/>
      </c>
      <c r="R1459" s="105">
        <f t="shared" si="317"/>
        <v>165</v>
      </c>
      <c r="S1459" s="105" t="str">
        <f t="shared" si="318"/>
        <v/>
      </c>
      <c r="T1459" s="69">
        <f t="shared" si="319"/>
        <v>107</v>
      </c>
      <c r="U1459" s="69" t="str">
        <f t="shared" si="320"/>
        <v/>
      </c>
      <c r="V1459" s="143">
        <f t="shared" si="321"/>
        <v>165</v>
      </c>
      <c r="W1459" s="143" t="str">
        <f t="shared" si="322"/>
        <v/>
      </c>
      <c r="X1459" s="109">
        <f t="shared" si="309"/>
        <v>0</v>
      </c>
      <c r="Y1459" s="110" t="e">
        <f t="shared" si="310"/>
        <v>#N/A</v>
      </c>
      <c r="Z1459" s="75" t="e">
        <f>NA()</f>
        <v>#N/A</v>
      </c>
    </row>
    <row r="1460" spans="1:26" x14ac:dyDescent="0.2">
      <c r="A1460" s="74">
        <v>24370</v>
      </c>
      <c r="B1460" s="68">
        <f>INDEX('B-A OSRoad'!$F$2:$F$21,MATCH(A1460,'B-A OSRoad'!$C$2:$C$21))</f>
        <v>0</v>
      </c>
      <c r="C1460" s="68" t="str">
        <f>IF(INDEX('B-A OSRoad'!$B$2:$B$21,MATCH(A1460,'B-A OSRoad'!$C$2:$C$21))="Straight","",RIGHT(INDEX('B-A OSRoad'!$B$2:$B$21,MATCH(A1460,'B-A OSRoad'!$C$2:$C$21)),LEN(INDEX('B-A OSRoad'!$B$2:$B$21,MATCH(A1460,'B-A OSRoad'!$C$2:$C$21)))-1))</f>
        <v/>
      </c>
      <c r="D1460" s="69">
        <f>(INDEX('B-A OSRoad'!$I$2:$I$21,MATCH(A1460,'B-A OSRoad'!$C$2:$C$21)))+$C$3+$C$4+$C$1</f>
        <v>110</v>
      </c>
      <c r="E1460" s="70" t="e">
        <f>VLOOKUP(A1460,'Crash Data'!$E$3:$F$6,2,FALSE)</f>
        <v>#N/A</v>
      </c>
      <c r="F1460" s="70" t="e">
        <f>VLOOKUP(A1460,'Crash Data'!$B$3:$C$32,2,FALSE)</f>
        <v>#N/A</v>
      </c>
      <c r="G1460" s="40">
        <v>230</v>
      </c>
      <c r="H1460" s="40">
        <v>177</v>
      </c>
      <c r="I1460" s="39">
        <v>177</v>
      </c>
      <c r="J1460" s="40">
        <v>177</v>
      </c>
      <c r="K1460" s="39">
        <v>177</v>
      </c>
      <c r="L1460" s="93">
        <f t="shared" si="311"/>
        <v>209</v>
      </c>
      <c r="M1460" s="93" t="str">
        <f t="shared" si="312"/>
        <v/>
      </c>
      <c r="N1460" s="99">
        <f t="shared" si="313"/>
        <v>165</v>
      </c>
      <c r="O1460" s="99" t="str">
        <f t="shared" si="314"/>
        <v/>
      </c>
      <c r="P1460" s="102">
        <f t="shared" si="315"/>
        <v>165</v>
      </c>
      <c r="Q1460" s="102" t="str">
        <f t="shared" si="316"/>
        <v/>
      </c>
      <c r="R1460" s="105">
        <f t="shared" si="317"/>
        <v>165</v>
      </c>
      <c r="S1460" s="105" t="str">
        <f t="shared" si="318"/>
        <v/>
      </c>
      <c r="T1460" s="69">
        <f t="shared" si="319"/>
        <v>107</v>
      </c>
      <c r="U1460" s="69" t="str">
        <f t="shared" si="320"/>
        <v/>
      </c>
      <c r="V1460" s="143">
        <f t="shared" si="321"/>
        <v>165</v>
      </c>
      <c r="W1460" s="143" t="str">
        <f t="shared" si="322"/>
        <v/>
      </c>
      <c r="X1460" s="109">
        <f t="shared" si="309"/>
        <v>0</v>
      </c>
      <c r="Y1460" s="110" t="e">
        <f t="shared" si="310"/>
        <v>#N/A</v>
      </c>
      <c r="Z1460" s="75" t="e">
        <f>NA()</f>
        <v>#N/A</v>
      </c>
    </row>
    <row r="1461" spans="1:26" x14ac:dyDescent="0.2">
      <c r="A1461" s="74">
        <v>24380</v>
      </c>
      <c r="B1461" s="68">
        <f>INDEX('B-A OSRoad'!$F$2:$F$21,MATCH(A1461,'B-A OSRoad'!$C$2:$C$21))</f>
        <v>0</v>
      </c>
      <c r="C1461" s="68" t="str">
        <f>IF(INDEX('B-A OSRoad'!$B$2:$B$21,MATCH(A1461,'B-A OSRoad'!$C$2:$C$21))="Straight","",RIGHT(INDEX('B-A OSRoad'!$B$2:$B$21,MATCH(A1461,'B-A OSRoad'!$C$2:$C$21)),LEN(INDEX('B-A OSRoad'!$B$2:$B$21,MATCH(A1461,'B-A OSRoad'!$C$2:$C$21)))-1))</f>
        <v/>
      </c>
      <c r="D1461" s="69">
        <f>(INDEX('B-A OSRoad'!$I$2:$I$21,MATCH(A1461,'B-A OSRoad'!$C$2:$C$21)))+$C$3+$C$4+$C$1</f>
        <v>110</v>
      </c>
      <c r="E1461" s="70" t="e">
        <f>VLOOKUP(A1461,'Crash Data'!$E$3:$F$6,2,FALSE)</f>
        <v>#N/A</v>
      </c>
      <c r="F1461" s="70" t="e">
        <f>VLOOKUP(A1461,'Crash Data'!$B$3:$C$32,2,FALSE)</f>
        <v>#N/A</v>
      </c>
      <c r="G1461" s="40">
        <v>230</v>
      </c>
      <c r="H1461" s="40">
        <v>177</v>
      </c>
      <c r="I1461" s="39">
        <v>177</v>
      </c>
      <c r="J1461" s="40">
        <v>177</v>
      </c>
      <c r="K1461" s="39">
        <v>177</v>
      </c>
      <c r="L1461" s="93">
        <f t="shared" si="311"/>
        <v>209</v>
      </c>
      <c r="M1461" s="93" t="str">
        <f t="shared" si="312"/>
        <v/>
      </c>
      <c r="N1461" s="99">
        <f t="shared" si="313"/>
        <v>165</v>
      </c>
      <c r="O1461" s="99" t="str">
        <f t="shared" si="314"/>
        <v/>
      </c>
      <c r="P1461" s="102">
        <f t="shared" si="315"/>
        <v>165</v>
      </c>
      <c r="Q1461" s="102" t="str">
        <f t="shared" si="316"/>
        <v/>
      </c>
      <c r="R1461" s="105">
        <f t="shared" si="317"/>
        <v>165</v>
      </c>
      <c r="S1461" s="105" t="str">
        <f t="shared" si="318"/>
        <v/>
      </c>
      <c r="T1461" s="69">
        <f t="shared" si="319"/>
        <v>107</v>
      </c>
      <c r="U1461" s="69" t="str">
        <f t="shared" si="320"/>
        <v/>
      </c>
      <c r="V1461" s="143">
        <f t="shared" si="321"/>
        <v>165</v>
      </c>
      <c r="W1461" s="143" t="str">
        <f t="shared" si="322"/>
        <v/>
      </c>
      <c r="X1461" s="109">
        <f t="shared" si="309"/>
        <v>0</v>
      </c>
      <c r="Y1461" s="110" t="e">
        <f t="shared" si="310"/>
        <v>#N/A</v>
      </c>
      <c r="Z1461" s="75" t="e">
        <f>NA()</f>
        <v>#N/A</v>
      </c>
    </row>
    <row r="1462" spans="1:26" x14ac:dyDescent="0.2">
      <c r="A1462" s="74">
        <v>24390</v>
      </c>
      <c r="B1462" s="68">
        <f>INDEX('B-A OSRoad'!$F$2:$F$21,MATCH(A1462,'B-A OSRoad'!$C$2:$C$21))</f>
        <v>0</v>
      </c>
      <c r="C1462" s="68" t="str">
        <f>IF(INDEX('B-A OSRoad'!$B$2:$B$21,MATCH(A1462,'B-A OSRoad'!$C$2:$C$21))="Straight","",RIGHT(INDEX('B-A OSRoad'!$B$2:$B$21,MATCH(A1462,'B-A OSRoad'!$C$2:$C$21)),LEN(INDEX('B-A OSRoad'!$B$2:$B$21,MATCH(A1462,'B-A OSRoad'!$C$2:$C$21)))-1))</f>
        <v/>
      </c>
      <c r="D1462" s="69">
        <f>(INDEX('B-A OSRoad'!$I$2:$I$21,MATCH(A1462,'B-A OSRoad'!$C$2:$C$21)))+$C$3+$C$4+$C$1</f>
        <v>110</v>
      </c>
      <c r="E1462" s="70" t="e">
        <f>VLOOKUP(A1462,'Crash Data'!$E$3:$F$6,2,FALSE)</f>
        <v>#N/A</v>
      </c>
      <c r="F1462" s="70" t="e">
        <f>VLOOKUP(A1462,'Crash Data'!$B$3:$C$32,2,FALSE)</f>
        <v>#N/A</v>
      </c>
      <c r="G1462" s="40">
        <v>230</v>
      </c>
      <c r="H1462" s="40">
        <v>177</v>
      </c>
      <c r="I1462" s="39">
        <v>177</v>
      </c>
      <c r="J1462" s="40">
        <v>177</v>
      </c>
      <c r="K1462" s="39">
        <v>177</v>
      </c>
      <c r="L1462" s="93">
        <f t="shared" si="311"/>
        <v>209</v>
      </c>
      <c r="M1462" s="93" t="str">
        <f t="shared" si="312"/>
        <v/>
      </c>
      <c r="N1462" s="99">
        <f t="shared" si="313"/>
        <v>165</v>
      </c>
      <c r="O1462" s="99" t="str">
        <f t="shared" si="314"/>
        <v/>
      </c>
      <c r="P1462" s="102">
        <f t="shared" si="315"/>
        <v>165</v>
      </c>
      <c r="Q1462" s="102" t="str">
        <f t="shared" si="316"/>
        <v/>
      </c>
      <c r="R1462" s="105">
        <f t="shared" si="317"/>
        <v>165</v>
      </c>
      <c r="S1462" s="105" t="str">
        <f t="shared" si="318"/>
        <v/>
      </c>
      <c r="T1462" s="69">
        <f t="shared" si="319"/>
        <v>107</v>
      </c>
      <c r="U1462" s="69" t="str">
        <f t="shared" si="320"/>
        <v/>
      </c>
      <c r="V1462" s="143">
        <f t="shared" si="321"/>
        <v>165</v>
      </c>
      <c r="W1462" s="143" t="str">
        <f t="shared" si="322"/>
        <v/>
      </c>
      <c r="X1462" s="109">
        <f t="shared" si="309"/>
        <v>0</v>
      </c>
      <c r="Y1462" s="110" t="e">
        <f t="shared" si="310"/>
        <v>#N/A</v>
      </c>
      <c r="Z1462" s="75" t="e">
        <f>NA()</f>
        <v>#N/A</v>
      </c>
    </row>
    <row r="1463" spans="1:26" x14ac:dyDescent="0.2">
      <c r="A1463" s="74">
        <v>24400</v>
      </c>
      <c r="B1463" s="68">
        <f>INDEX('B-A OSRoad'!$F$2:$F$21,MATCH(A1463,'B-A OSRoad'!$C$2:$C$21))</f>
        <v>0</v>
      </c>
      <c r="C1463" s="68" t="str">
        <f>IF(INDEX('B-A OSRoad'!$B$2:$B$21,MATCH(A1463,'B-A OSRoad'!$C$2:$C$21))="Straight","",RIGHT(INDEX('B-A OSRoad'!$B$2:$B$21,MATCH(A1463,'B-A OSRoad'!$C$2:$C$21)),LEN(INDEX('B-A OSRoad'!$B$2:$B$21,MATCH(A1463,'B-A OSRoad'!$C$2:$C$21)))-1))</f>
        <v/>
      </c>
      <c r="D1463" s="69">
        <f>(INDEX('B-A OSRoad'!$I$2:$I$21,MATCH(A1463,'B-A OSRoad'!$C$2:$C$21)))+$C$3+$C$4+$C$1</f>
        <v>110</v>
      </c>
      <c r="E1463" s="70" t="e">
        <f>VLOOKUP(A1463,'Crash Data'!$E$3:$F$6,2,FALSE)</f>
        <v>#N/A</v>
      </c>
      <c r="F1463" s="70" t="e">
        <f>VLOOKUP(A1463,'Crash Data'!$B$3:$C$32,2,FALSE)</f>
        <v>#N/A</v>
      </c>
      <c r="G1463" s="40">
        <v>230</v>
      </c>
      <c r="H1463" s="40">
        <v>177</v>
      </c>
      <c r="I1463" s="39">
        <v>177</v>
      </c>
      <c r="J1463" s="40">
        <v>177</v>
      </c>
      <c r="K1463" s="39">
        <v>177</v>
      </c>
      <c r="L1463" s="93">
        <f t="shared" si="311"/>
        <v>209</v>
      </c>
      <c r="M1463" s="93" t="str">
        <f t="shared" si="312"/>
        <v/>
      </c>
      <c r="N1463" s="99">
        <f t="shared" si="313"/>
        <v>165</v>
      </c>
      <c r="O1463" s="99" t="str">
        <f t="shared" si="314"/>
        <v/>
      </c>
      <c r="P1463" s="102">
        <f t="shared" si="315"/>
        <v>165</v>
      </c>
      <c r="Q1463" s="102" t="str">
        <f t="shared" si="316"/>
        <v/>
      </c>
      <c r="R1463" s="105">
        <f t="shared" si="317"/>
        <v>165</v>
      </c>
      <c r="S1463" s="105" t="str">
        <f t="shared" si="318"/>
        <v/>
      </c>
      <c r="T1463" s="69">
        <f t="shared" si="319"/>
        <v>107</v>
      </c>
      <c r="U1463" s="69" t="str">
        <f t="shared" si="320"/>
        <v/>
      </c>
      <c r="V1463" s="143">
        <f t="shared" si="321"/>
        <v>165</v>
      </c>
      <c r="W1463" s="143" t="str">
        <f t="shared" si="322"/>
        <v/>
      </c>
      <c r="X1463" s="109">
        <f t="shared" si="309"/>
        <v>0</v>
      </c>
      <c r="Y1463" s="110" t="e">
        <f t="shared" si="310"/>
        <v>#N/A</v>
      </c>
      <c r="Z1463" s="75" t="e">
        <f>NA()</f>
        <v>#N/A</v>
      </c>
    </row>
    <row r="1464" spans="1:26" x14ac:dyDescent="0.2">
      <c r="A1464" s="74">
        <v>24410</v>
      </c>
      <c r="B1464" s="68">
        <f>INDEX('B-A OSRoad'!$F$2:$F$21,MATCH(A1464,'B-A OSRoad'!$C$2:$C$21))</f>
        <v>0</v>
      </c>
      <c r="C1464" s="68" t="str">
        <f>IF(INDEX('B-A OSRoad'!$B$2:$B$21,MATCH(A1464,'B-A OSRoad'!$C$2:$C$21))="Straight","",RIGHT(INDEX('B-A OSRoad'!$B$2:$B$21,MATCH(A1464,'B-A OSRoad'!$C$2:$C$21)),LEN(INDEX('B-A OSRoad'!$B$2:$B$21,MATCH(A1464,'B-A OSRoad'!$C$2:$C$21)))-1))</f>
        <v/>
      </c>
      <c r="D1464" s="69">
        <f>(INDEX('B-A OSRoad'!$I$2:$I$21,MATCH(A1464,'B-A OSRoad'!$C$2:$C$21)))+$C$3+$C$4+$C$1</f>
        <v>110</v>
      </c>
      <c r="E1464" s="70" t="e">
        <f>VLOOKUP(A1464,'Crash Data'!$E$3:$F$6,2,FALSE)</f>
        <v>#N/A</v>
      </c>
      <c r="F1464" s="70" t="e">
        <f>VLOOKUP(A1464,'Crash Data'!$B$3:$C$32,2,FALSE)</f>
        <v>#N/A</v>
      </c>
      <c r="G1464" s="40">
        <v>230</v>
      </c>
      <c r="H1464" s="40">
        <v>177</v>
      </c>
      <c r="I1464" s="39">
        <v>177</v>
      </c>
      <c r="J1464" s="40">
        <v>177</v>
      </c>
      <c r="K1464" s="39">
        <v>177</v>
      </c>
      <c r="L1464" s="93">
        <f t="shared" si="311"/>
        <v>209</v>
      </c>
      <c r="M1464" s="93" t="str">
        <f t="shared" si="312"/>
        <v/>
      </c>
      <c r="N1464" s="99">
        <f t="shared" si="313"/>
        <v>165</v>
      </c>
      <c r="O1464" s="99" t="str">
        <f t="shared" si="314"/>
        <v/>
      </c>
      <c r="P1464" s="102">
        <f t="shared" si="315"/>
        <v>165</v>
      </c>
      <c r="Q1464" s="102" t="str">
        <f t="shared" si="316"/>
        <v/>
      </c>
      <c r="R1464" s="105">
        <f t="shared" si="317"/>
        <v>165</v>
      </c>
      <c r="S1464" s="105" t="str">
        <f t="shared" si="318"/>
        <v/>
      </c>
      <c r="T1464" s="69">
        <f t="shared" si="319"/>
        <v>107</v>
      </c>
      <c r="U1464" s="69" t="str">
        <f t="shared" si="320"/>
        <v/>
      </c>
      <c r="V1464" s="143">
        <f t="shared" si="321"/>
        <v>165</v>
      </c>
      <c r="W1464" s="143" t="str">
        <f t="shared" si="322"/>
        <v/>
      </c>
      <c r="X1464" s="109">
        <f t="shared" si="309"/>
        <v>0</v>
      </c>
      <c r="Y1464" s="110" t="e">
        <f t="shared" si="310"/>
        <v>#N/A</v>
      </c>
      <c r="Z1464" s="75" t="e">
        <f>NA()</f>
        <v>#N/A</v>
      </c>
    </row>
    <row r="1465" spans="1:26" x14ac:dyDescent="0.2">
      <c r="A1465" s="74">
        <v>24420</v>
      </c>
      <c r="B1465" s="68">
        <f>INDEX('B-A OSRoad'!$F$2:$F$21,MATCH(A1465,'B-A OSRoad'!$C$2:$C$21))</f>
        <v>0</v>
      </c>
      <c r="C1465" s="68" t="str">
        <f>IF(INDEX('B-A OSRoad'!$B$2:$B$21,MATCH(A1465,'B-A OSRoad'!$C$2:$C$21))="Straight","",RIGHT(INDEX('B-A OSRoad'!$B$2:$B$21,MATCH(A1465,'B-A OSRoad'!$C$2:$C$21)),LEN(INDEX('B-A OSRoad'!$B$2:$B$21,MATCH(A1465,'B-A OSRoad'!$C$2:$C$21)))-1))</f>
        <v/>
      </c>
      <c r="D1465" s="69">
        <f>(INDEX('B-A OSRoad'!$I$2:$I$21,MATCH(A1465,'B-A OSRoad'!$C$2:$C$21)))+$C$3+$C$4+$C$1</f>
        <v>110</v>
      </c>
      <c r="E1465" s="70" t="e">
        <f>VLOOKUP(A1465,'Crash Data'!$E$3:$F$6,2,FALSE)</f>
        <v>#N/A</v>
      </c>
      <c r="F1465" s="70" t="e">
        <f>VLOOKUP(A1465,'Crash Data'!$B$3:$C$32,2,FALSE)</f>
        <v>#N/A</v>
      </c>
      <c r="G1465" s="40">
        <v>230</v>
      </c>
      <c r="H1465" s="40">
        <v>177</v>
      </c>
      <c r="I1465" s="39">
        <v>177</v>
      </c>
      <c r="J1465" s="40">
        <v>177</v>
      </c>
      <c r="K1465" s="39">
        <v>177</v>
      </c>
      <c r="L1465" s="93">
        <f t="shared" si="311"/>
        <v>209</v>
      </c>
      <c r="M1465" s="93" t="str">
        <f t="shared" si="312"/>
        <v/>
      </c>
      <c r="N1465" s="99">
        <f t="shared" si="313"/>
        <v>165</v>
      </c>
      <c r="O1465" s="99" t="str">
        <f t="shared" si="314"/>
        <v/>
      </c>
      <c r="P1465" s="102">
        <f t="shared" si="315"/>
        <v>165</v>
      </c>
      <c r="Q1465" s="102" t="str">
        <f t="shared" si="316"/>
        <v/>
      </c>
      <c r="R1465" s="105">
        <f t="shared" si="317"/>
        <v>165</v>
      </c>
      <c r="S1465" s="105" t="str">
        <f t="shared" si="318"/>
        <v/>
      </c>
      <c r="T1465" s="69">
        <f t="shared" si="319"/>
        <v>107</v>
      </c>
      <c r="U1465" s="69" t="str">
        <f t="shared" si="320"/>
        <v/>
      </c>
      <c r="V1465" s="143">
        <f t="shared" si="321"/>
        <v>165</v>
      </c>
      <c r="W1465" s="143" t="str">
        <f t="shared" si="322"/>
        <v/>
      </c>
      <c r="X1465" s="109">
        <f t="shared" si="309"/>
        <v>0</v>
      </c>
      <c r="Y1465" s="110" t="e">
        <f t="shared" si="310"/>
        <v>#N/A</v>
      </c>
      <c r="Z1465" s="75" t="e">
        <f>NA()</f>
        <v>#N/A</v>
      </c>
    </row>
    <row r="1466" spans="1:26" x14ac:dyDescent="0.2">
      <c r="A1466" s="74">
        <v>24430</v>
      </c>
      <c r="B1466" s="68">
        <f>INDEX('B-A OSRoad'!$F$2:$F$21,MATCH(A1466,'B-A OSRoad'!$C$2:$C$21))</f>
        <v>0</v>
      </c>
      <c r="C1466" s="68" t="str">
        <f>IF(INDEX('B-A OSRoad'!$B$2:$B$21,MATCH(A1466,'B-A OSRoad'!$C$2:$C$21))="Straight","",RIGHT(INDEX('B-A OSRoad'!$B$2:$B$21,MATCH(A1466,'B-A OSRoad'!$C$2:$C$21)),LEN(INDEX('B-A OSRoad'!$B$2:$B$21,MATCH(A1466,'B-A OSRoad'!$C$2:$C$21)))-1))</f>
        <v/>
      </c>
      <c r="D1466" s="69">
        <f>(INDEX('B-A OSRoad'!$I$2:$I$21,MATCH(A1466,'B-A OSRoad'!$C$2:$C$21)))+$C$3+$C$4+$C$1</f>
        <v>110</v>
      </c>
      <c r="E1466" s="70" t="e">
        <f>VLOOKUP(A1466,'Crash Data'!$E$3:$F$6,2,FALSE)</f>
        <v>#N/A</v>
      </c>
      <c r="F1466" s="70" t="e">
        <f>VLOOKUP(A1466,'Crash Data'!$B$3:$C$32,2,FALSE)</f>
        <v>#N/A</v>
      </c>
      <c r="G1466" s="40">
        <v>230</v>
      </c>
      <c r="H1466" s="40">
        <v>177</v>
      </c>
      <c r="I1466" s="39">
        <v>177</v>
      </c>
      <c r="J1466" s="40">
        <v>177</v>
      </c>
      <c r="K1466" s="39">
        <v>177</v>
      </c>
      <c r="L1466" s="93">
        <f t="shared" si="311"/>
        <v>209</v>
      </c>
      <c r="M1466" s="93" t="str">
        <f t="shared" si="312"/>
        <v/>
      </c>
      <c r="N1466" s="99">
        <f t="shared" si="313"/>
        <v>165</v>
      </c>
      <c r="O1466" s="99" t="str">
        <f t="shared" si="314"/>
        <v/>
      </c>
      <c r="P1466" s="102">
        <f t="shared" si="315"/>
        <v>165</v>
      </c>
      <c r="Q1466" s="102" t="str">
        <f t="shared" si="316"/>
        <v/>
      </c>
      <c r="R1466" s="105">
        <f t="shared" si="317"/>
        <v>165</v>
      </c>
      <c r="S1466" s="105" t="str">
        <f t="shared" si="318"/>
        <v/>
      </c>
      <c r="T1466" s="69">
        <f t="shared" si="319"/>
        <v>107</v>
      </c>
      <c r="U1466" s="69" t="str">
        <f t="shared" si="320"/>
        <v/>
      </c>
      <c r="V1466" s="143">
        <f t="shared" si="321"/>
        <v>165</v>
      </c>
      <c r="W1466" s="143" t="str">
        <f t="shared" si="322"/>
        <v/>
      </c>
      <c r="X1466" s="109">
        <f t="shared" si="309"/>
        <v>0</v>
      </c>
      <c r="Y1466" s="110" t="e">
        <f t="shared" si="310"/>
        <v>#N/A</v>
      </c>
      <c r="Z1466" s="75" t="e">
        <f>NA()</f>
        <v>#N/A</v>
      </c>
    </row>
    <row r="1467" spans="1:26" x14ac:dyDescent="0.2">
      <c r="A1467" s="74">
        <v>24440</v>
      </c>
      <c r="B1467" s="68">
        <f>INDEX('B-A OSRoad'!$F$2:$F$21,MATCH(A1467,'B-A OSRoad'!$C$2:$C$21))</f>
        <v>0</v>
      </c>
      <c r="C1467" s="68" t="str">
        <f>IF(INDEX('B-A OSRoad'!$B$2:$B$21,MATCH(A1467,'B-A OSRoad'!$C$2:$C$21))="Straight","",RIGHT(INDEX('B-A OSRoad'!$B$2:$B$21,MATCH(A1467,'B-A OSRoad'!$C$2:$C$21)),LEN(INDEX('B-A OSRoad'!$B$2:$B$21,MATCH(A1467,'B-A OSRoad'!$C$2:$C$21)))-1))</f>
        <v/>
      </c>
      <c r="D1467" s="69">
        <f>(INDEX('B-A OSRoad'!$I$2:$I$21,MATCH(A1467,'B-A OSRoad'!$C$2:$C$21)))+$C$3+$C$4+$C$1</f>
        <v>110</v>
      </c>
      <c r="E1467" s="70" t="e">
        <f>VLOOKUP(A1467,'Crash Data'!$E$3:$F$6,2,FALSE)</f>
        <v>#N/A</v>
      </c>
      <c r="F1467" s="70" t="e">
        <f>VLOOKUP(A1467,'Crash Data'!$B$3:$C$32,2,FALSE)</f>
        <v>#N/A</v>
      </c>
      <c r="G1467" s="40">
        <v>230</v>
      </c>
      <c r="H1467" s="40">
        <v>177</v>
      </c>
      <c r="I1467" s="39">
        <v>177</v>
      </c>
      <c r="J1467" s="40">
        <v>177</v>
      </c>
      <c r="K1467" s="39">
        <v>177</v>
      </c>
      <c r="L1467" s="93">
        <f t="shared" si="311"/>
        <v>209</v>
      </c>
      <c r="M1467" s="93" t="str">
        <f t="shared" si="312"/>
        <v/>
      </c>
      <c r="N1467" s="99">
        <f t="shared" si="313"/>
        <v>165</v>
      </c>
      <c r="O1467" s="99" t="str">
        <f t="shared" si="314"/>
        <v/>
      </c>
      <c r="P1467" s="102">
        <f t="shared" si="315"/>
        <v>165</v>
      </c>
      <c r="Q1467" s="102" t="str">
        <f t="shared" si="316"/>
        <v/>
      </c>
      <c r="R1467" s="105">
        <f t="shared" si="317"/>
        <v>165</v>
      </c>
      <c r="S1467" s="105" t="str">
        <f t="shared" si="318"/>
        <v/>
      </c>
      <c r="T1467" s="69">
        <f t="shared" si="319"/>
        <v>107</v>
      </c>
      <c r="U1467" s="69" t="str">
        <f t="shared" si="320"/>
        <v/>
      </c>
      <c r="V1467" s="143">
        <f t="shared" si="321"/>
        <v>165</v>
      </c>
      <c r="W1467" s="143" t="str">
        <f t="shared" si="322"/>
        <v/>
      </c>
      <c r="X1467" s="109">
        <f t="shared" si="309"/>
        <v>0</v>
      </c>
      <c r="Y1467" s="110" t="e">
        <f t="shared" si="310"/>
        <v>#N/A</v>
      </c>
      <c r="Z1467" s="75" t="e">
        <f>NA()</f>
        <v>#N/A</v>
      </c>
    </row>
    <row r="1468" spans="1:26" x14ac:dyDescent="0.2">
      <c r="A1468" s="74">
        <v>24450</v>
      </c>
      <c r="B1468" s="68">
        <f>INDEX('B-A OSRoad'!$F$2:$F$21,MATCH(A1468,'B-A OSRoad'!$C$2:$C$21))</f>
        <v>0</v>
      </c>
      <c r="C1468" s="68" t="str">
        <f>IF(INDEX('B-A OSRoad'!$B$2:$B$21,MATCH(A1468,'B-A OSRoad'!$C$2:$C$21))="Straight","",RIGHT(INDEX('B-A OSRoad'!$B$2:$B$21,MATCH(A1468,'B-A OSRoad'!$C$2:$C$21)),LEN(INDEX('B-A OSRoad'!$B$2:$B$21,MATCH(A1468,'B-A OSRoad'!$C$2:$C$21)))-1))</f>
        <v/>
      </c>
      <c r="D1468" s="69">
        <f>(INDEX('B-A OSRoad'!$I$2:$I$21,MATCH(A1468,'B-A OSRoad'!$C$2:$C$21)))+$C$3+$C$4+$C$1</f>
        <v>110</v>
      </c>
      <c r="E1468" s="70" t="e">
        <f>VLOOKUP(A1468,'Crash Data'!$E$3:$F$6,2,FALSE)</f>
        <v>#N/A</v>
      </c>
      <c r="F1468" s="70" t="e">
        <f>VLOOKUP(A1468,'Crash Data'!$B$3:$C$32,2,FALSE)</f>
        <v>#N/A</v>
      </c>
      <c r="G1468" s="40">
        <v>230</v>
      </c>
      <c r="H1468" s="40">
        <v>177</v>
      </c>
      <c r="I1468" s="39">
        <v>177</v>
      </c>
      <c r="J1468" s="40">
        <v>177</v>
      </c>
      <c r="K1468" s="39">
        <v>177</v>
      </c>
      <c r="L1468" s="93">
        <f t="shared" si="311"/>
        <v>209</v>
      </c>
      <c r="M1468" s="93" t="str">
        <f t="shared" si="312"/>
        <v/>
      </c>
      <c r="N1468" s="99">
        <f t="shared" si="313"/>
        <v>165</v>
      </c>
      <c r="O1468" s="99" t="str">
        <f t="shared" si="314"/>
        <v/>
      </c>
      <c r="P1468" s="102">
        <f t="shared" si="315"/>
        <v>165</v>
      </c>
      <c r="Q1468" s="102" t="str">
        <f t="shared" si="316"/>
        <v/>
      </c>
      <c r="R1468" s="105">
        <f t="shared" si="317"/>
        <v>165</v>
      </c>
      <c r="S1468" s="105" t="str">
        <f t="shared" si="318"/>
        <v/>
      </c>
      <c r="T1468" s="69">
        <f t="shared" si="319"/>
        <v>107</v>
      </c>
      <c r="U1468" s="69" t="str">
        <f t="shared" si="320"/>
        <v/>
      </c>
      <c r="V1468" s="143">
        <f t="shared" si="321"/>
        <v>165</v>
      </c>
      <c r="W1468" s="143" t="str">
        <f t="shared" si="322"/>
        <v/>
      </c>
      <c r="X1468" s="109">
        <f t="shared" si="309"/>
        <v>0</v>
      </c>
      <c r="Y1468" s="110" t="e">
        <f t="shared" si="310"/>
        <v>#N/A</v>
      </c>
      <c r="Z1468" s="75" t="e">
        <f>NA()</f>
        <v>#N/A</v>
      </c>
    </row>
    <row r="1469" spans="1:26" x14ac:dyDescent="0.2">
      <c r="A1469" s="74">
        <v>24460</v>
      </c>
      <c r="B1469" s="68">
        <f>INDEX('B-A OSRoad'!$F$2:$F$21,MATCH(A1469,'B-A OSRoad'!$C$2:$C$21))</f>
        <v>0</v>
      </c>
      <c r="C1469" s="68" t="str">
        <f>IF(INDEX('B-A OSRoad'!$B$2:$B$21,MATCH(A1469,'B-A OSRoad'!$C$2:$C$21))="Straight","",RIGHT(INDEX('B-A OSRoad'!$B$2:$B$21,MATCH(A1469,'B-A OSRoad'!$C$2:$C$21)),LEN(INDEX('B-A OSRoad'!$B$2:$B$21,MATCH(A1469,'B-A OSRoad'!$C$2:$C$21)))-1))</f>
        <v/>
      </c>
      <c r="D1469" s="69">
        <f>(INDEX('B-A OSRoad'!$I$2:$I$21,MATCH(A1469,'B-A OSRoad'!$C$2:$C$21)))+$C$3+$C$4+$C$1</f>
        <v>110</v>
      </c>
      <c r="E1469" s="70" t="e">
        <f>VLOOKUP(A1469,'Crash Data'!$E$3:$F$6,2,FALSE)</f>
        <v>#N/A</v>
      </c>
      <c r="F1469" s="70" t="e">
        <f>VLOOKUP(A1469,'Crash Data'!$B$3:$C$32,2,FALSE)</f>
        <v>#N/A</v>
      </c>
      <c r="G1469" s="40">
        <v>230</v>
      </c>
      <c r="H1469" s="40">
        <v>177</v>
      </c>
      <c r="I1469" s="39">
        <v>177</v>
      </c>
      <c r="J1469" s="40">
        <v>177</v>
      </c>
      <c r="K1469" s="39">
        <v>177</v>
      </c>
      <c r="L1469" s="93">
        <f t="shared" si="311"/>
        <v>209</v>
      </c>
      <c r="M1469" s="93" t="str">
        <f t="shared" si="312"/>
        <v/>
      </c>
      <c r="N1469" s="99">
        <f t="shared" si="313"/>
        <v>165</v>
      </c>
      <c r="O1469" s="99" t="str">
        <f t="shared" si="314"/>
        <v/>
      </c>
      <c r="P1469" s="102">
        <f t="shared" si="315"/>
        <v>165</v>
      </c>
      <c r="Q1469" s="102" t="str">
        <f t="shared" si="316"/>
        <v/>
      </c>
      <c r="R1469" s="105">
        <f t="shared" si="317"/>
        <v>165</v>
      </c>
      <c r="S1469" s="105" t="str">
        <f t="shared" si="318"/>
        <v/>
      </c>
      <c r="T1469" s="69">
        <f t="shared" si="319"/>
        <v>107</v>
      </c>
      <c r="U1469" s="69" t="str">
        <f t="shared" si="320"/>
        <v/>
      </c>
      <c r="V1469" s="143">
        <f t="shared" si="321"/>
        <v>165</v>
      </c>
      <c r="W1469" s="143" t="str">
        <f t="shared" si="322"/>
        <v/>
      </c>
      <c r="X1469" s="109">
        <f t="shared" si="309"/>
        <v>0</v>
      </c>
      <c r="Y1469" s="110" t="e">
        <f t="shared" si="310"/>
        <v>#N/A</v>
      </c>
      <c r="Z1469" s="75" t="e">
        <f>NA()</f>
        <v>#N/A</v>
      </c>
    </row>
    <row r="1470" spans="1:26" x14ac:dyDescent="0.2">
      <c r="A1470" s="74">
        <v>24470</v>
      </c>
      <c r="B1470" s="68">
        <f>INDEX('B-A OSRoad'!$F$2:$F$21,MATCH(A1470,'B-A OSRoad'!$C$2:$C$21))</f>
        <v>0</v>
      </c>
      <c r="C1470" s="68" t="str">
        <f>IF(INDEX('B-A OSRoad'!$B$2:$B$21,MATCH(A1470,'B-A OSRoad'!$C$2:$C$21))="Straight","",RIGHT(INDEX('B-A OSRoad'!$B$2:$B$21,MATCH(A1470,'B-A OSRoad'!$C$2:$C$21)),LEN(INDEX('B-A OSRoad'!$B$2:$B$21,MATCH(A1470,'B-A OSRoad'!$C$2:$C$21)))-1))</f>
        <v/>
      </c>
      <c r="D1470" s="69">
        <f>(INDEX('B-A OSRoad'!$I$2:$I$21,MATCH(A1470,'B-A OSRoad'!$C$2:$C$21)))+$C$3+$C$4+$C$1</f>
        <v>110</v>
      </c>
      <c r="E1470" s="70" t="e">
        <f>VLOOKUP(A1470,'Crash Data'!$E$3:$F$6,2,FALSE)</f>
        <v>#N/A</v>
      </c>
      <c r="F1470" s="70" t="e">
        <f>VLOOKUP(A1470,'Crash Data'!$B$3:$C$32,2,FALSE)</f>
        <v>#N/A</v>
      </c>
      <c r="G1470" s="40">
        <v>230</v>
      </c>
      <c r="H1470" s="40">
        <v>177</v>
      </c>
      <c r="I1470" s="39">
        <v>177</v>
      </c>
      <c r="J1470" s="40">
        <v>177</v>
      </c>
      <c r="K1470" s="39">
        <v>177</v>
      </c>
      <c r="L1470" s="93">
        <f t="shared" si="311"/>
        <v>209</v>
      </c>
      <c r="M1470" s="93" t="str">
        <f t="shared" si="312"/>
        <v/>
      </c>
      <c r="N1470" s="99">
        <f t="shared" si="313"/>
        <v>165</v>
      </c>
      <c r="O1470" s="99" t="str">
        <f t="shared" si="314"/>
        <v/>
      </c>
      <c r="P1470" s="102">
        <f t="shared" si="315"/>
        <v>165</v>
      </c>
      <c r="Q1470" s="102" t="str">
        <f t="shared" si="316"/>
        <v/>
      </c>
      <c r="R1470" s="105">
        <f t="shared" si="317"/>
        <v>165</v>
      </c>
      <c r="S1470" s="105" t="str">
        <f t="shared" si="318"/>
        <v/>
      </c>
      <c r="T1470" s="69">
        <f t="shared" si="319"/>
        <v>107</v>
      </c>
      <c r="U1470" s="69" t="str">
        <f t="shared" si="320"/>
        <v/>
      </c>
      <c r="V1470" s="143">
        <f t="shared" si="321"/>
        <v>165</v>
      </c>
      <c r="W1470" s="143" t="str">
        <f t="shared" si="322"/>
        <v/>
      </c>
      <c r="X1470" s="109">
        <f t="shared" si="309"/>
        <v>0</v>
      </c>
      <c r="Y1470" s="110" t="e">
        <f t="shared" si="310"/>
        <v>#N/A</v>
      </c>
      <c r="Z1470" s="75" t="e">
        <f>NA()</f>
        <v>#N/A</v>
      </c>
    </row>
    <row r="1471" spans="1:26" x14ac:dyDescent="0.2">
      <c r="A1471" s="74">
        <v>24480</v>
      </c>
      <c r="B1471" s="68">
        <f>INDEX('B-A OSRoad'!$F$2:$F$21,MATCH(A1471,'B-A OSRoad'!$C$2:$C$21))</f>
        <v>0</v>
      </c>
      <c r="C1471" s="68" t="str">
        <f>IF(INDEX('B-A OSRoad'!$B$2:$B$21,MATCH(A1471,'B-A OSRoad'!$C$2:$C$21))="Straight","",RIGHT(INDEX('B-A OSRoad'!$B$2:$B$21,MATCH(A1471,'B-A OSRoad'!$C$2:$C$21)),LEN(INDEX('B-A OSRoad'!$B$2:$B$21,MATCH(A1471,'B-A OSRoad'!$C$2:$C$21)))-1))</f>
        <v/>
      </c>
      <c r="D1471" s="69">
        <f>(INDEX('B-A OSRoad'!$I$2:$I$21,MATCH(A1471,'B-A OSRoad'!$C$2:$C$21)))+$C$3+$C$4+$C$1</f>
        <v>110</v>
      </c>
      <c r="E1471" s="70" t="e">
        <f>VLOOKUP(A1471,'Crash Data'!$E$3:$F$6,2,FALSE)</f>
        <v>#N/A</v>
      </c>
      <c r="F1471" s="70" t="e">
        <f>VLOOKUP(A1471,'Crash Data'!$B$3:$C$32,2,FALSE)</f>
        <v>#N/A</v>
      </c>
      <c r="G1471" s="40">
        <v>230</v>
      </c>
      <c r="H1471" s="40">
        <v>177</v>
      </c>
      <c r="I1471" s="39">
        <v>177</v>
      </c>
      <c r="J1471" s="40">
        <v>177</v>
      </c>
      <c r="K1471" s="39">
        <v>177</v>
      </c>
      <c r="L1471" s="93">
        <f t="shared" si="311"/>
        <v>209</v>
      </c>
      <c r="M1471" s="93" t="str">
        <f t="shared" si="312"/>
        <v/>
      </c>
      <c r="N1471" s="99">
        <f t="shared" si="313"/>
        <v>165</v>
      </c>
      <c r="O1471" s="99" t="str">
        <f t="shared" si="314"/>
        <v/>
      </c>
      <c r="P1471" s="102">
        <f t="shared" si="315"/>
        <v>165</v>
      </c>
      <c r="Q1471" s="102" t="str">
        <f t="shared" si="316"/>
        <v/>
      </c>
      <c r="R1471" s="105">
        <f t="shared" si="317"/>
        <v>165</v>
      </c>
      <c r="S1471" s="105" t="str">
        <f t="shared" si="318"/>
        <v/>
      </c>
      <c r="T1471" s="69">
        <f t="shared" si="319"/>
        <v>107</v>
      </c>
      <c r="U1471" s="69" t="str">
        <f t="shared" si="320"/>
        <v/>
      </c>
      <c r="V1471" s="143">
        <f t="shared" si="321"/>
        <v>165</v>
      </c>
      <c r="W1471" s="143" t="str">
        <f t="shared" si="322"/>
        <v/>
      </c>
      <c r="X1471" s="109">
        <f t="shared" si="309"/>
        <v>0</v>
      </c>
      <c r="Y1471" s="110" t="e">
        <f t="shared" si="310"/>
        <v>#N/A</v>
      </c>
      <c r="Z1471" s="75" t="e">
        <f>NA()</f>
        <v>#N/A</v>
      </c>
    </row>
    <row r="1472" spans="1:26" x14ac:dyDescent="0.2">
      <c r="A1472" s="74">
        <v>24490</v>
      </c>
      <c r="B1472" s="68">
        <f>INDEX('B-A OSRoad'!$F$2:$F$21,MATCH(A1472,'B-A OSRoad'!$C$2:$C$21))</f>
        <v>0</v>
      </c>
      <c r="C1472" s="68" t="str">
        <f>IF(INDEX('B-A OSRoad'!$B$2:$B$21,MATCH(A1472,'B-A OSRoad'!$C$2:$C$21))="Straight","",RIGHT(INDEX('B-A OSRoad'!$B$2:$B$21,MATCH(A1472,'B-A OSRoad'!$C$2:$C$21)),LEN(INDEX('B-A OSRoad'!$B$2:$B$21,MATCH(A1472,'B-A OSRoad'!$C$2:$C$21)))-1))</f>
        <v/>
      </c>
      <c r="D1472" s="69">
        <f>(INDEX('B-A OSRoad'!$I$2:$I$21,MATCH(A1472,'B-A OSRoad'!$C$2:$C$21)))+$C$3+$C$4+$C$1</f>
        <v>110</v>
      </c>
      <c r="E1472" s="70" t="e">
        <f>VLOOKUP(A1472,'Crash Data'!$E$3:$F$6,2,FALSE)</f>
        <v>#N/A</v>
      </c>
      <c r="F1472" s="70" t="e">
        <f>VLOOKUP(A1472,'Crash Data'!$B$3:$C$32,2,FALSE)</f>
        <v>#N/A</v>
      </c>
      <c r="G1472" s="40">
        <v>230</v>
      </c>
      <c r="H1472" s="40">
        <v>177</v>
      </c>
      <c r="I1472" s="39">
        <v>177</v>
      </c>
      <c r="J1472" s="40">
        <v>177</v>
      </c>
      <c r="K1472" s="39">
        <v>177</v>
      </c>
      <c r="L1472" s="93">
        <f t="shared" si="311"/>
        <v>209</v>
      </c>
      <c r="M1472" s="93" t="str">
        <f t="shared" si="312"/>
        <v/>
      </c>
      <c r="N1472" s="99">
        <f t="shared" si="313"/>
        <v>165</v>
      </c>
      <c r="O1472" s="99" t="str">
        <f t="shared" si="314"/>
        <v/>
      </c>
      <c r="P1472" s="102">
        <f t="shared" si="315"/>
        <v>165</v>
      </c>
      <c r="Q1472" s="102" t="str">
        <f t="shared" si="316"/>
        <v/>
      </c>
      <c r="R1472" s="105">
        <f t="shared" si="317"/>
        <v>165</v>
      </c>
      <c r="S1472" s="105" t="str">
        <f t="shared" si="318"/>
        <v/>
      </c>
      <c r="T1472" s="69">
        <f t="shared" si="319"/>
        <v>107</v>
      </c>
      <c r="U1472" s="69" t="str">
        <f t="shared" si="320"/>
        <v/>
      </c>
      <c r="V1472" s="143">
        <f t="shared" si="321"/>
        <v>165</v>
      </c>
      <c r="W1472" s="143" t="str">
        <f t="shared" si="322"/>
        <v/>
      </c>
      <c r="X1472" s="109">
        <f t="shared" si="309"/>
        <v>0</v>
      </c>
      <c r="Y1472" s="110" t="e">
        <f t="shared" si="310"/>
        <v>#N/A</v>
      </c>
      <c r="Z1472" s="75" t="e">
        <f>NA()</f>
        <v>#N/A</v>
      </c>
    </row>
    <row r="1473" spans="1:26" x14ac:dyDescent="0.2">
      <c r="A1473" s="74">
        <v>24500</v>
      </c>
      <c r="B1473" s="68">
        <f>INDEX('B-A OSRoad'!$F$2:$F$21,MATCH(A1473,'B-A OSRoad'!$C$2:$C$21))</f>
        <v>0</v>
      </c>
      <c r="C1473" s="68" t="str">
        <f>IF(INDEX('B-A OSRoad'!$B$2:$B$21,MATCH(A1473,'B-A OSRoad'!$C$2:$C$21))="Straight","",RIGHT(INDEX('B-A OSRoad'!$B$2:$B$21,MATCH(A1473,'B-A OSRoad'!$C$2:$C$21)),LEN(INDEX('B-A OSRoad'!$B$2:$B$21,MATCH(A1473,'B-A OSRoad'!$C$2:$C$21)))-1))</f>
        <v/>
      </c>
      <c r="D1473" s="69">
        <f>(INDEX('B-A OSRoad'!$I$2:$I$21,MATCH(A1473,'B-A OSRoad'!$C$2:$C$21)))+$C$3+$C$4+$C$1</f>
        <v>110</v>
      </c>
      <c r="E1473" s="70" t="e">
        <f>VLOOKUP(A1473,'Crash Data'!$E$3:$F$6,2,FALSE)</f>
        <v>#N/A</v>
      </c>
      <c r="F1473" s="70" t="e">
        <f>VLOOKUP(A1473,'Crash Data'!$B$3:$C$32,2,FALSE)</f>
        <v>#N/A</v>
      </c>
      <c r="G1473" s="40">
        <v>174.48500000000001</v>
      </c>
      <c r="H1473" s="40">
        <v>177</v>
      </c>
      <c r="I1473" s="39">
        <v>177</v>
      </c>
      <c r="J1473" s="40">
        <v>177</v>
      </c>
      <c r="K1473" s="39">
        <v>177</v>
      </c>
      <c r="L1473" s="93">
        <f t="shared" si="311"/>
        <v>209</v>
      </c>
      <c r="M1473" s="93">
        <f t="shared" si="312"/>
        <v>34.514999999999986</v>
      </c>
      <c r="N1473" s="99">
        <f t="shared" si="313"/>
        <v>165</v>
      </c>
      <c r="O1473" s="99" t="str">
        <f t="shared" si="314"/>
        <v/>
      </c>
      <c r="P1473" s="102">
        <f t="shared" si="315"/>
        <v>165</v>
      </c>
      <c r="Q1473" s="102" t="str">
        <f t="shared" si="316"/>
        <v/>
      </c>
      <c r="R1473" s="105">
        <f t="shared" si="317"/>
        <v>165</v>
      </c>
      <c r="S1473" s="105" t="str">
        <f t="shared" si="318"/>
        <v/>
      </c>
      <c r="T1473" s="69">
        <f t="shared" si="319"/>
        <v>107</v>
      </c>
      <c r="U1473" s="69" t="str">
        <f t="shared" si="320"/>
        <v/>
      </c>
      <c r="V1473" s="143">
        <f t="shared" si="321"/>
        <v>165</v>
      </c>
      <c r="W1473" s="143" t="str">
        <f t="shared" si="322"/>
        <v/>
      </c>
      <c r="X1473" s="109">
        <f t="shared" si="309"/>
        <v>0</v>
      </c>
      <c r="Y1473" s="110" t="e">
        <f t="shared" si="310"/>
        <v>#N/A</v>
      </c>
      <c r="Z1473" s="75" t="e">
        <f>NA()</f>
        <v>#N/A</v>
      </c>
    </row>
    <row r="1474" spans="1:26" x14ac:dyDescent="0.2">
      <c r="A1474" s="74">
        <v>24510</v>
      </c>
      <c r="B1474" s="68">
        <f>INDEX('B-A OSRoad'!$F$2:$F$21,MATCH(A1474,'B-A OSRoad'!$C$2:$C$21))</f>
        <v>0</v>
      </c>
      <c r="C1474" s="68" t="str">
        <f>IF(INDEX('B-A OSRoad'!$B$2:$B$21,MATCH(A1474,'B-A OSRoad'!$C$2:$C$21))="Straight","",RIGHT(INDEX('B-A OSRoad'!$B$2:$B$21,MATCH(A1474,'B-A OSRoad'!$C$2:$C$21)),LEN(INDEX('B-A OSRoad'!$B$2:$B$21,MATCH(A1474,'B-A OSRoad'!$C$2:$C$21)))-1))</f>
        <v/>
      </c>
      <c r="D1474" s="69">
        <f>(INDEX('B-A OSRoad'!$I$2:$I$21,MATCH(A1474,'B-A OSRoad'!$C$2:$C$21)))+$C$3+$C$4+$C$1</f>
        <v>110</v>
      </c>
      <c r="E1474" s="70" t="e">
        <f>VLOOKUP(A1474,'Crash Data'!$E$3:$F$6,2,FALSE)</f>
        <v>#N/A</v>
      </c>
      <c r="F1474" s="70" t="e">
        <f>VLOOKUP(A1474,'Crash Data'!$B$3:$C$32,2,FALSE)</f>
        <v>#N/A</v>
      </c>
      <c r="G1474" s="40">
        <v>175.23099999999999</v>
      </c>
      <c r="H1474" s="40">
        <v>177</v>
      </c>
      <c r="I1474" s="39">
        <v>177</v>
      </c>
      <c r="J1474" s="40">
        <v>177</v>
      </c>
      <c r="K1474" s="39">
        <v>177</v>
      </c>
      <c r="L1474" s="93">
        <f t="shared" si="311"/>
        <v>209</v>
      </c>
      <c r="M1474" s="93">
        <f t="shared" si="312"/>
        <v>33.769000000000005</v>
      </c>
      <c r="N1474" s="99">
        <f t="shared" si="313"/>
        <v>165</v>
      </c>
      <c r="O1474" s="99" t="str">
        <f t="shared" si="314"/>
        <v/>
      </c>
      <c r="P1474" s="102">
        <f t="shared" si="315"/>
        <v>165</v>
      </c>
      <c r="Q1474" s="102" t="str">
        <f t="shared" si="316"/>
        <v/>
      </c>
      <c r="R1474" s="105">
        <f t="shared" si="317"/>
        <v>165</v>
      </c>
      <c r="S1474" s="105" t="str">
        <f t="shared" si="318"/>
        <v/>
      </c>
      <c r="T1474" s="69">
        <f t="shared" si="319"/>
        <v>107</v>
      </c>
      <c r="U1474" s="69" t="str">
        <f t="shared" si="320"/>
        <v/>
      </c>
      <c r="V1474" s="143">
        <f t="shared" si="321"/>
        <v>165</v>
      </c>
      <c r="W1474" s="143" t="str">
        <f t="shared" si="322"/>
        <v/>
      </c>
      <c r="X1474" s="109">
        <f t="shared" si="309"/>
        <v>0</v>
      </c>
      <c r="Y1474" s="110" t="e">
        <f t="shared" si="310"/>
        <v>#N/A</v>
      </c>
      <c r="Z1474" s="75" t="e">
        <f>NA()</f>
        <v>#N/A</v>
      </c>
    </row>
    <row r="1475" spans="1:26" x14ac:dyDescent="0.2">
      <c r="A1475" s="74">
        <v>24520</v>
      </c>
      <c r="B1475" s="68">
        <f>INDEX('B-A OSRoad'!$F$2:$F$21,MATCH(A1475,'B-A OSRoad'!$C$2:$C$21))</f>
        <v>0</v>
      </c>
      <c r="C1475" s="68" t="str">
        <f>IF(INDEX('B-A OSRoad'!$B$2:$B$21,MATCH(A1475,'B-A OSRoad'!$C$2:$C$21))="Straight","",RIGHT(INDEX('B-A OSRoad'!$B$2:$B$21,MATCH(A1475,'B-A OSRoad'!$C$2:$C$21)),LEN(INDEX('B-A OSRoad'!$B$2:$B$21,MATCH(A1475,'B-A OSRoad'!$C$2:$C$21)))-1))</f>
        <v/>
      </c>
      <c r="D1475" s="69">
        <f>(INDEX('B-A OSRoad'!$I$2:$I$21,MATCH(A1475,'B-A OSRoad'!$C$2:$C$21)))+$C$3+$C$4+$C$1</f>
        <v>110</v>
      </c>
      <c r="E1475" s="70" t="e">
        <f>VLOOKUP(A1475,'Crash Data'!$E$3:$F$6,2,FALSE)</f>
        <v>#N/A</v>
      </c>
      <c r="F1475" s="70" t="e">
        <f>VLOOKUP(A1475,'Crash Data'!$B$3:$C$32,2,FALSE)</f>
        <v>#N/A</v>
      </c>
      <c r="G1475" s="40">
        <v>169.38399999999999</v>
      </c>
      <c r="H1475" s="40">
        <v>177</v>
      </c>
      <c r="I1475" s="39">
        <v>177</v>
      </c>
      <c r="J1475" s="40">
        <v>177</v>
      </c>
      <c r="K1475" s="39">
        <v>146.53399999999999</v>
      </c>
      <c r="L1475" s="93">
        <f t="shared" si="311"/>
        <v>209</v>
      </c>
      <c r="M1475" s="93">
        <f t="shared" si="312"/>
        <v>39.616000000000014</v>
      </c>
      <c r="N1475" s="99">
        <f t="shared" si="313"/>
        <v>165</v>
      </c>
      <c r="O1475" s="99" t="str">
        <f t="shared" si="314"/>
        <v/>
      </c>
      <c r="P1475" s="102">
        <f t="shared" si="315"/>
        <v>165</v>
      </c>
      <c r="Q1475" s="102" t="str">
        <f t="shared" si="316"/>
        <v/>
      </c>
      <c r="R1475" s="105">
        <f t="shared" si="317"/>
        <v>165</v>
      </c>
      <c r="S1475" s="105" t="str">
        <f t="shared" si="318"/>
        <v/>
      </c>
      <c r="T1475" s="69">
        <f t="shared" si="319"/>
        <v>107</v>
      </c>
      <c r="U1475" s="69" t="str">
        <f t="shared" si="320"/>
        <v/>
      </c>
      <c r="V1475" s="143">
        <f t="shared" si="321"/>
        <v>165</v>
      </c>
      <c r="W1475" s="143">
        <f t="shared" si="322"/>
        <v>18.466000000000008</v>
      </c>
      <c r="X1475" s="109">
        <f t="shared" si="309"/>
        <v>0</v>
      </c>
      <c r="Y1475" s="110" t="e">
        <f t="shared" si="310"/>
        <v>#N/A</v>
      </c>
      <c r="Z1475" s="75" t="e">
        <f>NA()</f>
        <v>#N/A</v>
      </c>
    </row>
    <row r="1476" spans="1:26" x14ac:dyDescent="0.2">
      <c r="A1476" s="74">
        <v>24530</v>
      </c>
      <c r="B1476" s="68">
        <f>INDEX('B-A OSRoad'!$F$2:$F$21,MATCH(A1476,'B-A OSRoad'!$C$2:$C$21))</f>
        <v>0</v>
      </c>
      <c r="C1476" s="68" t="str">
        <f>IF(INDEX('B-A OSRoad'!$B$2:$B$21,MATCH(A1476,'B-A OSRoad'!$C$2:$C$21))="Straight","",RIGHT(INDEX('B-A OSRoad'!$B$2:$B$21,MATCH(A1476,'B-A OSRoad'!$C$2:$C$21)),LEN(INDEX('B-A OSRoad'!$B$2:$B$21,MATCH(A1476,'B-A OSRoad'!$C$2:$C$21)))-1))</f>
        <v/>
      </c>
      <c r="D1476" s="69">
        <f>(INDEX('B-A OSRoad'!$I$2:$I$21,MATCH(A1476,'B-A OSRoad'!$C$2:$C$21)))+$C$3+$C$4+$C$1</f>
        <v>110</v>
      </c>
      <c r="E1476" s="70" t="e">
        <f>VLOOKUP(A1476,'Crash Data'!$E$3:$F$6,2,FALSE)</f>
        <v>#N/A</v>
      </c>
      <c r="F1476" s="70" t="e">
        <f>VLOOKUP(A1476,'Crash Data'!$B$3:$C$32,2,FALSE)</f>
        <v>#N/A</v>
      </c>
      <c r="G1476" s="40">
        <v>168.321</v>
      </c>
      <c r="H1476" s="40">
        <v>177</v>
      </c>
      <c r="I1476" s="39">
        <v>177</v>
      </c>
      <c r="J1476" s="40">
        <v>177</v>
      </c>
      <c r="K1476" s="39">
        <v>132.577</v>
      </c>
      <c r="L1476" s="93">
        <f t="shared" si="311"/>
        <v>209</v>
      </c>
      <c r="M1476" s="93">
        <f t="shared" si="312"/>
        <v>40.679000000000002</v>
      </c>
      <c r="N1476" s="99">
        <f t="shared" si="313"/>
        <v>165</v>
      </c>
      <c r="O1476" s="99" t="str">
        <f t="shared" si="314"/>
        <v/>
      </c>
      <c r="P1476" s="102">
        <f t="shared" si="315"/>
        <v>165</v>
      </c>
      <c r="Q1476" s="102" t="str">
        <f t="shared" si="316"/>
        <v/>
      </c>
      <c r="R1476" s="105">
        <f t="shared" si="317"/>
        <v>165</v>
      </c>
      <c r="S1476" s="105" t="str">
        <f t="shared" si="318"/>
        <v/>
      </c>
      <c r="T1476" s="69">
        <f t="shared" si="319"/>
        <v>107</v>
      </c>
      <c r="U1476" s="69" t="str">
        <f t="shared" si="320"/>
        <v/>
      </c>
      <c r="V1476" s="143">
        <f t="shared" si="321"/>
        <v>165</v>
      </c>
      <c r="W1476" s="143">
        <f t="shared" si="322"/>
        <v>32.423000000000002</v>
      </c>
      <c r="X1476" s="109">
        <f t="shared" si="309"/>
        <v>0</v>
      </c>
      <c r="Y1476" s="110" t="e">
        <f t="shared" si="310"/>
        <v>#N/A</v>
      </c>
      <c r="Z1476" s="75" t="e">
        <f>NA()</f>
        <v>#N/A</v>
      </c>
    </row>
    <row r="1477" spans="1:26" x14ac:dyDescent="0.2">
      <c r="A1477" s="74">
        <v>24540</v>
      </c>
      <c r="B1477" s="68">
        <f>INDEX('B-A OSRoad'!$F$2:$F$21,MATCH(A1477,'B-A OSRoad'!$C$2:$C$21))</f>
        <v>0</v>
      </c>
      <c r="C1477" s="68" t="str">
        <f>IF(INDEX('B-A OSRoad'!$B$2:$B$21,MATCH(A1477,'B-A OSRoad'!$C$2:$C$21))="Straight","",RIGHT(INDEX('B-A OSRoad'!$B$2:$B$21,MATCH(A1477,'B-A OSRoad'!$C$2:$C$21)),LEN(INDEX('B-A OSRoad'!$B$2:$B$21,MATCH(A1477,'B-A OSRoad'!$C$2:$C$21)))-1))</f>
        <v/>
      </c>
      <c r="D1477" s="69">
        <f>(INDEX('B-A OSRoad'!$I$2:$I$21,MATCH(A1477,'B-A OSRoad'!$C$2:$C$21)))+$C$3+$C$4+$C$1</f>
        <v>110</v>
      </c>
      <c r="E1477" s="70" t="e">
        <f>VLOOKUP(A1477,'Crash Data'!$E$3:$F$6,2,FALSE)</f>
        <v>#N/A</v>
      </c>
      <c r="F1477" s="70" t="e">
        <f>VLOOKUP(A1477,'Crash Data'!$B$3:$C$32,2,FALSE)</f>
        <v>#N/A</v>
      </c>
      <c r="G1477" s="40">
        <v>144.273</v>
      </c>
      <c r="H1477" s="40">
        <v>177</v>
      </c>
      <c r="I1477" s="39">
        <v>177</v>
      </c>
      <c r="J1477" s="40">
        <v>177</v>
      </c>
      <c r="K1477" s="39">
        <v>120.446</v>
      </c>
      <c r="L1477" s="93">
        <f t="shared" si="311"/>
        <v>209</v>
      </c>
      <c r="M1477" s="93">
        <f t="shared" si="312"/>
        <v>64.727000000000004</v>
      </c>
      <c r="N1477" s="99">
        <f t="shared" si="313"/>
        <v>165</v>
      </c>
      <c r="O1477" s="99" t="str">
        <f t="shared" si="314"/>
        <v/>
      </c>
      <c r="P1477" s="102">
        <f t="shared" si="315"/>
        <v>165</v>
      </c>
      <c r="Q1477" s="102" t="str">
        <f t="shared" si="316"/>
        <v/>
      </c>
      <c r="R1477" s="105">
        <f t="shared" si="317"/>
        <v>165</v>
      </c>
      <c r="S1477" s="105" t="str">
        <f t="shared" si="318"/>
        <v/>
      </c>
      <c r="T1477" s="69">
        <f t="shared" si="319"/>
        <v>107</v>
      </c>
      <c r="U1477" s="69" t="str">
        <f t="shared" si="320"/>
        <v/>
      </c>
      <c r="V1477" s="143">
        <f t="shared" si="321"/>
        <v>165</v>
      </c>
      <c r="W1477" s="143">
        <f t="shared" si="322"/>
        <v>44.554000000000002</v>
      </c>
      <c r="X1477" s="109">
        <f t="shared" si="309"/>
        <v>0</v>
      </c>
      <c r="Y1477" s="110" t="e">
        <f t="shared" si="310"/>
        <v>#N/A</v>
      </c>
      <c r="Z1477" s="75" t="e">
        <f>NA()</f>
        <v>#N/A</v>
      </c>
    </row>
    <row r="1478" spans="1:26" x14ac:dyDescent="0.2">
      <c r="A1478" s="74">
        <v>24550</v>
      </c>
      <c r="B1478" s="68">
        <f>INDEX('B-A OSRoad'!$F$2:$F$21,MATCH(A1478,'B-A OSRoad'!$C$2:$C$21))</f>
        <v>0</v>
      </c>
      <c r="C1478" s="68" t="str">
        <f>IF(INDEX('B-A OSRoad'!$B$2:$B$21,MATCH(A1478,'B-A OSRoad'!$C$2:$C$21))="Straight","",RIGHT(INDEX('B-A OSRoad'!$B$2:$B$21,MATCH(A1478,'B-A OSRoad'!$C$2:$C$21)),LEN(INDEX('B-A OSRoad'!$B$2:$B$21,MATCH(A1478,'B-A OSRoad'!$C$2:$C$21)))-1))</f>
        <v/>
      </c>
      <c r="D1478" s="69">
        <f>(INDEX('B-A OSRoad'!$I$2:$I$21,MATCH(A1478,'B-A OSRoad'!$C$2:$C$21)))+$C$3+$C$4+$C$1</f>
        <v>110</v>
      </c>
      <c r="E1478" s="70" t="e">
        <f>VLOOKUP(A1478,'Crash Data'!$E$3:$F$6,2,FALSE)</f>
        <v>#N/A</v>
      </c>
      <c r="F1478" s="70" t="e">
        <f>VLOOKUP(A1478,'Crash Data'!$B$3:$C$32,2,FALSE)</f>
        <v>#N/A</v>
      </c>
      <c r="G1478" s="40">
        <v>129.90899999999999</v>
      </c>
      <c r="H1478" s="40">
        <v>159.06700000000001</v>
      </c>
      <c r="I1478" s="39">
        <v>177</v>
      </c>
      <c r="J1478" s="40">
        <v>177</v>
      </c>
      <c r="K1478" s="39">
        <v>117.441</v>
      </c>
      <c r="L1478" s="93">
        <f t="shared" si="311"/>
        <v>209</v>
      </c>
      <c r="M1478" s="93">
        <f t="shared" si="312"/>
        <v>79.091000000000008</v>
      </c>
      <c r="N1478" s="99">
        <f t="shared" si="313"/>
        <v>165</v>
      </c>
      <c r="O1478" s="99">
        <f t="shared" si="314"/>
        <v>5.9329999999999927</v>
      </c>
      <c r="P1478" s="102">
        <f t="shared" si="315"/>
        <v>165</v>
      </c>
      <c r="Q1478" s="102" t="str">
        <f t="shared" si="316"/>
        <v/>
      </c>
      <c r="R1478" s="105">
        <f t="shared" si="317"/>
        <v>165</v>
      </c>
      <c r="S1478" s="105" t="str">
        <f t="shared" si="318"/>
        <v/>
      </c>
      <c r="T1478" s="69">
        <f t="shared" si="319"/>
        <v>107</v>
      </c>
      <c r="U1478" s="69" t="str">
        <f t="shared" si="320"/>
        <v/>
      </c>
      <c r="V1478" s="143">
        <f t="shared" si="321"/>
        <v>165</v>
      </c>
      <c r="W1478" s="143">
        <f t="shared" si="322"/>
        <v>47.558999999999997</v>
      </c>
      <c r="X1478" s="109">
        <f t="shared" si="309"/>
        <v>0</v>
      </c>
      <c r="Y1478" s="110" t="e">
        <f t="shared" si="310"/>
        <v>#N/A</v>
      </c>
      <c r="Z1478" s="75" t="e">
        <f>NA()</f>
        <v>#N/A</v>
      </c>
    </row>
    <row r="1479" spans="1:26" x14ac:dyDescent="0.2">
      <c r="A1479" s="74">
        <v>24560</v>
      </c>
      <c r="B1479" s="68">
        <f>INDEX('B-A OSRoad'!$F$2:$F$21,MATCH(A1479,'B-A OSRoad'!$C$2:$C$21))</f>
        <v>0</v>
      </c>
      <c r="C1479" s="68" t="str">
        <f>IF(INDEX('B-A OSRoad'!$B$2:$B$21,MATCH(A1479,'B-A OSRoad'!$C$2:$C$21))="Straight","",RIGHT(INDEX('B-A OSRoad'!$B$2:$B$21,MATCH(A1479,'B-A OSRoad'!$C$2:$C$21)),LEN(INDEX('B-A OSRoad'!$B$2:$B$21,MATCH(A1479,'B-A OSRoad'!$C$2:$C$21)))-1))</f>
        <v/>
      </c>
      <c r="D1479" s="69">
        <f>(INDEX('B-A OSRoad'!$I$2:$I$21,MATCH(A1479,'B-A OSRoad'!$C$2:$C$21)))+$C$3+$C$4+$C$1</f>
        <v>110</v>
      </c>
      <c r="E1479" s="70" t="e">
        <f>VLOOKUP(A1479,'Crash Data'!$E$3:$F$6,2,FALSE)</f>
        <v>#N/A</v>
      </c>
      <c r="F1479" s="70" t="e">
        <f>VLOOKUP(A1479,'Crash Data'!$B$3:$C$32,2,FALSE)</f>
        <v>#N/A</v>
      </c>
      <c r="G1479" s="40">
        <v>122.42400000000001</v>
      </c>
      <c r="H1479" s="40">
        <v>144.785</v>
      </c>
      <c r="I1479" s="39">
        <v>177</v>
      </c>
      <c r="J1479" s="40">
        <v>177</v>
      </c>
      <c r="K1479" s="39">
        <v>119.55500000000001</v>
      </c>
      <c r="L1479" s="93">
        <f t="shared" si="311"/>
        <v>209</v>
      </c>
      <c r="M1479" s="93">
        <f t="shared" si="312"/>
        <v>86.575999999999993</v>
      </c>
      <c r="N1479" s="99">
        <f t="shared" si="313"/>
        <v>165</v>
      </c>
      <c r="O1479" s="99">
        <f t="shared" si="314"/>
        <v>20.215000000000003</v>
      </c>
      <c r="P1479" s="102">
        <f t="shared" si="315"/>
        <v>165</v>
      </c>
      <c r="Q1479" s="102" t="str">
        <f t="shared" si="316"/>
        <v/>
      </c>
      <c r="R1479" s="105">
        <f t="shared" si="317"/>
        <v>165</v>
      </c>
      <c r="S1479" s="105" t="str">
        <f t="shared" si="318"/>
        <v/>
      </c>
      <c r="T1479" s="69">
        <f t="shared" si="319"/>
        <v>107</v>
      </c>
      <c r="U1479" s="69" t="str">
        <f t="shared" si="320"/>
        <v/>
      </c>
      <c r="V1479" s="143">
        <f t="shared" si="321"/>
        <v>165</v>
      </c>
      <c r="W1479" s="143">
        <f t="shared" si="322"/>
        <v>45.444999999999993</v>
      </c>
      <c r="X1479" s="109">
        <f t="shared" ref="X1479:X1542" si="323">IF(B1479=0,0,((VLOOKUP($C$2,MROSM,2))^2/(127*C1479)-(B1479/100))   )</f>
        <v>0</v>
      </c>
      <c r="Y1479" s="110" t="e">
        <f t="shared" ref="Y1479:Y1542" si="324">IF(X1479&gt;(VLOOKUP(D1479,SFF,3)),-20,  IF(X1479&gt;(VLOOKUP(D1479,SFF,2)),-15,NA()) )</f>
        <v>#N/A</v>
      </c>
      <c r="Z1479" s="75" t="e">
        <f>NA()</f>
        <v>#N/A</v>
      </c>
    </row>
    <row r="1480" spans="1:26" x14ac:dyDescent="0.2">
      <c r="A1480" s="74">
        <v>24570</v>
      </c>
      <c r="B1480" s="68">
        <f>INDEX('B-A OSRoad'!$F$2:$F$21,MATCH(A1480,'B-A OSRoad'!$C$2:$C$21))</f>
        <v>0</v>
      </c>
      <c r="C1480" s="68" t="str">
        <f>IF(INDEX('B-A OSRoad'!$B$2:$B$21,MATCH(A1480,'B-A OSRoad'!$C$2:$C$21))="Straight","",RIGHT(INDEX('B-A OSRoad'!$B$2:$B$21,MATCH(A1480,'B-A OSRoad'!$C$2:$C$21)),LEN(INDEX('B-A OSRoad'!$B$2:$B$21,MATCH(A1480,'B-A OSRoad'!$C$2:$C$21)))-1))</f>
        <v/>
      </c>
      <c r="D1480" s="69">
        <f>(INDEX('B-A OSRoad'!$I$2:$I$21,MATCH(A1480,'B-A OSRoad'!$C$2:$C$21)))+$C$3+$C$4+$C$1</f>
        <v>110</v>
      </c>
      <c r="E1480" s="70" t="e">
        <f>VLOOKUP(A1480,'Crash Data'!$E$3:$F$6,2,FALSE)</f>
        <v>#N/A</v>
      </c>
      <c r="F1480" s="70" t="e">
        <f>VLOOKUP(A1480,'Crash Data'!$B$3:$C$32,2,FALSE)</f>
        <v>#N/A</v>
      </c>
      <c r="G1480" s="40">
        <v>125.17400000000001</v>
      </c>
      <c r="H1480" s="40">
        <v>139.15299999999999</v>
      </c>
      <c r="I1480" s="39">
        <v>177</v>
      </c>
      <c r="J1480" s="40">
        <v>177</v>
      </c>
      <c r="K1480" s="39">
        <v>123.88500000000001</v>
      </c>
      <c r="L1480" s="93">
        <f t="shared" ref="L1480:L1543" si="325">IFERROR(IF(Y1480&lt;0,   (ROUND($M$2*$D1480/3.6+$D1480^2/(254*($M$3-0.05)),0))),   (ROUND($M$2*$D1480/3.6+$D1480^2/(254*$M$3),0)))</f>
        <v>209</v>
      </c>
      <c r="M1480" s="93">
        <f t="shared" ref="M1480:M1543" si="326">IF(  (L1480-$G1480)&lt;=0,"",(L1480-$G1480))</f>
        <v>83.825999999999993</v>
      </c>
      <c r="N1480" s="99">
        <f t="shared" ref="N1480:N1543" si="327">IFERROR(IF(Y1480&lt;0,             (ROUND($O$2*$D1480/3.6+$D1480^2/(254*($O$3-0.05)),0))),   (ROUND($O$2*$D1480/3.6+$D1480^2/(254*$O$3),0)))</f>
        <v>165</v>
      </c>
      <c r="O1480" s="99">
        <f t="shared" ref="O1480:O1543" si="328">IF(  (N1480-$H1480)&lt;=0,"",(N1480-$H1480))</f>
        <v>25.847000000000008</v>
      </c>
      <c r="P1480" s="102">
        <f t="shared" ref="P1480:P1543" si="329">IFERROR(IF(Y1480&lt;0,             (ROUND($Q$2*$D1480/3.6+$D1480^2/(254*($Q$3-0.05)),0))),   (ROUND($Q$2*$D1480/3.6+$D1480^2/(254*$Q$3),0)))</f>
        <v>165</v>
      </c>
      <c r="Q1480" s="102" t="str">
        <f t="shared" ref="Q1480:Q1543" si="330">IF(  (P1480-$I1480)&lt;=0,"",(P1480-$I1480))</f>
        <v/>
      </c>
      <c r="R1480" s="105">
        <f t="shared" ref="R1480:R1543" si="331">IFERROR(IF(Y1480&lt;0,             (ROUND($S$2*$D1480/3.6+$D1480^2/(254*($S$3-0.05)),0))),   (ROUND($S$2*$D1480/3.6+$D1480^2/(254*$S$3),0)))</f>
        <v>165</v>
      </c>
      <c r="S1480" s="105" t="str">
        <f t="shared" ref="S1480:S1543" si="332">IF(  (R1480-$J1480)&lt;=0,"",(R1480-$J1480))</f>
        <v/>
      </c>
      <c r="T1480" s="69">
        <f t="shared" ref="T1480:T1543" si="333">IFERROR(IF(Y1480&lt;0,     (ROUND(($U$2+$U$3+0.5)*$D1480/3.6,0))      ),         (ROUND(($U$2+$U$3)*$D1480/3.6,0)))</f>
        <v>107</v>
      </c>
      <c r="U1480" s="69" t="str">
        <f t="shared" ref="U1480:U1543" si="334">IF(  (T1480-$G1480)&lt;=0,"",(T1480-$G1480))</f>
        <v/>
      </c>
      <c r="V1480" s="143">
        <f t="shared" ref="V1480:V1543" si="335">IFERROR(IF(Y1480&lt;0,             (ROUND($W$2*$D1480/3.6+$D1480^2/(254*($W$3-0.05)),0))),   (ROUND($W$2*$D1480/3.6+$D1480^2/(254*$W$3),0)))</f>
        <v>165</v>
      </c>
      <c r="W1480" s="143">
        <f t="shared" ref="W1480:W1543" si="336">IF(  (V1480-$K1480)&lt;=0,"",(V1480-$K1480))</f>
        <v>41.114999999999995</v>
      </c>
      <c r="X1480" s="109">
        <f t="shared" si="323"/>
        <v>0</v>
      </c>
      <c r="Y1480" s="110" t="e">
        <f t="shared" si="324"/>
        <v>#N/A</v>
      </c>
      <c r="Z1480" s="75" t="e">
        <f>NA()</f>
        <v>#N/A</v>
      </c>
    </row>
    <row r="1481" spans="1:26" x14ac:dyDescent="0.2">
      <c r="A1481" s="74">
        <v>24580</v>
      </c>
      <c r="B1481" s="68">
        <f>INDEX('B-A OSRoad'!$F$2:$F$21,MATCH(A1481,'B-A OSRoad'!$C$2:$C$21))</f>
        <v>0</v>
      </c>
      <c r="C1481" s="68" t="str">
        <f>IF(INDEX('B-A OSRoad'!$B$2:$B$21,MATCH(A1481,'B-A OSRoad'!$C$2:$C$21))="Straight","",RIGHT(INDEX('B-A OSRoad'!$B$2:$B$21,MATCH(A1481,'B-A OSRoad'!$C$2:$C$21)),LEN(INDEX('B-A OSRoad'!$B$2:$B$21,MATCH(A1481,'B-A OSRoad'!$C$2:$C$21)))-1))</f>
        <v/>
      </c>
      <c r="D1481" s="69">
        <f>(INDEX('B-A OSRoad'!$I$2:$I$21,MATCH(A1481,'B-A OSRoad'!$C$2:$C$21)))+$C$3+$C$4+$C$1</f>
        <v>110</v>
      </c>
      <c r="E1481" s="70" t="e">
        <f>VLOOKUP(A1481,'Crash Data'!$E$3:$F$6,2,FALSE)</f>
        <v>#N/A</v>
      </c>
      <c r="F1481" s="70" t="e">
        <f>VLOOKUP(A1481,'Crash Data'!$B$3:$C$32,2,FALSE)</f>
        <v>#N/A</v>
      </c>
      <c r="G1481" s="40">
        <v>125.51900000000001</v>
      </c>
      <c r="H1481" s="40">
        <v>139.999</v>
      </c>
      <c r="I1481" s="39">
        <v>177</v>
      </c>
      <c r="J1481" s="40">
        <v>177</v>
      </c>
      <c r="K1481" s="39">
        <v>129.827</v>
      </c>
      <c r="L1481" s="93">
        <f t="shared" si="325"/>
        <v>209</v>
      </c>
      <c r="M1481" s="93">
        <f t="shared" si="326"/>
        <v>83.480999999999995</v>
      </c>
      <c r="N1481" s="99">
        <f t="shared" si="327"/>
        <v>165</v>
      </c>
      <c r="O1481" s="99">
        <f t="shared" si="328"/>
        <v>25.001000000000005</v>
      </c>
      <c r="P1481" s="102">
        <f t="shared" si="329"/>
        <v>165</v>
      </c>
      <c r="Q1481" s="102" t="str">
        <f t="shared" si="330"/>
        <v/>
      </c>
      <c r="R1481" s="105">
        <f t="shared" si="331"/>
        <v>165</v>
      </c>
      <c r="S1481" s="105" t="str">
        <f t="shared" si="332"/>
        <v/>
      </c>
      <c r="T1481" s="69">
        <f t="shared" si="333"/>
        <v>107</v>
      </c>
      <c r="U1481" s="69" t="str">
        <f t="shared" si="334"/>
        <v/>
      </c>
      <c r="V1481" s="143">
        <f t="shared" si="335"/>
        <v>165</v>
      </c>
      <c r="W1481" s="143">
        <f t="shared" si="336"/>
        <v>35.173000000000002</v>
      </c>
      <c r="X1481" s="109">
        <f t="shared" si="323"/>
        <v>0</v>
      </c>
      <c r="Y1481" s="110" t="e">
        <f t="shared" si="324"/>
        <v>#N/A</v>
      </c>
      <c r="Z1481" s="75" t="e">
        <f>NA()</f>
        <v>#N/A</v>
      </c>
    </row>
    <row r="1482" spans="1:26" x14ac:dyDescent="0.2">
      <c r="A1482" s="74">
        <v>24590</v>
      </c>
      <c r="B1482" s="68">
        <f>INDEX('B-A OSRoad'!$F$2:$F$21,MATCH(A1482,'B-A OSRoad'!$C$2:$C$21))</f>
        <v>0</v>
      </c>
      <c r="C1482" s="68" t="str">
        <f>IF(INDEX('B-A OSRoad'!$B$2:$B$21,MATCH(A1482,'B-A OSRoad'!$C$2:$C$21))="Straight","",RIGHT(INDEX('B-A OSRoad'!$B$2:$B$21,MATCH(A1482,'B-A OSRoad'!$C$2:$C$21)),LEN(INDEX('B-A OSRoad'!$B$2:$B$21,MATCH(A1482,'B-A OSRoad'!$C$2:$C$21)))-1))</f>
        <v/>
      </c>
      <c r="D1482" s="69">
        <f>(INDEX('B-A OSRoad'!$I$2:$I$21,MATCH(A1482,'B-A OSRoad'!$C$2:$C$21)))+$C$3+$C$4+$C$1</f>
        <v>110</v>
      </c>
      <c r="E1482" s="70" t="e">
        <f>VLOOKUP(A1482,'Crash Data'!$E$3:$F$6,2,FALSE)</f>
        <v>#N/A</v>
      </c>
      <c r="F1482" s="70" t="e">
        <f>VLOOKUP(A1482,'Crash Data'!$B$3:$C$32,2,FALSE)</f>
        <v>#N/A</v>
      </c>
      <c r="G1482" s="40">
        <v>129.56800000000001</v>
      </c>
      <c r="H1482" s="40">
        <v>146.19200000000001</v>
      </c>
      <c r="I1482" s="39">
        <v>177</v>
      </c>
      <c r="J1482" s="40">
        <v>177</v>
      </c>
      <c r="K1482" s="39">
        <v>139.13800000000001</v>
      </c>
      <c r="L1482" s="93">
        <f t="shared" si="325"/>
        <v>209</v>
      </c>
      <c r="M1482" s="93">
        <f t="shared" si="326"/>
        <v>79.431999999999988</v>
      </c>
      <c r="N1482" s="99">
        <f t="shared" si="327"/>
        <v>165</v>
      </c>
      <c r="O1482" s="99">
        <f t="shared" si="328"/>
        <v>18.807999999999993</v>
      </c>
      <c r="P1482" s="102">
        <f t="shared" si="329"/>
        <v>165</v>
      </c>
      <c r="Q1482" s="102" t="str">
        <f t="shared" si="330"/>
        <v/>
      </c>
      <c r="R1482" s="105">
        <f t="shared" si="331"/>
        <v>165</v>
      </c>
      <c r="S1482" s="105" t="str">
        <f t="shared" si="332"/>
        <v/>
      </c>
      <c r="T1482" s="69">
        <f t="shared" si="333"/>
        <v>107</v>
      </c>
      <c r="U1482" s="69" t="str">
        <f t="shared" si="334"/>
        <v/>
      </c>
      <c r="V1482" s="143">
        <f t="shared" si="335"/>
        <v>165</v>
      </c>
      <c r="W1482" s="143">
        <f t="shared" si="336"/>
        <v>25.861999999999995</v>
      </c>
      <c r="X1482" s="109">
        <f t="shared" si="323"/>
        <v>0</v>
      </c>
      <c r="Y1482" s="110" t="e">
        <f t="shared" si="324"/>
        <v>#N/A</v>
      </c>
      <c r="Z1482" s="75" t="e">
        <f>NA()</f>
        <v>#N/A</v>
      </c>
    </row>
    <row r="1483" spans="1:26" x14ac:dyDescent="0.2">
      <c r="A1483" s="74">
        <v>24600</v>
      </c>
      <c r="B1483" s="68">
        <f>INDEX('B-A OSRoad'!$F$2:$F$21,MATCH(A1483,'B-A OSRoad'!$C$2:$C$21))</f>
        <v>0</v>
      </c>
      <c r="C1483" s="68" t="str">
        <f>IF(INDEX('B-A OSRoad'!$B$2:$B$21,MATCH(A1483,'B-A OSRoad'!$C$2:$C$21))="Straight","",RIGHT(INDEX('B-A OSRoad'!$B$2:$B$21,MATCH(A1483,'B-A OSRoad'!$C$2:$C$21)),LEN(INDEX('B-A OSRoad'!$B$2:$B$21,MATCH(A1483,'B-A OSRoad'!$C$2:$C$21)))-1))</f>
        <v/>
      </c>
      <c r="D1483" s="69">
        <f>(INDEX('B-A OSRoad'!$I$2:$I$21,MATCH(A1483,'B-A OSRoad'!$C$2:$C$21)))+$C$3+$C$4+$C$1</f>
        <v>110</v>
      </c>
      <c r="E1483" s="70" t="e">
        <f>VLOOKUP(A1483,'Crash Data'!$E$3:$F$6,2,FALSE)</f>
        <v>#N/A</v>
      </c>
      <c r="F1483" s="70" t="e">
        <f>VLOOKUP(A1483,'Crash Data'!$B$3:$C$32,2,FALSE)</f>
        <v>#N/A</v>
      </c>
      <c r="G1483" s="40">
        <v>136.68100000000001</v>
      </c>
      <c r="H1483" s="40">
        <v>149.261</v>
      </c>
      <c r="I1483" s="39">
        <v>177</v>
      </c>
      <c r="J1483" s="40">
        <v>177</v>
      </c>
      <c r="K1483" s="39">
        <v>139.72300000000001</v>
      </c>
      <c r="L1483" s="93">
        <f t="shared" si="325"/>
        <v>209</v>
      </c>
      <c r="M1483" s="93">
        <f t="shared" si="326"/>
        <v>72.318999999999988</v>
      </c>
      <c r="N1483" s="99">
        <f t="shared" si="327"/>
        <v>165</v>
      </c>
      <c r="O1483" s="99">
        <f t="shared" si="328"/>
        <v>15.739000000000004</v>
      </c>
      <c r="P1483" s="102">
        <f t="shared" si="329"/>
        <v>165</v>
      </c>
      <c r="Q1483" s="102" t="str">
        <f t="shared" si="330"/>
        <v/>
      </c>
      <c r="R1483" s="105">
        <f t="shared" si="331"/>
        <v>165</v>
      </c>
      <c r="S1483" s="105" t="str">
        <f t="shared" si="332"/>
        <v/>
      </c>
      <c r="T1483" s="69">
        <f t="shared" si="333"/>
        <v>107</v>
      </c>
      <c r="U1483" s="69" t="str">
        <f t="shared" si="334"/>
        <v/>
      </c>
      <c r="V1483" s="143">
        <f t="shared" si="335"/>
        <v>165</v>
      </c>
      <c r="W1483" s="143">
        <f t="shared" si="336"/>
        <v>25.276999999999987</v>
      </c>
      <c r="X1483" s="109">
        <f t="shared" si="323"/>
        <v>0</v>
      </c>
      <c r="Y1483" s="110" t="e">
        <f t="shared" si="324"/>
        <v>#N/A</v>
      </c>
      <c r="Z1483" s="75" t="e">
        <f>NA()</f>
        <v>#N/A</v>
      </c>
    </row>
    <row r="1484" spans="1:26" x14ac:dyDescent="0.2">
      <c r="A1484" s="74">
        <v>24610</v>
      </c>
      <c r="B1484" s="68">
        <f>INDEX('B-A OSRoad'!$F$2:$F$21,MATCH(A1484,'B-A OSRoad'!$C$2:$C$21))</f>
        <v>0</v>
      </c>
      <c r="C1484" s="68" t="str">
        <f>IF(INDEX('B-A OSRoad'!$B$2:$B$21,MATCH(A1484,'B-A OSRoad'!$C$2:$C$21))="Straight","",RIGHT(INDEX('B-A OSRoad'!$B$2:$B$21,MATCH(A1484,'B-A OSRoad'!$C$2:$C$21)),LEN(INDEX('B-A OSRoad'!$B$2:$B$21,MATCH(A1484,'B-A OSRoad'!$C$2:$C$21)))-1))</f>
        <v/>
      </c>
      <c r="D1484" s="69">
        <f>(INDEX('B-A OSRoad'!$I$2:$I$21,MATCH(A1484,'B-A OSRoad'!$C$2:$C$21)))+$C$3+$C$4+$C$1</f>
        <v>110</v>
      </c>
      <c r="E1484" s="70" t="e">
        <f>VLOOKUP(A1484,'Crash Data'!$E$3:$F$6,2,FALSE)</f>
        <v>#N/A</v>
      </c>
      <c r="F1484" s="70" t="e">
        <f>VLOOKUP(A1484,'Crash Data'!$B$3:$C$32,2,FALSE)</f>
        <v>#N/A</v>
      </c>
      <c r="G1484" s="40">
        <v>146.09100000000001</v>
      </c>
      <c r="H1484" s="40">
        <v>158.75800000000001</v>
      </c>
      <c r="I1484" s="39">
        <v>177</v>
      </c>
      <c r="J1484" s="40">
        <v>177</v>
      </c>
      <c r="K1484" s="39">
        <v>139.15199999999999</v>
      </c>
      <c r="L1484" s="93">
        <f t="shared" si="325"/>
        <v>209</v>
      </c>
      <c r="M1484" s="93">
        <f t="shared" si="326"/>
        <v>62.908999999999992</v>
      </c>
      <c r="N1484" s="99">
        <f t="shared" si="327"/>
        <v>165</v>
      </c>
      <c r="O1484" s="99">
        <f t="shared" si="328"/>
        <v>6.2419999999999902</v>
      </c>
      <c r="P1484" s="102">
        <f t="shared" si="329"/>
        <v>165</v>
      </c>
      <c r="Q1484" s="102" t="str">
        <f t="shared" si="330"/>
        <v/>
      </c>
      <c r="R1484" s="105">
        <f t="shared" si="331"/>
        <v>165</v>
      </c>
      <c r="S1484" s="105" t="str">
        <f t="shared" si="332"/>
        <v/>
      </c>
      <c r="T1484" s="69">
        <f t="shared" si="333"/>
        <v>107</v>
      </c>
      <c r="U1484" s="69" t="str">
        <f t="shared" si="334"/>
        <v/>
      </c>
      <c r="V1484" s="143">
        <f t="shared" si="335"/>
        <v>165</v>
      </c>
      <c r="W1484" s="143">
        <f t="shared" si="336"/>
        <v>25.848000000000013</v>
      </c>
      <c r="X1484" s="109">
        <f t="shared" si="323"/>
        <v>0</v>
      </c>
      <c r="Y1484" s="110" t="e">
        <f t="shared" si="324"/>
        <v>#N/A</v>
      </c>
      <c r="Z1484" s="75" t="e">
        <f>NA()</f>
        <v>#N/A</v>
      </c>
    </row>
    <row r="1485" spans="1:26" x14ac:dyDescent="0.2">
      <c r="A1485" s="74">
        <v>24620</v>
      </c>
      <c r="B1485" s="68">
        <f>INDEX('B-A OSRoad'!$F$2:$F$21,MATCH(A1485,'B-A OSRoad'!$C$2:$C$21))</f>
        <v>0</v>
      </c>
      <c r="C1485" s="68" t="str">
        <f>IF(INDEX('B-A OSRoad'!$B$2:$B$21,MATCH(A1485,'B-A OSRoad'!$C$2:$C$21))="Straight","",RIGHT(INDEX('B-A OSRoad'!$B$2:$B$21,MATCH(A1485,'B-A OSRoad'!$C$2:$C$21)),LEN(INDEX('B-A OSRoad'!$B$2:$B$21,MATCH(A1485,'B-A OSRoad'!$C$2:$C$21)))-1))</f>
        <v/>
      </c>
      <c r="D1485" s="69">
        <f>(INDEX('B-A OSRoad'!$I$2:$I$21,MATCH(A1485,'B-A OSRoad'!$C$2:$C$21)))+$C$3+$C$4+$C$1</f>
        <v>110</v>
      </c>
      <c r="E1485" s="70" t="e">
        <f>VLOOKUP(A1485,'Crash Data'!$E$3:$F$6,2,FALSE)</f>
        <v>#N/A</v>
      </c>
      <c r="F1485" s="70" t="e">
        <f>VLOOKUP(A1485,'Crash Data'!$B$3:$C$32,2,FALSE)</f>
        <v>#N/A</v>
      </c>
      <c r="G1485" s="40">
        <v>149.821</v>
      </c>
      <c r="H1485" s="40">
        <v>177</v>
      </c>
      <c r="I1485" s="39">
        <v>177</v>
      </c>
      <c r="J1485" s="40">
        <v>177</v>
      </c>
      <c r="K1485" s="39">
        <v>143.99799999999999</v>
      </c>
      <c r="L1485" s="93">
        <f t="shared" si="325"/>
        <v>209</v>
      </c>
      <c r="M1485" s="93">
        <f t="shared" si="326"/>
        <v>59.179000000000002</v>
      </c>
      <c r="N1485" s="99">
        <f t="shared" si="327"/>
        <v>165</v>
      </c>
      <c r="O1485" s="99" t="str">
        <f t="shared" si="328"/>
        <v/>
      </c>
      <c r="P1485" s="102">
        <f t="shared" si="329"/>
        <v>165</v>
      </c>
      <c r="Q1485" s="102" t="str">
        <f t="shared" si="330"/>
        <v/>
      </c>
      <c r="R1485" s="105">
        <f t="shared" si="331"/>
        <v>165</v>
      </c>
      <c r="S1485" s="105" t="str">
        <f t="shared" si="332"/>
        <v/>
      </c>
      <c r="T1485" s="69">
        <f t="shared" si="333"/>
        <v>107</v>
      </c>
      <c r="U1485" s="69" t="str">
        <f t="shared" si="334"/>
        <v/>
      </c>
      <c r="V1485" s="143">
        <f t="shared" si="335"/>
        <v>165</v>
      </c>
      <c r="W1485" s="143">
        <f t="shared" si="336"/>
        <v>21.00200000000001</v>
      </c>
      <c r="X1485" s="109">
        <f t="shared" si="323"/>
        <v>0</v>
      </c>
      <c r="Y1485" s="110" t="e">
        <f t="shared" si="324"/>
        <v>#N/A</v>
      </c>
      <c r="Z1485" s="75" t="e">
        <f>NA()</f>
        <v>#N/A</v>
      </c>
    </row>
    <row r="1486" spans="1:26" x14ac:dyDescent="0.2">
      <c r="A1486" s="74">
        <v>24630</v>
      </c>
      <c r="B1486" s="68">
        <f>INDEX('B-A OSRoad'!$F$2:$F$21,MATCH(A1486,'B-A OSRoad'!$C$2:$C$21))</f>
        <v>0</v>
      </c>
      <c r="C1486" s="68" t="str">
        <f>IF(INDEX('B-A OSRoad'!$B$2:$B$21,MATCH(A1486,'B-A OSRoad'!$C$2:$C$21))="Straight","",RIGHT(INDEX('B-A OSRoad'!$B$2:$B$21,MATCH(A1486,'B-A OSRoad'!$C$2:$C$21)),LEN(INDEX('B-A OSRoad'!$B$2:$B$21,MATCH(A1486,'B-A OSRoad'!$C$2:$C$21)))-1))</f>
        <v/>
      </c>
      <c r="D1486" s="69">
        <f>(INDEX('B-A OSRoad'!$I$2:$I$21,MATCH(A1486,'B-A OSRoad'!$C$2:$C$21)))+$C$3+$C$4+$C$1</f>
        <v>110</v>
      </c>
      <c r="E1486" s="70" t="e">
        <f>VLOOKUP(A1486,'Crash Data'!$E$3:$F$6,2,FALSE)</f>
        <v>#N/A</v>
      </c>
      <c r="F1486" s="70" t="e">
        <f>VLOOKUP(A1486,'Crash Data'!$B$3:$C$32,2,FALSE)</f>
        <v>#N/A</v>
      </c>
      <c r="G1486" s="40">
        <v>154.523</v>
      </c>
      <c r="H1486" s="40">
        <v>177</v>
      </c>
      <c r="I1486" s="39">
        <v>177</v>
      </c>
      <c r="J1486" s="40">
        <v>177</v>
      </c>
      <c r="K1486" s="39">
        <v>147.28200000000001</v>
      </c>
      <c r="L1486" s="93">
        <f t="shared" si="325"/>
        <v>209</v>
      </c>
      <c r="M1486" s="93">
        <f t="shared" si="326"/>
        <v>54.477000000000004</v>
      </c>
      <c r="N1486" s="99">
        <f t="shared" si="327"/>
        <v>165</v>
      </c>
      <c r="O1486" s="99" t="str">
        <f t="shared" si="328"/>
        <v/>
      </c>
      <c r="P1486" s="102">
        <f t="shared" si="329"/>
        <v>165</v>
      </c>
      <c r="Q1486" s="102" t="str">
        <f t="shared" si="330"/>
        <v/>
      </c>
      <c r="R1486" s="105">
        <f t="shared" si="331"/>
        <v>165</v>
      </c>
      <c r="S1486" s="105" t="str">
        <f t="shared" si="332"/>
        <v/>
      </c>
      <c r="T1486" s="69">
        <f t="shared" si="333"/>
        <v>107</v>
      </c>
      <c r="U1486" s="69" t="str">
        <f t="shared" si="334"/>
        <v/>
      </c>
      <c r="V1486" s="143">
        <f t="shared" si="335"/>
        <v>165</v>
      </c>
      <c r="W1486" s="143">
        <f t="shared" si="336"/>
        <v>17.717999999999989</v>
      </c>
      <c r="X1486" s="109">
        <f t="shared" si="323"/>
        <v>0</v>
      </c>
      <c r="Y1486" s="110" t="e">
        <f t="shared" si="324"/>
        <v>#N/A</v>
      </c>
      <c r="Z1486" s="75" t="e">
        <f>NA()</f>
        <v>#N/A</v>
      </c>
    </row>
    <row r="1487" spans="1:26" x14ac:dyDescent="0.2">
      <c r="A1487" s="74">
        <v>24640</v>
      </c>
      <c r="B1487" s="68">
        <f>INDEX('B-A OSRoad'!$F$2:$F$21,MATCH(A1487,'B-A OSRoad'!$C$2:$C$21))</f>
        <v>0</v>
      </c>
      <c r="C1487" s="68" t="str">
        <f>IF(INDEX('B-A OSRoad'!$B$2:$B$21,MATCH(A1487,'B-A OSRoad'!$C$2:$C$21))="Straight","",RIGHT(INDEX('B-A OSRoad'!$B$2:$B$21,MATCH(A1487,'B-A OSRoad'!$C$2:$C$21)),LEN(INDEX('B-A OSRoad'!$B$2:$B$21,MATCH(A1487,'B-A OSRoad'!$C$2:$C$21)))-1))</f>
        <v/>
      </c>
      <c r="D1487" s="69">
        <f>(INDEX('B-A OSRoad'!$I$2:$I$21,MATCH(A1487,'B-A OSRoad'!$C$2:$C$21)))+$C$3+$C$4+$C$1</f>
        <v>110</v>
      </c>
      <c r="E1487" s="70" t="e">
        <f>VLOOKUP(A1487,'Crash Data'!$E$3:$F$6,2,FALSE)</f>
        <v>#N/A</v>
      </c>
      <c r="F1487" s="70" t="e">
        <f>VLOOKUP(A1487,'Crash Data'!$B$3:$C$32,2,FALSE)</f>
        <v>#N/A</v>
      </c>
      <c r="G1487" s="40">
        <v>157.34299999999999</v>
      </c>
      <c r="H1487" s="40">
        <v>177</v>
      </c>
      <c r="I1487" s="39">
        <v>177</v>
      </c>
      <c r="J1487" s="40">
        <v>177</v>
      </c>
      <c r="K1487" s="39">
        <v>154.24700000000001</v>
      </c>
      <c r="L1487" s="93">
        <f t="shared" si="325"/>
        <v>209</v>
      </c>
      <c r="M1487" s="93">
        <f t="shared" si="326"/>
        <v>51.657000000000011</v>
      </c>
      <c r="N1487" s="99">
        <f t="shared" si="327"/>
        <v>165</v>
      </c>
      <c r="O1487" s="99" t="str">
        <f t="shared" si="328"/>
        <v/>
      </c>
      <c r="P1487" s="102">
        <f t="shared" si="329"/>
        <v>165</v>
      </c>
      <c r="Q1487" s="102" t="str">
        <f t="shared" si="330"/>
        <v/>
      </c>
      <c r="R1487" s="105">
        <f t="shared" si="331"/>
        <v>165</v>
      </c>
      <c r="S1487" s="105" t="str">
        <f t="shared" si="332"/>
        <v/>
      </c>
      <c r="T1487" s="69">
        <f t="shared" si="333"/>
        <v>107</v>
      </c>
      <c r="U1487" s="69" t="str">
        <f t="shared" si="334"/>
        <v/>
      </c>
      <c r="V1487" s="143">
        <f t="shared" si="335"/>
        <v>165</v>
      </c>
      <c r="W1487" s="143">
        <f t="shared" si="336"/>
        <v>10.752999999999986</v>
      </c>
      <c r="X1487" s="109">
        <f t="shared" si="323"/>
        <v>0</v>
      </c>
      <c r="Y1487" s="110" t="e">
        <f t="shared" si="324"/>
        <v>#N/A</v>
      </c>
      <c r="Z1487" s="75" t="e">
        <f>NA()</f>
        <v>#N/A</v>
      </c>
    </row>
    <row r="1488" spans="1:26" x14ac:dyDescent="0.2">
      <c r="A1488" s="74">
        <v>24650</v>
      </c>
      <c r="B1488" s="68">
        <f>INDEX('B-A OSRoad'!$F$2:$F$21,MATCH(A1488,'B-A OSRoad'!$C$2:$C$21))</f>
        <v>0</v>
      </c>
      <c r="C1488" s="68" t="str">
        <f>IF(INDEX('B-A OSRoad'!$B$2:$B$21,MATCH(A1488,'B-A OSRoad'!$C$2:$C$21))="Straight","",RIGHT(INDEX('B-A OSRoad'!$B$2:$B$21,MATCH(A1488,'B-A OSRoad'!$C$2:$C$21)),LEN(INDEX('B-A OSRoad'!$B$2:$B$21,MATCH(A1488,'B-A OSRoad'!$C$2:$C$21)))-1))</f>
        <v/>
      </c>
      <c r="D1488" s="69">
        <f>(INDEX('B-A OSRoad'!$I$2:$I$21,MATCH(A1488,'B-A OSRoad'!$C$2:$C$21)))+$C$3+$C$4+$C$1</f>
        <v>110</v>
      </c>
      <c r="E1488" s="70" t="e">
        <f>VLOOKUP(A1488,'Crash Data'!$E$3:$F$6,2,FALSE)</f>
        <v>#N/A</v>
      </c>
      <c r="F1488" s="70" t="e">
        <f>VLOOKUP(A1488,'Crash Data'!$B$3:$C$32,2,FALSE)</f>
        <v>#N/A</v>
      </c>
      <c r="G1488" s="40">
        <v>169.464</v>
      </c>
      <c r="H1488" s="40">
        <v>177</v>
      </c>
      <c r="I1488" s="39">
        <v>177</v>
      </c>
      <c r="J1488" s="40">
        <v>177</v>
      </c>
      <c r="K1488" s="39">
        <v>164.44300000000001</v>
      </c>
      <c r="L1488" s="93">
        <f t="shared" si="325"/>
        <v>209</v>
      </c>
      <c r="M1488" s="93">
        <f t="shared" si="326"/>
        <v>39.536000000000001</v>
      </c>
      <c r="N1488" s="99">
        <f t="shared" si="327"/>
        <v>165</v>
      </c>
      <c r="O1488" s="99" t="str">
        <f t="shared" si="328"/>
        <v/>
      </c>
      <c r="P1488" s="102">
        <f t="shared" si="329"/>
        <v>165</v>
      </c>
      <c r="Q1488" s="102" t="str">
        <f t="shared" si="330"/>
        <v/>
      </c>
      <c r="R1488" s="105">
        <f t="shared" si="331"/>
        <v>165</v>
      </c>
      <c r="S1488" s="105" t="str">
        <f t="shared" si="332"/>
        <v/>
      </c>
      <c r="T1488" s="69">
        <f t="shared" si="333"/>
        <v>107</v>
      </c>
      <c r="U1488" s="69" t="str">
        <f t="shared" si="334"/>
        <v/>
      </c>
      <c r="V1488" s="143">
        <f t="shared" si="335"/>
        <v>165</v>
      </c>
      <c r="W1488" s="143">
        <f t="shared" si="336"/>
        <v>0.55699999999998795</v>
      </c>
      <c r="X1488" s="109">
        <f t="shared" si="323"/>
        <v>0</v>
      </c>
      <c r="Y1488" s="110" t="e">
        <f t="shared" si="324"/>
        <v>#N/A</v>
      </c>
      <c r="Z1488" s="75" t="e">
        <f>NA()</f>
        <v>#N/A</v>
      </c>
    </row>
    <row r="1489" spans="1:26" x14ac:dyDescent="0.2">
      <c r="A1489" s="74">
        <v>24660</v>
      </c>
      <c r="B1489" s="68">
        <f>INDEX('B-A OSRoad'!$F$2:$F$21,MATCH(A1489,'B-A OSRoad'!$C$2:$C$21))</f>
        <v>0</v>
      </c>
      <c r="C1489" s="68" t="str">
        <f>IF(INDEX('B-A OSRoad'!$B$2:$B$21,MATCH(A1489,'B-A OSRoad'!$C$2:$C$21))="Straight","",RIGHT(INDEX('B-A OSRoad'!$B$2:$B$21,MATCH(A1489,'B-A OSRoad'!$C$2:$C$21)),LEN(INDEX('B-A OSRoad'!$B$2:$B$21,MATCH(A1489,'B-A OSRoad'!$C$2:$C$21)))-1))</f>
        <v/>
      </c>
      <c r="D1489" s="69">
        <f>(INDEX('B-A OSRoad'!$I$2:$I$21,MATCH(A1489,'B-A OSRoad'!$C$2:$C$21)))+$C$3+$C$4+$C$1</f>
        <v>110</v>
      </c>
      <c r="E1489" s="70" t="e">
        <f>VLOOKUP(A1489,'Crash Data'!$E$3:$F$6,2,FALSE)</f>
        <v>#N/A</v>
      </c>
      <c r="F1489" s="70" t="e">
        <f>VLOOKUP(A1489,'Crash Data'!$B$3:$C$32,2,FALSE)</f>
        <v>#N/A</v>
      </c>
      <c r="G1489" s="40">
        <v>177.6</v>
      </c>
      <c r="H1489" s="40">
        <v>177</v>
      </c>
      <c r="I1489" s="39">
        <v>177</v>
      </c>
      <c r="J1489" s="40">
        <v>177</v>
      </c>
      <c r="K1489" s="39">
        <v>177</v>
      </c>
      <c r="L1489" s="93">
        <f t="shared" si="325"/>
        <v>209</v>
      </c>
      <c r="M1489" s="93">
        <f t="shared" si="326"/>
        <v>31.400000000000006</v>
      </c>
      <c r="N1489" s="99">
        <f t="shared" si="327"/>
        <v>165</v>
      </c>
      <c r="O1489" s="99" t="str">
        <f t="shared" si="328"/>
        <v/>
      </c>
      <c r="P1489" s="102">
        <f t="shared" si="329"/>
        <v>165</v>
      </c>
      <c r="Q1489" s="102" t="str">
        <f t="shared" si="330"/>
        <v/>
      </c>
      <c r="R1489" s="105">
        <f t="shared" si="331"/>
        <v>165</v>
      </c>
      <c r="S1489" s="105" t="str">
        <f t="shared" si="332"/>
        <v/>
      </c>
      <c r="T1489" s="69">
        <f t="shared" si="333"/>
        <v>107</v>
      </c>
      <c r="U1489" s="69" t="str">
        <f t="shared" si="334"/>
        <v/>
      </c>
      <c r="V1489" s="143">
        <f t="shared" si="335"/>
        <v>165</v>
      </c>
      <c r="W1489" s="143" t="str">
        <f t="shared" si="336"/>
        <v/>
      </c>
      <c r="X1489" s="109">
        <f t="shared" si="323"/>
        <v>0</v>
      </c>
      <c r="Y1489" s="110" t="e">
        <f t="shared" si="324"/>
        <v>#N/A</v>
      </c>
      <c r="Z1489" s="75" t="e">
        <f>NA()</f>
        <v>#N/A</v>
      </c>
    </row>
    <row r="1490" spans="1:26" x14ac:dyDescent="0.2">
      <c r="A1490" s="74">
        <v>24670</v>
      </c>
      <c r="B1490" s="68">
        <f>INDEX('B-A OSRoad'!$F$2:$F$21,MATCH(A1490,'B-A OSRoad'!$C$2:$C$21))</f>
        <v>0</v>
      </c>
      <c r="C1490" s="68" t="str">
        <f>IF(INDEX('B-A OSRoad'!$B$2:$B$21,MATCH(A1490,'B-A OSRoad'!$C$2:$C$21))="Straight","",RIGHT(INDEX('B-A OSRoad'!$B$2:$B$21,MATCH(A1490,'B-A OSRoad'!$C$2:$C$21)),LEN(INDEX('B-A OSRoad'!$B$2:$B$21,MATCH(A1490,'B-A OSRoad'!$C$2:$C$21)))-1))</f>
        <v/>
      </c>
      <c r="D1490" s="69">
        <f>(INDEX('B-A OSRoad'!$I$2:$I$21,MATCH(A1490,'B-A OSRoad'!$C$2:$C$21)))+$C$3+$C$4+$C$1</f>
        <v>110</v>
      </c>
      <c r="E1490" s="70" t="e">
        <f>VLOOKUP(A1490,'Crash Data'!$E$3:$F$6,2,FALSE)</f>
        <v>#N/A</v>
      </c>
      <c r="F1490" s="70" t="e">
        <f>VLOOKUP(A1490,'Crash Data'!$B$3:$C$32,2,FALSE)</f>
        <v>#N/A</v>
      </c>
      <c r="G1490" s="40">
        <v>187.16300000000001</v>
      </c>
      <c r="H1490" s="40">
        <v>177</v>
      </c>
      <c r="I1490" s="39">
        <v>177</v>
      </c>
      <c r="J1490" s="40">
        <v>177</v>
      </c>
      <c r="K1490" s="39">
        <v>177</v>
      </c>
      <c r="L1490" s="93">
        <f t="shared" si="325"/>
        <v>209</v>
      </c>
      <c r="M1490" s="93">
        <f t="shared" si="326"/>
        <v>21.836999999999989</v>
      </c>
      <c r="N1490" s="99">
        <f t="shared" si="327"/>
        <v>165</v>
      </c>
      <c r="O1490" s="99" t="str">
        <f t="shared" si="328"/>
        <v/>
      </c>
      <c r="P1490" s="102">
        <f t="shared" si="329"/>
        <v>165</v>
      </c>
      <c r="Q1490" s="102" t="str">
        <f t="shared" si="330"/>
        <v/>
      </c>
      <c r="R1490" s="105">
        <f t="shared" si="331"/>
        <v>165</v>
      </c>
      <c r="S1490" s="105" t="str">
        <f t="shared" si="332"/>
        <v/>
      </c>
      <c r="T1490" s="69">
        <f t="shared" si="333"/>
        <v>107</v>
      </c>
      <c r="U1490" s="69" t="str">
        <f t="shared" si="334"/>
        <v/>
      </c>
      <c r="V1490" s="143">
        <f t="shared" si="335"/>
        <v>165</v>
      </c>
      <c r="W1490" s="143" t="str">
        <f t="shared" si="336"/>
        <v/>
      </c>
      <c r="X1490" s="109">
        <f t="shared" si="323"/>
        <v>0</v>
      </c>
      <c r="Y1490" s="110" t="e">
        <f t="shared" si="324"/>
        <v>#N/A</v>
      </c>
      <c r="Z1490" s="75" t="e">
        <f>NA()</f>
        <v>#N/A</v>
      </c>
    </row>
    <row r="1491" spans="1:26" x14ac:dyDescent="0.2">
      <c r="A1491" s="74">
        <v>24680</v>
      </c>
      <c r="B1491" s="68">
        <f>INDEX('B-A OSRoad'!$F$2:$F$21,MATCH(A1491,'B-A OSRoad'!$C$2:$C$21))</f>
        <v>0</v>
      </c>
      <c r="C1491" s="68" t="str">
        <f>IF(INDEX('B-A OSRoad'!$B$2:$B$21,MATCH(A1491,'B-A OSRoad'!$C$2:$C$21))="Straight","",RIGHT(INDEX('B-A OSRoad'!$B$2:$B$21,MATCH(A1491,'B-A OSRoad'!$C$2:$C$21)),LEN(INDEX('B-A OSRoad'!$B$2:$B$21,MATCH(A1491,'B-A OSRoad'!$C$2:$C$21)))-1))</f>
        <v/>
      </c>
      <c r="D1491" s="69">
        <f>(INDEX('B-A OSRoad'!$I$2:$I$21,MATCH(A1491,'B-A OSRoad'!$C$2:$C$21)))+$C$3+$C$4+$C$1</f>
        <v>110</v>
      </c>
      <c r="E1491" s="70" t="e">
        <f>VLOOKUP(A1491,'Crash Data'!$E$3:$F$6,2,FALSE)</f>
        <v>#N/A</v>
      </c>
      <c r="F1491" s="70" t="e">
        <f>VLOOKUP(A1491,'Crash Data'!$B$3:$C$32,2,FALSE)</f>
        <v>#N/A</v>
      </c>
      <c r="G1491" s="40">
        <v>197.077</v>
      </c>
      <c r="H1491" s="40">
        <v>177</v>
      </c>
      <c r="I1491" s="39">
        <v>177</v>
      </c>
      <c r="J1491" s="40">
        <v>177</v>
      </c>
      <c r="K1491" s="39">
        <v>177</v>
      </c>
      <c r="L1491" s="93">
        <f t="shared" si="325"/>
        <v>209</v>
      </c>
      <c r="M1491" s="93">
        <f t="shared" si="326"/>
        <v>11.923000000000002</v>
      </c>
      <c r="N1491" s="99">
        <f t="shared" si="327"/>
        <v>165</v>
      </c>
      <c r="O1491" s="99" t="str">
        <f t="shared" si="328"/>
        <v/>
      </c>
      <c r="P1491" s="102">
        <f t="shared" si="329"/>
        <v>165</v>
      </c>
      <c r="Q1491" s="102" t="str">
        <f t="shared" si="330"/>
        <v/>
      </c>
      <c r="R1491" s="105">
        <f t="shared" si="331"/>
        <v>165</v>
      </c>
      <c r="S1491" s="105" t="str">
        <f t="shared" si="332"/>
        <v/>
      </c>
      <c r="T1491" s="69">
        <f t="shared" si="333"/>
        <v>107</v>
      </c>
      <c r="U1491" s="69" t="str">
        <f t="shared" si="334"/>
        <v/>
      </c>
      <c r="V1491" s="143">
        <f t="shared" si="335"/>
        <v>165</v>
      </c>
      <c r="W1491" s="143" t="str">
        <f t="shared" si="336"/>
        <v/>
      </c>
      <c r="X1491" s="109">
        <f t="shared" si="323"/>
        <v>0</v>
      </c>
      <c r="Y1491" s="110" t="e">
        <f t="shared" si="324"/>
        <v>#N/A</v>
      </c>
      <c r="Z1491" s="75" t="e">
        <f>NA()</f>
        <v>#N/A</v>
      </c>
    </row>
    <row r="1492" spans="1:26" x14ac:dyDescent="0.2">
      <c r="A1492" s="74">
        <v>24690</v>
      </c>
      <c r="B1492" s="68">
        <f>INDEX('B-A OSRoad'!$F$2:$F$21,MATCH(A1492,'B-A OSRoad'!$C$2:$C$21))</f>
        <v>0</v>
      </c>
      <c r="C1492" s="68" t="str">
        <f>IF(INDEX('B-A OSRoad'!$B$2:$B$21,MATCH(A1492,'B-A OSRoad'!$C$2:$C$21))="Straight","",RIGHT(INDEX('B-A OSRoad'!$B$2:$B$21,MATCH(A1492,'B-A OSRoad'!$C$2:$C$21)),LEN(INDEX('B-A OSRoad'!$B$2:$B$21,MATCH(A1492,'B-A OSRoad'!$C$2:$C$21)))-1))</f>
        <v/>
      </c>
      <c r="D1492" s="69">
        <f>(INDEX('B-A OSRoad'!$I$2:$I$21,MATCH(A1492,'B-A OSRoad'!$C$2:$C$21)))+$C$3+$C$4+$C$1</f>
        <v>110</v>
      </c>
      <c r="E1492" s="70" t="e">
        <f>VLOOKUP(A1492,'Crash Data'!$E$3:$F$6,2,FALSE)</f>
        <v>#N/A</v>
      </c>
      <c r="F1492" s="70" t="e">
        <f>VLOOKUP(A1492,'Crash Data'!$B$3:$C$32,2,FALSE)</f>
        <v>#N/A</v>
      </c>
      <c r="G1492" s="40">
        <v>206.28</v>
      </c>
      <c r="H1492" s="40">
        <v>177</v>
      </c>
      <c r="I1492" s="39">
        <v>177</v>
      </c>
      <c r="J1492" s="40">
        <v>177</v>
      </c>
      <c r="K1492" s="39">
        <v>177</v>
      </c>
      <c r="L1492" s="93">
        <f t="shared" si="325"/>
        <v>209</v>
      </c>
      <c r="M1492" s="93">
        <f t="shared" si="326"/>
        <v>2.7199999999999989</v>
      </c>
      <c r="N1492" s="99">
        <f t="shared" si="327"/>
        <v>165</v>
      </c>
      <c r="O1492" s="99" t="str">
        <f t="shared" si="328"/>
        <v/>
      </c>
      <c r="P1492" s="102">
        <f t="shared" si="329"/>
        <v>165</v>
      </c>
      <c r="Q1492" s="102" t="str">
        <f t="shared" si="330"/>
        <v/>
      </c>
      <c r="R1492" s="105">
        <f t="shared" si="331"/>
        <v>165</v>
      </c>
      <c r="S1492" s="105" t="str">
        <f t="shared" si="332"/>
        <v/>
      </c>
      <c r="T1492" s="69">
        <f t="shared" si="333"/>
        <v>107</v>
      </c>
      <c r="U1492" s="69" t="str">
        <f t="shared" si="334"/>
        <v/>
      </c>
      <c r="V1492" s="143">
        <f t="shared" si="335"/>
        <v>165</v>
      </c>
      <c r="W1492" s="143" t="str">
        <f t="shared" si="336"/>
        <v/>
      </c>
      <c r="X1492" s="109">
        <f t="shared" si="323"/>
        <v>0</v>
      </c>
      <c r="Y1492" s="110" t="e">
        <f t="shared" si="324"/>
        <v>#N/A</v>
      </c>
      <c r="Z1492" s="75" t="e">
        <f>NA()</f>
        <v>#N/A</v>
      </c>
    </row>
    <row r="1493" spans="1:26" x14ac:dyDescent="0.2">
      <c r="A1493" s="74">
        <v>24700</v>
      </c>
      <c r="B1493" s="68">
        <f>INDEX('B-A OSRoad'!$F$2:$F$21,MATCH(A1493,'B-A OSRoad'!$C$2:$C$21))</f>
        <v>0</v>
      </c>
      <c r="C1493" s="68" t="str">
        <f>IF(INDEX('B-A OSRoad'!$B$2:$B$21,MATCH(A1493,'B-A OSRoad'!$C$2:$C$21))="Straight","",RIGHT(INDEX('B-A OSRoad'!$B$2:$B$21,MATCH(A1493,'B-A OSRoad'!$C$2:$C$21)),LEN(INDEX('B-A OSRoad'!$B$2:$B$21,MATCH(A1493,'B-A OSRoad'!$C$2:$C$21)))-1))</f>
        <v/>
      </c>
      <c r="D1493" s="69">
        <f>(INDEX('B-A OSRoad'!$I$2:$I$21,MATCH(A1493,'B-A OSRoad'!$C$2:$C$21)))+$C$3+$C$4+$C$1</f>
        <v>110</v>
      </c>
      <c r="E1493" s="70" t="e">
        <f>VLOOKUP(A1493,'Crash Data'!$E$3:$F$6,2,FALSE)</f>
        <v>#N/A</v>
      </c>
      <c r="F1493" s="70" t="e">
        <f>VLOOKUP(A1493,'Crash Data'!$B$3:$C$32,2,FALSE)</f>
        <v>#N/A</v>
      </c>
      <c r="G1493" s="40">
        <v>230</v>
      </c>
      <c r="H1493" s="40">
        <v>177</v>
      </c>
      <c r="I1493" s="39">
        <v>177</v>
      </c>
      <c r="J1493" s="40">
        <v>177</v>
      </c>
      <c r="K1493" s="39">
        <v>177</v>
      </c>
      <c r="L1493" s="93">
        <f t="shared" si="325"/>
        <v>209</v>
      </c>
      <c r="M1493" s="93" t="str">
        <f t="shared" si="326"/>
        <v/>
      </c>
      <c r="N1493" s="99">
        <f t="shared" si="327"/>
        <v>165</v>
      </c>
      <c r="O1493" s="99" t="str">
        <f t="shared" si="328"/>
        <v/>
      </c>
      <c r="P1493" s="102">
        <f t="shared" si="329"/>
        <v>165</v>
      </c>
      <c r="Q1493" s="102" t="str">
        <f t="shared" si="330"/>
        <v/>
      </c>
      <c r="R1493" s="105">
        <f t="shared" si="331"/>
        <v>165</v>
      </c>
      <c r="S1493" s="105" t="str">
        <f t="shared" si="332"/>
        <v/>
      </c>
      <c r="T1493" s="69">
        <f t="shared" si="333"/>
        <v>107</v>
      </c>
      <c r="U1493" s="69" t="str">
        <f t="shared" si="334"/>
        <v/>
      </c>
      <c r="V1493" s="143">
        <f t="shared" si="335"/>
        <v>165</v>
      </c>
      <c r="W1493" s="143" t="str">
        <f t="shared" si="336"/>
        <v/>
      </c>
      <c r="X1493" s="109">
        <f t="shared" si="323"/>
        <v>0</v>
      </c>
      <c r="Y1493" s="110" t="e">
        <f t="shared" si="324"/>
        <v>#N/A</v>
      </c>
      <c r="Z1493" s="75" t="e">
        <f>NA()</f>
        <v>#N/A</v>
      </c>
    </row>
    <row r="1494" spans="1:26" x14ac:dyDescent="0.2">
      <c r="A1494" s="74">
        <v>24710</v>
      </c>
      <c r="B1494" s="68">
        <f>INDEX('B-A OSRoad'!$F$2:$F$21,MATCH(A1494,'B-A OSRoad'!$C$2:$C$21))</f>
        <v>0</v>
      </c>
      <c r="C1494" s="68" t="str">
        <f>IF(INDEX('B-A OSRoad'!$B$2:$B$21,MATCH(A1494,'B-A OSRoad'!$C$2:$C$21))="Straight","",RIGHT(INDEX('B-A OSRoad'!$B$2:$B$21,MATCH(A1494,'B-A OSRoad'!$C$2:$C$21)),LEN(INDEX('B-A OSRoad'!$B$2:$B$21,MATCH(A1494,'B-A OSRoad'!$C$2:$C$21)))-1))</f>
        <v/>
      </c>
      <c r="D1494" s="69">
        <f>(INDEX('B-A OSRoad'!$I$2:$I$21,MATCH(A1494,'B-A OSRoad'!$C$2:$C$21)))+$C$3+$C$4+$C$1</f>
        <v>110</v>
      </c>
      <c r="E1494" s="70" t="e">
        <f>VLOOKUP(A1494,'Crash Data'!$E$3:$F$6,2,FALSE)</f>
        <v>#N/A</v>
      </c>
      <c r="F1494" s="70" t="e">
        <f>VLOOKUP(A1494,'Crash Data'!$B$3:$C$32,2,FALSE)</f>
        <v>#N/A</v>
      </c>
      <c r="G1494" s="40">
        <v>230</v>
      </c>
      <c r="H1494" s="40">
        <v>177</v>
      </c>
      <c r="I1494" s="39">
        <v>177</v>
      </c>
      <c r="J1494" s="40">
        <v>177</v>
      </c>
      <c r="K1494" s="39">
        <v>177</v>
      </c>
      <c r="L1494" s="93">
        <f t="shared" si="325"/>
        <v>209</v>
      </c>
      <c r="M1494" s="93" t="str">
        <f t="shared" si="326"/>
        <v/>
      </c>
      <c r="N1494" s="99">
        <f t="shared" si="327"/>
        <v>165</v>
      </c>
      <c r="O1494" s="99" t="str">
        <f t="shared" si="328"/>
        <v/>
      </c>
      <c r="P1494" s="102">
        <f t="shared" si="329"/>
        <v>165</v>
      </c>
      <c r="Q1494" s="102" t="str">
        <f t="shared" si="330"/>
        <v/>
      </c>
      <c r="R1494" s="105">
        <f t="shared" si="331"/>
        <v>165</v>
      </c>
      <c r="S1494" s="105" t="str">
        <f t="shared" si="332"/>
        <v/>
      </c>
      <c r="T1494" s="69">
        <f t="shared" si="333"/>
        <v>107</v>
      </c>
      <c r="U1494" s="69" t="str">
        <f t="shared" si="334"/>
        <v/>
      </c>
      <c r="V1494" s="143">
        <f t="shared" si="335"/>
        <v>165</v>
      </c>
      <c r="W1494" s="143" t="str">
        <f t="shared" si="336"/>
        <v/>
      </c>
      <c r="X1494" s="109">
        <f t="shared" si="323"/>
        <v>0</v>
      </c>
      <c r="Y1494" s="110" t="e">
        <f t="shared" si="324"/>
        <v>#N/A</v>
      </c>
      <c r="Z1494" s="75" t="e">
        <f>NA()</f>
        <v>#N/A</v>
      </c>
    </row>
    <row r="1495" spans="1:26" x14ac:dyDescent="0.2">
      <c r="A1495" s="74">
        <v>24720</v>
      </c>
      <c r="B1495" s="68">
        <f>INDEX('B-A OSRoad'!$F$2:$F$21,MATCH(A1495,'B-A OSRoad'!$C$2:$C$21))</f>
        <v>0</v>
      </c>
      <c r="C1495" s="68" t="str">
        <f>IF(INDEX('B-A OSRoad'!$B$2:$B$21,MATCH(A1495,'B-A OSRoad'!$C$2:$C$21))="Straight","",RIGHT(INDEX('B-A OSRoad'!$B$2:$B$21,MATCH(A1495,'B-A OSRoad'!$C$2:$C$21)),LEN(INDEX('B-A OSRoad'!$B$2:$B$21,MATCH(A1495,'B-A OSRoad'!$C$2:$C$21)))-1))</f>
        <v/>
      </c>
      <c r="D1495" s="69">
        <f>(INDEX('B-A OSRoad'!$I$2:$I$21,MATCH(A1495,'B-A OSRoad'!$C$2:$C$21)))+$C$3+$C$4+$C$1</f>
        <v>110</v>
      </c>
      <c r="E1495" s="70" t="e">
        <f>VLOOKUP(A1495,'Crash Data'!$E$3:$F$6,2,FALSE)</f>
        <v>#N/A</v>
      </c>
      <c r="F1495" s="70" t="e">
        <f>VLOOKUP(A1495,'Crash Data'!$B$3:$C$32,2,FALSE)</f>
        <v>#N/A</v>
      </c>
      <c r="G1495" s="40">
        <v>230</v>
      </c>
      <c r="H1495" s="40">
        <v>177</v>
      </c>
      <c r="I1495" s="39">
        <v>177</v>
      </c>
      <c r="J1495" s="40">
        <v>177</v>
      </c>
      <c r="K1495" s="39">
        <v>177</v>
      </c>
      <c r="L1495" s="93">
        <f t="shared" si="325"/>
        <v>209</v>
      </c>
      <c r="M1495" s="93" t="str">
        <f t="shared" si="326"/>
        <v/>
      </c>
      <c r="N1495" s="99">
        <f t="shared" si="327"/>
        <v>165</v>
      </c>
      <c r="O1495" s="99" t="str">
        <f t="shared" si="328"/>
        <v/>
      </c>
      <c r="P1495" s="102">
        <f t="shared" si="329"/>
        <v>165</v>
      </c>
      <c r="Q1495" s="102" t="str">
        <f t="shared" si="330"/>
        <v/>
      </c>
      <c r="R1495" s="105">
        <f t="shared" si="331"/>
        <v>165</v>
      </c>
      <c r="S1495" s="105" t="str">
        <f t="shared" si="332"/>
        <v/>
      </c>
      <c r="T1495" s="69">
        <f t="shared" si="333"/>
        <v>107</v>
      </c>
      <c r="U1495" s="69" t="str">
        <f t="shared" si="334"/>
        <v/>
      </c>
      <c r="V1495" s="143">
        <f t="shared" si="335"/>
        <v>165</v>
      </c>
      <c r="W1495" s="143" t="str">
        <f t="shared" si="336"/>
        <v/>
      </c>
      <c r="X1495" s="109">
        <f t="shared" si="323"/>
        <v>0</v>
      </c>
      <c r="Y1495" s="110" t="e">
        <f t="shared" si="324"/>
        <v>#N/A</v>
      </c>
      <c r="Z1495" s="75" t="e">
        <f>NA()</f>
        <v>#N/A</v>
      </c>
    </row>
    <row r="1496" spans="1:26" x14ac:dyDescent="0.2">
      <c r="A1496" s="74">
        <v>24730</v>
      </c>
      <c r="B1496" s="68">
        <f>INDEX('B-A OSRoad'!$F$2:$F$21,MATCH(A1496,'B-A OSRoad'!$C$2:$C$21))</f>
        <v>0</v>
      </c>
      <c r="C1496" s="68" t="str">
        <f>IF(INDEX('B-A OSRoad'!$B$2:$B$21,MATCH(A1496,'B-A OSRoad'!$C$2:$C$21))="Straight","",RIGHT(INDEX('B-A OSRoad'!$B$2:$B$21,MATCH(A1496,'B-A OSRoad'!$C$2:$C$21)),LEN(INDEX('B-A OSRoad'!$B$2:$B$21,MATCH(A1496,'B-A OSRoad'!$C$2:$C$21)))-1))</f>
        <v/>
      </c>
      <c r="D1496" s="69">
        <f>(INDEX('B-A OSRoad'!$I$2:$I$21,MATCH(A1496,'B-A OSRoad'!$C$2:$C$21)))+$C$3+$C$4+$C$1</f>
        <v>110</v>
      </c>
      <c r="E1496" s="70" t="e">
        <f>VLOOKUP(A1496,'Crash Data'!$E$3:$F$6,2,FALSE)</f>
        <v>#N/A</v>
      </c>
      <c r="F1496" s="70" t="e">
        <f>VLOOKUP(A1496,'Crash Data'!$B$3:$C$32,2,FALSE)</f>
        <v>#N/A</v>
      </c>
      <c r="G1496" s="40">
        <v>230</v>
      </c>
      <c r="H1496" s="40">
        <v>177</v>
      </c>
      <c r="I1496" s="39">
        <v>177</v>
      </c>
      <c r="J1496" s="40">
        <v>177</v>
      </c>
      <c r="K1496" s="39">
        <v>177</v>
      </c>
      <c r="L1496" s="93">
        <f t="shared" si="325"/>
        <v>209</v>
      </c>
      <c r="M1496" s="93" t="str">
        <f t="shared" si="326"/>
        <v/>
      </c>
      <c r="N1496" s="99">
        <f t="shared" si="327"/>
        <v>165</v>
      </c>
      <c r="O1496" s="99" t="str">
        <f t="shared" si="328"/>
        <v/>
      </c>
      <c r="P1496" s="102">
        <f t="shared" si="329"/>
        <v>165</v>
      </c>
      <c r="Q1496" s="102" t="str">
        <f t="shared" si="330"/>
        <v/>
      </c>
      <c r="R1496" s="105">
        <f t="shared" si="331"/>
        <v>165</v>
      </c>
      <c r="S1496" s="105" t="str">
        <f t="shared" si="332"/>
        <v/>
      </c>
      <c r="T1496" s="69">
        <f t="shared" si="333"/>
        <v>107</v>
      </c>
      <c r="U1496" s="69" t="str">
        <f t="shared" si="334"/>
        <v/>
      </c>
      <c r="V1496" s="143">
        <f t="shared" si="335"/>
        <v>165</v>
      </c>
      <c r="W1496" s="143" t="str">
        <f t="shared" si="336"/>
        <v/>
      </c>
      <c r="X1496" s="109">
        <f t="shared" si="323"/>
        <v>0</v>
      </c>
      <c r="Y1496" s="110" t="e">
        <f t="shared" si="324"/>
        <v>#N/A</v>
      </c>
      <c r="Z1496" s="75" t="e">
        <f>NA()</f>
        <v>#N/A</v>
      </c>
    </row>
    <row r="1497" spans="1:26" x14ac:dyDescent="0.2">
      <c r="A1497" s="74">
        <v>24740</v>
      </c>
      <c r="B1497" s="68">
        <f>INDEX('B-A OSRoad'!$F$2:$F$21,MATCH(A1497,'B-A OSRoad'!$C$2:$C$21))</f>
        <v>0</v>
      </c>
      <c r="C1497" s="68" t="str">
        <f>IF(INDEX('B-A OSRoad'!$B$2:$B$21,MATCH(A1497,'B-A OSRoad'!$C$2:$C$21))="Straight","",RIGHT(INDEX('B-A OSRoad'!$B$2:$B$21,MATCH(A1497,'B-A OSRoad'!$C$2:$C$21)),LEN(INDEX('B-A OSRoad'!$B$2:$B$21,MATCH(A1497,'B-A OSRoad'!$C$2:$C$21)))-1))</f>
        <v/>
      </c>
      <c r="D1497" s="69">
        <f>(INDEX('B-A OSRoad'!$I$2:$I$21,MATCH(A1497,'B-A OSRoad'!$C$2:$C$21)))+$C$3+$C$4+$C$1</f>
        <v>110</v>
      </c>
      <c r="E1497" s="70" t="e">
        <f>VLOOKUP(A1497,'Crash Data'!$E$3:$F$6,2,FALSE)</f>
        <v>#N/A</v>
      </c>
      <c r="F1497" s="70" t="e">
        <f>VLOOKUP(A1497,'Crash Data'!$B$3:$C$32,2,FALSE)</f>
        <v>#N/A</v>
      </c>
      <c r="G1497" s="40">
        <v>230</v>
      </c>
      <c r="H1497" s="40">
        <v>177</v>
      </c>
      <c r="I1497" s="39">
        <v>177</v>
      </c>
      <c r="J1497" s="40">
        <v>177</v>
      </c>
      <c r="K1497" s="39">
        <v>177</v>
      </c>
      <c r="L1497" s="93">
        <f t="shared" si="325"/>
        <v>209</v>
      </c>
      <c r="M1497" s="93" t="str">
        <f t="shared" si="326"/>
        <v/>
      </c>
      <c r="N1497" s="99">
        <f t="shared" si="327"/>
        <v>165</v>
      </c>
      <c r="O1497" s="99" t="str">
        <f t="shared" si="328"/>
        <v/>
      </c>
      <c r="P1497" s="102">
        <f t="shared" si="329"/>
        <v>165</v>
      </c>
      <c r="Q1497" s="102" t="str">
        <f t="shared" si="330"/>
        <v/>
      </c>
      <c r="R1497" s="105">
        <f t="shared" si="331"/>
        <v>165</v>
      </c>
      <c r="S1497" s="105" t="str">
        <f t="shared" si="332"/>
        <v/>
      </c>
      <c r="T1497" s="69">
        <f t="shared" si="333"/>
        <v>107</v>
      </c>
      <c r="U1497" s="69" t="str">
        <f t="shared" si="334"/>
        <v/>
      </c>
      <c r="V1497" s="143">
        <f t="shared" si="335"/>
        <v>165</v>
      </c>
      <c r="W1497" s="143" t="str">
        <f t="shared" si="336"/>
        <v/>
      </c>
      <c r="X1497" s="109">
        <f t="shared" si="323"/>
        <v>0</v>
      </c>
      <c r="Y1497" s="110" t="e">
        <f t="shared" si="324"/>
        <v>#N/A</v>
      </c>
      <c r="Z1497" s="75" t="e">
        <f>NA()</f>
        <v>#N/A</v>
      </c>
    </row>
    <row r="1498" spans="1:26" x14ac:dyDescent="0.2">
      <c r="A1498" s="74">
        <v>24750</v>
      </c>
      <c r="B1498" s="68">
        <f>INDEX('B-A OSRoad'!$F$2:$F$21,MATCH(A1498,'B-A OSRoad'!$C$2:$C$21))</f>
        <v>0</v>
      </c>
      <c r="C1498" s="68" t="str">
        <f>IF(INDEX('B-A OSRoad'!$B$2:$B$21,MATCH(A1498,'B-A OSRoad'!$C$2:$C$21))="Straight","",RIGHT(INDEX('B-A OSRoad'!$B$2:$B$21,MATCH(A1498,'B-A OSRoad'!$C$2:$C$21)),LEN(INDEX('B-A OSRoad'!$B$2:$B$21,MATCH(A1498,'B-A OSRoad'!$C$2:$C$21)))-1))</f>
        <v/>
      </c>
      <c r="D1498" s="69">
        <f>(INDEX('B-A OSRoad'!$I$2:$I$21,MATCH(A1498,'B-A OSRoad'!$C$2:$C$21)))+$C$3+$C$4+$C$1</f>
        <v>110</v>
      </c>
      <c r="E1498" s="70" t="e">
        <f>VLOOKUP(A1498,'Crash Data'!$E$3:$F$6,2,FALSE)</f>
        <v>#N/A</v>
      </c>
      <c r="F1498" s="70" t="e">
        <f>VLOOKUP(A1498,'Crash Data'!$B$3:$C$32,2,FALSE)</f>
        <v>#N/A</v>
      </c>
      <c r="G1498" s="40">
        <v>230</v>
      </c>
      <c r="H1498" s="40">
        <v>177</v>
      </c>
      <c r="I1498" s="39">
        <v>177</v>
      </c>
      <c r="J1498" s="40">
        <v>177</v>
      </c>
      <c r="K1498" s="39">
        <v>177</v>
      </c>
      <c r="L1498" s="93">
        <f t="shared" si="325"/>
        <v>209</v>
      </c>
      <c r="M1498" s="93" t="str">
        <f t="shared" si="326"/>
        <v/>
      </c>
      <c r="N1498" s="99">
        <f t="shared" si="327"/>
        <v>165</v>
      </c>
      <c r="O1498" s="99" t="str">
        <f t="shared" si="328"/>
        <v/>
      </c>
      <c r="P1498" s="102">
        <f t="shared" si="329"/>
        <v>165</v>
      </c>
      <c r="Q1498" s="102" t="str">
        <f t="shared" si="330"/>
        <v/>
      </c>
      <c r="R1498" s="105">
        <f t="shared" si="331"/>
        <v>165</v>
      </c>
      <c r="S1498" s="105" t="str">
        <f t="shared" si="332"/>
        <v/>
      </c>
      <c r="T1498" s="69">
        <f t="shared" si="333"/>
        <v>107</v>
      </c>
      <c r="U1498" s="69" t="str">
        <f t="shared" si="334"/>
        <v/>
      </c>
      <c r="V1498" s="143">
        <f t="shared" si="335"/>
        <v>165</v>
      </c>
      <c r="W1498" s="143" t="str">
        <f t="shared" si="336"/>
        <v/>
      </c>
      <c r="X1498" s="109">
        <f t="shared" si="323"/>
        <v>0</v>
      </c>
      <c r="Y1498" s="110" t="e">
        <f t="shared" si="324"/>
        <v>#N/A</v>
      </c>
      <c r="Z1498" s="75" t="e">
        <f>NA()</f>
        <v>#N/A</v>
      </c>
    </row>
    <row r="1499" spans="1:26" x14ac:dyDescent="0.2">
      <c r="A1499" s="74">
        <v>24760</v>
      </c>
      <c r="B1499" s="68">
        <f>INDEX('B-A OSRoad'!$F$2:$F$21,MATCH(A1499,'B-A OSRoad'!$C$2:$C$21))</f>
        <v>0</v>
      </c>
      <c r="C1499" s="68" t="str">
        <f>IF(INDEX('B-A OSRoad'!$B$2:$B$21,MATCH(A1499,'B-A OSRoad'!$C$2:$C$21))="Straight","",RIGHT(INDEX('B-A OSRoad'!$B$2:$B$21,MATCH(A1499,'B-A OSRoad'!$C$2:$C$21)),LEN(INDEX('B-A OSRoad'!$B$2:$B$21,MATCH(A1499,'B-A OSRoad'!$C$2:$C$21)))-1))</f>
        <v/>
      </c>
      <c r="D1499" s="69">
        <f>(INDEX('B-A OSRoad'!$I$2:$I$21,MATCH(A1499,'B-A OSRoad'!$C$2:$C$21)))+$C$3+$C$4+$C$1</f>
        <v>110</v>
      </c>
      <c r="E1499" s="70" t="e">
        <f>VLOOKUP(A1499,'Crash Data'!$E$3:$F$6,2,FALSE)</f>
        <v>#N/A</v>
      </c>
      <c r="F1499" s="70" t="e">
        <f>VLOOKUP(A1499,'Crash Data'!$B$3:$C$32,2,FALSE)</f>
        <v>#N/A</v>
      </c>
      <c r="G1499" s="40">
        <v>230</v>
      </c>
      <c r="H1499" s="40">
        <v>177</v>
      </c>
      <c r="I1499" s="39">
        <v>177</v>
      </c>
      <c r="J1499" s="40">
        <v>177</v>
      </c>
      <c r="K1499" s="39">
        <v>177</v>
      </c>
      <c r="L1499" s="93">
        <f t="shared" si="325"/>
        <v>209</v>
      </c>
      <c r="M1499" s="93" t="str">
        <f t="shared" si="326"/>
        <v/>
      </c>
      <c r="N1499" s="99">
        <f t="shared" si="327"/>
        <v>165</v>
      </c>
      <c r="O1499" s="99" t="str">
        <f t="shared" si="328"/>
        <v/>
      </c>
      <c r="P1499" s="102">
        <f t="shared" si="329"/>
        <v>165</v>
      </c>
      <c r="Q1499" s="102" t="str">
        <f t="shared" si="330"/>
        <v/>
      </c>
      <c r="R1499" s="105">
        <f t="shared" si="331"/>
        <v>165</v>
      </c>
      <c r="S1499" s="105" t="str">
        <f t="shared" si="332"/>
        <v/>
      </c>
      <c r="T1499" s="69">
        <f t="shared" si="333"/>
        <v>107</v>
      </c>
      <c r="U1499" s="69" t="str">
        <f t="shared" si="334"/>
        <v/>
      </c>
      <c r="V1499" s="143">
        <f t="shared" si="335"/>
        <v>165</v>
      </c>
      <c r="W1499" s="143" t="str">
        <f t="shared" si="336"/>
        <v/>
      </c>
      <c r="X1499" s="109">
        <f t="shared" si="323"/>
        <v>0</v>
      </c>
      <c r="Y1499" s="110" t="e">
        <f t="shared" si="324"/>
        <v>#N/A</v>
      </c>
      <c r="Z1499" s="75" t="e">
        <f>NA()</f>
        <v>#N/A</v>
      </c>
    </row>
    <row r="1500" spans="1:26" x14ac:dyDescent="0.2">
      <c r="A1500" s="74">
        <v>24770</v>
      </c>
      <c r="B1500" s="68">
        <f>INDEX('B-A OSRoad'!$F$2:$F$21,MATCH(A1500,'B-A OSRoad'!$C$2:$C$21))</f>
        <v>0</v>
      </c>
      <c r="C1500" s="68" t="str">
        <f>IF(INDEX('B-A OSRoad'!$B$2:$B$21,MATCH(A1500,'B-A OSRoad'!$C$2:$C$21))="Straight","",RIGHT(INDEX('B-A OSRoad'!$B$2:$B$21,MATCH(A1500,'B-A OSRoad'!$C$2:$C$21)),LEN(INDEX('B-A OSRoad'!$B$2:$B$21,MATCH(A1500,'B-A OSRoad'!$C$2:$C$21)))-1))</f>
        <v/>
      </c>
      <c r="D1500" s="69">
        <f>(INDEX('B-A OSRoad'!$I$2:$I$21,MATCH(A1500,'B-A OSRoad'!$C$2:$C$21)))+$C$3+$C$4+$C$1</f>
        <v>110</v>
      </c>
      <c r="E1500" s="70" t="e">
        <f>VLOOKUP(A1500,'Crash Data'!$E$3:$F$6,2,FALSE)</f>
        <v>#N/A</v>
      </c>
      <c r="F1500" s="70" t="e">
        <f>VLOOKUP(A1500,'Crash Data'!$B$3:$C$32,2,FALSE)</f>
        <v>#N/A</v>
      </c>
      <c r="G1500" s="40">
        <v>230</v>
      </c>
      <c r="H1500" s="40">
        <v>177</v>
      </c>
      <c r="I1500" s="39">
        <v>177</v>
      </c>
      <c r="J1500" s="40">
        <v>177</v>
      </c>
      <c r="K1500" s="39">
        <v>177</v>
      </c>
      <c r="L1500" s="93">
        <f t="shared" si="325"/>
        <v>209</v>
      </c>
      <c r="M1500" s="93" t="str">
        <f t="shared" si="326"/>
        <v/>
      </c>
      <c r="N1500" s="99">
        <f t="shared" si="327"/>
        <v>165</v>
      </c>
      <c r="O1500" s="99" t="str">
        <f t="shared" si="328"/>
        <v/>
      </c>
      <c r="P1500" s="102">
        <f t="shared" si="329"/>
        <v>165</v>
      </c>
      <c r="Q1500" s="102" t="str">
        <f t="shared" si="330"/>
        <v/>
      </c>
      <c r="R1500" s="105">
        <f t="shared" si="331"/>
        <v>165</v>
      </c>
      <c r="S1500" s="105" t="str">
        <f t="shared" si="332"/>
        <v/>
      </c>
      <c r="T1500" s="69">
        <f t="shared" si="333"/>
        <v>107</v>
      </c>
      <c r="U1500" s="69" t="str">
        <f t="shared" si="334"/>
        <v/>
      </c>
      <c r="V1500" s="143">
        <f t="shared" si="335"/>
        <v>165</v>
      </c>
      <c r="W1500" s="143" t="str">
        <f t="shared" si="336"/>
        <v/>
      </c>
      <c r="X1500" s="109">
        <f t="shared" si="323"/>
        <v>0</v>
      </c>
      <c r="Y1500" s="110" t="e">
        <f t="shared" si="324"/>
        <v>#N/A</v>
      </c>
      <c r="Z1500" s="75" t="e">
        <f>NA()</f>
        <v>#N/A</v>
      </c>
    </row>
    <row r="1501" spans="1:26" x14ac:dyDescent="0.2">
      <c r="A1501" s="74">
        <v>24780</v>
      </c>
      <c r="B1501" s="68">
        <f>INDEX('B-A OSRoad'!$F$2:$F$21,MATCH(A1501,'B-A OSRoad'!$C$2:$C$21))</f>
        <v>0</v>
      </c>
      <c r="C1501" s="68" t="str">
        <f>IF(INDEX('B-A OSRoad'!$B$2:$B$21,MATCH(A1501,'B-A OSRoad'!$C$2:$C$21))="Straight","",RIGHT(INDEX('B-A OSRoad'!$B$2:$B$21,MATCH(A1501,'B-A OSRoad'!$C$2:$C$21)),LEN(INDEX('B-A OSRoad'!$B$2:$B$21,MATCH(A1501,'B-A OSRoad'!$C$2:$C$21)))-1))</f>
        <v/>
      </c>
      <c r="D1501" s="69">
        <f>(INDEX('B-A OSRoad'!$I$2:$I$21,MATCH(A1501,'B-A OSRoad'!$C$2:$C$21)))+$C$3+$C$4+$C$1</f>
        <v>110</v>
      </c>
      <c r="E1501" s="70" t="e">
        <f>VLOOKUP(A1501,'Crash Data'!$E$3:$F$6,2,FALSE)</f>
        <v>#N/A</v>
      </c>
      <c r="F1501" s="70" t="e">
        <f>VLOOKUP(A1501,'Crash Data'!$B$3:$C$32,2,FALSE)</f>
        <v>#N/A</v>
      </c>
      <c r="G1501" s="40">
        <v>230</v>
      </c>
      <c r="H1501" s="40">
        <v>177</v>
      </c>
      <c r="I1501" s="39">
        <v>177</v>
      </c>
      <c r="J1501" s="40">
        <v>177</v>
      </c>
      <c r="K1501" s="39">
        <v>177</v>
      </c>
      <c r="L1501" s="93">
        <f t="shared" si="325"/>
        <v>209</v>
      </c>
      <c r="M1501" s="93" t="str">
        <f t="shared" si="326"/>
        <v/>
      </c>
      <c r="N1501" s="99">
        <f t="shared" si="327"/>
        <v>165</v>
      </c>
      <c r="O1501" s="99" t="str">
        <f t="shared" si="328"/>
        <v/>
      </c>
      <c r="P1501" s="102">
        <f t="shared" si="329"/>
        <v>165</v>
      </c>
      <c r="Q1501" s="102" t="str">
        <f t="shared" si="330"/>
        <v/>
      </c>
      <c r="R1501" s="105">
        <f t="shared" si="331"/>
        <v>165</v>
      </c>
      <c r="S1501" s="105" t="str">
        <f t="shared" si="332"/>
        <v/>
      </c>
      <c r="T1501" s="69">
        <f t="shared" si="333"/>
        <v>107</v>
      </c>
      <c r="U1501" s="69" t="str">
        <f t="shared" si="334"/>
        <v/>
      </c>
      <c r="V1501" s="143">
        <f t="shared" si="335"/>
        <v>165</v>
      </c>
      <c r="W1501" s="143" t="str">
        <f t="shared" si="336"/>
        <v/>
      </c>
      <c r="X1501" s="109">
        <f t="shared" si="323"/>
        <v>0</v>
      </c>
      <c r="Y1501" s="110" t="e">
        <f t="shared" si="324"/>
        <v>#N/A</v>
      </c>
      <c r="Z1501" s="75" t="e">
        <f>NA()</f>
        <v>#N/A</v>
      </c>
    </row>
    <row r="1502" spans="1:26" x14ac:dyDescent="0.2">
      <c r="A1502" s="74">
        <v>24790</v>
      </c>
      <c r="B1502" s="68">
        <f>INDEX('B-A OSRoad'!$F$2:$F$21,MATCH(A1502,'B-A OSRoad'!$C$2:$C$21))</f>
        <v>0</v>
      </c>
      <c r="C1502" s="68" t="str">
        <f>IF(INDEX('B-A OSRoad'!$B$2:$B$21,MATCH(A1502,'B-A OSRoad'!$C$2:$C$21))="Straight","",RIGHT(INDEX('B-A OSRoad'!$B$2:$B$21,MATCH(A1502,'B-A OSRoad'!$C$2:$C$21)),LEN(INDEX('B-A OSRoad'!$B$2:$B$21,MATCH(A1502,'B-A OSRoad'!$C$2:$C$21)))-1))</f>
        <v/>
      </c>
      <c r="D1502" s="69">
        <f>(INDEX('B-A OSRoad'!$I$2:$I$21,MATCH(A1502,'B-A OSRoad'!$C$2:$C$21)))+$C$3+$C$4+$C$1</f>
        <v>110</v>
      </c>
      <c r="E1502" s="70" t="e">
        <f>VLOOKUP(A1502,'Crash Data'!$E$3:$F$6,2,FALSE)</f>
        <v>#N/A</v>
      </c>
      <c r="F1502" s="70" t="e">
        <f>VLOOKUP(A1502,'Crash Data'!$B$3:$C$32,2,FALSE)</f>
        <v>#N/A</v>
      </c>
      <c r="G1502" s="40">
        <v>230</v>
      </c>
      <c r="H1502" s="40">
        <v>177</v>
      </c>
      <c r="I1502" s="39">
        <v>177</v>
      </c>
      <c r="J1502" s="40">
        <v>177</v>
      </c>
      <c r="K1502" s="39">
        <v>177</v>
      </c>
      <c r="L1502" s="93">
        <f t="shared" si="325"/>
        <v>209</v>
      </c>
      <c r="M1502" s="93" t="str">
        <f t="shared" si="326"/>
        <v/>
      </c>
      <c r="N1502" s="99">
        <f t="shared" si="327"/>
        <v>165</v>
      </c>
      <c r="O1502" s="99" t="str">
        <f t="shared" si="328"/>
        <v/>
      </c>
      <c r="P1502" s="102">
        <f t="shared" si="329"/>
        <v>165</v>
      </c>
      <c r="Q1502" s="102" t="str">
        <f t="shared" si="330"/>
        <v/>
      </c>
      <c r="R1502" s="105">
        <f t="shared" si="331"/>
        <v>165</v>
      </c>
      <c r="S1502" s="105" t="str">
        <f t="shared" si="332"/>
        <v/>
      </c>
      <c r="T1502" s="69">
        <f t="shared" si="333"/>
        <v>107</v>
      </c>
      <c r="U1502" s="69" t="str">
        <f t="shared" si="334"/>
        <v/>
      </c>
      <c r="V1502" s="143">
        <f t="shared" si="335"/>
        <v>165</v>
      </c>
      <c r="W1502" s="143" t="str">
        <f t="shared" si="336"/>
        <v/>
      </c>
      <c r="X1502" s="109">
        <f t="shared" si="323"/>
        <v>0</v>
      </c>
      <c r="Y1502" s="110" t="e">
        <f t="shared" si="324"/>
        <v>#N/A</v>
      </c>
      <c r="Z1502" s="75" t="e">
        <f>NA()</f>
        <v>#N/A</v>
      </c>
    </row>
    <row r="1503" spans="1:26" x14ac:dyDescent="0.2">
      <c r="A1503" s="74">
        <v>24800</v>
      </c>
      <c r="B1503" s="68">
        <f>INDEX('B-A OSRoad'!$F$2:$F$21,MATCH(A1503,'B-A OSRoad'!$C$2:$C$21))</f>
        <v>0</v>
      </c>
      <c r="C1503" s="68" t="str">
        <f>IF(INDEX('B-A OSRoad'!$B$2:$B$21,MATCH(A1503,'B-A OSRoad'!$C$2:$C$21))="Straight","",RIGHT(INDEX('B-A OSRoad'!$B$2:$B$21,MATCH(A1503,'B-A OSRoad'!$C$2:$C$21)),LEN(INDEX('B-A OSRoad'!$B$2:$B$21,MATCH(A1503,'B-A OSRoad'!$C$2:$C$21)))-1))</f>
        <v/>
      </c>
      <c r="D1503" s="69">
        <f>(INDEX('B-A OSRoad'!$I$2:$I$21,MATCH(A1503,'B-A OSRoad'!$C$2:$C$21)))+$C$3+$C$4+$C$1</f>
        <v>110</v>
      </c>
      <c r="E1503" s="70" t="e">
        <f>VLOOKUP(A1503,'Crash Data'!$E$3:$F$6,2,FALSE)</f>
        <v>#N/A</v>
      </c>
      <c r="F1503" s="70" t="e">
        <f>VLOOKUP(A1503,'Crash Data'!$B$3:$C$32,2,FALSE)</f>
        <v>#N/A</v>
      </c>
      <c r="G1503" s="40">
        <v>230</v>
      </c>
      <c r="H1503" s="40">
        <v>177</v>
      </c>
      <c r="I1503" s="39">
        <v>177</v>
      </c>
      <c r="J1503" s="40">
        <v>177</v>
      </c>
      <c r="K1503" s="39">
        <v>177</v>
      </c>
      <c r="L1503" s="93">
        <f t="shared" si="325"/>
        <v>209</v>
      </c>
      <c r="M1503" s="93" t="str">
        <f t="shared" si="326"/>
        <v/>
      </c>
      <c r="N1503" s="99">
        <f t="shared" si="327"/>
        <v>165</v>
      </c>
      <c r="O1503" s="99" t="str">
        <f t="shared" si="328"/>
        <v/>
      </c>
      <c r="P1503" s="102">
        <f t="shared" si="329"/>
        <v>165</v>
      </c>
      <c r="Q1503" s="102" t="str">
        <f t="shared" si="330"/>
        <v/>
      </c>
      <c r="R1503" s="105">
        <f t="shared" si="331"/>
        <v>165</v>
      </c>
      <c r="S1503" s="105" t="str">
        <f t="shared" si="332"/>
        <v/>
      </c>
      <c r="T1503" s="69">
        <f t="shared" si="333"/>
        <v>107</v>
      </c>
      <c r="U1503" s="69" t="str">
        <f t="shared" si="334"/>
        <v/>
      </c>
      <c r="V1503" s="143">
        <f t="shared" si="335"/>
        <v>165</v>
      </c>
      <c r="W1503" s="143" t="str">
        <f t="shared" si="336"/>
        <v/>
      </c>
      <c r="X1503" s="109">
        <f t="shared" si="323"/>
        <v>0</v>
      </c>
      <c r="Y1503" s="110" t="e">
        <f t="shared" si="324"/>
        <v>#N/A</v>
      </c>
      <c r="Z1503" s="75" t="e">
        <f>NA()</f>
        <v>#N/A</v>
      </c>
    </row>
    <row r="1504" spans="1:26" x14ac:dyDescent="0.2">
      <c r="A1504" s="74">
        <v>24810</v>
      </c>
      <c r="B1504" s="68">
        <f>INDEX('B-A OSRoad'!$F$2:$F$21,MATCH(A1504,'B-A OSRoad'!$C$2:$C$21))</f>
        <v>0</v>
      </c>
      <c r="C1504" s="68" t="str">
        <f>IF(INDEX('B-A OSRoad'!$B$2:$B$21,MATCH(A1504,'B-A OSRoad'!$C$2:$C$21))="Straight","",RIGHT(INDEX('B-A OSRoad'!$B$2:$B$21,MATCH(A1504,'B-A OSRoad'!$C$2:$C$21)),LEN(INDEX('B-A OSRoad'!$B$2:$B$21,MATCH(A1504,'B-A OSRoad'!$C$2:$C$21)))-1))</f>
        <v/>
      </c>
      <c r="D1504" s="69">
        <f>(INDEX('B-A OSRoad'!$I$2:$I$21,MATCH(A1504,'B-A OSRoad'!$C$2:$C$21)))+$C$3+$C$4+$C$1</f>
        <v>110</v>
      </c>
      <c r="E1504" s="70" t="e">
        <f>VLOOKUP(A1504,'Crash Data'!$E$3:$F$6,2,FALSE)</f>
        <v>#N/A</v>
      </c>
      <c r="F1504" s="70" t="e">
        <f>VLOOKUP(A1504,'Crash Data'!$B$3:$C$32,2,FALSE)</f>
        <v>#N/A</v>
      </c>
      <c r="G1504" s="40">
        <v>230</v>
      </c>
      <c r="H1504" s="40">
        <v>177</v>
      </c>
      <c r="I1504" s="39">
        <v>177</v>
      </c>
      <c r="J1504" s="40">
        <v>177</v>
      </c>
      <c r="K1504" s="39">
        <v>177</v>
      </c>
      <c r="L1504" s="93">
        <f t="shared" si="325"/>
        <v>209</v>
      </c>
      <c r="M1504" s="93" t="str">
        <f t="shared" si="326"/>
        <v/>
      </c>
      <c r="N1504" s="99">
        <f t="shared" si="327"/>
        <v>165</v>
      </c>
      <c r="O1504" s="99" t="str">
        <f t="shared" si="328"/>
        <v/>
      </c>
      <c r="P1504" s="102">
        <f t="shared" si="329"/>
        <v>165</v>
      </c>
      <c r="Q1504" s="102" t="str">
        <f t="shared" si="330"/>
        <v/>
      </c>
      <c r="R1504" s="105">
        <f t="shared" si="331"/>
        <v>165</v>
      </c>
      <c r="S1504" s="105" t="str">
        <f t="shared" si="332"/>
        <v/>
      </c>
      <c r="T1504" s="69">
        <f t="shared" si="333"/>
        <v>107</v>
      </c>
      <c r="U1504" s="69" t="str">
        <f t="shared" si="334"/>
        <v/>
      </c>
      <c r="V1504" s="143">
        <f t="shared" si="335"/>
        <v>165</v>
      </c>
      <c r="W1504" s="143" t="str">
        <f t="shared" si="336"/>
        <v/>
      </c>
      <c r="X1504" s="109">
        <f t="shared" si="323"/>
        <v>0</v>
      </c>
      <c r="Y1504" s="110" t="e">
        <f t="shared" si="324"/>
        <v>#N/A</v>
      </c>
      <c r="Z1504" s="75" t="e">
        <f>NA()</f>
        <v>#N/A</v>
      </c>
    </row>
    <row r="1505" spans="1:26" x14ac:dyDescent="0.2">
      <c r="A1505" s="74">
        <v>24820</v>
      </c>
      <c r="B1505" s="68">
        <f>INDEX('B-A OSRoad'!$F$2:$F$21,MATCH(A1505,'B-A OSRoad'!$C$2:$C$21))</f>
        <v>0</v>
      </c>
      <c r="C1505" s="68" t="str">
        <f>IF(INDEX('B-A OSRoad'!$B$2:$B$21,MATCH(A1505,'B-A OSRoad'!$C$2:$C$21))="Straight","",RIGHT(INDEX('B-A OSRoad'!$B$2:$B$21,MATCH(A1505,'B-A OSRoad'!$C$2:$C$21)),LEN(INDEX('B-A OSRoad'!$B$2:$B$21,MATCH(A1505,'B-A OSRoad'!$C$2:$C$21)))-1))</f>
        <v/>
      </c>
      <c r="D1505" s="69">
        <f>(INDEX('B-A OSRoad'!$I$2:$I$21,MATCH(A1505,'B-A OSRoad'!$C$2:$C$21)))+$C$3+$C$4+$C$1</f>
        <v>110</v>
      </c>
      <c r="E1505" s="70" t="e">
        <f>VLOOKUP(A1505,'Crash Data'!$E$3:$F$6,2,FALSE)</f>
        <v>#N/A</v>
      </c>
      <c r="F1505" s="70" t="e">
        <f>VLOOKUP(A1505,'Crash Data'!$B$3:$C$32,2,FALSE)</f>
        <v>#N/A</v>
      </c>
      <c r="G1505" s="40">
        <v>230</v>
      </c>
      <c r="H1505" s="40">
        <v>177</v>
      </c>
      <c r="I1505" s="39">
        <v>177</v>
      </c>
      <c r="J1505" s="40">
        <v>177</v>
      </c>
      <c r="K1505" s="39">
        <v>177</v>
      </c>
      <c r="L1505" s="93">
        <f t="shared" si="325"/>
        <v>209</v>
      </c>
      <c r="M1505" s="93" t="str">
        <f t="shared" si="326"/>
        <v/>
      </c>
      <c r="N1505" s="99">
        <f t="shared" si="327"/>
        <v>165</v>
      </c>
      <c r="O1505" s="99" t="str">
        <f t="shared" si="328"/>
        <v/>
      </c>
      <c r="P1505" s="102">
        <f t="shared" si="329"/>
        <v>165</v>
      </c>
      <c r="Q1505" s="102" t="str">
        <f t="shared" si="330"/>
        <v/>
      </c>
      <c r="R1505" s="105">
        <f t="shared" si="331"/>
        <v>165</v>
      </c>
      <c r="S1505" s="105" t="str">
        <f t="shared" si="332"/>
        <v/>
      </c>
      <c r="T1505" s="69">
        <f t="shared" si="333"/>
        <v>107</v>
      </c>
      <c r="U1505" s="69" t="str">
        <f t="shared" si="334"/>
        <v/>
      </c>
      <c r="V1505" s="143">
        <f t="shared" si="335"/>
        <v>165</v>
      </c>
      <c r="W1505" s="143" t="str">
        <f t="shared" si="336"/>
        <v/>
      </c>
      <c r="X1505" s="109">
        <f t="shared" si="323"/>
        <v>0</v>
      </c>
      <c r="Y1505" s="110" t="e">
        <f t="shared" si="324"/>
        <v>#N/A</v>
      </c>
      <c r="Z1505" s="75" t="e">
        <f>NA()</f>
        <v>#N/A</v>
      </c>
    </row>
    <row r="1506" spans="1:26" x14ac:dyDescent="0.2">
      <c r="A1506" s="74">
        <v>24830</v>
      </c>
      <c r="B1506" s="68">
        <f>INDEX('B-A OSRoad'!$F$2:$F$21,MATCH(A1506,'B-A OSRoad'!$C$2:$C$21))</f>
        <v>0</v>
      </c>
      <c r="C1506" s="68" t="str">
        <f>IF(INDEX('B-A OSRoad'!$B$2:$B$21,MATCH(A1506,'B-A OSRoad'!$C$2:$C$21))="Straight","",RIGHT(INDEX('B-A OSRoad'!$B$2:$B$21,MATCH(A1506,'B-A OSRoad'!$C$2:$C$21)),LEN(INDEX('B-A OSRoad'!$B$2:$B$21,MATCH(A1506,'B-A OSRoad'!$C$2:$C$21)))-1))</f>
        <v/>
      </c>
      <c r="D1506" s="69">
        <f>(INDEX('B-A OSRoad'!$I$2:$I$21,MATCH(A1506,'B-A OSRoad'!$C$2:$C$21)))+$C$3+$C$4+$C$1</f>
        <v>110</v>
      </c>
      <c r="E1506" s="70" t="e">
        <f>VLOOKUP(A1506,'Crash Data'!$E$3:$F$6,2,FALSE)</f>
        <v>#N/A</v>
      </c>
      <c r="F1506" s="70" t="e">
        <f>VLOOKUP(A1506,'Crash Data'!$B$3:$C$32,2,FALSE)</f>
        <v>#N/A</v>
      </c>
      <c r="G1506" s="40">
        <v>230</v>
      </c>
      <c r="H1506" s="40">
        <v>177</v>
      </c>
      <c r="I1506" s="39">
        <v>177</v>
      </c>
      <c r="J1506" s="40">
        <v>177</v>
      </c>
      <c r="K1506" s="39">
        <v>177</v>
      </c>
      <c r="L1506" s="93">
        <f t="shared" si="325"/>
        <v>209</v>
      </c>
      <c r="M1506" s="93" t="str">
        <f t="shared" si="326"/>
        <v/>
      </c>
      <c r="N1506" s="99">
        <f t="shared" si="327"/>
        <v>165</v>
      </c>
      <c r="O1506" s="99" t="str">
        <f t="shared" si="328"/>
        <v/>
      </c>
      <c r="P1506" s="102">
        <f t="shared" si="329"/>
        <v>165</v>
      </c>
      <c r="Q1506" s="102" t="str">
        <f t="shared" si="330"/>
        <v/>
      </c>
      <c r="R1506" s="105">
        <f t="shared" si="331"/>
        <v>165</v>
      </c>
      <c r="S1506" s="105" t="str">
        <f t="shared" si="332"/>
        <v/>
      </c>
      <c r="T1506" s="69">
        <f t="shared" si="333"/>
        <v>107</v>
      </c>
      <c r="U1506" s="69" t="str">
        <f t="shared" si="334"/>
        <v/>
      </c>
      <c r="V1506" s="143">
        <f t="shared" si="335"/>
        <v>165</v>
      </c>
      <c r="W1506" s="143" t="str">
        <f t="shared" si="336"/>
        <v/>
      </c>
      <c r="X1506" s="109">
        <f t="shared" si="323"/>
        <v>0</v>
      </c>
      <c r="Y1506" s="110" t="e">
        <f t="shared" si="324"/>
        <v>#N/A</v>
      </c>
      <c r="Z1506" s="75" t="e">
        <f>NA()</f>
        <v>#N/A</v>
      </c>
    </row>
    <row r="1507" spans="1:26" x14ac:dyDescent="0.2">
      <c r="A1507" s="74">
        <v>24840</v>
      </c>
      <c r="B1507" s="68">
        <f>INDEX('B-A OSRoad'!$F$2:$F$21,MATCH(A1507,'B-A OSRoad'!$C$2:$C$21))</f>
        <v>0</v>
      </c>
      <c r="C1507" s="68" t="str">
        <f>IF(INDEX('B-A OSRoad'!$B$2:$B$21,MATCH(A1507,'B-A OSRoad'!$C$2:$C$21))="Straight","",RIGHT(INDEX('B-A OSRoad'!$B$2:$B$21,MATCH(A1507,'B-A OSRoad'!$C$2:$C$21)),LEN(INDEX('B-A OSRoad'!$B$2:$B$21,MATCH(A1507,'B-A OSRoad'!$C$2:$C$21)))-1))</f>
        <v/>
      </c>
      <c r="D1507" s="69">
        <f>(INDEX('B-A OSRoad'!$I$2:$I$21,MATCH(A1507,'B-A OSRoad'!$C$2:$C$21)))+$C$3+$C$4+$C$1</f>
        <v>110</v>
      </c>
      <c r="E1507" s="70" t="e">
        <f>VLOOKUP(A1507,'Crash Data'!$E$3:$F$6,2,FALSE)</f>
        <v>#N/A</v>
      </c>
      <c r="F1507" s="70" t="e">
        <f>VLOOKUP(A1507,'Crash Data'!$B$3:$C$32,2,FALSE)</f>
        <v>#N/A</v>
      </c>
      <c r="G1507" s="40">
        <v>230</v>
      </c>
      <c r="H1507" s="40">
        <v>177</v>
      </c>
      <c r="I1507" s="39">
        <v>177</v>
      </c>
      <c r="J1507" s="40">
        <v>177</v>
      </c>
      <c r="K1507" s="39">
        <v>177</v>
      </c>
      <c r="L1507" s="93">
        <f t="shared" si="325"/>
        <v>209</v>
      </c>
      <c r="M1507" s="93" t="str">
        <f t="shared" si="326"/>
        <v/>
      </c>
      <c r="N1507" s="99">
        <f t="shared" si="327"/>
        <v>165</v>
      </c>
      <c r="O1507" s="99" t="str">
        <f t="shared" si="328"/>
        <v/>
      </c>
      <c r="P1507" s="102">
        <f t="shared" si="329"/>
        <v>165</v>
      </c>
      <c r="Q1507" s="102" t="str">
        <f t="shared" si="330"/>
        <v/>
      </c>
      <c r="R1507" s="105">
        <f t="shared" si="331"/>
        <v>165</v>
      </c>
      <c r="S1507" s="105" t="str">
        <f t="shared" si="332"/>
        <v/>
      </c>
      <c r="T1507" s="69">
        <f t="shared" si="333"/>
        <v>107</v>
      </c>
      <c r="U1507" s="69" t="str">
        <f t="shared" si="334"/>
        <v/>
      </c>
      <c r="V1507" s="143">
        <f t="shared" si="335"/>
        <v>165</v>
      </c>
      <c r="W1507" s="143" t="str">
        <f t="shared" si="336"/>
        <v/>
      </c>
      <c r="X1507" s="109">
        <f t="shared" si="323"/>
        <v>0</v>
      </c>
      <c r="Y1507" s="110" t="e">
        <f t="shared" si="324"/>
        <v>#N/A</v>
      </c>
      <c r="Z1507" s="75" t="e">
        <f>NA()</f>
        <v>#N/A</v>
      </c>
    </row>
    <row r="1508" spans="1:26" x14ac:dyDescent="0.2">
      <c r="A1508" s="74">
        <v>24850</v>
      </c>
      <c r="B1508" s="68">
        <f>INDEX('B-A OSRoad'!$F$2:$F$21,MATCH(A1508,'B-A OSRoad'!$C$2:$C$21))</f>
        <v>0</v>
      </c>
      <c r="C1508" s="68" t="str">
        <f>IF(INDEX('B-A OSRoad'!$B$2:$B$21,MATCH(A1508,'B-A OSRoad'!$C$2:$C$21))="Straight","",RIGHT(INDEX('B-A OSRoad'!$B$2:$B$21,MATCH(A1508,'B-A OSRoad'!$C$2:$C$21)),LEN(INDEX('B-A OSRoad'!$B$2:$B$21,MATCH(A1508,'B-A OSRoad'!$C$2:$C$21)))-1))</f>
        <v/>
      </c>
      <c r="D1508" s="69">
        <f>(INDEX('B-A OSRoad'!$I$2:$I$21,MATCH(A1508,'B-A OSRoad'!$C$2:$C$21)))+$C$3+$C$4+$C$1</f>
        <v>110</v>
      </c>
      <c r="E1508" s="70" t="e">
        <f>VLOOKUP(A1508,'Crash Data'!$E$3:$F$6,2,FALSE)</f>
        <v>#N/A</v>
      </c>
      <c r="F1508" s="70" t="e">
        <f>VLOOKUP(A1508,'Crash Data'!$B$3:$C$32,2,FALSE)</f>
        <v>#N/A</v>
      </c>
      <c r="G1508" s="40">
        <v>230</v>
      </c>
      <c r="H1508" s="40">
        <v>177</v>
      </c>
      <c r="I1508" s="39">
        <v>177</v>
      </c>
      <c r="J1508" s="40">
        <v>177</v>
      </c>
      <c r="K1508" s="39">
        <v>177</v>
      </c>
      <c r="L1508" s="93">
        <f t="shared" si="325"/>
        <v>209</v>
      </c>
      <c r="M1508" s="93" t="str">
        <f t="shared" si="326"/>
        <v/>
      </c>
      <c r="N1508" s="99">
        <f t="shared" si="327"/>
        <v>165</v>
      </c>
      <c r="O1508" s="99" t="str">
        <f t="shared" si="328"/>
        <v/>
      </c>
      <c r="P1508" s="102">
        <f t="shared" si="329"/>
        <v>165</v>
      </c>
      <c r="Q1508" s="102" t="str">
        <f t="shared" si="330"/>
        <v/>
      </c>
      <c r="R1508" s="105">
        <f t="shared" si="331"/>
        <v>165</v>
      </c>
      <c r="S1508" s="105" t="str">
        <f t="shared" si="332"/>
        <v/>
      </c>
      <c r="T1508" s="69">
        <f t="shared" si="333"/>
        <v>107</v>
      </c>
      <c r="U1508" s="69" t="str">
        <f t="shared" si="334"/>
        <v/>
      </c>
      <c r="V1508" s="143">
        <f t="shared" si="335"/>
        <v>165</v>
      </c>
      <c r="W1508" s="143" t="str">
        <f t="shared" si="336"/>
        <v/>
      </c>
      <c r="X1508" s="109">
        <f t="shared" si="323"/>
        <v>0</v>
      </c>
      <c r="Y1508" s="110" t="e">
        <f t="shared" si="324"/>
        <v>#N/A</v>
      </c>
      <c r="Z1508" s="75" t="e">
        <f>NA()</f>
        <v>#N/A</v>
      </c>
    </row>
    <row r="1509" spans="1:26" x14ac:dyDescent="0.2">
      <c r="A1509" s="74">
        <v>24860</v>
      </c>
      <c r="B1509" s="68">
        <f>INDEX('B-A OSRoad'!$F$2:$F$21,MATCH(A1509,'B-A OSRoad'!$C$2:$C$21))</f>
        <v>0</v>
      </c>
      <c r="C1509" s="68" t="str">
        <f>IF(INDEX('B-A OSRoad'!$B$2:$B$21,MATCH(A1509,'B-A OSRoad'!$C$2:$C$21))="Straight","",RIGHT(INDEX('B-A OSRoad'!$B$2:$B$21,MATCH(A1509,'B-A OSRoad'!$C$2:$C$21)),LEN(INDEX('B-A OSRoad'!$B$2:$B$21,MATCH(A1509,'B-A OSRoad'!$C$2:$C$21)))-1))</f>
        <v/>
      </c>
      <c r="D1509" s="69">
        <f>(INDEX('B-A OSRoad'!$I$2:$I$21,MATCH(A1509,'B-A OSRoad'!$C$2:$C$21)))+$C$3+$C$4+$C$1</f>
        <v>110</v>
      </c>
      <c r="E1509" s="70" t="e">
        <f>VLOOKUP(A1509,'Crash Data'!$E$3:$F$6,2,FALSE)</f>
        <v>#N/A</v>
      </c>
      <c r="F1509" s="70" t="e">
        <f>VLOOKUP(A1509,'Crash Data'!$B$3:$C$32,2,FALSE)</f>
        <v>#N/A</v>
      </c>
      <c r="G1509" s="40">
        <v>230</v>
      </c>
      <c r="H1509" s="40">
        <v>177</v>
      </c>
      <c r="I1509" s="39">
        <v>177</v>
      </c>
      <c r="J1509" s="40">
        <v>177</v>
      </c>
      <c r="K1509" s="39">
        <v>177</v>
      </c>
      <c r="L1509" s="93">
        <f t="shared" si="325"/>
        <v>209</v>
      </c>
      <c r="M1509" s="93" t="str">
        <f t="shared" si="326"/>
        <v/>
      </c>
      <c r="N1509" s="99">
        <f t="shared" si="327"/>
        <v>165</v>
      </c>
      <c r="O1509" s="99" t="str">
        <f t="shared" si="328"/>
        <v/>
      </c>
      <c r="P1509" s="102">
        <f t="shared" si="329"/>
        <v>165</v>
      </c>
      <c r="Q1509" s="102" t="str">
        <f t="shared" si="330"/>
        <v/>
      </c>
      <c r="R1509" s="105">
        <f t="shared" si="331"/>
        <v>165</v>
      </c>
      <c r="S1509" s="105" t="str">
        <f t="shared" si="332"/>
        <v/>
      </c>
      <c r="T1509" s="69">
        <f t="shared" si="333"/>
        <v>107</v>
      </c>
      <c r="U1509" s="69" t="str">
        <f t="shared" si="334"/>
        <v/>
      </c>
      <c r="V1509" s="143">
        <f t="shared" si="335"/>
        <v>165</v>
      </c>
      <c r="W1509" s="143" t="str">
        <f t="shared" si="336"/>
        <v/>
      </c>
      <c r="X1509" s="109">
        <f t="shared" si="323"/>
        <v>0</v>
      </c>
      <c r="Y1509" s="110" t="e">
        <f t="shared" si="324"/>
        <v>#N/A</v>
      </c>
      <c r="Z1509" s="75" t="e">
        <f>NA()</f>
        <v>#N/A</v>
      </c>
    </row>
    <row r="1510" spans="1:26" x14ac:dyDescent="0.2">
      <c r="A1510" s="74">
        <v>24870</v>
      </c>
      <c r="B1510" s="68">
        <f>INDEX('B-A OSRoad'!$F$2:$F$21,MATCH(A1510,'B-A OSRoad'!$C$2:$C$21))</f>
        <v>0</v>
      </c>
      <c r="C1510" s="68" t="str">
        <f>IF(INDEX('B-A OSRoad'!$B$2:$B$21,MATCH(A1510,'B-A OSRoad'!$C$2:$C$21))="Straight","",RIGHT(INDEX('B-A OSRoad'!$B$2:$B$21,MATCH(A1510,'B-A OSRoad'!$C$2:$C$21)),LEN(INDEX('B-A OSRoad'!$B$2:$B$21,MATCH(A1510,'B-A OSRoad'!$C$2:$C$21)))-1))</f>
        <v/>
      </c>
      <c r="D1510" s="69">
        <f>(INDEX('B-A OSRoad'!$I$2:$I$21,MATCH(A1510,'B-A OSRoad'!$C$2:$C$21)))+$C$3+$C$4+$C$1</f>
        <v>110</v>
      </c>
      <c r="E1510" s="70" t="e">
        <f>VLOOKUP(A1510,'Crash Data'!$E$3:$F$6,2,FALSE)</f>
        <v>#N/A</v>
      </c>
      <c r="F1510" s="70" t="e">
        <f>VLOOKUP(A1510,'Crash Data'!$B$3:$C$32,2,FALSE)</f>
        <v>#N/A</v>
      </c>
      <c r="G1510" s="40">
        <v>230</v>
      </c>
      <c r="H1510" s="40">
        <v>177</v>
      </c>
      <c r="I1510" s="39">
        <v>177</v>
      </c>
      <c r="J1510" s="40">
        <v>177</v>
      </c>
      <c r="K1510" s="39">
        <v>177</v>
      </c>
      <c r="L1510" s="93">
        <f t="shared" si="325"/>
        <v>209</v>
      </c>
      <c r="M1510" s="93" t="str">
        <f t="shared" si="326"/>
        <v/>
      </c>
      <c r="N1510" s="99">
        <f t="shared" si="327"/>
        <v>165</v>
      </c>
      <c r="O1510" s="99" t="str">
        <f t="shared" si="328"/>
        <v/>
      </c>
      <c r="P1510" s="102">
        <f t="shared" si="329"/>
        <v>165</v>
      </c>
      <c r="Q1510" s="102" t="str">
        <f t="shared" si="330"/>
        <v/>
      </c>
      <c r="R1510" s="105">
        <f t="shared" si="331"/>
        <v>165</v>
      </c>
      <c r="S1510" s="105" t="str">
        <f t="shared" si="332"/>
        <v/>
      </c>
      <c r="T1510" s="69">
        <f t="shared" si="333"/>
        <v>107</v>
      </c>
      <c r="U1510" s="69" t="str">
        <f t="shared" si="334"/>
        <v/>
      </c>
      <c r="V1510" s="143">
        <f t="shared" si="335"/>
        <v>165</v>
      </c>
      <c r="W1510" s="143" t="str">
        <f t="shared" si="336"/>
        <v/>
      </c>
      <c r="X1510" s="109">
        <f t="shared" si="323"/>
        <v>0</v>
      </c>
      <c r="Y1510" s="110" t="e">
        <f t="shared" si="324"/>
        <v>#N/A</v>
      </c>
      <c r="Z1510" s="75" t="e">
        <f>NA()</f>
        <v>#N/A</v>
      </c>
    </row>
    <row r="1511" spans="1:26" x14ac:dyDescent="0.2">
      <c r="A1511" s="74">
        <v>24880</v>
      </c>
      <c r="B1511" s="68">
        <f>INDEX('B-A OSRoad'!$F$2:$F$21,MATCH(A1511,'B-A OSRoad'!$C$2:$C$21))</f>
        <v>0</v>
      </c>
      <c r="C1511" s="68" t="str">
        <f>IF(INDEX('B-A OSRoad'!$B$2:$B$21,MATCH(A1511,'B-A OSRoad'!$C$2:$C$21))="Straight","",RIGHT(INDEX('B-A OSRoad'!$B$2:$B$21,MATCH(A1511,'B-A OSRoad'!$C$2:$C$21)),LEN(INDEX('B-A OSRoad'!$B$2:$B$21,MATCH(A1511,'B-A OSRoad'!$C$2:$C$21)))-1))</f>
        <v/>
      </c>
      <c r="D1511" s="69">
        <f>(INDEX('B-A OSRoad'!$I$2:$I$21,MATCH(A1511,'B-A OSRoad'!$C$2:$C$21)))+$C$3+$C$4+$C$1</f>
        <v>110</v>
      </c>
      <c r="E1511" s="70" t="e">
        <f>VLOOKUP(A1511,'Crash Data'!$E$3:$F$6,2,FALSE)</f>
        <v>#N/A</v>
      </c>
      <c r="F1511" s="70" t="e">
        <f>VLOOKUP(A1511,'Crash Data'!$B$3:$C$32,2,FALSE)</f>
        <v>#N/A</v>
      </c>
      <c r="G1511" s="40">
        <v>230</v>
      </c>
      <c r="H1511" s="40">
        <v>177</v>
      </c>
      <c r="I1511" s="39">
        <v>177</v>
      </c>
      <c r="J1511" s="40">
        <v>177</v>
      </c>
      <c r="K1511" s="39">
        <v>177</v>
      </c>
      <c r="L1511" s="93">
        <f t="shared" si="325"/>
        <v>209</v>
      </c>
      <c r="M1511" s="93" t="str">
        <f t="shared" si="326"/>
        <v/>
      </c>
      <c r="N1511" s="99">
        <f t="shared" si="327"/>
        <v>165</v>
      </c>
      <c r="O1511" s="99" t="str">
        <f t="shared" si="328"/>
        <v/>
      </c>
      <c r="P1511" s="102">
        <f t="shared" si="329"/>
        <v>165</v>
      </c>
      <c r="Q1511" s="102" t="str">
        <f t="shared" si="330"/>
        <v/>
      </c>
      <c r="R1511" s="105">
        <f t="shared" si="331"/>
        <v>165</v>
      </c>
      <c r="S1511" s="105" t="str">
        <f t="shared" si="332"/>
        <v/>
      </c>
      <c r="T1511" s="69">
        <f t="shared" si="333"/>
        <v>107</v>
      </c>
      <c r="U1511" s="69" t="str">
        <f t="shared" si="334"/>
        <v/>
      </c>
      <c r="V1511" s="143">
        <f t="shared" si="335"/>
        <v>165</v>
      </c>
      <c r="W1511" s="143" t="str">
        <f t="shared" si="336"/>
        <v/>
      </c>
      <c r="X1511" s="109">
        <f t="shared" si="323"/>
        <v>0</v>
      </c>
      <c r="Y1511" s="110" t="e">
        <f t="shared" si="324"/>
        <v>#N/A</v>
      </c>
      <c r="Z1511" s="75" t="e">
        <f>NA()</f>
        <v>#N/A</v>
      </c>
    </row>
    <row r="1512" spans="1:26" x14ac:dyDescent="0.2">
      <c r="A1512" s="74">
        <v>24890</v>
      </c>
      <c r="B1512" s="68">
        <f>INDEX('B-A OSRoad'!$F$2:$F$21,MATCH(A1512,'B-A OSRoad'!$C$2:$C$21))</f>
        <v>0</v>
      </c>
      <c r="C1512" s="68" t="str">
        <f>IF(INDEX('B-A OSRoad'!$B$2:$B$21,MATCH(A1512,'B-A OSRoad'!$C$2:$C$21))="Straight","",RIGHT(INDEX('B-A OSRoad'!$B$2:$B$21,MATCH(A1512,'B-A OSRoad'!$C$2:$C$21)),LEN(INDEX('B-A OSRoad'!$B$2:$B$21,MATCH(A1512,'B-A OSRoad'!$C$2:$C$21)))-1))</f>
        <v/>
      </c>
      <c r="D1512" s="69">
        <f>(INDEX('B-A OSRoad'!$I$2:$I$21,MATCH(A1512,'B-A OSRoad'!$C$2:$C$21)))+$C$3+$C$4+$C$1</f>
        <v>110</v>
      </c>
      <c r="E1512" s="70" t="e">
        <f>VLOOKUP(A1512,'Crash Data'!$E$3:$F$6,2,FALSE)</f>
        <v>#N/A</v>
      </c>
      <c r="F1512" s="70" t="e">
        <f>VLOOKUP(A1512,'Crash Data'!$B$3:$C$32,2,FALSE)</f>
        <v>#N/A</v>
      </c>
      <c r="G1512" s="40">
        <v>230</v>
      </c>
      <c r="H1512" s="40">
        <v>177</v>
      </c>
      <c r="I1512" s="39">
        <v>177</v>
      </c>
      <c r="J1512" s="40">
        <v>177</v>
      </c>
      <c r="K1512" s="39">
        <v>177</v>
      </c>
      <c r="L1512" s="93">
        <f t="shared" si="325"/>
        <v>209</v>
      </c>
      <c r="M1512" s="93" t="str">
        <f t="shared" si="326"/>
        <v/>
      </c>
      <c r="N1512" s="99">
        <f t="shared" si="327"/>
        <v>165</v>
      </c>
      <c r="O1512" s="99" t="str">
        <f t="shared" si="328"/>
        <v/>
      </c>
      <c r="P1512" s="102">
        <f t="shared" si="329"/>
        <v>165</v>
      </c>
      <c r="Q1512" s="102" t="str">
        <f t="shared" si="330"/>
        <v/>
      </c>
      <c r="R1512" s="105">
        <f t="shared" si="331"/>
        <v>165</v>
      </c>
      <c r="S1512" s="105" t="str">
        <f t="shared" si="332"/>
        <v/>
      </c>
      <c r="T1512" s="69">
        <f t="shared" si="333"/>
        <v>107</v>
      </c>
      <c r="U1512" s="69" t="str">
        <f t="shared" si="334"/>
        <v/>
      </c>
      <c r="V1512" s="143">
        <f t="shared" si="335"/>
        <v>165</v>
      </c>
      <c r="W1512" s="143" t="str">
        <f t="shared" si="336"/>
        <v/>
      </c>
      <c r="X1512" s="109">
        <f t="shared" si="323"/>
        <v>0</v>
      </c>
      <c r="Y1512" s="110" t="e">
        <f t="shared" si="324"/>
        <v>#N/A</v>
      </c>
      <c r="Z1512" s="75" t="e">
        <f>NA()</f>
        <v>#N/A</v>
      </c>
    </row>
    <row r="1513" spans="1:26" x14ac:dyDescent="0.2">
      <c r="A1513" s="74">
        <v>24900</v>
      </c>
      <c r="B1513" s="68">
        <f>INDEX('B-A OSRoad'!$F$2:$F$21,MATCH(A1513,'B-A OSRoad'!$C$2:$C$21))</f>
        <v>0</v>
      </c>
      <c r="C1513" s="68" t="str">
        <f>IF(INDEX('B-A OSRoad'!$B$2:$B$21,MATCH(A1513,'B-A OSRoad'!$C$2:$C$21))="Straight","",RIGHT(INDEX('B-A OSRoad'!$B$2:$B$21,MATCH(A1513,'B-A OSRoad'!$C$2:$C$21)),LEN(INDEX('B-A OSRoad'!$B$2:$B$21,MATCH(A1513,'B-A OSRoad'!$C$2:$C$21)))-1))</f>
        <v/>
      </c>
      <c r="D1513" s="69">
        <f>(INDEX('B-A OSRoad'!$I$2:$I$21,MATCH(A1513,'B-A OSRoad'!$C$2:$C$21)))+$C$3+$C$4+$C$1</f>
        <v>110</v>
      </c>
      <c r="E1513" s="70" t="e">
        <f>VLOOKUP(A1513,'Crash Data'!$E$3:$F$6,2,FALSE)</f>
        <v>#N/A</v>
      </c>
      <c r="F1513" s="70">
        <f>VLOOKUP(A1513,'Crash Data'!$B$3:$C$32,2,FALSE)</f>
        <v>-4</v>
      </c>
      <c r="G1513" s="40">
        <v>230</v>
      </c>
      <c r="H1513" s="40">
        <v>177</v>
      </c>
      <c r="I1513" s="39">
        <v>177</v>
      </c>
      <c r="J1513" s="40">
        <v>177</v>
      </c>
      <c r="K1513" s="39">
        <v>177</v>
      </c>
      <c r="L1513" s="93">
        <f t="shared" si="325"/>
        <v>209</v>
      </c>
      <c r="M1513" s="93" t="str">
        <f t="shared" si="326"/>
        <v/>
      </c>
      <c r="N1513" s="99">
        <f t="shared" si="327"/>
        <v>165</v>
      </c>
      <c r="O1513" s="99" t="str">
        <f t="shared" si="328"/>
        <v/>
      </c>
      <c r="P1513" s="102">
        <f t="shared" si="329"/>
        <v>165</v>
      </c>
      <c r="Q1513" s="102" t="str">
        <f t="shared" si="330"/>
        <v/>
      </c>
      <c r="R1513" s="105">
        <f t="shared" si="331"/>
        <v>165</v>
      </c>
      <c r="S1513" s="105" t="str">
        <f t="shared" si="332"/>
        <v/>
      </c>
      <c r="T1513" s="69">
        <f t="shared" si="333"/>
        <v>107</v>
      </c>
      <c r="U1513" s="69" t="str">
        <f t="shared" si="334"/>
        <v/>
      </c>
      <c r="V1513" s="143">
        <f t="shared" si="335"/>
        <v>165</v>
      </c>
      <c r="W1513" s="143" t="str">
        <f t="shared" si="336"/>
        <v/>
      </c>
      <c r="X1513" s="109">
        <f t="shared" si="323"/>
        <v>0</v>
      </c>
      <c r="Y1513" s="110" t="e">
        <f t="shared" si="324"/>
        <v>#N/A</v>
      </c>
      <c r="Z1513" s="75" t="e">
        <f>NA()</f>
        <v>#N/A</v>
      </c>
    </row>
    <row r="1514" spans="1:26" x14ac:dyDescent="0.2">
      <c r="A1514" s="74">
        <v>24910</v>
      </c>
      <c r="B1514" s="68">
        <f>INDEX('B-A OSRoad'!$F$2:$F$21,MATCH(A1514,'B-A OSRoad'!$C$2:$C$21))</f>
        <v>0</v>
      </c>
      <c r="C1514" s="68" t="str">
        <f>IF(INDEX('B-A OSRoad'!$B$2:$B$21,MATCH(A1514,'B-A OSRoad'!$C$2:$C$21))="Straight","",RIGHT(INDEX('B-A OSRoad'!$B$2:$B$21,MATCH(A1514,'B-A OSRoad'!$C$2:$C$21)),LEN(INDEX('B-A OSRoad'!$B$2:$B$21,MATCH(A1514,'B-A OSRoad'!$C$2:$C$21)))-1))</f>
        <v/>
      </c>
      <c r="D1514" s="69">
        <f>(INDEX('B-A OSRoad'!$I$2:$I$21,MATCH(A1514,'B-A OSRoad'!$C$2:$C$21)))+$C$3+$C$4+$C$1</f>
        <v>110</v>
      </c>
      <c r="E1514" s="70" t="e">
        <f>VLOOKUP(A1514,'Crash Data'!$E$3:$F$6,2,FALSE)</f>
        <v>#N/A</v>
      </c>
      <c r="F1514" s="70" t="e">
        <f>VLOOKUP(A1514,'Crash Data'!$B$3:$C$32,2,FALSE)</f>
        <v>#N/A</v>
      </c>
      <c r="G1514" s="40">
        <v>230</v>
      </c>
      <c r="H1514" s="40">
        <v>177</v>
      </c>
      <c r="I1514" s="39">
        <v>177</v>
      </c>
      <c r="J1514" s="40">
        <v>177</v>
      </c>
      <c r="K1514" s="39">
        <v>177</v>
      </c>
      <c r="L1514" s="93">
        <f t="shared" si="325"/>
        <v>209</v>
      </c>
      <c r="M1514" s="93" t="str">
        <f t="shared" si="326"/>
        <v/>
      </c>
      <c r="N1514" s="99">
        <f t="shared" si="327"/>
        <v>165</v>
      </c>
      <c r="O1514" s="99" t="str">
        <f t="shared" si="328"/>
        <v/>
      </c>
      <c r="P1514" s="102">
        <f t="shared" si="329"/>
        <v>165</v>
      </c>
      <c r="Q1514" s="102" t="str">
        <f t="shared" si="330"/>
        <v/>
      </c>
      <c r="R1514" s="105">
        <f t="shared" si="331"/>
        <v>165</v>
      </c>
      <c r="S1514" s="105" t="str">
        <f t="shared" si="332"/>
        <v/>
      </c>
      <c r="T1514" s="69">
        <f t="shared" si="333"/>
        <v>107</v>
      </c>
      <c r="U1514" s="69" t="str">
        <f t="shared" si="334"/>
        <v/>
      </c>
      <c r="V1514" s="143">
        <f t="shared" si="335"/>
        <v>165</v>
      </c>
      <c r="W1514" s="143" t="str">
        <f t="shared" si="336"/>
        <v/>
      </c>
      <c r="X1514" s="109">
        <f t="shared" si="323"/>
        <v>0</v>
      </c>
      <c r="Y1514" s="110" t="e">
        <f t="shared" si="324"/>
        <v>#N/A</v>
      </c>
      <c r="Z1514" s="75" t="e">
        <f>NA()</f>
        <v>#N/A</v>
      </c>
    </row>
    <row r="1515" spans="1:26" x14ac:dyDescent="0.2">
      <c r="A1515" s="74">
        <v>24920</v>
      </c>
      <c r="B1515" s="68">
        <f>INDEX('B-A OSRoad'!$F$2:$F$21,MATCH(A1515,'B-A OSRoad'!$C$2:$C$21))</f>
        <v>0</v>
      </c>
      <c r="C1515" s="68" t="str">
        <f>IF(INDEX('B-A OSRoad'!$B$2:$B$21,MATCH(A1515,'B-A OSRoad'!$C$2:$C$21))="Straight","",RIGHT(INDEX('B-A OSRoad'!$B$2:$B$21,MATCH(A1515,'B-A OSRoad'!$C$2:$C$21)),LEN(INDEX('B-A OSRoad'!$B$2:$B$21,MATCH(A1515,'B-A OSRoad'!$C$2:$C$21)))-1))</f>
        <v/>
      </c>
      <c r="D1515" s="69">
        <f>(INDEX('B-A OSRoad'!$I$2:$I$21,MATCH(A1515,'B-A OSRoad'!$C$2:$C$21)))+$C$3+$C$4+$C$1</f>
        <v>110</v>
      </c>
      <c r="E1515" s="70" t="e">
        <f>VLOOKUP(A1515,'Crash Data'!$E$3:$F$6,2,FALSE)</f>
        <v>#N/A</v>
      </c>
      <c r="F1515" s="70" t="e">
        <f>VLOOKUP(A1515,'Crash Data'!$B$3:$C$32,2,FALSE)</f>
        <v>#N/A</v>
      </c>
      <c r="G1515" s="40">
        <v>230</v>
      </c>
      <c r="H1515" s="40">
        <v>177</v>
      </c>
      <c r="I1515" s="39">
        <v>177</v>
      </c>
      <c r="J1515" s="40">
        <v>177</v>
      </c>
      <c r="K1515" s="39">
        <v>177</v>
      </c>
      <c r="L1515" s="93">
        <f t="shared" si="325"/>
        <v>209</v>
      </c>
      <c r="M1515" s="93" t="str">
        <f t="shared" si="326"/>
        <v/>
      </c>
      <c r="N1515" s="99">
        <f t="shared" si="327"/>
        <v>165</v>
      </c>
      <c r="O1515" s="99" t="str">
        <f t="shared" si="328"/>
        <v/>
      </c>
      <c r="P1515" s="102">
        <f t="shared" si="329"/>
        <v>165</v>
      </c>
      <c r="Q1515" s="102" t="str">
        <f t="shared" si="330"/>
        <v/>
      </c>
      <c r="R1515" s="105">
        <f t="shared" si="331"/>
        <v>165</v>
      </c>
      <c r="S1515" s="105" t="str">
        <f t="shared" si="332"/>
        <v/>
      </c>
      <c r="T1515" s="69">
        <f t="shared" si="333"/>
        <v>107</v>
      </c>
      <c r="U1515" s="69" t="str">
        <f t="shared" si="334"/>
        <v/>
      </c>
      <c r="V1515" s="143">
        <f t="shared" si="335"/>
        <v>165</v>
      </c>
      <c r="W1515" s="143" t="str">
        <f t="shared" si="336"/>
        <v/>
      </c>
      <c r="X1515" s="109">
        <f t="shared" si="323"/>
        <v>0</v>
      </c>
      <c r="Y1515" s="110" t="e">
        <f t="shared" si="324"/>
        <v>#N/A</v>
      </c>
      <c r="Z1515" s="75" t="e">
        <f>NA()</f>
        <v>#N/A</v>
      </c>
    </row>
    <row r="1516" spans="1:26" x14ac:dyDescent="0.2">
      <c r="A1516" s="74">
        <v>24930</v>
      </c>
      <c r="B1516" s="68">
        <f>INDEX('B-A OSRoad'!$F$2:$F$21,MATCH(A1516,'B-A OSRoad'!$C$2:$C$21))</f>
        <v>0</v>
      </c>
      <c r="C1516" s="68" t="str">
        <f>IF(INDEX('B-A OSRoad'!$B$2:$B$21,MATCH(A1516,'B-A OSRoad'!$C$2:$C$21))="Straight","",RIGHT(INDEX('B-A OSRoad'!$B$2:$B$21,MATCH(A1516,'B-A OSRoad'!$C$2:$C$21)),LEN(INDEX('B-A OSRoad'!$B$2:$B$21,MATCH(A1516,'B-A OSRoad'!$C$2:$C$21)))-1))</f>
        <v/>
      </c>
      <c r="D1516" s="69">
        <f>(INDEX('B-A OSRoad'!$I$2:$I$21,MATCH(A1516,'B-A OSRoad'!$C$2:$C$21)))+$C$3+$C$4+$C$1</f>
        <v>110</v>
      </c>
      <c r="E1516" s="70" t="e">
        <f>VLOOKUP(A1516,'Crash Data'!$E$3:$F$6,2,FALSE)</f>
        <v>#N/A</v>
      </c>
      <c r="F1516" s="70" t="e">
        <f>VLOOKUP(A1516,'Crash Data'!$B$3:$C$32,2,FALSE)</f>
        <v>#N/A</v>
      </c>
      <c r="G1516" s="40">
        <v>230</v>
      </c>
      <c r="H1516" s="40">
        <v>177</v>
      </c>
      <c r="I1516" s="39">
        <v>177</v>
      </c>
      <c r="J1516" s="40">
        <v>177</v>
      </c>
      <c r="K1516" s="39">
        <v>177</v>
      </c>
      <c r="L1516" s="93">
        <f t="shared" si="325"/>
        <v>209</v>
      </c>
      <c r="M1516" s="93" t="str">
        <f t="shared" si="326"/>
        <v/>
      </c>
      <c r="N1516" s="99">
        <f t="shared" si="327"/>
        <v>165</v>
      </c>
      <c r="O1516" s="99" t="str">
        <f t="shared" si="328"/>
        <v/>
      </c>
      <c r="P1516" s="102">
        <f t="shared" si="329"/>
        <v>165</v>
      </c>
      <c r="Q1516" s="102" t="str">
        <f t="shared" si="330"/>
        <v/>
      </c>
      <c r="R1516" s="105">
        <f t="shared" si="331"/>
        <v>165</v>
      </c>
      <c r="S1516" s="105" t="str">
        <f t="shared" si="332"/>
        <v/>
      </c>
      <c r="T1516" s="69">
        <f t="shared" si="333"/>
        <v>107</v>
      </c>
      <c r="U1516" s="69" t="str">
        <f t="shared" si="334"/>
        <v/>
      </c>
      <c r="V1516" s="143">
        <f t="shared" si="335"/>
        <v>165</v>
      </c>
      <c r="W1516" s="143" t="str">
        <f t="shared" si="336"/>
        <v/>
      </c>
      <c r="X1516" s="109">
        <f t="shared" si="323"/>
        <v>0</v>
      </c>
      <c r="Y1516" s="110" t="e">
        <f t="shared" si="324"/>
        <v>#N/A</v>
      </c>
      <c r="Z1516" s="75" t="e">
        <f>NA()</f>
        <v>#N/A</v>
      </c>
    </row>
    <row r="1517" spans="1:26" x14ac:dyDescent="0.2">
      <c r="A1517" s="74">
        <v>24940</v>
      </c>
      <c r="B1517" s="68">
        <f>INDEX('B-A OSRoad'!$F$2:$F$21,MATCH(A1517,'B-A OSRoad'!$C$2:$C$21))</f>
        <v>0</v>
      </c>
      <c r="C1517" s="68" t="str">
        <f>IF(INDEX('B-A OSRoad'!$B$2:$B$21,MATCH(A1517,'B-A OSRoad'!$C$2:$C$21))="Straight","",RIGHT(INDEX('B-A OSRoad'!$B$2:$B$21,MATCH(A1517,'B-A OSRoad'!$C$2:$C$21)),LEN(INDEX('B-A OSRoad'!$B$2:$B$21,MATCH(A1517,'B-A OSRoad'!$C$2:$C$21)))-1))</f>
        <v/>
      </c>
      <c r="D1517" s="69">
        <f>(INDEX('B-A OSRoad'!$I$2:$I$21,MATCH(A1517,'B-A OSRoad'!$C$2:$C$21)))+$C$3+$C$4+$C$1</f>
        <v>110</v>
      </c>
      <c r="E1517" s="70" t="e">
        <f>VLOOKUP(A1517,'Crash Data'!$E$3:$F$6,2,FALSE)</f>
        <v>#N/A</v>
      </c>
      <c r="F1517" s="70" t="e">
        <f>VLOOKUP(A1517,'Crash Data'!$B$3:$C$32,2,FALSE)</f>
        <v>#N/A</v>
      </c>
      <c r="G1517" s="40">
        <v>230</v>
      </c>
      <c r="H1517" s="40">
        <v>177</v>
      </c>
      <c r="I1517" s="39">
        <v>177</v>
      </c>
      <c r="J1517" s="40">
        <v>177</v>
      </c>
      <c r="K1517" s="39">
        <v>177</v>
      </c>
      <c r="L1517" s="93">
        <f t="shared" si="325"/>
        <v>209</v>
      </c>
      <c r="M1517" s="93" t="str">
        <f t="shared" si="326"/>
        <v/>
      </c>
      <c r="N1517" s="99">
        <f t="shared" si="327"/>
        <v>165</v>
      </c>
      <c r="O1517" s="99" t="str">
        <f t="shared" si="328"/>
        <v/>
      </c>
      <c r="P1517" s="102">
        <f t="shared" si="329"/>
        <v>165</v>
      </c>
      <c r="Q1517" s="102" t="str">
        <f t="shared" si="330"/>
        <v/>
      </c>
      <c r="R1517" s="105">
        <f t="shared" si="331"/>
        <v>165</v>
      </c>
      <c r="S1517" s="105" t="str">
        <f t="shared" si="332"/>
        <v/>
      </c>
      <c r="T1517" s="69">
        <f t="shared" si="333"/>
        <v>107</v>
      </c>
      <c r="U1517" s="69" t="str">
        <f t="shared" si="334"/>
        <v/>
      </c>
      <c r="V1517" s="143">
        <f t="shared" si="335"/>
        <v>165</v>
      </c>
      <c r="W1517" s="143" t="str">
        <f t="shared" si="336"/>
        <v/>
      </c>
      <c r="X1517" s="109">
        <f t="shared" si="323"/>
        <v>0</v>
      </c>
      <c r="Y1517" s="110" t="e">
        <f t="shared" si="324"/>
        <v>#N/A</v>
      </c>
      <c r="Z1517" s="75" t="e">
        <f>NA()</f>
        <v>#N/A</v>
      </c>
    </row>
    <row r="1518" spans="1:26" x14ac:dyDescent="0.2">
      <c r="A1518" s="74">
        <v>24950</v>
      </c>
      <c r="B1518" s="68">
        <f>INDEX('B-A OSRoad'!$F$2:$F$21,MATCH(A1518,'B-A OSRoad'!$C$2:$C$21))</f>
        <v>0</v>
      </c>
      <c r="C1518" s="68" t="str">
        <f>IF(INDEX('B-A OSRoad'!$B$2:$B$21,MATCH(A1518,'B-A OSRoad'!$C$2:$C$21))="Straight","",RIGHT(INDEX('B-A OSRoad'!$B$2:$B$21,MATCH(A1518,'B-A OSRoad'!$C$2:$C$21)),LEN(INDEX('B-A OSRoad'!$B$2:$B$21,MATCH(A1518,'B-A OSRoad'!$C$2:$C$21)))-1))</f>
        <v/>
      </c>
      <c r="D1518" s="69">
        <f>(INDEX('B-A OSRoad'!$I$2:$I$21,MATCH(A1518,'B-A OSRoad'!$C$2:$C$21)))+$C$3+$C$4+$C$1</f>
        <v>110</v>
      </c>
      <c r="E1518" s="70" t="e">
        <f>VLOOKUP(A1518,'Crash Data'!$E$3:$F$6,2,FALSE)</f>
        <v>#N/A</v>
      </c>
      <c r="F1518" s="70" t="e">
        <f>VLOOKUP(A1518,'Crash Data'!$B$3:$C$32,2,FALSE)</f>
        <v>#N/A</v>
      </c>
      <c r="G1518" s="40">
        <v>230</v>
      </c>
      <c r="H1518" s="40">
        <v>177</v>
      </c>
      <c r="I1518" s="39">
        <v>177</v>
      </c>
      <c r="J1518" s="40">
        <v>177</v>
      </c>
      <c r="K1518" s="39">
        <v>177</v>
      </c>
      <c r="L1518" s="93">
        <f t="shared" si="325"/>
        <v>209</v>
      </c>
      <c r="M1518" s="93" t="str">
        <f t="shared" si="326"/>
        <v/>
      </c>
      <c r="N1518" s="99">
        <f t="shared" si="327"/>
        <v>165</v>
      </c>
      <c r="O1518" s="99" t="str">
        <f t="shared" si="328"/>
        <v/>
      </c>
      <c r="P1518" s="102">
        <f t="shared" si="329"/>
        <v>165</v>
      </c>
      <c r="Q1518" s="102" t="str">
        <f t="shared" si="330"/>
        <v/>
      </c>
      <c r="R1518" s="105">
        <f t="shared" si="331"/>
        <v>165</v>
      </c>
      <c r="S1518" s="105" t="str">
        <f t="shared" si="332"/>
        <v/>
      </c>
      <c r="T1518" s="69">
        <f t="shared" si="333"/>
        <v>107</v>
      </c>
      <c r="U1518" s="69" t="str">
        <f t="shared" si="334"/>
        <v/>
      </c>
      <c r="V1518" s="143">
        <f t="shared" si="335"/>
        <v>165</v>
      </c>
      <c r="W1518" s="143" t="str">
        <f t="shared" si="336"/>
        <v/>
      </c>
      <c r="X1518" s="109">
        <f t="shared" si="323"/>
        <v>0</v>
      </c>
      <c r="Y1518" s="110" t="e">
        <f t="shared" si="324"/>
        <v>#N/A</v>
      </c>
      <c r="Z1518" s="75" t="e">
        <f>NA()</f>
        <v>#N/A</v>
      </c>
    </row>
    <row r="1519" spans="1:26" x14ac:dyDescent="0.2">
      <c r="A1519" s="74">
        <v>24960</v>
      </c>
      <c r="B1519" s="68">
        <f>INDEX('B-A OSRoad'!$F$2:$F$21,MATCH(A1519,'B-A OSRoad'!$C$2:$C$21))</f>
        <v>0</v>
      </c>
      <c r="C1519" s="68" t="str">
        <f>IF(INDEX('B-A OSRoad'!$B$2:$B$21,MATCH(A1519,'B-A OSRoad'!$C$2:$C$21))="Straight","",RIGHT(INDEX('B-A OSRoad'!$B$2:$B$21,MATCH(A1519,'B-A OSRoad'!$C$2:$C$21)),LEN(INDEX('B-A OSRoad'!$B$2:$B$21,MATCH(A1519,'B-A OSRoad'!$C$2:$C$21)))-1))</f>
        <v/>
      </c>
      <c r="D1519" s="69">
        <f>(INDEX('B-A OSRoad'!$I$2:$I$21,MATCH(A1519,'B-A OSRoad'!$C$2:$C$21)))+$C$3+$C$4+$C$1</f>
        <v>110</v>
      </c>
      <c r="E1519" s="70" t="e">
        <f>VLOOKUP(A1519,'Crash Data'!$E$3:$F$6,2,FALSE)</f>
        <v>#N/A</v>
      </c>
      <c r="F1519" s="70" t="e">
        <f>VLOOKUP(A1519,'Crash Data'!$B$3:$C$32,2,FALSE)</f>
        <v>#N/A</v>
      </c>
      <c r="G1519" s="40">
        <v>230</v>
      </c>
      <c r="H1519" s="40">
        <v>177</v>
      </c>
      <c r="I1519" s="39">
        <v>177</v>
      </c>
      <c r="J1519" s="40">
        <v>177</v>
      </c>
      <c r="K1519" s="39">
        <v>177</v>
      </c>
      <c r="L1519" s="93">
        <f t="shared" si="325"/>
        <v>209</v>
      </c>
      <c r="M1519" s="93" t="str">
        <f t="shared" si="326"/>
        <v/>
      </c>
      <c r="N1519" s="99">
        <f t="shared" si="327"/>
        <v>165</v>
      </c>
      <c r="O1519" s="99" t="str">
        <f t="shared" si="328"/>
        <v/>
      </c>
      <c r="P1519" s="102">
        <f t="shared" si="329"/>
        <v>165</v>
      </c>
      <c r="Q1519" s="102" t="str">
        <f t="shared" si="330"/>
        <v/>
      </c>
      <c r="R1519" s="105">
        <f t="shared" si="331"/>
        <v>165</v>
      </c>
      <c r="S1519" s="105" t="str">
        <f t="shared" si="332"/>
        <v/>
      </c>
      <c r="T1519" s="69">
        <f t="shared" si="333"/>
        <v>107</v>
      </c>
      <c r="U1519" s="69" t="str">
        <f t="shared" si="334"/>
        <v/>
      </c>
      <c r="V1519" s="143">
        <f t="shared" si="335"/>
        <v>165</v>
      </c>
      <c r="W1519" s="143" t="str">
        <f t="shared" si="336"/>
        <v/>
      </c>
      <c r="X1519" s="109">
        <f t="shared" si="323"/>
        <v>0</v>
      </c>
      <c r="Y1519" s="110" t="e">
        <f t="shared" si="324"/>
        <v>#N/A</v>
      </c>
      <c r="Z1519" s="75" t="e">
        <f>NA()</f>
        <v>#N/A</v>
      </c>
    </row>
    <row r="1520" spans="1:26" x14ac:dyDescent="0.2">
      <c r="A1520" s="74">
        <v>24970</v>
      </c>
      <c r="B1520" s="68">
        <f>INDEX('B-A OSRoad'!$F$2:$F$21,MATCH(A1520,'B-A OSRoad'!$C$2:$C$21))</f>
        <v>0</v>
      </c>
      <c r="C1520" s="68" t="str">
        <f>IF(INDEX('B-A OSRoad'!$B$2:$B$21,MATCH(A1520,'B-A OSRoad'!$C$2:$C$21))="Straight","",RIGHT(INDEX('B-A OSRoad'!$B$2:$B$21,MATCH(A1520,'B-A OSRoad'!$C$2:$C$21)),LEN(INDEX('B-A OSRoad'!$B$2:$B$21,MATCH(A1520,'B-A OSRoad'!$C$2:$C$21)))-1))</f>
        <v/>
      </c>
      <c r="D1520" s="69">
        <f>(INDEX('B-A OSRoad'!$I$2:$I$21,MATCH(A1520,'B-A OSRoad'!$C$2:$C$21)))+$C$3+$C$4+$C$1</f>
        <v>110</v>
      </c>
      <c r="E1520" s="70" t="e">
        <f>VLOOKUP(A1520,'Crash Data'!$E$3:$F$6,2,FALSE)</f>
        <v>#N/A</v>
      </c>
      <c r="F1520" s="70" t="e">
        <f>VLOOKUP(A1520,'Crash Data'!$B$3:$C$32,2,FALSE)</f>
        <v>#N/A</v>
      </c>
      <c r="G1520" s="40">
        <v>230</v>
      </c>
      <c r="H1520" s="40">
        <v>177</v>
      </c>
      <c r="I1520" s="39">
        <v>177</v>
      </c>
      <c r="J1520" s="40">
        <v>177</v>
      </c>
      <c r="K1520" s="39">
        <v>177</v>
      </c>
      <c r="L1520" s="93">
        <f t="shared" si="325"/>
        <v>209</v>
      </c>
      <c r="M1520" s="93" t="str">
        <f t="shared" si="326"/>
        <v/>
      </c>
      <c r="N1520" s="99">
        <f t="shared" si="327"/>
        <v>165</v>
      </c>
      <c r="O1520" s="99" t="str">
        <f t="shared" si="328"/>
        <v/>
      </c>
      <c r="P1520" s="102">
        <f t="shared" si="329"/>
        <v>165</v>
      </c>
      <c r="Q1520" s="102" t="str">
        <f t="shared" si="330"/>
        <v/>
      </c>
      <c r="R1520" s="105">
        <f t="shared" si="331"/>
        <v>165</v>
      </c>
      <c r="S1520" s="105" t="str">
        <f t="shared" si="332"/>
        <v/>
      </c>
      <c r="T1520" s="69">
        <f t="shared" si="333"/>
        <v>107</v>
      </c>
      <c r="U1520" s="69" t="str">
        <f t="shared" si="334"/>
        <v/>
      </c>
      <c r="V1520" s="143">
        <f t="shared" si="335"/>
        <v>165</v>
      </c>
      <c r="W1520" s="143" t="str">
        <f t="shared" si="336"/>
        <v/>
      </c>
      <c r="X1520" s="109">
        <f t="shared" si="323"/>
        <v>0</v>
      </c>
      <c r="Y1520" s="110" t="e">
        <f t="shared" si="324"/>
        <v>#N/A</v>
      </c>
      <c r="Z1520" s="75" t="e">
        <f>NA()</f>
        <v>#N/A</v>
      </c>
    </row>
    <row r="1521" spans="1:26" x14ac:dyDescent="0.2">
      <c r="A1521" s="74">
        <v>24980</v>
      </c>
      <c r="B1521" s="68">
        <f>INDEX('B-A OSRoad'!$F$2:$F$21,MATCH(A1521,'B-A OSRoad'!$C$2:$C$21))</f>
        <v>0</v>
      </c>
      <c r="C1521" s="68" t="str">
        <f>IF(INDEX('B-A OSRoad'!$B$2:$B$21,MATCH(A1521,'B-A OSRoad'!$C$2:$C$21))="Straight","",RIGHT(INDEX('B-A OSRoad'!$B$2:$B$21,MATCH(A1521,'B-A OSRoad'!$C$2:$C$21)),LEN(INDEX('B-A OSRoad'!$B$2:$B$21,MATCH(A1521,'B-A OSRoad'!$C$2:$C$21)))-1))</f>
        <v/>
      </c>
      <c r="D1521" s="69">
        <f>(INDEX('B-A OSRoad'!$I$2:$I$21,MATCH(A1521,'B-A OSRoad'!$C$2:$C$21)))+$C$3+$C$4+$C$1</f>
        <v>110</v>
      </c>
      <c r="E1521" s="70" t="e">
        <f>VLOOKUP(A1521,'Crash Data'!$E$3:$F$6,2,FALSE)</f>
        <v>#N/A</v>
      </c>
      <c r="F1521" s="70" t="e">
        <f>VLOOKUP(A1521,'Crash Data'!$B$3:$C$32,2,FALSE)</f>
        <v>#N/A</v>
      </c>
      <c r="G1521" s="40">
        <v>230</v>
      </c>
      <c r="H1521" s="40">
        <v>177</v>
      </c>
      <c r="I1521" s="39">
        <v>177</v>
      </c>
      <c r="J1521" s="40">
        <v>177</v>
      </c>
      <c r="K1521" s="39">
        <v>177</v>
      </c>
      <c r="L1521" s="93">
        <f t="shared" si="325"/>
        <v>209</v>
      </c>
      <c r="M1521" s="93" t="str">
        <f t="shared" si="326"/>
        <v/>
      </c>
      <c r="N1521" s="99">
        <f t="shared" si="327"/>
        <v>165</v>
      </c>
      <c r="O1521" s="99" t="str">
        <f t="shared" si="328"/>
        <v/>
      </c>
      <c r="P1521" s="102">
        <f t="shared" si="329"/>
        <v>165</v>
      </c>
      <c r="Q1521" s="102" t="str">
        <f t="shared" si="330"/>
        <v/>
      </c>
      <c r="R1521" s="105">
        <f t="shared" si="331"/>
        <v>165</v>
      </c>
      <c r="S1521" s="105" t="str">
        <f t="shared" si="332"/>
        <v/>
      </c>
      <c r="T1521" s="69">
        <f t="shared" si="333"/>
        <v>107</v>
      </c>
      <c r="U1521" s="69" t="str">
        <f t="shared" si="334"/>
        <v/>
      </c>
      <c r="V1521" s="143">
        <f t="shared" si="335"/>
        <v>165</v>
      </c>
      <c r="W1521" s="143" t="str">
        <f t="shared" si="336"/>
        <v/>
      </c>
      <c r="X1521" s="109">
        <f t="shared" si="323"/>
        <v>0</v>
      </c>
      <c r="Y1521" s="110" t="e">
        <f t="shared" si="324"/>
        <v>#N/A</v>
      </c>
      <c r="Z1521" s="75" t="e">
        <f>NA()</f>
        <v>#N/A</v>
      </c>
    </row>
    <row r="1522" spans="1:26" x14ac:dyDescent="0.2">
      <c r="A1522" s="74">
        <v>24990</v>
      </c>
      <c r="B1522" s="68">
        <f>INDEX('B-A OSRoad'!$F$2:$F$21,MATCH(A1522,'B-A OSRoad'!$C$2:$C$21))</f>
        <v>0</v>
      </c>
      <c r="C1522" s="68" t="str">
        <f>IF(INDEX('B-A OSRoad'!$B$2:$B$21,MATCH(A1522,'B-A OSRoad'!$C$2:$C$21))="Straight","",RIGHT(INDEX('B-A OSRoad'!$B$2:$B$21,MATCH(A1522,'B-A OSRoad'!$C$2:$C$21)),LEN(INDEX('B-A OSRoad'!$B$2:$B$21,MATCH(A1522,'B-A OSRoad'!$C$2:$C$21)))-1))</f>
        <v/>
      </c>
      <c r="D1522" s="69">
        <f>(INDEX('B-A OSRoad'!$I$2:$I$21,MATCH(A1522,'B-A OSRoad'!$C$2:$C$21)))+$C$3+$C$4+$C$1</f>
        <v>110</v>
      </c>
      <c r="E1522" s="70" t="e">
        <f>VLOOKUP(A1522,'Crash Data'!$E$3:$F$6,2,FALSE)</f>
        <v>#N/A</v>
      </c>
      <c r="F1522" s="70" t="e">
        <f>VLOOKUP(A1522,'Crash Data'!$B$3:$C$32,2,FALSE)</f>
        <v>#N/A</v>
      </c>
      <c r="G1522" s="40">
        <v>230</v>
      </c>
      <c r="H1522" s="40">
        <v>177</v>
      </c>
      <c r="I1522" s="39">
        <v>177</v>
      </c>
      <c r="J1522" s="40">
        <v>177</v>
      </c>
      <c r="K1522" s="39">
        <v>177</v>
      </c>
      <c r="L1522" s="93">
        <f t="shared" si="325"/>
        <v>209</v>
      </c>
      <c r="M1522" s="93" t="str">
        <f t="shared" si="326"/>
        <v/>
      </c>
      <c r="N1522" s="99">
        <f t="shared" si="327"/>
        <v>165</v>
      </c>
      <c r="O1522" s="99" t="str">
        <f t="shared" si="328"/>
        <v/>
      </c>
      <c r="P1522" s="102">
        <f t="shared" si="329"/>
        <v>165</v>
      </c>
      <c r="Q1522" s="102" t="str">
        <f t="shared" si="330"/>
        <v/>
      </c>
      <c r="R1522" s="105">
        <f t="shared" si="331"/>
        <v>165</v>
      </c>
      <c r="S1522" s="105" t="str">
        <f t="shared" si="332"/>
        <v/>
      </c>
      <c r="T1522" s="69">
        <f t="shared" si="333"/>
        <v>107</v>
      </c>
      <c r="U1522" s="69" t="str">
        <f t="shared" si="334"/>
        <v/>
      </c>
      <c r="V1522" s="143">
        <f t="shared" si="335"/>
        <v>165</v>
      </c>
      <c r="W1522" s="143" t="str">
        <f t="shared" si="336"/>
        <v/>
      </c>
      <c r="X1522" s="109">
        <f t="shared" si="323"/>
        <v>0</v>
      </c>
      <c r="Y1522" s="110" t="e">
        <f t="shared" si="324"/>
        <v>#N/A</v>
      </c>
      <c r="Z1522" s="75" t="e">
        <f>NA()</f>
        <v>#N/A</v>
      </c>
    </row>
    <row r="1523" spans="1:26" x14ac:dyDescent="0.2">
      <c r="A1523" s="74">
        <v>25000</v>
      </c>
      <c r="B1523" s="68">
        <f>INDEX('B-A OSRoad'!$F$2:$F$21,MATCH(A1523,'B-A OSRoad'!$C$2:$C$21))</f>
        <v>0</v>
      </c>
      <c r="C1523" s="68" t="str">
        <f>IF(INDEX('B-A OSRoad'!$B$2:$B$21,MATCH(A1523,'B-A OSRoad'!$C$2:$C$21))="Straight","",RIGHT(INDEX('B-A OSRoad'!$B$2:$B$21,MATCH(A1523,'B-A OSRoad'!$C$2:$C$21)),LEN(INDEX('B-A OSRoad'!$B$2:$B$21,MATCH(A1523,'B-A OSRoad'!$C$2:$C$21)))-1))</f>
        <v/>
      </c>
      <c r="D1523" s="69">
        <f>(INDEX('B-A OSRoad'!$I$2:$I$21,MATCH(A1523,'B-A OSRoad'!$C$2:$C$21)))+$C$3+$C$4+$C$1</f>
        <v>110</v>
      </c>
      <c r="E1523" s="70" t="e">
        <f>VLOOKUP(A1523,'Crash Data'!$E$3:$F$6,2,FALSE)</f>
        <v>#N/A</v>
      </c>
      <c r="F1523" s="70" t="e">
        <f>VLOOKUP(A1523,'Crash Data'!$B$3:$C$32,2,FALSE)</f>
        <v>#N/A</v>
      </c>
      <c r="G1523" s="40">
        <v>230</v>
      </c>
      <c r="H1523" s="40">
        <v>177</v>
      </c>
      <c r="I1523" s="39">
        <v>177</v>
      </c>
      <c r="J1523" s="40">
        <v>177</v>
      </c>
      <c r="K1523" s="39">
        <v>177</v>
      </c>
      <c r="L1523" s="93">
        <f t="shared" si="325"/>
        <v>209</v>
      </c>
      <c r="M1523" s="93" t="str">
        <f t="shared" si="326"/>
        <v/>
      </c>
      <c r="N1523" s="99">
        <f t="shared" si="327"/>
        <v>165</v>
      </c>
      <c r="O1523" s="99" t="str">
        <f t="shared" si="328"/>
        <v/>
      </c>
      <c r="P1523" s="102">
        <f t="shared" si="329"/>
        <v>165</v>
      </c>
      <c r="Q1523" s="102" t="str">
        <f t="shared" si="330"/>
        <v/>
      </c>
      <c r="R1523" s="105">
        <f t="shared" si="331"/>
        <v>165</v>
      </c>
      <c r="S1523" s="105" t="str">
        <f t="shared" si="332"/>
        <v/>
      </c>
      <c r="T1523" s="69">
        <f t="shared" si="333"/>
        <v>107</v>
      </c>
      <c r="U1523" s="69" t="str">
        <f t="shared" si="334"/>
        <v/>
      </c>
      <c r="V1523" s="143">
        <f t="shared" si="335"/>
        <v>165</v>
      </c>
      <c r="W1523" s="143" t="str">
        <f t="shared" si="336"/>
        <v/>
      </c>
      <c r="X1523" s="109">
        <f t="shared" si="323"/>
        <v>0</v>
      </c>
      <c r="Y1523" s="110" t="e">
        <f t="shared" si="324"/>
        <v>#N/A</v>
      </c>
      <c r="Z1523" s="75" t="e">
        <f>NA()</f>
        <v>#N/A</v>
      </c>
    </row>
    <row r="1524" spans="1:26" x14ac:dyDescent="0.2">
      <c r="A1524" s="74">
        <v>25010</v>
      </c>
      <c r="B1524" s="68">
        <f>INDEX('B-A OSRoad'!$F$2:$F$21,MATCH(A1524,'B-A OSRoad'!$C$2:$C$21))</f>
        <v>0</v>
      </c>
      <c r="C1524" s="68" t="str">
        <f>IF(INDEX('B-A OSRoad'!$B$2:$B$21,MATCH(A1524,'B-A OSRoad'!$C$2:$C$21))="Straight","",RIGHT(INDEX('B-A OSRoad'!$B$2:$B$21,MATCH(A1524,'B-A OSRoad'!$C$2:$C$21)),LEN(INDEX('B-A OSRoad'!$B$2:$B$21,MATCH(A1524,'B-A OSRoad'!$C$2:$C$21)))-1))</f>
        <v/>
      </c>
      <c r="D1524" s="69">
        <f>(INDEX('B-A OSRoad'!$I$2:$I$21,MATCH(A1524,'B-A OSRoad'!$C$2:$C$21)))+$C$3+$C$4+$C$1</f>
        <v>110</v>
      </c>
      <c r="E1524" s="70" t="e">
        <f>VLOOKUP(A1524,'Crash Data'!$E$3:$F$6,2,FALSE)</f>
        <v>#N/A</v>
      </c>
      <c r="F1524" s="70" t="e">
        <f>VLOOKUP(A1524,'Crash Data'!$B$3:$C$32,2,FALSE)</f>
        <v>#N/A</v>
      </c>
      <c r="G1524" s="40">
        <v>230</v>
      </c>
      <c r="H1524" s="40">
        <v>177</v>
      </c>
      <c r="I1524" s="39">
        <v>177</v>
      </c>
      <c r="J1524" s="40">
        <v>177</v>
      </c>
      <c r="K1524" s="39">
        <v>177</v>
      </c>
      <c r="L1524" s="93">
        <f t="shared" si="325"/>
        <v>209</v>
      </c>
      <c r="M1524" s="93" t="str">
        <f t="shared" si="326"/>
        <v/>
      </c>
      <c r="N1524" s="99">
        <f t="shared" si="327"/>
        <v>165</v>
      </c>
      <c r="O1524" s="99" t="str">
        <f t="shared" si="328"/>
        <v/>
      </c>
      <c r="P1524" s="102">
        <f t="shared" si="329"/>
        <v>165</v>
      </c>
      <c r="Q1524" s="102" t="str">
        <f t="shared" si="330"/>
        <v/>
      </c>
      <c r="R1524" s="105">
        <f t="shared" si="331"/>
        <v>165</v>
      </c>
      <c r="S1524" s="105" t="str">
        <f t="shared" si="332"/>
        <v/>
      </c>
      <c r="T1524" s="69">
        <f t="shared" si="333"/>
        <v>107</v>
      </c>
      <c r="U1524" s="69" t="str">
        <f t="shared" si="334"/>
        <v/>
      </c>
      <c r="V1524" s="143">
        <f t="shared" si="335"/>
        <v>165</v>
      </c>
      <c r="W1524" s="143" t="str">
        <f t="shared" si="336"/>
        <v/>
      </c>
      <c r="X1524" s="109">
        <f t="shared" si="323"/>
        <v>0</v>
      </c>
      <c r="Y1524" s="110" t="e">
        <f t="shared" si="324"/>
        <v>#N/A</v>
      </c>
      <c r="Z1524" s="75" t="e">
        <f>NA()</f>
        <v>#N/A</v>
      </c>
    </row>
    <row r="1525" spans="1:26" x14ac:dyDescent="0.2">
      <c r="A1525" s="74">
        <v>25020</v>
      </c>
      <c r="B1525" s="68">
        <f>INDEX('B-A OSRoad'!$F$2:$F$21,MATCH(A1525,'B-A OSRoad'!$C$2:$C$21))</f>
        <v>0</v>
      </c>
      <c r="C1525" s="68" t="str">
        <f>IF(INDEX('B-A OSRoad'!$B$2:$B$21,MATCH(A1525,'B-A OSRoad'!$C$2:$C$21))="Straight","",RIGHT(INDEX('B-A OSRoad'!$B$2:$B$21,MATCH(A1525,'B-A OSRoad'!$C$2:$C$21)),LEN(INDEX('B-A OSRoad'!$B$2:$B$21,MATCH(A1525,'B-A OSRoad'!$C$2:$C$21)))-1))</f>
        <v/>
      </c>
      <c r="D1525" s="69">
        <f>(INDEX('B-A OSRoad'!$I$2:$I$21,MATCH(A1525,'B-A OSRoad'!$C$2:$C$21)))+$C$3+$C$4+$C$1</f>
        <v>110</v>
      </c>
      <c r="E1525" s="70" t="e">
        <f>VLOOKUP(A1525,'Crash Data'!$E$3:$F$6,2,FALSE)</f>
        <v>#N/A</v>
      </c>
      <c r="F1525" s="70" t="e">
        <f>VLOOKUP(A1525,'Crash Data'!$B$3:$C$32,2,FALSE)</f>
        <v>#N/A</v>
      </c>
      <c r="G1525" s="40">
        <v>230</v>
      </c>
      <c r="H1525" s="40">
        <v>177</v>
      </c>
      <c r="I1525" s="39">
        <v>177</v>
      </c>
      <c r="J1525" s="40">
        <v>177</v>
      </c>
      <c r="K1525" s="39">
        <v>177</v>
      </c>
      <c r="L1525" s="93">
        <f t="shared" si="325"/>
        <v>209</v>
      </c>
      <c r="M1525" s="93" t="str">
        <f t="shared" si="326"/>
        <v/>
      </c>
      <c r="N1525" s="99">
        <f t="shared" si="327"/>
        <v>165</v>
      </c>
      <c r="O1525" s="99" t="str">
        <f t="shared" si="328"/>
        <v/>
      </c>
      <c r="P1525" s="102">
        <f t="shared" si="329"/>
        <v>165</v>
      </c>
      <c r="Q1525" s="102" t="str">
        <f t="shared" si="330"/>
        <v/>
      </c>
      <c r="R1525" s="105">
        <f t="shared" si="331"/>
        <v>165</v>
      </c>
      <c r="S1525" s="105" t="str">
        <f t="shared" si="332"/>
        <v/>
      </c>
      <c r="T1525" s="69">
        <f t="shared" si="333"/>
        <v>107</v>
      </c>
      <c r="U1525" s="69" t="str">
        <f t="shared" si="334"/>
        <v/>
      </c>
      <c r="V1525" s="143">
        <f t="shared" si="335"/>
        <v>165</v>
      </c>
      <c r="W1525" s="143" t="str">
        <f t="shared" si="336"/>
        <v/>
      </c>
      <c r="X1525" s="109">
        <f t="shared" si="323"/>
        <v>0</v>
      </c>
      <c r="Y1525" s="110" t="e">
        <f t="shared" si="324"/>
        <v>#N/A</v>
      </c>
      <c r="Z1525" s="75" t="e">
        <f>NA()</f>
        <v>#N/A</v>
      </c>
    </row>
    <row r="1526" spans="1:26" x14ac:dyDescent="0.2">
      <c r="A1526" s="74">
        <v>25030</v>
      </c>
      <c r="B1526" s="68">
        <f>INDEX('B-A OSRoad'!$F$2:$F$21,MATCH(A1526,'B-A OSRoad'!$C$2:$C$21))</f>
        <v>0</v>
      </c>
      <c r="C1526" s="68" t="str">
        <f>IF(INDEX('B-A OSRoad'!$B$2:$B$21,MATCH(A1526,'B-A OSRoad'!$C$2:$C$21))="Straight","",RIGHT(INDEX('B-A OSRoad'!$B$2:$B$21,MATCH(A1526,'B-A OSRoad'!$C$2:$C$21)),LEN(INDEX('B-A OSRoad'!$B$2:$B$21,MATCH(A1526,'B-A OSRoad'!$C$2:$C$21)))-1))</f>
        <v/>
      </c>
      <c r="D1526" s="69">
        <f>(INDEX('B-A OSRoad'!$I$2:$I$21,MATCH(A1526,'B-A OSRoad'!$C$2:$C$21)))+$C$3+$C$4+$C$1</f>
        <v>110</v>
      </c>
      <c r="E1526" s="70" t="e">
        <f>VLOOKUP(A1526,'Crash Data'!$E$3:$F$6,2,FALSE)</f>
        <v>#N/A</v>
      </c>
      <c r="F1526" s="70" t="e">
        <f>VLOOKUP(A1526,'Crash Data'!$B$3:$C$32,2,FALSE)</f>
        <v>#N/A</v>
      </c>
      <c r="G1526" s="40">
        <v>230</v>
      </c>
      <c r="H1526" s="40">
        <v>177</v>
      </c>
      <c r="I1526" s="39">
        <v>177</v>
      </c>
      <c r="J1526" s="40">
        <v>177</v>
      </c>
      <c r="K1526" s="39">
        <v>177</v>
      </c>
      <c r="L1526" s="93">
        <f t="shared" si="325"/>
        <v>209</v>
      </c>
      <c r="M1526" s="93" t="str">
        <f t="shared" si="326"/>
        <v/>
      </c>
      <c r="N1526" s="99">
        <f t="shared" si="327"/>
        <v>165</v>
      </c>
      <c r="O1526" s="99" t="str">
        <f t="shared" si="328"/>
        <v/>
      </c>
      <c r="P1526" s="102">
        <f t="shared" si="329"/>
        <v>165</v>
      </c>
      <c r="Q1526" s="102" t="str">
        <f t="shared" si="330"/>
        <v/>
      </c>
      <c r="R1526" s="105">
        <f t="shared" si="331"/>
        <v>165</v>
      </c>
      <c r="S1526" s="105" t="str">
        <f t="shared" si="332"/>
        <v/>
      </c>
      <c r="T1526" s="69">
        <f t="shared" si="333"/>
        <v>107</v>
      </c>
      <c r="U1526" s="69" t="str">
        <f t="shared" si="334"/>
        <v/>
      </c>
      <c r="V1526" s="143">
        <f t="shared" si="335"/>
        <v>165</v>
      </c>
      <c r="W1526" s="143" t="str">
        <f t="shared" si="336"/>
        <v/>
      </c>
      <c r="X1526" s="109">
        <f t="shared" si="323"/>
        <v>0</v>
      </c>
      <c r="Y1526" s="110" t="e">
        <f t="shared" si="324"/>
        <v>#N/A</v>
      </c>
      <c r="Z1526" s="75" t="e">
        <f>NA()</f>
        <v>#N/A</v>
      </c>
    </row>
    <row r="1527" spans="1:26" x14ac:dyDescent="0.2">
      <c r="A1527" s="74">
        <v>25040</v>
      </c>
      <c r="B1527" s="68">
        <f>INDEX('B-A OSRoad'!$F$2:$F$21,MATCH(A1527,'B-A OSRoad'!$C$2:$C$21))</f>
        <v>0</v>
      </c>
      <c r="C1527" s="68" t="str">
        <f>IF(INDEX('B-A OSRoad'!$B$2:$B$21,MATCH(A1527,'B-A OSRoad'!$C$2:$C$21))="Straight","",RIGHT(INDEX('B-A OSRoad'!$B$2:$B$21,MATCH(A1527,'B-A OSRoad'!$C$2:$C$21)),LEN(INDEX('B-A OSRoad'!$B$2:$B$21,MATCH(A1527,'B-A OSRoad'!$C$2:$C$21)))-1))</f>
        <v/>
      </c>
      <c r="D1527" s="69">
        <f>(INDEX('B-A OSRoad'!$I$2:$I$21,MATCH(A1527,'B-A OSRoad'!$C$2:$C$21)))+$C$3+$C$4+$C$1</f>
        <v>110</v>
      </c>
      <c r="E1527" s="70" t="e">
        <f>VLOOKUP(A1527,'Crash Data'!$E$3:$F$6,2,FALSE)</f>
        <v>#N/A</v>
      </c>
      <c r="F1527" s="70" t="e">
        <f>VLOOKUP(A1527,'Crash Data'!$B$3:$C$32,2,FALSE)</f>
        <v>#N/A</v>
      </c>
      <c r="G1527" s="40">
        <v>230</v>
      </c>
      <c r="H1527" s="40">
        <v>177</v>
      </c>
      <c r="I1527" s="39">
        <v>177</v>
      </c>
      <c r="J1527" s="40">
        <v>177</v>
      </c>
      <c r="K1527" s="39">
        <v>177</v>
      </c>
      <c r="L1527" s="93">
        <f t="shared" si="325"/>
        <v>209</v>
      </c>
      <c r="M1527" s="93" t="str">
        <f t="shared" si="326"/>
        <v/>
      </c>
      <c r="N1527" s="99">
        <f t="shared" si="327"/>
        <v>165</v>
      </c>
      <c r="O1527" s="99" t="str">
        <f t="shared" si="328"/>
        <v/>
      </c>
      <c r="P1527" s="102">
        <f t="shared" si="329"/>
        <v>165</v>
      </c>
      <c r="Q1527" s="102" t="str">
        <f t="shared" si="330"/>
        <v/>
      </c>
      <c r="R1527" s="105">
        <f t="shared" si="331"/>
        <v>165</v>
      </c>
      <c r="S1527" s="105" t="str">
        <f t="shared" si="332"/>
        <v/>
      </c>
      <c r="T1527" s="69">
        <f t="shared" si="333"/>
        <v>107</v>
      </c>
      <c r="U1527" s="69" t="str">
        <f t="shared" si="334"/>
        <v/>
      </c>
      <c r="V1527" s="143">
        <f t="shared" si="335"/>
        <v>165</v>
      </c>
      <c r="W1527" s="143" t="str">
        <f t="shared" si="336"/>
        <v/>
      </c>
      <c r="X1527" s="109">
        <f t="shared" si="323"/>
        <v>0</v>
      </c>
      <c r="Y1527" s="110" t="e">
        <f t="shared" si="324"/>
        <v>#N/A</v>
      </c>
      <c r="Z1527" s="75" t="e">
        <f>NA()</f>
        <v>#N/A</v>
      </c>
    </row>
    <row r="1528" spans="1:26" x14ac:dyDescent="0.2">
      <c r="A1528" s="74">
        <v>25050</v>
      </c>
      <c r="B1528" s="68">
        <f>INDEX('B-A OSRoad'!$F$2:$F$21,MATCH(A1528,'B-A OSRoad'!$C$2:$C$21))</f>
        <v>0</v>
      </c>
      <c r="C1528" s="68" t="str">
        <f>IF(INDEX('B-A OSRoad'!$B$2:$B$21,MATCH(A1528,'B-A OSRoad'!$C$2:$C$21))="Straight","",RIGHT(INDEX('B-A OSRoad'!$B$2:$B$21,MATCH(A1528,'B-A OSRoad'!$C$2:$C$21)),LEN(INDEX('B-A OSRoad'!$B$2:$B$21,MATCH(A1528,'B-A OSRoad'!$C$2:$C$21)))-1))</f>
        <v/>
      </c>
      <c r="D1528" s="69">
        <f>(INDEX('B-A OSRoad'!$I$2:$I$21,MATCH(A1528,'B-A OSRoad'!$C$2:$C$21)))+$C$3+$C$4+$C$1</f>
        <v>110</v>
      </c>
      <c r="E1528" s="70" t="e">
        <f>VLOOKUP(A1528,'Crash Data'!$E$3:$F$6,2,FALSE)</f>
        <v>#N/A</v>
      </c>
      <c r="F1528" s="70" t="e">
        <f>VLOOKUP(A1528,'Crash Data'!$B$3:$C$32,2,FALSE)</f>
        <v>#N/A</v>
      </c>
      <c r="G1528" s="40">
        <v>230</v>
      </c>
      <c r="H1528" s="40">
        <v>177</v>
      </c>
      <c r="I1528" s="39">
        <v>177</v>
      </c>
      <c r="J1528" s="40">
        <v>177</v>
      </c>
      <c r="K1528" s="39">
        <v>177</v>
      </c>
      <c r="L1528" s="93">
        <f t="shared" si="325"/>
        <v>209</v>
      </c>
      <c r="M1528" s="93" t="str">
        <f t="shared" si="326"/>
        <v/>
      </c>
      <c r="N1528" s="99">
        <f t="shared" si="327"/>
        <v>165</v>
      </c>
      <c r="O1528" s="99" t="str">
        <f t="shared" si="328"/>
        <v/>
      </c>
      <c r="P1528" s="102">
        <f t="shared" si="329"/>
        <v>165</v>
      </c>
      <c r="Q1528" s="102" t="str">
        <f t="shared" si="330"/>
        <v/>
      </c>
      <c r="R1528" s="105">
        <f t="shared" si="331"/>
        <v>165</v>
      </c>
      <c r="S1528" s="105" t="str">
        <f t="shared" si="332"/>
        <v/>
      </c>
      <c r="T1528" s="69">
        <f t="shared" si="333"/>
        <v>107</v>
      </c>
      <c r="U1528" s="69" t="str">
        <f t="shared" si="334"/>
        <v/>
      </c>
      <c r="V1528" s="143">
        <f t="shared" si="335"/>
        <v>165</v>
      </c>
      <c r="W1528" s="143" t="str">
        <f t="shared" si="336"/>
        <v/>
      </c>
      <c r="X1528" s="109">
        <f t="shared" si="323"/>
        <v>0</v>
      </c>
      <c r="Y1528" s="110" t="e">
        <f t="shared" si="324"/>
        <v>#N/A</v>
      </c>
      <c r="Z1528" s="75" t="e">
        <f>NA()</f>
        <v>#N/A</v>
      </c>
    </row>
    <row r="1529" spans="1:26" x14ac:dyDescent="0.2">
      <c r="A1529" s="74">
        <v>25060</v>
      </c>
      <c r="B1529" s="68">
        <f>INDEX('B-A OSRoad'!$F$2:$F$21,MATCH(A1529,'B-A OSRoad'!$C$2:$C$21))</f>
        <v>0</v>
      </c>
      <c r="C1529" s="68" t="str">
        <f>IF(INDEX('B-A OSRoad'!$B$2:$B$21,MATCH(A1529,'B-A OSRoad'!$C$2:$C$21))="Straight","",RIGHT(INDEX('B-A OSRoad'!$B$2:$B$21,MATCH(A1529,'B-A OSRoad'!$C$2:$C$21)),LEN(INDEX('B-A OSRoad'!$B$2:$B$21,MATCH(A1529,'B-A OSRoad'!$C$2:$C$21)))-1))</f>
        <v/>
      </c>
      <c r="D1529" s="69">
        <f>(INDEX('B-A OSRoad'!$I$2:$I$21,MATCH(A1529,'B-A OSRoad'!$C$2:$C$21)))+$C$3+$C$4+$C$1</f>
        <v>110</v>
      </c>
      <c r="E1529" s="70" t="e">
        <f>VLOOKUP(A1529,'Crash Data'!$E$3:$F$6,2,FALSE)</f>
        <v>#N/A</v>
      </c>
      <c r="F1529" s="70" t="e">
        <f>VLOOKUP(A1529,'Crash Data'!$B$3:$C$32,2,FALSE)</f>
        <v>#N/A</v>
      </c>
      <c r="G1529" s="40">
        <v>230</v>
      </c>
      <c r="H1529" s="40">
        <v>177</v>
      </c>
      <c r="I1529" s="39">
        <v>177</v>
      </c>
      <c r="J1529" s="40">
        <v>177</v>
      </c>
      <c r="K1529" s="39">
        <v>177</v>
      </c>
      <c r="L1529" s="93">
        <f t="shared" si="325"/>
        <v>209</v>
      </c>
      <c r="M1529" s="93" t="str">
        <f t="shared" si="326"/>
        <v/>
      </c>
      <c r="N1529" s="99">
        <f t="shared" si="327"/>
        <v>165</v>
      </c>
      <c r="O1529" s="99" t="str">
        <f t="shared" si="328"/>
        <v/>
      </c>
      <c r="P1529" s="102">
        <f t="shared" si="329"/>
        <v>165</v>
      </c>
      <c r="Q1529" s="102" t="str">
        <f t="shared" si="330"/>
        <v/>
      </c>
      <c r="R1529" s="105">
        <f t="shared" si="331"/>
        <v>165</v>
      </c>
      <c r="S1529" s="105" t="str">
        <f t="shared" si="332"/>
        <v/>
      </c>
      <c r="T1529" s="69">
        <f t="shared" si="333"/>
        <v>107</v>
      </c>
      <c r="U1529" s="69" t="str">
        <f t="shared" si="334"/>
        <v/>
      </c>
      <c r="V1529" s="143">
        <f t="shared" si="335"/>
        <v>165</v>
      </c>
      <c r="W1529" s="143" t="str">
        <f t="shared" si="336"/>
        <v/>
      </c>
      <c r="X1529" s="109">
        <f t="shared" si="323"/>
        <v>0</v>
      </c>
      <c r="Y1529" s="110" t="e">
        <f t="shared" si="324"/>
        <v>#N/A</v>
      </c>
      <c r="Z1529" s="75" t="e">
        <f>NA()</f>
        <v>#N/A</v>
      </c>
    </row>
    <row r="1530" spans="1:26" x14ac:dyDescent="0.2">
      <c r="A1530" s="74">
        <v>25070</v>
      </c>
      <c r="B1530" s="68">
        <f>INDEX('B-A OSRoad'!$F$2:$F$21,MATCH(A1530,'B-A OSRoad'!$C$2:$C$21))</f>
        <v>0</v>
      </c>
      <c r="C1530" s="68" t="str">
        <f>IF(INDEX('B-A OSRoad'!$B$2:$B$21,MATCH(A1530,'B-A OSRoad'!$C$2:$C$21))="Straight","",RIGHT(INDEX('B-A OSRoad'!$B$2:$B$21,MATCH(A1530,'B-A OSRoad'!$C$2:$C$21)),LEN(INDEX('B-A OSRoad'!$B$2:$B$21,MATCH(A1530,'B-A OSRoad'!$C$2:$C$21)))-1))</f>
        <v/>
      </c>
      <c r="D1530" s="69">
        <f>(INDEX('B-A OSRoad'!$I$2:$I$21,MATCH(A1530,'B-A OSRoad'!$C$2:$C$21)))+$C$3+$C$4+$C$1</f>
        <v>110</v>
      </c>
      <c r="E1530" s="70" t="e">
        <f>VLOOKUP(A1530,'Crash Data'!$E$3:$F$6,2,FALSE)</f>
        <v>#N/A</v>
      </c>
      <c r="F1530" s="70" t="e">
        <f>VLOOKUP(A1530,'Crash Data'!$B$3:$C$32,2,FALSE)</f>
        <v>#N/A</v>
      </c>
      <c r="G1530" s="40">
        <v>230</v>
      </c>
      <c r="H1530" s="40">
        <v>177</v>
      </c>
      <c r="I1530" s="39">
        <v>177</v>
      </c>
      <c r="J1530" s="40">
        <v>177</v>
      </c>
      <c r="K1530" s="39">
        <v>177</v>
      </c>
      <c r="L1530" s="93">
        <f t="shared" si="325"/>
        <v>209</v>
      </c>
      <c r="M1530" s="93" t="str">
        <f t="shared" si="326"/>
        <v/>
      </c>
      <c r="N1530" s="99">
        <f t="shared" si="327"/>
        <v>165</v>
      </c>
      <c r="O1530" s="99" t="str">
        <f t="shared" si="328"/>
        <v/>
      </c>
      <c r="P1530" s="102">
        <f t="shared" si="329"/>
        <v>165</v>
      </c>
      <c r="Q1530" s="102" t="str">
        <f t="shared" si="330"/>
        <v/>
      </c>
      <c r="R1530" s="105">
        <f t="shared" si="331"/>
        <v>165</v>
      </c>
      <c r="S1530" s="105" t="str">
        <f t="shared" si="332"/>
        <v/>
      </c>
      <c r="T1530" s="69">
        <f t="shared" si="333"/>
        <v>107</v>
      </c>
      <c r="U1530" s="69" t="str">
        <f t="shared" si="334"/>
        <v/>
      </c>
      <c r="V1530" s="143">
        <f t="shared" si="335"/>
        <v>165</v>
      </c>
      <c r="W1530" s="143" t="str">
        <f t="shared" si="336"/>
        <v/>
      </c>
      <c r="X1530" s="109">
        <f t="shared" si="323"/>
        <v>0</v>
      </c>
      <c r="Y1530" s="110" t="e">
        <f t="shared" si="324"/>
        <v>#N/A</v>
      </c>
      <c r="Z1530" s="75" t="e">
        <f>NA()</f>
        <v>#N/A</v>
      </c>
    </row>
    <row r="1531" spans="1:26" x14ac:dyDescent="0.2">
      <c r="A1531" s="74">
        <v>25080</v>
      </c>
      <c r="B1531" s="68">
        <f>INDEX('B-A OSRoad'!$F$2:$F$21,MATCH(A1531,'B-A OSRoad'!$C$2:$C$21))</f>
        <v>0</v>
      </c>
      <c r="C1531" s="68" t="str">
        <f>IF(INDEX('B-A OSRoad'!$B$2:$B$21,MATCH(A1531,'B-A OSRoad'!$C$2:$C$21))="Straight","",RIGHT(INDEX('B-A OSRoad'!$B$2:$B$21,MATCH(A1531,'B-A OSRoad'!$C$2:$C$21)),LEN(INDEX('B-A OSRoad'!$B$2:$B$21,MATCH(A1531,'B-A OSRoad'!$C$2:$C$21)))-1))</f>
        <v/>
      </c>
      <c r="D1531" s="69">
        <f>(INDEX('B-A OSRoad'!$I$2:$I$21,MATCH(A1531,'B-A OSRoad'!$C$2:$C$21)))+$C$3+$C$4+$C$1</f>
        <v>110</v>
      </c>
      <c r="E1531" s="70" t="e">
        <f>VLOOKUP(A1531,'Crash Data'!$E$3:$F$6,2,FALSE)</f>
        <v>#N/A</v>
      </c>
      <c r="F1531" s="70" t="e">
        <f>VLOOKUP(A1531,'Crash Data'!$B$3:$C$32,2,FALSE)</f>
        <v>#N/A</v>
      </c>
      <c r="G1531" s="40">
        <v>230</v>
      </c>
      <c r="H1531" s="40">
        <v>177</v>
      </c>
      <c r="I1531" s="39">
        <v>177</v>
      </c>
      <c r="J1531" s="40">
        <v>177</v>
      </c>
      <c r="K1531" s="39">
        <v>177</v>
      </c>
      <c r="L1531" s="93">
        <f t="shared" si="325"/>
        <v>209</v>
      </c>
      <c r="M1531" s="93" t="str">
        <f t="shared" si="326"/>
        <v/>
      </c>
      <c r="N1531" s="99">
        <f t="shared" si="327"/>
        <v>165</v>
      </c>
      <c r="O1531" s="99" t="str">
        <f t="shared" si="328"/>
        <v/>
      </c>
      <c r="P1531" s="102">
        <f t="shared" si="329"/>
        <v>165</v>
      </c>
      <c r="Q1531" s="102" t="str">
        <f t="shared" si="330"/>
        <v/>
      </c>
      <c r="R1531" s="105">
        <f t="shared" si="331"/>
        <v>165</v>
      </c>
      <c r="S1531" s="105" t="str">
        <f t="shared" si="332"/>
        <v/>
      </c>
      <c r="T1531" s="69">
        <f t="shared" si="333"/>
        <v>107</v>
      </c>
      <c r="U1531" s="69" t="str">
        <f t="shared" si="334"/>
        <v/>
      </c>
      <c r="V1531" s="143">
        <f t="shared" si="335"/>
        <v>165</v>
      </c>
      <c r="W1531" s="143" t="str">
        <f t="shared" si="336"/>
        <v/>
      </c>
      <c r="X1531" s="109">
        <f t="shared" si="323"/>
        <v>0</v>
      </c>
      <c r="Y1531" s="110" t="e">
        <f t="shared" si="324"/>
        <v>#N/A</v>
      </c>
      <c r="Z1531" s="75" t="e">
        <f>NA()</f>
        <v>#N/A</v>
      </c>
    </row>
    <row r="1532" spans="1:26" x14ac:dyDescent="0.2">
      <c r="A1532" s="74">
        <v>25090</v>
      </c>
      <c r="B1532" s="68">
        <f>INDEX('B-A OSRoad'!$F$2:$F$21,MATCH(A1532,'B-A OSRoad'!$C$2:$C$21))</f>
        <v>0</v>
      </c>
      <c r="C1532" s="68" t="str">
        <f>IF(INDEX('B-A OSRoad'!$B$2:$B$21,MATCH(A1532,'B-A OSRoad'!$C$2:$C$21))="Straight","",RIGHT(INDEX('B-A OSRoad'!$B$2:$B$21,MATCH(A1532,'B-A OSRoad'!$C$2:$C$21)),LEN(INDEX('B-A OSRoad'!$B$2:$B$21,MATCH(A1532,'B-A OSRoad'!$C$2:$C$21)))-1))</f>
        <v/>
      </c>
      <c r="D1532" s="69">
        <f>(INDEX('B-A OSRoad'!$I$2:$I$21,MATCH(A1532,'B-A OSRoad'!$C$2:$C$21)))+$C$3+$C$4+$C$1</f>
        <v>110</v>
      </c>
      <c r="E1532" s="70" t="e">
        <f>VLOOKUP(A1532,'Crash Data'!$E$3:$F$6,2,FALSE)</f>
        <v>#N/A</v>
      </c>
      <c r="F1532" s="70" t="e">
        <f>VLOOKUP(A1532,'Crash Data'!$B$3:$C$32,2,FALSE)</f>
        <v>#N/A</v>
      </c>
      <c r="G1532" s="40">
        <v>230</v>
      </c>
      <c r="H1532" s="40">
        <v>177</v>
      </c>
      <c r="I1532" s="39">
        <v>177</v>
      </c>
      <c r="J1532" s="40">
        <v>177</v>
      </c>
      <c r="K1532" s="39">
        <v>177</v>
      </c>
      <c r="L1532" s="93">
        <f t="shared" si="325"/>
        <v>209</v>
      </c>
      <c r="M1532" s="93" t="str">
        <f t="shared" si="326"/>
        <v/>
      </c>
      <c r="N1532" s="99">
        <f t="shared" si="327"/>
        <v>165</v>
      </c>
      <c r="O1532" s="99" t="str">
        <f t="shared" si="328"/>
        <v/>
      </c>
      <c r="P1532" s="102">
        <f t="shared" si="329"/>
        <v>165</v>
      </c>
      <c r="Q1532" s="102" t="str">
        <f t="shared" si="330"/>
        <v/>
      </c>
      <c r="R1532" s="105">
        <f t="shared" si="331"/>
        <v>165</v>
      </c>
      <c r="S1532" s="105" t="str">
        <f t="shared" si="332"/>
        <v/>
      </c>
      <c r="T1532" s="69">
        <f t="shared" si="333"/>
        <v>107</v>
      </c>
      <c r="U1532" s="69" t="str">
        <f t="shared" si="334"/>
        <v/>
      </c>
      <c r="V1532" s="143">
        <f t="shared" si="335"/>
        <v>165</v>
      </c>
      <c r="W1532" s="143" t="str">
        <f t="shared" si="336"/>
        <v/>
      </c>
      <c r="X1532" s="109">
        <f t="shared" si="323"/>
        <v>0</v>
      </c>
      <c r="Y1532" s="110" t="e">
        <f t="shared" si="324"/>
        <v>#N/A</v>
      </c>
      <c r="Z1532" s="75" t="e">
        <f>NA()</f>
        <v>#N/A</v>
      </c>
    </row>
    <row r="1533" spans="1:26" x14ac:dyDescent="0.2">
      <c r="A1533" s="74">
        <v>25100</v>
      </c>
      <c r="B1533" s="68">
        <f>INDEX('B-A OSRoad'!$F$2:$F$21,MATCH(A1533,'B-A OSRoad'!$C$2:$C$21))</f>
        <v>0</v>
      </c>
      <c r="C1533" s="68" t="str">
        <f>IF(INDEX('B-A OSRoad'!$B$2:$B$21,MATCH(A1533,'B-A OSRoad'!$C$2:$C$21))="Straight","",RIGHT(INDEX('B-A OSRoad'!$B$2:$B$21,MATCH(A1533,'B-A OSRoad'!$C$2:$C$21)),LEN(INDEX('B-A OSRoad'!$B$2:$B$21,MATCH(A1533,'B-A OSRoad'!$C$2:$C$21)))-1))</f>
        <v/>
      </c>
      <c r="D1533" s="69">
        <f>(INDEX('B-A OSRoad'!$I$2:$I$21,MATCH(A1533,'B-A OSRoad'!$C$2:$C$21)))+$C$3+$C$4+$C$1</f>
        <v>110</v>
      </c>
      <c r="E1533" s="70" t="e">
        <f>VLOOKUP(A1533,'Crash Data'!$E$3:$F$6,2,FALSE)</f>
        <v>#N/A</v>
      </c>
      <c r="F1533" s="70" t="e">
        <f>VLOOKUP(A1533,'Crash Data'!$B$3:$C$32,2,FALSE)</f>
        <v>#N/A</v>
      </c>
      <c r="G1533" s="40">
        <v>230</v>
      </c>
      <c r="H1533" s="40">
        <v>177</v>
      </c>
      <c r="I1533" s="39">
        <v>177</v>
      </c>
      <c r="J1533" s="40">
        <v>177</v>
      </c>
      <c r="K1533" s="39">
        <v>177</v>
      </c>
      <c r="L1533" s="93">
        <f t="shared" si="325"/>
        <v>209</v>
      </c>
      <c r="M1533" s="93" t="str">
        <f t="shared" si="326"/>
        <v/>
      </c>
      <c r="N1533" s="99">
        <f t="shared" si="327"/>
        <v>165</v>
      </c>
      <c r="O1533" s="99" t="str">
        <f t="shared" si="328"/>
        <v/>
      </c>
      <c r="P1533" s="102">
        <f t="shared" si="329"/>
        <v>165</v>
      </c>
      <c r="Q1533" s="102" t="str">
        <f t="shared" si="330"/>
        <v/>
      </c>
      <c r="R1533" s="105">
        <f t="shared" si="331"/>
        <v>165</v>
      </c>
      <c r="S1533" s="105" t="str">
        <f t="shared" si="332"/>
        <v/>
      </c>
      <c r="T1533" s="69">
        <f t="shared" si="333"/>
        <v>107</v>
      </c>
      <c r="U1533" s="69" t="str">
        <f t="shared" si="334"/>
        <v/>
      </c>
      <c r="V1533" s="143">
        <f t="shared" si="335"/>
        <v>165</v>
      </c>
      <c r="W1533" s="143" t="str">
        <f t="shared" si="336"/>
        <v/>
      </c>
      <c r="X1533" s="109">
        <f t="shared" si="323"/>
        <v>0</v>
      </c>
      <c r="Y1533" s="110" t="e">
        <f t="shared" si="324"/>
        <v>#N/A</v>
      </c>
      <c r="Z1533" s="75" t="e">
        <f>NA()</f>
        <v>#N/A</v>
      </c>
    </row>
    <row r="1534" spans="1:26" x14ac:dyDescent="0.2">
      <c r="A1534" s="74">
        <v>25110</v>
      </c>
      <c r="B1534" s="68">
        <f>INDEX('B-A OSRoad'!$F$2:$F$21,MATCH(A1534,'B-A OSRoad'!$C$2:$C$21))</f>
        <v>0</v>
      </c>
      <c r="C1534" s="68" t="str">
        <f>IF(INDEX('B-A OSRoad'!$B$2:$B$21,MATCH(A1534,'B-A OSRoad'!$C$2:$C$21))="Straight","",RIGHT(INDEX('B-A OSRoad'!$B$2:$B$21,MATCH(A1534,'B-A OSRoad'!$C$2:$C$21)),LEN(INDEX('B-A OSRoad'!$B$2:$B$21,MATCH(A1534,'B-A OSRoad'!$C$2:$C$21)))-1))</f>
        <v/>
      </c>
      <c r="D1534" s="69">
        <f>(INDEX('B-A OSRoad'!$I$2:$I$21,MATCH(A1534,'B-A OSRoad'!$C$2:$C$21)))+$C$3+$C$4+$C$1</f>
        <v>110</v>
      </c>
      <c r="E1534" s="70" t="e">
        <f>VLOOKUP(A1534,'Crash Data'!$E$3:$F$6,2,FALSE)</f>
        <v>#N/A</v>
      </c>
      <c r="F1534" s="70" t="e">
        <f>VLOOKUP(A1534,'Crash Data'!$B$3:$C$32,2,FALSE)</f>
        <v>#N/A</v>
      </c>
      <c r="G1534" s="40">
        <v>230</v>
      </c>
      <c r="H1534" s="40">
        <v>177</v>
      </c>
      <c r="I1534" s="39">
        <v>177</v>
      </c>
      <c r="J1534" s="40">
        <v>177</v>
      </c>
      <c r="K1534" s="39">
        <v>177</v>
      </c>
      <c r="L1534" s="93">
        <f t="shared" si="325"/>
        <v>209</v>
      </c>
      <c r="M1534" s="93" t="str">
        <f t="shared" si="326"/>
        <v/>
      </c>
      <c r="N1534" s="99">
        <f t="shared" si="327"/>
        <v>165</v>
      </c>
      <c r="O1534" s="99" t="str">
        <f t="shared" si="328"/>
        <v/>
      </c>
      <c r="P1534" s="102">
        <f t="shared" si="329"/>
        <v>165</v>
      </c>
      <c r="Q1534" s="102" t="str">
        <f t="shared" si="330"/>
        <v/>
      </c>
      <c r="R1534" s="105">
        <f t="shared" si="331"/>
        <v>165</v>
      </c>
      <c r="S1534" s="105" t="str">
        <f t="shared" si="332"/>
        <v/>
      </c>
      <c r="T1534" s="69">
        <f t="shared" si="333"/>
        <v>107</v>
      </c>
      <c r="U1534" s="69" t="str">
        <f t="shared" si="334"/>
        <v/>
      </c>
      <c r="V1534" s="143">
        <f t="shared" si="335"/>
        <v>165</v>
      </c>
      <c r="W1534" s="143" t="str">
        <f t="shared" si="336"/>
        <v/>
      </c>
      <c r="X1534" s="109">
        <f t="shared" si="323"/>
        <v>0</v>
      </c>
      <c r="Y1534" s="110" t="e">
        <f t="shared" si="324"/>
        <v>#N/A</v>
      </c>
      <c r="Z1534" s="75" t="e">
        <f>NA()</f>
        <v>#N/A</v>
      </c>
    </row>
    <row r="1535" spans="1:26" x14ac:dyDescent="0.2">
      <c r="A1535" s="74">
        <v>25120</v>
      </c>
      <c r="B1535" s="68">
        <f>INDEX('B-A OSRoad'!$F$2:$F$21,MATCH(A1535,'B-A OSRoad'!$C$2:$C$21))</f>
        <v>0</v>
      </c>
      <c r="C1535" s="68" t="str">
        <f>IF(INDEX('B-A OSRoad'!$B$2:$B$21,MATCH(A1535,'B-A OSRoad'!$C$2:$C$21))="Straight","",RIGHT(INDEX('B-A OSRoad'!$B$2:$B$21,MATCH(A1535,'B-A OSRoad'!$C$2:$C$21)),LEN(INDEX('B-A OSRoad'!$B$2:$B$21,MATCH(A1535,'B-A OSRoad'!$C$2:$C$21)))-1))</f>
        <v/>
      </c>
      <c r="D1535" s="69">
        <f>(INDEX('B-A OSRoad'!$I$2:$I$21,MATCH(A1535,'B-A OSRoad'!$C$2:$C$21)))+$C$3+$C$4+$C$1</f>
        <v>110</v>
      </c>
      <c r="E1535" s="70" t="e">
        <f>VLOOKUP(A1535,'Crash Data'!$E$3:$F$6,2,FALSE)</f>
        <v>#N/A</v>
      </c>
      <c r="F1535" s="70" t="e">
        <f>VLOOKUP(A1535,'Crash Data'!$B$3:$C$32,2,FALSE)</f>
        <v>#N/A</v>
      </c>
      <c r="G1535" s="40">
        <v>230</v>
      </c>
      <c r="H1535" s="40">
        <v>177</v>
      </c>
      <c r="I1535" s="39">
        <v>177</v>
      </c>
      <c r="J1535" s="40">
        <v>177</v>
      </c>
      <c r="K1535" s="39">
        <v>177</v>
      </c>
      <c r="L1535" s="93">
        <f t="shared" si="325"/>
        <v>209</v>
      </c>
      <c r="M1535" s="93" t="str">
        <f t="shared" si="326"/>
        <v/>
      </c>
      <c r="N1535" s="99">
        <f t="shared" si="327"/>
        <v>165</v>
      </c>
      <c r="O1535" s="99" t="str">
        <f t="shared" si="328"/>
        <v/>
      </c>
      <c r="P1535" s="102">
        <f t="shared" si="329"/>
        <v>165</v>
      </c>
      <c r="Q1535" s="102" t="str">
        <f t="shared" si="330"/>
        <v/>
      </c>
      <c r="R1535" s="105">
        <f t="shared" si="331"/>
        <v>165</v>
      </c>
      <c r="S1535" s="105" t="str">
        <f t="shared" si="332"/>
        <v/>
      </c>
      <c r="T1535" s="69">
        <f t="shared" si="333"/>
        <v>107</v>
      </c>
      <c r="U1535" s="69" t="str">
        <f t="shared" si="334"/>
        <v/>
      </c>
      <c r="V1535" s="143">
        <f t="shared" si="335"/>
        <v>165</v>
      </c>
      <c r="W1535" s="143" t="str">
        <f t="shared" si="336"/>
        <v/>
      </c>
      <c r="X1535" s="109">
        <f t="shared" si="323"/>
        <v>0</v>
      </c>
      <c r="Y1535" s="110" t="e">
        <f t="shared" si="324"/>
        <v>#N/A</v>
      </c>
      <c r="Z1535" s="75" t="e">
        <f>NA()</f>
        <v>#N/A</v>
      </c>
    </row>
    <row r="1536" spans="1:26" x14ac:dyDescent="0.2">
      <c r="A1536" s="74">
        <v>25130</v>
      </c>
      <c r="B1536" s="68">
        <f>INDEX('B-A OSRoad'!$F$2:$F$21,MATCH(A1536,'B-A OSRoad'!$C$2:$C$21))</f>
        <v>0</v>
      </c>
      <c r="C1536" s="68" t="str">
        <f>IF(INDEX('B-A OSRoad'!$B$2:$B$21,MATCH(A1536,'B-A OSRoad'!$C$2:$C$21))="Straight","",RIGHT(INDEX('B-A OSRoad'!$B$2:$B$21,MATCH(A1536,'B-A OSRoad'!$C$2:$C$21)),LEN(INDEX('B-A OSRoad'!$B$2:$B$21,MATCH(A1536,'B-A OSRoad'!$C$2:$C$21)))-1))</f>
        <v/>
      </c>
      <c r="D1536" s="69">
        <f>(INDEX('B-A OSRoad'!$I$2:$I$21,MATCH(A1536,'B-A OSRoad'!$C$2:$C$21)))+$C$3+$C$4+$C$1</f>
        <v>110</v>
      </c>
      <c r="E1536" s="70" t="e">
        <f>VLOOKUP(A1536,'Crash Data'!$E$3:$F$6,2,FALSE)</f>
        <v>#N/A</v>
      </c>
      <c r="F1536" s="70" t="e">
        <f>VLOOKUP(A1536,'Crash Data'!$B$3:$C$32,2,FALSE)</f>
        <v>#N/A</v>
      </c>
      <c r="G1536" s="40">
        <v>230</v>
      </c>
      <c r="H1536" s="40">
        <v>177</v>
      </c>
      <c r="I1536" s="39">
        <v>177</v>
      </c>
      <c r="J1536" s="40">
        <v>177</v>
      </c>
      <c r="K1536" s="39">
        <v>177</v>
      </c>
      <c r="L1536" s="93">
        <f t="shared" si="325"/>
        <v>209</v>
      </c>
      <c r="M1536" s="93" t="str">
        <f t="shared" si="326"/>
        <v/>
      </c>
      <c r="N1536" s="99">
        <f t="shared" si="327"/>
        <v>165</v>
      </c>
      <c r="O1536" s="99" t="str">
        <f t="shared" si="328"/>
        <v/>
      </c>
      <c r="P1536" s="102">
        <f t="shared" si="329"/>
        <v>165</v>
      </c>
      <c r="Q1536" s="102" t="str">
        <f t="shared" si="330"/>
        <v/>
      </c>
      <c r="R1536" s="105">
        <f t="shared" si="331"/>
        <v>165</v>
      </c>
      <c r="S1536" s="105" t="str">
        <f t="shared" si="332"/>
        <v/>
      </c>
      <c r="T1536" s="69">
        <f t="shared" si="333"/>
        <v>107</v>
      </c>
      <c r="U1536" s="69" t="str">
        <f t="shared" si="334"/>
        <v/>
      </c>
      <c r="V1536" s="143">
        <f t="shared" si="335"/>
        <v>165</v>
      </c>
      <c r="W1536" s="143" t="str">
        <f t="shared" si="336"/>
        <v/>
      </c>
      <c r="X1536" s="109">
        <f t="shared" si="323"/>
        <v>0</v>
      </c>
      <c r="Y1536" s="110" t="e">
        <f t="shared" si="324"/>
        <v>#N/A</v>
      </c>
      <c r="Z1536" s="75" t="e">
        <f>NA()</f>
        <v>#N/A</v>
      </c>
    </row>
    <row r="1537" spans="1:26" x14ac:dyDescent="0.2">
      <c r="A1537" s="74">
        <v>25140</v>
      </c>
      <c r="B1537" s="68">
        <f>INDEX('B-A OSRoad'!$F$2:$F$21,MATCH(A1537,'B-A OSRoad'!$C$2:$C$21))</f>
        <v>0</v>
      </c>
      <c r="C1537" s="68" t="str">
        <f>IF(INDEX('B-A OSRoad'!$B$2:$B$21,MATCH(A1537,'B-A OSRoad'!$C$2:$C$21))="Straight","",RIGHT(INDEX('B-A OSRoad'!$B$2:$B$21,MATCH(A1537,'B-A OSRoad'!$C$2:$C$21)),LEN(INDEX('B-A OSRoad'!$B$2:$B$21,MATCH(A1537,'B-A OSRoad'!$C$2:$C$21)))-1))</f>
        <v/>
      </c>
      <c r="D1537" s="69">
        <f>(INDEX('B-A OSRoad'!$I$2:$I$21,MATCH(A1537,'B-A OSRoad'!$C$2:$C$21)))+$C$3+$C$4+$C$1</f>
        <v>110</v>
      </c>
      <c r="E1537" s="70" t="e">
        <f>VLOOKUP(A1537,'Crash Data'!$E$3:$F$6,2,FALSE)</f>
        <v>#N/A</v>
      </c>
      <c r="F1537" s="70" t="e">
        <f>VLOOKUP(A1537,'Crash Data'!$B$3:$C$32,2,FALSE)</f>
        <v>#N/A</v>
      </c>
      <c r="G1537" s="40">
        <v>230</v>
      </c>
      <c r="H1537" s="40">
        <v>177</v>
      </c>
      <c r="I1537" s="39">
        <v>177</v>
      </c>
      <c r="J1537" s="40">
        <v>177</v>
      </c>
      <c r="K1537" s="39">
        <v>177</v>
      </c>
      <c r="L1537" s="93">
        <f t="shared" si="325"/>
        <v>209</v>
      </c>
      <c r="M1537" s="93" t="str">
        <f t="shared" si="326"/>
        <v/>
      </c>
      <c r="N1537" s="99">
        <f t="shared" si="327"/>
        <v>165</v>
      </c>
      <c r="O1537" s="99" t="str">
        <f t="shared" si="328"/>
        <v/>
      </c>
      <c r="P1537" s="102">
        <f t="shared" si="329"/>
        <v>165</v>
      </c>
      <c r="Q1537" s="102" t="str">
        <f t="shared" si="330"/>
        <v/>
      </c>
      <c r="R1537" s="105">
        <f t="shared" si="331"/>
        <v>165</v>
      </c>
      <c r="S1537" s="105" t="str">
        <f t="shared" si="332"/>
        <v/>
      </c>
      <c r="T1537" s="69">
        <f t="shared" si="333"/>
        <v>107</v>
      </c>
      <c r="U1537" s="69" t="str">
        <f t="shared" si="334"/>
        <v/>
      </c>
      <c r="V1537" s="143">
        <f t="shared" si="335"/>
        <v>165</v>
      </c>
      <c r="W1537" s="143" t="str">
        <f t="shared" si="336"/>
        <v/>
      </c>
      <c r="X1537" s="109">
        <f t="shared" si="323"/>
        <v>0</v>
      </c>
      <c r="Y1537" s="110" t="e">
        <f t="shared" si="324"/>
        <v>#N/A</v>
      </c>
      <c r="Z1537" s="75" t="e">
        <f>NA()</f>
        <v>#N/A</v>
      </c>
    </row>
    <row r="1538" spans="1:26" x14ac:dyDescent="0.2">
      <c r="A1538" s="74">
        <v>25150</v>
      </c>
      <c r="B1538" s="68">
        <f>INDEX('B-A OSRoad'!$F$2:$F$21,MATCH(A1538,'B-A OSRoad'!$C$2:$C$21))</f>
        <v>0</v>
      </c>
      <c r="C1538" s="68" t="str">
        <f>IF(INDEX('B-A OSRoad'!$B$2:$B$21,MATCH(A1538,'B-A OSRoad'!$C$2:$C$21))="Straight","",RIGHT(INDEX('B-A OSRoad'!$B$2:$B$21,MATCH(A1538,'B-A OSRoad'!$C$2:$C$21)),LEN(INDEX('B-A OSRoad'!$B$2:$B$21,MATCH(A1538,'B-A OSRoad'!$C$2:$C$21)))-1))</f>
        <v/>
      </c>
      <c r="D1538" s="69">
        <f>(INDEX('B-A OSRoad'!$I$2:$I$21,MATCH(A1538,'B-A OSRoad'!$C$2:$C$21)))+$C$3+$C$4+$C$1</f>
        <v>110</v>
      </c>
      <c r="E1538" s="70" t="e">
        <f>VLOOKUP(A1538,'Crash Data'!$E$3:$F$6,2,FALSE)</f>
        <v>#N/A</v>
      </c>
      <c r="F1538" s="70" t="e">
        <f>VLOOKUP(A1538,'Crash Data'!$B$3:$C$32,2,FALSE)</f>
        <v>#N/A</v>
      </c>
      <c r="G1538" s="40">
        <v>230</v>
      </c>
      <c r="H1538" s="40">
        <v>177</v>
      </c>
      <c r="I1538" s="39">
        <v>177</v>
      </c>
      <c r="J1538" s="40">
        <v>177</v>
      </c>
      <c r="K1538" s="39">
        <v>177</v>
      </c>
      <c r="L1538" s="93">
        <f t="shared" si="325"/>
        <v>209</v>
      </c>
      <c r="M1538" s="93" t="str">
        <f t="shared" si="326"/>
        <v/>
      </c>
      <c r="N1538" s="99">
        <f t="shared" si="327"/>
        <v>165</v>
      </c>
      <c r="O1538" s="99" t="str">
        <f t="shared" si="328"/>
        <v/>
      </c>
      <c r="P1538" s="102">
        <f t="shared" si="329"/>
        <v>165</v>
      </c>
      <c r="Q1538" s="102" t="str">
        <f t="shared" si="330"/>
        <v/>
      </c>
      <c r="R1538" s="105">
        <f t="shared" si="331"/>
        <v>165</v>
      </c>
      <c r="S1538" s="105" t="str">
        <f t="shared" si="332"/>
        <v/>
      </c>
      <c r="T1538" s="69">
        <f t="shared" si="333"/>
        <v>107</v>
      </c>
      <c r="U1538" s="69" t="str">
        <f t="shared" si="334"/>
        <v/>
      </c>
      <c r="V1538" s="143">
        <f t="shared" si="335"/>
        <v>165</v>
      </c>
      <c r="W1538" s="143" t="str">
        <f t="shared" si="336"/>
        <v/>
      </c>
      <c r="X1538" s="109">
        <f t="shared" si="323"/>
        <v>0</v>
      </c>
      <c r="Y1538" s="110" t="e">
        <f t="shared" si="324"/>
        <v>#N/A</v>
      </c>
      <c r="Z1538" s="75" t="e">
        <f>NA()</f>
        <v>#N/A</v>
      </c>
    </row>
    <row r="1539" spans="1:26" x14ac:dyDescent="0.2">
      <c r="A1539" s="74">
        <v>25160</v>
      </c>
      <c r="B1539" s="68">
        <f>INDEX('B-A OSRoad'!$F$2:$F$21,MATCH(A1539,'B-A OSRoad'!$C$2:$C$21))</f>
        <v>0</v>
      </c>
      <c r="C1539" s="68" t="str">
        <f>IF(INDEX('B-A OSRoad'!$B$2:$B$21,MATCH(A1539,'B-A OSRoad'!$C$2:$C$21))="Straight","",RIGHT(INDEX('B-A OSRoad'!$B$2:$B$21,MATCH(A1539,'B-A OSRoad'!$C$2:$C$21)),LEN(INDEX('B-A OSRoad'!$B$2:$B$21,MATCH(A1539,'B-A OSRoad'!$C$2:$C$21)))-1))</f>
        <v/>
      </c>
      <c r="D1539" s="69">
        <f>(INDEX('B-A OSRoad'!$I$2:$I$21,MATCH(A1539,'B-A OSRoad'!$C$2:$C$21)))+$C$3+$C$4+$C$1</f>
        <v>110</v>
      </c>
      <c r="E1539" s="70" t="e">
        <f>VLOOKUP(A1539,'Crash Data'!$E$3:$F$6,2,FALSE)</f>
        <v>#N/A</v>
      </c>
      <c r="F1539" s="70" t="e">
        <f>VLOOKUP(A1539,'Crash Data'!$B$3:$C$32,2,FALSE)</f>
        <v>#N/A</v>
      </c>
      <c r="G1539" s="40">
        <v>230</v>
      </c>
      <c r="H1539" s="40">
        <v>177</v>
      </c>
      <c r="I1539" s="39">
        <v>177</v>
      </c>
      <c r="J1539" s="40">
        <v>177</v>
      </c>
      <c r="K1539" s="39">
        <v>177</v>
      </c>
      <c r="L1539" s="93">
        <f t="shared" si="325"/>
        <v>209</v>
      </c>
      <c r="M1539" s="93" t="str">
        <f t="shared" si="326"/>
        <v/>
      </c>
      <c r="N1539" s="99">
        <f t="shared" si="327"/>
        <v>165</v>
      </c>
      <c r="O1539" s="99" t="str">
        <f t="shared" si="328"/>
        <v/>
      </c>
      <c r="P1539" s="102">
        <f t="shared" si="329"/>
        <v>165</v>
      </c>
      <c r="Q1539" s="102" t="str">
        <f t="shared" si="330"/>
        <v/>
      </c>
      <c r="R1539" s="105">
        <f t="shared" si="331"/>
        <v>165</v>
      </c>
      <c r="S1539" s="105" t="str">
        <f t="shared" si="332"/>
        <v/>
      </c>
      <c r="T1539" s="69">
        <f t="shared" si="333"/>
        <v>107</v>
      </c>
      <c r="U1539" s="69" t="str">
        <f t="shared" si="334"/>
        <v/>
      </c>
      <c r="V1539" s="143">
        <f t="shared" si="335"/>
        <v>165</v>
      </c>
      <c r="W1539" s="143" t="str">
        <f t="shared" si="336"/>
        <v/>
      </c>
      <c r="X1539" s="109">
        <f t="shared" si="323"/>
        <v>0</v>
      </c>
      <c r="Y1539" s="110" t="e">
        <f t="shared" si="324"/>
        <v>#N/A</v>
      </c>
      <c r="Z1539" s="75" t="e">
        <f>NA()</f>
        <v>#N/A</v>
      </c>
    </row>
    <row r="1540" spans="1:26" x14ac:dyDescent="0.2">
      <c r="A1540" s="74">
        <v>25170</v>
      </c>
      <c r="B1540" s="68">
        <f>INDEX('B-A OSRoad'!$F$2:$F$21,MATCH(A1540,'B-A OSRoad'!$C$2:$C$21))</f>
        <v>0</v>
      </c>
      <c r="C1540" s="68" t="str">
        <f>IF(INDEX('B-A OSRoad'!$B$2:$B$21,MATCH(A1540,'B-A OSRoad'!$C$2:$C$21))="Straight","",RIGHT(INDEX('B-A OSRoad'!$B$2:$B$21,MATCH(A1540,'B-A OSRoad'!$C$2:$C$21)),LEN(INDEX('B-A OSRoad'!$B$2:$B$21,MATCH(A1540,'B-A OSRoad'!$C$2:$C$21)))-1))</f>
        <v/>
      </c>
      <c r="D1540" s="69">
        <f>(INDEX('B-A OSRoad'!$I$2:$I$21,MATCH(A1540,'B-A OSRoad'!$C$2:$C$21)))+$C$3+$C$4+$C$1</f>
        <v>110</v>
      </c>
      <c r="E1540" s="70" t="e">
        <f>VLOOKUP(A1540,'Crash Data'!$E$3:$F$6,2,FALSE)</f>
        <v>#N/A</v>
      </c>
      <c r="F1540" s="70" t="e">
        <f>VLOOKUP(A1540,'Crash Data'!$B$3:$C$32,2,FALSE)</f>
        <v>#N/A</v>
      </c>
      <c r="G1540" s="40">
        <v>230</v>
      </c>
      <c r="H1540" s="40">
        <v>177</v>
      </c>
      <c r="I1540" s="39">
        <v>177</v>
      </c>
      <c r="J1540" s="40">
        <v>177</v>
      </c>
      <c r="K1540" s="39">
        <v>177</v>
      </c>
      <c r="L1540" s="93">
        <f t="shared" si="325"/>
        <v>209</v>
      </c>
      <c r="M1540" s="93" t="str">
        <f t="shared" si="326"/>
        <v/>
      </c>
      <c r="N1540" s="99">
        <f t="shared" si="327"/>
        <v>165</v>
      </c>
      <c r="O1540" s="99" t="str">
        <f t="shared" si="328"/>
        <v/>
      </c>
      <c r="P1540" s="102">
        <f t="shared" si="329"/>
        <v>165</v>
      </c>
      <c r="Q1540" s="102" t="str">
        <f t="shared" si="330"/>
        <v/>
      </c>
      <c r="R1540" s="105">
        <f t="shared" si="331"/>
        <v>165</v>
      </c>
      <c r="S1540" s="105" t="str">
        <f t="shared" si="332"/>
        <v/>
      </c>
      <c r="T1540" s="69">
        <f t="shared" si="333"/>
        <v>107</v>
      </c>
      <c r="U1540" s="69" t="str">
        <f t="shared" si="334"/>
        <v/>
      </c>
      <c r="V1540" s="143">
        <f t="shared" si="335"/>
        <v>165</v>
      </c>
      <c r="W1540" s="143" t="str">
        <f t="shared" si="336"/>
        <v/>
      </c>
      <c r="X1540" s="109">
        <f t="shared" si="323"/>
        <v>0</v>
      </c>
      <c r="Y1540" s="110" t="e">
        <f t="shared" si="324"/>
        <v>#N/A</v>
      </c>
      <c r="Z1540" s="75" t="e">
        <f>NA()</f>
        <v>#N/A</v>
      </c>
    </row>
    <row r="1541" spans="1:26" x14ac:dyDescent="0.2">
      <c r="A1541" s="74">
        <v>25180</v>
      </c>
      <c r="B1541" s="68">
        <f>INDEX('B-A OSRoad'!$F$2:$F$21,MATCH(A1541,'B-A OSRoad'!$C$2:$C$21))</f>
        <v>0</v>
      </c>
      <c r="C1541" s="68" t="str">
        <f>IF(INDEX('B-A OSRoad'!$B$2:$B$21,MATCH(A1541,'B-A OSRoad'!$C$2:$C$21))="Straight","",RIGHT(INDEX('B-A OSRoad'!$B$2:$B$21,MATCH(A1541,'B-A OSRoad'!$C$2:$C$21)),LEN(INDEX('B-A OSRoad'!$B$2:$B$21,MATCH(A1541,'B-A OSRoad'!$C$2:$C$21)))-1))</f>
        <v/>
      </c>
      <c r="D1541" s="69">
        <f>(INDEX('B-A OSRoad'!$I$2:$I$21,MATCH(A1541,'B-A OSRoad'!$C$2:$C$21)))+$C$3+$C$4+$C$1</f>
        <v>110</v>
      </c>
      <c r="E1541" s="70" t="e">
        <f>VLOOKUP(A1541,'Crash Data'!$E$3:$F$6,2,FALSE)</f>
        <v>#N/A</v>
      </c>
      <c r="F1541" s="70" t="e">
        <f>VLOOKUP(A1541,'Crash Data'!$B$3:$C$32,2,FALSE)</f>
        <v>#N/A</v>
      </c>
      <c r="G1541" s="40">
        <v>230</v>
      </c>
      <c r="H1541" s="40">
        <v>177</v>
      </c>
      <c r="I1541" s="39">
        <v>177</v>
      </c>
      <c r="J1541" s="40">
        <v>177</v>
      </c>
      <c r="K1541" s="39">
        <v>177</v>
      </c>
      <c r="L1541" s="93">
        <f t="shared" si="325"/>
        <v>209</v>
      </c>
      <c r="M1541" s="93" t="str">
        <f t="shared" si="326"/>
        <v/>
      </c>
      <c r="N1541" s="99">
        <f t="shared" si="327"/>
        <v>165</v>
      </c>
      <c r="O1541" s="99" t="str">
        <f t="shared" si="328"/>
        <v/>
      </c>
      <c r="P1541" s="102">
        <f t="shared" si="329"/>
        <v>165</v>
      </c>
      <c r="Q1541" s="102" t="str">
        <f t="shared" si="330"/>
        <v/>
      </c>
      <c r="R1541" s="105">
        <f t="shared" si="331"/>
        <v>165</v>
      </c>
      <c r="S1541" s="105" t="str">
        <f t="shared" si="332"/>
        <v/>
      </c>
      <c r="T1541" s="69">
        <f t="shared" si="333"/>
        <v>107</v>
      </c>
      <c r="U1541" s="69" t="str">
        <f t="shared" si="334"/>
        <v/>
      </c>
      <c r="V1541" s="143">
        <f t="shared" si="335"/>
        <v>165</v>
      </c>
      <c r="W1541" s="143" t="str">
        <f t="shared" si="336"/>
        <v/>
      </c>
      <c r="X1541" s="109">
        <f t="shared" si="323"/>
        <v>0</v>
      </c>
      <c r="Y1541" s="110" t="e">
        <f t="shared" si="324"/>
        <v>#N/A</v>
      </c>
      <c r="Z1541" s="75" t="e">
        <f>NA()</f>
        <v>#N/A</v>
      </c>
    </row>
    <row r="1542" spans="1:26" x14ac:dyDescent="0.2">
      <c r="A1542" s="74">
        <v>25190</v>
      </c>
      <c r="B1542" s="68">
        <f>INDEX('B-A OSRoad'!$F$2:$F$21,MATCH(A1542,'B-A OSRoad'!$C$2:$C$21))</f>
        <v>0</v>
      </c>
      <c r="C1542" s="68" t="str">
        <f>IF(INDEX('B-A OSRoad'!$B$2:$B$21,MATCH(A1542,'B-A OSRoad'!$C$2:$C$21))="Straight","",RIGHT(INDEX('B-A OSRoad'!$B$2:$B$21,MATCH(A1542,'B-A OSRoad'!$C$2:$C$21)),LEN(INDEX('B-A OSRoad'!$B$2:$B$21,MATCH(A1542,'B-A OSRoad'!$C$2:$C$21)))-1))</f>
        <v/>
      </c>
      <c r="D1542" s="69">
        <f>(INDEX('B-A OSRoad'!$I$2:$I$21,MATCH(A1542,'B-A OSRoad'!$C$2:$C$21)))+$C$3+$C$4+$C$1</f>
        <v>110</v>
      </c>
      <c r="E1542" s="70" t="e">
        <f>VLOOKUP(A1542,'Crash Data'!$E$3:$F$6,2,FALSE)</f>
        <v>#N/A</v>
      </c>
      <c r="F1542" s="70" t="e">
        <f>VLOOKUP(A1542,'Crash Data'!$B$3:$C$32,2,FALSE)</f>
        <v>#N/A</v>
      </c>
      <c r="G1542" s="40">
        <v>230</v>
      </c>
      <c r="H1542" s="40">
        <v>177</v>
      </c>
      <c r="I1542" s="39">
        <v>177</v>
      </c>
      <c r="J1542" s="40">
        <v>177</v>
      </c>
      <c r="K1542" s="39">
        <v>177</v>
      </c>
      <c r="L1542" s="93">
        <f t="shared" si="325"/>
        <v>209</v>
      </c>
      <c r="M1542" s="93" t="str">
        <f t="shared" si="326"/>
        <v/>
      </c>
      <c r="N1542" s="99">
        <f t="shared" si="327"/>
        <v>165</v>
      </c>
      <c r="O1542" s="99" t="str">
        <f t="shared" si="328"/>
        <v/>
      </c>
      <c r="P1542" s="102">
        <f t="shared" si="329"/>
        <v>165</v>
      </c>
      <c r="Q1542" s="102" t="str">
        <f t="shared" si="330"/>
        <v/>
      </c>
      <c r="R1542" s="105">
        <f t="shared" si="331"/>
        <v>165</v>
      </c>
      <c r="S1542" s="105" t="str">
        <f t="shared" si="332"/>
        <v/>
      </c>
      <c r="T1542" s="69">
        <f t="shared" si="333"/>
        <v>107</v>
      </c>
      <c r="U1542" s="69" t="str">
        <f t="shared" si="334"/>
        <v/>
      </c>
      <c r="V1542" s="143">
        <f t="shared" si="335"/>
        <v>165</v>
      </c>
      <c r="W1542" s="143" t="str">
        <f t="shared" si="336"/>
        <v/>
      </c>
      <c r="X1542" s="109">
        <f t="shared" si="323"/>
        <v>0</v>
      </c>
      <c r="Y1542" s="110" t="e">
        <f t="shared" si="324"/>
        <v>#N/A</v>
      </c>
      <c r="Z1542" s="75" t="e">
        <f>NA()</f>
        <v>#N/A</v>
      </c>
    </row>
    <row r="1543" spans="1:26" x14ac:dyDescent="0.2">
      <c r="A1543" s="74">
        <v>25200</v>
      </c>
      <c r="B1543" s="68">
        <f>INDEX('B-A OSRoad'!$F$2:$F$21,MATCH(A1543,'B-A OSRoad'!$C$2:$C$21))</f>
        <v>0</v>
      </c>
      <c r="C1543" s="68" t="str">
        <f>IF(INDEX('B-A OSRoad'!$B$2:$B$21,MATCH(A1543,'B-A OSRoad'!$C$2:$C$21))="Straight","",RIGHT(INDEX('B-A OSRoad'!$B$2:$B$21,MATCH(A1543,'B-A OSRoad'!$C$2:$C$21)),LEN(INDEX('B-A OSRoad'!$B$2:$B$21,MATCH(A1543,'B-A OSRoad'!$C$2:$C$21)))-1))</f>
        <v/>
      </c>
      <c r="D1543" s="69">
        <f>(INDEX('B-A OSRoad'!$I$2:$I$21,MATCH(A1543,'B-A OSRoad'!$C$2:$C$21)))+$C$3+$C$4+$C$1</f>
        <v>110</v>
      </c>
      <c r="E1543" s="70" t="e">
        <f>VLOOKUP(A1543,'Crash Data'!$E$3:$F$6,2,FALSE)</f>
        <v>#N/A</v>
      </c>
      <c r="F1543" s="70" t="e">
        <f>VLOOKUP(A1543,'Crash Data'!$B$3:$C$32,2,FALSE)</f>
        <v>#N/A</v>
      </c>
      <c r="G1543" s="40">
        <v>230</v>
      </c>
      <c r="H1543" s="40">
        <v>177</v>
      </c>
      <c r="I1543" s="39">
        <v>177</v>
      </c>
      <c r="J1543" s="40">
        <v>177</v>
      </c>
      <c r="K1543" s="39">
        <v>177</v>
      </c>
      <c r="L1543" s="93">
        <f t="shared" si="325"/>
        <v>209</v>
      </c>
      <c r="M1543" s="93" t="str">
        <f t="shared" si="326"/>
        <v/>
      </c>
      <c r="N1543" s="99">
        <f t="shared" si="327"/>
        <v>165</v>
      </c>
      <c r="O1543" s="99" t="str">
        <f t="shared" si="328"/>
        <v/>
      </c>
      <c r="P1543" s="102">
        <f t="shared" si="329"/>
        <v>165</v>
      </c>
      <c r="Q1543" s="102" t="str">
        <f t="shared" si="330"/>
        <v/>
      </c>
      <c r="R1543" s="105">
        <f t="shared" si="331"/>
        <v>165</v>
      </c>
      <c r="S1543" s="105" t="str">
        <f t="shared" si="332"/>
        <v/>
      </c>
      <c r="T1543" s="69">
        <f t="shared" si="333"/>
        <v>107</v>
      </c>
      <c r="U1543" s="69" t="str">
        <f t="shared" si="334"/>
        <v/>
      </c>
      <c r="V1543" s="143">
        <f t="shared" si="335"/>
        <v>165</v>
      </c>
      <c r="W1543" s="143" t="str">
        <f t="shared" si="336"/>
        <v/>
      </c>
      <c r="X1543" s="109">
        <f t="shared" ref="X1543:X1606" si="337">IF(B1543=0,0,((VLOOKUP($C$2,MROSM,2))^2/(127*C1543)-(B1543/100))   )</f>
        <v>0</v>
      </c>
      <c r="Y1543" s="110" t="e">
        <f t="shared" ref="Y1543:Y1606" si="338">IF(X1543&gt;(VLOOKUP(D1543,SFF,3)),-20,  IF(X1543&gt;(VLOOKUP(D1543,SFF,2)),-15,NA()) )</f>
        <v>#N/A</v>
      </c>
      <c r="Z1543" s="75" t="e">
        <f>NA()</f>
        <v>#N/A</v>
      </c>
    </row>
    <row r="1544" spans="1:26" x14ac:dyDescent="0.2">
      <c r="A1544" s="74">
        <v>25210</v>
      </c>
      <c r="B1544" s="68">
        <f>INDEX('B-A OSRoad'!$F$2:$F$21,MATCH(A1544,'B-A OSRoad'!$C$2:$C$21))</f>
        <v>0</v>
      </c>
      <c r="C1544" s="68" t="str">
        <f>IF(INDEX('B-A OSRoad'!$B$2:$B$21,MATCH(A1544,'B-A OSRoad'!$C$2:$C$21))="Straight","",RIGHT(INDEX('B-A OSRoad'!$B$2:$B$21,MATCH(A1544,'B-A OSRoad'!$C$2:$C$21)),LEN(INDEX('B-A OSRoad'!$B$2:$B$21,MATCH(A1544,'B-A OSRoad'!$C$2:$C$21)))-1))</f>
        <v/>
      </c>
      <c r="D1544" s="69">
        <f>(INDEX('B-A OSRoad'!$I$2:$I$21,MATCH(A1544,'B-A OSRoad'!$C$2:$C$21)))+$C$3+$C$4+$C$1</f>
        <v>110</v>
      </c>
      <c r="E1544" s="70" t="e">
        <f>VLOOKUP(A1544,'Crash Data'!$E$3:$F$6,2,FALSE)</f>
        <v>#N/A</v>
      </c>
      <c r="F1544" s="70" t="e">
        <f>VLOOKUP(A1544,'Crash Data'!$B$3:$C$32,2,FALSE)</f>
        <v>#N/A</v>
      </c>
      <c r="G1544" s="40">
        <v>230</v>
      </c>
      <c r="H1544" s="40">
        <v>177</v>
      </c>
      <c r="I1544" s="39">
        <v>177</v>
      </c>
      <c r="J1544" s="40">
        <v>177</v>
      </c>
      <c r="K1544" s="39">
        <v>177</v>
      </c>
      <c r="L1544" s="93">
        <f t="shared" ref="L1544:L1607" si="339">IFERROR(IF(Y1544&lt;0,   (ROUND($M$2*$D1544/3.6+$D1544^2/(254*($M$3-0.05)),0))),   (ROUND($M$2*$D1544/3.6+$D1544^2/(254*$M$3),0)))</f>
        <v>209</v>
      </c>
      <c r="M1544" s="93" t="str">
        <f t="shared" ref="M1544:M1607" si="340">IF(  (L1544-$G1544)&lt;=0,"",(L1544-$G1544))</f>
        <v/>
      </c>
      <c r="N1544" s="99">
        <f t="shared" ref="N1544:N1607" si="341">IFERROR(IF(Y1544&lt;0,             (ROUND($O$2*$D1544/3.6+$D1544^2/(254*($O$3-0.05)),0))),   (ROUND($O$2*$D1544/3.6+$D1544^2/(254*$O$3),0)))</f>
        <v>165</v>
      </c>
      <c r="O1544" s="99" t="str">
        <f t="shared" ref="O1544:O1607" si="342">IF(  (N1544-$H1544)&lt;=0,"",(N1544-$H1544))</f>
        <v/>
      </c>
      <c r="P1544" s="102">
        <f t="shared" ref="P1544:P1607" si="343">IFERROR(IF(Y1544&lt;0,             (ROUND($Q$2*$D1544/3.6+$D1544^2/(254*($Q$3-0.05)),0))),   (ROUND($Q$2*$D1544/3.6+$D1544^2/(254*$Q$3),0)))</f>
        <v>165</v>
      </c>
      <c r="Q1544" s="102" t="str">
        <f t="shared" ref="Q1544:Q1607" si="344">IF(  (P1544-$I1544)&lt;=0,"",(P1544-$I1544))</f>
        <v/>
      </c>
      <c r="R1544" s="105">
        <f t="shared" ref="R1544:R1607" si="345">IFERROR(IF(Y1544&lt;0,             (ROUND($S$2*$D1544/3.6+$D1544^2/(254*($S$3-0.05)),0))),   (ROUND($S$2*$D1544/3.6+$D1544^2/(254*$S$3),0)))</f>
        <v>165</v>
      </c>
      <c r="S1544" s="105" t="str">
        <f t="shared" ref="S1544:S1607" si="346">IF(  (R1544-$J1544)&lt;=0,"",(R1544-$J1544))</f>
        <v/>
      </c>
      <c r="T1544" s="69">
        <f t="shared" ref="T1544:T1607" si="347">IFERROR(IF(Y1544&lt;0,     (ROUND(($U$2+$U$3+0.5)*$D1544/3.6,0))      ),         (ROUND(($U$2+$U$3)*$D1544/3.6,0)))</f>
        <v>107</v>
      </c>
      <c r="U1544" s="69" t="str">
        <f t="shared" ref="U1544:U1607" si="348">IF(  (T1544-$G1544)&lt;=0,"",(T1544-$G1544))</f>
        <v/>
      </c>
      <c r="V1544" s="143">
        <f t="shared" ref="V1544:V1607" si="349">IFERROR(IF(Y1544&lt;0,             (ROUND($W$2*$D1544/3.6+$D1544^2/(254*($W$3-0.05)),0))),   (ROUND($W$2*$D1544/3.6+$D1544^2/(254*$W$3),0)))</f>
        <v>165</v>
      </c>
      <c r="W1544" s="143" t="str">
        <f t="shared" ref="W1544:W1607" si="350">IF(  (V1544-$K1544)&lt;=0,"",(V1544-$K1544))</f>
        <v/>
      </c>
      <c r="X1544" s="109">
        <f t="shared" si="337"/>
        <v>0</v>
      </c>
      <c r="Y1544" s="110" t="e">
        <f t="shared" si="338"/>
        <v>#N/A</v>
      </c>
      <c r="Z1544" s="75" t="e">
        <f>NA()</f>
        <v>#N/A</v>
      </c>
    </row>
    <row r="1545" spans="1:26" x14ac:dyDescent="0.2">
      <c r="A1545" s="74">
        <v>25220</v>
      </c>
      <c r="B1545" s="68">
        <f>INDEX('B-A OSRoad'!$F$2:$F$21,MATCH(A1545,'B-A OSRoad'!$C$2:$C$21))</f>
        <v>0</v>
      </c>
      <c r="C1545" s="68" t="str">
        <f>IF(INDEX('B-A OSRoad'!$B$2:$B$21,MATCH(A1545,'B-A OSRoad'!$C$2:$C$21))="Straight","",RIGHT(INDEX('B-A OSRoad'!$B$2:$B$21,MATCH(A1545,'B-A OSRoad'!$C$2:$C$21)),LEN(INDEX('B-A OSRoad'!$B$2:$B$21,MATCH(A1545,'B-A OSRoad'!$C$2:$C$21)))-1))</f>
        <v/>
      </c>
      <c r="D1545" s="69">
        <f>(INDEX('B-A OSRoad'!$I$2:$I$21,MATCH(A1545,'B-A OSRoad'!$C$2:$C$21)))+$C$3+$C$4+$C$1</f>
        <v>110</v>
      </c>
      <c r="E1545" s="70" t="e">
        <f>VLOOKUP(A1545,'Crash Data'!$E$3:$F$6,2,FALSE)</f>
        <v>#N/A</v>
      </c>
      <c r="F1545" s="70" t="e">
        <f>VLOOKUP(A1545,'Crash Data'!$B$3:$C$32,2,FALSE)</f>
        <v>#N/A</v>
      </c>
      <c r="G1545" s="40">
        <v>230</v>
      </c>
      <c r="H1545" s="40">
        <v>177</v>
      </c>
      <c r="I1545" s="39">
        <v>177</v>
      </c>
      <c r="J1545" s="40">
        <v>177</v>
      </c>
      <c r="K1545" s="39">
        <v>177</v>
      </c>
      <c r="L1545" s="93">
        <f t="shared" si="339"/>
        <v>209</v>
      </c>
      <c r="M1545" s="93" t="str">
        <f t="shared" si="340"/>
        <v/>
      </c>
      <c r="N1545" s="99">
        <f t="shared" si="341"/>
        <v>165</v>
      </c>
      <c r="O1545" s="99" t="str">
        <f t="shared" si="342"/>
        <v/>
      </c>
      <c r="P1545" s="102">
        <f t="shared" si="343"/>
        <v>165</v>
      </c>
      <c r="Q1545" s="102" t="str">
        <f t="shared" si="344"/>
        <v/>
      </c>
      <c r="R1545" s="105">
        <f t="shared" si="345"/>
        <v>165</v>
      </c>
      <c r="S1545" s="105" t="str">
        <f t="shared" si="346"/>
        <v/>
      </c>
      <c r="T1545" s="69">
        <f t="shared" si="347"/>
        <v>107</v>
      </c>
      <c r="U1545" s="69" t="str">
        <f t="shared" si="348"/>
        <v/>
      </c>
      <c r="V1545" s="143">
        <f t="shared" si="349"/>
        <v>165</v>
      </c>
      <c r="W1545" s="143" t="str">
        <f t="shared" si="350"/>
        <v/>
      </c>
      <c r="X1545" s="109">
        <f t="shared" si="337"/>
        <v>0</v>
      </c>
      <c r="Y1545" s="110" t="e">
        <f t="shared" si="338"/>
        <v>#N/A</v>
      </c>
      <c r="Z1545" s="75" t="e">
        <f>NA()</f>
        <v>#N/A</v>
      </c>
    </row>
    <row r="1546" spans="1:26" x14ac:dyDescent="0.2">
      <c r="A1546" s="74">
        <v>25230</v>
      </c>
      <c r="B1546" s="68">
        <f>INDEX('B-A OSRoad'!$F$2:$F$21,MATCH(A1546,'B-A OSRoad'!$C$2:$C$21))</f>
        <v>0</v>
      </c>
      <c r="C1546" s="68" t="str">
        <f>IF(INDEX('B-A OSRoad'!$B$2:$B$21,MATCH(A1546,'B-A OSRoad'!$C$2:$C$21))="Straight","",RIGHT(INDEX('B-A OSRoad'!$B$2:$B$21,MATCH(A1546,'B-A OSRoad'!$C$2:$C$21)),LEN(INDEX('B-A OSRoad'!$B$2:$B$21,MATCH(A1546,'B-A OSRoad'!$C$2:$C$21)))-1))</f>
        <v/>
      </c>
      <c r="D1546" s="69">
        <f>(INDEX('B-A OSRoad'!$I$2:$I$21,MATCH(A1546,'B-A OSRoad'!$C$2:$C$21)))+$C$3+$C$4+$C$1</f>
        <v>110</v>
      </c>
      <c r="E1546" s="70" t="e">
        <f>VLOOKUP(A1546,'Crash Data'!$E$3:$F$6,2,FALSE)</f>
        <v>#N/A</v>
      </c>
      <c r="F1546" s="70" t="e">
        <f>VLOOKUP(A1546,'Crash Data'!$B$3:$C$32,2,FALSE)</f>
        <v>#N/A</v>
      </c>
      <c r="G1546" s="40">
        <v>230</v>
      </c>
      <c r="H1546" s="40">
        <v>177</v>
      </c>
      <c r="I1546" s="39">
        <v>177</v>
      </c>
      <c r="J1546" s="40">
        <v>177</v>
      </c>
      <c r="K1546" s="39">
        <v>177</v>
      </c>
      <c r="L1546" s="93">
        <f t="shared" si="339"/>
        <v>209</v>
      </c>
      <c r="M1546" s="93" t="str">
        <f t="shared" si="340"/>
        <v/>
      </c>
      <c r="N1546" s="99">
        <f t="shared" si="341"/>
        <v>165</v>
      </c>
      <c r="O1546" s="99" t="str">
        <f t="shared" si="342"/>
        <v/>
      </c>
      <c r="P1546" s="102">
        <f t="shared" si="343"/>
        <v>165</v>
      </c>
      <c r="Q1546" s="102" t="str">
        <f t="shared" si="344"/>
        <v/>
      </c>
      <c r="R1546" s="105">
        <f t="shared" si="345"/>
        <v>165</v>
      </c>
      <c r="S1546" s="105" t="str">
        <f t="shared" si="346"/>
        <v/>
      </c>
      <c r="T1546" s="69">
        <f t="shared" si="347"/>
        <v>107</v>
      </c>
      <c r="U1546" s="69" t="str">
        <f t="shared" si="348"/>
        <v/>
      </c>
      <c r="V1546" s="143">
        <f t="shared" si="349"/>
        <v>165</v>
      </c>
      <c r="W1546" s="143" t="str">
        <f t="shared" si="350"/>
        <v/>
      </c>
      <c r="X1546" s="109">
        <f t="shared" si="337"/>
        <v>0</v>
      </c>
      <c r="Y1546" s="110" t="e">
        <f t="shared" si="338"/>
        <v>#N/A</v>
      </c>
      <c r="Z1546" s="75" t="e">
        <f>NA()</f>
        <v>#N/A</v>
      </c>
    </row>
    <row r="1547" spans="1:26" x14ac:dyDescent="0.2">
      <c r="A1547" s="74">
        <v>25240</v>
      </c>
      <c r="B1547" s="68">
        <f>INDEX('B-A OSRoad'!$F$2:$F$21,MATCH(A1547,'B-A OSRoad'!$C$2:$C$21))</f>
        <v>0</v>
      </c>
      <c r="C1547" s="68" t="str">
        <f>IF(INDEX('B-A OSRoad'!$B$2:$B$21,MATCH(A1547,'B-A OSRoad'!$C$2:$C$21))="Straight","",RIGHT(INDEX('B-A OSRoad'!$B$2:$B$21,MATCH(A1547,'B-A OSRoad'!$C$2:$C$21)),LEN(INDEX('B-A OSRoad'!$B$2:$B$21,MATCH(A1547,'B-A OSRoad'!$C$2:$C$21)))-1))</f>
        <v/>
      </c>
      <c r="D1547" s="69">
        <f>(INDEX('B-A OSRoad'!$I$2:$I$21,MATCH(A1547,'B-A OSRoad'!$C$2:$C$21)))+$C$3+$C$4+$C$1</f>
        <v>110</v>
      </c>
      <c r="E1547" s="70" t="e">
        <f>VLOOKUP(A1547,'Crash Data'!$E$3:$F$6,2,FALSE)</f>
        <v>#N/A</v>
      </c>
      <c r="F1547" s="70" t="e">
        <f>VLOOKUP(A1547,'Crash Data'!$B$3:$C$32,2,FALSE)</f>
        <v>#N/A</v>
      </c>
      <c r="G1547" s="40">
        <v>230</v>
      </c>
      <c r="H1547" s="40">
        <v>177</v>
      </c>
      <c r="I1547" s="39">
        <v>177</v>
      </c>
      <c r="J1547" s="40">
        <v>177</v>
      </c>
      <c r="K1547" s="39">
        <v>177</v>
      </c>
      <c r="L1547" s="93">
        <f t="shared" si="339"/>
        <v>209</v>
      </c>
      <c r="M1547" s="93" t="str">
        <f t="shared" si="340"/>
        <v/>
      </c>
      <c r="N1547" s="99">
        <f t="shared" si="341"/>
        <v>165</v>
      </c>
      <c r="O1547" s="99" t="str">
        <f t="shared" si="342"/>
        <v/>
      </c>
      <c r="P1547" s="102">
        <f t="shared" si="343"/>
        <v>165</v>
      </c>
      <c r="Q1547" s="102" t="str">
        <f t="shared" si="344"/>
        <v/>
      </c>
      <c r="R1547" s="105">
        <f t="shared" si="345"/>
        <v>165</v>
      </c>
      <c r="S1547" s="105" t="str">
        <f t="shared" si="346"/>
        <v/>
      </c>
      <c r="T1547" s="69">
        <f t="shared" si="347"/>
        <v>107</v>
      </c>
      <c r="U1547" s="69" t="str">
        <f t="shared" si="348"/>
        <v/>
      </c>
      <c r="V1547" s="143">
        <f t="shared" si="349"/>
        <v>165</v>
      </c>
      <c r="W1547" s="143" t="str">
        <f t="shared" si="350"/>
        <v/>
      </c>
      <c r="X1547" s="109">
        <f t="shared" si="337"/>
        <v>0</v>
      </c>
      <c r="Y1547" s="110" t="e">
        <f t="shared" si="338"/>
        <v>#N/A</v>
      </c>
      <c r="Z1547" s="75" t="e">
        <f>NA()</f>
        <v>#N/A</v>
      </c>
    </row>
    <row r="1548" spans="1:26" x14ac:dyDescent="0.2">
      <c r="A1548" s="74">
        <v>25250</v>
      </c>
      <c r="B1548" s="68">
        <f>INDEX('B-A OSRoad'!$F$2:$F$21,MATCH(A1548,'B-A OSRoad'!$C$2:$C$21))</f>
        <v>0</v>
      </c>
      <c r="C1548" s="68" t="str">
        <f>IF(INDEX('B-A OSRoad'!$B$2:$B$21,MATCH(A1548,'B-A OSRoad'!$C$2:$C$21))="Straight","",RIGHT(INDEX('B-A OSRoad'!$B$2:$B$21,MATCH(A1548,'B-A OSRoad'!$C$2:$C$21)),LEN(INDEX('B-A OSRoad'!$B$2:$B$21,MATCH(A1548,'B-A OSRoad'!$C$2:$C$21)))-1))</f>
        <v/>
      </c>
      <c r="D1548" s="69">
        <f>(INDEX('B-A OSRoad'!$I$2:$I$21,MATCH(A1548,'B-A OSRoad'!$C$2:$C$21)))+$C$3+$C$4+$C$1</f>
        <v>110</v>
      </c>
      <c r="E1548" s="70" t="e">
        <f>VLOOKUP(A1548,'Crash Data'!$E$3:$F$6,2,FALSE)</f>
        <v>#N/A</v>
      </c>
      <c r="F1548" s="70" t="e">
        <f>VLOOKUP(A1548,'Crash Data'!$B$3:$C$32,2,FALSE)</f>
        <v>#N/A</v>
      </c>
      <c r="G1548" s="40">
        <v>230</v>
      </c>
      <c r="H1548" s="40">
        <v>177</v>
      </c>
      <c r="I1548" s="39">
        <v>177</v>
      </c>
      <c r="J1548" s="40">
        <v>177</v>
      </c>
      <c r="K1548" s="39">
        <v>177</v>
      </c>
      <c r="L1548" s="93">
        <f t="shared" si="339"/>
        <v>209</v>
      </c>
      <c r="M1548" s="93" t="str">
        <f t="shared" si="340"/>
        <v/>
      </c>
      <c r="N1548" s="99">
        <f t="shared" si="341"/>
        <v>165</v>
      </c>
      <c r="O1548" s="99" t="str">
        <f t="shared" si="342"/>
        <v/>
      </c>
      <c r="P1548" s="102">
        <f t="shared" si="343"/>
        <v>165</v>
      </c>
      <c r="Q1548" s="102" t="str">
        <f t="shared" si="344"/>
        <v/>
      </c>
      <c r="R1548" s="105">
        <f t="shared" si="345"/>
        <v>165</v>
      </c>
      <c r="S1548" s="105" t="str">
        <f t="shared" si="346"/>
        <v/>
      </c>
      <c r="T1548" s="69">
        <f t="shared" si="347"/>
        <v>107</v>
      </c>
      <c r="U1548" s="69" t="str">
        <f t="shared" si="348"/>
        <v/>
      </c>
      <c r="V1548" s="143">
        <f t="shared" si="349"/>
        <v>165</v>
      </c>
      <c r="W1548" s="143" t="str">
        <f t="shared" si="350"/>
        <v/>
      </c>
      <c r="X1548" s="109">
        <f t="shared" si="337"/>
        <v>0</v>
      </c>
      <c r="Y1548" s="110" t="e">
        <f t="shared" si="338"/>
        <v>#N/A</v>
      </c>
      <c r="Z1548" s="75" t="e">
        <f>NA()</f>
        <v>#N/A</v>
      </c>
    </row>
    <row r="1549" spans="1:26" x14ac:dyDescent="0.2">
      <c r="A1549" s="74">
        <v>25260</v>
      </c>
      <c r="B1549" s="68">
        <f>INDEX('B-A OSRoad'!$F$2:$F$21,MATCH(A1549,'B-A OSRoad'!$C$2:$C$21))</f>
        <v>0</v>
      </c>
      <c r="C1549" s="68" t="str">
        <f>IF(INDEX('B-A OSRoad'!$B$2:$B$21,MATCH(A1549,'B-A OSRoad'!$C$2:$C$21))="Straight","",RIGHT(INDEX('B-A OSRoad'!$B$2:$B$21,MATCH(A1549,'B-A OSRoad'!$C$2:$C$21)),LEN(INDEX('B-A OSRoad'!$B$2:$B$21,MATCH(A1549,'B-A OSRoad'!$C$2:$C$21)))-1))</f>
        <v/>
      </c>
      <c r="D1549" s="69">
        <f>(INDEX('B-A OSRoad'!$I$2:$I$21,MATCH(A1549,'B-A OSRoad'!$C$2:$C$21)))+$C$3+$C$4+$C$1</f>
        <v>110</v>
      </c>
      <c r="E1549" s="70" t="e">
        <f>VLOOKUP(A1549,'Crash Data'!$E$3:$F$6,2,FALSE)</f>
        <v>#N/A</v>
      </c>
      <c r="F1549" s="70" t="e">
        <f>VLOOKUP(A1549,'Crash Data'!$B$3:$C$32,2,FALSE)</f>
        <v>#N/A</v>
      </c>
      <c r="G1549" s="40">
        <v>230</v>
      </c>
      <c r="H1549" s="40">
        <v>177</v>
      </c>
      <c r="I1549" s="39">
        <v>177</v>
      </c>
      <c r="J1549" s="40">
        <v>177</v>
      </c>
      <c r="K1549" s="39">
        <v>177</v>
      </c>
      <c r="L1549" s="93">
        <f t="shared" si="339"/>
        <v>209</v>
      </c>
      <c r="M1549" s="93" t="str">
        <f t="shared" si="340"/>
        <v/>
      </c>
      <c r="N1549" s="99">
        <f t="shared" si="341"/>
        <v>165</v>
      </c>
      <c r="O1549" s="99" t="str">
        <f t="shared" si="342"/>
        <v/>
      </c>
      <c r="P1549" s="102">
        <f t="shared" si="343"/>
        <v>165</v>
      </c>
      <c r="Q1549" s="102" t="str">
        <f t="shared" si="344"/>
        <v/>
      </c>
      <c r="R1549" s="105">
        <f t="shared" si="345"/>
        <v>165</v>
      </c>
      <c r="S1549" s="105" t="str">
        <f t="shared" si="346"/>
        <v/>
      </c>
      <c r="T1549" s="69">
        <f t="shared" si="347"/>
        <v>107</v>
      </c>
      <c r="U1549" s="69" t="str">
        <f t="shared" si="348"/>
        <v/>
      </c>
      <c r="V1549" s="143">
        <f t="shared" si="349"/>
        <v>165</v>
      </c>
      <c r="W1549" s="143" t="str">
        <f t="shared" si="350"/>
        <v/>
      </c>
      <c r="X1549" s="109">
        <f t="shared" si="337"/>
        <v>0</v>
      </c>
      <c r="Y1549" s="110" t="e">
        <f t="shared" si="338"/>
        <v>#N/A</v>
      </c>
      <c r="Z1549" s="75" t="e">
        <f>NA()</f>
        <v>#N/A</v>
      </c>
    </row>
    <row r="1550" spans="1:26" x14ac:dyDescent="0.2">
      <c r="A1550" s="74">
        <v>25270</v>
      </c>
      <c r="B1550" s="68">
        <f>INDEX('B-A OSRoad'!$F$2:$F$21,MATCH(A1550,'B-A OSRoad'!$C$2:$C$21))</f>
        <v>0</v>
      </c>
      <c r="C1550" s="68" t="str">
        <f>IF(INDEX('B-A OSRoad'!$B$2:$B$21,MATCH(A1550,'B-A OSRoad'!$C$2:$C$21))="Straight","",RIGHT(INDEX('B-A OSRoad'!$B$2:$B$21,MATCH(A1550,'B-A OSRoad'!$C$2:$C$21)),LEN(INDEX('B-A OSRoad'!$B$2:$B$21,MATCH(A1550,'B-A OSRoad'!$C$2:$C$21)))-1))</f>
        <v/>
      </c>
      <c r="D1550" s="69">
        <f>(INDEX('B-A OSRoad'!$I$2:$I$21,MATCH(A1550,'B-A OSRoad'!$C$2:$C$21)))+$C$3+$C$4+$C$1</f>
        <v>110</v>
      </c>
      <c r="E1550" s="70" t="e">
        <f>VLOOKUP(A1550,'Crash Data'!$E$3:$F$6,2,FALSE)</f>
        <v>#N/A</v>
      </c>
      <c r="F1550" s="70" t="e">
        <f>VLOOKUP(A1550,'Crash Data'!$B$3:$C$32,2,FALSE)</f>
        <v>#N/A</v>
      </c>
      <c r="G1550" s="40">
        <v>230</v>
      </c>
      <c r="H1550" s="40">
        <v>177</v>
      </c>
      <c r="I1550" s="39">
        <v>177</v>
      </c>
      <c r="J1550" s="40">
        <v>177</v>
      </c>
      <c r="K1550" s="39">
        <v>177</v>
      </c>
      <c r="L1550" s="93">
        <f t="shared" si="339"/>
        <v>209</v>
      </c>
      <c r="M1550" s="93" t="str">
        <f t="shared" si="340"/>
        <v/>
      </c>
      <c r="N1550" s="99">
        <f t="shared" si="341"/>
        <v>165</v>
      </c>
      <c r="O1550" s="99" t="str">
        <f t="shared" si="342"/>
        <v/>
      </c>
      <c r="P1550" s="102">
        <f t="shared" si="343"/>
        <v>165</v>
      </c>
      <c r="Q1550" s="102" t="str">
        <f t="shared" si="344"/>
        <v/>
      </c>
      <c r="R1550" s="105">
        <f t="shared" si="345"/>
        <v>165</v>
      </c>
      <c r="S1550" s="105" t="str">
        <f t="shared" si="346"/>
        <v/>
      </c>
      <c r="T1550" s="69">
        <f t="shared" si="347"/>
        <v>107</v>
      </c>
      <c r="U1550" s="69" t="str">
        <f t="shared" si="348"/>
        <v/>
      </c>
      <c r="V1550" s="143">
        <f t="shared" si="349"/>
        <v>165</v>
      </c>
      <c r="W1550" s="143" t="str">
        <f t="shared" si="350"/>
        <v/>
      </c>
      <c r="X1550" s="109">
        <f t="shared" si="337"/>
        <v>0</v>
      </c>
      <c r="Y1550" s="110" t="e">
        <f t="shared" si="338"/>
        <v>#N/A</v>
      </c>
      <c r="Z1550" s="75" t="e">
        <f>NA()</f>
        <v>#N/A</v>
      </c>
    </row>
    <row r="1551" spans="1:26" x14ac:dyDescent="0.2">
      <c r="A1551" s="74">
        <v>25280</v>
      </c>
      <c r="B1551" s="68">
        <f>INDEX('B-A OSRoad'!$F$2:$F$21,MATCH(A1551,'B-A OSRoad'!$C$2:$C$21))</f>
        <v>0</v>
      </c>
      <c r="C1551" s="68" t="str">
        <f>IF(INDEX('B-A OSRoad'!$B$2:$B$21,MATCH(A1551,'B-A OSRoad'!$C$2:$C$21))="Straight","",RIGHT(INDEX('B-A OSRoad'!$B$2:$B$21,MATCH(A1551,'B-A OSRoad'!$C$2:$C$21)),LEN(INDEX('B-A OSRoad'!$B$2:$B$21,MATCH(A1551,'B-A OSRoad'!$C$2:$C$21)))-1))</f>
        <v/>
      </c>
      <c r="D1551" s="69">
        <f>(INDEX('B-A OSRoad'!$I$2:$I$21,MATCH(A1551,'B-A OSRoad'!$C$2:$C$21)))+$C$3+$C$4+$C$1</f>
        <v>110</v>
      </c>
      <c r="E1551" s="70" t="e">
        <f>VLOOKUP(A1551,'Crash Data'!$E$3:$F$6,2,FALSE)</f>
        <v>#N/A</v>
      </c>
      <c r="F1551" s="70" t="e">
        <f>VLOOKUP(A1551,'Crash Data'!$B$3:$C$32,2,FALSE)</f>
        <v>#N/A</v>
      </c>
      <c r="G1551" s="40">
        <v>230</v>
      </c>
      <c r="H1551" s="40">
        <v>177</v>
      </c>
      <c r="I1551" s="39">
        <v>177</v>
      </c>
      <c r="J1551" s="40">
        <v>177</v>
      </c>
      <c r="K1551" s="39">
        <v>177</v>
      </c>
      <c r="L1551" s="93">
        <f t="shared" si="339"/>
        <v>209</v>
      </c>
      <c r="M1551" s="93" t="str">
        <f t="shared" si="340"/>
        <v/>
      </c>
      <c r="N1551" s="99">
        <f t="shared" si="341"/>
        <v>165</v>
      </c>
      <c r="O1551" s="99" t="str">
        <f t="shared" si="342"/>
        <v/>
      </c>
      <c r="P1551" s="102">
        <f t="shared" si="343"/>
        <v>165</v>
      </c>
      <c r="Q1551" s="102" t="str">
        <f t="shared" si="344"/>
        <v/>
      </c>
      <c r="R1551" s="105">
        <f t="shared" si="345"/>
        <v>165</v>
      </c>
      <c r="S1551" s="105" t="str">
        <f t="shared" si="346"/>
        <v/>
      </c>
      <c r="T1551" s="69">
        <f t="shared" si="347"/>
        <v>107</v>
      </c>
      <c r="U1551" s="69" t="str">
        <f t="shared" si="348"/>
        <v/>
      </c>
      <c r="V1551" s="143">
        <f t="shared" si="349"/>
        <v>165</v>
      </c>
      <c r="W1551" s="143" t="str">
        <f t="shared" si="350"/>
        <v/>
      </c>
      <c r="X1551" s="109">
        <f t="shared" si="337"/>
        <v>0</v>
      </c>
      <c r="Y1551" s="110" t="e">
        <f t="shared" si="338"/>
        <v>#N/A</v>
      </c>
      <c r="Z1551" s="75" t="e">
        <f>NA()</f>
        <v>#N/A</v>
      </c>
    </row>
    <row r="1552" spans="1:26" x14ac:dyDescent="0.2">
      <c r="A1552" s="74">
        <v>25290</v>
      </c>
      <c r="B1552" s="68">
        <f>INDEX('B-A OSRoad'!$F$2:$F$21,MATCH(A1552,'B-A OSRoad'!$C$2:$C$21))</f>
        <v>0</v>
      </c>
      <c r="C1552" s="68" t="str">
        <f>IF(INDEX('B-A OSRoad'!$B$2:$B$21,MATCH(A1552,'B-A OSRoad'!$C$2:$C$21))="Straight","",RIGHT(INDEX('B-A OSRoad'!$B$2:$B$21,MATCH(A1552,'B-A OSRoad'!$C$2:$C$21)),LEN(INDEX('B-A OSRoad'!$B$2:$B$21,MATCH(A1552,'B-A OSRoad'!$C$2:$C$21)))-1))</f>
        <v/>
      </c>
      <c r="D1552" s="69">
        <f>(INDEX('B-A OSRoad'!$I$2:$I$21,MATCH(A1552,'B-A OSRoad'!$C$2:$C$21)))+$C$3+$C$4+$C$1</f>
        <v>110</v>
      </c>
      <c r="E1552" s="70" t="e">
        <f>VLOOKUP(A1552,'Crash Data'!$E$3:$F$6,2,FALSE)</f>
        <v>#N/A</v>
      </c>
      <c r="F1552" s="70" t="e">
        <f>VLOOKUP(A1552,'Crash Data'!$B$3:$C$32,2,FALSE)</f>
        <v>#N/A</v>
      </c>
      <c r="G1552" s="40">
        <v>230</v>
      </c>
      <c r="H1552" s="40">
        <v>177</v>
      </c>
      <c r="I1552" s="39">
        <v>177</v>
      </c>
      <c r="J1552" s="40">
        <v>177</v>
      </c>
      <c r="K1552" s="39">
        <v>177</v>
      </c>
      <c r="L1552" s="93">
        <f t="shared" si="339"/>
        <v>209</v>
      </c>
      <c r="M1552" s="93" t="str">
        <f t="shared" si="340"/>
        <v/>
      </c>
      <c r="N1552" s="99">
        <f t="shared" si="341"/>
        <v>165</v>
      </c>
      <c r="O1552" s="99" t="str">
        <f t="shared" si="342"/>
        <v/>
      </c>
      <c r="P1552" s="102">
        <f t="shared" si="343"/>
        <v>165</v>
      </c>
      <c r="Q1552" s="102" t="str">
        <f t="shared" si="344"/>
        <v/>
      </c>
      <c r="R1552" s="105">
        <f t="shared" si="345"/>
        <v>165</v>
      </c>
      <c r="S1552" s="105" t="str">
        <f t="shared" si="346"/>
        <v/>
      </c>
      <c r="T1552" s="69">
        <f t="shared" si="347"/>
        <v>107</v>
      </c>
      <c r="U1552" s="69" t="str">
        <f t="shared" si="348"/>
        <v/>
      </c>
      <c r="V1552" s="143">
        <f t="shared" si="349"/>
        <v>165</v>
      </c>
      <c r="W1552" s="143" t="str">
        <f t="shared" si="350"/>
        <v/>
      </c>
      <c r="X1552" s="109">
        <f t="shared" si="337"/>
        <v>0</v>
      </c>
      <c r="Y1552" s="110" t="e">
        <f t="shared" si="338"/>
        <v>#N/A</v>
      </c>
      <c r="Z1552" s="75" t="e">
        <f>NA()</f>
        <v>#N/A</v>
      </c>
    </row>
    <row r="1553" spans="1:26" x14ac:dyDescent="0.2">
      <c r="A1553" s="74">
        <v>25300</v>
      </c>
      <c r="B1553" s="68">
        <f>INDEX('B-A OSRoad'!$F$2:$F$21,MATCH(A1553,'B-A OSRoad'!$C$2:$C$21))</f>
        <v>0</v>
      </c>
      <c r="C1553" s="68" t="str">
        <f>IF(INDEX('B-A OSRoad'!$B$2:$B$21,MATCH(A1553,'B-A OSRoad'!$C$2:$C$21))="Straight","",RIGHT(INDEX('B-A OSRoad'!$B$2:$B$21,MATCH(A1553,'B-A OSRoad'!$C$2:$C$21)),LEN(INDEX('B-A OSRoad'!$B$2:$B$21,MATCH(A1553,'B-A OSRoad'!$C$2:$C$21)))-1))</f>
        <v/>
      </c>
      <c r="D1553" s="69">
        <f>(INDEX('B-A OSRoad'!$I$2:$I$21,MATCH(A1553,'B-A OSRoad'!$C$2:$C$21)))+$C$3+$C$4+$C$1</f>
        <v>110</v>
      </c>
      <c r="E1553" s="70" t="e">
        <f>VLOOKUP(A1553,'Crash Data'!$E$3:$F$6,2,FALSE)</f>
        <v>#N/A</v>
      </c>
      <c r="F1553" s="70" t="e">
        <f>VLOOKUP(A1553,'Crash Data'!$B$3:$C$32,2,FALSE)</f>
        <v>#N/A</v>
      </c>
      <c r="G1553" s="40">
        <v>230</v>
      </c>
      <c r="H1553" s="40">
        <v>177</v>
      </c>
      <c r="I1553" s="39">
        <v>177</v>
      </c>
      <c r="J1553" s="40">
        <v>177</v>
      </c>
      <c r="K1553" s="39">
        <v>177</v>
      </c>
      <c r="L1553" s="93">
        <f t="shared" si="339"/>
        <v>209</v>
      </c>
      <c r="M1553" s="93" t="str">
        <f t="shared" si="340"/>
        <v/>
      </c>
      <c r="N1553" s="99">
        <f t="shared" si="341"/>
        <v>165</v>
      </c>
      <c r="O1553" s="99" t="str">
        <f t="shared" si="342"/>
        <v/>
      </c>
      <c r="P1553" s="102">
        <f t="shared" si="343"/>
        <v>165</v>
      </c>
      <c r="Q1553" s="102" t="str">
        <f t="shared" si="344"/>
        <v/>
      </c>
      <c r="R1553" s="105">
        <f t="shared" si="345"/>
        <v>165</v>
      </c>
      <c r="S1553" s="105" t="str">
        <f t="shared" si="346"/>
        <v/>
      </c>
      <c r="T1553" s="69">
        <f t="shared" si="347"/>
        <v>107</v>
      </c>
      <c r="U1553" s="69" t="str">
        <f t="shared" si="348"/>
        <v/>
      </c>
      <c r="V1553" s="143">
        <f t="shared" si="349"/>
        <v>165</v>
      </c>
      <c r="W1553" s="143" t="str">
        <f t="shared" si="350"/>
        <v/>
      </c>
      <c r="X1553" s="109">
        <f t="shared" si="337"/>
        <v>0</v>
      </c>
      <c r="Y1553" s="110" t="e">
        <f t="shared" si="338"/>
        <v>#N/A</v>
      </c>
      <c r="Z1553" s="75" t="e">
        <f>NA()</f>
        <v>#N/A</v>
      </c>
    </row>
    <row r="1554" spans="1:26" x14ac:dyDescent="0.2">
      <c r="A1554" s="74">
        <v>25310</v>
      </c>
      <c r="B1554" s="68">
        <f>INDEX('B-A OSRoad'!$F$2:$F$21,MATCH(A1554,'B-A OSRoad'!$C$2:$C$21))</f>
        <v>0</v>
      </c>
      <c r="C1554" s="68" t="str">
        <f>IF(INDEX('B-A OSRoad'!$B$2:$B$21,MATCH(A1554,'B-A OSRoad'!$C$2:$C$21))="Straight","",RIGHT(INDEX('B-A OSRoad'!$B$2:$B$21,MATCH(A1554,'B-A OSRoad'!$C$2:$C$21)),LEN(INDEX('B-A OSRoad'!$B$2:$B$21,MATCH(A1554,'B-A OSRoad'!$C$2:$C$21)))-1))</f>
        <v/>
      </c>
      <c r="D1554" s="69">
        <f>(INDEX('B-A OSRoad'!$I$2:$I$21,MATCH(A1554,'B-A OSRoad'!$C$2:$C$21)))+$C$3+$C$4+$C$1</f>
        <v>110</v>
      </c>
      <c r="E1554" s="70" t="e">
        <f>VLOOKUP(A1554,'Crash Data'!$E$3:$F$6,2,FALSE)</f>
        <v>#N/A</v>
      </c>
      <c r="F1554" s="70" t="e">
        <f>VLOOKUP(A1554,'Crash Data'!$B$3:$C$32,2,FALSE)</f>
        <v>#N/A</v>
      </c>
      <c r="G1554" s="40">
        <v>230</v>
      </c>
      <c r="H1554" s="40">
        <v>177</v>
      </c>
      <c r="I1554" s="39">
        <v>177</v>
      </c>
      <c r="J1554" s="40">
        <v>177</v>
      </c>
      <c r="K1554" s="39">
        <v>177</v>
      </c>
      <c r="L1554" s="93">
        <f t="shared" si="339"/>
        <v>209</v>
      </c>
      <c r="M1554" s="93" t="str">
        <f t="shared" si="340"/>
        <v/>
      </c>
      <c r="N1554" s="99">
        <f t="shared" si="341"/>
        <v>165</v>
      </c>
      <c r="O1554" s="99" t="str">
        <f t="shared" si="342"/>
        <v/>
      </c>
      <c r="P1554" s="102">
        <f t="shared" si="343"/>
        <v>165</v>
      </c>
      <c r="Q1554" s="102" t="str">
        <f t="shared" si="344"/>
        <v/>
      </c>
      <c r="R1554" s="105">
        <f t="shared" si="345"/>
        <v>165</v>
      </c>
      <c r="S1554" s="105" t="str">
        <f t="shared" si="346"/>
        <v/>
      </c>
      <c r="T1554" s="69">
        <f t="shared" si="347"/>
        <v>107</v>
      </c>
      <c r="U1554" s="69" t="str">
        <f t="shared" si="348"/>
        <v/>
      </c>
      <c r="V1554" s="143">
        <f t="shared" si="349"/>
        <v>165</v>
      </c>
      <c r="W1554" s="143" t="str">
        <f t="shared" si="350"/>
        <v/>
      </c>
      <c r="X1554" s="109">
        <f t="shared" si="337"/>
        <v>0</v>
      </c>
      <c r="Y1554" s="110" t="e">
        <f t="shared" si="338"/>
        <v>#N/A</v>
      </c>
      <c r="Z1554" s="75" t="e">
        <f>NA()</f>
        <v>#N/A</v>
      </c>
    </row>
    <row r="1555" spans="1:26" x14ac:dyDescent="0.2">
      <c r="A1555" s="74">
        <v>25320</v>
      </c>
      <c r="B1555" s="68">
        <f>INDEX('B-A OSRoad'!$F$2:$F$21,MATCH(A1555,'B-A OSRoad'!$C$2:$C$21))</f>
        <v>0</v>
      </c>
      <c r="C1555" s="68" t="str">
        <f>IF(INDEX('B-A OSRoad'!$B$2:$B$21,MATCH(A1555,'B-A OSRoad'!$C$2:$C$21))="Straight","",RIGHT(INDEX('B-A OSRoad'!$B$2:$B$21,MATCH(A1555,'B-A OSRoad'!$C$2:$C$21)),LEN(INDEX('B-A OSRoad'!$B$2:$B$21,MATCH(A1555,'B-A OSRoad'!$C$2:$C$21)))-1))</f>
        <v/>
      </c>
      <c r="D1555" s="69">
        <f>(INDEX('B-A OSRoad'!$I$2:$I$21,MATCH(A1555,'B-A OSRoad'!$C$2:$C$21)))+$C$3+$C$4+$C$1</f>
        <v>110</v>
      </c>
      <c r="E1555" s="70" t="e">
        <f>VLOOKUP(A1555,'Crash Data'!$E$3:$F$6,2,FALSE)</f>
        <v>#N/A</v>
      </c>
      <c r="F1555" s="70" t="e">
        <f>VLOOKUP(A1555,'Crash Data'!$B$3:$C$32,2,FALSE)</f>
        <v>#N/A</v>
      </c>
      <c r="G1555" s="40">
        <v>230</v>
      </c>
      <c r="H1555" s="40">
        <v>177</v>
      </c>
      <c r="I1555" s="39">
        <v>177</v>
      </c>
      <c r="J1555" s="40">
        <v>177</v>
      </c>
      <c r="K1555" s="39">
        <v>177</v>
      </c>
      <c r="L1555" s="93">
        <f t="shared" si="339"/>
        <v>209</v>
      </c>
      <c r="M1555" s="93" t="str">
        <f t="shared" si="340"/>
        <v/>
      </c>
      <c r="N1555" s="99">
        <f t="shared" si="341"/>
        <v>165</v>
      </c>
      <c r="O1555" s="99" t="str">
        <f t="shared" si="342"/>
        <v/>
      </c>
      <c r="P1555" s="102">
        <f t="shared" si="343"/>
        <v>165</v>
      </c>
      <c r="Q1555" s="102" t="str">
        <f t="shared" si="344"/>
        <v/>
      </c>
      <c r="R1555" s="105">
        <f t="shared" si="345"/>
        <v>165</v>
      </c>
      <c r="S1555" s="105" t="str">
        <f t="shared" si="346"/>
        <v/>
      </c>
      <c r="T1555" s="69">
        <f t="shared" si="347"/>
        <v>107</v>
      </c>
      <c r="U1555" s="69" t="str">
        <f t="shared" si="348"/>
        <v/>
      </c>
      <c r="V1555" s="143">
        <f t="shared" si="349"/>
        <v>165</v>
      </c>
      <c r="W1555" s="143" t="str">
        <f t="shared" si="350"/>
        <v/>
      </c>
      <c r="X1555" s="109">
        <f t="shared" si="337"/>
        <v>0</v>
      </c>
      <c r="Y1555" s="110" t="e">
        <f t="shared" si="338"/>
        <v>#N/A</v>
      </c>
      <c r="Z1555" s="75" t="e">
        <f>NA()</f>
        <v>#N/A</v>
      </c>
    </row>
    <row r="1556" spans="1:26" x14ac:dyDescent="0.2">
      <c r="A1556" s="74">
        <v>25330</v>
      </c>
      <c r="B1556" s="68">
        <f>INDEX('B-A OSRoad'!$F$2:$F$21,MATCH(A1556,'B-A OSRoad'!$C$2:$C$21))</f>
        <v>0</v>
      </c>
      <c r="C1556" s="68" t="str">
        <f>IF(INDEX('B-A OSRoad'!$B$2:$B$21,MATCH(A1556,'B-A OSRoad'!$C$2:$C$21))="Straight","",RIGHT(INDEX('B-A OSRoad'!$B$2:$B$21,MATCH(A1556,'B-A OSRoad'!$C$2:$C$21)),LEN(INDEX('B-A OSRoad'!$B$2:$B$21,MATCH(A1556,'B-A OSRoad'!$C$2:$C$21)))-1))</f>
        <v/>
      </c>
      <c r="D1556" s="69">
        <f>(INDEX('B-A OSRoad'!$I$2:$I$21,MATCH(A1556,'B-A OSRoad'!$C$2:$C$21)))+$C$3+$C$4+$C$1</f>
        <v>110</v>
      </c>
      <c r="E1556" s="70" t="e">
        <f>VLOOKUP(A1556,'Crash Data'!$E$3:$F$6,2,FALSE)</f>
        <v>#N/A</v>
      </c>
      <c r="F1556" s="70" t="e">
        <f>VLOOKUP(A1556,'Crash Data'!$B$3:$C$32,2,FALSE)</f>
        <v>#N/A</v>
      </c>
      <c r="G1556" s="40">
        <v>230</v>
      </c>
      <c r="H1556" s="40">
        <v>177</v>
      </c>
      <c r="I1556" s="39">
        <v>177</v>
      </c>
      <c r="J1556" s="40">
        <v>177</v>
      </c>
      <c r="K1556" s="39">
        <v>177</v>
      </c>
      <c r="L1556" s="93">
        <f t="shared" si="339"/>
        <v>209</v>
      </c>
      <c r="M1556" s="93" t="str">
        <f t="shared" si="340"/>
        <v/>
      </c>
      <c r="N1556" s="99">
        <f t="shared" si="341"/>
        <v>165</v>
      </c>
      <c r="O1556" s="99" t="str">
        <f t="shared" si="342"/>
        <v/>
      </c>
      <c r="P1556" s="102">
        <f t="shared" si="343"/>
        <v>165</v>
      </c>
      <c r="Q1556" s="102" t="str">
        <f t="shared" si="344"/>
        <v/>
      </c>
      <c r="R1556" s="105">
        <f t="shared" si="345"/>
        <v>165</v>
      </c>
      <c r="S1556" s="105" t="str">
        <f t="shared" si="346"/>
        <v/>
      </c>
      <c r="T1556" s="69">
        <f t="shared" si="347"/>
        <v>107</v>
      </c>
      <c r="U1556" s="69" t="str">
        <f t="shared" si="348"/>
        <v/>
      </c>
      <c r="V1556" s="143">
        <f t="shared" si="349"/>
        <v>165</v>
      </c>
      <c r="W1556" s="143" t="str">
        <f t="shared" si="350"/>
        <v/>
      </c>
      <c r="X1556" s="109">
        <f t="shared" si="337"/>
        <v>0</v>
      </c>
      <c r="Y1556" s="110" t="e">
        <f t="shared" si="338"/>
        <v>#N/A</v>
      </c>
      <c r="Z1556" s="75" t="e">
        <f>NA()</f>
        <v>#N/A</v>
      </c>
    </row>
    <row r="1557" spans="1:26" x14ac:dyDescent="0.2">
      <c r="A1557" s="74">
        <v>25340</v>
      </c>
      <c r="B1557" s="68">
        <f>INDEX('B-A OSRoad'!$F$2:$F$21,MATCH(A1557,'B-A OSRoad'!$C$2:$C$21))</f>
        <v>0</v>
      </c>
      <c r="C1557" s="68" t="str">
        <f>IF(INDEX('B-A OSRoad'!$B$2:$B$21,MATCH(A1557,'B-A OSRoad'!$C$2:$C$21))="Straight","",RIGHT(INDEX('B-A OSRoad'!$B$2:$B$21,MATCH(A1557,'B-A OSRoad'!$C$2:$C$21)),LEN(INDEX('B-A OSRoad'!$B$2:$B$21,MATCH(A1557,'B-A OSRoad'!$C$2:$C$21)))-1))</f>
        <v/>
      </c>
      <c r="D1557" s="69">
        <f>(INDEX('B-A OSRoad'!$I$2:$I$21,MATCH(A1557,'B-A OSRoad'!$C$2:$C$21)))+$C$3+$C$4+$C$1</f>
        <v>110</v>
      </c>
      <c r="E1557" s="70" t="e">
        <f>VLOOKUP(A1557,'Crash Data'!$E$3:$F$6,2,FALSE)</f>
        <v>#N/A</v>
      </c>
      <c r="F1557" s="70" t="e">
        <f>VLOOKUP(A1557,'Crash Data'!$B$3:$C$32,2,FALSE)</f>
        <v>#N/A</v>
      </c>
      <c r="G1557" s="40">
        <v>230</v>
      </c>
      <c r="H1557" s="40">
        <v>177</v>
      </c>
      <c r="I1557" s="39">
        <v>177</v>
      </c>
      <c r="J1557" s="40">
        <v>177</v>
      </c>
      <c r="K1557" s="39">
        <v>177</v>
      </c>
      <c r="L1557" s="93">
        <f t="shared" si="339"/>
        <v>209</v>
      </c>
      <c r="M1557" s="93" t="str">
        <f t="shared" si="340"/>
        <v/>
      </c>
      <c r="N1557" s="99">
        <f t="shared" si="341"/>
        <v>165</v>
      </c>
      <c r="O1557" s="99" t="str">
        <f t="shared" si="342"/>
        <v/>
      </c>
      <c r="P1557" s="102">
        <f t="shared" si="343"/>
        <v>165</v>
      </c>
      <c r="Q1557" s="102" t="str">
        <f t="shared" si="344"/>
        <v/>
      </c>
      <c r="R1557" s="105">
        <f t="shared" si="345"/>
        <v>165</v>
      </c>
      <c r="S1557" s="105" t="str">
        <f t="shared" si="346"/>
        <v/>
      </c>
      <c r="T1557" s="69">
        <f t="shared" si="347"/>
        <v>107</v>
      </c>
      <c r="U1557" s="69" t="str">
        <f t="shared" si="348"/>
        <v/>
      </c>
      <c r="V1557" s="143">
        <f t="shared" si="349"/>
        <v>165</v>
      </c>
      <c r="W1557" s="143" t="str">
        <f t="shared" si="350"/>
        <v/>
      </c>
      <c r="X1557" s="109">
        <f t="shared" si="337"/>
        <v>0</v>
      </c>
      <c r="Y1557" s="110" t="e">
        <f t="shared" si="338"/>
        <v>#N/A</v>
      </c>
      <c r="Z1557" s="75" t="e">
        <f>NA()</f>
        <v>#N/A</v>
      </c>
    </row>
    <row r="1558" spans="1:26" x14ac:dyDescent="0.2">
      <c r="A1558" s="74">
        <v>25350</v>
      </c>
      <c r="B1558" s="68">
        <f>INDEX('B-A OSRoad'!$F$2:$F$21,MATCH(A1558,'B-A OSRoad'!$C$2:$C$21))</f>
        <v>0</v>
      </c>
      <c r="C1558" s="68" t="str">
        <f>IF(INDEX('B-A OSRoad'!$B$2:$B$21,MATCH(A1558,'B-A OSRoad'!$C$2:$C$21))="Straight","",RIGHT(INDEX('B-A OSRoad'!$B$2:$B$21,MATCH(A1558,'B-A OSRoad'!$C$2:$C$21)),LEN(INDEX('B-A OSRoad'!$B$2:$B$21,MATCH(A1558,'B-A OSRoad'!$C$2:$C$21)))-1))</f>
        <v/>
      </c>
      <c r="D1558" s="69">
        <f>(INDEX('B-A OSRoad'!$I$2:$I$21,MATCH(A1558,'B-A OSRoad'!$C$2:$C$21)))+$C$3+$C$4+$C$1</f>
        <v>110</v>
      </c>
      <c r="E1558" s="70" t="e">
        <f>VLOOKUP(A1558,'Crash Data'!$E$3:$F$6,2,FALSE)</f>
        <v>#N/A</v>
      </c>
      <c r="F1558" s="70" t="e">
        <f>VLOOKUP(A1558,'Crash Data'!$B$3:$C$32,2,FALSE)</f>
        <v>#N/A</v>
      </c>
      <c r="G1558" s="40">
        <v>230</v>
      </c>
      <c r="H1558" s="40">
        <v>177</v>
      </c>
      <c r="I1558" s="39">
        <v>177</v>
      </c>
      <c r="J1558" s="40">
        <v>177</v>
      </c>
      <c r="K1558" s="39">
        <v>177</v>
      </c>
      <c r="L1558" s="93">
        <f t="shared" si="339"/>
        <v>209</v>
      </c>
      <c r="M1558" s="93" t="str">
        <f t="shared" si="340"/>
        <v/>
      </c>
      <c r="N1558" s="99">
        <f t="shared" si="341"/>
        <v>165</v>
      </c>
      <c r="O1558" s="99" t="str">
        <f t="shared" si="342"/>
        <v/>
      </c>
      <c r="P1558" s="102">
        <f t="shared" si="343"/>
        <v>165</v>
      </c>
      <c r="Q1558" s="102" t="str">
        <f t="shared" si="344"/>
        <v/>
      </c>
      <c r="R1558" s="105">
        <f t="shared" si="345"/>
        <v>165</v>
      </c>
      <c r="S1558" s="105" t="str">
        <f t="shared" si="346"/>
        <v/>
      </c>
      <c r="T1558" s="69">
        <f t="shared" si="347"/>
        <v>107</v>
      </c>
      <c r="U1558" s="69" t="str">
        <f t="shared" si="348"/>
        <v/>
      </c>
      <c r="V1558" s="143">
        <f t="shared" si="349"/>
        <v>165</v>
      </c>
      <c r="W1558" s="143" t="str">
        <f t="shared" si="350"/>
        <v/>
      </c>
      <c r="X1558" s="109">
        <f t="shared" si="337"/>
        <v>0</v>
      </c>
      <c r="Y1558" s="110" t="e">
        <f t="shared" si="338"/>
        <v>#N/A</v>
      </c>
      <c r="Z1558" s="75" t="e">
        <f>NA()</f>
        <v>#N/A</v>
      </c>
    </row>
    <row r="1559" spans="1:26" x14ac:dyDescent="0.2">
      <c r="A1559" s="74">
        <v>25360</v>
      </c>
      <c r="B1559" s="68">
        <f>INDEX('B-A OSRoad'!$F$2:$F$21,MATCH(A1559,'B-A OSRoad'!$C$2:$C$21))</f>
        <v>0</v>
      </c>
      <c r="C1559" s="68" t="str">
        <f>IF(INDEX('B-A OSRoad'!$B$2:$B$21,MATCH(A1559,'B-A OSRoad'!$C$2:$C$21))="Straight","",RIGHT(INDEX('B-A OSRoad'!$B$2:$B$21,MATCH(A1559,'B-A OSRoad'!$C$2:$C$21)),LEN(INDEX('B-A OSRoad'!$B$2:$B$21,MATCH(A1559,'B-A OSRoad'!$C$2:$C$21)))-1))</f>
        <v/>
      </c>
      <c r="D1559" s="69">
        <f>(INDEX('B-A OSRoad'!$I$2:$I$21,MATCH(A1559,'B-A OSRoad'!$C$2:$C$21)))+$C$3+$C$4+$C$1</f>
        <v>110</v>
      </c>
      <c r="E1559" s="70" t="e">
        <f>VLOOKUP(A1559,'Crash Data'!$E$3:$F$6,2,FALSE)</f>
        <v>#N/A</v>
      </c>
      <c r="F1559" s="70" t="e">
        <f>VLOOKUP(A1559,'Crash Data'!$B$3:$C$32,2,FALSE)</f>
        <v>#N/A</v>
      </c>
      <c r="G1559" s="40">
        <v>230</v>
      </c>
      <c r="H1559" s="40">
        <v>177</v>
      </c>
      <c r="I1559" s="39">
        <v>177</v>
      </c>
      <c r="J1559" s="40">
        <v>177</v>
      </c>
      <c r="K1559" s="39">
        <v>177</v>
      </c>
      <c r="L1559" s="93">
        <f t="shared" si="339"/>
        <v>209</v>
      </c>
      <c r="M1559" s="93" t="str">
        <f t="shared" si="340"/>
        <v/>
      </c>
      <c r="N1559" s="99">
        <f t="shared" si="341"/>
        <v>165</v>
      </c>
      <c r="O1559" s="99" t="str">
        <f t="shared" si="342"/>
        <v/>
      </c>
      <c r="P1559" s="102">
        <f t="shared" si="343"/>
        <v>165</v>
      </c>
      <c r="Q1559" s="102" t="str">
        <f t="shared" si="344"/>
        <v/>
      </c>
      <c r="R1559" s="105">
        <f t="shared" si="345"/>
        <v>165</v>
      </c>
      <c r="S1559" s="105" t="str">
        <f t="shared" si="346"/>
        <v/>
      </c>
      <c r="T1559" s="69">
        <f t="shared" si="347"/>
        <v>107</v>
      </c>
      <c r="U1559" s="69" t="str">
        <f t="shared" si="348"/>
        <v/>
      </c>
      <c r="V1559" s="143">
        <f t="shared" si="349"/>
        <v>165</v>
      </c>
      <c r="W1559" s="143" t="str">
        <f t="shared" si="350"/>
        <v/>
      </c>
      <c r="X1559" s="109">
        <f t="shared" si="337"/>
        <v>0</v>
      </c>
      <c r="Y1559" s="110" t="e">
        <f t="shared" si="338"/>
        <v>#N/A</v>
      </c>
      <c r="Z1559" s="75" t="e">
        <f>NA()</f>
        <v>#N/A</v>
      </c>
    </row>
    <row r="1560" spans="1:26" x14ac:dyDescent="0.2">
      <c r="A1560" s="74">
        <v>25370</v>
      </c>
      <c r="B1560" s="68">
        <f>INDEX('B-A OSRoad'!$F$2:$F$21,MATCH(A1560,'B-A OSRoad'!$C$2:$C$21))</f>
        <v>0</v>
      </c>
      <c r="C1560" s="68" t="str">
        <f>IF(INDEX('B-A OSRoad'!$B$2:$B$21,MATCH(A1560,'B-A OSRoad'!$C$2:$C$21))="Straight","",RIGHT(INDEX('B-A OSRoad'!$B$2:$B$21,MATCH(A1560,'B-A OSRoad'!$C$2:$C$21)),LEN(INDEX('B-A OSRoad'!$B$2:$B$21,MATCH(A1560,'B-A OSRoad'!$C$2:$C$21)))-1))</f>
        <v/>
      </c>
      <c r="D1560" s="69">
        <f>(INDEX('B-A OSRoad'!$I$2:$I$21,MATCH(A1560,'B-A OSRoad'!$C$2:$C$21)))+$C$3+$C$4+$C$1</f>
        <v>110</v>
      </c>
      <c r="E1560" s="70" t="e">
        <f>VLOOKUP(A1560,'Crash Data'!$E$3:$F$6,2,FALSE)</f>
        <v>#N/A</v>
      </c>
      <c r="F1560" s="70" t="e">
        <f>VLOOKUP(A1560,'Crash Data'!$B$3:$C$32,2,FALSE)</f>
        <v>#N/A</v>
      </c>
      <c r="G1560" s="40">
        <v>230</v>
      </c>
      <c r="H1560" s="40">
        <v>177</v>
      </c>
      <c r="I1560" s="39">
        <v>177</v>
      </c>
      <c r="J1560" s="40">
        <v>177</v>
      </c>
      <c r="K1560" s="39">
        <v>177</v>
      </c>
      <c r="L1560" s="93">
        <f t="shared" si="339"/>
        <v>209</v>
      </c>
      <c r="M1560" s="93" t="str">
        <f t="shared" si="340"/>
        <v/>
      </c>
      <c r="N1560" s="99">
        <f t="shared" si="341"/>
        <v>165</v>
      </c>
      <c r="O1560" s="99" t="str">
        <f t="shared" si="342"/>
        <v/>
      </c>
      <c r="P1560" s="102">
        <f t="shared" si="343"/>
        <v>165</v>
      </c>
      <c r="Q1560" s="102" t="str">
        <f t="shared" si="344"/>
        <v/>
      </c>
      <c r="R1560" s="105">
        <f t="shared" si="345"/>
        <v>165</v>
      </c>
      <c r="S1560" s="105" t="str">
        <f t="shared" si="346"/>
        <v/>
      </c>
      <c r="T1560" s="69">
        <f t="shared" si="347"/>
        <v>107</v>
      </c>
      <c r="U1560" s="69" t="str">
        <f t="shared" si="348"/>
        <v/>
      </c>
      <c r="V1560" s="143">
        <f t="shared" si="349"/>
        <v>165</v>
      </c>
      <c r="W1560" s="143" t="str">
        <f t="shared" si="350"/>
        <v/>
      </c>
      <c r="X1560" s="109">
        <f t="shared" si="337"/>
        <v>0</v>
      </c>
      <c r="Y1560" s="110" t="e">
        <f t="shared" si="338"/>
        <v>#N/A</v>
      </c>
      <c r="Z1560" s="75" t="e">
        <f>NA()</f>
        <v>#N/A</v>
      </c>
    </row>
    <row r="1561" spans="1:26" x14ac:dyDescent="0.2">
      <c r="A1561" s="74">
        <v>25380</v>
      </c>
      <c r="B1561" s="68">
        <f>INDEX('B-A OSRoad'!$F$2:$F$21,MATCH(A1561,'B-A OSRoad'!$C$2:$C$21))</f>
        <v>0</v>
      </c>
      <c r="C1561" s="68" t="str">
        <f>IF(INDEX('B-A OSRoad'!$B$2:$B$21,MATCH(A1561,'B-A OSRoad'!$C$2:$C$21))="Straight","",RIGHT(INDEX('B-A OSRoad'!$B$2:$B$21,MATCH(A1561,'B-A OSRoad'!$C$2:$C$21)),LEN(INDEX('B-A OSRoad'!$B$2:$B$21,MATCH(A1561,'B-A OSRoad'!$C$2:$C$21)))-1))</f>
        <v/>
      </c>
      <c r="D1561" s="69">
        <f>(INDEX('B-A OSRoad'!$I$2:$I$21,MATCH(A1561,'B-A OSRoad'!$C$2:$C$21)))+$C$3+$C$4+$C$1</f>
        <v>110</v>
      </c>
      <c r="E1561" s="70" t="e">
        <f>VLOOKUP(A1561,'Crash Data'!$E$3:$F$6,2,FALSE)</f>
        <v>#N/A</v>
      </c>
      <c r="F1561" s="70" t="e">
        <f>VLOOKUP(A1561,'Crash Data'!$B$3:$C$32,2,FALSE)</f>
        <v>#N/A</v>
      </c>
      <c r="G1561" s="40">
        <v>230</v>
      </c>
      <c r="H1561" s="40">
        <v>177</v>
      </c>
      <c r="I1561" s="39">
        <v>177</v>
      </c>
      <c r="J1561" s="40">
        <v>177</v>
      </c>
      <c r="K1561" s="39">
        <v>177</v>
      </c>
      <c r="L1561" s="93">
        <f t="shared" si="339"/>
        <v>209</v>
      </c>
      <c r="M1561" s="93" t="str">
        <f t="shared" si="340"/>
        <v/>
      </c>
      <c r="N1561" s="99">
        <f t="shared" si="341"/>
        <v>165</v>
      </c>
      <c r="O1561" s="99" t="str">
        <f t="shared" si="342"/>
        <v/>
      </c>
      <c r="P1561" s="102">
        <f t="shared" si="343"/>
        <v>165</v>
      </c>
      <c r="Q1561" s="102" t="str">
        <f t="shared" si="344"/>
        <v/>
      </c>
      <c r="R1561" s="105">
        <f t="shared" si="345"/>
        <v>165</v>
      </c>
      <c r="S1561" s="105" t="str">
        <f t="shared" si="346"/>
        <v/>
      </c>
      <c r="T1561" s="69">
        <f t="shared" si="347"/>
        <v>107</v>
      </c>
      <c r="U1561" s="69" t="str">
        <f t="shared" si="348"/>
        <v/>
      </c>
      <c r="V1561" s="143">
        <f t="shared" si="349"/>
        <v>165</v>
      </c>
      <c r="W1561" s="143" t="str">
        <f t="shared" si="350"/>
        <v/>
      </c>
      <c r="X1561" s="109">
        <f t="shared" si="337"/>
        <v>0</v>
      </c>
      <c r="Y1561" s="110" t="e">
        <f t="shared" si="338"/>
        <v>#N/A</v>
      </c>
      <c r="Z1561" s="75" t="e">
        <f>NA()</f>
        <v>#N/A</v>
      </c>
    </row>
    <row r="1562" spans="1:26" x14ac:dyDescent="0.2">
      <c r="A1562" s="74">
        <v>25390</v>
      </c>
      <c r="B1562" s="68">
        <f>INDEX('B-A OSRoad'!$F$2:$F$21,MATCH(A1562,'B-A OSRoad'!$C$2:$C$21))</f>
        <v>0</v>
      </c>
      <c r="C1562" s="68" t="str">
        <f>IF(INDEX('B-A OSRoad'!$B$2:$B$21,MATCH(A1562,'B-A OSRoad'!$C$2:$C$21))="Straight","",RIGHT(INDEX('B-A OSRoad'!$B$2:$B$21,MATCH(A1562,'B-A OSRoad'!$C$2:$C$21)),LEN(INDEX('B-A OSRoad'!$B$2:$B$21,MATCH(A1562,'B-A OSRoad'!$C$2:$C$21)))-1))</f>
        <v/>
      </c>
      <c r="D1562" s="69">
        <f>(INDEX('B-A OSRoad'!$I$2:$I$21,MATCH(A1562,'B-A OSRoad'!$C$2:$C$21)))+$C$3+$C$4+$C$1</f>
        <v>110</v>
      </c>
      <c r="E1562" s="70" t="e">
        <f>VLOOKUP(A1562,'Crash Data'!$E$3:$F$6,2,FALSE)</f>
        <v>#N/A</v>
      </c>
      <c r="F1562" s="70" t="e">
        <f>VLOOKUP(A1562,'Crash Data'!$B$3:$C$32,2,FALSE)</f>
        <v>#N/A</v>
      </c>
      <c r="G1562" s="40">
        <v>230</v>
      </c>
      <c r="H1562" s="40">
        <v>177</v>
      </c>
      <c r="I1562" s="39">
        <v>177</v>
      </c>
      <c r="J1562" s="40">
        <v>177</v>
      </c>
      <c r="K1562" s="39">
        <v>177</v>
      </c>
      <c r="L1562" s="93">
        <f t="shared" si="339"/>
        <v>209</v>
      </c>
      <c r="M1562" s="93" t="str">
        <f t="shared" si="340"/>
        <v/>
      </c>
      <c r="N1562" s="99">
        <f t="shared" si="341"/>
        <v>165</v>
      </c>
      <c r="O1562" s="99" t="str">
        <f t="shared" si="342"/>
        <v/>
      </c>
      <c r="P1562" s="102">
        <f t="shared" si="343"/>
        <v>165</v>
      </c>
      <c r="Q1562" s="102" t="str">
        <f t="shared" si="344"/>
        <v/>
      </c>
      <c r="R1562" s="105">
        <f t="shared" si="345"/>
        <v>165</v>
      </c>
      <c r="S1562" s="105" t="str">
        <f t="shared" si="346"/>
        <v/>
      </c>
      <c r="T1562" s="69">
        <f t="shared" si="347"/>
        <v>107</v>
      </c>
      <c r="U1562" s="69" t="str">
        <f t="shared" si="348"/>
        <v/>
      </c>
      <c r="V1562" s="143">
        <f t="shared" si="349"/>
        <v>165</v>
      </c>
      <c r="W1562" s="143" t="str">
        <f t="shared" si="350"/>
        <v/>
      </c>
      <c r="X1562" s="109">
        <f t="shared" si="337"/>
        <v>0</v>
      </c>
      <c r="Y1562" s="110" t="e">
        <f t="shared" si="338"/>
        <v>#N/A</v>
      </c>
      <c r="Z1562" s="75" t="e">
        <f>NA()</f>
        <v>#N/A</v>
      </c>
    </row>
    <row r="1563" spans="1:26" x14ac:dyDescent="0.2">
      <c r="A1563" s="74">
        <v>25400</v>
      </c>
      <c r="B1563" s="68">
        <f>INDEX('B-A OSRoad'!$F$2:$F$21,MATCH(A1563,'B-A OSRoad'!$C$2:$C$21))</f>
        <v>0</v>
      </c>
      <c r="C1563" s="68" t="str">
        <f>IF(INDEX('B-A OSRoad'!$B$2:$B$21,MATCH(A1563,'B-A OSRoad'!$C$2:$C$21))="Straight","",RIGHT(INDEX('B-A OSRoad'!$B$2:$B$21,MATCH(A1563,'B-A OSRoad'!$C$2:$C$21)),LEN(INDEX('B-A OSRoad'!$B$2:$B$21,MATCH(A1563,'B-A OSRoad'!$C$2:$C$21)))-1))</f>
        <v/>
      </c>
      <c r="D1563" s="69">
        <f>(INDEX('B-A OSRoad'!$I$2:$I$21,MATCH(A1563,'B-A OSRoad'!$C$2:$C$21)))+$C$3+$C$4+$C$1</f>
        <v>110</v>
      </c>
      <c r="E1563" s="70" t="e">
        <f>VLOOKUP(A1563,'Crash Data'!$E$3:$F$6,2,FALSE)</f>
        <v>#N/A</v>
      </c>
      <c r="F1563" s="70" t="e">
        <f>VLOOKUP(A1563,'Crash Data'!$B$3:$C$32,2,FALSE)</f>
        <v>#N/A</v>
      </c>
      <c r="G1563" s="40">
        <v>230</v>
      </c>
      <c r="H1563" s="40">
        <v>177</v>
      </c>
      <c r="I1563" s="39">
        <v>177</v>
      </c>
      <c r="J1563" s="40">
        <v>177</v>
      </c>
      <c r="K1563" s="39">
        <v>177</v>
      </c>
      <c r="L1563" s="93">
        <f t="shared" si="339"/>
        <v>209</v>
      </c>
      <c r="M1563" s="93" t="str">
        <f t="shared" si="340"/>
        <v/>
      </c>
      <c r="N1563" s="99">
        <f t="shared" si="341"/>
        <v>165</v>
      </c>
      <c r="O1563" s="99" t="str">
        <f t="shared" si="342"/>
        <v/>
      </c>
      <c r="P1563" s="102">
        <f t="shared" si="343"/>
        <v>165</v>
      </c>
      <c r="Q1563" s="102" t="str">
        <f t="shared" si="344"/>
        <v/>
      </c>
      <c r="R1563" s="105">
        <f t="shared" si="345"/>
        <v>165</v>
      </c>
      <c r="S1563" s="105" t="str">
        <f t="shared" si="346"/>
        <v/>
      </c>
      <c r="T1563" s="69">
        <f t="shared" si="347"/>
        <v>107</v>
      </c>
      <c r="U1563" s="69" t="str">
        <f t="shared" si="348"/>
        <v/>
      </c>
      <c r="V1563" s="143">
        <f t="shared" si="349"/>
        <v>165</v>
      </c>
      <c r="W1563" s="143" t="str">
        <f t="shared" si="350"/>
        <v/>
      </c>
      <c r="X1563" s="109">
        <f t="shared" si="337"/>
        <v>0</v>
      </c>
      <c r="Y1563" s="110" t="e">
        <f t="shared" si="338"/>
        <v>#N/A</v>
      </c>
      <c r="Z1563" s="75" t="e">
        <f>NA()</f>
        <v>#N/A</v>
      </c>
    </row>
    <row r="1564" spans="1:26" x14ac:dyDescent="0.2">
      <c r="A1564" s="74">
        <v>25410</v>
      </c>
      <c r="B1564" s="68">
        <f>INDEX('B-A OSRoad'!$F$2:$F$21,MATCH(A1564,'B-A OSRoad'!$C$2:$C$21))</f>
        <v>0</v>
      </c>
      <c r="C1564" s="68" t="str">
        <f>IF(INDEX('B-A OSRoad'!$B$2:$B$21,MATCH(A1564,'B-A OSRoad'!$C$2:$C$21))="Straight","",RIGHT(INDEX('B-A OSRoad'!$B$2:$B$21,MATCH(A1564,'B-A OSRoad'!$C$2:$C$21)),LEN(INDEX('B-A OSRoad'!$B$2:$B$21,MATCH(A1564,'B-A OSRoad'!$C$2:$C$21)))-1))</f>
        <v/>
      </c>
      <c r="D1564" s="69">
        <f>(INDEX('B-A OSRoad'!$I$2:$I$21,MATCH(A1564,'B-A OSRoad'!$C$2:$C$21)))+$C$3+$C$4+$C$1</f>
        <v>110</v>
      </c>
      <c r="E1564" s="70" t="e">
        <f>VLOOKUP(A1564,'Crash Data'!$E$3:$F$6,2,FALSE)</f>
        <v>#N/A</v>
      </c>
      <c r="F1564" s="70" t="e">
        <f>VLOOKUP(A1564,'Crash Data'!$B$3:$C$32,2,FALSE)</f>
        <v>#N/A</v>
      </c>
      <c r="G1564" s="40">
        <v>230</v>
      </c>
      <c r="H1564" s="40">
        <v>177</v>
      </c>
      <c r="I1564" s="39">
        <v>177</v>
      </c>
      <c r="J1564" s="40">
        <v>177</v>
      </c>
      <c r="K1564" s="39">
        <v>177</v>
      </c>
      <c r="L1564" s="93">
        <f t="shared" si="339"/>
        <v>209</v>
      </c>
      <c r="M1564" s="93" t="str">
        <f t="shared" si="340"/>
        <v/>
      </c>
      <c r="N1564" s="99">
        <f t="shared" si="341"/>
        <v>165</v>
      </c>
      <c r="O1564" s="99" t="str">
        <f t="shared" si="342"/>
        <v/>
      </c>
      <c r="P1564" s="102">
        <f t="shared" si="343"/>
        <v>165</v>
      </c>
      <c r="Q1564" s="102" t="str">
        <f t="shared" si="344"/>
        <v/>
      </c>
      <c r="R1564" s="105">
        <f t="shared" si="345"/>
        <v>165</v>
      </c>
      <c r="S1564" s="105" t="str">
        <f t="shared" si="346"/>
        <v/>
      </c>
      <c r="T1564" s="69">
        <f t="shared" si="347"/>
        <v>107</v>
      </c>
      <c r="U1564" s="69" t="str">
        <f t="shared" si="348"/>
        <v/>
      </c>
      <c r="V1564" s="143">
        <f t="shared" si="349"/>
        <v>165</v>
      </c>
      <c r="W1564" s="143" t="str">
        <f t="shared" si="350"/>
        <v/>
      </c>
      <c r="X1564" s="109">
        <f t="shared" si="337"/>
        <v>0</v>
      </c>
      <c r="Y1564" s="110" t="e">
        <f t="shared" si="338"/>
        <v>#N/A</v>
      </c>
      <c r="Z1564" s="75" t="e">
        <f>NA()</f>
        <v>#N/A</v>
      </c>
    </row>
    <row r="1565" spans="1:26" x14ac:dyDescent="0.2">
      <c r="A1565" s="74">
        <v>25420</v>
      </c>
      <c r="B1565" s="68">
        <f>INDEX('B-A OSRoad'!$F$2:$F$21,MATCH(A1565,'B-A OSRoad'!$C$2:$C$21))</f>
        <v>0</v>
      </c>
      <c r="C1565" s="68" t="str">
        <f>IF(INDEX('B-A OSRoad'!$B$2:$B$21,MATCH(A1565,'B-A OSRoad'!$C$2:$C$21))="Straight","",RIGHT(INDEX('B-A OSRoad'!$B$2:$B$21,MATCH(A1565,'B-A OSRoad'!$C$2:$C$21)),LEN(INDEX('B-A OSRoad'!$B$2:$B$21,MATCH(A1565,'B-A OSRoad'!$C$2:$C$21)))-1))</f>
        <v/>
      </c>
      <c r="D1565" s="69">
        <f>(INDEX('B-A OSRoad'!$I$2:$I$21,MATCH(A1565,'B-A OSRoad'!$C$2:$C$21)))+$C$3+$C$4+$C$1</f>
        <v>110</v>
      </c>
      <c r="E1565" s="70" t="e">
        <f>VLOOKUP(A1565,'Crash Data'!$E$3:$F$6,2,FALSE)</f>
        <v>#N/A</v>
      </c>
      <c r="F1565" s="70" t="e">
        <f>VLOOKUP(A1565,'Crash Data'!$B$3:$C$32,2,FALSE)</f>
        <v>#N/A</v>
      </c>
      <c r="G1565" s="40">
        <v>230</v>
      </c>
      <c r="H1565" s="40">
        <v>177</v>
      </c>
      <c r="I1565" s="39">
        <v>177</v>
      </c>
      <c r="J1565" s="40">
        <v>177</v>
      </c>
      <c r="K1565" s="39">
        <v>177</v>
      </c>
      <c r="L1565" s="93">
        <f t="shared" si="339"/>
        <v>209</v>
      </c>
      <c r="M1565" s="93" t="str">
        <f t="shared" si="340"/>
        <v/>
      </c>
      <c r="N1565" s="99">
        <f t="shared" si="341"/>
        <v>165</v>
      </c>
      <c r="O1565" s="99" t="str">
        <f t="shared" si="342"/>
        <v/>
      </c>
      <c r="P1565" s="102">
        <f t="shared" si="343"/>
        <v>165</v>
      </c>
      <c r="Q1565" s="102" t="str">
        <f t="shared" si="344"/>
        <v/>
      </c>
      <c r="R1565" s="105">
        <f t="shared" si="345"/>
        <v>165</v>
      </c>
      <c r="S1565" s="105" t="str">
        <f t="shared" si="346"/>
        <v/>
      </c>
      <c r="T1565" s="69">
        <f t="shared" si="347"/>
        <v>107</v>
      </c>
      <c r="U1565" s="69" t="str">
        <f t="shared" si="348"/>
        <v/>
      </c>
      <c r="V1565" s="143">
        <f t="shared" si="349"/>
        <v>165</v>
      </c>
      <c r="W1565" s="143" t="str">
        <f t="shared" si="350"/>
        <v/>
      </c>
      <c r="X1565" s="109">
        <f t="shared" si="337"/>
        <v>0</v>
      </c>
      <c r="Y1565" s="110" t="e">
        <f t="shared" si="338"/>
        <v>#N/A</v>
      </c>
      <c r="Z1565" s="75" t="e">
        <f>NA()</f>
        <v>#N/A</v>
      </c>
    </row>
    <row r="1566" spans="1:26" x14ac:dyDescent="0.2">
      <c r="A1566" s="74">
        <v>25430</v>
      </c>
      <c r="B1566" s="68">
        <f>INDEX('B-A OSRoad'!$F$2:$F$21,MATCH(A1566,'B-A OSRoad'!$C$2:$C$21))</f>
        <v>0</v>
      </c>
      <c r="C1566" s="68" t="str">
        <f>IF(INDEX('B-A OSRoad'!$B$2:$B$21,MATCH(A1566,'B-A OSRoad'!$C$2:$C$21))="Straight","",RIGHT(INDEX('B-A OSRoad'!$B$2:$B$21,MATCH(A1566,'B-A OSRoad'!$C$2:$C$21)),LEN(INDEX('B-A OSRoad'!$B$2:$B$21,MATCH(A1566,'B-A OSRoad'!$C$2:$C$21)))-1))</f>
        <v/>
      </c>
      <c r="D1566" s="69">
        <f>(INDEX('B-A OSRoad'!$I$2:$I$21,MATCH(A1566,'B-A OSRoad'!$C$2:$C$21)))+$C$3+$C$4+$C$1</f>
        <v>110</v>
      </c>
      <c r="E1566" s="70" t="e">
        <f>VLOOKUP(A1566,'Crash Data'!$E$3:$F$6,2,FALSE)</f>
        <v>#N/A</v>
      </c>
      <c r="F1566" s="70" t="e">
        <f>VLOOKUP(A1566,'Crash Data'!$B$3:$C$32,2,FALSE)</f>
        <v>#N/A</v>
      </c>
      <c r="G1566" s="40">
        <v>230</v>
      </c>
      <c r="H1566" s="40">
        <v>177</v>
      </c>
      <c r="I1566" s="39">
        <v>177</v>
      </c>
      <c r="J1566" s="40">
        <v>177</v>
      </c>
      <c r="K1566" s="39">
        <v>177</v>
      </c>
      <c r="L1566" s="93">
        <f t="shared" si="339"/>
        <v>209</v>
      </c>
      <c r="M1566" s="93" t="str">
        <f t="shared" si="340"/>
        <v/>
      </c>
      <c r="N1566" s="99">
        <f t="shared" si="341"/>
        <v>165</v>
      </c>
      <c r="O1566" s="99" t="str">
        <f t="shared" si="342"/>
        <v/>
      </c>
      <c r="P1566" s="102">
        <f t="shared" si="343"/>
        <v>165</v>
      </c>
      <c r="Q1566" s="102" t="str">
        <f t="shared" si="344"/>
        <v/>
      </c>
      <c r="R1566" s="105">
        <f t="shared" si="345"/>
        <v>165</v>
      </c>
      <c r="S1566" s="105" t="str">
        <f t="shared" si="346"/>
        <v/>
      </c>
      <c r="T1566" s="69">
        <f t="shared" si="347"/>
        <v>107</v>
      </c>
      <c r="U1566" s="69" t="str">
        <f t="shared" si="348"/>
        <v/>
      </c>
      <c r="V1566" s="143">
        <f t="shared" si="349"/>
        <v>165</v>
      </c>
      <c r="W1566" s="143" t="str">
        <f t="shared" si="350"/>
        <v/>
      </c>
      <c r="X1566" s="109">
        <f t="shared" si="337"/>
        <v>0</v>
      </c>
      <c r="Y1566" s="110" t="e">
        <f t="shared" si="338"/>
        <v>#N/A</v>
      </c>
      <c r="Z1566" s="75" t="e">
        <f>NA()</f>
        <v>#N/A</v>
      </c>
    </row>
    <row r="1567" spans="1:26" x14ac:dyDescent="0.2">
      <c r="A1567" s="74">
        <v>25440</v>
      </c>
      <c r="B1567" s="68">
        <f>INDEX('B-A OSRoad'!$F$2:$F$21,MATCH(A1567,'B-A OSRoad'!$C$2:$C$21))</f>
        <v>0</v>
      </c>
      <c r="C1567" s="68" t="str">
        <f>IF(INDEX('B-A OSRoad'!$B$2:$B$21,MATCH(A1567,'B-A OSRoad'!$C$2:$C$21))="Straight","",RIGHT(INDEX('B-A OSRoad'!$B$2:$B$21,MATCH(A1567,'B-A OSRoad'!$C$2:$C$21)),LEN(INDEX('B-A OSRoad'!$B$2:$B$21,MATCH(A1567,'B-A OSRoad'!$C$2:$C$21)))-1))</f>
        <v/>
      </c>
      <c r="D1567" s="69">
        <f>(INDEX('B-A OSRoad'!$I$2:$I$21,MATCH(A1567,'B-A OSRoad'!$C$2:$C$21)))+$C$3+$C$4+$C$1</f>
        <v>110</v>
      </c>
      <c r="E1567" s="70" t="e">
        <f>VLOOKUP(A1567,'Crash Data'!$E$3:$F$6,2,FALSE)</f>
        <v>#N/A</v>
      </c>
      <c r="F1567" s="70" t="e">
        <f>VLOOKUP(A1567,'Crash Data'!$B$3:$C$32,2,FALSE)</f>
        <v>#N/A</v>
      </c>
      <c r="G1567" s="40">
        <v>230</v>
      </c>
      <c r="H1567" s="40">
        <v>177</v>
      </c>
      <c r="I1567" s="39">
        <v>177</v>
      </c>
      <c r="J1567" s="40">
        <v>177</v>
      </c>
      <c r="K1567" s="39">
        <v>177</v>
      </c>
      <c r="L1567" s="93">
        <f t="shared" si="339"/>
        <v>209</v>
      </c>
      <c r="M1567" s="93" t="str">
        <f t="shared" si="340"/>
        <v/>
      </c>
      <c r="N1567" s="99">
        <f t="shared" si="341"/>
        <v>165</v>
      </c>
      <c r="O1567" s="99" t="str">
        <f t="shared" si="342"/>
        <v/>
      </c>
      <c r="P1567" s="102">
        <f t="shared" si="343"/>
        <v>165</v>
      </c>
      <c r="Q1567" s="102" t="str">
        <f t="shared" si="344"/>
        <v/>
      </c>
      <c r="R1567" s="105">
        <f t="shared" si="345"/>
        <v>165</v>
      </c>
      <c r="S1567" s="105" t="str">
        <f t="shared" si="346"/>
        <v/>
      </c>
      <c r="T1567" s="69">
        <f t="shared" si="347"/>
        <v>107</v>
      </c>
      <c r="U1567" s="69" t="str">
        <f t="shared" si="348"/>
        <v/>
      </c>
      <c r="V1567" s="143">
        <f t="shared" si="349"/>
        <v>165</v>
      </c>
      <c r="W1567" s="143" t="str">
        <f t="shared" si="350"/>
        <v/>
      </c>
      <c r="X1567" s="109">
        <f t="shared" si="337"/>
        <v>0</v>
      </c>
      <c r="Y1567" s="110" t="e">
        <f t="shared" si="338"/>
        <v>#N/A</v>
      </c>
      <c r="Z1567" s="75" t="e">
        <f>NA()</f>
        <v>#N/A</v>
      </c>
    </row>
    <row r="1568" spans="1:26" x14ac:dyDescent="0.2">
      <c r="A1568" s="74">
        <v>25450</v>
      </c>
      <c r="B1568" s="68">
        <f>INDEX('B-A OSRoad'!$F$2:$F$21,MATCH(A1568,'B-A OSRoad'!$C$2:$C$21))</f>
        <v>0</v>
      </c>
      <c r="C1568" s="68" t="str">
        <f>IF(INDEX('B-A OSRoad'!$B$2:$B$21,MATCH(A1568,'B-A OSRoad'!$C$2:$C$21))="Straight","",RIGHT(INDEX('B-A OSRoad'!$B$2:$B$21,MATCH(A1568,'B-A OSRoad'!$C$2:$C$21)),LEN(INDEX('B-A OSRoad'!$B$2:$B$21,MATCH(A1568,'B-A OSRoad'!$C$2:$C$21)))-1))</f>
        <v/>
      </c>
      <c r="D1568" s="69">
        <f>(INDEX('B-A OSRoad'!$I$2:$I$21,MATCH(A1568,'B-A OSRoad'!$C$2:$C$21)))+$C$3+$C$4+$C$1</f>
        <v>110</v>
      </c>
      <c r="E1568" s="70" t="e">
        <f>VLOOKUP(A1568,'Crash Data'!$E$3:$F$6,2,FALSE)</f>
        <v>#N/A</v>
      </c>
      <c r="F1568" s="70" t="e">
        <f>VLOOKUP(A1568,'Crash Data'!$B$3:$C$32,2,FALSE)</f>
        <v>#N/A</v>
      </c>
      <c r="G1568" s="40">
        <v>230</v>
      </c>
      <c r="H1568" s="40">
        <v>177</v>
      </c>
      <c r="I1568" s="39">
        <v>177</v>
      </c>
      <c r="J1568" s="40">
        <v>177</v>
      </c>
      <c r="K1568" s="39">
        <v>177</v>
      </c>
      <c r="L1568" s="93">
        <f t="shared" si="339"/>
        <v>209</v>
      </c>
      <c r="M1568" s="93" t="str">
        <f t="shared" si="340"/>
        <v/>
      </c>
      <c r="N1568" s="99">
        <f t="shared" si="341"/>
        <v>165</v>
      </c>
      <c r="O1568" s="99" t="str">
        <f t="shared" si="342"/>
        <v/>
      </c>
      <c r="P1568" s="102">
        <f t="shared" si="343"/>
        <v>165</v>
      </c>
      <c r="Q1568" s="102" t="str">
        <f t="shared" si="344"/>
        <v/>
      </c>
      <c r="R1568" s="105">
        <f t="shared" si="345"/>
        <v>165</v>
      </c>
      <c r="S1568" s="105" t="str">
        <f t="shared" si="346"/>
        <v/>
      </c>
      <c r="T1568" s="69">
        <f t="shared" si="347"/>
        <v>107</v>
      </c>
      <c r="U1568" s="69" t="str">
        <f t="shared" si="348"/>
        <v/>
      </c>
      <c r="V1568" s="143">
        <f t="shared" si="349"/>
        <v>165</v>
      </c>
      <c r="W1568" s="143" t="str">
        <f t="shared" si="350"/>
        <v/>
      </c>
      <c r="X1568" s="109">
        <f t="shared" si="337"/>
        <v>0</v>
      </c>
      <c r="Y1568" s="110" t="e">
        <f t="shared" si="338"/>
        <v>#N/A</v>
      </c>
      <c r="Z1568" s="75" t="e">
        <f>NA()</f>
        <v>#N/A</v>
      </c>
    </row>
    <row r="1569" spans="1:26" x14ac:dyDescent="0.2">
      <c r="A1569" s="74">
        <v>25460</v>
      </c>
      <c r="B1569" s="68">
        <f>INDEX('B-A OSRoad'!$F$2:$F$21,MATCH(A1569,'B-A OSRoad'!$C$2:$C$21))</f>
        <v>0</v>
      </c>
      <c r="C1569" s="68" t="str">
        <f>IF(INDEX('B-A OSRoad'!$B$2:$B$21,MATCH(A1569,'B-A OSRoad'!$C$2:$C$21))="Straight","",RIGHT(INDEX('B-A OSRoad'!$B$2:$B$21,MATCH(A1569,'B-A OSRoad'!$C$2:$C$21)),LEN(INDEX('B-A OSRoad'!$B$2:$B$21,MATCH(A1569,'B-A OSRoad'!$C$2:$C$21)))-1))</f>
        <v/>
      </c>
      <c r="D1569" s="69">
        <f>(INDEX('B-A OSRoad'!$I$2:$I$21,MATCH(A1569,'B-A OSRoad'!$C$2:$C$21)))+$C$3+$C$4+$C$1</f>
        <v>110</v>
      </c>
      <c r="E1569" s="70" t="e">
        <f>VLOOKUP(A1569,'Crash Data'!$E$3:$F$6,2,FALSE)</f>
        <v>#N/A</v>
      </c>
      <c r="F1569" s="70" t="e">
        <f>VLOOKUP(A1569,'Crash Data'!$B$3:$C$32,2,FALSE)</f>
        <v>#N/A</v>
      </c>
      <c r="G1569" s="40">
        <v>230</v>
      </c>
      <c r="H1569" s="40">
        <v>177</v>
      </c>
      <c r="I1569" s="39">
        <v>177</v>
      </c>
      <c r="J1569" s="40">
        <v>177</v>
      </c>
      <c r="K1569" s="39">
        <v>177</v>
      </c>
      <c r="L1569" s="93">
        <f t="shared" si="339"/>
        <v>209</v>
      </c>
      <c r="M1569" s="93" t="str">
        <f t="shared" si="340"/>
        <v/>
      </c>
      <c r="N1569" s="99">
        <f t="shared" si="341"/>
        <v>165</v>
      </c>
      <c r="O1569" s="99" t="str">
        <f t="shared" si="342"/>
        <v/>
      </c>
      <c r="P1569" s="102">
        <f t="shared" si="343"/>
        <v>165</v>
      </c>
      <c r="Q1569" s="102" t="str">
        <f t="shared" si="344"/>
        <v/>
      </c>
      <c r="R1569" s="105">
        <f t="shared" si="345"/>
        <v>165</v>
      </c>
      <c r="S1569" s="105" t="str">
        <f t="shared" si="346"/>
        <v/>
      </c>
      <c r="T1569" s="69">
        <f t="shared" si="347"/>
        <v>107</v>
      </c>
      <c r="U1569" s="69" t="str">
        <f t="shared" si="348"/>
        <v/>
      </c>
      <c r="V1569" s="143">
        <f t="shared" si="349"/>
        <v>165</v>
      </c>
      <c r="W1569" s="143" t="str">
        <f t="shared" si="350"/>
        <v/>
      </c>
      <c r="X1569" s="109">
        <f t="shared" si="337"/>
        <v>0</v>
      </c>
      <c r="Y1569" s="110" t="e">
        <f t="shared" si="338"/>
        <v>#N/A</v>
      </c>
      <c r="Z1569" s="75" t="e">
        <f>NA()</f>
        <v>#N/A</v>
      </c>
    </row>
    <row r="1570" spans="1:26" x14ac:dyDescent="0.2">
      <c r="A1570" s="74">
        <v>25470</v>
      </c>
      <c r="B1570" s="68">
        <f>INDEX('B-A OSRoad'!$F$2:$F$21,MATCH(A1570,'B-A OSRoad'!$C$2:$C$21))</f>
        <v>0</v>
      </c>
      <c r="C1570" s="68" t="str">
        <f>IF(INDEX('B-A OSRoad'!$B$2:$B$21,MATCH(A1570,'B-A OSRoad'!$C$2:$C$21))="Straight","",RIGHT(INDEX('B-A OSRoad'!$B$2:$B$21,MATCH(A1570,'B-A OSRoad'!$C$2:$C$21)),LEN(INDEX('B-A OSRoad'!$B$2:$B$21,MATCH(A1570,'B-A OSRoad'!$C$2:$C$21)))-1))</f>
        <v/>
      </c>
      <c r="D1570" s="69">
        <f>(INDEX('B-A OSRoad'!$I$2:$I$21,MATCH(A1570,'B-A OSRoad'!$C$2:$C$21)))+$C$3+$C$4+$C$1</f>
        <v>110</v>
      </c>
      <c r="E1570" s="70" t="e">
        <f>VLOOKUP(A1570,'Crash Data'!$E$3:$F$6,2,FALSE)</f>
        <v>#N/A</v>
      </c>
      <c r="F1570" s="70" t="e">
        <f>VLOOKUP(A1570,'Crash Data'!$B$3:$C$32,2,FALSE)</f>
        <v>#N/A</v>
      </c>
      <c r="G1570" s="40">
        <v>230</v>
      </c>
      <c r="H1570" s="40">
        <v>177</v>
      </c>
      <c r="I1570" s="39">
        <v>177</v>
      </c>
      <c r="J1570" s="40">
        <v>177</v>
      </c>
      <c r="K1570" s="39">
        <v>177</v>
      </c>
      <c r="L1570" s="93">
        <f t="shared" si="339"/>
        <v>209</v>
      </c>
      <c r="M1570" s="93" t="str">
        <f t="shared" si="340"/>
        <v/>
      </c>
      <c r="N1570" s="99">
        <f t="shared" si="341"/>
        <v>165</v>
      </c>
      <c r="O1570" s="99" t="str">
        <f t="shared" si="342"/>
        <v/>
      </c>
      <c r="P1570" s="102">
        <f t="shared" si="343"/>
        <v>165</v>
      </c>
      <c r="Q1570" s="102" t="str">
        <f t="shared" si="344"/>
        <v/>
      </c>
      <c r="R1570" s="105">
        <f t="shared" si="345"/>
        <v>165</v>
      </c>
      <c r="S1570" s="105" t="str">
        <f t="shared" si="346"/>
        <v/>
      </c>
      <c r="T1570" s="69">
        <f t="shared" si="347"/>
        <v>107</v>
      </c>
      <c r="U1570" s="69" t="str">
        <f t="shared" si="348"/>
        <v/>
      </c>
      <c r="V1570" s="143">
        <f t="shared" si="349"/>
        <v>165</v>
      </c>
      <c r="W1570" s="143" t="str">
        <f t="shared" si="350"/>
        <v/>
      </c>
      <c r="X1570" s="109">
        <f t="shared" si="337"/>
        <v>0</v>
      </c>
      <c r="Y1570" s="110" t="e">
        <f t="shared" si="338"/>
        <v>#N/A</v>
      </c>
      <c r="Z1570" s="75" t="e">
        <f>NA()</f>
        <v>#N/A</v>
      </c>
    </row>
    <row r="1571" spans="1:26" x14ac:dyDescent="0.2">
      <c r="A1571" s="74">
        <v>25480</v>
      </c>
      <c r="B1571" s="68">
        <f>INDEX('B-A OSRoad'!$F$2:$F$21,MATCH(A1571,'B-A OSRoad'!$C$2:$C$21))</f>
        <v>0</v>
      </c>
      <c r="C1571" s="68" t="str">
        <f>IF(INDEX('B-A OSRoad'!$B$2:$B$21,MATCH(A1571,'B-A OSRoad'!$C$2:$C$21))="Straight","",RIGHT(INDEX('B-A OSRoad'!$B$2:$B$21,MATCH(A1571,'B-A OSRoad'!$C$2:$C$21)),LEN(INDEX('B-A OSRoad'!$B$2:$B$21,MATCH(A1571,'B-A OSRoad'!$C$2:$C$21)))-1))</f>
        <v/>
      </c>
      <c r="D1571" s="69">
        <f>(INDEX('B-A OSRoad'!$I$2:$I$21,MATCH(A1571,'B-A OSRoad'!$C$2:$C$21)))+$C$3+$C$4+$C$1</f>
        <v>110</v>
      </c>
      <c r="E1571" s="70" t="e">
        <f>VLOOKUP(A1571,'Crash Data'!$E$3:$F$6,2,FALSE)</f>
        <v>#N/A</v>
      </c>
      <c r="F1571" s="70" t="e">
        <f>VLOOKUP(A1571,'Crash Data'!$B$3:$C$32,2,FALSE)</f>
        <v>#N/A</v>
      </c>
      <c r="G1571" s="40">
        <v>230</v>
      </c>
      <c r="H1571" s="40">
        <v>177</v>
      </c>
      <c r="I1571" s="39">
        <v>177</v>
      </c>
      <c r="J1571" s="40">
        <v>177</v>
      </c>
      <c r="K1571" s="39">
        <v>177</v>
      </c>
      <c r="L1571" s="93">
        <f t="shared" si="339"/>
        <v>209</v>
      </c>
      <c r="M1571" s="93" t="str">
        <f t="shared" si="340"/>
        <v/>
      </c>
      <c r="N1571" s="99">
        <f t="shared" si="341"/>
        <v>165</v>
      </c>
      <c r="O1571" s="99" t="str">
        <f t="shared" si="342"/>
        <v/>
      </c>
      <c r="P1571" s="102">
        <f t="shared" si="343"/>
        <v>165</v>
      </c>
      <c r="Q1571" s="102" t="str">
        <f t="shared" si="344"/>
        <v/>
      </c>
      <c r="R1571" s="105">
        <f t="shared" si="345"/>
        <v>165</v>
      </c>
      <c r="S1571" s="105" t="str">
        <f t="shared" si="346"/>
        <v/>
      </c>
      <c r="T1571" s="69">
        <f t="shared" si="347"/>
        <v>107</v>
      </c>
      <c r="U1571" s="69" t="str">
        <f t="shared" si="348"/>
        <v/>
      </c>
      <c r="V1571" s="143">
        <f t="shared" si="349"/>
        <v>165</v>
      </c>
      <c r="W1571" s="143" t="str">
        <f t="shared" si="350"/>
        <v/>
      </c>
      <c r="X1571" s="109">
        <f t="shared" si="337"/>
        <v>0</v>
      </c>
      <c r="Y1571" s="110" t="e">
        <f t="shared" si="338"/>
        <v>#N/A</v>
      </c>
      <c r="Z1571" s="75" t="e">
        <f>NA()</f>
        <v>#N/A</v>
      </c>
    </row>
    <row r="1572" spans="1:26" x14ac:dyDescent="0.2">
      <c r="A1572" s="74">
        <v>25490</v>
      </c>
      <c r="B1572" s="68">
        <f>INDEX('B-A OSRoad'!$F$2:$F$21,MATCH(A1572,'B-A OSRoad'!$C$2:$C$21))</f>
        <v>0</v>
      </c>
      <c r="C1572" s="68" t="str">
        <f>IF(INDEX('B-A OSRoad'!$B$2:$B$21,MATCH(A1572,'B-A OSRoad'!$C$2:$C$21))="Straight","",RIGHT(INDEX('B-A OSRoad'!$B$2:$B$21,MATCH(A1572,'B-A OSRoad'!$C$2:$C$21)),LEN(INDEX('B-A OSRoad'!$B$2:$B$21,MATCH(A1572,'B-A OSRoad'!$C$2:$C$21)))-1))</f>
        <v/>
      </c>
      <c r="D1572" s="69">
        <f>(INDEX('B-A OSRoad'!$I$2:$I$21,MATCH(A1572,'B-A OSRoad'!$C$2:$C$21)))+$C$3+$C$4+$C$1</f>
        <v>110</v>
      </c>
      <c r="E1572" s="70" t="e">
        <f>VLOOKUP(A1572,'Crash Data'!$E$3:$F$6,2,FALSE)</f>
        <v>#N/A</v>
      </c>
      <c r="F1572" s="70" t="e">
        <f>VLOOKUP(A1572,'Crash Data'!$B$3:$C$32,2,FALSE)</f>
        <v>#N/A</v>
      </c>
      <c r="G1572" s="40">
        <v>230</v>
      </c>
      <c r="H1572" s="40">
        <v>177</v>
      </c>
      <c r="I1572" s="39">
        <v>177</v>
      </c>
      <c r="J1572" s="40">
        <v>177</v>
      </c>
      <c r="K1572" s="39">
        <v>177</v>
      </c>
      <c r="L1572" s="93">
        <f t="shared" si="339"/>
        <v>209</v>
      </c>
      <c r="M1572" s="93" t="str">
        <f t="shared" si="340"/>
        <v/>
      </c>
      <c r="N1572" s="99">
        <f t="shared" si="341"/>
        <v>165</v>
      </c>
      <c r="O1572" s="99" t="str">
        <f t="shared" si="342"/>
        <v/>
      </c>
      <c r="P1572" s="102">
        <f t="shared" si="343"/>
        <v>165</v>
      </c>
      <c r="Q1572" s="102" t="str">
        <f t="shared" si="344"/>
        <v/>
      </c>
      <c r="R1572" s="105">
        <f t="shared" si="345"/>
        <v>165</v>
      </c>
      <c r="S1572" s="105" t="str">
        <f t="shared" si="346"/>
        <v/>
      </c>
      <c r="T1572" s="69">
        <f t="shared" si="347"/>
        <v>107</v>
      </c>
      <c r="U1572" s="69" t="str">
        <f t="shared" si="348"/>
        <v/>
      </c>
      <c r="V1572" s="143">
        <f t="shared" si="349"/>
        <v>165</v>
      </c>
      <c r="W1572" s="143" t="str">
        <f t="shared" si="350"/>
        <v/>
      </c>
      <c r="X1572" s="109">
        <f t="shared" si="337"/>
        <v>0</v>
      </c>
      <c r="Y1572" s="110" t="e">
        <f t="shared" si="338"/>
        <v>#N/A</v>
      </c>
      <c r="Z1572" s="75" t="e">
        <f>NA()</f>
        <v>#N/A</v>
      </c>
    </row>
    <row r="1573" spans="1:26" x14ac:dyDescent="0.2">
      <c r="A1573" s="74">
        <v>25500</v>
      </c>
      <c r="B1573" s="68">
        <f>INDEX('B-A OSRoad'!$F$2:$F$21,MATCH(A1573,'B-A OSRoad'!$C$2:$C$21))</f>
        <v>0</v>
      </c>
      <c r="C1573" s="68" t="str">
        <f>IF(INDEX('B-A OSRoad'!$B$2:$B$21,MATCH(A1573,'B-A OSRoad'!$C$2:$C$21))="Straight","",RIGHT(INDEX('B-A OSRoad'!$B$2:$B$21,MATCH(A1573,'B-A OSRoad'!$C$2:$C$21)),LEN(INDEX('B-A OSRoad'!$B$2:$B$21,MATCH(A1573,'B-A OSRoad'!$C$2:$C$21)))-1))</f>
        <v/>
      </c>
      <c r="D1573" s="69">
        <f>(INDEX('B-A OSRoad'!$I$2:$I$21,MATCH(A1573,'B-A OSRoad'!$C$2:$C$21)))+$C$3+$C$4+$C$1</f>
        <v>110</v>
      </c>
      <c r="E1573" s="70" t="e">
        <f>VLOOKUP(A1573,'Crash Data'!$E$3:$F$6,2,FALSE)</f>
        <v>#N/A</v>
      </c>
      <c r="F1573" s="70" t="e">
        <f>VLOOKUP(A1573,'Crash Data'!$B$3:$C$32,2,FALSE)</f>
        <v>#N/A</v>
      </c>
      <c r="G1573" s="40">
        <v>230</v>
      </c>
      <c r="H1573" s="40">
        <v>177</v>
      </c>
      <c r="I1573" s="39">
        <v>177</v>
      </c>
      <c r="J1573" s="40">
        <v>177</v>
      </c>
      <c r="K1573" s="39">
        <v>177</v>
      </c>
      <c r="L1573" s="93">
        <f t="shared" si="339"/>
        <v>209</v>
      </c>
      <c r="M1573" s="93" t="str">
        <f t="shared" si="340"/>
        <v/>
      </c>
      <c r="N1573" s="99">
        <f t="shared" si="341"/>
        <v>165</v>
      </c>
      <c r="O1573" s="99" t="str">
        <f t="shared" si="342"/>
        <v/>
      </c>
      <c r="P1573" s="102">
        <f t="shared" si="343"/>
        <v>165</v>
      </c>
      <c r="Q1573" s="102" t="str">
        <f t="shared" si="344"/>
        <v/>
      </c>
      <c r="R1573" s="105">
        <f t="shared" si="345"/>
        <v>165</v>
      </c>
      <c r="S1573" s="105" t="str">
        <f t="shared" si="346"/>
        <v/>
      </c>
      <c r="T1573" s="69">
        <f t="shared" si="347"/>
        <v>107</v>
      </c>
      <c r="U1573" s="69" t="str">
        <f t="shared" si="348"/>
        <v/>
      </c>
      <c r="V1573" s="143">
        <f t="shared" si="349"/>
        <v>165</v>
      </c>
      <c r="W1573" s="143" t="str">
        <f t="shared" si="350"/>
        <v/>
      </c>
      <c r="X1573" s="109">
        <f t="shared" si="337"/>
        <v>0</v>
      </c>
      <c r="Y1573" s="110" t="e">
        <f t="shared" si="338"/>
        <v>#N/A</v>
      </c>
      <c r="Z1573" s="75" t="e">
        <f>NA()</f>
        <v>#N/A</v>
      </c>
    </row>
    <row r="1574" spans="1:26" x14ac:dyDescent="0.2">
      <c r="A1574" s="74">
        <v>25510</v>
      </c>
      <c r="B1574" s="68">
        <f>INDEX('B-A OSRoad'!$F$2:$F$21,MATCH(A1574,'B-A OSRoad'!$C$2:$C$21))</f>
        <v>0</v>
      </c>
      <c r="C1574" s="68" t="str">
        <f>IF(INDEX('B-A OSRoad'!$B$2:$B$21,MATCH(A1574,'B-A OSRoad'!$C$2:$C$21))="Straight","",RIGHT(INDEX('B-A OSRoad'!$B$2:$B$21,MATCH(A1574,'B-A OSRoad'!$C$2:$C$21)),LEN(INDEX('B-A OSRoad'!$B$2:$B$21,MATCH(A1574,'B-A OSRoad'!$C$2:$C$21)))-1))</f>
        <v/>
      </c>
      <c r="D1574" s="69">
        <f>(INDEX('B-A OSRoad'!$I$2:$I$21,MATCH(A1574,'B-A OSRoad'!$C$2:$C$21)))+$C$3+$C$4+$C$1</f>
        <v>110</v>
      </c>
      <c r="E1574" s="70" t="e">
        <f>VLOOKUP(A1574,'Crash Data'!$E$3:$F$6,2,FALSE)</f>
        <v>#N/A</v>
      </c>
      <c r="F1574" s="70" t="e">
        <f>VLOOKUP(A1574,'Crash Data'!$B$3:$C$32,2,FALSE)</f>
        <v>#N/A</v>
      </c>
      <c r="G1574" s="40">
        <v>230</v>
      </c>
      <c r="H1574" s="40">
        <v>177</v>
      </c>
      <c r="I1574" s="39">
        <v>177</v>
      </c>
      <c r="J1574" s="40">
        <v>177</v>
      </c>
      <c r="K1574" s="39">
        <v>177</v>
      </c>
      <c r="L1574" s="93">
        <f t="shared" si="339"/>
        <v>209</v>
      </c>
      <c r="M1574" s="93" t="str">
        <f t="shared" si="340"/>
        <v/>
      </c>
      <c r="N1574" s="99">
        <f t="shared" si="341"/>
        <v>165</v>
      </c>
      <c r="O1574" s="99" t="str">
        <f t="shared" si="342"/>
        <v/>
      </c>
      <c r="P1574" s="102">
        <f t="shared" si="343"/>
        <v>165</v>
      </c>
      <c r="Q1574" s="102" t="str">
        <f t="shared" si="344"/>
        <v/>
      </c>
      <c r="R1574" s="105">
        <f t="shared" si="345"/>
        <v>165</v>
      </c>
      <c r="S1574" s="105" t="str">
        <f t="shared" si="346"/>
        <v/>
      </c>
      <c r="T1574" s="69">
        <f t="shared" si="347"/>
        <v>107</v>
      </c>
      <c r="U1574" s="69" t="str">
        <f t="shared" si="348"/>
        <v/>
      </c>
      <c r="V1574" s="143">
        <f t="shared" si="349"/>
        <v>165</v>
      </c>
      <c r="W1574" s="143" t="str">
        <f t="shared" si="350"/>
        <v/>
      </c>
      <c r="X1574" s="109">
        <f t="shared" si="337"/>
        <v>0</v>
      </c>
      <c r="Y1574" s="110" t="e">
        <f t="shared" si="338"/>
        <v>#N/A</v>
      </c>
      <c r="Z1574" s="75" t="e">
        <f>NA()</f>
        <v>#N/A</v>
      </c>
    </row>
    <row r="1575" spans="1:26" x14ac:dyDescent="0.2">
      <c r="A1575" s="74">
        <v>25520</v>
      </c>
      <c r="B1575" s="68">
        <f>INDEX('B-A OSRoad'!$F$2:$F$21,MATCH(A1575,'B-A OSRoad'!$C$2:$C$21))</f>
        <v>0</v>
      </c>
      <c r="C1575" s="68" t="str">
        <f>IF(INDEX('B-A OSRoad'!$B$2:$B$21,MATCH(A1575,'B-A OSRoad'!$C$2:$C$21))="Straight","",RIGHT(INDEX('B-A OSRoad'!$B$2:$B$21,MATCH(A1575,'B-A OSRoad'!$C$2:$C$21)),LEN(INDEX('B-A OSRoad'!$B$2:$B$21,MATCH(A1575,'B-A OSRoad'!$C$2:$C$21)))-1))</f>
        <v/>
      </c>
      <c r="D1575" s="69">
        <f>(INDEX('B-A OSRoad'!$I$2:$I$21,MATCH(A1575,'B-A OSRoad'!$C$2:$C$21)))+$C$3+$C$4+$C$1</f>
        <v>110</v>
      </c>
      <c r="E1575" s="70" t="e">
        <f>VLOOKUP(A1575,'Crash Data'!$E$3:$F$6,2,FALSE)</f>
        <v>#N/A</v>
      </c>
      <c r="F1575" s="70" t="e">
        <f>VLOOKUP(A1575,'Crash Data'!$B$3:$C$32,2,FALSE)</f>
        <v>#N/A</v>
      </c>
      <c r="G1575" s="40">
        <v>230</v>
      </c>
      <c r="H1575" s="40">
        <v>177</v>
      </c>
      <c r="I1575" s="39">
        <v>177</v>
      </c>
      <c r="J1575" s="40">
        <v>177</v>
      </c>
      <c r="K1575" s="39">
        <v>177</v>
      </c>
      <c r="L1575" s="93">
        <f t="shared" si="339"/>
        <v>209</v>
      </c>
      <c r="M1575" s="93" t="str">
        <f t="shared" si="340"/>
        <v/>
      </c>
      <c r="N1575" s="99">
        <f t="shared" si="341"/>
        <v>165</v>
      </c>
      <c r="O1575" s="99" t="str">
        <f t="shared" si="342"/>
        <v/>
      </c>
      <c r="P1575" s="102">
        <f t="shared" si="343"/>
        <v>165</v>
      </c>
      <c r="Q1575" s="102" t="str">
        <f t="shared" si="344"/>
        <v/>
      </c>
      <c r="R1575" s="105">
        <f t="shared" si="345"/>
        <v>165</v>
      </c>
      <c r="S1575" s="105" t="str">
        <f t="shared" si="346"/>
        <v/>
      </c>
      <c r="T1575" s="69">
        <f t="shared" si="347"/>
        <v>107</v>
      </c>
      <c r="U1575" s="69" t="str">
        <f t="shared" si="348"/>
        <v/>
      </c>
      <c r="V1575" s="143">
        <f t="shared" si="349"/>
        <v>165</v>
      </c>
      <c r="W1575" s="143" t="str">
        <f t="shared" si="350"/>
        <v/>
      </c>
      <c r="X1575" s="109">
        <f t="shared" si="337"/>
        <v>0</v>
      </c>
      <c r="Y1575" s="110" t="e">
        <f t="shared" si="338"/>
        <v>#N/A</v>
      </c>
      <c r="Z1575" s="75" t="e">
        <f>NA()</f>
        <v>#N/A</v>
      </c>
    </row>
    <row r="1576" spans="1:26" x14ac:dyDescent="0.2">
      <c r="A1576" s="74">
        <v>25530</v>
      </c>
      <c r="B1576" s="68">
        <f>INDEX('B-A OSRoad'!$F$2:$F$21,MATCH(A1576,'B-A OSRoad'!$C$2:$C$21))</f>
        <v>0</v>
      </c>
      <c r="C1576" s="68" t="str">
        <f>IF(INDEX('B-A OSRoad'!$B$2:$B$21,MATCH(A1576,'B-A OSRoad'!$C$2:$C$21))="Straight","",RIGHT(INDEX('B-A OSRoad'!$B$2:$B$21,MATCH(A1576,'B-A OSRoad'!$C$2:$C$21)),LEN(INDEX('B-A OSRoad'!$B$2:$B$21,MATCH(A1576,'B-A OSRoad'!$C$2:$C$21)))-1))</f>
        <v/>
      </c>
      <c r="D1576" s="69">
        <f>(INDEX('B-A OSRoad'!$I$2:$I$21,MATCH(A1576,'B-A OSRoad'!$C$2:$C$21)))+$C$3+$C$4+$C$1</f>
        <v>110</v>
      </c>
      <c r="E1576" s="70" t="e">
        <f>VLOOKUP(A1576,'Crash Data'!$E$3:$F$6,2,FALSE)</f>
        <v>#N/A</v>
      </c>
      <c r="F1576" s="70" t="e">
        <f>VLOOKUP(A1576,'Crash Data'!$B$3:$C$32,2,FALSE)</f>
        <v>#N/A</v>
      </c>
      <c r="G1576" s="40">
        <v>230</v>
      </c>
      <c r="H1576" s="40">
        <v>177</v>
      </c>
      <c r="I1576" s="39">
        <v>177</v>
      </c>
      <c r="J1576" s="40">
        <v>177</v>
      </c>
      <c r="K1576" s="39">
        <v>177</v>
      </c>
      <c r="L1576" s="93">
        <f t="shared" si="339"/>
        <v>209</v>
      </c>
      <c r="M1576" s="93" t="str">
        <f t="shared" si="340"/>
        <v/>
      </c>
      <c r="N1576" s="99">
        <f t="shared" si="341"/>
        <v>165</v>
      </c>
      <c r="O1576" s="99" t="str">
        <f t="shared" si="342"/>
        <v/>
      </c>
      <c r="P1576" s="102">
        <f t="shared" si="343"/>
        <v>165</v>
      </c>
      <c r="Q1576" s="102" t="str">
        <f t="shared" si="344"/>
        <v/>
      </c>
      <c r="R1576" s="105">
        <f t="shared" si="345"/>
        <v>165</v>
      </c>
      <c r="S1576" s="105" t="str">
        <f t="shared" si="346"/>
        <v/>
      </c>
      <c r="T1576" s="69">
        <f t="shared" si="347"/>
        <v>107</v>
      </c>
      <c r="U1576" s="69" t="str">
        <f t="shared" si="348"/>
        <v/>
      </c>
      <c r="V1576" s="143">
        <f t="shared" si="349"/>
        <v>165</v>
      </c>
      <c r="W1576" s="143" t="str">
        <f t="shared" si="350"/>
        <v/>
      </c>
      <c r="X1576" s="109">
        <f t="shared" si="337"/>
        <v>0</v>
      </c>
      <c r="Y1576" s="110" t="e">
        <f t="shared" si="338"/>
        <v>#N/A</v>
      </c>
      <c r="Z1576" s="75" t="e">
        <f>NA()</f>
        <v>#N/A</v>
      </c>
    </row>
    <row r="1577" spans="1:26" x14ac:dyDescent="0.2">
      <c r="A1577" s="74">
        <v>25540</v>
      </c>
      <c r="B1577" s="68">
        <f>INDEX('B-A OSRoad'!$F$2:$F$21,MATCH(A1577,'B-A OSRoad'!$C$2:$C$21))</f>
        <v>0</v>
      </c>
      <c r="C1577" s="68" t="str">
        <f>IF(INDEX('B-A OSRoad'!$B$2:$B$21,MATCH(A1577,'B-A OSRoad'!$C$2:$C$21))="Straight","",RIGHT(INDEX('B-A OSRoad'!$B$2:$B$21,MATCH(A1577,'B-A OSRoad'!$C$2:$C$21)),LEN(INDEX('B-A OSRoad'!$B$2:$B$21,MATCH(A1577,'B-A OSRoad'!$C$2:$C$21)))-1))</f>
        <v/>
      </c>
      <c r="D1577" s="69">
        <f>(INDEX('B-A OSRoad'!$I$2:$I$21,MATCH(A1577,'B-A OSRoad'!$C$2:$C$21)))+$C$3+$C$4+$C$1</f>
        <v>110</v>
      </c>
      <c r="E1577" s="70" t="e">
        <f>VLOOKUP(A1577,'Crash Data'!$E$3:$F$6,2,FALSE)</f>
        <v>#N/A</v>
      </c>
      <c r="F1577" s="70" t="e">
        <f>VLOOKUP(A1577,'Crash Data'!$B$3:$C$32,2,FALSE)</f>
        <v>#N/A</v>
      </c>
      <c r="G1577" s="40">
        <v>230</v>
      </c>
      <c r="H1577" s="40">
        <v>177</v>
      </c>
      <c r="I1577" s="39">
        <v>177</v>
      </c>
      <c r="J1577" s="40">
        <v>177</v>
      </c>
      <c r="K1577" s="39">
        <v>177</v>
      </c>
      <c r="L1577" s="93">
        <f t="shared" si="339"/>
        <v>209</v>
      </c>
      <c r="M1577" s="93" t="str">
        <f t="shared" si="340"/>
        <v/>
      </c>
      <c r="N1577" s="99">
        <f t="shared" si="341"/>
        <v>165</v>
      </c>
      <c r="O1577" s="99" t="str">
        <f t="shared" si="342"/>
        <v/>
      </c>
      <c r="P1577" s="102">
        <f t="shared" si="343"/>
        <v>165</v>
      </c>
      <c r="Q1577" s="102" t="str">
        <f t="shared" si="344"/>
        <v/>
      </c>
      <c r="R1577" s="105">
        <f t="shared" si="345"/>
        <v>165</v>
      </c>
      <c r="S1577" s="105" t="str">
        <f t="shared" si="346"/>
        <v/>
      </c>
      <c r="T1577" s="69">
        <f t="shared" si="347"/>
        <v>107</v>
      </c>
      <c r="U1577" s="69" t="str">
        <f t="shared" si="348"/>
        <v/>
      </c>
      <c r="V1577" s="143">
        <f t="shared" si="349"/>
        <v>165</v>
      </c>
      <c r="W1577" s="143" t="str">
        <f t="shared" si="350"/>
        <v/>
      </c>
      <c r="X1577" s="109">
        <f t="shared" si="337"/>
        <v>0</v>
      </c>
      <c r="Y1577" s="110" t="e">
        <f t="shared" si="338"/>
        <v>#N/A</v>
      </c>
      <c r="Z1577" s="75" t="e">
        <f>NA()</f>
        <v>#N/A</v>
      </c>
    </row>
    <row r="1578" spans="1:26" x14ac:dyDescent="0.2">
      <c r="A1578" s="74">
        <v>25550</v>
      </c>
      <c r="B1578" s="68">
        <f>INDEX('B-A OSRoad'!$F$2:$F$21,MATCH(A1578,'B-A OSRoad'!$C$2:$C$21))</f>
        <v>0</v>
      </c>
      <c r="C1578" s="68" t="str">
        <f>IF(INDEX('B-A OSRoad'!$B$2:$B$21,MATCH(A1578,'B-A OSRoad'!$C$2:$C$21))="Straight","",RIGHT(INDEX('B-A OSRoad'!$B$2:$B$21,MATCH(A1578,'B-A OSRoad'!$C$2:$C$21)),LEN(INDEX('B-A OSRoad'!$B$2:$B$21,MATCH(A1578,'B-A OSRoad'!$C$2:$C$21)))-1))</f>
        <v/>
      </c>
      <c r="D1578" s="69">
        <f>(INDEX('B-A OSRoad'!$I$2:$I$21,MATCH(A1578,'B-A OSRoad'!$C$2:$C$21)))+$C$3+$C$4+$C$1</f>
        <v>110</v>
      </c>
      <c r="E1578" s="70" t="e">
        <f>VLOOKUP(A1578,'Crash Data'!$E$3:$F$6,2,FALSE)</f>
        <v>#N/A</v>
      </c>
      <c r="F1578" s="70" t="e">
        <f>VLOOKUP(A1578,'Crash Data'!$B$3:$C$32,2,FALSE)</f>
        <v>#N/A</v>
      </c>
      <c r="G1578" s="40">
        <v>230</v>
      </c>
      <c r="H1578" s="40">
        <v>177</v>
      </c>
      <c r="I1578" s="39">
        <v>177</v>
      </c>
      <c r="J1578" s="40">
        <v>177</v>
      </c>
      <c r="K1578" s="39">
        <v>177</v>
      </c>
      <c r="L1578" s="93">
        <f t="shared" si="339"/>
        <v>209</v>
      </c>
      <c r="M1578" s="93" t="str">
        <f t="shared" si="340"/>
        <v/>
      </c>
      <c r="N1578" s="99">
        <f t="shared" si="341"/>
        <v>165</v>
      </c>
      <c r="O1578" s="99" t="str">
        <f t="shared" si="342"/>
        <v/>
      </c>
      <c r="P1578" s="102">
        <f t="shared" si="343"/>
        <v>165</v>
      </c>
      <c r="Q1578" s="102" t="str">
        <f t="shared" si="344"/>
        <v/>
      </c>
      <c r="R1578" s="105">
        <f t="shared" si="345"/>
        <v>165</v>
      </c>
      <c r="S1578" s="105" t="str">
        <f t="shared" si="346"/>
        <v/>
      </c>
      <c r="T1578" s="69">
        <f t="shared" si="347"/>
        <v>107</v>
      </c>
      <c r="U1578" s="69" t="str">
        <f t="shared" si="348"/>
        <v/>
      </c>
      <c r="V1578" s="143">
        <f t="shared" si="349"/>
        <v>165</v>
      </c>
      <c r="W1578" s="143" t="str">
        <f t="shared" si="350"/>
        <v/>
      </c>
      <c r="X1578" s="109">
        <f t="shared" si="337"/>
        <v>0</v>
      </c>
      <c r="Y1578" s="110" t="e">
        <f t="shared" si="338"/>
        <v>#N/A</v>
      </c>
      <c r="Z1578" s="75" t="e">
        <f>NA()</f>
        <v>#N/A</v>
      </c>
    </row>
    <row r="1579" spans="1:26" x14ac:dyDescent="0.2">
      <c r="A1579" s="74">
        <v>25560</v>
      </c>
      <c r="B1579" s="68">
        <f>INDEX('B-A OSRoad'!$F$2:$F$21,MATCH(A1579,'B-A OSRoad'!$C$2:$C$21))</f>
        <v>0</v>
      </c>
      <c r="C1579" s="68" t="str">
        <f>IF(INDEX('B-A OSRoad'!$B$2:$B$21,MATCH(A1579,'B-A OSRoad'!$C$2:$C$21))="Straight","",RIGHT(INDEX('B-A OSRoad'!$B$2:$B$21,MATCH(A1579,'B-A OSRoad'!$C$2:$C$21)),LEN(INDEX('B-A OSRoad'!$B$2:$B$21,MATCH(A1579,'B-A OSRoad'!$C$2:$C$21)))-1))</f>
        <v/>
      </c>
      <c r="D1579" s="69">
        <f>(INDEX('B-A OSRoad'!$I$2:$I$21,MATCH(A1579,'B-A OSRoad'!$C$2:$C$21)))+$C$3+$C$4+$C$1</f>
        <v>110</v>
      </c>
      <c r="E1579" s="70" t="e">
        <f>VLOOKUP(A1579,'Crash Data'!$E$3:$F$6,2,FALSE)</f>
        <v>#N/A</v>
      </c>
      <c r="F1579" s="70" t="e">
        <f>VLOOKUP(A1579,'Crash Data'!$B$3:$C$32,2,FALSE)</f>
        <v>#N/A</v>
      </c>
      <c r="G1579" s="40">
        <v>230</v>
      </c>
      <c r="H1579" s="40">
        <v>177</v>
      </c>
      <c r="I1579" s="39">
        <v>177</v>
      </c>
      <c r="J1579" s="40">
        <v>177</v>
      </c>
      <c r="K1579" s="39">
        <v>177</v>
      </c>
      <c r="L1579" s="93">
        <f t="shared" si="339"/>
        <v>209</v>
      </c>
      <c r="M1579" s="93" t="str">
        <f t="shared" si="340"/>
        <v/>
      </c>
      <c r="N1579" s="99">
        <f t="shared" si="341"/>
        <v>165</v>
      </c>
      <c r="O1579" s="99" t="str">
        <f t="shared" si="342"/>
        <v/>
      </c>
      <c r="P1579" s="102">
        <f t="shared" si="343"/>
        <v>165</v>
      </c>
      <c r="Q1579" s="102" t="str">
        <f t="shared" si="344"/>
        <v/>
      </c>
      <c r="R1579" s="105">
        <f t="shared" si="345"/>
        <v>165</v>
      </c>
      <c r="S1579" s="105" t="str">
        <f t="shared" si="346"/>
        <v/>
      </c>
      <c r="T1579" s="69">
        <f t="shared" si="347"/>
        <v>107</v>
      </c>
      <c r="U1579" s="69" t="str">
        <f t="shared" si="348"/>
        <v/>
      </c>
      <c r="V1579" s="143">
        <f t="shared" si="349"/>
        <v>165</v>
      </c>
      <c r="W1579" s="143" t="str">
        <f t="shared" si="350"/>
        <v/>
      </c>
      <c r="X1579" s="109">
        <f t="shared" si="337"/>
        <v>0</v>
      </c>
      <c r="Y1579" s="110" t="e">
        <f t="shared" si="338"/>
        <v>#N/A</v>
      </c>
      <c r="Z1579" s="75" t="e">
        <f>NA()</f>
        <v>#N/A</v>
      </c>
    </row>
    <row r="1580" spans="1:26" x14ac:dyDescent="0.2">
      <c r="A1580" s="74">
        <v>25570</v>
      </c>
      <c r="B1580" s="68">
        <f>INDEX('B-A OSRoad'!$F$2:$F$21,MATCH(A1580,'B-A OSRoad'!$C$2:$C$21))</f>
        <v>0</v>
      </c>
      <c r="C1580" s="68" t="str">
        <f>IF(INDEX('B-A OSRoad'!$B$2:$B$21,MATCH(A1580,'B-A OSRoad'!$C$2:$C$21))="Straight","",RIGHT(INDEX('B-A OSRoad'!$B$2:$B$21,MATCH(A1580,'B-A OSRoad'!$C$2:$C$21)),LEN(INDEX('B-A OSRoad'!$B$2:$B$21,MATCH(A1580,'B-A OSRoad'!$C$2:$C$21)))-1))</f>
        <v/>
      </c>
      <c r="D1580" s="69">
        <f>(INDEX('B-A OSRoad'!$I$2:$I$21,MATCH(A1580,'B-A OSRoad'!$C$2:$C$21)))+$C$3+$C$4+$C$1</f>
        <v>110</v>
      </c>
      <c r="E1580" s="70" t="e">
        <f>VLOOKUP(A1580,'Crash Data'!$E$3:$F$6,2,FALSE)</f>
        <v>#N/A</v>
      </c>
      <c r="F1580" s="70" t="e">
        <f>VLOOKUP(A1580,'Crash Data'!$B$3:$C$32,2,FALSE)</f>
        <v>#N/A</v>
      </c>
      <c r="G1580" s="40">
        <v>230</v>
      </c>
      <c r="H1580" s="40">
        <v>177</v>
      </c>
      <c r="I1580" s="39">
        <v>177</v>
      </c>
      <c r="J1580" s="40">
        <v>177</v>
      </c>
      <c r="K1580" s="39">
        <v>177</v>
      </c>
      <c r="L1580" s="93">
        <f t="shared" si="339"/>
        <v>209</v>
      </c>
      <c r="M1580" s="93" t="str">
        <f t="shared" si="340"/>
        <v/>
      </c>
      <c r="N1580" s="99">
        <f t="shared" si="341"/>
        <v>165</v>
      </c>
      <c r="O1580" s="99" t="str">
        <f t="shared" si="342"/>
        <v/>
      </c>
      <c r="P1580" s="102">
        <f t="shared" si="343"/>
        <v>165</v>
      </c>
      <c r="Q1580" s="102" t="str">
        <f t="shared" si="344"/>
        <v/>
      </c>
      <c r="R1580" s="105">
        <f t="shared" si="345"/>
        <v>165</v>
      </c>
      <c r="S1580" s="105" t="str">
        <f t="shared" si="346"/>
        <v/>
      </c>
      <c r="T1580" s="69">
        <f t="shared" si="347"/>
        <v>107</v>
      </c>
      <c r="U1580" s="69" t="str">
        <f t="shared" si="348"/>
        <v/>
      </c>
      <c r="V1580" s="143">
        <f t="shared" si="349"/>
        <v>165</v>
      </c>
      <c r="W1580" s="143" t="str">
        <f t="shared" si="350"/>
        <v/>
      </c>
      <c r="X1580" s="109">
        <f t="shared" si="337"/>
        <v>0</v>
      </c>
      <c r="Y1580" s="110" t="e">
        <f t="shared" si="338"/>
        <v>#N/A</v>
      </c>
      <c r="Z1580" s="75" t="e">
        <f>NA()</f>
        <v>#N/A</v>
      </c>
    </row>
    <row r="1581" spans="1:26" x14ac:dyDescent="0.2">
      <c r="A1581" s="74">
        <v>25580</v>
      </c>
      <c r="B1581" s="68">
        <f>INDEX('B-A OSRoad'!$F$2:$F$21,MATCH(A1581,'B-A OSRoad'!$C$2:$C$21))</f>
        <v>0</v>
      </c>
      <c r="C1581" s="68" t="str">
        <f>IF(INDEX('B-A OSRoad'!$B$2:$B$21,MATCH(A1581,'B-A OSRoad'!$C$2:$C$21))="Straight","",RIGHT(INDEX('B-A OSRoad'!$B$2:$B$21,MATCH(A1581,'B-A OSRoad'!$C$2:$C$21)),LEN(INDEX('B-A OSRoad'!$B$2:$B$21,MATCH(A1581,'B-A OSRoad'!$C$2:$C$21)))-1))</f>
        <v/>
      </c>
      <c r="D1581" s="69">
        <f>(INDEX('B-A OSRoad'!$I$2:$I$21,MATCH(A1581,'B-A OSRoad'!$C$2:$C$21)))+$C$3+$C$4+$C$1</f>
        <v>110</v>
      </c>
      <c r="E1581" s="70" t="e">
        <f>VLOOKUP(A1581,'Crash Data'!$E$3:$F$6,2,FALSE)</f>
        <v>#N/A</v>
      </c>
      <c r="F1581" s="70" t="e">
        <f>VLOOKUP(A1581,'Crash Data'!$B$3:$C$32,2,FALSE)</f>
        <v>#N/A</v>
      </c>
      <c r="G1581" s="40">
        <v>230</v>
      </c>
      <c r="H1581" s="40">
        <v>177</v>
      </c>
      <c r="I1581" s="39">
        <v>177</v>
      </c>
      <c r="J1581" s="40">
        <v>177</v>
      </c>
      <c r="K1581" s="39">
        <v>177</v>
      </c>
      <c r="L1581" s="93">
        <f t="shared" si="339"/>
        <v>209</v>
      </c>
      <c r="M1581" s="93" t="str">
        <f t="shared" si="340"/>
        <v/>
      </c>
      <c r="N1581" s="99">
        <f t="shared" si="341"/>
        <v>165</v>
      </c>
      <c r="O1581" s="99" t="str">
        <f t="shared" si="342"/>
        <v/>
      </c>
      <c r="P1581" s="102">
        <f t="shared" si="343"/>
        <v>165</v>
      </c>
      <c r="Q1581" s="102" t="str">
        <f t="shared" si="344"/>
        <v/>
      </c>
      <c r="R1581" s="105">
        <f t="shared" si="345"/>
        <v>165</v>
      </c>
      <c r="S1581" s="105" t="str">
        <f t="shared" si="346"/>
        <v/>
      </c>
      <c r="T1581" s="69">
        <f t="shared" si="347"/>
        <v>107</v>
      </c>
      <c r="U1581" s="69" t="str">
        <f t="shared" si="348"/>
        <v/>
      </c>
      <c r="V1581" s="143">
        <f t="shared" si="349"/>
        <v>165</v>
      </c>
      <c r="W1581" s="143" t="str">
        <f t="shared" si="350"/>
        <v/>
      </c>
      <c r="X1581" s="109">
        <f t="shared" si="337"/>
        <v>0</v>
      </c>
      <c r="Y1581" s="110" t="e">
        <f t="shared" si="338"/>
        <v>#N/A</v>
      </c>
      <c r="Z1581" s="75" t="e">
        <f>NA()</f>
        <v>#N/A</v>
      </c>
    </row>
    <row r="1582" spans="1:26" x14ac:dyDescent="0.2">
      <c r="A1582" s="74">
        <v>25590</v>
      </c>
      <c r="B1582" s="68">
        <f>INDEX('B-A OSRoad'!$F$2:$F$21,MATCH(A1582,'B-A OSRoad'!$C$2:$C$21))</f>
        <v>0</v>
      </c>
      <c r="C1582" s="68" t="str">
        <f>IF(INDEX('B-A OSRoad'!$B$2:$B$21,MATCH(A1582,'B-A OSRoad'!$C$2:$C$21))="Straight","",RIGHT(INDEX('B-A OSRoad'!$B$2:$B$21,MATCH(A1582,'B-A OSRoad'!$C$2:$C$21)),LEN(INDEX('B-A OSRoad'!$B$2:$B$21,MATCH(A1582,'B-A OSRoad'!$C$2:$C$21)))-1))</f>
        <v/>
      </c>
      <c r="D1582" s="69">
        <f>(INDEX('B-A OSRoad'!$I$2:$I$21,MATCH(A1582,'B-A OSRoad'!$C$2:$C$21)))+$C$3+$C$4+$C$1</f>
        <v>110</v>
      </c>
      <c r="E1582" s="70" t="e">
        <f>VLOOKUP(A1582,'Crash Data'!$E$3:$F$6,2,FALSE)</f>
        <v>#N/A</v>
      </c>
      <c r="F1582" s="70" t="e">
        <f>VLOOKUP(A1582,'Crash Data'!$B$3:$C$32,2,FALSE)</f>
        <v>#N/A</v>
      </c>
      <c r="G1582" s="40">
        <v>230</v>
      </c>
      <c r="H1582" s="40">
        <v>177</v>
      </c>
      <c r="I1582" s="39">
        <v>177</v>
      </c>
      <c r="J1582" s="40">
        <v>177</v>
      </c>
      <c r="K1582" s="39">
        <v>177</v>
      </c>
      <c r="L1582" s="93">
        <f t="shared" si="339"/>
        <v>209</v>
      </c>
      <c r="M1582" s="93" t="str">
        <f t="shared" si="340"/>
        <v/>
      </c>
      <c r="N1582" s="99">
        <f t="shared" si="341"/>
        <v>165</v>
      </c>
      <c r="O1582" s="99" t="str">
        <f t="shared" si="342"/>
        <v/>
      </c>
      <c r="P1582" s="102">
        <f t="shared" si="343"/>
        <v>165</v>
      </c>
      <c r="Q1582" s="102" t="str">
        <f t="shared" si="344"/>
        <v/>
      </c>
      <c r="R1582" s="105">
        <f t="shared" si="345"/>
        <v>165</v>
      </c>
      <c r="S1582" s="105" t="str">
        <f t="shared" si="346"/>
        <v/>
      </c>
      <c r="T1582" s="69">
        <f t="shared" si="347"/>
        <v>107</v>
      </c>
      <c r="U1582" s="69" t="str">
        <f t="shared" si="348"/>
        <v/>
      </c>
      <c r="V1582" s="143">
        <f t="shared" si="349"/>
        <v>165</v>
      </c>
      <c r="W1582" s="143" t="str">
        <f t="shared" si="350"/>
        <v/>
      </c>
      <c r="X1582" s="109">
        <f t="shared" si="337"/>
        <v>0</v>
      </c>
      <c r="Y1582" s="110" t="e">
        <f t="shared" si="338"/>
        <v>#N/A</v>
      </c>
      <c r="Z1582" s="75" t="e">
        <f>NA()</f>
        <v>#N/A</v>
      </c>
    </row>
    <row r="1583" spans="1:26" x14ac:dyDescent="0.2">
      <c r="A1583" s="74">
        <v>25600</v>
      </c>
      <c r="B1583" s="68">
        <f>INDEX('B-A OSRoad'!$F$2:$F$21,MATCH(A1583,'B-A OSRoad'!$C$2:$C$21))</f>
        <v>0</v>
      </c>
      <c r="C1583" s="68" t="str">
        <f>IF(INDEX('B-A OSRoad'!$B$2:$B$21,MATCH(A1583,'B-A OSRoad'!$C$2:$C$21))="Straight","",RIGHT(INDEX('B-A OSRoad'!$B$2:$B$21,MATCH(A1583,'B-A OSRoad'!$C$2:$C$21)),LEN(INDEX('B-A OSRoad'!$B$2:$B$21,MATCH(A1583,'B-A OSRoad'!$C$2:$C$21)))-1))</f>
        <v/>
      </c>
      <c r="D1583" s="69">
        <f>(INDEX('B-A OSRoad'!$I$2:$I$21,MATCH(A1583,'B-A OSRoad'!$C$2:$C$21)))+$C$3+$C$4+$C$1</f>
        <v>110</v>
      </c>
      <c r="E1583" s="70" t="e">
        <f>VLOOKUP(A1583,'Crash Data'!$E$3:$F$6,2,FALSE)</f>
        <v>#N/A</v>
      </c>
      <c r="F1583" s="70" t="e">
        <f>VLOOKUP(A1583,'Crash Data'!$B$3:$C$32,2,FALSE)</f>
        <v>#N/A</v>
      </c>
      <c r="G1583" s="40">
        <v>230</v>
      </c>
      <c r="H1583" s="40">
        <v>177</v>
      </c>
      <c r="I1583" s="39">
        <v>177</v>
      </c>
      <c r="J1583" s="40">
        <v>177</v>
      </c>
      <c r="K1583" s="39">
        <v>177</v>
      </c>
      <c r="L1583" s="93">
        <f t="shared" si="339"/>
        <v>209</v>
      </c>
      <c r="M1583" s="93" t="str">
        <f t="shared" si="340"/>
        <v/>
      </c>
      <c r="N1583" s="99">
        <f t="shared" si="341"/>
        <v>165</v>
      </c>
      <c r="O1583" s="99" t="str">
        <f t="shared" si="342"/>
        <v/>
      </c>
      <c r="P1583" s="102">
        <f t="shared" si="343"/>
        <v>165</v>
      </c>
      <c r="Q1583" s="102" t="str">
        <f t="shared" si="344"/>
        <v/>
      </c>
      <c r="R1583" s="105">
        <f t="shared" si="345"/>
        <v>165</v>
      </c>
      <c r="S1583" s="105" t="str">
        <f t="shared" si="346"/>
        <v/>
      </c>
      <c r="T1583" s="69">
        <f t="shared" si="347"/>
        <v>107</v>
      </c>
      <c r="U1583" s="69" t="str">
        <f t="shared" si="348"/>
        <v/>
      </c>
      <c r="V1583" s="143">
        <f t="shared" si="349"/>
        <v>165</v>
      </c>
      <c r="W1583" s="143" t="str">
        <f t="shared" si="350"/>
        <v/>
      </c>
      <c r="X1583" s="109">
        <f t="shared" si="337"/>
        <v>0</v>
      </c>
      <c r="Y1583" s="110" t="e">
        <f t="shared" si="338"/>
        <v>#N/A</v>
      </c>
      <c r="Z1583" s="75" t="e">
        <f>NA()</f>
        <v>#N/A</v>
      </c>
    </row>
    <row r="1584" spans="1:26" x14ac:dyDescent="0.2">
      <c r="A1584" s="74">
        <v>25610</v>
      </c>
      <c r="B1584" s="68">
        <f>INDEX('B-A OSRoad'!$F$2:$F$21,MATCH(A1584,'B-A OSRoad'!$C$2:$C$21))</f>
        <v>0</v>
      </c>
      <c r="C1584" s="68" t="str">
        <f>IF(INDEX('B-A OSRoad'!$B$2:$B$21,MATCH(A1584,'B-A OSRoad'!$C$2:$C$21))="Straight","",RIGHT(INDEX('B-A OSRoad'!$B$2:$B$21,MATCH(A1584,'B-A OSRoad'!$C$2:$C$21)),LEN(INDEX('B-A OSRoad'!$B$2:$B$21,MATCH(A1584,'B-A OSRoad'!$C$2:$C$21)))-1))</f>
        <v/>
      </c>
      <c r="D1584" s="69">
        <f>(INDEX('B-A OSRoad'!$I$2:$I$21,MATCH(A1584,'B-A OSRoad'!$C$2:$C$21)))+$C$3+$C$4+$C$1</f>
        <v>110</v>
      </c>
      <c r="E1584" s="70" t="e">
        <f>VLOOKUP(A1584,'Crash Data'!$E$3:$F$6,2,FALSE)</f>
        <v>#N/A</v>
      </c>
      <c r="F1584" s="70" t="e">
        <f>VLOOKUP(A1584,'Crash Data'!$B$3:$C$32,2,FALSE)</f>
        <v>#N/A</v>
      </c>
      <c r="G1584" s="40">
        <v>230</v>
      </c>
      <c r="H1584" s="40">
        <v>177</v>
      </c>
      <c r="I1584" s="39">
        <v>177</v>
      </c>
      <c r="J1584" s="40">
        <v>177</v>
      </c>
      <c r="K1584" s="39">
        <v>177</v>
      </c>
      <c r="L1584" s="93">
        <f t="shared" si="339"/>
        <v>209</v>
      </c>
      <c r="M1584" s="93" t="str">
        <f t="shared" si="340"/>
        <v/>
      </c>
      <c r="N1584" s="99">
        <f t="shared" si="341"/>
        <v>165</v>
      </c>
      <c r="O1584" s="99" t="str">
        <f t="shared" si="342"/>
        <v/>
      </c>
      <c r="P1584" s="102">
        <f t="shared" si="343"/>
        <v>165</v>
      </c>
      <c r="Q1584" s="102" t="str">
        <f t="shared" si="344"/>
        <v/>
      </c>
      <c r="R1584" s="105">
        <f t="shared" si="345"/>
        <v>165</v>
      </c>
      <c r="S1584" s="105" t="str">
        <f t="shared" si="346"/>
        <v/>
      </c>
      <c r="T1584" s="69">
        <f t="shared" si="347"/>
        <v>107</v>
      </c>
      <c r="U1584" s="69" t="str">
        <f t="shared" si="348"/>
        <v/>
      </c>
      <c r="V1584" s="143">
        <f t="shared" si="349"/>
        <v>165</v>
      </c>
      <c r="W1584" s="143" t="str">
        <f t="shared" si="350"/>
        <v/>
      </c>
      <c r="X1584" s="109">
        <f t="shared" si="337"/>
        <v>0</v>
      </c>
      <c r="Y1584" s="110" t="e">
        <f t="shared" si="338"/>
        <v>#N/A</v>
      </c>
      <c r="Z1584" s="75" t="e">
        <f>NA()</f>
        <v>#N/A</v>
      </c>
    </row>
    <row r="1585" spans="1:26" x14ac:dyDescent="0.2">
      <c r="A1585" s="74">
        <v>25620</v>
      </c>
      <c r="B1585" s="68">
        <f>INDEX('B-A OSRoad'!$F$2:$F$21,MATCH(A1585,'B-A OSRoad'!$C$2:$C$21))</f>
        <v>0</v>
      </c>
      <c r="C1585" s="68" t="str">
        <f>IF(INDEX('B-A OSRoad'!$B$2:$B$21,MATCH(A1585,'B-A OSRoad'!$C$2:$C$21))="Straight","",RIGHT(INDEX('B-A OSRoad'!$B$2:$B$21,MATCH(A1585,'B-A OSRoad'!$C$2:$C$21)),LEN(INDEX('B-A OSRoad'!$B$2:$B$21,MATCH(A1585,'B-A OSRoad'!$C$2:$C$21)))-1))</f>
        <v/>
      </c>
      <c r="D1585" s="69">
        <f>(INDEX('B-A OSRoad'!$I$2:$I$21,MATCH(A1585,'B-A OSRoad'!$C$2:$C$21)))+$C$3+$C$4+$C$1</f>
        <v>110</v>
      </c>
      <c r="E1585" s="70" t="e">
        <f>VLOOKUP(A1585,'Crash Data'!$E$3:$F$6,2,FALSE)</f>
        <v>#N/A</v>
      </c>
      <c r="F1585" s="70" t="e">
        <f>VLOOKUP(A1585,'Crash Data'!$B$3:$C$32,2,FALSE)</f>
        <v>#N/A</v>
      </c>
      <c r="G1585" s="40">
        <v>230</v>
      </c>
      <c r="H1585" s="40">
        <v>177</v>
      </c>
      <c r="I1585" s="39">
        <v>177</v>
      </c>
      <c r="J1585" s="40">
        <v>177</v>
      </c>
      <c r="K1585" s="39">
        <v>177</v>
      </c>
      <c r="L1585" s="93">
        <f t="shared" si="339"/>
        <v>209</v>
      </c>
      <c r="M1585" s="93" t="str">
        <f t="shared" si="340"/>
        <v/>
      </c>
      <c r="N1585" s="99">
        <f t="shared" si="341"/>
        <v>165</v>
      </c>
      <c r="O1585" s="99" t="str">
        <f t="shared" si="342"/>
        <v/>
      </c>
      <c r="P1585" s="102">
        <f t="shared" si="343"/>
        <v>165</v>
      </c>
      <c r="Q1585" s="102" t="str">
        <f t="shared" si="344"/>
        <v/>
      </c>
      <c r="R1585" s="105">
        <f t="shared" si="345"/>
        <v>165</v>
      </c>
      <c r="S1585" s="105" t="str">
        <f t="shared" si="346"/>
        <v/>
      </c>
      <c r="T1585" s="69">
        <f t="shared" si="347"/>
        <v>107</v>
      </c>
      <c r="U1585" s="69" t="str">
        <f t="shared" si="348"/>
        <v/>
      </c>
      <c r="V1585" s="143">
        <f t="shared" si="349"/>
        <v>165</v>
      </c>
      <c r="W1585" s="143" t="str">
        <f t="shared" si="350"/>
        <v/>
      </c>
      <c r="X1585" s="109">
        <f t="shared" si="337"/>
        <v>0</v>
      </c>
      <c r="Y1585" s="110" t="e">
        <f t="shared" si="338"/>
        <v>#N/A</v>
      </c>
      <c r="Z1585" s="75" t="e">
        <f>NA()</f>
        <v>#N/A</v>
      </c>
    </row>
    <row r="1586" spans="1:26" x14ac:dyDescent="0.2">
      <c r="A1586" s="74">
        <v>25630</v>
      </c>
      <c r="B1586" s="68">
        <f>INDEX('B-A OSRoad'!$F$2:$F$21,MATCH(A1586,'B-A OSRoad'!$C$2:$C$21))</f>
        <v>0</v>
      </c>
      <c r="C1586" s="68" t="str">
        <f>IF(INDEX('B-A OSRoad'!$B$2:$B$21,MATCH(A1586,'B-A OSRoad'!$C$2:$C$21))="Straight","",RIGHT(INDEX('B-A OSRoad'!$B$2:$B$21,MATCH(A1586,'B-A OSRoad'!$C$2:$C$21)),LEN(INDEX('B-A OSRoad'!$B$2:$B$21,MATCH(A1586,'B-A OSRoad'!$C$2:$C$21)))-1))</f>
        <v/>
      </c>
      <c r="D1586" s="69">
        <f>(INDEX('B-A OSRoad'!$I$2:$I$21,MATCH(A1586,'B-A OSRoad'!$C$2:$C$21)))+$C$3+$C$4+$C$1</f>
        <v>110</v>
      </c>
      <c r="E1586" s="70" t="e">
        <f>VLOOKUP(A1586,'Crash Data'!$E$3:$F$6,2,FALSE)</f>
        <v>#N/A</v>
      </c>
      <c r="F1586" s="70" t="e">
        <f>VLOOKUP(A1586,'Crash Data'!$B$3:$C$32,2,FALSE)</f>
        <v>#N/A</v>
      </c>
      <c r="G1586" s="40">
        <v>230</v>
      </c>
      <c r="H1586" s="40">
        <v>177</v>
      </c>
      <c r="I1586" s="39">
        <v>177</v>
      </c>
      <c r="J1586" s="40">
        <v>177</v>
      </c>
      <c r="K1586" s="39">
        <v>177</v>
      </c>
      <c r="L1586" s="93">
        <f t="shared" si="339"/>
        <v>209</v>
      </c>
      <c r="M1586" s="93" t="str">
        <f t="shared" si="340"/>
        <v/>
      </c>
      <c r="N1586" s="99">
        <f t="shared" si="341"/>
        <v>165</v>
      </c>
      <c r="O1586" s="99" t="str">
        <f t="shared" si="342"/>
        <v/>
      </c>
      <c r="P1586" s="102">
        <f t="shared" si="343"/>
        <v>165</v>
      </c>
      <c r="Q1586" s="102" t="str">
        <f t="shared" si="344"/>
        <v/>
      </c>
      <c r="R1586" s="105">
        <f t="shared" si="345"/>
        <v>165</v>
      </c>
      <c r="S1586" s="105" t="str">
        <f t="shared" si="346"/>
        <v/>
      </c>
      <c r="T1586" s="69">
        <f t="shared" si="347"/>
        <v>107</v>
      </c>
      <c r="U1586" s="69" t="str">
        <f t="shared" si="348"/>
        <v/>
      </c>
      <c r="V1586" s="143">
        <f t="shared" si="349"/>
        <v>165</v>
      </c>
      <c r="W1586" s="143" t="str">
        <f t="shared" si="350"/>
        <v/>
      </c>
      <c r="X1586" s="109">
        <f t="shared" si="337"/>
        <v>0</v>
      </c>
      <c r="Y1586" s="110" t="e">
        <f t="shared" si="338"/>
        <v>#N/A</v>
      </c>
      <c r="Z1586" s="75" t="e">
        <f>NA()</f>
        <v>#N/A</v>
      </c>
    </row>
    <row r="1587" spans="1:26" x14ac:dyDescent="0.2">
      <c r="A1587" s="74">
        <v>25640</v>
      </c>
      <c r="B1587" s="68">
        <f>INDEX('B-A OSRoad'!$F$2:$F$21,MATCH(A1587,'B-A OSRoad'!$C$2:$C$21))</f>
        <v>0</v>
      </c>
      <c r="C1587" s="68" t="str">
        <f>IF(INDEX('B-A OSRoad'!$B$2:$B$21,MATCH(A1587,'B-A OSRoad'!$C$2:$C$21))="Straight","",RIGHT(INDEX('B-A OSRoad'!$B$2:$B$21,MATCH(A1587,'B-A OSRoad'!$C$2:$C$21)),LEN(INDEX('B-A OSRoad'!$B$2:$B$21,MATCH(A1587,'B-A OSRoad'!$C$2:$C$21)))-1))</f>
        <v/>
      </c>
      <c r="D1587" s="69">
        <f>(INDEX('B-A OSRoad'!$I$2:$I$21,MATCH(A1587,'B-A OSRoad'!$C$2:$C$21)))+$C$3+$C$4+$C$1</f>
        <v>110</v>
      </c>
      <c r="E1587" s="70" t="e">
        <f>VLOOKUP(A1587,'Crash Data'!$E$3:$F$6,2,FALSE)</f>
        <v>#N/A</v>
      </c>
      <c r="F1587" s="70" t="e">
        <f>VLOOKUP(A1587,'Crash Data'!$B$3:$C$32,2,FALSE)</f>
        <v>#N/A</v>
      </c>
      <c r="G1587" s="40">
        <v>230</v>
      </c>
      <c r="H1587" s="40">
        <v>177</v>
      </c>
      <c r="I1587" s="39">
        <v>177</v>
      </c>
      <c r="J1587" s="40">
        <v>177</v>
      </c>
      <c r="K1587" s="39">
        <v>144.83000000000001</v>
      </c>
      <c r="L1587" s="93">
        <f t="shared" si="339"/>
        <v>209</v>
      </c>
      <c r="M1587" s="93" t="str">
        <f t="shared" si="340"/>
        <v/>
      </c>
      <c r="N1587" s="99">
        <f t="shared" si="341"/>
        <v>165</v>
      </c>
      <c r="O1587" s="99" t="str">
        <f t="shared" si="342"/>
        <v/>
      </c>
      <c r="P1587" s="102">
        <f t="shared" si="343"/>
        <v>165</v>
      </c>
      <c r="Q1587" s="102" t="str">
        <f t="shared" si="344"/>
        <v/>
      </c>
      <c r="R1587" s="105">
        <f t="shared" si="345"/>
        <v>165</v>
      </c>
      <c r="S1587" s="105" t="str">
        <f t="shared" si="346"/>
        <v/>
      </c>
      <c r="T1587" s="69">
        <f t="shared" si="347"/>
        <v>107</v>
      </c>
      <c r="U1587" s="69" t="str">
        <f t="shared" si="348"/>
        <v/>
      </c>
      <c r="V1587" s="143">
        <f t="shared" si="349"/>
        <v>165</v>
      </c>
      <c r="W1587" s="143">
        <f t="shared" si="350"/>
        <v>20.169999999999987</v>
      </c>
      <c r="X1587" s="109">
        <f t="shared" si="337"/>
        <v>0</v>
      </c>
      <c r="Y1587" s="110" t="e">
        <f t="shared" si="338"/>
        <v>#N/A</v>
      </c>
      <c r="Z1587" s="75" t="e">
        <f>NA()</f>
        <v>#N/A</v>
      </c>
    </row>
    <row r="1588" spans="1:26" x14ac:dyDescent="0.2">
      <c r="A1588" s="74">
        <v>25650</v>
      </c>
      <c r="B1588" s="68">
        <f>INDEX('B-A OSRoad'!$F$2:$F$21,MATCH(A1588,'B-A OSRoad'!$C$2:$C$21))</f>
        <v>0</v>
      </c>
      <c r="C1588" s="68" t="str">
        <f>IF(INDEX('B-A OSRoad'!$B$2:$B$21,MATCH(A1588,'B-A OSRoad'!$C$2:$C$21))="Straight","",RIGHT(INDEX('B-A OSRoad'!$B$2:$B$21,MATCH(A1588,'B-A OSRoad'!$C$2:$C$21)),LEN(INDEX('B-A OSRoad'!$B$2:$B$21,MATCH(A1588,'B-A OSRoad'!$C$2:$C$21)))-1))</f>
        <v/>
      </c>
      <c r="D1588" s="69">
        <f>(INDEX('B-A OSRoad'!$I$2:$I$21,MATCH(A1588,'B-A OSRoad'!$C$2:$C$21)))+$C$3+$C$4+$C$1</f>
        <v>110</v>
      </c>
      <c r="E1588" s="70" t="e">
        <f>VLOOKUP(A1588,'Crash Data'!$E$3:$F$6,2,FALSE)</f>
        <v>#N/A</v>
      </c>
      <c r="F1588" s="70" t="e">
        <f>VLOOKUP(A1588,'Crash Data'!$B$3:$C$32,2,FALSE)</f>
        <v>#N/A</v>
      </c>
      <c r="G1588" s="40">
        <v>165.685</v>
      </c>
      <c r="H1588" s="40">
        <v>177</v>
      </c>
      <c r="I1588" s="39">
        <v>177</v>
      </c>
      <c r="J1588" s="40">
        <v>177</v>
      </c>
      <c r="K1588" s="39">
        <v>130.00700000000001</v>
      </c>
      <c r="L1588" s="93">
        <f t="shared" si="339"/>
        <v>209</v>
      </c>
      <c r="M1588" s="93">
        <f t="shared" si="340"/>
        <v>43.314999999999998</v>
      </c>
      <c r="N1588" s="99">
        <f t="shared" si="341"/>
        <v>165</v>
      </c>
      <c r="O1588" s="99" t="str">
        <f t="shared" si="342"/>
        <v/>
      </c>
      <c r="P1588" s="102">
        <f t="shared" si="343"/>
        <v>165</v>
      </c>
      <c r="Q1588" s="102" t="str">
        <f t="shared" si="344"/>
        <v/>
      </c>
      <c r="R1588" s="105">
        <f t="shared" si="345"/>
        <v>165</v>
      </c>
      <c r="S1588" s="105" t="str">
        <f t="shared" si="346"/>
        <v/>
      </c>
      <c r="T1588" s="69">
        <f t="shared" si="347"/>
        <v>107</v>
      </c>
      <c r="U1588" s="69" t="str">
        <f t="shared" si="348"/>
        <v/>
      </c>
      <c r="V1588" s="143">
        <f t="shared" si="349"/>
        <v>165</v>
      </c>
      <c r="W1588" s="143">
        <f t="shared" si="350"/>
        <v>34.992999999999995</v>
      </c>
      <c r="X1588" s="109">
        <f t="shared" si="337"/>
        <v>0</v>
      </c>
      <c r="Y1588" s="110" t="e">
        <f t="shared" si="338"/>
        <v>#N/A</v>
      </c>
      <c r="Z1588" s="75" t="e">
        <f>NA()</f>
        <v>#N/A</v>
      </c>
    </row>
    <row r="1589" spans="1:26" x14ac:dyDescent="0.2">
      <c r="A1589" s="74">
        <v>25660</v>
      </c>
      <c r="B1589" s="68">
        <f>INDEX('B-A OSRoad'!$F$2:$F$21,MATCH(A1589,'B-A OSRoad'!$C$2:$C$21))</f>
        <v>0</v>
      </c>
      <c r="C1589" s="68" t="str">
        <f>IF(INDEX('B-A OSRoad'!$B$2:$B$21,MATCH(A1589,'B-A OSRoad'!$C$2:$C$21))="Straight","",RIGHT(INDEX('B-A OSRoad'!$B$2:$B$21,MATCH(A1589,'B-A OSRoad'!$C$2:$C$21)),LEN(INDEX('B-A OSRoad'!$B$2:$B$21,MATCH(A1589,'B-A OSRoad'!$C$2:$C$21)))-1))</f>
        <v/>
      </c>
      <c r="D1589" s="69">
        <f>(INDEX('B-A OSRoad'!$I$2:$I$21,MATCH(A1589,'B-A OSRoad'!$C$2:$C$21)))+$C$3+$C$4+$C$1</f>
        <v>110</v>
      </c>
      <c r="E1589" s="70" t="e">
        <f>VLOOKUP(A1589,'Crash Data'!$E$3:$F$6,2,FALSE)</f>
        <v>#N/A</v>
      </c>
      <c r="F1589" s="70" t="e">
        <f>VLOOKUP(A1589,'Crash Data'!$B$3:$C$32,2,FALSE)</f>
        <v>#N/A</v>
      </c>
      <c r="G1589" s="40">
        <v>134.91999999999999</v>
      </c>
      <c r="H1589" s="40">
        <v>177</v>
      </c>
      <c r="I1589" s="39">
        <v>177</v>
      </c>
      <c r="J1589" s="40">
        <v>177</v>
      </c>
      <c r="K1589" s="39">
        <v>137.83799999999999</v>
      </c>
      <c r="L1589" s="93">
        <f t="shared" si="339"/>
        <v>209</v>
      </c>
      <c r="M1589" s="93">
        <f t="shared" si="340"/>
        <v>74.080000000000013</v>
      </c>
      <c r="N1589" s="99">
        <f t="shared" si="341"/>
        <v>165</v>
      </c>
      <c r="O1589" s="99" t="str">
        <f t="shared" si="342"/>
        <v/>
      </c>
      <c r="P1589" s="102">
        <f t="shared" si="343"/>
        <v>165</v>
      </c>
      <c r="Q1589" s="102" t="str">
        <f t="shared" si="344"/>
        <v/>
      </c>
      <c r="R1589" s="105">
        <f t="shared" si="345"/>
        <v>165</v>
      </c>
      <c r="S1589" s="105" t="str">
        <f t="shared" si="346"/>
        <v/>
      </c>
      <c r="T1589" s="69">
        <f t="shared" si="347"/>
        <v>107</v>
      </c>
      <c r="U1589" s="69" t="str">
        <f t="shared" si="348"/>
        <v/>
      </c>
      <c r="V1589" s="143">
        <f t="shared" si="349"/>
        <v>165</v>
      </c>
      <c r="W1589" s="143">
        <f t="shared" si="350"/>
        <v>27.162000000000006</v>
      </c>
      <c r="X1589" s="109">
        <f t="shared" si="337"/>
        <v>0</v>
      </c>
      <c r="Y1589" s="110" t="e">
        <f t="shared" si="338"/>
        <v>#N/A</v>
      </c>
      <c r="Z1589" s="75" t="e">
        <f>NA()</f>
        <v>#N/A</v>
      </c>
    </row>
    <row r="1590" spans="1:26" x14ac:dyDescent="0.2">
      <c r="A1590" s="74">
        <v>25670</v>
      </c>
      <c r="B1590" s="68">
        <f>INDEX('B-A OSRoad'!$F$2:$F$21,MATCH(A1590,'B-A OSRoad'!$C$2:$C$21))</f>
        <v>0</v>
      </c>
      <c r="C1590" s="68" t="str">
        <f>IF(INDEX('B-A OSRoad'!$B$2:$B$21,MATCH(A1590,'B-A OSRoad'!$C$2:$C$21))="Straight","",RIGHT(INDEX('B-A OSRoad'!$B$2:$B$21,MATCH(A1590,'B-A OSRoad'!$C$2:$C$21)),LEN(INDEX('B-A OSRoad'!$B$2:$B$21,MATCH(A1590,'B-A OSRoad'!$C$2:$C$21)))-1))</f>
        <v/>
      </c>
      <c r="D1590" s="69">
        <f>(INDEX('B-A OSRoad'!$I$2:$I$21,MATCH(A1590,'B-A OSRoad'!$C$2:$C$21)))+$C$3+$C$4+$C$1</f>
        <v>110</v>
      </c>
      <c r="E1590" s="70" t="e">
        <f>VLOOKUP(A1590,'Crash Data'!$E$3:$F$6,2,FALSE)</f>
        <v>#N/A</v>
      </c>
      <c r="F1590" s="70" t="e">
        <f>VLOOKUP(A1590,'Crash Data'!$B$3:$C$32,2,FALSE)</f>
        <v>#N/A</v>
      </c>
      <c r="G1590" s="40">
        <v>135.26300000000001</v>
      </c>
      <c r="H1590" s="40">
        <v>155.839</v>
      </c>
      <c r="I1590" s="39">
        <v>177</v>
      </c>
      <c r="J1590" s="40">
        <v>177</v>
      </c>
      <c r="K1590" s="39">
        <v>127.15600000000001</v>
      </c>
      <c r="L1590" s="93">
        <f t="shared" si="339"/>
        <v>209</v>
      </c>
      <c r="M1590" s="93">
        <f t="shared" si="340"/>
        <v>73.736999999999995</v>
      </c>
      <c r="N1590" s="99">
        <f t="shared" si="341"/>
        <v>165</v>
      </c>
      <c r="O1590" s="99">
        <f t="shared" si="342"/>
        <v>9.1610000000000014</v>
      </c>
      <c r="P1590" s="102">
        <f t="shared" si="343"/>
        <v>165</v>
      </c>
      <c r="Q1590" s="102" t="str">
        <f t="shared" si="344"/>
        <v/>
      </c>
      <c r="R1590" s="105">
        <f t="shared" si="345"/>
        <v>165</v>
      </c>
      <c r="S1590" s="105" t="str">
        <f t="shared" si="346"/>
        <v/>
      </c>
      <c r="T1590" s="69">
        <f t="shared" si="347"/>
        <v>107</v>
      </c>
      <c r="U1590" s="69" t="str">
        <f t="shared" si="348"/>
        <v/>
      </c>
      <c r="V1590" s="143">
        <f t="shared" si="349"/>
        <v>165</v>
      </c>
      <c r="W1590" s="143">
        <f t="shared" si="350"/>
        <v>37.843999999999994</v>
      </c>
      <c r="X1590" s="109">
        <f t="shared" si="337"/>
        <v>0</v>
      </c>
      <c r="Y1590" s="110" t="e">
        <f t="shared" si="338"/>
        <v>#N/A</v>
      </c>
      <c r="Z1590" s="75" t="e">
        <f>NA()</f>
        <v>#N/A</v>
      </c>
    </row>
    <row r="1591" spans="1:26" x14ac:dyDescent="0.2">
      <c r="A1591" s="74">
        <v>25680</v>
      </c>
      <c r="B1591" s="68">
        <f>INDEX('B-A OSRoad'!$F$2:$F$21,MATCH(A1591,'B-A OSRoad'!$C$2:$C$21))</f>
        <v>0</v>
      </c>
      <c r="C1591" s="68" t="str">
        <f>IF(INDEX('B-A OSRoad'!$B$2:$B$21,MATCH(A1591,'B-A OSRoad'!$C$2:$C$21))="Straight","",RIGHT(INDEX('B-A OSRoad'!$B$2:$B$21,MATCH(A1591,'B-A OSRoad'!$C$2:$C$21)),LEN(INDEX('B-A OSRoad'!$B$2:$B$21,MATCH(A1591,'B-A OSRoad'!$C$2:$C$21)))-1))</f>
        <v/>
      </c>
      <c r="D1591" s="69">
        <f>(INDEX('B-A OSRoad'!$I$2:$I$21,MATCH(A1591,'B-A OSRoad'!$C$2:$C$21)))+$C$3+$C$4+$C$1</f>
        <v>110</v>
      </c>
      <c r="E1591" s="70" t="e">
        <f>VLOOKUP(A1591,'Crash Data'!$E$3:$F$6,2,FALSE)</f>
        <v>#N/A</v>
      </c>
      <c r="F1591" s="70" t="e">
        <f>VLOOKUP(A1591,'Crash Data'!$B$3:$C$32,2,FALSE)</f>
        <v>#N/A</v>
      </c>
      <c r="G1591" s="40">
        <v>137.946</v>
      </c>
      <c r="H1591" s="40">
        <v>159.649</v>
      </c>
      <c r="I1591" s="39">
        <v>177</v>
      </c>
      <c r="J1591" s="40">
        <v>177</v>
      </c>
      <c r="K1591" s="39">
        <v>128.738</v>
      </c>
      <c r="L1591" s="93">
        <f t="shared" si="339"/>
        <v>209</v>
      </c>
      <c r="M1591" s="93">
        <f t="shared" si="340"/>
        <v>71.054000000000002</v>
      </c>
      <c r="N1591" s="99">
        <f t="shared" si="341"/>
        <v>165</v>
      </c>
      <c r="O1591" s="99">
        <f t="shared" si="342"/>
        <v>5.3509999999999991</v>
      </c>
      <c r="P1591" s="102">
        <f t="shared" si="343"/>
        <v>165</v>
      </c>
      <c r="Q1591" s="102" t="str">
        <f t="shared" si="344"/>
        <v/>
      </c>
      <c r="R1591" s="105">
        <f t="shared" si="345"/>
        <v>165</v>
      </c>
      <c r="S1591" s="105" t="str">
        <f t="shared" si="346"/>
        <v/>
      </c>
      <c r="T1591" s="69">
        <f t="shared" si="347"/>
        <v>107</v>
      </c>
      <c r="U1591" s="69" t="str">
        <f t="shared" si="348"/>
        <v/>
      </c>
      <c r="V1591" s="143">
        <f t="shared" si="349"/>
        <v>165</v>
      </c>
      <c r="W1591" s="143">
        <f t="shared" si="350"/>
        <v>36.262</v>
      </c>
      <c r="X1591" s="109">
        <f t="shared" si="337"/>
        <v>0</v>
      </c>
      <c r="Y1591" s="110" t="e">
        <f t="shared" si="338"/>
        <v>#N/A</v>
      </c>
      <c r="Z1591" s="75" t="e">
        <f>NA()</f>
        <v>#N/A</v>
      </c>
    </row>
    <row r="1592" spans="1:26" x14ac:dyDescent="0.2">
      <c r="A1592" s="74">
        <v>25690</v>
      </c>
      <c r="B1592" s="68">
        <f>INDEX('B-A OSRoad'!$F$2:$F$21,MATCH(A1592,'B-A OSRoad'!$C$2:$C$21))</f>
        <v>0</v>
      </c>
      <c r="C1592" s="68" t="str">
        <f>IF(INDEX('B-A OSRoad'!$B$2:$B$21,MATCH(A1592,'B-A OSRoad'!$C$2:$C$21))="Straight","",RIGHT(INDEX('B-A OSRoad'!$B$2:$B$21,MATCH(A1592,'B-A OSRoad'!$C$2:$C$21)),LEN(INDEX('B-A OSRoad'!$B$2:$B$21,MATCH(A1592,'B-A OSRoad'!$C$2:$C$21)))-1))</f>
        <v/>
      </c>
      <c r="D1592" s="69">
        <f>(INDEX('B-A OSRoad'!$I$2:$I$21,MATCH(A1592,'B-A OSRoad'!$C$2:$C$21)))+$C$3+$C$4+$C$1</f>
        <v>110</v>
      </c>
      <c r="E1592" s="70" t="e">
        <f>VLOOKUP(A1592,'Crash Data'!$E$3:$F$6,2,FALSE)</f>
        <v>#N/A</v>
      </c>
      <c r="F1592" s="70" t="e">
        <f>VLOOKUP(A1592,'Crash Data'!$B$3:$C$32,2,FALSE)</f>
        <v>#N/A</v>
      </c>
      <c r="G1592" s="40">
        <v>136.601</v>
      </c>
      <c r="H1592" s="40">
        <v>154.06100000000001</v>
      </c>
      <c r="I1592" s="39">
        <v>177</v>
      </c>
      <c r="J1592" s="40">
        <v>177</v>
      </c>
      <c r="K1592" s="39">
        <v>127.938</v>
      </c>
      <c r="L1592" s="93">
        <f t="shared" si="339"/>
        <v>209</v>
      </c>
      <c r="M1592" s="93">
        <f t="shared" si="340"/>
        <v>72.399000000000001</v>
      </c>
      <c r="N1592" s="99">
        <f t="shared" si="341"/>
        <v>165</v>
      </c>
      <c r="O1592" s="99">
        <f t="shared" si="342"/>
        <v>10.938999999999993</v>
      </c>
      <c r="P1592" s="102">
        <f t="shared" si="343"/>
        <v>165</v>
      </c>
      <c r="Q1592" s="102" t="str">
        <f t="shared" si="344"/>
        <v/>
      </c>
      <c r="R1592" s="105">
        <f t="shared" si="345"/>
        <v>165</v>
      </c>
      <c r="S1592" s="105" t="str">
        <f t="shared" si="346"/>
        <v/>
      </c>
      <c r="T1592" s="69">
        <f t="shared" si="347"/>
        <v>107</v>
      </c>
      <c r="U1592" s="69" t="str">
        <f t="shared" si="348"/>
        <v/>
      </c>
      <c r="V1592" s="143">
        <f t="shared" si="349"/>
        <v>165</v>
      </c>
      <c r="W1592" s="143">
        <f t="shared" si="350"/>
        <v>37.061999999999998</v>
      </c>
      <c r="X1592" s="109">
        <f t="shared" si="337"/>
        <v>0</v>
      </c>
      <c r="Y1592" s="110" t="e">
        <f t="shared" si="338"/>
        <v>#N/A</v>
      </c>
      <c r="Z1592" s="75" t="e">
        <f>NA()</f>
        <v>#N/A</v>
      </c>
    </row>
    <row r="1593" spans="1:26" x14ac:dyDescent="0.2">
      <c r="A1593" s="74">
        <v>25700</v>
      </c>
      <c r="B1593" s="68">
        <f>INDEX('B-A OSRoad'!$F$2:$F$21,MATCH(A1593,'B-A OSRoad'!$C$2:$C$21))</f>
        <v>0</v>
      </c>
      <c r="C1593" s="68" t="str">
        <f>IF(INDEX('B-A OSRoad'!$B$2:$B$21,MATCH(A1593,'B-A OSRoad'!$C$2:$C$21))="Straight","",RIGHT(INDEX('B-A OSRoad'!$B$2:$B$21,MATCH(A1593,'B-A OSRoad'!$C$2:$C$21)),LEN(INDEX('B-A OSRoad'!$B$2:$B$21,MATCH(A1593,'B-A OSRoad'!$C$2:$C$21)))-1))</f>
        <v/>
      </c>
      <c r="D1593" s="69">
        <f>(INDEX('B-A OSRoad'!$I$2:$I$21,MATCH(A1593,'B-A OSRoad'!$C$2:$C$21)))+$C$3+$C$4+$C$1</f>
        <v>110</v>
      </c>
      <c r="E1593" s="70" t="e">
        <f>VLOOKUP(A1593,'Crash Data'!$E$3:$F$6,2,FALSE)</f>
        <v>#N/A</v>
      </c>
      <c r="F1593" s="70" t="e">
        <f>VLOOKUP(A1593,'Crash Data'!$B$3:$C$32,2,FALSE)</f>
        <v>#N/A</v>
      </c>
      <c r="G1593" s="40">
        <v>137.71100000000001</v>
      </c>
      <c r="H1593" s="40">
        <v>149.1</v>
      </c>
      <c r="I1593" s="39">
        <v>177</v>
      </c>
      <c r="J1593" s="40">
        <v>177</v>
      </c>
      <c r="K1593" s="39">
        <v>124.83199999999999</v>
      </c>
      <c r="L1593" s="93">
        <f t="shared" si="339"/>
        <v>209</v>
      </c>
      <c r="M1593" s="93">
        <f t="shared" si="340"/>
        <v>71.288999999999987</v>
      </c>
      <c r="N1593" s="99">
        <f t="shared" si="341"/>
        <v>165</v>
      </c>
      <c r="O1593" s="99">
        <f t="shared" si="342"/>
        <v>15.900000000000006</v>
      </c>
      <c r="P1593" s="102">
        <f t="shared" si="343"/>
        <v>165</v>
      </c>
      <c r="Q1593" s="102" t="str">
        <f t="shared" si="344"/>
        <v/>
      </c>
      <c r="R1593" s="105">
        <f t="shared" si="345"/>
        <v>165</v>
      </c>
      <c r="S1593" s="105" t="str">
        <f t="shared" si="346"/>
        <v/>
      </c>
      <c r="T1593" s="69">
        <f t="shared" si="347"/>
        <v>107</v>
      </c>
      <c r="U1593" s="69" t="str">
        <f t="shared" si="348"/>
        <v/>
      </c>
      <c r="V1593" s="143">
        <f t="shared" si="349"/>
        <v>165</v>
      </c>
      <c r="W1593" s="143">
        <f t="shared" si="350"/>
        <v>40.168000000000006</v>
      </c>
      <c r="X1593" s="109">
        <f t="shared" si="337"/>
        <v>0</v>
      </c>
      <c r="Y1593" s="110" t="e">
        <f t="shared" si="338"/>
        <v>#N/A</v>
      </c>
      <c r="Z1593" s="75" t="e">
        <f>NA()</f>
        <v>#N/A</v>
      </c>
    </row>
    <row r="1594" spans="1:26" x14ac:dyDescent="0.2">
      <c r="A1594" s="74">
        <v>25710</v>
      </c>
      <c r="B1594" s="68">
        <f>INDEX('B-A OSRoad'!$F$2:$F$21,MATCH(A1594,'B-A OSRoad'!$C$2:$C$21))</f>
        <v>0</v>
      </c>
      <c r="C1594" s="68" t="str">
        <f>IF(INDEX('B-A OSRoad'!$B$2:$B$21,MATCH(A1594,'B-A OSRoad'!$C$2:$C$21))="Straight","",RIGHT(INDEX('B-A OSRoad'!$B$2:$B$21,MATCH(A1594,'B-A OSRoad'!$C$2:$C$21)),LEN(INDEX('B-A OSRoad'!$B$2:$B$21,MATCH(A1594,'B-A OSRoad'!$C$2:$C$21)))-1))</f>
        <v/>
      </c>
      <c r="D1594" s="69">
        <f>(INDEX('B-A OSRoad'!$I$2:$I$21,MATCH(A1594,'B-A OSRoad'!$C$2:$C$21)))+$C$3+$C$4+$C$1</f>
        <v>110</v>
      </c>
      <c r="E1594" s="70" t="e">
        <f>VLOOKUP(A1594,'Crash Data'!$E$3:$F$6,2,FALSE)</f>
        <v>#N/A</v>
      </c>
      <c r="F1594" s="70" t="e">
        <f>VLOOKUP(A1594,'Crash Data'!$B$3:$C$32,2,FALSE)</f>
        <v>#N/A</v>
      </c>
      <c r="G1594" s="40">
        <v>128.93600000000001</v>
      </c>
      <c r="H1594" s="40">
        <v>147.631</v>
      </c>
      <c r="I1594" s="39">
        <v>177</v>
      </c>
      <c r="J1594" s="40">
        <v>177</v>
      </c>
      <c r="K1594" s="39">
        <v>123.756</v>
      </c>
      <c r="L1594" s="93">
        <f t="shared" si="339"/>
        <v>209</v>
      </c>
      <c r="M1594" s="93">
        <f t="shared" si="340"/>
        <v>80.063999999999993</v>
      </c>
      <c r="N1594" s="99">
        <f t="shared" si="341"/>
        <v>165</v>
      </c>
      <c r="O1594" s="99">
        <f t="shared" si="342"/>
        <v>17.369</v>
      </c>
      <c r="P1594" s="102">
        <f t="shared" si="343"/>
        <v>165</v>
      </c>
      <c r="Q1594" s="102" t="str">
        <f t="shared" si="344"/>
        <v/>
      </c>
      <c r="R1594" s="105">
        <f t="shared" si="345"/>
        <v>165</v>
      </c>
      <c r="S1594" s="105" t="str">
        <f t="shared" si="346"/>
        <v/>
      </c>
      <c r="T1594" s="69">
        <f t="shared" si="347"/>
        <v>107</v>
      </c>
      <c r="U1594" s="69" t="str">
        <f t="shared" si="348"/>
        <v/>
      </c>
      <c r="V1594" s="143">
        <f t="shared" si="349"/>
        <v>165</v>
      </c>
      <c r="W1594" s="143">
        <f t="shared" si="350"/>
        <v>41.244</v>
      </c>
      <c r="X1594" s="109">
        <f t="shared" si="337"/>
        <v>0</v>
      </c>
      <c r="Y1594" s="110" t="e">
        <f t="shared" si="338"/>
        <v>#N/A</v>
      </c>
      <c r="Z1594" s="75" t="e">
        <f>NA()</f>
        <v>#N/A</v>
      </c>
    </row>
    <row r="1595" spans="1:26" x14ac:dyDescent="0.2">
      <c r="A1595" s="74">
        <v>25720</v>
      </c>
      <c r="B1595" s="68">
        <f>INDEX('B-A OSRoad'!$F$2:$F$21,MATCH(A1595,'B-A OSRoad'!$C$2:$C$21))</f>
        <v>0</v>
      </c>
      <c r="C1595" s="68" t="str">
        <f>IF(INDEX('B-A OSRoad'!$B$2:$B$21,MATCH(A1595,'B-A OSRoad'!$C$2:$C$21))="Straight","",RIGHT(INDEX('B-A OSRoad'!$B$2:$B$21,MATCH(A1595,'B-A OSRoad'!$C$2:$C$21)),LEN(INDEX('B-A OSRoad'!$B$2:$B$21,MATCH(A1595,'B-A OSRoad'!$C$2:$C$21)))-1))</f>
        <v/>
      </c>
      <c r="D1595" s="69">
        <f>(INDEX('B-A OSRoad'!$I$2:$I$21,MATCH(A1595,'B-A OSRoad'!$C$2:$C$21)))+$C$3+$C$4+$C$1</f>
        <v>110</v>
      </c>
      <c r="E1595" s="70" t="e">
        <f>VLOOKUP(A1595,'Crash Data'!$E$3:$F$6,2,FALSE)</f>
        <v>#N/A</v>
      </c>
      <c r="F1595" s="70" t="e">
        <f>VLOOKUP(A1595,'Crash Data'!$B$3:$C$32,2,FALSE)</f>
        <v>#N/A</v>
      </c>
      <c r="G1595" s="40">
        <v>123.946</v>
      </c>
      <c r="H1595" s="40">
        <v>145.536</v>
      </c>
      <c r="I1595" s="39">
        <v>177</v>
      </c>
      <c r="J1595" s="40">
        <v>177</v>
      </c>
      <c r="K1595" s="39">
        <v>128.995</v>
      </c>
      <c r="L1595" s="93">
        <f t="shared" si="339"/>
        <v>209</v>
      </c>
      <c r="M1595" s="93">
        <f t="shared" si="340"/>
        <v>85.054000000000002</v>
      </c>
      <c r="N1595" s="99">
        <f t="shared" si="341"/>
        <v>165</v>
      </c>
      <c r="O1595" s="99">
        <f t="shared" si="342"/>
        <v>19.463999999999999</v>
      </c>
      <c r="P1595" s="102">
        <f t="shared" si="343"/>
        <v>165</v>
      </c>
      <c r="Q1595" s="102" t="str">
        <f t="shared" si="344"/>
        <v/>
      </c>
      <c r="R1595" s="105">
        <f t="shared" si="345"/>
        <v>165</v>
      </c>
      <c r="S1595" s="105" t="str">
        <f t="shared" si="346"/>
        <v/>
      </c>
      <c r="T1595" s="69">
        <f t="shared" si="347"/>
        <v>107</v>
      </c>
      <c r="U1595" s="69" t="str">
        <f t="shared" si="348"/>
        <v/>
      </c>
      <c r="V1595" s="143">
        <f t="shared" si="349"/>
        <v>165</v>
      </c>
      <c r="W1595" s="143">
        <f t="shared" si="350"/>
        <v>36.004999999999995</v>
      </c>
      <c r="X1595" s="109">
        <f t="shared" si="337"/>
        <v>0</v>
      </c>
      <c r="Y1595" s="110" t="e">
        <f t="shared" si="338"/>
        <v>#N/A</v>
      </c>
      <c r="Z1595" s="75" t="e">
        <f>NA()</f>
        <v>#N/A</v>
      </c>
    </row>
    <row r="1596" spans="1:26" x14ac:dyDescent="0.2">
      <c r="A1596" s="74">
        <v>25730</v>
      </c>
      <c r="B1596" s="68">
        <f>INDEX('B-A OSRoad'!$F$2:$F$21,MATCH(A1596,'B-A OSRoad'!$C$2:$C$21))</f>
        <v>0</v>
      </c>
      <c r="C1596" s="68" t="str">
        <f>IF(INDEX('B-A OSRoad'!$B$2:$B$21,MATCH(A1596,'B-A OSRoad'!$C$2:$C$21))="Straight","",RIGHT(INDEX('B-A OSRoad'!$B$2:$B$21,MATCH(A1596,'B-A OSRoad'!$C$2:$C$21)),LEN(INDEX('B-A OSRoad'!$B$2:$B$21,MATCH(A1596,'B-A OSRoad'!$C$2:$C$21)))-1))</f>
        <v/>
      </c>
      <c r="D1596" s="69">
        <f>(INDEX('B-A OSRoad'!$I$2:$I$21,MATCH(A1596,'B-A OSRoad'!$C$2:$C$21)))+$C$3+$C$4+$C$1</f>
        <v>110</v>
      </c>
      <c r="E1596" s="70" t="e">
        <f>VLOOKUP(A1596,'Crash Data'!$E$3:$F$6,2,FALSE)</f>
        <v>#N/A</v>
      </c>
      <c r="F1596" s="70" t="e">
        <f>VLOOKUP(A1596,'Crash Data'!$B$3:$C$32,2,FALSE)</f>
        <v>#N/A</v>
      </c>
      <c r="G1596" s="40">
        <v>129.44800000000001</v>
      </c>
      <c r="H1596" s="40">
        <v>149.791</v>
      </c>
      <c r="I1596" s="39">
        <v>177</v>
      </c>
      <c r="J1596" s="40">
        <v>177</v>
      </c>
      <c r="K1596" s="39">
        <v>129.09100000000001</v>
      </c>
      <c r="L1596" s="93">
        <f t="shared" si="339"/>
        <v>209</v>
      </c>
      <c r="M1596" s="93">
        <f t="shared" si="340"/>
        <v>79.551999999999992</v>
      </c>
      <c r="N1596" s="99">
        <f t="shared" si="341"/>
        <v>165</v>
      </c>
      <c r="O1596" s="99">
        <f t="shared" si="342"/>
        <v>15.209000000000003</v>
      </c>
      <c r="P1596" s="102">
        <f t="shared" si="343"/>
        <v>165</v>
      </c>
      <c r="Q1596" s="102" t="str">
        <f t="shared" si="344"/>
        <v/>
      </c>
      <c r="R1596" s="105">
        <f t="shared" si="345"/>
        <v>165</v>
      </c>
      <c r="S1596" s="105" t="str">
        <f t="shared" si="346"/>
        <v/>
      </c>
      <c r="T1596" s="69">
        <f t="shared" si="347"/>
        <v>107</v>
      </c>
      <c r="U1596" s="69" t="str">
        <f t="shared" si="348"/>
        <v/>
      </c>
      <c r="V1596" s="143">
        <f t="shared" si="349"/>
        <v>165</v>
      </c>
      <c r="W1596" s="143">
        <f t="shared" si="350"/>
        <v>35.908999999999992</v>
      </c>
      <c r="X1596" s="109">
        <f t="shared" si="337"/>
        <v>0</v>
      </c>
      <c r="Y1596" s="110" t="e">
        <f t="shared" si="338"/>
        <v>#N/A</v>
      </c>
      <c r="Z1596" s="75" t="e">
        <f>NA()</f>
        <v>#N/A</v>
      </c>
    </row>
    <row r="1597" spans="1:26" x14ac:dyDescent="0.2">
      <c r="A1597" s="74">
        <v>25740</v>
      </c>
      <c r="B1597" s="68">
        <f>INDEX('B-A OSRoad'!$F$2:$F$21,MATCH(A1597,'B-A OSRoad'!$C$2:$C$21))</f>
        <v>0</v>
      </c>
      <c r="C1597" s="68" t="str">
        <f>IF(INDEX('B-A OSRoad'!$B$2:$B$21,MATCH(A1597,'B-A OSRoad'!$C$2:$C$21))="Straight","",RIGHT(INDEX('B-A OSRoad'!$B$2:$B$21,MATCH(A1597,'B-A OSRoad'!$C$2:$C$21)),LEN(INDEX('B-A OSRoad'!$B$2:$B$21,MATCH(A1597,'B-A OSRoad'!$C$2:$C$21)))-1))</f>
        <v/>
      </c>
      <c r="D1597" s="69">
        <f>(INDEX('B-A OSRoad'!$I$2:$I$21,MATCH(A1597,'B-A OSRoad'!$C$2:$C$21)))+$C$3+$C$4+$C$1</f>
        <v>110</v>
      </c>
      <c r="E1597" s="70" t="e">
        <f>VLOOKUP(A1597,'Crash Data'!$E$3:$F$6,2,FALSE)</f>
        <v>#N/A</v>
      </c>
      <c r="F1597" s="70" t="e">
        <f>VLOOKUP(A1597,'Crash Data'!$B$3:$C$32,2,FALSE)</f>
        <v>#N/A</v>
      </c>
      <c r="G1597" s="40">
        <v>137.727</v>
      </c>
      <c r="H1597" s="40">
        <v>144.97200000000001</v>
      </c>
      <c r="I1597" s="39">
        <v>177</v>
      </c>
      <c r="J1597" s="40">
        <v>177</v>
      </c>
      <c r="K1597" s="39">
        <v>135.47</v>
      </c>
      <c r="L1597" s="93">
        <f t="shared" si="339"/>
        <v>209</v>
      </c>
      <c r="M1597" s="93">
        <f t="shared" si="340"/>
        <v>71.272999999999996</v>
      </c>
      <c r="N1597" s="99">
        <f t="shared" si="341"/>
        <v>165</v>
      </c>
      <c r="O1597" s="99">
        <f t="shared" si="342"/>
        <v>20.027999999999992</v>
      </c>
      <c r="P1597" s="102">
        <f t="shared" si="343"/>
        <v>165</v>
      </c>
      <c r="Q1597" s="102" t="str">
        <f t="shared" si="344"/>
        <v/>
      </c>
      <c r="R1597" s="105">
        <f t="shared" si="345"/>
        <v>165</v>
      </c>
      <c r="S1597" s="105" t="str">
        <f t="shared" si="346"/>
        <v/>
      </c>
      <c r="T1597" s="69">
        <f t="shared" si="347"/>
        <v>107</v>
      </c>
      <c r="U1597" s="69" t="str">
        <f t="shared" si="348"/>
        <v/>
      </c>
      <c r="V1597" s="143">
        <f t="shared" si="349"/>
        <v>165</v>
      </c>
      <c r="W1597" s="143">
        <f t="shared" si="350"/>
        <v>29.53</v>
      </c>
      <c r="X1597" s="109">
        <f t="shared" si="337"/>
        <v>0</v>
      </c>
      <c r="Y1597" s="110" t="e">
        <f t="shared" si="338"/>
        <v>#N/A</v>
      </c>
      <c r="Z1597" s="75" t="e">
        <f>NA()</f>
        <v>#N/A</v>
      </c>
    </row>
    <row r="1598" spans="1:26" x14ac:dyDescent="0.2">
      <c r="A1598" s="74">
        <v>25750</v>
      </c>
      <c r="B1598" s="68">
        <f>INDEX('B-A OSRoad'!$F$2:$F$21,MATCH(A1598,'B-A OSRoad'!$C$2:$C$21))</f>
        <v>0</v>
      </c>
      <c r="C1598" s="68" t="str">
        <f>IF(INDEX('B-A OSRoad'!$B$2:$B$21,MATCH(A1598,'B-A OSRoad'!$C$2:$C$21))="Straight","",RIGHT(INDEX('B-A OSRoad'!$B$2:$B$21,MATCH(A1598,'B-A OSRoad'!$C$2:$C$21)),LEN(INDEX('B-A OSRoad'!$B$2:$B$21,MATCH(A1598,'B-A OSRoad'!$C$2:$C$21)))-1))</f>
        <v/>
      </c>
      <c r="D1598" s="69">
        <f>(INDEX('B-A OSRoad'!$I$2:$I$21,MATCH(A1598,'B-A OSRoad'!$C$2:$C$21)))+$C$3+$C$4+$C$1</f>
        <v>110</v>
      </c>
      <c r="E1598" s="70" t="e">
        <f>VLOOKUP(A1598,'Crash Data'!$E$3:$F$6,2,FALSE)</f>
        <v>#N/A</v>
      </c>
      <c r="F1598" s="70" t="e">
        <f>VLOOKUP(A1598,'Crash Data'!$B$3:$C$32,2,FALSE)</f>
        <v>#N/A</v>
      </c>
      <c r="G1598" s="40">
        <v>136.63</v>
      </c>
      <c r="H1598" s="40">
        <v>149.988</v>
      </c>
      <c r="I1598" s="39">
        <v>177</v>
      </c>
      <c r="J1598" s="40">
        <v>177</v>
      </c>
      <c r="K1598" s="39">
        <v>129.05199999999999</v>
      </c>
      <c r="L1598" s="93">
        <f t="shared" si="339"/>
        <v>209</v>
      </c>
      <c r="M1598" s="93">
        <f t="shared" si="340"/>
        <v>72.37</v>
      </c>
      <c r="N1598" s="99">
        <f t="shared" si="341"/>
        <v>165</v>
      </c>
      <c r="O1598" s="99">
        <f t="shared" si="342"/>
        <v>15.012</v>
      </c>
      <c r="P1598" s="102">
        <f t="shared" si="343"/>
        <v>165</v>
      </c>
      <c r="Q1598" s="102" t="str">
        <f t="shared" si="344"/>
        <v/>
      </c>
      <c r="R1598" s="105">
        <f t="shared" si="345"/>
        <v>165</v>
      </c>
      <c r="S1598" s="105" t="str">
        <f t="shared" si="346"/>
        <v/>
      </c>
      <c r="T1598" s="69">
        <f t="shared" si="347"/>
        <v>107</v>
      </c>
      <c r="U1598" s="69" t="str">
        <f t="shared" si="348"/>
        <v/>
      </c>
      <c r="V1598" s="143">
        <f t="shared" si="349"/>
        <v>165</v>
      </c>
      <c r="W1598" s="143">
        <f t="shared" si="350"/>
        <v>35.948000000000008</v>
      </c>
      <c r="X1598" s="109">
        <f t="shared" si="337"/>
        <v>0</v>
      </c>
      <c r="Y1598" s="110" t="e">
        <f t="shared" si="338"/>
        <v>#N/A</v>
      </c>
      <c r="Z1598" s="75" t="e">
        <f>NA()</f>
        <v>#N/A</v>
      </c>
    </row>
    <row r="1599" spans="1:26" x14ac:dyDescent="0.2">
      <c r="A1599" s="74">
        <v>25760</v>
      </c>
      <c r="B1599" s="68">
        <f>INDEX('B-A OSRoad'!$F$2:$F$21,MATCH(A1599,'B-A OSRoad'!$C$2:$C$21))</f>
        <v>0</v>
      </c>
      <c r="C1599" s="68" t="str">
        <f>IF(INDEX('B-A OSRoad'!$B$2:$B$21,MATCH(A1599,'B-A OSRoad'!$C$2:$C$21))="Straight","",RIGHT(INDEX('B-A OSRoad'!$B$2:$B$21,MATCH(A1599,'B-A OSRoad'!$C$2:$C$21)),LEN(INDEX('B-A OSRoad'!$B$2:$B$21,MATCH(A1599,'B-A OSRoad'!$C$2:$C$21)))-1))</f>
        <v/>
      </c>
      <c r="D1599" s="69">
        <f>(INDEX('B-A OSRoad'!$I$2:$I$21,MATCH(A1599,'B-A OSRoad'!$C$2:$C$21)))+$C$3+$C$4+$C$1</f>
        <v>110</v>
      </c>
      <c r="E1599" s="70" t="e">
        <f>VLOOKUP(A1599,'Crash Data'!$E$3:$F$6,2,FALSE)</f>
        <v>#N/A</v>
      </c>
      <c r="F1599" s="70" t="e">
        <f>VLOOKUP(A1599,'Crash Data'!$B$3:$C$32,2,FALSE)</f>
        <v>#N/A</v>
      </c>
      <c r="G1599" s="40">
        <v>139.65100000000001</v>
      </c>
      <c r="H1599" s="40">
        <v>159.27799999999999</v>
      </c>
      <c r="I1599" s="39">
        <v>177</v>
      </c>
      <c r="J1599" s="40">
        <v>177</v>
      </c>
      <c r="K1599" s="39">
        <v>137.88800000000001</v>
      </c>
      <c r="L1599" s="93">
        <f t="shared" si="339"/>
        <v>209</v>
      </c>
      <c r="M1599" s="93">
        <f t="shared" si="340"/>
        <v>69.34899999999999</v>
      </c>
      <c r="N1599" s="99">
        <f t="shared" si="341"/>
        <v>165</v>
      </c>
      <c r="O1599" s="99">
        <f t="shared" si="342"/>
        <v>5.7220000000000084</v>
      </c>
      <c r="P1599" s="102">
        <f t="shared" si="343"/>
        <v>165</v>
      </c>
      <c r="Q1599" s="102" t="str">
        <f t="shared" si="344"/>
        <v/>
      </c>
      <c r="R1599" s="105">
        <f t="shared" si="345"/>
        <v>165</v>
      </c>
      <c r="S1599" s="105" t="str">
        <f t="shared" si="346"/>
        <v/>
      </c>
      <c r="T1599" s="69">
        <f t="shared" si="347"/>
        <v>107</v>
      </c>
      <c r="U1599" s="69" t="str">
        <f t="shared" si="348"/>
        <v/>
      </c>
      <c r="V1599" s="143">
        <f t="shared" si="349"/>
        <v>165</v>
      </c>
      <c r="W1599" s="143">
        <f t="shared" si="350"/>
        <v>27.111999999999995</v>
      </c>
      <c r="X1599" s="109">
        <f t="shared" si="337"/>
        <v>0</v>
      </c>
      <c r="Y1599" s="110" t="e">
        <f t="shared" si="338"/>
        <v>#N/A</v>
      </c>
      <c r="Z1599" s="75" t="e">
        <f>NA()</f>
        <v>#N/A</v>
      </c>
    </row>
    <row r="1600" spans="1:26" x14ac:dyDescent="0.2">
      <c r="A1600" s="74">
        <v>25770</v>
      </c>
      <c r="B1600" s="68">
        <f>INDEX('B-A OSRoad'!$F$2:$F$21,MATCH(A1600,'B-A OSRoad'!$C$2:$C$21))</f>
        <v>0</v>
      </c>
      <c r="C1600" s="68" t="str">
        <f>IF(INDEX('B-A OSRoad'!$B$2:$B$21,MATCH(A1600,'B-A OSRoad'!$C$2:$C$21))="Straight","",RIGHT(INDEX('B-A OSRoad'!$B$2:$B$21,MATCH(A1600,'B-A OSRoad'!$C$2:$C$21)),LEN(INDEX('B-A OSRoad'!$B$2:$B$21,MATCH(A1600,'B-A OSRoad'!$C$2:$C$21)))-1))</f>
        <v/>
      </c>
      <c r="D1600" s="69">
        <f>(INDEX('B-A OSRoad'!$I$2:$I$21,MATCH(A1600,'B-A OSRoad'!$C$2:$C$21)))+$C$3+$C$4+$C$1</f>
        <v>110</v>
      </c>
      <c r="E1600" s="70" t="e">
        <f>VLOOKUP(A1600,'Crash Data'!$E$3:$F$6,2,FALSE)</f>
        <v>#N/A</v>
      </c>
      <c r="F1600" s="70" t="e">
        <f>VLOOKUP(A1600,'Crash Data'!$B$3:$C$32,2,FALSE)</f>
        <v>#N/A</v>
      </c>
      <c r="G1600" s="40">
        <v>147.822</v>
      </c>
      <c r="H1600" s="40">
        <v>159.9</v>
      </c>
      <c r="I1600" s="39">
        <v>177</v>
      </c>
      <c r="J1600" s="40">
        <v>177</v>
      </c>
      <c r="K1600" s="39">
        <v>137.25200000000001</v>
      </c>
      <c r="L1600" s="93">
        <f t="shared" si="339"/>
        <v>209</v>
      </c>
      <c r="M1600" s="93">
        <f t="shared" si="340"/>
        <v>61.177999999999997</v>
      </c>
      <c r="N1600" s="99">
        <f t="shared" si="341"/>
        <v>165</v>
      </c>
      <c r="O1600" s="99">
        <f t="shared" si="342"/>
        <v>5.0999999999999943</v>
      </c>
      <c r="P1600" s="102">
        <f t="shared" si="343"/>
        <v>165</v>
      </c>
      <c r="Q1600" s="102" t="str">
        <f t="shared" si="344"/>
        <v/>
      </c>
      <c r="R1600" s="105">
        <f t="shared" si="345"/>
        <v>165</v>
      </c>
      <c r="S1600" s="105" t="str">
        <f t="shared" si="346"/>
        <v/>
      </c>
      <c r="T1600" s="69">
        <f t="shared" si="347"/>
        <v>107</v>
      </c>
      <c r="U1600" s="69" t="str">
        <f t="shared" si="348"/>
        <v/>
      </c>
      <c r="V1600" s="143">
        <f t="shared" si="349"/>
        <v>165</v>
      </c>
      <c r="W1600" s="143">
        <f t="shared" si="350"/>
        <v>27.74799999999999</v>
      </c>
      <c r="X1600" s="109">
        <f t="shared" si="337"/>
        <v>0</v>
      </c>
      <c r="Y1600" s="110" t="e">
        <f t="shared" si="338"/>
        <v>#N/A</v>
      </c>
      <c r="Z1600" s="75" t="e">
        <f>NA()</f>
        <v>#N/A</v>
      </c>
    </row>
    <row r="1601" spans="1:26" x14ac:dyDescent="0.2">
      <c r="A1601" s="74">
        <v>25780</v>
      </c>
      <c r="B1601" s="68">
        <f>INDEX('B-A OSRoad'!$F$2:$F$21,MATCH(A1601,'B-A OSRoad'!$C$2:$C$21))</f>
        <v>0</v>
      </c>
      <c r="C1601" s="68" t="str">
        <f>IF(INDEX('B-A OSRoad'!$B$2:$B$21,MATCH(A1601,'B-A OSRoad'!$C$2:$C$21))="Straight","",RIGHT(INDEX('B-A OSRoad'!$B$2:$B$21,MATCH(A1601,'B-A OSRoad'!$C$2:$C$21)),LEN(INDEX('B-A OSRoad'!$B$2:$B$21,MATCH(A1601,'B-A OSRoad'!$C$2:$C$21)))-1))</f>
        <v/>
      </c>
      <c r="D1601" s="69">
        <f>(INDEX('B-A OSRoad'!$I$2:$I$21,MATCH(A1601,'B-A OSRoad'!$C$2:$C$21)))+$C$3+$C$4+$C$1</f>
        <v>110</v>
      </c>
      <c r="E1601" s="70" t="e">
        <f>VLOOKUP(A1601,'Crash Data'!$E$3:$F$6,2,FALSE)</f>
        <v>#N/A</v>
      </c>
      <c r="F1601" s="70" t="e">
        <f>VLOOKUP(A1601,'Crash Data'!$B$3:$C$32,2,FALSE)</f>
        <v>#N/A</v>
      </c>
      <c r="G1601" s="40">
        <v>149.08799999999999</v>
      </c>
      <c r="H1601" s="40">
        <v>162.84200000000001</v>
      </c>
      <c r="I1601" s="39">
        <v>177</v>
      </c>
      <c r="J1601" s="40">
        <v>177</v>
      </c>
      <c r="K1601" s="39">
        <v>143.50800000000001</v>
      </c>
      <c r="L1601" s="93">
        <f t="shared" si="339"/>
        <v>209</v>
      </c>
      <c r="M1601" s="93">
        <f t="shared" si="340"/>
        <v>59.912000000000006</v>
      </c>
      <c r="N1601" s="99">
        <f t="shared" si="341"/>
        <v>165</v>
      </c>
      <c r="O1601" s="99">
        <f t="shared" si="342"/>
        <v>2.157999999999987</v>
      </c>
      <c r="P1601" s="102">
        <f t="shared" si="343"/>
        <v>165</v>
      </c>
      <c r="Q1601" s="102" t="str">
        <f t="shared" si="344"/>
        <v/>
      </c>
      <c r="R1601" s="105">
        <f t="shared" si="345"/>
        <v>165</v>
      </c>
      <c r="S1601" s="105" t="str">
        <f t="shared" si="346"/>
        <v/>
      </c>
      <c r="T1601" s="69">
        <f t="shared" si="347"/>
        <v>107</v>
      </c>
      <c r="U1601" s="69" t="str">
        <f t="shared" si="348"/>
        <v/>
      </c>
      <c r="V1601" s="143">
        <f t="shared" si="349"/>
        <v>165</v>
      </c>
      <c r="W1601" s="143">
        <f t="shared" si="350"/>
        <v>21.49199999999999</v>
      </c>
      <c r="X1601" s="109">
        <f t="shared" si="337"/>
        <v>0</v>
      </c>
      <c r="Y1601" s="110" t="e">
        <f t="shared" si="338"/>
        <v>#N/A</v>
      </c>
      <c r="Z1601" s="75" t="e">
        <f>NA()</f>
        <v>#N/A</v>
      </c>
    </row>
    <row r="1602" spans="1:26" x14ac:dyDescent="0.2">
      <c r="A1602" s="74">
        <v>25790</v>
      </c>
      <c r="B1602" s="68">
        <f>INDEX('B-A OSRoad'!$F$2:$F$21,MATCH(A1602,'B-A OSRoad'!$C$2:$C$21))</f>
        <v>0</v>
      </c>
      <c r="C1602" s="68" t="str">
        <f>IF(INDEX('B-A OSRoad'!$B$2:$B$21,MATCH(A1602,'B-A OSRoad'!$C$2:$C$21))="Straight","",RIGHT(INDEX('B-A OSRoad'!$B$2:$B$21,MATCH(A1602,'B-A OSRoad'!$C$2:$C$21)),LEN(INDEX('B-A OSRoad'!$B$2:$B$21,MATCH(A1602,'B-A OSRoad'!$C$2:$C$21)))-1))</f>
        <v/>
      </c>
      <c r="D1602" s="69">
        <f>(INDEX('B-A OSRoad'!$I$2:$I$21,MATCH(A1602,'B-A OSRoad'!$C$2:$C$21)))+$C$3+$C$4+$C$1</f>
        <v>110</v>
      </c>
      <c r="E1602" s="70" t="e">
        <f>VLOOKUP(A1602,'Crash Data'!$E$3:$F$6,2,FALSE)</f>
        <v>#N/A</v>
      </c>
      <c r="F1602" s="70" t="e">
        <f>VLOOKUP(A1602,'Crash Data'!$B$3:$C$32,2,FALSE)</f>
        <v>#N/A</v>
      </c>
      <c r="G1602" s="40">
        <v>152.071</v>
      </c>
      <c r="H1602" s="40">
        <v>177</v>
      </c>
      <c r="I1602" s="39">
        <v>177</v>
      </c>
      <c r="J1602" s="40">
        <v>177</v>
      </c>
      <c r="K1602" s="39">
        <v>149.541</v>
      </c>
      <c r="L1602" s="93">
        <f t="shared" si="339"/>
        <v>209</v>
      </c>
      <c r="M1602" s="93">
        <f t="shared" si="340"/>
        <v>56.929000000000002</v>
      </c>
      <c r="N1602" s="99">
        <f t="shared" si="341"/>
        <v>165</v>
      </c>
      <c r="O1602" s="99" t="str">
        <f t="shared" si="342"/>
        <v/>
      </c>
      <c r="P1602" s="102">
        <f t="shared" si="343"/>
        <v>165</v>
      </c>
      <c r="Q1602" s="102" t="str">
        <f t="shared" si="344"/>
        <v/>
      </c>
      <c r="R1602" s="105">
        <f t="shared" si="345"/>
        <v>165</v>
      </c>
      <c r="S1602" s="105" t="str">
        <f t="shared" si="346"/>
        <v/>
      </c>
      <c r="T1602" s="69">
        <f t="shared" si="347"/>
        <v>107</v>
      </c>
      <c r="U1602" s="69" t="str">
        <f t="shared" si="348"/>
        <v/>
      </c>
      <c r="V1602" s="143">
        <f t="shared" si="349"/>
        <v>165</v>
      </c>
      <c r="W1602" s="143">
        <f t="shared" si="350"/>
        <v>15.459000000000003</v>
      </c>
      <c r="X1602" s="109">
        <f t="shared" si="337"/>
        <v>0</v>
      </c>
      <c r="Y1602" s="110" t="e">
        <f t="shared" si="338"/>
        <v>#N/A</v>
      </c>
      <c r="Z1602" s="75" t="e">
        <f>NA()</f>
        <v>#N/A</v>
      </c>
    </row>
    <row r="1603" spans="1:26" x14ac:dyDescent="0.2">
      <c r="A1603" s="74">
        <v>25800</v>
      </c>
      <c r="B1603" s="68">
        <f>INDEX('B-A OSRoad'!$F$2:$F$21,MATCH(A1603,'B-A OSRoad'!$C$2:$C$21))</f>
        <v>0</v>
      </c>
      <c r="C1603" s="68" t="str">
        <f>IF(INDEX('B-A OSRoad'!$B$2:$B$21,MATCH(A1603,'B-A OSRoad'!$C$2:$C$21))="Straight","",RIGHT(INDEX('B-A OSRoad'!$B$2:$B$21,MATCH(A1603,'B-A OSRoad'!$C$2:$C$21)),LEN(INDEX('B-A OSRoad'!$B$2:$B$21,MATCH(A1603,'B-A OSRoad'!$C$2:$C$21)))-1))</f>
        <v/>
      </c>
      <c r="D1603" s="69">
        <f>(INDEX('B-A OSRoad'!$I$2:$I$21,MATCH(A1603,'B-A OSRoad'!$C$2:$C$21)))+$C$3+$C$4+$C$1</f>
        <v>110</v>
      </c>
      <c r="E1603" s="70" t="e">
        <f>VLOOKUP(A1603,'Crash Data'!$E$3:$F$6,2,FALSE)</f>
        <v>#N/A</v>
      </c>
      <c r="F1603" s="70" t="e">
        <f>VLOOKUP(A1603,'Crash Data'!$B$3:$C$32,2,FALSE)</f>
        <v>#N/A</v>
      </c>
      <c r="G1603" s="40">
        <v>158.70400000000001</v>
      </c>
      <c r="H1603" s="40">
        <v>177</v>
      </c>
      <c r="I1603" s="39">
        <v>177</v>
      </c>
      <c r="J1603" s="40">
        <v>177</v>
      </c>
      <c r="K1603" s="39">
        <v>159.14400000000001</v>
      </c>
      <c r="L1603" s="93">
        <f t="shared" si="339"/>
        <v>209</v>
      </c>
      <c r="M1603" s="93">
        <f t="shared" si="340"/>
        <v>50.295999999999992</v>
      </c>
      <c r="N1603" s="99">
        <f t="shared" si="341"/>
        <v>165</v>
      </c>
      <c r="O1603" s="99" t="str">
        <f t="shared" si="342"/>
        <v/>
      </c>
      <c r="P1603" s="102">
        <f t="shared" si="343"/>
        <v>165</v>
      </c>
      <c r="Q1603" s="102" t="str">
        <f t="shared" si="344"/>
        <v/>
      </c>
      <c r="R1603" s="105">
        <f t="shared" si="345"/>
        <v>165</v>
      </c>
      <c r="S1603" s="105" t="str">
        <f t="shared" si="346"/>
        <v/>
      </c>
      <c r="T1603" s="69">
        <f t="shared" si="347"/>
        <v>107</v>
      </c>
      <c r="U1603" s="69" t="str">
        <f t="shared" si="348"/>
        <v/>
      </c>
      <c r="V1603" s="143">
        <f t="shared" si="349"/>
        <v>165</v>
      </c>
      <c r="W1603" s="143">
        <f t="shared" si="350"/>
        <v>5.8559999999999945</v>
      </c>
      <c r="X1603" s="109">
        <f t="shared" si="337"/>
        <v>0</v>
      </c>
      <c r="Y1603" s="110" t="e">
        <f t="shared" si="338"/>
        <v>#N/A</v>
      </c>
      <c r="Z1603" s="75" t="e">
        <f>NA()</f>
        <v>#N/A</v>
      </c>
    </row>
    <row r="1604" spans="1:26" x14ac:dyDescent="0.2">
      <c r="A1604" s="74">
        <v>25810</v>
      </c>
      <c r="B1604" s="68">
        <f>INDEX('B-A OSRoad'!$F$2:$F$21,MATCH(A1604,'B-A OSRoad'!$C$2:$C$21))</f>
        <v>0</v>
      </c>
      <c r="C1604" s="68" t="str">
        <f>IF(INDEX('B-A OSRoad'!$B$2:$B$21,MATCH(A1604,'B-A OSRoad'!$C$2:$C$21))="Straight","",RIGHT(INDEX('B-A OSRoad'!$B$2:$B$21,MATCH(A1604,'B-A OSRoad'!$C$2:$C$21)),LEN(INDEX('B-A OSRoad'!$B$2:$B$21,MATCH(A1604,'B-A OSRoad'!$C$2:$C$21)))-1))</f>
        <v/>
      </c>
      <c r="D1604" s="69">
        <f>(INDEX('B-A OSRoad'!$I$2:$I$21,MATCH(A1604,'B-A OSRoad'!$C$2:$C$21)))+$C$3+$C$4+$C$1</f>
        <v>110</v>
      </c>
      <c r="E1604" s="70" t="e">
        <f>VLOOKUP(A1604,'Crash Data'!$E$3:$F$6,2,FALSE)</f>
        <v>#N/A</v>
      </c>
      <c r="F1604" s="70" t="e">
        <f>VLOOKUP(A1604,'Crash Data'!$B$3:$C$32,2,FALSE)</f>
        <v>#N/A</v>
      </c>
      <c r="G1604" s="40">
        <v>166.23500000000001</v>
      </c>
      <c r="H1604" s="40">
        <v>177</v>
      </c>
      <c r="I1604" s="39">
        <v>177</v>
      </c>
      <c r="J1604" s="40">
        <v>177</v>
      </c>
      <c r="K1604" s="39">
        <v>177</v>
      </c>
      <c r="L1604" s="93">
        <f t="shared" si="339"/>
        <v>209</v>
      </c>
      <c r="M1604" s="93">
        <f t="shared" si="340"/>
        <v>42.764999999999986</v>
      </c>
      <c r="N1604" s="99">
        <f t="shared" si="341"/>
        <v>165</v>
      </c>
      <c r="O1604" s="99" t="str">
        <f t="shared" si="342"/>
        <v/>
      </c>
      <c r="P1604" s="102">
        <f t="shared" si="343"/>
        <v>165</v>
      </c>
      <c r="Q1604" s="102" t="str">
        <f t="shared" si="344"/>
        <v/>
      </c>
      <c r="R1604" s="105">
        <f t="shared" si="345"/>
        <v>165</v>
      </c>
      <c r="S1604" s="105" t="str">
        <f t="shared" si="346"/>
        <v/>
      </c>
      <c r="T1604" s="69">
        <f t="shared" si="347"/>
        <v>107</v>
      </c>
      <c r="U1604" s="69" t="str">
        <f t="shared" si="348"/>
        <v/>
      </c>
      <c r="V1604" s="143">
        <f t="shared" si="349"/>
        <v>165</v>
      </c>
      <c r="W1604" s="143" t="str">
        <f t="shared" si="350"/>
        <v/>
      </c>
      <c r="X1604" s="109">
        <f t="shared" si="337"/>
        <v>0</v>
      </c>
      <c r="Y1604" s="110" t="e">
        <f t="shared" si="338"/>
        <v>#N/A</v>
      </c>
      <c r="Z1604" s="75" t="e">
        <f>NA()</f>
        <v>#N/A</v>
      </c>
    </row>
    <row r="1605" spans="1:26" x14ac:dyDescent="0.2">
      <c r="A1605" s="74">
        <v>25820</v>
      </c>
      <c r="B1605" s="68">
        <f>INDEX('B-A OSRoad'!$F$2:$F$21,MATCH(A1605,'B-A OSRoad'!$C$2:$C$21))</f>
        <v>0</v>
      </c>
      <c r="C1605" s="68" t="str">
        <f>IF(INDEX('B-A OSRoad'!$B$2:$B$21,MATCH(A1605,'B-A OSRoad'!$C$2:$C$21))="Straight","",RIGHT(INDEX('B-A OSRoad'!$B$2:$B$21,MATCH(A1605,'B-A OSRoad'!$C$2:$C$21)),LEN(INDEX('B-A OSRoad'!$B$2:$B$21,MATCH(A1605,'B-A OSRoad'!$C$2:$C$21)))-1))</f>
        <v/>
      </c>
      <c r="D1605" s="69">
        <f>(INDEX('B-A OSRoad'!$I$2:$I$21,MATCH(A1605,'B-A OSRoad'!$C$2:$C$21)))+$C$3+$C$4+$C$1</f>
        <v>110</v>
      </c>
      <c r="E1605" s="70" t="e">
        <f>VLOOKUP(A1605,'Crash Data'!$E$3:$F$6,2,FALSE)</f>
        <v>#N/A</v>
      </c>
      <c r="F1605" s="70" t="e">
        <f>VLOOKUP(A1605,'Crash Data'!$B$3:$C$32,2,FALSE)</f>
        <v>#N/A</v>
      </c>
      <c r="G1605" s="40">
        <v>179.01599999999999</v>
      </c>
      <c r="H1605" s="40">
        <v>177</v>
      </c>
      <c r="I1605" s="39">
        <v>177</v>
      </c>
      <c r="J1605" s="40">
        <v>177</v>
      </c>
      <c r="K1605" s="39">
        <v>177</v>
      </c>
      <c r="L1605" s="93">
        <f t="shared" si="339"/>
        <v>209</v>
      </c>
      <c r="M1605" s="93">
        <f t="shared" si="340"/>
        <v>29.984000000000009</v>
      </c>
      <c r="N1605" s="99">
        <f t="shared" si="341"/>
        <v>165</v>
      </c>
      <c r="O1605" s="99" t="str">
        <f t="shared" si="342"/>
        <v/>
      </c>
      <c r="P1605" s="102">
        <f t="shared" si="343"/>
        <v>165</v>
      </c>
      <c r="Q1605" s="102" t="str">
        <f t="shared" si="344"/>
        <v/>
      </c>
      <c r="R1605" s="105">
        <f t="shared" si="345"/>
        <v>165</v>
      </c>
      <c r="S1605" s="105" t="str">
        <f t="shared" si="346"/>
        <v/>
      </c>
      <c r="T1605" s="69">
        <f t="shared" si="347"/>
        <v>107</v>
      </c>
      <c r="U1605" s="69" t="str">
        <f t="shared" si="348"/>
        <v/>
      </c>
      <c r="V1605" s="143">
        <f t="shared" si="349"/>
        <v>165</v>
      </c>
      <c r="W1605" s="143" t="str">
        <f t="shared" si="350"/>
        <v/>
      </c>
      <c r="X1605" s="109">
        <f t="shared" si="337"/>
        <v>0</v>
      </c>
      <c r="Y1605" s="110" t="e">
        <f t="shared" si="338"/>
        <v>#N/A</v>
      </c>
      <c r="Z1605" s="75" t="e">
        <f>NA()</f>
        <v>#N/A</v>
      </c>
    </row>
    <row r="1606" spans="1:26" x14ac:dyDescent="0.2">
      <c r="A1606" s="74">
        <v>25830</v>
      </c>
      <c r="B1606" s="68">
        <f>INDEX('B-A OSRoad'!$F$2:$F$21,MATCH(A1606,'B-A OSRoad'!$C$2:$C$21))</f>
        <v>0</v>
      </c>
      <c r="C1606" s="68" t="str">
        <f>IF(INDEX('B-A OSRoad'!$B$2:$B$21,MATCH(A1606,'B-A OSRoad'!$C$2:$C$21))="Straight","",RIGHT(INDEX('B-A OSRoad'!$B$2:$B$21,MATCH(A1606,'B-A OSRoad'!$C$2:$C$21)),LEN(INDEX('B-A OSRoad'!$B$2:$B$21,MATCH(A1606,'B-A OSRoad'!$C$2:$C$21)))-1))</f>
        <v/>
      </c>
      <c r="D1606" s="69">
        <f>(INDEX('B-A OSRoad'!$I$2:$I$21,MATCH(A1606,'B-A OSRoad'!$C$2:$C$21)))+$C$3+$C$4+$C$1</f>
        <v>110</v>
      </c>
      <c r="E1606" s="70" t="e">
        <f>VLOOKUP(A1606,'Crash Data'!$E$3:$F$6,2,FALSE)</f>
        <v>#N/A</v>
      </c>
      <c r="F1606" s="70" t="e">
        <f>VLOOKUP(A1606,'Crash Data'!$B$3:$C$32,2,FALSE)</f>
        <v>#N/A</v>
      </c>
      <c r="G1606" s="40">
        <v>187.535</v>
      </c>
      <c r="H1606" s="40">
        <v>177</v>
      </c>
      <c r="I1606" s="39">
        <v>177</v>
      </c>
      <c r="J1606" s="40">
        <v>177</v>
      </c>
      <c r="K1606" s="39">
        <v>177</v>
      </c>
      <c r="L1606" s="93">
        <f t="shared" si="339"/>
        <v>209</v>
      </c>
      <c r="M1606" s="93">
        <f t="shared" si="340"/>
        <v>21.465000000000003</v>
      </c>
      <c r="N1606" s="99">
        <f t="shared" si="341"/>
        <v>165</v>
      </c>
      <c r="O1606" s="99" t="str">
        <f t="shared" si="342"/>
        <v/>
      </c>
      <c r="P1606" s="102">
        <f t="shared" si="343"/>
        <v>165</v>
      </c>
      <c r="Q1606" s="102" t="str">
        <f t="shared" si="344"/>
        <v/>
      </c>
      <c r="R1606" s="105">
        <f t="shared" si="345"/>
        <v>165</v>
      </c>
      <c r="S1606" s="105" t="str">
        <f t="shared" si="346"/>
        <v/>
      </c>
      <c r="T1606" s="69">
        <f t="shared" si="347"/>
        <v>107</v>
      </c>
      <c r="U1606" s="69" t="str">
        <f t="shared" si="348"/>
        <v/>
      </c>
      <c r="V1606" s="143">
        <f t="shared" si="349"/>
        <v>165</v>
      </c>
      <c r="W1606" s="143" t="str">
        <f t="shared" si="350"/>
        <v/>
      </c>
      <c r="X1606" s="109">
        <f t="shared" si="337"/>
        <v>0</v>
      </c>
      <c r="Y1606" s="110" t="e">
        <f t="shared" si="338"/>
        <v>#N/A</v>
      </c>
      <c r="Z1606" s="75" t="e">
        <f>NA()</f>
        <v>#N/A</v>
      </c>
    </row>
    <row r="1607" spans="1:26" x14ac:dyDescent="0.2">
      <c r="A1607" s="74">
        <v>25840</v>
      </c>
      <c r="B1607" s="68">
        <f>INDEX('B-A OSRoad'!$F$2:$F$21,MATCH(A1607,'B-A OSRoad'!$C$2:$C$21))</f>
        <v>0</v>
      </c>
      <c r="C1607" s="68" t="str">
        <f>IF(INDEX('B-A OSRoad'!$B$2:$B$21,MATCH(A1607,'B-A OSRoad'!$C$2:$C$21))="Straight","",RIGHT(INDEX('B-A OSRoad'!$B$2:$B$21,MATCH(A1607,'B-A OSRoad'!$C$2:$C$21)),LEN(INDEX('B-A OSRoad'!$B$2:$B$21,MATCH(A1607,'B-A OSRoad'!$C$2:$C$21)))-1))</f>
        <v/>
      </c>
      <c r="D1607" s="69">
        <f>(INDEX('B-A OSRoad'!$I$2:$I$21,MATCH(A1607,'B-A OSRoad'!$C$2:$C$21)))+$C$3+$C$4+$C$1</f>
        <v>110</v>
      </c>
      <c r="E1607" s="70" t="e">
        <f>VLOOKUP(A1607,'Crash Data'!$E$3:$F$6,2,FALSE)</f>
        <v>#N/A</v>
      </c>
      <c r="F1607" s="70" t="e">
        <f>VLOOKUP(A1607,'Crash Data'!$B$3:$C$32,2,FALSE)</f>
        <v>#N/A</v>
      </c>
      <c r="G1607" s="40">
        <v>195.52799999999999</v>
      </c>
      <c r="H1607" s="40">
        <v>177</v>
      </c>
      <c r="I1607" s="39">
        <v>177</v>
      </c>
      <c r="J1607" s="40">
        <v>177</v>
      </c>
      <c r="K1607" s="39">
        <v>177</v>
      </c>
      <c r="L1607" s="93">
        <f t="shared" si="339"/>
        <v>209</v>
      </c>
      <c r="M1607" s="93">
        <f t="shared" si="340"/>
        <v>13.472000000000008</v>
      </c>
      <c r="N1607" s="99">
        <f t="shared" si="341"/>
        <v>165</v>
      </c>
      <c r="O1607" s="99" t="str">
        <f t="shared" si="342"/>
        <v/>
      </c>
      <c r="P1607" s="102">
        <f t="shared" si="343"/>
        <v>165</v>
      </c>
      <c r="Q1607" s="102" t="str">
        <f t="shared" si="344"/>
        <v/>
      </c>
      <c r="R1607" s="105">
        <f t="shared" si="345"/>
        <v>165</v>
      </c>
      <c r="S1607" s="105" t="str">
        <f t="shared" si="346"/>
        <v/>
      </c>
      <c r="T1607" s="69">
        <f t="shared" si="347"/>
        <v>107</v>
      </c>
      <c r="U1607" s="69" t="str">
        <f t="shared" si="348"/>
        <v/>
      </c>
      <c r="V1607" s="143">
        <f t="shared" si="349"/>
        <v>165</v>
      </c>
      <c r="W1607" s="143" t="str">
        <f t="shared" si="350"/>
        <v/>
      </c>
      <c r="X1607" s="109">
        <f t="shared" ref="X1607:X1670" si="351">IF(B1607=0,0,((VLOOKUP($C$2,MROSM,2))^2/(127*C1607)-(B1607/100))   )</f>
        <v>0</v>
      </c>
      <c r="Y1607" s="110" t="e">
        <f t="shared" ref="Y1607:Y1670" si="352">IF(X1607&gt;(VLOOKUP(D1607,SFF,3)),-20,  IF(X1607&gt;(VLOOKUP(D1607,SFF,2)),-15,NA()) )</f>
        <v>#N/A</v>
      </c>
      <c r="Z1607" s="75" t="e">
        <f>NA()</f>
        <v>#N/A</v>
      </c>
    </row>
    <row r="1608" spans="1:26" x14ac:dyDescent="0.2">
      <c r="A1608" s="74">
        <v>25850</v>
      </c>
      <c r="B1608" s="68">
        <f>INDEX('B-A OSRoad'!$F$2:$F$21,MATCH(A1608,'B-A OSRoad'!$C$2:$C$21))</f>
        <v>0</v>
      </c>
      <c r="C1608" s="68" t="str">
        <f>IF(INDEX('B-A OSRoad'!$B$2:$B$21,MATCH(A1608,'B-A OSRoad'!$C$2:$C$21))="Straight","",RIGHT(INDEX('B-A OSRoad'!$B$2:$B$21,MATCH(A1608,'B-A OSRoad'!$C$2:$C$21)),LEN(INDEX('B-A OSRoad'!$B$2:$B$21,MATCH(A1608,'B-A OSRoad'!$C$2:$C$21)))-1))</f>
        <v/>
      </c>
      <c r="D1608" s="69">
        <f>(INDEX('B-A OSRoad'!$I$2:$I$21,MATCH(A1608,'B-A OSRoad'!$C$2:$C$21)))+$C$3+$C$4+$C$1</f>
        <v>110</v>
      </c>
      <c r="E1608" s="70" t="e">
        <f>VLOOKUP(A1608,'Crash Data'!$E$3:$F$6,2,FALSE)</f>
        <v>#N/A</v>
      </c>
      <c r="F1608" s="70" t="e">
        <f>VLOOKUP(A1608,'Crash Data'!$B$3:$C$32,2,FALSE)</f>
        <v>#N/A</v>
      </c>
      <c r="G1608" s="40">
        <v>205.423</v>
      </c>
      <c r="H1608" s="40">
        <v>177</v>
      </c>
      <c r="I1608" s="39">
        <v>177</v>
      </c>
      <c r="J1608" s="40">
        <v>177</v>
      </c>
      <c r="K1608" s="39">
        <v>177</v>
      </c>
      <c r="L1608" s="93">
        <f t="shared" ref="L1608:L1671" si="353">IFERROR(IF(Y1608&lt;0,   (ROUND($M$2*$D1608/3.6+$D1608^2/(254*($M$3-0.05)),0))),   (ROUND($M$2*$D1608/3.6+$D1608^2/(254*$M$3),0)))</f>
        <v>209</v>
      </c>
      <c r="M1608" s="93">
        <f t="shared" ref="M1608:M1671" si="354">IF(  (L1608-$G1608)&lt;=0,"",(L1608-$G1608))</f>
        <v>3.5769999999999982</v>
      </c>
      <c r="N1608" s="99">
        <f t="shared" ref="N1608:N1671" si="355">IFERROR(IF(Y1608&lt;0,             (ROUND($O$2*$D1608/3.6+$D1608^2/(254*($O$3-0.05)),0))),   (ROUND($O$2*$D1608/3.6+$D1608^2/(254*$O$3),0)))</f>
        <v>165</v>
      </c>
      <c r="O1608" s="99" t="str">
        <f t="shared" ref="O1608:O1671" si="356">IF(  (N1608-$H1608)&lt;=0,"",(N1608-$H1608))</f>
        <v/>
      </c>
      <c r="P1608" s="102">
        <f t="shared" ref="P1608:P1671" si="357">IFERROR(IF(Y1608&lt;0,             (ROUND($Q$2*$D1608/3.6+$D1608^2/(254*($Q$3-0.05)),0))),   (ROUND($Q$2*$D1608/3.6+$D1608^2/(254*$Q$3),0)))</f>
        <v>165</v>
      </c>
      <c r="Q1608" s="102" t="str">
        <f t="shared" ref="Q1608:Q1671" si="358">IF(  (P1608-$I1608)&lt;=0,"",(P1608-$I1608))</f>
        <v/>
      </c>
      <c r="R1608" s="105">
        <f t="shared" ref="R1608:R1671" si="359">IFERROR(IF(Y1608&lt;0,             (ROUND($S$2*$D1608/3.6+$D1608^2/(254*($S$3-0.05)),0))),   (ROUND($S$2*$D1608/3.6+$D1608^2/(254*$S$3),0)))</f>
        <v>165</v>
      </c>
      <c r="S1608" s="105" t="str">
        <f t="shared" ref="S1608:S1671" si="360">IF(  (R1608-$J1608)&lt;=0,"",(R1608-$J1608))</f>
        <v/>
      </c>
      <c r="T1608" s="69">
        <f t="shared" ref="T1608:T1671" si="361">IFERROR(IF(Y1608&lt;0,     (ROUND(($U$2+$U$3+0.5)*$D1608/3.6,0))      ),         (ROUND(($U$2+$U$3)*$D1608/3.6,0)))</f>
        <v>107</v>
      </c>
      <c r="U1608" s="69" t="str">
        <f t="shared" ref="U1608:U1671" si="362">IF(  (T1608-$G1608)&lt;=0,"",(T1608-$G1608))</f>
        <v/>
      </c>
      <c r="V1608" s="143">
        <f t="shared" ref="V1608:V1671" si="363">IFERROR(IF(Y1608&lt;0,             (ROUND($W$2*$D1608/3.6+$D1608^2/(254*($W$3-0.05)),0))),   (ROUND($W$2*$D1608/3.6+$D1608^2/(254*$W$3),0)))</f>
        <v>165</v>
      </c>
      <c r="W1608" s="143" t="str">
        <f t="shared" ref="W1608:W1671" si="364">IF(  (V1608-$K1608)&lt;=0,"",(V1608-$K1608))</f>
        <v/>
      </c>
      <c r="X1608" s="109">
        <f t="shared" si="351"/>
        <v>0</v>
      </c>
      <c r="Y1608" s="110" t="e">
        <f t="shared" si="352"/>
        <v>#N/A</v>
      </c>
      <c r="Z1608" s="75" t="e">
        <f>NA()</f>
        <v>#N/A</v>
      </c>
    </row>
    <row r="1609" spans="1:26" x14ac:dyDescent="0.2">
      <c r="A1609" s="74">
        <v>25860</v>
      </c>
      <c r="B1609" s="68">
        <f>INDEX('B-A OSRoad'!$F$2:$F$21,MATCH(A1609,'B-A OSRoad'!$C$2:$C$21))</f>
        <v>0</v>
      </c>
      <c r="C1609" s="68" t="str">
        <f>IF(INDEX('B-A OSRoad'!$B$2:$B$21,MATCH(A1609,'B-A OSRoad'!$C$2:$C$21))="Straight","",RIGHT(INDEX('B-A OSRoad'!$B$2:$B$21,MATCH(A1609,'B-A OSRoad'!$C$2:$C$21)),LEN(INDEX('B-A OSRoad'!$B$2:$B$21,MATCH(A1609,'B-A OSRoad'!$C$2:$C$21)))-1))</f>
        <v/>
      </c>
      <c r="D1609" s="69">
        <f>(INDEX('B-A OSRoad'!$I$2:$I$21,MATCH(A1609,'B-A OSRoad'!$C$2:$C$21)))+$C$3+$C$4+$C$1</f>
        <v>110</v>
      </c>
      <c r="E1609" s="70" t="e">
        <f>VLOOKUP(A1609,'Crash Data'!$E$3:$F$6,2,FALSE)</f>
        <v>#N/A</v>
      </c>
      <c r="F1609" s="70" t="e">
        <f>VLOOKUP(A1609,'Crash Data'!$B$3:$C$32,2,FALSE)</f>
        <v>#N/A</v>
      </c>
      <c r="G1609" s="40">
        <v>230</v>
      </c>
      <c r="H1609" s="40">
        <v>177</v>
      </c>
      <c r="I1609" s="39">
        <v>177</v>
      </c>
      <c r="J1609" s="40">
        <v>177</v>
      </c>
      <c r="K1609" s="39">
        <v>177</v>
      </c>
      <c r="L1609" s="93">
        <f t="shared" si="353"/>
        <v>209</v>
      </c>
      <c r="M1609" s="93" t="str">
        <f t="shared" si="354"/>
        <v/>
      </c>
      <c r="N1609" s="99">
        <f t="shared" si="355"/>
        <v>165</v>
      </c>
      <c r="O1609" s="99" t="str">
        <f t="shared" si="356"/>
        <v/>
      </c>
      <c r="P1609" s="102">
        <f t="shared" si="357"/>
        <v>165</v>
      </c>
      <c r="Q1609" s="102" t="str">
        <f t="shared" si="358"/>
        <v/>
      </c>
      <c r="R1609" s="105">
        <f t="shared" si="359"/>
        <v>165</v>
      </c>
      <c r="S1609" s="105" t="str">
        <f t="shared" si="360"/>
        <v/>
      </c>
      <c r="T1609" s="69">
        <f t="shared" si="361"/>
        <v>107</v>
      </c>
      <c r="U1609" s="69" t="str">
        <f t="shared" si="362"/>
        <v/>
      </c>
      <c r="V1609" s="143">
        <f t="shared" si="363"/>
        <v>165</v>
      </c>
      <c r="W1609" s="143" t="str">
        <f t="shared" si="364"/>
        <v/>
      </c>
      <c r="X1609" s="109">
        <f t="shared" si="351"/>
        <v>0</v>
      </c>
      <c r="Y1609" s="110" t="e">
        <f t="shared" si="352"/>
        <v>#N/A</v>
      </c>
      <c r="Z1609" s="75" t="e">
        <f>NA()</f>
        <v>#N/A</v>
      </c>
    </row>
    <row r="1610" spans="1:26" x14ac:dyDescent="0.2">
      <c r="A1610" s="74">
        <v>25870</v>
      </c>
      <c r="B1610" s="68">
        <f>INDEX('B-A OSRoad'!$F$2:$F$21,MATCH(A1610,'B-A OSRoad'!$C$2:$C$21))</f>
        <v>0</v>
      </c>
      <c r="C1610" s="68" t="str">
        <f>IF(INDEX('B-A OSRoad'!$B$2:$B$21,MATCH(A1610,'B-A OSRoad'!$C$2:$C$21))="Straight","",RIGHT(INDEX('B-A OSRoad'!$B$2:$B$21,MATCH(A1610,'B-A OSRoad'!$C$2:$C$21)),LEN(INDEX('B-A OSRoad'!$B$2:$B$21,MATCH(A1610,'B-A OSRoad'!$C$2:$C$21)))-1))</f>
        <v/>
      </c>
      <c r="D1610" s="69">
        <f>(INDEX('B-A OSRoad'!$I$2:$I$21,MATCH(A1610,'B-A OSRoad'!$C$2:$C$21)))+$C$3+$C$4+$C$1</f>
        <v>110</v>
      </c>
      <c r="E1610" s="70" t="e">
        <f>VLOOKUP(A1610,'Crash Data'!$E$3:$F$6,2,FALSE)</f>
        <v>#N/A</v>
      </c>
      <c r="F1610" s="70" t="e">
        <f>VLOOKUP(A1610,'Crash Data'!$B$3:$C$32,2,FALSE)</f>
        <v>#N/A</v>
      </c>
      <c r="G1610" s="40">
        <v>230</v>
      </c>
      <c r="H1610" s="40">
        <v>177</v>
      </c>
      <c r="I1610" s="39">
        <v>177</v>
      </c>
      <c r="J1610" s="40">
        <v>177</v>
      </c>
      <c r="K1610" s="39">
        <v>177</v>
      </c>
      <c r="L1610" s="93">
        <f t="shared" si="353"/>
        <v>209</v>
      </c>
      <c r="M1610" s="93" t="str">
        <f t="shared" si="354"/>
        <v/>
      </c>
      <c r="N1610" s="99">
        <f t="shared" si="355"/>
        <v>165</v>
      </c>
      <c r="O1610" s="99" t="str">
        <f t="shared" si="356"/>
        <v/>
      </c>
      <c r="P1610" s="102">
        <f t="shared" si="357"/>
        <v>165</v>
      </c>
      <c r="Q1610" s="102" t="str">
        <f t="shared" si="358"/>
        <v/>
      </c>
      <c r="R1610" s="105">
        <f t="shared" si="359"/>
        <v>165</v>
      </c>
      <c r="S1610" s="105" t="str">
        <f t="shared" si="360"/>
        <v/>
      </c>
      <c r="T1610" s="69">
        <f t="shared" si="361"/>
        <v>107</v>
      </c>
      <c r="U1610" s="69" t="str">
        <f t="shared" si="362"/>
        <v/>
      </c>
      <c r="V1610" s="143">
        <f t="shared" si="363"/>
        <v>165</v>
      </c>
      <c r="W1610" s="143" t="str">
        <f t="shared" si="364"/>
        <v/>
      </c>
      <c r="X1610" s="109">
        <f t="shared" si="351"/>
        <v>0</v>
      </c>
      <c r="Y1610" s="110" t="e">
        <f t="shared" si="352"/>
        <v>#N/A</v>
      </c>
      <c r="Z1610" s="75" t="e">
        <f>NA()</f>
        <v>#N/A</v>
      </c>
    </row>
    <row r="1611" spans="1:26" x14ac:dyDescent="0.2">
      <c r="A1611" s="74">
        <v>25880</v>
      </c>
      <c r="B1611" s="68">
        <f>INDEX('B-A OSRoad'!$F$2:$F$21,MATCH(A1611,'B-A OSRoad'!$C$2:$C$21))</f>
        <v>0</v>
      </c>
      <c r="C1611" s="68" t="str">
        <f>IF(INDEX('B-A OSRoad'!$B$2:$B$21,MATCH(A1611,'B-A OSRoad'!$C$2:$C$21))="Straight","",RIGHT(INDEX('B-A OSRoad'!$B$2:$B$21,MATCH(A1611,'B-A OSRoad'!$C$2:$C$21)),LEN(INDEX('B-A OSRoad'!$B$2:$B$21,MATCH(A1611,'B-A OSRoad'!$C$2:$C$21)))-1))</f>
        <v/>
      </c>
      <c r="D1611" s="69">
        <f>(INDEX('B-A OSRoad'!$I$2:$I$21,MATCH(A1611,'B-A OSRoad'!$C$2:$C$21)))+$C$3+$C$4+$C$1</f>
        <v>110</v>
      </c>
      <c r="E1611" s="70" t="e">
        <f>VLOOKUP(A1611,'Crash Data'!$E$3:$F$6,2,FALSE)</f>
        <v>#N/A</v>
      </c>
      <c r="F1611" s="70" t="e">
        <f>VLOOKUP(A1611,'Crash Data'!$B$3:$C$32,2,FALSE)</f>
        <v>#N/A</v>
      </c>
      <c r="G1611" s="40">
        <v>230</v>
      </c>
      <c r="H1611" s="40">
        <v>177</v>
      </c>
      <c r="I1611" s="39">
        <v>177</v>
      </c>
      <c r="J1611" s="40">
        <v>177</v>
      </c>
      <c r="K1611" s="39">
        <v>177</v>
      </c>
      <c r="L1611" s="93">
        <f t="shared" si="353"/>
        <v>209</v>
      </c>
      <c r="M1611" s="93" t="str">
        <f t="shared" si="354"/>
        <v/>
      </c>
      <c r="N1611" s="99">
        <f t="shared" si="355"/>
        <v>165</v>
      </c>
      <c r="O1611" s="99" t="str">
        <f t="shared" si="356"/>
        <v/>
      </c>
      <c r="P1611" s="102">
        <f t="shared" si="357"/>
        <v>165</v>
      </c>
      <c r="Q1611" s="102" t="str">
        <f t="shared" si="358"/>
        <v/>
      </c>
      <c r="R1611" s="105">
        <f t="shared" si="359"/>
        <v>165</v>
      </c>
      <c r="S1611" s="105" t="str">
        <f t="shared" si="360"/>
        <v/>
      </c>
      <c r="T1611" s="69">
        <f t="shared" si="361"/>
        <v>107</v>
      </c>
      <c r="U1611" s="69" t="str">
        <f t="shared" si="362"/>
        <v/>
      </c>
      <c r="V1611" s="143">
        <f t="shared" si="363"/>
        <v>165</v>
      </c>
      <c r="W1611" s="143" t="str">
        <f t="shared" si="364"/>
        <v/>
      </c>
      <c r="X1611" s="109">
        <f t="shared" si="351"/>
        <v>0</v>
      </c>
      <c r="Y1611" s="110" t="e">
        <f t="shared" si="352"/>
        <v>#N/A</v>
      </c>
      <c r="Z1611" s="75" t="e">
        <f>NA()</f>
        <v>#N/A</v>
      </c>
    </row>
    <row r="1612" spans="1:26" x14ac:dyDescent="0.2">
      <c r="A1612" s="74">
        <v>25890</v>
      </c>
      <c r="B1612" s="68">
        <f>INDEX('B-A OSRoad'!$F$2:$F$21,MATCH(A1612,'B-A OSRoad'!$C$2:$C$21))</f>
        <v>0</v>
      </c>
      <c r="C1612" s="68" t="str">
        <f>IF(INDEX('B-A OSRoad'!$B$2:$B$21,MATCH(A1612,'B-A OSRoad'!$C$2:$C$21))="Straight","",RIGHT(INDEX('B-A OSRoad'!$B$2:$B$21,MATCH(A1612,'B-A OSRoad'!$C$2:$C$21)),LEN(INDEX('B-A OSRoad'!$B$2:$B$21,MATCH(A1612,'B-A OSRoad'!$C$2:$C$21)))-1))</f>
        <v/>
      </c>
      <c r="D1612" s="69">
        <f>(INDEX('B-A OSRoad'!$I$2:$I$21,MATCH(A1612,'B-A OSRoad'!$C$2:$C$21)))+$C$3+$C$4+$C$1</f>
        <v>110</v>
      </c>
      <c r="E1612" s="70" t="e">
        <f>VLOOKUP(A1612,'Crash Data'!$E$3:$F$6,2,FALSE)</f>
        <v>#N/A</v>
      </c>
      <c r="F1612" s="70" t="e">
        <f>VLOOKUP(A1612,'Crash Data'!$B$3:$C$32,2,FALSE)</f>
        <v>#N/A</v>
      </c>
      <c r="G1612" s="40">
        <v>230</v>
      </c>
      <c r="H1612" s="40">
        <v>177</v>
      </c>
      <c r="I1612" s="39">
        <v>177</v>
      </c>
      <c r="J1612" s="40">
        <v>177</v>
      </c>
      <c r="K1612" s="39">
        <v>177</v>
      </c>
      <c r="L1612" s="93">
        <f t="shared" si="353"/>
        <v>209</v>
      </c>
      <c r="M1612" s="93" t="str">
        <f t="shared" si="354"/>
        <v/>
      </c>
      <c r="N1612" s="99">
        <f t="shared" si="355"/>
        <v>165</v>
      </c>
      <c r="O1612" s="99" t="str">
        <f t="shared" si="356"/>
        <v/>
      </c>
      <c r="P1612" s="102">
        <f t="shared" si="357"/>
        <v>165</v>
      </c>
      <c r="Q1612" s="102" t="str">
        <f t="shared" si="358"/>
        <v/>
      </c>
      <c r="R1612" s="105">
        <f t="shared" si="359"/>
        <v>165</v>
      </c>
      <c r="S1612" s="105" t="str">
        <f t="shared" si="360"/>
        <v/>
      </c>
      <c r="T1612" s="69">
        <f t="shared" si="361"/>
        <v>107</v>
      </c>
      <c r="U1612" s="69" t="str">
        <f t="shared" si="362"/>
        <v/>
      </c>
      <c r="V1612" s="143">
        <f t="shared" si="363"/>
        <v>165</v>
      </c>
      <c r="W1612" s="143" t="str">
        <f t="shared" si="364"/>
        <v/>
      </c>
      <c r="X1612" s="109">
        <f t="shared" si="351"/>
        <v>0</v>
      </c>
      <c r="Y1612" s="110" t="e">
        <f t="shared" si="352"/>
        <v>#N/A</v>
      </c>
      <c r="Z1612" s="75" t="e">
        <f>NA()</f>
        <v>#N/A</v>
      </c>
    </row>
    <row r="1613" spans="1:26" x14ac:dyDescent="0.2">
      <c r="A1613" s="74">
        <v>25900</v>
      </c>
      <c r="B1613" s="68">
        <f>INDEX('B-A OSRoad'!$F$2:$F$21,MATCH(A1613,'B-A OSRoad'!$C$2:$C$21))</f>
        <v>0</v>
      </c>
      <c r="C1613" s="68" t="str">
        <f>IF(INDEX('B-A OSRoad'!$B$2:$B$21,MATCH(A1613,'B-A OSRoad'!$C$2:$C$21))="Straight","",RIGHT(INDEX('B-A OSRoad'!$B$2:$B$21,MATCH(A1613,'B-A OSRoad'!$C$2:$C$21)),LEN(INDEX('B-A OSRoad'!$B$2:$B$21,MATCH(A1613,'B-A OSRoad'!$C$2:$C$21)))-1))</f>
        <v/>
      </c>
      <c r="D1613" s="69">
        <f>(INDEX('B-A OSRoad'!$I$2:$I$21,MATCH(A1613,'B-A OSRoad'!$C$2:$C$21)))+$C$3+$C$4+$C$1</f>
        <v>110</v>
      </c>
      <c r="E1613" s="70" t="e">
        <f>VLOOKUP(A1613,'Crash Data'!$E$3:$F$6,2,FALSE)</f>
        <v>#N/A</v>
      </c>
      <c r="F1613" s="70" t="e">
        <f>VLOOKUP(A1613,'Crash Data'!$B$3:$C$32,2,FALSE)</f>
        <v>#N/A</v>
      </c>
      <c r="G1613" s="40">
        <v>230</v>
      </c>
      <c r="H1613" s="40">
        <v>177</v>
      </c>
      <c r="I1613" s="39">
        <v>177</v>
      </c>
      <c r="J1613" s="40">
        <v>177</v>
      </c>
      <c r="K1613" s="39">
        <v>177</v>
      </c>
      <c r="L1613" s="93">
        <f t="shared" si="353"/>
        <v>209</v>
      </c>
      <c r="M1613" s="93" t="str">
        <f t="shared" si="354"/>
        <v/>
      </c>
      <c r="N1613" s="99">
        <f t="shared" si="355"/>
        <v>165</v>
      </c>
      <c r="O1613" s="99" t="str">
        <f t="shared" si="356"/>
        <v/>
      </c>
      <c r="P1613" s="102">
        <f t="shared" si="357"/>
        <v>165</v>
      </c>
      <c r="Q1613" s="102" t="str">
        <f t="shared" si="358"/>
        <v/>
      </c>
      <c r="R1613" s="105">
        <f t="shared" si="359"/>
        <v>165</v>
      </c>
      <c r="S1613" s="105" t="str">
        <f t="shared" si="360"/>
        <v/>
      </c>
      <c r="T1613" s="69">
        <f t="shared" si="361"/>
        <v>107</v>
      </c>
      <c r="U1613" s="69" t="str">
        <f t="shared" si="362"/>
        <v/>
      </c>
      <c r="V1613" s="143">
        <f t="shared" si="363"/>
        <v>165</v>
      </c>
      <c r="W1613" s="143" t="str">
        <f t="shared" si="364"/>
        <v/>
      </c>
      <c r="X1613" s="109">
        <f t="shared" si="351"/>
        <v>0</v>
      </c>
      <c r="Y1613" s="110" t="e">
        <f t="shared" si="352"/>
        <v>#N/A</v>
      </c>
      <c r="Z1613" s="75" t="e">
        <f>NA()</f>
        <v>#N/A</v>
      </c>
    </row>
    <row r="1614" spans="1:26" x14ac:dyDescent="0.2">
      <c r="A1614" s="74">
        <v>25910</v>
      </c>
      <c r="B1614" s="68">
        <f>INDEX('B-A OSRoad'!$F$2:$F$21,MATCH(A1614,'B-A OSRoad'!$C$2:$C$21))</f>
        <v>0</v>
      </c>
      <c r="C1614" s="68" t="str">
        <f>IF(INDEX('B-A OSRoad'!$B$2:$B$21,MATCH(A1614,'B-A OSRoad'!$C$2:$C$21))="Straight","",RIGHT(INDEX('B-A OSRoad'!$B$2:$B$21,MATCH(A1614,'B-A OSRoad'!$C$2:$C$21)),LEN(INDEX('B-A OSRoad'!$B$2:$B$21,MATCH(A1614,'B-A OSRoad'!$C$2:$C$21)))-1))</f>
        <v/>
      </c>
      <c r="D1614" s="69">
        <f>(INDEX('B-A OSRoad'!$I$2:$I$21,MATCH(A1614,'B-A OSRoad'!$C$2:$C$21)))+$C$3+$C$4+$C$1</f>
        <v>110</v>
      </c>
      <c r="E1614" s="70" t="e">
        <f>VLOOKUP(A1614,'Crash Data'!$E$3:$F$6,2,FALSE)</f>
        <v>#N/A</v>
      </c>
      <c r="F1614" s="70" t="e">
        <f>VLOOKUP(A1614,'Crash Data'!$B$3:$C$32,2,FALSE)</f>
        <v>#N/A</v>
      </c>
      <c r="G1614" s="40">
        <v>230</v>
      </c>
      <c r="H1614" s="40">
        <v>177</v>
      </c>
      <c r="I1614" s="39">
        <v>177</v>
      </c>
      <c r="J1614" s="40">
        <v>177</v>
      </c>
      <c r="K1614" s="39">
        <v>177</v>
      </c>
      <c r="L1614" s="93">
        <f t="shared" si="353"/>
        <v>209</v>
      </c>
      <c r="M1614" s="93" t="str">
        <f t="shared" si="354"/>
        <v/>
      </c>
      <c r="N1614" s="99">
        <f t="shared" si="355"/>
        <v>165</v>
      </c>
      <c r="O1614" s="99" t="str">
        <f t="shared" si="356"/>
        <v/>
      </c>
      <c r="P1614" s="102">
        <f t="shared" si="357"/>
        <v>165</v>
      </c>
      <c r="Q1614" s="102" t="str">
        <f t="shared" si="358"/>
        <v/>
      </c>
      <c r="R1614" s="105">
        <f t="shared" si="359"/>
        <v>165</v>
      </c>
      <c r="S1614" s="105" t="str">
        <f t="shared" si="360"/>
        <v/>
      </c>
      <c r="T1614" s="69">
        <f t="shared" si="361"/>
        <v>107</v>
      </c>
      <c r="U1614" s="69" t="str">
        <f t="shared" si="362"/>
        <v/>
      </c>
      <c r="V1614" s="143">
        <f t="shared" si="363"/>
        <v>165</v>
      </c>
      <c r="W1614" s="143" t="str">
        <f t="shared" si="364"/>
        <v/>
      </c>
      <c r="X1614" s="109">
        <f t="shared" si="351"/>
        <v>0</v>
      </c>
      <c r="Y1614" s="110" t="e">
        <f t="shared" si="352"/>
        <v>#N/A</v>
      </c>
      <c r="Z1614" s="75" t="e">
        <f>NA()</f>
        <v>#N/A</v>
      </c>
    </row>
    <row r="1615" spans="1:26" x14ac:dyDescent="0.2">
      <c r="A1615" s="74">
        <v>25920</v>
      </c>
      <c r="B1615" s="68">
        <f>INDEX('B-A OSRoad'!$F$2:$F$21,MATCH(A1615,'B-A OSRoad'!$C$2:$C$21))</f>
        <v>0</v>
      </c>
      <c r="C1615" s="68" t="str">
        <f>IF(INDEX('B-A OSRoad'!$B$2:$B$21,MATCH(A1615,'B-A OSRoad'!$C$2:$C$21))="Straight","",RIGHT(INDEX('B-A OSRoad'!$B$2:$B$21,MATCH(A1615,'B-A OSRoad'!$C$2:$C$21)),LEN(INDEX('B-A OSRoad'!$B$2:$B$21,MATCH(A1615,'B-A OSRoad'!$C$2:$C$21)))-1))</f>
        <v/>
      </c>
      <c r="D1615" s="69">
        <f>(INDEX('B-A OSRoad'!$I$2:$I$21,MATCH(A1615,'B-A OSRoad'!$C$2:$C$21)))+$C$3+$C$4+$C$1</f>
        <v>110</v>
      </c>
      <c r="E1615" s="70" t="e">
        <f>VLOOKUP(A1615,'Crash Data'!$E$3:$F$6,2,FALSE)</f>
        <v>#N/A</v>
      </c>
      <c r="F1615" s="70" t="e">
        <f>VLOOKUP(A1615,'Crash Data'!$B$3:$C$32,2,FALSE)</f>
        <v>#N/A</v>
      </c>
      <c r="G1615" s="40">
        <v>230</v>
      </c>
      <c r="H1615" s="40">
        <v>177</v>
      </c>
      <c r="I1615" s="39">
        <v>177</v>
      </c>
      <c r="J1615" s="40">
        <v>177</v>
      </c>
      <c r="K1615" s="39">
        <v>177</v>
      </c>
      <c r="L1615" s="93">
        <f t="shared" si="353"/>
        <v>209</v>
      </c>
      <c r="M1615" s="93" t="str">
        <f t="shared" si="354"/>
        <v/>
      </c>
      <c r="N1615" s="99">
        <f t="shared" si="355"/>
        <v>165</v>
      </c>
      <c r="O1615" s="99" t="str">
        <f t="shared" si="356"/>
        <v/>
      </c>
      <c r="P1615" s="102">
        <f t="shared" si="357"/>
        <v>165</v>
      </c>
      <c r="Q1615" s="102" t="str">
        <f t="shared" si="358"/>
        <v/>
      </c>
      <c r="R1615" s="105">
        <f t="shared" si="359"/>
        <v>165</v>
      </c>
      <c r="S1615" s="105" t="str">
        <f t="shared" si="360"/>
        <v/>
      </c>
      <c r="T1615" s="69">
        <f t="shared" si="361"/>
        <v>107</v>
      </c>
      <c r="U1615" s="69" t="str">
        <f t="shared" si="362"/>
        <v/>
      </c>
      <c r="V1615" s="143">
        <f t="shared" si="363"/>
        <v>165</v>
      </c>
      <c r="W1615" s="143" t="str">
        <f t="shared" si="364"/>
        <v/>
      </c>
      <c r="X1615" s="109">
        <f t="shared" si="351"/>
        <v>0</v>
      </c>
      <c r="Y1615" s="110" t="e">
        <f t="shared" si="352"/>
        <v>#N/A</v>
      </c>
      <c r="Z1615" s="75" t="e">
        <f>NA()</f>
        <v>#N/A</v>
      </c>
    </row>
    <row r="1616" spans="1:26" x14ac:dyDescent="0.2">
      <c r="A1616" s="74">
        <v>25930</v>
      </c>
      <c r="B1616" s="68">
        <f>INDEX('B-A OSRoad'!$F$2:$F$21,MATCH(A1616,'B-A OSRoad'!$C$2:$C$21))</f>
        <v>0</v>
      </c>
      <c r="C1616" s="68" t="str">
        <f>IF(INDEX('B-A OSRoad'!$B$2:$B$21,MATCH(A1616,'B-A OSRoad'!$C$2:$C$21))="Straight","",RIGHT(INDEX('B-A OSRoad'!$B$2:$B$21,MATCH(A1616,'B-A OSRoad'!$C$2:$C$21)),LEN(INDEX('B-A OSRoad'!$B$2:$B$21,MATCH(A1616,'B-A OSRoad'!$C$2:$C$21)))-1))</f>
        <v/>
      </c>
      <c r="D1616" s="69">
        <f>(INDEX('B-A OSRoad'!$I$2:$I$21,MATCH(A1616,'B-A OSRoad'!$C$2:$C$21)))+$C$3+$C$4+$C$1</f>
        <v>110</v>
      </c>
      <c r="E1616" s="70" t="e">
        <f>VLOOKUP(A1616,'Crash Data'!$E$3:$F$6,2,FALSE)</f>
        <v>#N/A</v>
      </c>
      <c r="F1616" s="70" t="e">
        <f>VLOOKUP(A1616,'Crash Data'!$B$3:$C$32,2,FALSE)</f>
        <v>#N/A</v>
      </c>
      <c r="G1616" s="40">
        <v>230</v>
      </c>
      <c r="H1616" s="40">
        <v>177</v>
      </c>
      <c r="I1616" s="39">
        <v>177</v>
      </c>
      <c r="J1616" s="40">
        <v>177</v>
      </c>
      <c r="K1616" s="39">
        <v>177</v>
      </c>
      <c r="L1616" s="93">
        <f t="shared" si="353"/>
        <v>209</v>
      </c>
      <c r="M1616" s="93" t="str">
        <f t="shared" si="354"/>
        <v/>
      </c>
      <c r="N1616" s="99">
        <f t="shared" si="355"/>
        <v>165</v>
      </c>
      <c r="O1616" s="99" t="str">
        <f t="shared" si="356"/>
        <v/>
      </c>
      <c r="P1616" s="102">
        <f t="shared" si="357"/>
        <v>165</v>
      </c>
      <c r="Q1616" s="102" t="str">
        <f t="shared" si="358"/>
        <v/>
      </c>
      <c r="R1616" s="105">
        <f t="shared" si="359"/>
        <v>165</v>
      </c>
      <c r="S1616" s="105" t="str">
        <f t="shared" si="360"/>
        <v/>
      </c>
      <c r="T1616" s="69">
        <f t="shared" si="361"/>
        <v>107</v>
      </c>
      <c r="U1616" s="69" t="str">
        <f t="shared" si="362"/>
        <v/>
      </c>
      <c r="V1616" s="143">
        <f t="shared" si="363"/>
        <v>165</v>
      </c>
      <c r="W1616" s="143" t="str">
        <f t="shared" si="364"/>
        <v/>
      </c>
      <c r="X1616" s="109">
        <f t="shared" si="351"/>
        <v>0</v>
      </c>
      <c r="Y1616" s="110" t="e">
        <f t="shared" si="352"/>
        <v>#N/A</v>
      </c>
      <c r="Z1616" s="75" t="e">
        <f>NA()</f>
        <v>#N/A</v>
      </c>
    </row>
    <row r="1617" spans="1:26" x14ac:dyDescent="0.2">
      <c r="A1617" s="74">
        <v>25940</v>
      </c>
      <c r="B1617" s="68">
        <f>INDEX('B-A OSRoad'!$F$2:$F$21,MATCH(A1617,'B-A OSRoad'!$C$2:$C$21))</f>
        <v>0</v>
      </c>
      <c r="C1617" s="68" t="str">
        <f>IF(INDEX('B-A OSRoad'!$B$2:$B$21,MATCH(A1617,'B-A OSRoad'!$C$2:$C$21))="Straight","",RIGHT(INDEX('B-A OSRoad'!$B$2:$B$21,MATCH(A1617,'B-A OSRoad'!$C$2:$C$21)),LEN(INDEX('B-A OSRoad'!$B$2:$B$21,MATCH(A1617,'B-A OSRoad'!$C$2:$C$21)))-1))</f>
        <v/>
      </c>
      <c r="D1617" s="69">
        <f>(INDEX('B-A OSRoad'!$I$2:$I$21,MATCH(A1617,'B-A OSRoad'!$C$2:$C$21)))+$C$3+$C$4+$C$1</f>
        <v>110</v>
      </c>
      <c r="E1617" s="70" t="e">
        <f>VLOOKUP(A1617,'Crash Data'!$E$3:$F$6,2,FALSE)</f>
        <v>#N/A</v>
      </c>
      <c r="F1617" s="70" t="e">
        <f>VLOOKUP(A1617,'Crash Data'!$B$3:$C$32,2,FALSE)</f>
        <v>#N/A</v>
      </c>
      <c r="G1617" s="40">
        <v>230</v>
      </c>
      <c r="H1617" s="40">
        <v>177</v>
      </c>
      <c r="I1617" s="39">
        <v>177</v>
      </c>
      <c r="J1617" s="40">
        <v>177</v>
      </c>
      <c r="K1617" s="39">
        <v>177</v>
      </c>
      <c r="L1617" s="93">
        <f t="shared" si="353"/>
        <v>209</v>
      </c>
      <c r="M1617" s="93" t="str">
        <f t="shared" si="354"/>
        <v/>
      </c>
      <c r="N1617" s="99">
        <f t="shared" si="355"/>
        <v>165</v>
      </c>
      <c r="O1617" s="99" t="str">
        <f t="shared" si="356"/>
        <v/>
      </c>
      <c r="P1617" s="102">
        <f t="shared" si="357"/>
        <v>165</v>
      </c>
      <c r="Q1617" s="102" t="str">
        <f t="shared" si="358"/>
        <v/>
      </c>
      <c r="R1617" s="105">
        <f t="shared" si="359"/>
        <v>165</v>
      </c>
      <c r="S1617" s="105" t="str">
        <f t="shared" si="360"/>
        <v/>
      </c>
      <c r="T1617" s="69">
        <f t="shared" si="361"/>
        <v>107</v>
      </c>
      <c r="U1617" s="69" t="str">
        <f t="shared" si="362"/>
        <v/>
      </c>
      <c r="V1617" s="143">
        <f t="shared" si="363"/>
        <v>165</v>
      </c>
      <c r="W1617" s="143" t="str">
        <f t="shared" si="364"/>
        <v/>
      </c>
      <c r="X1617" s="109">
        <f t="shared" si="351"/>
        <v>0</v>
      </c>
      <c r="Y1617" s="110" t="e">
        <f t="shared" si="352"/>
        <v>#N/A</v>
      </c>
      <c r="Z1617" s="75" t="e">
        <f>NA()</f>
        <v>#N/A</v>
      </c>
    </row>
    <row r="1618" spans="1:26" x14ac:dyDescent="0.2">
      <c r="A1618" s="74">
        <v>25950</v>
      </c>
      <c r="B1618" s="68">
        <f>INDEX('B-A OSRoad'!$F$2:$F$21,MATCH(A1618,'B-A OSRoad'!$C$2:$C$21))</f>
        <v>0</v>
      </c>
      <c r="C1618" s="68" t="str">
        <f>IF(INDEX('B-A OSRoad'!$B$2:$B$21,MATCH(A1618,'B-A OSRoad'!$C$2:$C$21))="Straight","",RIGHT(INDEX('B-A OSRoad'!$B$2:$B$21,MATCH(A1618,'B-A OSRoad'!$C$2:$C$21)),LEN(INDEX('B-A OSRoad'!$B$2:$B$21,MATCH(A1618,'B-A OSRoad'!$C$2:$C$21)))-1))</f>
        <v/>
      </c>
      <c r="D1618" s="69">
        <f>(INDEX('B-A OSRoad'!$I$2:$I$21,MATCH(A1618,'B-A OSRoad'!$C$2:$C$21)))+$C$3+$C$4+$C$1</f>
        <v>110</v>
      </c>
      <c r="E1618" s="70" t="e">
        <f>VLOOKUP(A1618,'Crash Data'!$E$3:$F$6,2,FALSE)</f>
        <v>#N/A</v>
      </c>
      <c r="F1618" s="70" t="e">
        <f>VLOOKUP(A1618,'Crash Data'!$B$3:$C$32,2,FALSE)</f>
        <v>#N/A</v>
      </c>
      <c r="G1618" s="40">
        <v>230</v>
      </c>
      <c r="H1618" s="40">
        <v>177</v>
      </c>
      <c r="I1618" s="39">
        <v>177</v>
      </c>
      <c r="J1618" s="40">
        <v>177</v>
      </c>
      <c r="K1618" s="39">
        <v>177</v>
      </c>
      <c r="L1618" s="93">
        <f t="shared" si="353"/>
        <v>209</v>
      </c>
      <c r="M1618" s="93" t="str">
        <f t="shared" si="354"/>
        <v/>
      </c>
      <c r="N1618" s="99">
        <f t="shared" si="355"/>
        <v>165</v>
      </c>
      <c r="O1618" s="99" t="str">
        <f t="shared" si="356"/>
        <v/>
      </c>
      <c r="P1618" s="102">
        <f t="shared" si="357"/>
        <v>165</v>
      </c>
      <c r="Q1618" s="102" t="str">
        <f t="shared" si="358"/>
        <v/>
      </c>
      <c r="R1618" s="105">
        <f t="shared" si="359"/>
        <v>165</v>
      </c>
      <c r="S1618" s="105" t="str">
        <f t="shared" si="360"/>
        <v/>
      </c>
      <c r="T1618" s="69">
        <f t="shared" si="361"/>
        <v>107</v>
      </c>
      <c r="U1618" s="69" t="str">
        <f t="shared" si="362"/>
        <v/>
      </c>
      <c r="V1618" s="143">
        <f t="shared" si="363"/>
        <v>165</v>
      </c>
      <c r="W1618" s="143" t="str">
        <f t="shared" si="364"/>
        <v/>
      </c>
      <c r="X1618" s="109">
        <f t="shared" si="351"/>
        <v>0</v>
      </c>
      <c r="Y1618" s="110" t="e">
        <f t="shared" si="352"/>
        <v>#N/A</v>
      </c>
      <c r="Z1618" s="75" t="e">
        <f>NA()</f>
        <v>#N/A</v>
      </c>
    </row>
    <row r="1619" spans="1:26" x14ac:dyDescent="0.2">
      <c r="A1619" s="74">
        <v>25960</v>
      </c>
      <c r="B1619" s="68">
        <f>INDEX('B-A OSRoad'!$F$2:$F$21,MATCH(A1619,'B-A OSRoad'!$C$2:$C$21))</f>
        <v>0</v>
      </c>
      <c r="C1619" s="68" t="str">
        <f>IF(INDEX('B-A OSRoad'!$B$2:$B$21,MATCH(A1619,'B-A OSRoad'!$C$2:$C$21))="Straight","",RIGHT(INDEX('B-A OSRoad'!$B$2:$B$21,MATCH(A1619,'B-A OSRoad'!$C$2:$C$21)),LEN(INDEX('B-A OSRoad'!$B$2:$B$21,MATCH(A1619,'B-A OSRoad'!$C$2:$C$21)))-1))</f>
        <v/>
      </c>
      <c r="D1619" s="69">
        <f>(INDEX('B-A OSRoad'!$I$2:$I$21,MATCH(A1619,'B-A OSRoad'!$C$2:$C$21)))+$C$3+$C$4+$C$1</f>
        <v>110</v>
      </c>
      <c r="E1619" s="70" t="e">
        <f>VLOOKUP(A1619,'Crash Data'!$E$3:$F$6,2,FALSE)</f>
        <v>#N/A</v>
      </c>
      <c r="F1619" s="70" t="e">
        <f>VLOOKUP(A1619,'Crash Data'!$B$3:$C$32,2,FALSE)</f>
        <v>#N/A</v>
      </c>
      <c r="G1619" s="40">
        <v>230</v>
      </c>
      <c r="H1619" s="40">
        <v>177</v>
      </c>
      <c r="I1619" s="39">
        <v>177</v>
      </c>
      <c r="J1619" s="40">
        <v>177</v>
      </c>
      <c r="K1619" s="39">
        <v>177</v>
      </c>
      <c r="L1619" s="93">
        <f t="shared" si="353"/>
        <v>209</v>
      </c>
      <c r="M1619" s="93" t="str">
        <f t="shared" si="354"/>
        <v/>
      </c>
      <c r="N1619" s="99">
        <f t="shared" si="355"/>
        <v>165</v>
      </c>
      <c r="O1619" s="99" t="str">
        <f t="shared" si="356"/>
        <v/>
      </c>
      <c r="P1619" s="102">
        <f t="shared" si="357"/>
        <v>165</v>
      </c>
      <c r="Q1619" s="102" t="str">
        <f t="shared" si="358"/>
        <v/>
      </c>
      <c r="R1619" s="105">
        <f t="shared" si="359"/>
        <v>165</v>
      </c>
      <c r="S1619" s="105" t="str">
        <f t="shared" si="360"/>
        <v/>
      </c>
      <c r="T1619" s="69">
        <f t="shared" si="361"/>
        <v>107</v>
      </c>
      <c r="U1619" s="69" t="str">
        <f t="shared" si="362"/>
        <v/>
      </c>
      <c r="V1619" s="143">
        <f t="shared" si="363"/>
        <v>165</v>
      </c>
      <c r="W1619" s="143" t="str">
        <f t="shared" si="364"/>
        <v/>
      </c>
      <c r="X1619" s="109">
        <f t="shared" si="351"/>
        <v>0</v>
      </c>
      <c r="Y1619" s="110" t="e">
        <f t="shared" si="352"/>
        <v>#N/A</v>
      </c>
      <c r="Z1619" s="75" t="e">
        <f>NA()</f>
        <v>#N/A</v>
      </c>
    </row>
    <row r="1620" spans="1:26" x14ac:dyDescent="0.2">
      <c r="A1620" s="74">
        <v>25970</v>
      </c>
      <c r="B1620" s="68">
        <f>INDEX('B-A OSRoad'!$F$2:$F$21,MATCH(A1620,'B-A OSRoad'!$C$2:$C$21))</f>
        <v>0</v>
      </c>
      <c r="C1620" s="68" t="str">
        <f>IF(INDEX('B-A OSRoad'!$B$2:$B$21,MATCH(A1620,'B-A OSRoad'!$C$2:$C$21))="Straight","",RIGHT(INDEX('B-A OSRoad'!$B$2:$B$21,MATCH(A1620,'B-A OSRoad'!$C$2:$C$21)),LEN(INDEX('B-A OSRoad'!$B$2:$B$21,MATCH(A1620,'B-A OSRoad'!$C$2:$C$21)))-1))</f>
        <v/>
      </c>
      <c r="D1620" s="69">
        <f>(INDEX('B-A OSRoad'!$I$2:$I$21,MATCH(A1620,'B-A OSRoad'!$C$2:$C$21)))+$C$3+$C$4+$C$1</f>
        <v>110</v>
      </c>
      <c r="E1620" s="70" t="e">
        <f>VLOOKUP(A1620,'Crash Data'!$E$3:$F$6,2,FALSE)</f>
        <v>#N/A</v>
      </c>
      <c r="F1620" s="70" t="e">
        <f>VLOOKUP(A1620,'Crash Data'!$B$3:$C$32,2,FALSE)</f>
        <v>#N/A</v>
      </c>
      <c r="G1620" s="40">
        <v>230</v>
      </c>
      <c r="H1620" s="40">
        <v>177</v>
      </c>
      <c r="I1620" s="39">
        <v>177</v>
      </c>
      <c r="J1620" s="40">
        <v>177</v>
      </c>
      <c r="K1620" s="39">
        <v>177</v>
      </c>
      <c r="L1620" s="93">
        <f t="shared" si="353"/>
        <v>209</v>
      </c>
      <c r="M1620" s="93" t="str">
        <f t="shared" si="354"/>
        <v/>
      </c>
      <c r="N1620" s="99">
        <f t="shared" si="355"/>
        <v>165</v>
      </c>
      <c r="O1620" s="99" t="str">
        <f t="shared" si="356"/>
        <v/>
      </c>
      <c r="P1620" s="102">
        <f t="shared" si="357"/>
        <v>165</v>
      </c>
      <c r="Q1620" s="102" t="str">
        <f t="shared" si="358"/>
        <v/>
      </c>
      <c r="R1620" s="105">
        <f t="shared" si="359"/>
        <v>165</v>
      </c>
      <c r="S1620" s="105" t="str">
        <f t="shared" si="360"/>
        <v/>
      </c>
      <c r="T1620" s="69">
        <f t="shared" si="361"/>
        <v>107</v>
      </c>
      <c r="U1620" s="69" t="str">
        <f t="shared" si="362"/>
        <v/>
      </c>
      <c r="V1620" s="143">
        <f t="shared" si="363"/>
        <v>165</v>
      </c>
      <c r="W1620" s="143" t="str">
        <f t="shared" si="364"/>
        <v/>
      </c>
      <c r="X1620" s="109">
        <f t="shared" si="351"/>
        <v>0</v>
      </c>
      <c r="Y1620" s="110" t="e">
        <f t="shared" si="352"/>
        <v>#N/A</v>
      </c>
      <c r="Z1620" s="75" t="e">
        <f>NA()</f>
        <v>#N/A</v>
      </c>
    </row>
    <row r="1621" spans="1:26" x14ac:dyDescent="0.2">
      <c r="A1621" s="74">
        <v>25980</v>
      </c>
      <c r="B1621" s="68">
        <f>INDEX('B-A OSRoad'!$F$2:$F$21,MATCH(A1621,'B-A OSRoad'!$C$2:$C$21))</f>
        <v>0</v>
      </c>
      <c r="C1621" s="68" t="str">
        <f>IF(INDEX('B-A OSRoad'!$B$2:$B$21,MATCH(A1621,'B-A OSRoad'!$C$2:$C$21))="Straight","",RIGHT(INDEX('B-A OSRoad'!$B$2:$B$21,MATCH(A1621,'B-A OSRoad'!$C$2:$C$21)),LEN(INDEX('B-A OSRoad'!$B$2:$B$21,MATCH(A1621,'B-A OSRoad'!$C$2:$C$21)))-1))</f>
        <v/>
      </c>
      <c r="D1621" s="69">
        <f>(INDEX('B-A OSRoad'!$I$2:$I$21,MATCH(A1621,'B-A OSRoad'!$C$2:$C$21)))+$C$3+$C$4+$C$1</f>
        <v>110</v>
      </c>
      <c r="E1621" s="70" t="e">
        <f>VLOOKUP(A1621,'Crash Data'!$E$3:$F$6,2,FALSE)</f>
        <v>#N/A</v>
      </c>
      <c r="F1621" s="70" t="e">
        <f>VLOOKUP(A1621,'Crash Data'!$B$3:$C$32,2,FALSE)</f>
        <v>#N/A</v>
      </c>
      <c r="G1621" s="40">
        <v>230</v>
      </c>
      <c r="H1621" s="40">
        <v>177</v>
      </c>
      <c r="I1621" s="39">
        <v>177</v>
      </c>
      <c r="J1621" s="40">
        <v>177</v>
      </c>
      <c r="K1621" s="39">
        <v>177</v>
      </c>
      <c r="L1621" s="93">
        <f t="shared" si="353"/>
        <v>209</v>
      </c>
      <c r="M1621" s="93" t="str">
        <f t="shared" si="354"/>
        <v/>
      </c>
      <c r="N1621" s="99">
        <f t="shared" si="355"/>
        <v>165</v>
      </c>
      <c r="O1621" s="99" t="str">
        <f t="shared" si="356"/>
        <v/>
      </c>
      <c r="P1621" s="102">
        <f t="shared" si="357"/>
        <v>165</v>
      </c>
      <c r="Q1621" s="102" t="str">
        <f t="shared" si="358"/>
        <v/>
      </c>
      <c r="R1621" s="105">
        <f t="shared" si="359"/>
        <v>165</v>
      </c>
      <c r="S1621" s="105" t="str">
        <f t="shared" si="360"/>
        <v/>
      </c>
      <c r="T1621" s="69">
        <f t="shared" si="361"/>
        <v>107</v>
      </c>
      <c r="U1621" s="69" t="str">
        <f t="shared" si="362"/>
        <v/>
      </c>
      <c r="V1621" s="143">
        <f t="shared" si="363"/>
        <v>165</v>
      </c>
      <c r="W1621" s="143" t="str">
        <f t="shared" si="364"/>
        <v/>
      </c>
      <c r="X1621" s="109">
        <f t="shared" si="351"/>
        <v>0</v>
      </c>
      <c r="Y1621" s="110" t="e">
        <f t="shared" si="352"/>
        <v>#N/A</v>
      </c>
      <c r="Z1621" s="75" t="e">
        <f>NA()</f>
        <v>#N/A</v>
      </c>
    </row>
    <row r="1622" spans="1:26" x14ac:dyDescent="0.2">
      <c r="A1622" s="74">
        <v>25990</v>
      </c>
      <c r="B1622" s="68">
        <f>INDEX('B-A OSRoad'!$F$2:$F$21,MATCH(A1622,'B-A OSRoad'!$C$2:$C$21))</f>
        <v>0</v>
      </c>
      <c r="C1622" s="68" t="str">
        <f>IF(INDEX('B-A OSRoad'!$B$2:$B$21,MATCH(A1622,'B-A OSRoad'!$C$2:$C$21))="Straight","",RIGHT(INDEX('B-A OSRoad'!$B$2:$B$21,MATCH(A1622,'B-A OSRoad'!$C$2:$C$21)),LEN(INDEX('B-A OSRoad'!$B$2:$B$21,MATCH(A1622,'B-A OSRoad'!$C$2:$C$21)))-1))</f>
        <v/>
      </c>
      <c r="D1622" s="69">
        <f>(INDEX('B-A OSRoad'!$I$2:$I$21,MATCH(A1622,'B-A OSRoad'!$C$2:$C$21)))+$C$3+$C$4+$C$1</f>
        <v>110</v>
      </c>
      <c r="E1622" s="70" t="e">
        <f>VLOOKUP(A1622,'Crash Data'!$E$3:$F$6,2,FALSE)</f>
        <v>#N/A</v>
      </c>
      <c r="F1622" s="70" t="e">
        <f>VLOOKUP(A1622,'Crash Data'!$B$3:$C$32,2,FALSE)</f>
        <v>#N/A</v>
      </c>
      <c r="G1622" s="40">
        <v>230</v>
      </c>
      <c r="H1622" s="40">
        <v>177</v>
      </c>
      <c r="I1622" s="39">
        <v>177</v>
      </c>
      <c r="J1622" s="40">
        <v>177</v>
      </c>
      <c r="K1622" s="39">
        <v>177</v>
      </c>
      <c r="L1622" s="93">
        <f t="shared" si="353"/>
        <v>209</v>
      </c>
      <c r="M1622" s="93" t="str">
        <f t="shared" si="354"/>
        <v/>
      </c>
      <c r="N1622" s="99">
        <f t="shared" si="355"/>
        <v>165</v>
      </c>
      <c r="O1622" s="99" t="str">
        <f t="shared" si="356"/>
        <v/>
      </c>
      <c r="P1622" s="102">
        <f t="shared" si="357"/>
        <v>165</v>
      </c>
      <c r="Q1622" s="102" t="str">
        <f t="shared" si="358"/>
        <v/>
      </c>
      <c r="R1622" s="105">
        <f t="shared" si="359"/>
        <v>165</v>
      </c>
      <c r="S1622" s="105" t="str">
        <f t="shared" si="360"/>
        <v/>
      </c>
      <c r="T1622" s="69">
        <f t="shared" si="361"/>
        <v>107</v>
      </c>
      <c r="U1622" s="69" t="str">
        <f t="shared" si="362"/>
        <v/>
      </c>
      <c r="V1622" s="143">
        <f t="shared" si="363"/>
        <v>165</v>
      </c>
      <c r="W1622" s="143" t="str">
        <f t="shared" si="364"/>
        <v/>
      </c>
      <c r="X1622" s="109">
        <f t="shared" si="351"/>
        <v>0</v>
      </c>
      <c r="Y1622" s="110" t="e">
        <f t="shared" si="352"/>
        <v>#N/A</v>
      </c>
      <c r="Z1622" s="75" t="e">
        <f>NA()</f>
        <v>#N/A</v>
      </c>
    </row>
    <row r="1623" spans="1:26" x14ac:dyDescent="0.2">
      <c r="A1623" s="74">
        <v>26000</v>
      </c>
      <c r="B1623" s="68">
        <f>INDEX('B-A OSRoad'!$F$2:$F$21,MATCH(A1623,'B-A OSRoad'!$C$2:$C$21))</f>
        <v>0</v>
      </c>
      <c r="C1623" s="68" t="str">
        <f>IF(INDEX('B-A OSRoad'!$B$2:$B$21,MATCH(A1623,'B-A OSRoad'!$C$2:$C$21))="Straight","",RIGHT(INDEX('B-A OSRoad'!$B$2:$B$21,MATCH(A1623,'B-A OSRoad'!$C$2:$C$21)),LEN(INDEX('B-A OSRoad'!$B$2:$B$21,MATCH(A1623,'B-A OSRoad'!$C$2:$C$21)))-1))</f>
        <v/>
      </c>
      <c r="D1623" s="69">
        <f>(INDEX('B-A OSRoad'!$I$2:$I$21,MATCH(A1623,'B-A OSRoad'!$C$2:$C$21)))+$C$3+$C$4+$C$1</f>
        <v>110</v>
      </c>
      <c r="E1623" s="70" t="e">
        <f>VLOOKUP(A1623,'Crash Data'!$E$3:$F$6,2,FALSE)</f>
        <v>#N/A</v>
      </c>
      <c r="F1623" s="70" t="e">
        <f>VLOOKUP(A1623,'Crash Data'!$B$3:$C$32,2,FALSE)</f>
        <v>#N/A</v>
      </c>
      <c r="G1623" s="40">
        <v>230</v>
      </c>
      <c r="H1623" s="40">
        <v>177</v>
      </c>
      <c r="I1623" s="39">
        <v>177</v>
      </c>
      <c r="J1623" s="40">
        <v>177</v>
      </c>
      <c r="K1623" s="39">
        <v>177</v>
      </c>
      <c r="L1623" s="93">
        <f t="shared" si="353"/>
        <v>209</v>
      </c>
      <c r="M1623" s="93" t="str">
        <f t="shared" si="354"/>
        <v/>
      </c>
      <c r="N1623" s="99">
        <f t="shared" si="355"/>
        <v>165</v>
      </c>
      <c r="O1623" s="99" t="str">
        <f t="shared" si="356"/>
        <v/>
      </c>
      <c r="P1623" s="102">
        <f t="shared" si="357"/>
        <v>165</v>
      </c>
      <c r="Q1623" s="102" t="str">
        <f t="shared" si="358"/>
        <v/>
      </c>
      <c r="R1623" s="105">
        <f t="shared" si="359"/>
        <v>165</v>
      </c>
      <c r="S1623" s="105" t="str">
        <f t="shared" si="360"/>
        <v/>
      </c>
      <c r="T1623" s="69">
        <f t="shared" si="361"/>
        <v>107</v>
      </c>
      <c r="U1623" s="69" t="str">
        <f t="shared" si="362"/>
        <v/>
      </c>
      <c r="V1623" s="143">
        <f t="shared" si="363"/>
        <v>165</v>
      </c>
      <c r="W1623" s="143" t="str">
        <f t="shared" si="364"/>
        <v/>
      </c>
      <c r="X1623" s="109">
        <f t="shared" si="351"/>
        <v>0</v>
      </c>
      <c r="Y1623" s="110" t="e">
        <f t="shared" si="352"/>
        <v>#N/A</v>
      </c>
      <c r="Z1623" s="75" t="e">
        <f>NA()</f>
        <v>#N/A</v>
      </c>
    </row>
    <row r="1624" spans="1:26" x14ac:dyDescent="0.2">
      <c r="A1624" s="74">
        <v>26010</v>
      </c>
      <c r="B1624" s="68">
        <f>INDEX('B-A OSRoad'!$F$2:$F$21,MATCH(A1624,'B-A OSRoad'!$C$2:$C$21))</f>
        <v>0</v>
      </c>
      <c r="C1624" s="68" t="str">
        <f>IF(INDEX('B-A OSRoad'!$B$2:$B$21,MATCH(A1624,'B-A OSRoad'!$C$2:$C$21))="Straight","",RIGHT(INDEX('B-A OSRoad'!$B$2:$B$21,MATCH(A1624,'B-A OSRoad'!$C$2:$C$21)),LEN(INDEX('B-A OSRoad'!$B$2:$B$21,MATCH(A1624,'B-A OSRoad'!$C$2:$C$21)))-1))</f>
        <v/>
      </c>
      <c r="D1624" s="69">
        <f>(INDEX('B-A OSRoad'!$I$2:$I$21,MATCH(A1624,'B-A OSRoad'!$C$2:$C$21)))+$C$3+$C$4+$C$1</f>
        <v>110</v>
      </c>
      <c r="E1624" s="70" t="e">
        <f>VLOOKUP(A1624,'Crash Data'!$E$3:$F$6,2,FALSE)</f>
        <v>#N/A</v>
      </c>
      <c r="F1624" s="70" t="e">
        <f>VLOOKUP(A1624,'Crash Data'!$B$3:$C$32,2,FALSE)</f>
        <v>#N/A</v>
      </c>
      <c r="G1624" s="40">
        <v>230</v>
      </c>
      <c r="H1624" s="40">
        <v>177</v>
      </c>
      <c r="I1624" s="39">
        <v>177</v>
      </c>
      <c r="J1624" s="40">
        <v>177</v>
      </c>
      <c r="K1624" s="39">
        <v>177</v>
      </c>
      <c r="L1624" s="93">
        <f t="shared" si="353"/>
        <v>209</v>
      </c>
      <c r="M1624" s="93" t="str">
        <f t="shared" si="354"/>
        <v/>
      </c>
      <c r="N1624" s="99">
        <f t="shared" si="355"/>
        <v>165</v>
      </c>
      <c r="O1624" s="99" t="str">
        <f t="shared" si="356"/>
        <v/>
      </c>
      <c r="P1624" s="102">
        <f t="shared" si="357"/>
        <v>165</v>
      </c>
      <c r="Q1624" s="102" t="str">
        <f t="shared" si="358"/>
        <v/>
      </c>
      <c r="R1624" s="105">
        <f t="shared" si="359"/>
        <v>165</v>
      </c>
      <c r="S1624" s="105" t="str">
        <f t="shared" si="360"/>
        <v/>
      </c>
      <c r="T1624" s="69">
        <f t="shared" si="361"/>
        <v>107</v>
      </c>
      <c r="U1624" s="69" t="str">
        <f t="shared" si="362"/>
        <v/>
      </c>
      <c r="V1624" s="143">
        <f t="shared" si="363"/>
        <v>165</v>
      </c>
      <c r="W1624" s="143" t="str">
        <f t="shared" si="364"/>
        <v/>
      </c>
      <c r="X1624" s="109">
        <f t="shared" si="351"/>
        <v>0</v>
      </c>
      <c r="Y1624" s="110" t="e">
        <f t="shared" si="352"/>
        <v>#N/A</v>
      </c>
      <c r="Z1624" s="75" t="e">
        <f>NA()</f>
        <v>#N/A</v>
      </c>
    </row>
    <row r="1625" spans="1:26" x14ac:dyDescent="0.2">
      <c r="A1625" s="74">
        <v>26020</v>
      </c>
      <c r="B1625" s="68">
        <f>INDEX('B-A OSRoad'!$F$2:$F$21,MATCH(A1625,'B-A OSRoad'!$C$2:$C$21))</f>
        <v>0</v>
      </c>
      <c r="C1625" s="68" t="str">
        <f>IF(INDEX('B-A OSRoad'!$B$2:$B$21,MATCH(A1625,'B-A OSRoad'!$C$2:$C$21))="Straight","",RIGHT(INDEX('B-A OSRoad'!$B$2:$B$21,MATCH(A1625,'B-A OSRoad'!$C$2:$C$21)),LEN(INDEX('B-A OSRoad'!$B$2:$B$21,MATCH(A1625,'B-A OSRoad'!$C$2:$C$21)))-1))</f>
        <v/>
      </c>
      <c r="D1625" s="69">
        <f>(INDEX('B-A OSRoad'!$I$2:$I$21,MATCH(A1625,'B-A OSRoad'!$C$2:$C$21)))+$C$3+$C$4+$C$1</f>
        <v>110</v>
      </c>
      <c r="E1625" s="70" t="e">
        <f>VLOOKUP(A1625,'Crash Data'!$E$3:$F$6,2,FALSE)</f>
        <v>#N/A</v>
      </c>
      <c r="F1625" s="70" t="e">
        <f>VLOOKUP(A1625,'Crash Data'!$B$3:$C$32,2,FALSE)</f>
        <v>#N/A</v>
      </c>
      <c r="G1625" s="40">
        <v>230</v>
      </c>
      <c r="H1625" s="40">
        <v>177</v>
      </c>
      <c r="I1625" s="39">
        <v>177</v>
      </c>
      <c r="J1625" s="40">
        <v>177</v>
      </c>
      <c r="K1625" s="39">
        <v>177</v>
      </c>
      <c r="L1625" s="93">
        <f t="shared" si="353"/>
        <v>209</v>
      </c>
      <c r="M1625" s="93" t="str">
        <f t="shared" si="354"/>
        <v/>
      </c>
      <c r="N1625" s="99">
        <f t="shared" si="355"/>
        <v>165</v>
      </c>
      <c r="O1625" s="99" t="str">
        <f t="shared" si="356"/>
        <v/>
      </c>
      <c r="P1625" s="102">
        <f t="shared" si="357"/>
        <v>165</v>
      </c>
      <c r="Q1625" s="102" t="str">
        <f t="shared" si="358"/>
        <v/>
      </c>
      <c r="R1625" s="105">
        <f t="shared" si="359"/>
        <v>165</v>
      </c>
      <c r="S1625" s="105" t="str">
        <f t="shared" si="360"/>
        <v/>
      </c>
      <c r="T1625" s="69">
        <f t="shared" si="361"/>
        <v>107</v>
      </c>
      <c r="U1625" s="69" t="str">
        <f t="shared" si="362"/>
        <v/>
      </c>
      <c r="V1625" s="143">
        <f t="shared" si="363"/>
        <v>165</v>
      </c>
      <c r="W1625" s="143" t="str">
        <f t="shared" si="364"/>
        <v/>
      </c>
      <c r="X1625" s="109">
        <f t="shared" si="351"/>
        <v>0</v>
      </c>
      <c r="Y1625" s="110" t="e">
        <f t="shared" si="352"/>
        <v>#N/A</v>
      </c>
      <c r="Z1625" s="75" t="e">
        <f>NA()</f>
        <v>#N/A</v>
      </c>
    </row>
    <row r="1626" spans="1:26" x14ac:dyDescent="0.2">
      <c r="A1626" s="74">
        <v>26030</v>
      </c>
      <c r="B1626" s="68">
        <f>INDEX('B-A OSRoad'!$F$2:$F$21,MATCH(A1626,'B-A OSRoad'!$C$2:$C$21))</f>
        <v>0</v>
      </c>
      <c r="C1626" s="68" t="str">
        <f>IF(INDEX('B-A OSRoad'!$B$2:$B$21,MATCH(A1626,'B-A OSRoad'!$C$2:$C$21))="Straight","",RIGHT(INDEX('B-A OSRoad'!$B$2:$B$21,MATCH(A1626,'B-A OSRoad'!$C$2:$C$21)),LEN(INDEX('B-A OSRoad'!$B$2:$B$21,MATCH(A1626,'B-A OSRoad'!$C$2:$C$21)))-1))</f>
        <v/>
      </c>
      <c r="D1626" s="69">
        <f>(INDEX('B-A OSRoad'!$I$2:$I$21,MATCH(A1626,'B-A OSRoad'!$C$2:$C$21)))+$C$3+$C$4+$C$1</f>
        <v>110</v>
      </c>
      <c r="E1626" s="70" t="e">
        <f>VLOOKUP(A1626,'Crash Data'!$E$3:$F$6,2,FALSE)</f>
        <v>#N/A</v>
      </c>
      <c r="F1626" s="70" t="e">
        <f>VLOOKUP(A1626,'Crash Data'!$B$3:$C$32,2,FALSE)</f>
        <v>#N/A</v>
      </c>
      <c r="G1626" s="40">
        <v>230</v>
      </c>
      <c r="H1626" s="40">
        <v>177</v>
      </c>
      <c r="I1626" s="39">
        <v>177</v>
      </c>
      <c r="J1626" s="40">
        <v>177</v>
      </c>
      <c r="K1626" s="39">
        <v>177</v>
      </c>
      <c r="L1626" s="93">
        <f t="shared" si="353"/>
        <v>209</v>
      </c>
      <c r="M1626" s="93" t="str">
        <f t="shared" si="354"/>
        <v/>
      </c>
      <c r="N1626" s="99">
        <f t="shared" si="355"/>
        <v>165</v>
      </c>
      <c r="O1626" s="99" t="str">
        <f t="shared" si="356"/>
        <v/>
      </c>
      <c r="P1626" s="102">
        <f t="shared" si="357"/>
        <v>165</v>
      </c>
      <c r="Q1626" s="102" t="str">
        <f t="shared" si="358"/>
        <v/>
      </c>
      <c r="R1626" s="105">
        <f t="shared" si="359"/>
        <v>165</v>
      </c>
      <c r="S1626" s="105" t="str">
        <f t="shared" si="360"/>
        <v/>
      </c>
      <c r="T1626" s="69">
        <f t="shared" si="361"/>
        <v>107</v>
      </c>
      <c r="U1626" s="69" t="str">
        <f t="shared" si="362"/>
        <v/>
      </c>
      <c r="V1626" s="143">
        <f t="shared" si="363"/>
        <v>165</v>
      </c>
      <c r="W1626" s="143" t="str">
        <f t="shared" si="364"/>
        <v/>
      </c>
      <c r="X1626" s="109">
        <f t="shared" si="351"/>
        <v>0</v>
      </c>
      <c r="Y1626" s="110" t="e">
        <f t="shared" si="352"/>
        <v>#N/A</v>
      </c>
      <c r="Z1626" s="75" t="e">
        <f>NA()</f>
        <v>#N/A</v>
      </c>
    </row>
    <row r="1627" spans="1:26" x14ac:dyDescent="0.2">
      <c r="A1627" s="74">
        <v>26040</v>
      </c>
      <c r="B1627" s="68">
        <f>INDEX('B-A OSRoad'!$F$2:$F$21,MATCH(A1627,'B-A OSRoad'!$C$2:$C$21))</f>
        <v>0</v>
      </c>
      <c r="C1627" s="68" t="str">
        <f>IF(INDEX('B-A OSRoad'!$B$2:$B$21,MATCH(A1627,'B-A OSRoad'!$C$2:$C$21))="Straight","",RIGHT(INDEX('B-A OSRoad'!$B$2:$B$21,MATCH(A1627,'B-A OSRoad'!$C$2:$C$21)),LEN(INDEX('B-A OSRoad'!$B$2:$B$21,MATCH(A1627,'B-A OSRoad'!$C$2:$C$21)))-1))</f>
        <v/>
      </c>
      <c r="D1627" s="69">
        <f>(INDEX('B-A OSRoad'!$I$2:$I$21,MATCH(A1627,'B-A OSRoad'!$C$2:$C$21)))+$C$3+$C$4+$C$1</f>
        <v>110</v>
      </c>
      <c r="E1627" s="70" t="e">
        <f>VLOOKUP(A1627,'Crash Data'!$E$3:$F$6,2,FALSE)</f>
        <v>#N/A</v>
      </c>
      <c r="F1627" s="70" t="e">
        <f>VLOOKUP(A1627,'Crash Data'!$B$3:$C$32,2,FALSE)</f>
        <v>#N/A</v>
      </c>
      <c r="G1627" s="40">
        <v>230</v>
      </c>
      <c r="H1627" s="40">
        <v>177</v>
      </c>
      <c r="I1627" s="39">
        <v>177</v>
      </c>
      <c r="J1627" s="40">
        <v>177</v>
      </c>
      <c r="K1627" s="39">
        <v>177</v>
      </c>
      <c r="L1627" s="93">
        <f t="shared" si="353"/>
        <v>209</v>
      </c>
      <c r="M1627" s="93" t="str">
        <f t="shared" si="354"/>
        <v/>
      </c>
      <c r="N1627" s="99">
        <f t="shared" si="355"/>
        <v>165</v>
      </c>
      <c r="O1627" s="99" t="str">
        <f t="shared" si="356"/>
        <v/>
      </c>
      <c r="P1627" s="102">
        <f t="shared" si="357"/>
        <v>165</v>
      </c>
      <c r="Q1627" s="102" t="str">
        <f t="shared" si="358"/>
        <v/>
      </c>
      <c r="R1627" s="105">
        <f t="shared" si="359"/>
        <v>165</v>
      </c>
      <c r="S1627" s="105" t="str">
        <f t="shared" si="360"/>
        <v/>
      </c>
      <c r="T1627" s="69">
        <f t="shared" si="361"/>
        <v>107</v>
      </c>
      <c r="U1627" s="69" t="str">
        <f t="shared" si="362"/>
        <v/>
      </c>
      <c r="V1627" s="143">
        <f t="shared" si="363"/>
        <v>165</v>
      </c>
      <c r="W1627" s="143" t="str">
        <f t="shared" si="364"/>
        <v/>
      </c>
      <c r="X1627" s="109">
        <f t="shared" si="351"/>
        <v>0</v>
      </c>
      <c r="Y1627" s="110" t="e">
        <f t="shared" si="352"/>
        <v>#N/A</v>
      </c>
      <c r="Z1627" s="75" t="e">
        <f>NA()</f>
        <v>#N/A</v>
      </c>
    </row>
    <row r="1628" spans="1:26" x14ac:dyDescent="0.2">
      <c r="A1628" s="74">
        <v>26050</v>
      </c>
      <c r="B1628" s="68">
        <f>INDEX('B-A OSRoad'!$F$2:$F$21,MATCH(A1628,'B-A OSRoad'!$C$2:$C$21))</f>
        <v>0</v>
      </c>
      <c r="C1628" s="68" t="str">
        <f>IF(INDEX('B-A OSRoad'!$B$2:$B$21,MATCH(A1628,'B-A OSRoad'!$C$2:$C$21))="Straight","",RIGHT(INDEX('B-A OSRoad'!$B$2:$B$21,MATCH(A1628,'B-A OSRoad'!$C$2:$C$21)),LEN(INDEX('B-A OSRoad'!$B$2:$B$21,MATCH(A1628,'B-A OSRoad'!$C$2:$C$21)))-1))</f>
        <v/>
      </c>
      <c r="D1628" s="69">
        <f>(INDEX('B-A OSRoad'!$I$2:$I$21,MATCH(A1628,'B-A OSRoad'!$C$2:$C$21)))+$C$3+$C$4+$C$1</f>
        <v>110</v>
      </c>
      <c r="E1628" s="70" t="e">
        <f>VLOOKUP(A1628,'Crash Data'!$E$3:$F$6,2,FALSE)</f>
        <v>#N/A</v>
      </c>
      <c r="F1628" s="70" t="e">
        <f>VLOOKUP(A1628,'Crash Data'!$B$3:$C$32,2,FALSE)</f>
        <v>#N/A</v>
      </c>
      <c r="G1628" s="40">
        <v>230</v>
      </c>
      <c r="H1628" s="40">
        <v>177</v>
      </c>
      <c r="I1628" s="39">
        <v>177</v>
      </c>
      <c r="J1628" s="40">
        <v>177</v>
      </c>
      <c r="K1628" s="39">
        <v>177</v>
      </c>
      <c r="L1628" s="93">
        <f t="shared" si="353"/>
        <v>209</v>
      </c>
      <c r="M1628" s="93" t="str">
        <f t="shared" si="354"/>
        <v/>
      </c>
      <c r="N1628" s="99">
        <f t="shared" si="355"/>
        <v>165</v>
      </c>
      <c r="O1628" s="99" t="str">
        <f t="shared" si="356"/>
        <v/>
      </c>
      <c r="P1628" s="102">
        <f t="shared" si="357"/>
        <v>165</v>
      </c>
      <c r="Q1628" s="102" t="str">
        <f t="shared" si="358"/>
        <v/>
      </c>
      <c r="R1628" s="105">
        <f t="shared" si="359"/>
        <v>165</v>
      </c>
      <c r="S1628" s="105" t="str">
        <f t="shared" si="360"/>
        <v/>
      </c>
      <c r="T1628" s="69">
        <f t="shared" si="361"/>
        <v>107</v>
      </c>
      <c r="U1628" s="69" t="str">
        <f t="shared" si="362"/>
        <v/>
      </c>
      <c r="V1628" s="143">
        <f t="shared" si="363"/>
        <v>165</v>
      </c>
      <c r="W1628" s="143" t="str">
        <f t="shared" si="364"/>
        <v/>
      </c>
      <c r="X1628" s="109">
        <f t="shared" si="351"/>
        <v>0</v>
      </c>
      <c r="Y1628" s="110" t="e">
        <f t="shared" si="352"/>
        <v>#N/A</v>
      </c>
      <c r="Z1628" s="75" t="e">
        <f>NA()</f>
        <v>#N/A</v>
      </c>
    </row>
    <row r="1629" spans="1:26" x14ac:dyDescent="0.2">
      <c r="A1629" s="74">
        <v>26060</v>
      </c>
      <c r="B1629" s="68">
        <f>INDEX('B-A OSRoad'!$F$2:$F$21,MATCH(A1629,'B-A OSRoad'!$C$2:$C$21))</f>
        <v>0</v>
      </c>
      <c r="C1629" s="68" t="str">
        <f>IF(INDEX('B-A OSRoad'!$B$2:$B$21,MATCH(A1629,'B-A OSRoad'!$C$2:$C$21))="Straight","",RIGHT(INDEX('B-A OSRoad'!$B$2:$B$21,MATCH(A1629,'B-A OSRoad'!$C$2:$C$21)),LEN(INDEX('B-A OSRoad'!$B$2:$B$21,MATCH(A1629,'B-A OSRoad'!$C$2:$C$21)))-1))</f>
        <v/>
      </c>
      <c r="D1629" s="69">
        <f>(INDEX('B-A OSRoad'!$I$2:$I$21,MATCH(A1629,'B-A OSRoad'!$C$2:$C$21)))+$C$3+$C$4+$C$1</f>
        <v>110</v>
      </c>
      <c r="E1629" s="70" t="e">
        <f>VLOOKUP(A1629,'Crash Data'!$E$3:$F$6,2,FALSE)</f>
        <v>#N/A</v>
      </c>
      <c r="F1629" s="70" t="e">
        <f>VLOOKUP(A1629,'Crash Data'!$B$3:$C$32,2,FALSE)</f>
        <v>#N/A</v>
      </c>
      <c r="G1629" s="40">
        <v>230</v>
      </c>
      <c r="H1629" s="40">
        <v>177</v>
      </c>
      <c r="I1629" s="39">
        <v>177</v>
      </c>
      <c r="J1629" s="40">
        <v>177</v>
      </c>
      <c r="K1629" s="39">
        <v>177</v>
      </c>
      <c r="L1629" s="93">
        <f t="shared" si="353"/>
        <v>209</v>
      </c>
      <c r="M1629" s="93" t="str">
        <f t="shared" si="354"/>
        <v/>
      </c>
      <c r="N1629" s="99">
        <f t="shared" si="355"/>
        <v>165</v>
      </c>
      <c r="O1629" s="99" t="str">
        <f t="shared" si="356"/>
        <v/>
      </c>
      <c r="P1629" s="102">
        <f t="shared" si="357"/>
        <v>165</v>
      </c>
      <c r="Q1629" s="102" t="str">
        <f t="shared" si="358"/>
        <v/>
      </c>
      <c r="R1629" s="105">
        <f t="shared" si="359"/>
        <v>165</v>
      </c>
      <c r="S1629" s="105" t="str">
        <f t="shared" si="360"/>
        <v/>
      </c>
      <c r="T1629" s="69">
        <f t="shared" si="361"/>
        <v>107</v>
      </c>
      <c r="U1629" s="69" t="str">
        <f t="shared" si="362"/>
        <v/>
      </c>
      <c r="V1629" s="143">
        <f t="shared" si="363"/>
        <v>165</v>
      </c>
      <c r="W1629" s="143" t="str">
        <f t="shared" si="364"/>
        <v/>
      </c>
      <c r="X1629" s="109">
        <f t="shared" si="351"/>
        <v>0</v>
      </c>
      <c r="Y1629" s="110" t="e">
        <f t="shared" si="352"/>
        <v>#N/A</v>
      </c>
      <c r="Z1629" s="75" t="e">
        <f>NA()</f>
        <v>#N/A</v>
      </c>
    </row>
    <row r="1630" spans="1:26" x14ac:dyDescent="0.2">
      <c r="A1630" s="74">
        <v>26070</v>
      </c>
      <c r="B1630" s="68">
        <f>INDEX('B-A OSRoad'!$F$2:$F$21,MATCH(A1630,'B-A OSRoad'!$C$2:$C$21))</f>
        <v>0</v>
      </c>
      <c r="C1630" s="68" t="str">
        <f>IF(INDEX('B-A OSRoad'!$B$2:$B$21,MATCH(A1630,'B-A OSRoad'!$C$2:$C$21))="Straight","",RIGHT(INDEX('B-A OSRoad'!$B$2:$B$21,MATCH(A1630,'B-A OSRoad'!$C$2:$C$21)),LEN(INDEX('B-A OSRoad'!$B$2:$B$21,MATCH(A1630,'B-A OSRoad'!$C$2:$C$21)))-1))</f>
        <v/>
      </c>
      <c r="D1630" s="69">
        <f>(INDEX('B-A OSRoad'!$I$2:$I$21,MATCH(A1630,'B-A OSRoad'!$C$2:$C$21)))+$C$3+$C$4+$C$1</f>
        <v>110</v>
      </c>
      <c r="E1630" s="70" t="e">
        <f>VLOOKUP(A1630,'Crash Data'!$E$3:$F$6,2,FALSE)</f>
        <v>#N/A</v>
      </c>
      <c r="F1630" s="70">
        <f>VLOOKUP(A1630,'Crash Data'!$B$3:$C$32,2,FALSE)</f>
        <v>-4</v>
      </c>
      <c r="G1630" s="40">
        <v>230</v>
      </c>
      <c r="H1630" s="40">
        <v>177</v>
      </c>
      <c r="I1630" s="39">
        <v>177</v>
      </c>
      <c r="J1630" s="40">
        <v>177</v>
      </c>
      <c r="K1630" s="39">
        <v>177</v>
      </c>
      <c r="L1630" s="93">
        <f t="shared" si="353"/>
        <v>209</v>
      </c>
      <c r="M1630" s="93" t="str">
        <f t="shared" si="354"/>
        <v/>
      </c>
      <c r="N1630" s="99">
        <f t="shared" si="355"/>
        <v>165</v>
      </c>
      <c r="O1630" s="99" t="str">
        <f t="shared" si="356"/>
        <v/>
      </c>
      <c r="P1630" s="102">
        <f t="shared" si="357"/>
        <v>165</v>
      </c>
      <c r="Q1630" s="102" t="str">
        <f t="shared" si="358"/>
        <v/>
      </c>
      <c r="R1630" s="105">
        <f t="shared" si="359"/>
        <v>165</v>
      </c>
      <c r="S1630" s="105" t="str">
        <f t="shared" si="360"/>
        <v/>
      </c>
      <c r="T1630" s="69">
        <f t="shared" si="361"/>
        <v>107</v>
      </c>
      <c r="U1630" s="69" t="str">
        <f t="shared" si="362"/>
        <v/>
      </c>
      <c r="V1630" s="143">
        <f t="shared" si="363"/>
        <v>165</v>
      </c>
      <c r="W1630" s="143" t="str">
        <f t="shared" si="364"/>
        <v/>
      </c>
      <c r="X1630" s="109">
        <f t="shared" si="351"/>
        <v>0</v>
      </c>
      <c r="Y1630" s="110" t="e">
        <f t="shared" si="352"/>
        <v>#N/A</v>
      </c>
      <c r="Z1630" s="75" t="e">
        <f>NA()</f>
        <v>#N/A</v>
      </c>
    </row>
    <row r="1631" spans="1:26" x14ac:dyDescent="0.2">
      <c r="A1631" s="74">
        <v>26080</v>
      </c>
      <c r="B1631" s="68">
        <f>INDEX('B-A OSRoad'!$F$2:$F$21,MATCH(A1631,'B-A OSRoad'!$C$2:$C$21))</f>
        <v>0</v>
      </c>
      <c r="C1631" s="68" t="str">
        <f>IF(INDEX('B-A OSRoad'!$B$2:$B$21,MATCH(A1631,'B-A OSRoad'!$C$2:$C$21))="Straight","",RIGHT(INDEX('B-A OSRoad'!$B$2:$B$21,MATCH(A1631,'B-A OSRoad'!$C$2:$C$21)),LEN(INDEX('B-A OSRoad'!$B$2:$B$21,MATCH(A1631,'B-A OSRoad'!$C$2:$C$21)))-1))</f>
        <v/>
      </c>
      <c r="D1631" s="69">
        <f>(INDEX('B-A OSRoad'!$I$2:$I$21,MATCH(A1631,'B-A OSRoad'!$C$2:$C$21)))+$C$3+$C$4+$C$1</f>
        <v>110</v>
      </c>
      <c r="E1631" s="70" t="e">
        <f>VLOOKUP(A1631,'Crash Data'!$E$3:$F$6,2,FALSE)</f>
        <v>#N/A</v>
      </c>
      <c r="F1631" s="70" t="e">
        <f>VLOOKUP(A1631,'Crash Data'!$B$3:$C$32,2,FALSE)</f>
        <v>#N/A</v>
      </c>
      <c r="G1631" s="40">
        <v>230</v>
      </c>
      <c r="H1631" s="40">
        <v>177</v>
      </c>
      <c r="I1631" s="39">
        <v>177</v>
      </c>
      <c r="J1631" s="40">
        <v>177</v>
      </c>
      <c r="K1631" s="39">
        <v>177</v>
      </c>
      <c r="L1631" s="93">
        <f t="shared" si="353"/>
        <v>209</v>
      </c>
      <c r="M1631" s="93" t="str">
        <f t="shared" si="354"/>
        <v/>
      </c>
      <c r="N1631" s="99">
        <f t="shared" si="355"/>
        <v>165</v>
      </c>
      <c r="O1631" s="99" t="str">
        <f t="shared" si="356"/>
        <v/>
      </c>
      <c r="P1631" s="102">
        <f t="shared" si="357"/>
        <v>165</v>
      </c>
      <c r="Q1631" s="102" t="str">
        <f t="shared" si="358"/>
        <v/>
      </c>
      <c r="R1631" s="105">
        <f t="shared" si="359"/>
        <v>165</v>
      </c>
      <c r="S1631" s="105" t="str">
        <f t="shared" si="360"/>
        <v/>
      </c>
      <c r="T1631" s="69">
        <f t="shared" si="361"/>
        <v>107</v>
      </c>
      <c r="U1631" s="69" t="str">
        <f t="shared" si="362"/>
        <v/>
      </c>
      <c r="V1631" s="143">
        <f t="shared" si="363"/>
        <v>165</v>
      </c>
      <c r="W1631" s="143" t="str">
        <f t="shared" si="364"/>
        <v/>
      </c>
      <c r="X1631" s="109">
        <f t="shared" si="351"/>
        <v>0</v>
      </c>
      <c r="Y1631" s="110" t="e">
        <f t="shared" si="352"/>
        <v>#N/A</v>
      </c>
      <c r="Z1631" s="75" t="e">
        <f>NA()</f>
        <v>#N/A</v>
      </c>
    </row>
    <row r="1632" spans="1:26" x14ac:dyDescent="0.2">
      <c r="A1632" s="74">
        <v>26090</v>
      </c>
      <c r="B1632" s="68">
        <f>INDEX('B-A OSRoad'!$F$2:$F$21,MATCH(A1632,'B-A OSRoad'!$C$2:$C$21))</f>
        <v>0</v>
      </c>
      <c r="C1632" s="68" t="str">
        <f>IF(INDEX('B-A OSRoad'!$B$2:$B$21,MATCH(A1632,'B-A OSRoad'!$C$2:$C$21))="Straight","",RIGHT(INDEX('B-A OSRoad'!$B$2:$B$21,MATCH(A1632,'B-A OSRoad'!$C$2:$C$21)),LEN(INDEX('B-A OSRoad'!$B$2:$B$21,MATCH(A1632,'B-A OSRoad'!$C$2:$C$21)))-1))</f>
        <v/>
      </c>
      <c r="D1632" s="69">
        <f>(INDEX('B-A OSRoad'!$I$2:$I$21,MATCH(A1632,'B-A OSRoad'!$C$2:$C$21)))+$C$3+$C$4+$C$1</f>
        <v>110</v>
      </c>
      <c r="E1632" s="70" t="e">
        <f>VLOOKUP(A1632,'Crash Data'!$E$3:$F$6,2,FALSE)</f>
        <v>#N/A</v>
      </c>
      <c r="F1632" s="70" t="e">
        <f>VLOOKUP(A1632,'Crash Data'!$B$3:$C$32,2,FALSE)</f>
        <v>#N/A</v>
      </c>
      <c r="G1632" s="40">
        <v>230</v>
      </c>
      <c r="H1632" s="40">
        <v>177</v>
      </c>
      <c r="I1632" s="39">
        <v>177</v>
      </c>
      <c r="J1632" s="40">
        <v>177</v>
      </c>
      <c r="K1632" s="39">
        <v>177</v>
      </c>
      <c r="L1632" s="93">
        <f t="shared" si="353"/>
        <v>209</v>
      </c>
      <c r="M1632" s="93" t="str">
        <f t="shared" si="354"/>
        <v/>
      </c>
      <c r="N1632" s="99">
        <f t="shared" si="355"/>
        <v>165</v>
      </c>
      <c r="O1632" s="99" t="str">
        <f t="shared" si="356"/>
        <v/>
      </c>
      <c r="P1632" s="102">
        <f t="shared" si="357"/>
        <v>165</v>
      </c>
      <c r="Q1632" s="102" t="str">
        <f t="shared" si="358"/>
        <v/>
      </c>
      <c r="R1632" s="105">
        <f t="shared" si="359"/>
        <v>165</v>
      </c>
      <c r="S1632" s="105" t="str">
        <f t="shared" si="360"/>
        <v/>
      </c>
      <c r="T1632" s="69">
        <f t="shared" si="361"/>
        <v>107</v>
      </c>
      <c r="U1632" s="69" t="str">
        <f t="shared" si="362"/>
        <v/>
      </c>
      <c r="V1632" s="143">
        <f t="shared" si="363"/>
        <v>165</v>
      </c>
      <c r="W1632" s="143" t="str">
        <f t="shared" si="364"/>
        <v/>
      </c>
      <c r="X1632" s="109">
        <f t="shared" si="351"/>
        <v>0</v>
      </c>
      <c r="Y1632" s="110" t="e">
        <f t="shared" si="352"/>
        <v>#N/A</v>
      </c>
      <c r="Z1632" s="75" t="e">
        <f>NA()</f>
        <v>#N/A</v>
      </c>
    </row>
    <row r="1633" spans="1:26" x14ac:dyDescent="0.2">
      <c r="A1633" s="74">
        <v>26100</v>
      </c>
      <c r="B1633" s="68">
        <f>INDEX('B-A OSRoad'!$F$2:$F$21,MATCH(A1633,'B-A OSRoad'!$C$2:$C$21))</f>
        <v>0</v>
      </c>
      <c r="C1633" s="68" t="str">
        <f>IF(INDEX('B-A OSRoad'!$B$2:$B$21,MATCH(A1633,'B-A OSRoad'!$C$2:$C$21))="Straight","",RIGHT(INDEX('B-A OSRoad'!$B$2:$B$21,MATCH(A1633,'B-A OSRoad'!$C$2:$C$21)),LEN(INDEX('B-A OSRoad'!$B$2:$B$21,MATCH(A1633,'B-A OSRoad'!$C$2:$C$21)))-1))</f>
        <v/>
      </c>
      <c r="D1633" s="69">
        <f>(INDEX('B-A OSRoad'!$I$2:$I$21,MATCH(A1633,'B-A OSRoad'!$C$2:$C$21)))+$C$3+$C$4+$C$1</f>
        <v>110</v>
      </c>
      <c r="E1633" s="70" t="e">
        <f>VLOOKUP(A1633,'Crash Data'!$E$3:$F$6,2,FALSE)</f>
        <v>#N/A</v>
      </c>
      <c r="F1633" s="70" t="e">
        <f>VLOOKUP(A1633,'Crash Data'!$B$3:$C$32,2,FALSE)</f>
        <v>#N/A</v>
      </c>
      <c r="G1633" s="40">
        <v>230</v>
      </c>
      <c r="H1633" s="40">
        <v>177</v>
      </c>
      <c r="I1633" s="39">
        <v>177</v>
      </c>
      <c r="J1633" s="40">
        <v>177</v>
      </c>
      <c r="K1633" s="39">
        <v>177</v>
      </c>
      <c r="L1633" s="93">
        <f t="shared" si="353"/>
        <v>209</v>
      </c>
      <c r="M1633" s="93" t="str">
        <f t="shared" si="354"/>
        <v/>
      </c>
      <c r="N1633" s="99">
        <f t="shared" si="355"/>
        <v>165</v>
      </c>
      <c r="O1633" s="99" t="str">
        <f t="shared" si="356"/>
        <v/>
      </c>
      <c r="P1633" s="102">
        <f t="shared" si="357"/>
        <v>165</v>
      </c>
      <c r="Q1633" s="102" t="str">
        <f t="shared" si="358"/>
        <v/>
      </c>
      <c r="R1633" s="105">
        <f t="shared" si="359"/>
        <v>165</v>
      </c>
      <c r="S1633" s="105" t="str">
        <f t="shared" si="360"/>
        <v/>
      </c>
      <c r="T1633" s="69">
        <f t="shared" si="361"/>
        <v>107</v>
      </c>
      <c r="U1633" s="69" t="str">
        <f t="shared" si="362"/>
        <v/>
      </c>
      <c r="V1633" s="143">
        <f t="shared" si="363"/>
        <v>165</v>
      </c>
      <c r="W1633" s="143" t="str">
        <f t="shared" si="364"/>
        <v/>
      </c>
      <c r="X1633" s="109">
        <f t="shared" si="351"/>
        <v>0</v>
      </c>
      <c r="Y1633" s="110" t="e">
        <f t="shared" si="352"/>
        <v>#N/A</v>
      </c>
      <c r="Z1633" s="75" t="e">
        <f>NA()</f>
        <v>#N/A</v>
      </c>
    </row>
    <row r="1634" spans="1:26" x14ac:dyDescent="0.2">
      <c r="A1634" s="74">
        <v>26110</v>
      </c>
      <c r="B1634" s="68">
        <f>INDEX('B-A OSRoad'!$F$2:$F$21,MATCH(A1634,'B-A OSRoad'!$C$2:$C$21))</f>
        <v>0</v>
      </c>
      <c r="C1634" s="68" t="str">
        <f>IF(INDEX('B-A OSRoad'!$B$2:$B$21,MATCH(A1634,'B-A OSRoad'!$C$2:$C$21))="Straight","",RIGHT(INDEX('B-A OSRoad'!$B$2:$B$21,MATCH(A1634,'B-A OSRoad'!$C$2:$C$21)),LEN(INDEX('B-A OSRoad'!$B$2:$B$21,MATCH(A1634,'B-A OSRoad'!$C$2:$C$21)))-1))</f>
        <v/>
      </c>
      <c r="D1634" s="69">
        <f>(INDEX('B-A OSRoad'!$I$2:$I$21,MATCH(A1634,'B-A OSRoad'!$C$2:$C$21)))+$C$3+$C$4+$C$1</f>
        <v>110</v>
      </c>
      <c r="E1634" s="70" t="e">
        <f>VLOOKUP(A1634,'Crash Data'!$E$3:$F$6,2,FALSE)</f>
        <v>#N/A</v>
      </c>
      <c r="F1634" s="70" t="e">
        <f>VLOOKUP(A1634,'Crash Data'!$B$3:$C$32,2,FALSE)</f>
        <v>#N/A</v>
      </c>
      <c r="G1634" s="40">
        <v>230</v>
      </c>
      <c r="H1634" s="40">
        <v>177</v>
      </c>
      <c r="I1634" s="39">
        <v>177</v>
      </c>
      <c r="J1634" s="40">
        <v>177</v>
      </c>
      <c r="K1634" s="39">
        <v>177</v>
      </c>
      <c r="L1634" s="93">
        <f t="shared" si="353"/>
        <v>209</v>
      </c>
      <c r="M1634" s="93" t="str">
        <f t="shared" si="354"/>
        <v/>
      </c>
      <c r="N1634" s="99">
        <f t="shared" si="355"/>
        <v>165</v>
      </c>
      <c r="O1634" s="99" t="str">
        <f t="shared" si="356"/>
        <v/>
      </c>
      <c r="P1634" s="102">
        <f t="shared" si="357"/>
        <v>165</v>
      </c>
      <c r="Q1634" s="102" t="str">
        <f t="shared" si="358"/>
        <v/>
      </c>
      <c r="R1634" s="105">
        <f t="shared" si="359"/>
        <v>165</v>
      </c>
      <c r="S1634" s="105" t="str">
        <f t="shared" si="360"/>
        <v/>
      </c>
      <c r="T1634" s="69">
        <f t="shared" si="361"/>
        <v>107</v>
      </c>
      <c r="U1634" s="69" t="str">
        <f t="shared" si="362"/>
        <v/>
      </c>
      <c r="V1634" s="143">
        <f t="shared" si="363"/>
        <v>165</v>
      </c>
      <c r="W1634" s="143" t="str">
        <f t="shared" si="364"/>
        <v/>
      </c>
      <c r="X1634" s="109">
        <f t="shared" si="351"/>
        <v>0</v>
      </c>
      <c r="Y1634" s="110" t="e">
        <f t="shared" si="352"/>
        <v>#N/A</v>
      </c>
      <c r="Z1634" s="75" t="e">
        <f>NA()</f>
        <v>#N/A</v>
      </c>
    </row>
    <row r="1635" spans="1:26" x14ac:dyDescent="0.2">
      <c r="A1635" s="74">
        <v>26120</v>
      </c>
      <c r="B1635" s="68">
        <f>INDEX('B-A OSRoad'!$F$2:$F$21,MATCH(A1635,'B-A OSRoad'!$C$2:$C$21))</f>
        <v>0</v>
      </c>
      <c r="C1635" s="68" t="str">
        <f>IF(INDEX('B-A OSRoad'!$B$2:$B$21,MATCH(A1635,'B-A OSRoad'!$C$2:$C$21))="Straight","",RIGHT(INDEX('B-A OSRoad'!$B$2:$B$21,MATCH(A1635,'B-A OSRoad'!$C$2:$C$21)),LEN(INDEX('B-A OSRoad'!$B$2:$B$21,MATCH(A1635,'B-A OSRoad'!$C$2:$C$21)))-1))</f>
        <v/>
      </c>
      <c r="D1635" s="69">
        <f>(INDEX('B-A OSRoad'!$I$2:$I$21,MATCH(A1635,'B-A OSRoad'!$C$2:$C$21)))+$C$3+$C$4+$C$1</f>
        <v>110</v>
      </c>
      <c r="E1635" s="70" t="e">
        <f>VLOOKUP(A1635,'Crash Data'!$E$3:$F$6,2,FALSE)</f>
        <v>#N/A</v>
      </c>
      <c r="F1635" s="70" t="e">
        <f>VLOOKUP(A1635,'Crash Data'!$B$3:$C$32,2,FALSE)</f>
        <v>#N/A</v>
      </c>
      <c r="G1635" s="40">
        <v>230</v>
      </c>
      <c r="H1635" s="40">
        <v>177</v>
      </c>
      <c r="I1635" s="39">
        <v>177</v>
      </c>
      <c r="J1635" s="40">
        <v>177</v>
      </c>
      <c r="K1635" s="39">
        <v>177</v>
      </c>
      <c r="L1635" s="93">
        <f t="shared" si="353"/>
        <v>209</v>
      </c>
      <c r="M1635" s="93" t="str">
        <f t="shared" si="354"/>
        <v/>
      </c>
      <c r="N1635" s="99">
        <f t="shared" si="355"/>
        <v>165</v>
      </c>
      <c r="O1635" s="99" t="str">
        <f t="shared" si="356"/>
        <v/>
      </c>
      <c r="P1635" s="102">
        <f t="shared" si="357"/>
        <v>165</v>
      </c>
      <c r="Q1635" s="102" t="str">
        <f t="shared" si="358"/>
        <v/>
      </c>
      <c r="R1635" s="105">
        <f t="shared" si="359"/>
        <v>165</v>
      </c>
      <c r="S1635" s="105" t="str">
        <f t="shared" si="360"/>
        <v/>
      </c>
      <c r="T1635" s="69">
        <f t="shared" si="361"/>
        <v>107</v>
      </c>
      <c r="U1635" s="69" t="str">
        <f t="shared" si="362"/>
        <v/>
      </c>
      <c r="V1635" s="143">
        <f t="shared" si="363"/>
        <v>165</v>
      </c>
      <c r="W1635" s="143" t="str">
        <f t="shared" si="364"/>
        <v/>
      </c>
      <c r="X1635" s="109">
        <f t="shared" si="351"/>
        <v>0</v>
      </c>
      <c r="Y1635" s="110" t="e">
        <f t="shared" si="352"/>
        <v>#N/A</v>
      </c>
      <c r="Z1635" s="75" t="e">
        <f>NA()</f>
        <v>#N/A</v>
      </c>
    </row>
    <row r="1636" spans="1:26" x14ac:dyDescent="0.2">
      <c r="A1636" s="74">
        <v>26130</v>
      </c>
      <c r="B1636" s="68">
        <f>INDEX('B-A OSRoad'!$F$2:$F$21,MATCH(A1636,'B-A OSRoad'!$C$2:$C$21))</f>
        <v>0</v>
      </c>
      <c r="C1636" s="68" t="str">
        <f>IF(INDEX('B-A OSRoad'!$B$2:$B$21,MATCH(A1636,'B-A OSRoad'!$C$2:$C$21))="Straight","",RIGHT(INDEX('B-A OSRoad'!$B$2:$B$21,MATCH(A1636,'B-A OSRoad'!$C$2:$C$21)),LEN(INDEX('B-A OSRoad'!$B$2:$B$21,MATCH(A1636,'B-A OSRoad'!$C$2:$C$21)))-1))</f>
        <v/>
      </c>
      <c r="D1636" s="69">
        <f>(INDEX('B-A OSRoad'!$I$2:$I$21,MATCH(A1636,'B-A OSRoad'!$C$2:$C$21)))+$C$3+$C$4+$C$1</f>
        <v>110</v>
      </c>
      <c r="E1636" s="70" t="e">
        <f>VLOOKUP(A1636,'Crash Data'!$E$3:$F$6,2,FALSE)</f>
        <v>#N/A</v>
      </c>
      <c r="F1636" s="70" t="e">
        <f>VLOOKUP(A1636,'Crash Data'!$B$3:$C$32,2,FALSE)</f>
        <v>#N/A</v>
      </c>
      <c r="G1636" s="40">
        <v>230</v>
      </c>
      <c r="H1636" s="40">
        <v>177</v>
      </c>
      <c r="I1636" s="39">
        <v>177</v>
      </c>
      <c r="J1636" s="40">
        <v>177</v>
      </c>
      <c r="K1636" s="39">
        <v>177</v>
      </c>
      <c r="L1636" s="93">
        <f t="shared" si="353"/>
        <v>209</v>
      </c>
      <c r="M1636" s="93" t="str">
        <f t="shared" si="354"/>
        <v/>
      </c>
      <c r="N1636" s="99">
        <f t="shared" si="355"/>
        <v>165</v>
      </c>
      <c r="O1636" s="99" t="str">
        <f t="shared" si="356"/>
        <v/>
      </c>
      <c r="P1636" s="102">
        <f t="shared" si="357"/>
        <v>165</v>
      </c>
      <c r="Q1636" s="102" t="str">
        <f t="shared" si="358"/>
        <v/>
      </c>
      <c r="R1636" s="105">
        <f t="shared" si="359"/>
        <v>165</v>
      </c>
      <c r="S1636" s="105" t="str">
        <f t="shared" si="360"/>
        <v/>
      </c>
      <c r="T1636" s="69">
        <f t="shared" si="361"/>
        <v>107</v>
      </c>
      <c r="U1636" s="69" t="str">
        <f t="shared" si="362"/>
        <v/>
      </c>
      <c r="V1636" s="143">
        <f t="shared" si="363"/>
        <v>165</v>
      </c>
      <c r="W1636" s="143" t="str">
        <f t="shared" si="364"/>
        <v/>
      </c>
      <c r="X1636" s="109">
        <f t="shared" si="351"/>
        <v>0</v>
      </c>
      <c r="Y1636" s="110" t="e">
        <f t="shared" si="352"/>
        <v>#N/A</v>
      </c>
      <c r="Z1636" s="75" t="e">
        <f>NA()</f>
        <v>#N/A</v>
      </c>
    </row>
    <row r="1637" spans="1:26" x14ac:dyDescent="0.2">
      <c r="A1637" s="74">
        <v>26140</v>
      </c>
      <c r="B1637" s="68">
        <f>INDEX('B-A OSRoad'!$F$2:$F$21,MATCH(A1637,'B-A OSRoad'!$C$2:$C$21))</f>
        <v>0</v>
      </c>
      <c r="C1637" s="68" t="str">
        <f>IF(INDEX('B-A OSRoad'!$B$2:$B$21,MATCH(A1637,'B-A OSRoad'!$C$2:$C$21))="Straight","",RIGHT(INDEX('B-A OSRoad'!$B$2:$B$21,MATCH(A1637,'B-A OSRoad'!$C$2:$C$21)),LEN(INDEX('B-A OSRoad'!$B$2:$B$21,MATCH(A1637,'B-A OSRoad'!$C$2:$C$21)))-1))</f>
        <v/>
      </c>
      <c r="D1637" s="69">
        <f>(INDEX('B-A OSRoad'!$I$2:$I$21,MATCH(A1637,'B-A OSRoad'!$C$2:$C$21)))+$C$3+$C$4+$C$1</f>
        <v>110</v>
      </c>
      <c r="E1637" s="70" t="e">
        <f>VLOOKUP(A1637,'Crash Data'!$E$3:$F$6,2,FALSE)</f>
        <v>#N/A</v>
      </c>
      <c r="F1637" s="70" t="e">
        <f>VLOOKUP(A1637,'Crash Data'!$B$3:$C$32,2,FALSE)</f>
        <v>#N/A</v>
      </c>
      <c r="G1637" s="40">
        <v>230</v>
      </c>
      <c r="H1637" s="40">
        <v>177</v>
      </c>
      <c r="I1637" s="39">
        <v>177</v>
      </c>
      <c r="J1637" s="40">
        <v>177</v>
      </c>
      <c r="K1637" s="39">
        <v>177</v>
      </c>
      <c r="L1637" s="93">
        <f t="shared" si="353"/>
        <v>209</v>
      </c>
      <c r="M1637" s="93" t="str">
        <f t="shared" si="354"/>
        <v/>
      </c>
      <c r="N1637" s="99">
        <f t="shared" si="355"/>
        <v>165</v>
      </c>
      <c r="O1637" s="99" t="str">
        <f t="shared" si="356"/>
        <v/>
      </c>
      <c r="P1637" s="102">
        <f t="shared" si="357"/>
        <v>165</v>
      </c>
      <c r="Q1637" s="102" t="str">
        <f t="shared" si="358"/>
        <v/>
      </c>
      <c r="R1637" s="105">
        <f t="shared" si="359"/>
        <v>165</v>
      </c>
      <c r="S1637" s="105" t="str">
        <f t="shared" si="360"/>
        <v/>
      </c>
      <c r="T1637" s="69">
        <f t="shared" si="361"/>
        <v>107</v>
      </c>
      <c r="U1637" s="69" t="str">
        <f t="shared" si="362"/>
        <v/>
      </c>
      <c r="V1637" s="143">
        <f t="shared" si="363"/>
        <v>165</v>
      </c>
      <c r="W1637" s="143" t="str">
        <f t="shared" si="364"/>
        <v/>
      </c>
      <c r="X1637" s="109">
        <f t="shared" si="351"/>
        <v>0</v>
      </c>
      <c r="Y1637" s="110" t="e">
        <f t="shared" si="352"/>
        <v>#N/A</v>
      </c>
      <c r="Z1637" s="75" t="e">
        <f>NA()</f>
        <v>#N/A</v>
      </c>
    </row>
    <row r="1638" spans="1:26" x14ac:dyDescent="0.2">
      <c r="A1638" s="74">
        <v>26150</v>
      </c>
      <c r="B1638" s="68">
        <f>INDEX('B-A OSRoad'!$F$2:$F$21,MATCH(A1638,'B-A OSRoad'!$C$2:$C$21))</f>
        <v>0</v>
      </c>
      <c r="C1638" s="68" t="str">
        <f>IF(INDEX('B-A OSRoad'!$B$2:$B$21,MATCH(A1638,'B-A OSRoad'!$C$2:$C$21))="Straight","",RIGHT(INDEX('B-A OSRoad'!$B$2:$B$21,MATCH(A1638,'B-A OSRoad'!$C$2:$C$21)),LEN(INDEX('B-A OSRoad'!$B$2:$B$21,MATCH(A1638,'B-A OSRoad'!$C$2:$C$21)))-1))</f>
        <v/>
      </c>
      <c r="D1638" s="69">
        <f>(INDEX('B-A OSRoad'!$I$2:$I$21,MATCH(A1638,'B-A OSRoad'!$C$2:$C$21)))+$C$3+$C$4+$C$1</f>
        <v>110</v>
      </c>
      <c r="E1638" s="70" t="e">
        <f>VLOOKUP(A1638,'Crash Data'!$E$3:$F$6,2,FALSE)</f>
        <v>#N/A</v>
      </c>
      <c r="F1638" s="70" t="e">
        <f>VLOOKUP(A1638,'Crash Data'!$B$3:$C$32,2,FALSE)</f>
        <v>#N/A</v>
      </c>
      <c r="G1638" s="40">
        <v>230</v>
      </c>
      <c r="H1638" s="40">
        <v>177</v>
      </c>
      <c r="I1638" s="39">
        <v>177</v>
      </c>
      <c r="J1638" s="40">
        <v>177</v>
      </c>
      <c r="K1638" s="39">
        <v>177</v>
      </c>
      <c r="L1638" s="93">
        <f t="shared" si="353"/>
        <v>209</v>
      </c>
      <c r="M1638" s="93" t="str">
        <f t="shared" si="354"/>
        <v/>
      </c>
      <c r="N1638" s="99">
        <f t="shared" si="355"/>
        <v>165</v>
      </c>
      <c r="O1638" s="99" t="str">
        <f t="shared" si="356"/>
        <v/>
      </c>
      <c r="P1638" s="102">
        <f t="shared" si="357"/>
        <v>165</v>
      </c>
      <c r="Q1638" s="102" t="str">
        <f t="shared" si="358"/>
        <v/>
      </c>
      <c r="R1638" s="105">
        <f t="shared" si="359"/>
        <v>165</v>
      </c>
      <c r="S1638" s="105" t="str">
        <f t="shared" si="360"/>
        <v/>
      </c>
      <c r="T1638" s="69">
        <f t="shared" si="361"/>
        <v>107</v>
      </c>
      <c r="U1638" s="69" t="str">
        <f t="shared" si="362"/>
        <v/>
      </c>
      <c r="V1638" s="143">
        <f t="shared" si="363"/>
        <v>165</v>
      </c>
      <c r="W1638" s="143" t="str">
        <f t="shared" si="364"/>
        <v/>
      </c>
      <c r="X1638" s="109">
        <f t="shared" si="351"/>
        <v>0</v>
      </c>
      <c r="Y1638" s="110" t="e">
        <f t="shared" si="352"/>
        <v>#N/A</v>
      </c>
      <c r="Z1638" s="75" t="e">
        <f>NA()</f>
        <v>#N/A</v>
      </c>
    </row>
    <row r="1639" spans="1:26" x14ac:dyDescent="0.2">
      <c r="A1639" s="74">
        <v>26160</v>
      </c>
      <c r="B1639" s="68">
        <f>INDEX('B-A OSRoad'!$F$2:$F$21,MATCH(A1639,'B-A OSRoad'!$C$2:$C$21))</f>
        <v>0</v>
      </c>
      <c r="C1639" s="68" t="str">
        <f>IF(INDEX('B-A OSRoad'!$B$2:$B$21,MATCH(A1639,'B-A OSRoad'!$C$2:$C$21))="Straight","",RIGHT(INDEX('B-A OSRoad'!$B$2:$B$21,MATCH(A1639,'B-A OSRoad'!$C$2:$C$21)),LEN(INDEX('B-A OSRoad'!$B$2:$B$21,MATCH(A1639,'B-A OSRoad'!$C$2:$C$21)))-1))</f>
        <v/>
      </c>
      <c r="D1639" s="69">
        <f>(INDEX('B-A OSRoad'!$I$2:$I$21,MATCH(A1639,'B-A OSRoad'!$C$2:$C$21)))+$C$3+$C$4+$C$1</f>
        <v>110</v>
      </c>
      <c r="E1639" s="70" t="e">
        <f>VLOOKUP(A1639,'Crash Data'!$E$3:$F$6,2,FALSE)</f>
        <v>#N/A</v>
      </c>
      <c r="F1639" s="70" t="e">
        <f>VLOOKUP(A1639,'Crash Data'!$B$3:$C$32,2,FALSE)</f>
        <v>#N/A</v>
      </c>
      <c r="G1639" s="40">
        <v>230</v>
      </c>
      <c r="H1639" s="40">
        <v>177</v>
      </c>
      <c r="I1639" s="39">
        <v>177</v>
      </c>
      <c r="J1639" s="40">
        <v>177</v>
      </c>
      <c r="K1639" s="39">
        <v>177</v>
      </c>
      <c r="L1639" s="93">
        <f t="shared" si="353"/>
        <v>209</v>
      </c>
      <c r="M1639" s="93" t="str">
        <f t="shared" si="354"/>
        <v/>
      </c>
      <c r="N1639" s="99">
        <f t="shared" si="355"/>
        <v>165</v>
      </c>
      <c r="O1639" s="99" t="str">
        <f t="shared" si="356"/>
        <v/>
      </c>
      <c r="P1639" s="102">
        <f t="shared" si="357"/>
        <v>165</v>
      </c>
      <c r="Q1639" s="102" t="str">
        <f t="shared" si="358"/>
        <v/>
      </c>
      <c r="R1639" s="105">
        <f t="shared" si="359"/>
        <v>165</v>
      </c>
      <c r="S1639" s="105" t="str">
        <f t="shared" si="360"/>
        <v/>
      </c>
      <c r="T1639" s="69">
        <f t="shared" si="361"/>
        <v>107</v>
      </c>
      <c r="U1639" s="69" t="str">
        <f t="shared" si="362"/>
        <v/>
      </c>
      <c r="V1639" s="143">
        <f t="shared" si="363"/>
        <v>165</v>
      </c>
      <c r="W1639" s="143" t="str">
        <f t="shared" si="364"/>
        <v/>
      </c>
      <c r="X1639" s="109">
        <f t="shared" si="351"/>
        <v>0</v>
      </c>
      <c r="Y1639" s="110" t="e">
        <f t="shared" si="352"/>
        <v>#N/A</v>
      </c>
      <c r="Z1639" s="75" t="e">
        <f>NA()</f>
        <v>#N/A</v>
      </c>
    </row>
    <row r="1640" spans="1:26" x14ac:dyDescent="0.2">
      <c r="A1640" s="74">
        <v>26170</v>
      </c>
      <c r="B1640" s="68">
        <f>INDEX('B-A OSRoad'!$F$2:$F$21,MATCH(A1640,'B-A OSRoad'!$C$2:$C$21))</f>
        <v>0</v>
      </c>
      <c r="C1640" s="68" t="str">
        <f>IF(INDEX('B-A OSRoad'!$B$2:$B$21,MATCH(A1640,'B-A OSRoad'!$C$2:$C$21))="Straight","",RIGHT(INDEX('B-A OSRoad'!$B$2:$B$21,MATCH(A1640,'B-A OSRoad'!$C$2:$C$21)),LEN(INDEX('B-A OSRoad'!$B$2:$B$21,MATCH(A1640,'B-A OSRoad'!$C$2:$C$21)))-1))</f>
        <v/>
      </c>
      <c r="D1640" s="69">
        <f>(INDEX('B-A OSRoad'!$I$2:$I$21,MATCH(A1640,'B-A OSRoad'!$C$2:$C$21)))+$C$3+$C$4+$C$1</f>
        <v>110</v>
      </c>
      <c r="E1640" s="70" t="e">
        <f>VLOOKUP(A1640,'Crash Data'!$E$3:$F$6,2,FALSE)</f>
        <v>#N/A</v>
      </c>
      <c r="F1640" s="70" t="e">
        <f>VLOOKUP(A1640,'Crash Data'!$B$3:$C$32,2,FALSE)</f>
        <v>#N/A</v>
      </c>
      <c r="G1640" s="40">
        <v>230</v>
      </c>
      <c r="H1640" s="40">
        <v>177</v>
      </c>
      <c r="I1640" s="39">
        <v>177</v>
      </c>
      <c r="J1640" s="40">
        <v>177</v>
      </c>
      <c r="K1640" s="39">
        <v>164.358</v>
      </c>
      <c r="L1640" s="93">
        <f t="shared" si="353"/>
        <v>209</v>
      </c>
      <c r="M1640" s="93" t="str">
        <f t="shared" si="354"/>
        <v/>
      </c>
      <c r="N1640" s="99">
        <f t="shared" si="355"/>
        <v>165</v>
      </c>
      <c r="O1640" s="99" t="str">
        <f t="shared" si="356"/>
        <v/>
      </c>
      <c r="P1640" s="102">
        <f t="shared" si="357"/>
        <v>165</v>
      </c>
      <c r="Q1640" s="102" t="str">
        <f t="shared" si="358"/>
        <v/>
      </c>
      <c r="R1640" s="105">
        <f t="shared" si="359"/>
        <v>165</v>
      </c>
      <c r="S1640" s="105" t="str">
        <f t="shared" si="360"/>
        <v/>
      </c>
      <c r="T1640" s="69">
        <f t="shared" si="361"/>
        <v>107</v>
      </c>
      <c r="U1640" s="69" t="str">
        <f t="shared" si="362"/>
        <v/>
      </c>
      <c r="V1640" s="143">
        <f t="shared" si="363"/>
        <v>165</v>
      </c>
      <c r="W1640" s="143">
        <f t="shared" si="364"/>
        <v>0.64199999999999591</v>
      </c>
      <c r="X1640" s="109">
        <f t="shared" si="351"/>
        <v>0</v>
      </c>
      <c r="Y1640" s="110" t="e">
        <f t="shared" si="352"/>
        <v>#N/A</v>
      </c>
      <c r="Z1640" s="75" t="e">
        <f>NA()</f>
        <v>#N/A</v>
      </c>
    </row>
    <row r="1641" spans="1:26" x14ac:dyDescent="0.2">
      <c r="A1641" s="74">
        <v>26180</v>
      </c>
      <c r="B1641" s="68">
        <f>INDEX('B-A OSRoad'!$F$2:$F$21,MATCH(A1641,'B-A OSRoad'!$C$2:$C$21))</f>
        <v>0</v>
      </c>
      <c r="C1641" s="68" t="str">
        <f>IF(INDEX('B-A OSRoad'!$B$2:$B$21,MATCH(A1641,'B-A OSRoad'!$C$2:$C$21))="Straight","",RIGHT(INDEX('B-A OSRoad'!$B$2:$B$21,MATCH(A1641,'B-A OSRoad'!$C$2:$C$21)),LEN(INDEX('B-A OSRoad'!$B$2:$B$21,MATCH(A1641,'B-A OSRoad'!$C$2:$C$21)))-1))</f>
        <v/>
      </c>
      <c r="D1641" s="69">
        <f>(INDEX('B-A OSRoad'!$I$2:$I$21,MATCH(A1641,'B-A OSRoad'!$C$2:$C$21)))+$C$3+$C$4+$C$1</f>
        <v>110</v>
      </c>
      <c r="E1641" s="70" t="e">
        <f>VLOOKUP(A1641,'Crash Data'!$E$3:$F$6,2,FALSE)</f>
        <v>#N/A</v>
      </c>
      <c r="F1641" s="70" t="e">
        <f>VLOOKUP(A1641,'Crash Data'!$B$3:$C$32,2,FALSE)</f>
        <v>#N/A</v>
      </c>
      <c r="G1641" s="40">
        <v>174.60300000000001</v>
      </c>
      <c r="H1641" s="40">
        <v>177</v>
      </c>
      <c r="I1641" s="39">
        <v>177</v>
      </c>
      <c r="J1641" s="40">
        <v>177</v>
      </c>
      <c r="K1641" s="39">
        <v>177</v>
      </c>
      <c r="L1641" s="93">
        <f t="shared" si="353"/>
        <v>209</v>
      </c>
      <c r="M1641" s="93">
        <f t="shared" si="354"/>
        <v>34.396999999999991</v>
      </c>
      <c r="N1641" s="99">
        <f t="shared" si="355"/>
        <v>165</v>
      </c>
      <c r="O1641" s="99" t="str">
        <f t="shared" si="356"/>
        <v/>
      </c>
      <c r="P1641" s="102">
        <f t="shared" si="357"/>
        <v>165</v>
      </c>
      <c r="Q1641" s="102" t="str">
        <f t="shared" si="358"/>
        <v/>
      </c>
      <c r="R1641" s="105">
        <f t="shared" si="359"/>
        <v>165</v>
      </c>
      <c r="S1641" s="105" t="str">
        <f t="shared" si="360"/>
        <v/>
      </c>
      <c r="T1641" s="69">
        <f t="shared" si="361"/>
        <v>107</v>
      </c>
      <c r="U1641" s="69" t="str">
        <f t="shared" si="362"/>
        <v/>
      </c>
      <c r="V1641" s="143">
        <f t="shared" si="363"/>
        <v>165</v>
      </c>
      <c r="W1641" s="143" t="str">
        <f t="shared" si="364"/>
        <v/>
      </c>
      <c r="X1641" s="109">
        <f t="shared" si="351"/>
        <v>0</v>
      </c>
      <c r="Y1641" s="110" t="e">
        <f t="shared" si="352"/>
        <v>#N/A</v>
      </c>
      <c r="Z1641" s="75" t="e">
        <f>NA()</f>
        <v>#N/A</v>
      </c>
    </row>
    <row r="1642" spans="1:26" x14ac:dyDescent="0.2">
      <c r="A1642" s="74">
        <v>26190</v>
      </c>
      <c r="B1642" s="68">
        <f>INDEX('B-A OSRoad'!$F$2:$F$21,MATCH(A1642,'B-A OSRoad'!$C$2:$C$21))</f>
        <v>0</v>
      </c>
      <c r="C1642" s="68" t="str">
        <f>IF(INDEX('B-A OSRoad'!$B$2:$B$21,MATCH(A1642,'B-A OSRoad'!$C$2:$C$21))="Straight","",RIGHT(INDEX('B-A OSRoad'!$B$2:$B$21,MATCH(A1642,'B-A OSRoad'!$C$2:$C$21)),LEN(INDEX('B-A OSRoad'!$B$2:$B$21,MATCH(A1642,'B-A OSRoad'!$C$2:$C$21)))-1))</f>
        <v/>
      </c>
      <c r="D1642" s="69">
        <f>(INDEX('B-A OSRoad'!$I$2:$I$21,MATCH(A1642,'B-A OSRoad'!$C$2:$C$21)))+$C$3+$C$4+$C$1</f>
        <v>110</v>
      </c>
      <c r="E1642" s="70" t="e">
        <f>VLOOKUP(A1642,'Crash Data'!$E$3:$F$6,2,FALSE)</f>
        <v>#N/A</v>
      </c>
      <c r="F1642" s="70" t="e">
        <f>VLOOKUP(A1642,'Crash Data'!$B$3:$C$32,2,FALSE)</f>
        <v>#N/A</v>
      </c>
      <c r="G1642" s="40">
        <v>172.084</v>
      </c>
      <c r="H1642" s="40">
        <v>177</v>
      </c>
      <c r="I1642" s="39">
        <v>177</v>
      </c>
      <c r="J1642" s="40">
        <v>177</v>
      </c>
      <c r="K1642" s="39">
        <v>159.79900000000001</v>
      </c>
      <c r="L1642" s="93">
        <f t="shared" si="353"/>
        <v>209</v>
      </c>
      <c r="M1642" s="93">
        <f t="shared" si="354"/>
        <v>36.915999999999997</v>
      </c>
      <c r="N1642" s="99">
        <f t="shared" si="355"/>
        <v>165</v>
      </c>
      <c r="O1642" s="99" t="str">
        <f t="shared" si="356"/>
        <v/>
      </c>
      <c r="P1642" s="102">
        <f t="shared" si="357"/>
        <v>165</v>
      </c>
      <c r="Q1642" s="102" t="str">
        <f t="shared" si="358"/>
        <v/>
      </c>
      <c r="R1642" s="105">
        <f t="shared" si="359"/>
        <v>165</v>
      </c>
      <c r="S1642" s="105" t="str">
        <f t="shared" si="360"/>
        <v/>
      </c>
      <c r="T1642" s="69">
        <f t="shared" si="361"/>
        <v>107</v>
      </c>
      <c r="U1642" s="69" t="str">
        <f t="shared" si="362"/>
        <v/>
      </c>
      <c r="V1642" s="143">
        <f t="shared" si="363"/>
        <v>165</v>
      </c>
      <c r="W1642" s="143">
        <f t="shared" si="364"/>
        <v>5.2009999999999934</v>
      </c>
      <c r="X1642" s="109">
        <f t="shared" si="351"/>
        <v>0</v>
      </c>
      <c r="Y1642" s="110" t="e">
        <f t="shared" si="352"/>
        <v>#N/A</v>
      </c>
      <c r="Z1642" s="75" t="e">
        <f>NA()</f>
        <v>#N/A</v>
      </c>
    </row>
    <row r="1643" spans="1:26" x14ac:dyDescent="0.2">
      <c r="A1643" s="74">
        <v>26200</v>
      </c>
      <c r="B1643" s="68">
        <f>INDEX('B-A OSRoad'!$F$2:$F$21,MATCH(A1643,'B-A OSRoad'!$C$2:$C$21))</f>
        <v>0</v>
      </c>
      <c r="C1643" s="68" t="str">
        <f>IF(INDEX('B-A OSRoad'!$B$2:$B$21,MATCH(A1643,'B-A OSRoad'!$C$2:$C$21))="Straight","",RIGHT(INDEX('B-A OSRoad'!$B$2:$B$21,MATCH(A1643,'B-A OSRoad'!$C$2:$C$21)),LEN(INDEX('B-A OSRoad'!$B$2:$B$21,MATCH(A1643,'B-A OSRoad'!$C$2:$C$21)))-1))</f>
        <v/>
      </c>
      <c r="D1643" s="69">
        <f>(INDEX('B-A OSRoad'!$I$2:$I$21,MATCH(A1643,'B-A OSRoad'!$C$2:$C$21)))+$C$3+$C$4+$C$1</f>
        <v>110</v>
      </c>
      <c r="E1643" s="70" t="e">
        <f>VLOOKUP(A1643,'Crash Data'!$E$3:$F$6,2,FALSE)</f>
        <v>#N/A</v>
      </c>
      <c r="F1643" s="70" t="e">
        <f>VLOOKUP(A1643,'Crash Data'!$B$3:$C$32,2,FALSE)</f>
        <v>#N/A</v>
      </c>
      <c r="G1643" s="40">
        <v>168.17699999999999</v>
      </c>
      <c r="H1643" s="40">
        <v>177</v>
      </c>
      <c r="I1643" s="39">
        <v>177</v>
      </c>
      <c r="J1643" s="40">
        <v>177</v>
      </c>
      <c r="K1643" s="39">
        <v>151.86099999999999</v>
      </c>
      <c r="L1643" s="93">
        <f t="shared" si="353"/>
        <v>209</v>
      </c>
      <c r="M1643" s="93">
        <f t="shared" si="354"/>
        <v>40.823000000000008</v>
      </c>
      <c r="N1643" s="99">
        <f t="shared" si="355"/>
        <v>165</v>
      </c>
      <c r="O1643" s="99" t="str">
        <f t="shared" si="356"/>
        <v/>
      </c>
      <c r="P1643" s="102">
        <f t="shared" si="357"/>
        <v>165</v>
      </c>
      <c r="Q1643" s="102" t="str">
        <f t="shared" si="358"/>
        <v/>
      </c>
      <c r="R1643" s="105">
        <f t="shared" si="359"/>
        <v>165</v>
      </c>
      <c r="S1643" s="105" t="str">
        <f t="shared" si="360"/>
        <v/>
      </c>
      <c r="T1643" s="69">
        <f t="shared" si="361"/>
        <v>107</v>
      </c>
      <c r="U1643" s="69" t="str">
        <f t="shared" si="362"/>
        <v/>
      </c>
      <c r="V1643" s="143">
        <f t="shared" si="363"/>
        <v>165</v>
      </c>
      <c r="W1643" s="143">
        <f t="shared" si="364"/>
        <v>13.13900000000001</v>
      </c>
      <c r="X1643" s="109">
        <f t="shared" si="351"/>
        <v>0</v>
      </c>
      <c r="Y1643" s="110" t="e">
        <f t="shared" si="352"/>
        <v>#N/A</v>
      </c>
      <c r="Z1643" s="75" t="e">
        <f>NA()</f>
        <v>#N/A</v>
      </c>
    </row>
    <row r="1644" spans="1:26" x14ac:dyDescent="0.2">
      <c r="A1644" s="74">
        <v>26210</v>
      </c>
      <c r="B1644" s="68">
        <f>INDEX('B-A OSRoad'!$F$2:$F$21,MATCH(A1644,'B-A OSRoad'!$C$2:$C$21))</f>
        <v>0</v>
      </c>
      <c r="C1644" s="68" t="str">
        <f>IF(INDEX('B-A OSRoad'!$B$2:$B$21,MATCH(A1644,'B-A OSRoad'!$C$2:$C$21))="Straight","",RIGHT(INDEX('B-A OSRoad'!$B$2:$B$21,MATCH(A1644,'B-A OSRoad'!$C$2:$C$21)),LEN(INDEX('B-A OSRoad'!$B$2:$B$21,MATCH(A1644,'B-A OSRoad'!$C$2:$C$21)))-1))</f>
        <v/>
      </c>
      <c r="D1644" s="69">
        <f>(INDEX('B-A OSRoad'!$I$2:$I$21,MATCH(A1644,'B-A OSRoad'!$C$2:$C$21)))+$C$3+$C$4+$C$1</f>
        <v>110</v>
      </c>
      <c r="E1644" s="70" t="e">
        <f>VLOOKUP(A1644,'Crash Data'!$E$3:$F$6,2,FALSE)</f>
        <v>#N/A</v>
      </c>
      <c r="F1644" s="70" t="e">
        <f>VLOOKUP(A1644,'Crash Data'!$B$3:$C$32,2,FALSE)</f>
        <v>#N/A</v>
      </c>
      <c r="G1644" s="40">
        <v>166.19399999999999</v>
      </c>
      <c r="H1644" s="40">
        <v>177</v>
      </c>
      <c r="I1644" s="39">
        <v>177</v>
      </c>
      <c r="J1644" s="40">
        <v>177</v>
      </c>
      <c r="K1644" s="39">
        <v>148.79300000000001</v>
      </c>
      <c r="L1644" s="93">
        <f t="shared" si="353"/>
        <v>209</v>
      </c>
      <c r="M1644" s="93">
        <f t="shared" si="354"/>
        <v>42.806000000000012</v>
      </c>
      <c r="N1644" s="99">
        <f t="shared" si="355"/>
        <v>165</v>
      </c>
      <c r="O1644" s="99" t="str">
        <f t="shared" si="356"/>
        <v/>
      </c>
      <c r="P1644" s="102">
        <f t="shared" si="357"/>
        <v>165</v>
      </c>
      <c r="Q1644" s="102" t="str">
        <f t="shared" si="358"/>
        <v/>
      </c>
      <c r="R1644" s="105">
        <f t="shared" si="359"/>
        <v>165</v>
      </c>
      <c r="S1644" s="105" t="str">
        <f t="shared" si="360"/>
        <v/>
      </c>
      <c r="T1644" s="69">
        <f t="shared" si="361"/>
        <v>107</v>
      </c>
      <c r="U1644" s="69" t="str">
        <f t="shared" si="362"/>
        <v/>
      </c>
      <c r="V1644" s="143">
        <f t="shared" si="363"/>
        <v>165</v>
      </c>
      <c r="W1644" s="143">
        <f t="shared" si="364"/>
        <v>16.206999999999994</v>
      </c>
      <c r="X1644" s="109">
        <f t="shared" si="351"/>
        <v>0</v>
      </c>
      <c r="Y1644" s="110" t="e">
        <f t="shared" si="352"/>
        <v>#N/A</v>
      </c>
      <c r="Z1644" s="75" t="e">
        <f>NA()</f>
        <v>#N/A</v>
      </c>
    </row>
    <row r="1645" spans="1:26" x14ac:dyDescent="0.2">
      <c r="A1645" s="74">
        <v>26220</v>
      </c>
      <c r="B1645" s="68">
        <f>INDEX('B-A OSRoad'!$F$2:$F$21,MATCH(A1645,'B-A OSRoad'!$C$2:$C$21))</f>
        <v>0</v>
      </c>
      <c r="C1645" s="68" t="str">
        <f>IF(INDEX('B-A OSRoad'!$B$2:$B$21,MATCH(A1645,'B-A OSRoad'!$C$2:$C$21))="Straight","",RIGHT(INDEX('B-A OSRoad'!$B$2:$B$21,MATCH(A1645,'B-A OSRoad'!$C$2:$C$21)),LEN(INDEX('B-A OSRoad'!$B$2:$B$21,MATCH(A1645,'B-A OSRoad'!$C$2:$C$21)))-1))</f>
        <v/>
      </c>
      <c r="D1645" s="69">
        <f>(INDEX('B-A OSRoad'!$I$2:$I$21,MATCH(A1645,'B-A OSRoad'!$C$2:$C$21)))+$C$3+$C$4+$C$1</f>
        <v>110</v>
      </c>
      <c r="E1645" s="70" t="e">
        <f>VLOOKUP(A1645,'Crash Data'!$E$3:$F$6,2,FALSE)</f>
        <v>#N/A</v>
      </c>
      <c r="F1645" s="70" t="e">
        <f>VLOOKUP(A1645,'Crash Data'!$B$3:$C$32,2,FALSE)</f>
        <v>#N/A</v>
      </c>
      <c r="G1645" s="40">
        <v>158.41900000000001</v>
      </c>
      <c r="H1645" s="40">
        <v>177</v>
      </c>
      <c r="I1645" s="39">
        <v>177</v>
      </c>
      <c r="J1645" s="40">
        <v>177</v>
      </c>
      <c r="K1645" s="39">
        <v>139.709</v>
      </c>
      <c r="L1645" s="93">
        <f t="shared" si="353"/>
        <v>209</v>
      </c>
      <c r="M1645" s="93">
        <f t="shared" si="354"/>
        <v>50.580999999999989</v>
      </c>
      <c r="N1645" s="99">
        <f t="shared" si="355"/>
        <v>165</v>
      </c>
      <c r="O1645" s="99" t="str">
        <f t="shared" si="356"/>
        <v/>
      </c>
      <c r="P1645" s="102">
        <f t="shared" si="357"/>
        <v>165</v>
      </c>
      <c r="Q1645" s="102" t="str">
        <f t="shared" si="358"/>
        <v/>
      </c>
      <c r="R1645" s="105">
        <f t="shared" si="359"/>
        <v>165</v>
      </c>
      <c r="S1645" s="105" t="str">
        <f t="shared" si="360"/>
        <v/>
      </c>
      <c r="T1645" s="69">
        <f t="shared" si="361"/>
        <v>107</v>
      </c>
      <c r="U1645" s="69" t="str">
        <f t="shared" si="362"/>
        <v/>
      </c>
      <c r="V1645" s="143">
        <f t="shared" si="363"/>
        <v>165</v>
      </c>
      <c r="W1645" s="143">
        <f t="shared" si="364"/>
        <v>25.290999999999997</v>
      </c>
      <c r="X1645" s="109">
        <f t="shared" si="351"/>
        <v>0</v>
      </c>
      <c r="Y1645" s="110" t="e">
        <f t="shared" si="352"/>
        <v>#N/A</v>
      </c>
      <c r="Z1645" s="75" t="e">
        <f>NA()</f>
        <v>#N/A</v>
      </c>
    </row>
    <row r="1646" spans="1:26" x14ac:dyDescent="0.2">
      <c r="A1646" s="74">
        <v>26230</v>
      </c>
      <c r="B1646" s="68">
        <f>INDEX('B-A OSRoad'!$F$2:$F$21,MATCH(A1646,'B-A OSRoad'!$C$2:$C$21))</f>
        <v>0</v>
      </c>
      <c r="C1646" s="68" t="str">
        <f>IF(INDEX('B-A OSRoad'!$B$2:$B$21,MATCH(A1646,'B-A OSRoad'!$C$2:$C$21))="Straight","",RIGHT(INDEX('B-A OSRoad'!$B$2:$B$21,MATCH(A1646,'B-A OSRoad'!$C$2:$C$21)),LEN(INDEX('B-A OSRoad'!$B$2:$B$21,MATCH(A1646,'B-A OSRoad'!$C$2:$C$21)))-1))</f>
        <v/>
      </c>
      <c r="D1646" s="69">
        <f>(INDEX('B-A OSRoad'!$I$2:$I$21,MATCH(A1646,'B-A OSRoad'!$C$2:$C$21)))+$C$3+$C$4+$C$1</f>
        <v>110</v>
      </c>
      <c r="E1646" s="70" t="e">
        <f>VLOOKUP(A1646,'Crash Data'!$E$3:$F$6,2,FALSE)</f>
        <v>#N/A</v>
      </c>
      <c r="F1646" s="70" t="e">
        <f>VLOOKUP(A1646,'Crash Data'!$B$3:$C$32,2,FALSE)</f>
        <v>#N/A</v>
      </c>
      <c r="G1646" s="40">
        <v>155.553</v>
      </c>
      <c r="H1646" s="40">
        <v>177</v>
      </c>
      <c r="I1646" s="39">
        <v>177</v>
      </c>
      <c r="J1646" s="40">
        <v>177</v>
      </c>
      <c r="K1646" s="39">
        <v>148.88300000000001</v>
      </c>
      <c r="L1646" s="93">
        <f t="shared" si="353"/>
        <v>209</v>
      </c>
      <c r="M1646" s="93">
        <f t="shared" si="354"/>
        <v>53.447000000000003</v>
      </c>
      <c r="N1646" s="99">
        <f t="shared" si="355"/>
        <v>165</v>
      </c>
      <c r="O1646" s="99" t="str">
        <f t="shared" si="356"/>
        <v/>
      </c>
      <c r="P1646" s="102">
        <f t="shared" si="357"/>
        <v>165</v>
      </c>
      <c r="Q1646" s="102" t="str">
        <f t="shared" si="358"/>
        <v/>
      </c>
      <c r="R1646" s="105">
        <f t="shared" si="359"/>
        <v>165</v>
      </c>
      <c r="S1646" s="105" t="str">
        <f t="shared" si="360"/>
        <v/>
      </c>
      <c r="T1646" s="69">
        <f t="shared" si="361"/>
        <v>107</v>
      </c>
      <c r="U1646" s="69" t="str">
        <f t="shared" si="362"/>
        <v/>
      </c>
      <c r="V1646" s="143">
        <f t="shared" si="363"/>
        <v>165</v>
      </c>
      <c r="W1646" s="143">
        <f t="shared" si="364"/>
        <v>16.11699999999999</v>
      </c>
      <c r="X1646" s="109">
        <f t="shared" si="351"/>
        <v>0</v>
      </c>
      <c r="Y1646" s="110" t="e">
        <f t="shared" si="352"/>
        <v>#N/A</v>
      </c>
      <c r="Z1646" s="75" t="e">
        <f>NA()</f>
        <v>#N/A</v>
      </c>
    </row>
    <row r="1647" spans="1:26" x14ac:dyDescent="0.2">
      <c r="A1647" s="74">
        <v>26240</v>
      </c>
      <c r="B1647" s="68">
        <f>INDEX('B-A OSRoad'!$F$2:$F$21,MATCH(A1647,'B-A OSRoad'!$C$2:$C$21))</f>
        <v>0</v>
      </c>
      <c r="C1647" s="68" t="str">
        <f>IF(INDEX('B-A OSRoad'!$B$2:$B$21,MATCH(A1647,'B-A OSRoad'!$C$2:$C$21))="Straight","",RIGHT(INDEX('B-A OSRoad'!$B$2:$B$21,MATCH(A1647,'B-A OSRoad'!$C$2:$C$21)),LEN(INDEX('B-A OSRoad'!$B$2:$B$21,MATCH(A1647,'B-A OSRoad'!$C$2:$C$21)))-1))</f>
        <v/>
      </c>
      <c r="D1647" s="69">
        <f>(INDEX('B-A OSRoad'!$I$2:$I$21,MATCH(A1647,'B-A OSRoad'!$C$2:$C$21)))+$C$3+$C$4+$C$1</f>
        <v>110</v>
      </c>
      <c r="E1647" s="70" t="e">
        <f>VLOOKUP(A1647,'Crash Data'!$E$3:$F$6,2,FALSE)</f>
        <v>#N/A</v>
      </c>
      <c r="F1647" s="70" t="e">
        <f>VLOOKUP(A1647,'Crash Data'!$B$3:$C$32,2,FALSE)</f>
        <v>#N/A</v>
      </c>
      <c r="G1647" s="40">
        <v>154.01900000000001</v>
      </c>
      <c r="H1647" s="40">
        <v>177</v>
      </c>
      <c r="I1647" s="39">
        <v>177</v>
      </c>
      <c r="J1647" s="40">
        <v>177</v>
      </c>
      <c r="K1647" s="39">
        <v>147.51300000000001</v>
      </c>
      <c r="L1647" s="93">
        <f t="shared" si="353"/>
        <v>209</v>
      </c>
      <c r="M1647" s="93">
        <f t="shared" si="354"/>
        <v>54.980999999999995</v>
      </c>
      <c r="N1647" s="99">
        <f t="shared" si="355"/>
        <v>165</v>
      </c>
      <c r="O1647" s="99" t="str">
        <f t="shared" si="356"/>
        <v/>
      </c>
      <c r="P1647" s="102">
        <f t="shared" si="357"/>
        <v>165</v>
      </c>
      <c r="Q1647" s="102" t="str">
        <f t="shared" si="358"/>
        <v/>
      </c>
      <c r="R1647" s="105">
        <f t="shared" si="359"/>
        <v>165</v>
      </c>
      <c r="S1647" s="105" t="str">
        <f t="shared" si="360"/>
        <v/>
      </c>
      <c r="T1647" s="69">
        <f t="shared" si="361"/>
        <v>107</v>
      </c>
      <c r="U1647" s="69" t="str">
        <f t="shared" si="362"/>
        <v/>
      </c>
      <c r="V1647" s="143">
        <f t="shared" si="363"/>
        <v>165</v>
      </c>
      <c r="W1647" s="143">
        <f t="shared" si="364"/>
        <v>17.486999999999995</v>
      </c>
      <c r="X1647" s="109">
        <f t="shared" si="351"/>
        <v>0</v>
      </c>
      <c r="Y1647" s="110" t="e">
        <f t="shared" si="352"/>
        <v>#N/A</v>
      </c>
      <c r="Z1647" s="75" t="e">
        <f>NA()</f>
        <v>#N/A</v>
      </c>
    </row>
    <row r="1648" spans="1:26" x14ac:dyDescent="0.2">
      <c r="A1648" s="74">
        <v>26250</v>
      </c>
      <c r="B1648" s="68">
        <f>INDEX('B-A OSRoad'!$F$2:$F$21,MATCH(A1648,'B-A OSRoad'!$C$2:$C$21))</f>
        <v>0</v>
      </c>
      <c r="C1648" s="68" t="str">
        <f>IF(INDEX('B-A OSRoad'!$B$2:$B$21,MATCH(A1648,'B-A OSRoad'!$C$2:$C$21))="Straight","",RIGHT(INDEX('B-A OSRoad'!$B$2:$B$21,MATCH(A1648,'B-A OSRoad'!$C$2:$C$21)),LEN(INDEX('B-A OSRoad'!$B$2:$B$21,MATCH(A1648,'B-A OSRoad'!$C$2:$C$21)))-1))</f>
        <v/>
      </c>
      <c r="D1648" s="69">
        <f>(INDEX('B-A OSRoad'!$I$2:$I$21,MATCH(A1648,'B-A OSRoad'!$C$2:$C$21)))+$C$3+$C$4+$C$1</f>
        <v>110</v>
      </c>
      <c r="E1648" s="70" t="e">
        <f>VLOOKUP(A1648,'Crash Data'!$E$3:$F$6,2,FALSE)</f>
        <v>#N/A</v>
      </c>
      <c r="F1648" s="70" t="e">
        <f>VLOOKUP(A1648,'Crash Data'!$B$3:$C$32,2,FALSE)</f>
        <v>#N/A</v>
      </c>
      <c r="G1648" s="40">
        <v>152.15700000000001</v>
      </c>
      <c r="H1648" s="40">
        <v>177</v>
      </c>
      <c r="I1648" s="39">
        <v>177</v>
      </c>
      <c r="J1648" s="40">
        <v>177</v>
      </c>
      <c r="K1648" s="39">
        <v>148.697</v>
      </c>
      <c r="L1648" s="93">
        <f t="shared" si="353"/>
        <v>209</v>
      </c>
      <c r="M1648" s="93">
        <f t="shared" si="354"/>
        <v>56.842999999999989</v>
      </c>
      <c r="N1648" s="99">
        <f t="shared" si="355"/>
        <v>165</v>
      </c>
      <c r="O1648" s="99" t="str">
        <f t="shared" si="356"/>
        <v/>
      </c>
      <c r="P1648" s="102">
        <f t="shared" si="357"/>
        <v>165</v>
      </c>
      <c r="Q1648" s="102" t="str">
        <f t="shared" si="358"/>
        <v/>
      </c>
      <c r="R1648" s="105">
        <f t="shared" si="359"/>
        <v>165</v>
      </c>
      <c r="S1648" s="105" t="str">
        <f t="shared" si="360"/>
        <v/>
      </c>
      <c r="T1648" s="69">
        <f t="shared" si="361"/>
        <v>107</v>
      </c>
      <c r="U1648" s="69" t="str">
        <f t="shared" si="362"/>
        <v/>
      </c>
      <c r="V1648" s="143">
        <f t="shared" si="363"/>
        <v>165</v>
      </c>
      <c r="W1648" s="143">
        <f t="shared" si="364"/>
        <v>16.302999999999997</v>
      </c>
      <c r="X1648" s="109">
        <f t="shared" si="351"/>
        <v>0</v>
      </c>
      <c r="Y1648" s="110" t="e">
        <f t="shared" si="352"/>
        <v>#N/A</v>
      </c>
      <c r="Z1648" s="75" t="e">
        <f>NA()</f>
        <v>#N/A</v>
      </c>
    </row>
    <row r="1649" spans="1:26" x14ac:dyDescent="0.2">
      <c r="A1649" s="74">
        <v>26260</v>
      </c>
      <c r="B1649" s="68">
        <f>INDEX('B-A OSRoad'!$F$2:$F$21,MATCH(A1649,'B-A OSRoad'!$C$2:$C$21))</f>
        <v>0</v>
      </c>
      <c r="C1649" s="68" t="str">
        <f>IF(INDEX('B-A OSRoad'!$B$2:$B$21,MATCH(A1649,'B-A OSRoad'!$C$2:$C$21))="Straight","",RIGHT(INDEX('B-A OSRoad'!$B$2:$B$21,MATCH(A1649,'B-A OSRoad'!$C$2:$C$21)),LEN(INDEX('B-A OSRoad'!$B$2:$B$21,MATCH(A1649,'B-A OSRoad'!$C$2:$C$21)))-1))</f>
        <v/>
      </c>
      <c r="D1649" s="69">
        <f>(INDEX('B-A OSRoad'!$I$2:$I$21,MATCH(A1649,'B-A OSRoad'!$C$2:$C$21)))+$C$3+$C$4+$C$1</f>
        <v>110</v>
      </c>
      <c r="E1649" s="70" t="e">
        <f>VLOOKUP(A1649,'Crash Data'!$E$3:$F$6,2,FALSE)</f>
        <v>#N/A</v>
      </c>
      <c r="F1649" s="70" t="e">
        <f>VLOOKUP(A1649,'Crash Data'!$B$3:$C$32,2,FALSE)</f>
        <v>#N/A</v>
      </c>
      <c r="G1649" s="40">
        <v>152.47200000000001</v>
      </c>
      <c r="H1649" s="40">
        <v>177</v>
      </c>
      <c r="I1649" s="39">
        <v>177</v>
      </c>
      <c r="J1649" s="40">
        <v>177</v>
      </c>
      <c r="K1649" s="39">
        <v>155.96299999999999</v>
      </c>
      <c r="L1649" s="93">
        <f t="shared" si="353"/>
        <v>209</v>
      </c>
      <c r="M1649" s="93">
        <f t="shared" si="354"/>
        <v>56.527999999999992</v>
      </c>
      <c r="N1649" s="99">
        <f t="shared" si="355"/>
        <v>165</v>
      </c>
      <c r="O1649" s="99" t="str">
        <f t="shared" si="356"/>
        <v/>
      </c>
      <c r="P1649" s="102">
        <f t="shared" si="357"/>
        <v>165</v>
      </c>
      <c r="Q1649" s="102" t="str">
        <f t="shared" si="358"/>
        <v/>
      </c>
      <c r="R1649" s="105">
        <f t="shared" si="359"/>
        <v>165</v>
      </c>
      <c r="S1649" s="105" t="str">
        <f t="shared" si="360"/>
        <v/>
      </c>
      <c r="T1649" s="69">
        <f t="shared" si="361"/>
        <v>107</v>
      </c>
      <c r="U1649" s="69" t="str">
        <f t="shared" si="362"/>
        <v/>
      </c>
      <c r="V1649" s="143">
        <f t="shared" si="363"/>
        <v>165</v>
      </c>
      <c r="W1649" s="143">
        <f t="shared" si="364"/>
        <v>9.0370000000000061</v>
      </c>
      <c r="X1649" s="109">
        <f t="shared" si="351"/>
        <v>0</v>
      </c>
      <c r="Y1649" s="110" t="e">
        <f t="shared" si="352"/>
        <v>#N/A</v>
      </c>
      <c r="Z1649" s="75" t="e">
        <f>NA()</f>
        <v>#N/A</v>
      </c>
    </row>
    <row r="1650" spans="1:26" x14ac:dyDescent="0.2">
      <c r="A1650" s="74">
        <v>26270</v>
      </c>
      <c r="B1650" s="68">
        <f>INDEX('B-A OSRoad'!$F$2:$F$21,MATCH(A1650,'B-A OSRoad'!$C$2:$C$21))</f>
        <v>0</v>
      </c>
      <c r="C1650" s="68" t="str">
        <f>IF(INDEX('B-A OSRoad'!$B$2:$B$21,MATCH(A1650,'B-A OSRoad'!$C$2:$C$21))="Straight","",RIGHT(INDEX('B-A OSRoad'!$B$2:$B$21,MATCH(A1650,'B-A OSRoad'!$C$2:$C$21)),LEN(INDEX('B-A OSRoad'!$B$2:$B$21,MATCH(A1650,'B-A OSRoad'!$C$2:$C$21)))-1))</f>
        <v/>
      </c>
      <c r="D1650" s="69">
        <f>(INDEX('B-A OSRoad'!$I$2:$I$21,MATCH(A1650,'B-A OSRoad'!$C$2:$C$21)))+$C$3+$C$4+$C$1</f>
        <v>110</v>
      </c>
      <c r="E1650" s="70" t="e">
        <f>VLOOKUP(A1650,'Crash Data'!$E$3:$F$6,2,FALSE)</f>
        <v>#N/A</v>
      </c>
      <c r="F1650" s="70" t="e">
        <f>VLOOKUP(A1650,'Crash Data'!$B$3:$C$32,2,FALSE)</f>
        <v>#N/A</v>
      </c>
      <c r="G1650" s="40">
        <v>150.012</v>
      </c>
      <c r="H1650" s="40">
        <v>177</v>
      </c>
      <c r="I1650" s="39">
        <v>177</v>
      </c>
      <c r="J1650" s="40">
        <v>177</v>
      </c>
      <c r="K1650" s="39">
        <v>177</v>
      </c>
      <c r="L1650" s="93">
        <f t="shared" si="353"/>
        <v>209</v>
      </c>
      <c r="M1650" s="93">
        <f t="shared" si="354"/>
        <v>58.988</v>
      </c>
      <c r="N1650" s="99">
        <f t="shared" si="355"/>
        <v>165</v>
      </c>
      <c r="O1650" s="99" t="str">
        <f t="shared" si="356"/>
        <v/>
      </c>
      <c r="P1650" s="102">
        <f t="shared" si="357"/>
        <v>165</v>
      </c>
      <c r="Q1650" s="102" t="str">
        <f t="shared" si="358"/>
        <v/>
      </c>
      <c r="R1650" s="105">
        <f t="shared" si="359"/>
        <v>165</v>
      </c>
      <c r="S1650" s="105" t="str">
        <f t="shared" si="360"/>
        <v/>
      </c>
      <c r="T1650" s="69">
        <f t="shared" si="361"/>
        <v>107</v>
      </c>
      <c r="U1650" s="69" t="str">
        <f t="shared" si="362"/>
        <v/>
      </c>
      <c r="V1650" s="143">
        <f t="shared" si="363"/>
        <v>165</v>
      </c>
      <c r="W1650" s="143" t="str">
        <f t="shared" si="364"/>
        <v/>
      </c>
      <c r="X1650" s="109">
        <f t="shared" si="351"/>
        <v>0</v>
      </c>
      <c r="Y1650" s="110" t="e">
        <f t="shared" si="352"/>
        <v>#N/A</v>
      </c>
      <c r="Z1650" s="75" t="e">
        <f>NA()</f>
        <v>#N/A</v>
      </c>
    </row>
    <row r="1651" spans="1:26" x14ac:dyDescent="0.2">
      <c r="A1651" s="74">
        <v>26280</v>
      </c>
      <c r="B1651" s="68">
        <f>INDEX('B-A OSRoad'!$F$2:$F$21,MATCH(A1651,'B-A OSRoad'!$C$2:$C$21))</f>
        <v>0</v>
      </c>
      <c r="C1651" s="68" t="str">
        <f>IF(INDEX('B-A OSRoad'!$B$2:$B$21,MATCH(A1651,'B-A OSRoad'!$C$2:$C$21))="Straight","",RIGHT(INDEX('B-A OSRoad'!$B$2:$B$21,MATCH(A1651,'B-A OSRoad'!$C$2:$C$21)),LEN(INDEX('B-A OSRoad'!$B$2:$B$21,MATCH(A1651,'B-A OSRoad'!$C$2:$C$21)))-1))</f>
        <v/>
      </c>
      <c r="D1651" s="69">
        <f>(INDEX('B-A OSRoad'!$I$2:$I$21,MATCH(A1651,'B-A OSRoad'!$C$2:$C$21)))+$C$3+$C$4+$C$1</f>
        <v>110</v>
      </c>
      <c r="E1651" s="70" t="e">
        <f>VLOOKUP(A1651,'Crash Data'!$E$3:$F$6,2,FALSE)</f>
        <v>#N/A</v>
      </c>
      <c r="F1651" s="70" t="e">
        <f>VLOOKUP(A1651,'Crash Data'!$B$3:$C$32,2,FALSE)</f>
        <v>#N/A</v>
      </c>
      <c r="G1651" s="40">
        <v>160.01400000000001</v>
      </c>
      <c r="H1651" s="40">
        <v>177</v>
      </c>
      <c r="I1651" s="39">
        <v>177</v>
      </c>
      <c r="J1651" s="40">
        <v>177</v>
      </c>
      <c r="K1651" s="39">
        <v>177</v>
      </c>
      <c r="L1651" s="93">
        <f t="shared" si="353"/>
        <v>209</v>
      </c>
      <c r="M1651" s="93">
        <f t="shared" si="354"/>
        <v>48.98599999999999</v>
      </c>
      <c r="N1651" s="99">
        <f t="shared" si="355"/>
        <v>165</v>
      </c>
      <c r="O1651" s="99" t="str">
        <f t="shared" si="356"/>
        <v/>
      </c>
      <c r="P1651" s="102">
        <f t="shared" si="357"/>
        <v>165</v>
      </c>
      <c r="Q1651" s="102" t="str">
        <f t="shared" si="358"/>
        <v/>
      </c>
      <c r="R1651" s="105">
        <f t="shared" si="359"/>
        <v>165</v>
      </c>
      <c r="S1651" s="105" t="str">
        <f t="shared" si="360"/>
        <v/>
      </c>
      <c r="T1651" s="69">
        <f t="shared" si="361"/>
        <v>107</v>
      </c>
      <c r="U1651" s="69" t="str">
        <f t="shared" si="362"/>
        <v/>
      </c>
      <c r="V1651" s="143">
        <f t="shared" si="363"/>
        <v>165</v>
      </c>
      <c r="W1651" s="143" t="str">
        <f t="shared" si="364"/>
        <v/>
      </c>
      <c r="X1651" s="109">
        <f t="shared" si="351"/>
        <v>0</v>
      </c>
      <c r="Y1651" s="110" t="e">
        <f t="shared" si="352"/>
        <v>#N/A</v>
      </c>
      <c r="Z1651" s="75" t="e">
        <f>NA()</f>
        <v>#N/A</v>
      </c>
    </row>
    <row r="1652" spans="1:26" x14ac:dyDescent="0.2">
      <c r="A1652" s="74">
        <v>26290</v>
      </c>
      <c r="B1652" s="68">
        <f>INDEX('B-A OSRoad'!$F$2:$F$21,MATCH(A1652,'B-A OSRoad'!$C$2:$C$21))</f>
        <v>0</v>
      </c>
      <c r="C1652" s="68" t="str">
        <f>IF(INDEX('B-A OSRoad'!$B$2:$B$21,MATCH(A1652,'B-A OSRoad'!$C$2:$C$21))="Straight","",RIGHT(INDEX('B-A OSRoad'!$B$2:$B$21,MATCH(A1652,'B-A OSRoad'!$C$2:$C$21)),LEN(INDEX('B-A OSRoad'!$B$2:$B$21,MATCH(A1652,'B-A OSRoad'!$C$2:$C$21)))-1))</f>
        <v/>
      </c>
      <c r="D1652" s="69">
        <f>(INDEX('B-A OSRoad'!$I$2:$I$21,MATCH(A1652,'B-A OSRoad'!$C$2:$C$21)))+$C$3+$C$4+$C$1</f>
        <v>110</v>
      </c>
      <c r="E1652" s="70" t="e">
        <f>VLOOKUP(A1652,'Crash Data'!$E$3:$F$6,2,FALSE)</f>
        <v>#N/A</v>
      </c>
      <c r="F1652" s="70" t="e">
        <f>VLOOKUP(A1652,'Crash Data'!$B$3:$C$32,2,FALSE)</f>
        <v>#N/A</v>
      </c>
      <c r="G1652" s="40">
        <v>170.01499999999999</v>
      </c>
      <c r="H1652" s="40">
        <v>177</v>
      </c>
      <c r="I1652" s="39">
        <v>177</v>
      </c>
      <c r="J1652" s="40">
        <v>177</v>
      </c>
      <c r="K1652" s="39">
        <v>177</v>
      </c>
      <c r="L1652" s="93">
        <f t="shared" si="353"/>
        <v>209</v>
      </c>
      <c r="M1652" s="93">
        <f t="shared" si="354"/>
        <v>38.985000000000014</v>
      </c>
      <c r="N1652" s="99">
        <f t="shared" si="355"/>
        <v>165</v>
      </c>
      <c r="O1652" s="99" t="str">
        <f t="shared" si="356"/>
        <v/>
      </c>
      <c r="P1652" s="102">
        <f t="shared" si="357"/>
        <v>165</v>
      </c>
      <c r="Q1652" s="102" t="str">
        <f t="shared" si="358"/>
        <v/>
      </c>
      <c r="R1652" s="105">
        <f t="shared" si="359"/>
        <v>165</v>
      </c>
      <c r="S1652" s="105" t="str">
        <f t="shared" si="360"/>
        <v/>
      </c>
      <c r="T1652" s="69">
        <f t="shared" si="361"/>
        <v>107</v>
      </c>
      <c r="U1652" s="69" t="str">
        <f t="shared" si="362"/>
        <v/>
      </c>
      <c r="V1652" s="143">
        <f t="shared" si="363"/>
        <v>165</v>
      </c>
      <c r="W1652" s="143" t="str">
        <f t="shared" si="364"/>
        <v/>
      </c>
      <c r="X1652" s="109">
        <f t="shared" si="351"/>
        <v>0</v>
      </c>
      <c r="Y1652" s="110" t="e">
        <f t="shared" si="352"/>
        <v>#N/A</v>
      </c>
      <c r="Z1652" s="75" t="e">
        <f>NA()</f>
        <v>#N/A</v>
      </c>
    </row>
    <row r="1653" spans="1:26" x14ac:dyDescent="0.2">
      <c r="A1653" s="74">
        <v>26300</v>
      </c>
      <c r="B1653" s="68">
        <f>INDEX('B-A OSRoad'!$F$2:$F$21,MATCH(A1653,'B-A OSRoad'!$C$2:$C$21))</f>
        <v>0</v>
      </c>
      <c r="C1653" s="68" t="str">
        <f>IF(INDEX('B-A OSRoad'!$B$2:$B$21,MATCH(A1653,'B-A OSRoad'!$C$2:$C$21))="Straight","",RIGHT(INDEX('B-A OSRoad'!$B$2:$B$21,MATCH(A1653,'B-A OSRoad'!$C$2:$C$21)),LEN(INDEX('B-A OSRoad'!$B$2:$B$21,MATCH(A1653,'B-A OSRoad'!$C$2:$C$21)))-1))</f>
        <v/>
      </c>
      <c r="D1653" s="69">
        <f>(INDEX('B-A OSRoad'!$I$2:$I$21,MATCH(A1653,'B-A OSRoad'!$C$2:$C$21)))+$C$3+$C$4+$C$1</f>
        <v>110</v>
      </c>
      <c r="E1653" s="70" t="e">
        <f>VLOOKUP(A1653,'Crash Data'!$E$3:$F$6,2,FALSE)</f>
        <v>#N/A</v>
      </c>
      <c r="F1653" s="70" t="e">
        <f>VLOOKUP(A1653,'Crash Data'!$B$3:$C$32,2,FALSE)</f>
        <v>#N/A</v>
      </c>
      <c r="G1653" s="40">
        <v>180.01599999999999</v>
      </c>
      <c r="H1653" s="40">
        <v>177</v>
      </c>
      <c r="I1653" s="39">
        <v>177</v>
      </c>
      <c r="J1653" s="40">
        <v>177</v>
      </c>
      <c r="K1653" s="39">
        <v>177</v>
      </c>
      <c r="L1653" s="93">
        <f t="shared" si="353"/>
        <v>209</v>
      </c>
      <c r="M1653" s="93">
        <f t="shared" si="354"/>
        <v>28.984000000000009</v>
      </c>
      <c r="N1653" s="99">
        <f t="shared" si="355"/>
        <v>165</v>
      </c>
      <c r="O1653" s="99" t="str">
        <f t="shared" si="356"/>
        <v/>
      </c>
      <c r="P1653" s="102">
        <f t="shared" si="357"/>
        <v>165</v>
      </c>
      <c r="Q1653" s="102" t="str">
        <f t="shared" si="358"/>
        <v/>
      </c>
      <c r="R1653" s="105">
        <f t="shared" si="359"/>
        <v>165</v>
      </c>
      <c r="S1653" s="105" t="str">
        <f t="shared" si="360"/>
        <v/>
      </c>
      <c r="T1653" s="69">
        <f t="shared" si="361"/>
        <v>107</v>
      </c>
      <c r="U1653" s="69" t="str">
        <f t="shared" si="362"/>
        <v/>
      </c>
      <c r="V1653" s="143">
        <f t="shared" si="363"/>
        <v>165</v>
      </c>
      <c r="W1653" s="143" t="str">
        <f t="shared" si="364"/>
        <v/>
      </c>
      <c r="X1653" s="109">
        <f t="shared" si="351"/>
        <v>0</v>
      </c>
      <c r="Y1653" s="110" t="e">
        <f t="shared" si="352"/>
        <v>#N/A</v>
      </c>
      <c r="Z1653" s="75" t="e">
        <f>NA()</f>
        <v>#N/A</v>
      </c>
    </row>
    <row r="1654" spans="1:26" x14ac:dyDescent="0.2">
      <c r="A1654" s="74">
        <v>26310</v>
      </c>
      <c r="B1654" s="68">
        <f>INDEX('B-A OSRoad'!$F$2:$F$21,MATCH(A1654,'B-A OSRoad'!$C$2:$C$21))</f>
        <v>0</v>
      </c>
      <c r="C1654" s="68" t="str">
        <f>IF(INDEX('B-A OSRoad'!$B$2:$B$21,MATCH(A1654,'B-A OSRoad'!$C$2:$C$21))="Straight","",RIGHT(INDEX('B-A OSRoad'!$B$2:$B$21,MATCH(A1654,'B-A OSRoad'!$C$2:$C$21)),LEN(INDEX('B-A OSRoad'!$B$2:$B$21,MATCH(A1654,'B-A OSRoad'!$C$2:$C$21)))-1))</f>
        <v/>
      </c>
      <c r="D1654" s="69">
        <f>(INDEX('B-A OSRoad'!$I$2:$I$21,MATCH(A1654,'B-A OSRoad'!$C$2:$C$21)))+$C$3+$C$4+$C$1</f>
        <v>110</v>
      </c>
      <c r="E1654" s="70" t="e">
        <f>VLOOKUP(A1654,'Crash Data'!$E$3:$F$6,2,FALSE)</f>
        <v>#N/A</v>
      </c>
      <c r="F1654" s="70" t="e">
        <f>VLOOKUP(A1654,'Crash Data'!$B$3:$C$32,2,FALSE)</f>
        <v>#N/A</v>
      </c>
      <c r="G1654" s="40">
        <v>190.018</v>
      </c>
      <c r="H1654" s="40">
        <v>177</v>
      </c>
      <c r="I1654" s="39">
        <v>177</v>
      </c>
      <c r="J1654" s="40">
        <v>177</v>
      </c>
      <c r="K1654" s="39">
        <v>177</v>
      </c>
      <c r="L1654" s="93">
        <f t="shared" si="353"/>
        <v>209</v>
      </c>
      <c r="M1654" s="93">
        <f t="shared" si="354"/>
        <v>18.981999999999999</v>
      </c>
      <c r="N1654" s="99">
        <f t="shared" si="355"/>
        <v>165</v>
      </c>
      <c r="O1654" s="99" t="str">
        <f t="shared" si="356"/>
        <v/>
      </c>
      <c r="P1654" s="102">
        <f t="shared" si="357"/>
        <v>165</v>
      </c>
      <c r="Q1654" s="102" t="str">
        <f t="shared" si="358"/>
        <v/>
      </c>
      <c r="R1654" s="105">
        <f t="shared" si="359"/>
        <v>165</v>
      </c>
      <c r="S1654" s="105" t="str">
        <f t="shared" si="360"/>
        <v/>
      </c>
      <c r="T1654" s="69">
        <f t="shared" si="361"/>
        <v>107</v>
      </c>
      <c r="U1654" s="69" t="str">
        <f t="shared" si="362"/>
        <v/>
      </c>
      <c r="V1654" s="143">
        <f t="shared" si="363"/>
        <v>165</v>
      </c>
      <c r="W1654" s="143" t="str">
        <f t="shared" si="364"/>
        <v/>
      </c>
      <c r="X1654" s="109">
        <f t="shared" si="351"/>
        <v>0</v>
      </c>
      <c r="Y1654" s="110" t="e">
        <f t="shared" si="352"/>
        <v>#N/A</v>
      </c>
      <c r="Z1654" s="75" t="e">
        <f>NA()</f>
        <v>#N/A</v>
      </c>
    </row>
    <row r="1655" spans="1:26" x14ac:dyDescent="0.2">
      <c r="A1655" s="74">
        <v>26320</v>
      </c>
      <c r="B1655" s="68">
        <f>INDEX('B-A OSRoad'!$F$2:$F$21,MATCH(A1655,'B-A OSRoad'!$C$2:$C$21))</f>
        <v>0</v>
      </c>
      <c r="C1655" s="68" t="str">
        <f>IF(INDEX('B-A OSRoad'!$B$2:$B$21,MATCH(A1655,'B-A OSRoad'!$C$2:$C$21))="Straight","",RIGHT(INDEX('B-A OSRoad'!$B$2:$B$21,MATCH(A1655,'B-A OSRoad'!$C$2:$C$21)),LEN(INDEX('B-A OSRoad'!$B$2:$B$21,MATCH(A1655,'B-A OSRoad'!$C$2:$C$21)))-1))</f>
        <v/>
      </c>
      <c r="D1655" s="69">
        <f>(INDEX('B-A OSRoad'!$I$2:$I$21,MATCH(A1655,'B-A OSRoad'!$C$2:$C$21)))+$C$3+$C$4+$C$1</f>
        <v>110</v>
      </c>
      <c r="E1655" s="70" t="e">
        <f>VLOOKUP(A1655,'Crash Data'!$E$3:$F$6,2,FALSE)</f>
        <v>#N/A</v>
      </c>
      <c r="F1655" s="70" t="e">
        <f>VLOOKUP(A1655,'Crash Data'!$B$3:$C$32,2,FALSE)</f>
        <v>#N/A</v>
      </c>
      <c r="G1655" s="40">
        <v>200.018</v>
      </c>
      <c r="H1655" s="40">
        <v>177</v>
      </c>
      <c r="I1655" s="39">
        <v>177</v>
      </c>
      <c r="J1655" s="40">
        <v>177</v>
      </c>
      <c r="K1655" s="39">
        <v>177</v>
      </c>
      <c r="L1655" s="93">
        <f t="shared" si="353"/>
        <v>209</v>
      </c>
      <c r="M1655" s="93">
        <f t="shared" si="354"/>
        <v>8.9819999999999993</v>
      </c>
      <c r="N1655" s="99">
        <f t="shared" si="355"/>
        <v>165</v>
      </c>
      <c r="O1655" s="99" t="str">
        <f t="shared" si="356"/>
        <v/>
      </c>
      <c r="P1655" s="102">
        <f t="shared" si="357"/>
        <v>165</v>
      </c>
      <c r="Q1655" s="102" t="str">
        <f t="shared" si="358"/>
        <v/>
      </c>
      <c r="R1655" s="105">
        <f t="shared" si="359"/>
        <v>165</v>
      </c>
      <c r="S1655" s="105" t="str">
        <f t="shared" si="360"/>
        <v/>
      </c>
      <c r="T1655" s="69">
        <f t="shared" si="361"/>
        <v>107</v>
      </c>
      <c r="U1655" s="69" t="str">
        <f t="shared" si="362"/>
        <v/>
      </c>
      <c r="V1655" s="143">
        <f t="shared" si="363"/>
        <v>165</v>
      </c>
      <c r="W1655" s="143" t="str">
        <f t="shared" si="364"/>
        <v/>
      </c>
      <c r="X1655" s="109">
        <f t="shared" si="351"/>
        <v>0</v>
      </c>
      <c r="Y1655" s="110" t="e">
        <f t="shared" si="352"/>
        <v>#N/A</v>
      </c>
      <c r="Z1655" s="75" t="e">
        <f>NA()</f>
        <v>#N/A</v>
      </c>
    </row>
    <row r="1656" spans="1:26" x14ac:dyDescent="0.2">
      <c r="A1656" s="74">
        <v>26330</v>
      </c>
      <c r="B1656" s="68">
        <f>INDEX('B-A OSRoad'!$F$2:$F$21,MATCH(A1656,'B-A OSRoad'!$C$2:$C$21))</f>
        <v>0</v>
      </c>
      <c r="C1656" s="68" t="str">
        <f>IF(INDEX('B-A OSRoad'!$B$2:$B$21,MATCH(A1656,'B-A OSRoad'!$C$2:$C$21))="Straight","",RIGHT(INDEX('B-A OSRoad'!$B$2:$B$21,MATCH(A1656,'B-A OSRoad'!$C$2:$C$21)),LEN(INDEX('B-A OSRoad'!$B$2:$B$21,MATCH(A1656,'B-A OSRoad'!$C$2:$C$21)))-1))</f>
        <v/>
      </c>
      <c r="D1656" s="69">
        <f>(INDEX('B-A OSRoad'!$I$2:$I$21,MATCH(A1656,'B-A OSRoad'!$C$2:$C$21)))+$C$3+$C$4+$C$1</f>
        <v>110</v>
      </c>
      <c r="E1656" s="70" t="e">
        <f>VLOOKUP(A1656,'Crash Data'!$E$3:$F$6,2,FALSE)</f>
        <v>#N/A</v>
      </c>
      <c r="F1656" s="70" t="e">
        <f>VLOOKUP(A1656,'Crash Data'!$B$3:$C$32,2,FALSE)</f>
        <v>#N/A</v>
      </c>
      <c r="G1656" s="40">
        <v>230</v>
      </c>
      <c r="H1656" s="40">
        <v>177</v>
      </c>
      <c r="I1656" s="39">
        <v>177</v>
      </c>
      <c r="J1656" s="40">
        <v>177</v>
      </c>
      <c r="K1656" s="39">
        <v>177</v>
      </c>
      <c r="L1656" s="93">
        <f t="shared" si="353"/>
        <v>209</v>
      </c>
      <c r="M1656" s="93" t="str">
        <f t="shared" si="354"/>
        <v/>
      </c>
      <c r="N1656" s="99">
        <f t="shared" si="355"/>
        <v>165</v>
      </c>
      <c r="O1656" s="99" t="str">
        <f t="shared" si="356"/>
        <v/>
      </c>
      <c r="P1656" s="102">
        <f t="shared" si="357"/>
        <v>165</v>
      </c>
      <c r="Q1656" s="102" t="str">
        <f t="shared" si="358"/>
        <v/>
      </c>
      <c r="R1656" s="105">
        <f t="shared" si="359"/>
        <v>165</v>
      </c>
      <c r="S1656" s="105" t="str">
        <f t="shared" si="360"/>
        <v/>
      </c>
      <c r="T1656" s="69">
        <f t="shared" si="361"/>
        <v>107</v>
      </c>
      <c r="U1656" s="69" t="str">
        <f t="shared" si="362"/>
        <v/>
      </c>
      <c r="V1656" s="143">
        <f t="shared" si="363"/>
        <v>165</v>
      </c>
      <c r="W1656" s="143" t="str">
        <f t="shared" si="364"/>
        <v/>
      </c>
      <c r="X1656" s="109">
        <f t="shared" si="351"/>
        <v>0</v>
      </c>
      <c r="Y1656" s="110" t="e">
        <f t="shared" si="352"/>
        <v>#N/A</v>
      </c>
      <c r="Z1656" s="75" t="e">
        <f>NA()</f>
        <v>#N/A</v>
      </c>
    </row>
    <row r="1657" spans="1:26" x14ac:dyDescent="0.2">
      <c r="A1657" s="74">
        <v>26340</v>
      </c>
      <c r="B1657" s="68">
        <f>INDEX('B-A OSRoad'!$F$2:$F$21,MATCH(A1657,'B-A OSRoad'!$C$2:$C$21))</f>
        <v>0</v>
      </c>
      <c r="C1657" s="68" t="str">
        <f>IF(INDEX('B-A OSRoad'!$B$2:$B$21,MATCH(A1657,'B-A OSRoad'!$C$2:$C$21))="Straight","",RIGHT(INDEX('B-A OSRoad'!$B$2:$B$21,MATCH(A1657,'B-A OSRoad'!$C$2:$C$21)),LEN(INDEX('B-A OSRoad'!$B$2:$B$21,MATCH(A1657,'B-A OSRoad'!$C$2:$C$21)))-1))</f>
        <v/>
      </c>
      <c r="D1657" s="69">
        <f>(INDEX('B-A OSRoad'!$I$2:$I$21,MATCH(A1657,'B-A OSRoad'!$C$2:$C$21)))+$C$3+$C$4+$C$1</f>
        <v>110</v>
      </c>
      <c r="E1657" s="70" t="e">
        <f>VLOOKUP(A1657,'Crash Data'!$E$3:$F$6,2,FALSE)</f>
        <v>#N/A</v>
      </c>
      <c r="F1657" s="70" t="e">
        <f>VLOOKUP(A1657,'Crash Data'!$B$3:$C$32,2,FALSE)</f>
        <v>#N/A</v>
      </c>
      <c r="G1657" s="40">
        <v>230</v>
      </c>
      <c r="H1657" s="40">
        <v>177</v>
      </c>
      <c r="I1657" s="39">
        <v>177</v>
      </c>
      <c r="J1657" s="40">
        <v>177</v>
      </c>
      <c r="K1657" s="39">
        <v>177</v>
      </c>
      <c r="L1657" s="93">
        <f t="shared" si="353"/>
        <v>209</v>
      </c>
      <c r="M1657" s="93" t="str">
        <f t="shared" si="354"/>
        <v/>
      </c>
      <c r="N1657" s="99">
        <f t="shared" si="355"/>
        <v>165</v>
      </c>
      <c r="O1657" s="99" t="str">
        <f t="shared" si="356"/>
        <v/>
      </c>
      <c r="P1657" s="102">
        <f t="shared" si="357"/>
        <v>165</v>
      </c>
      <c r="Q1657" s="102" t="str">
        <f t="shared" si="358"/>
        <v/>
      </c>
      <c r="R1657" s="105">
        <f t="shared" si="359"/>
        <v>165</v>
      </c>
      <c r="S1657" s="105" t="str">
        <f t="shared" si="360"/>
        <v/>
      </c>
      <c r="T1657" s="69">
        <f t="shared" si="361"/>
        <v>107</v>
      </c>
      <c r="U1657" s="69" t="str">
        <f t="shared" si="362"/>
        <v/>
      </c>
      <c r="V1657" s="143">
        <f t="shared" si="363"/>
        <v>165</v>
      </c>
      <c r="W1657" s="143" t="str">
        <f t="shared" si="364"/>
        <v/>
      </c>
      <c r="X1657" s="109">
        <f t="shared" si="351"/>
        <v>0</v>
      </c>
      <c r="Y1657" s="110" t="e">
        <f t="shared" si="352"/>
        <v>#N/A</v>
      </c>
      <c r="Z1657" s="75" t="e">
        <f>NA()</f>
        <v>#N/A</v>
      </c>
    </row>
    <row r="1658" spans="1:26" x14ac:dyDescent="0.2">
      <c r="A1658" s="74">
        <v>26350</v>
      </c>
      <c r="B1658" s="68">
        <f>INDEX('B-A OSRoad'!$F$2:$F$21,MATCH(A1658,'B-A OSRoad'!$C$2:$C$21))</f>
        <v>0</v>
      </c>
      <c r="C1658" s="68" t="str">
        <f>IF(INDEX('B-A OSRoad'!$B$2:$B$21,MATCH(A1658,'B-A OSRoad'!$C$2:$C$21))="Straight","",RIGHT(INDEX('B-A OSRoad'!$B$2:$B$21,MATCH(A1658,'B-A OSRoad'!$C$2:$C$21)),LEN(INDEX('B-A OSRoad'!$B$2:$B$21,MATCH(A1658,'B-A OSRoad'!$C$2:$C$21)))-1))</f>
        <v/>
      </c>
      <c r="D1658" s="69">
        <f>(INDEX('B-A OSRoad'!$I$2:$I$21,MATCH(A1658,'B-A OSRoad'!$C$2:$C$21)))+$C$3+$C$4+$C$1</f>
        <v>110</v>
      </c>
      <c r="E1658" s="70" t="e">
        <f>VLOOKUP(A1658,'Crash Data'!$E$3:$F$6,2,FALSE)</f>
        <v>#N/A</v>
      </c>
      <c r="F1658" s="70" t="e">
        <f>VLOOKUP(A1658,'Crash Data'!$B$3:$C$32,2,FALSE)</f>
        <v>#N/A</v>
      </c>
      <c r="G1658" s="40">
        <v>230</v>
      </c>
      <c r="H1658" s="40">
        <v>177</v>
      </c>
      <c r="I1658" s="39">
        <v>177</v>
      </c>
      <c r="J1658" s="40">
        <v>177</v>
      </c>
      <c r="K1658" s="39">
        <v>177</v>
      </c>
      <c r="L1658" s="93">
        <f t="shared" si="353"/>
        <v>209</v>
      </c>
      <c r="M1658" s="93" t="str">
        <f t="shared" si="354"/>
        <v/>
      </c>
      <c r="N1658" s="99">
        <f t="shared" si="355"/>
        <v>165</v>
      </c>
      <c r="O1658" s="99" t="str">
        <f t="shared" si="356"/>
        <v/>
      </c>
      <c r="P1658" s="102">
        <f t="shared" si="357"/>
        <v>165</v>
      </c>
      <c r="Q1658" s="102" t="str">
        <f t="shared" si="358"/>
        <v/>
      </c>
      <c r="R1658" s="105">
        <f t="shared" si="359"/>
        <v>165</v>
      </c>
      <c r="S1658" s="105" t="str">
        <f t="shared" si="360"/>
        <v/>
      </c>
      <c r="T1658" s="69">
        <f t="shared" si="361"/>
        <v>107</v>
      </c>
      <c r="U1658" s="69" t="str">
        <f t="shared" si="362"/>
        <v/>
      </c>
      <c r="V1658" s="143">
        <f t="shared" si="363"/>
        <v>165</v>
      </c>
      <c r="W1658" s="143" t="str">
        <f t="shared" si="364"/>
        <v/>
      </c>
      <c r="X1658" s="109">
        <f t="shared" si="351"/>
        <v>0</v>
      </c>
      <c r="Y1658" s="110" t="e">
        <f t="shared" si="352"/>
        <v>#N/A</v>
      </c>
      <c r="Z1658" s="75" t="e">
        <f>NA()</f>
        <v>#N/A</v>
      </c>
    </row>
    <row r="1659" spans="1:26" x14ac:dyDescent="0.2">
      <c r="A1659" s="74">
        <v>26360</v>
      </c>
      <c r="B1659" s="68">
        <f>INDEX('B-A OSRoad'!$F$2:$F$21,MATCH(A1659,'B-A OSRoad'!$C$2:$C$21))</f>
        <v>0</v>
      </c>
      <c r="C1659" s="68" t="str">
        <f>IF(INDEX('B-A OSRoad'!$B$2:$B$21,MATCH(A1659,'B-A OSRoad'!$C$2:$C$21))="Straight","",RIGHT(INDEX('B-A OSRoad'!$B$2:$B$21,MATCH(A1659,'B-A OSRoad'!$C$2:$C$21)),LEN(INDEX('B-A OSRoad'!$B$2:$B$21,MATCH(A1659,'B-A OSRoad'!$C$2:$C$21)))-1))</f>
        <v/>
      </c>
      <c r="D1659" s="69">
        <f>(INDEX('B-A OSRoad'!$I$2:$I$21,MATCH(A1659,'B-A OSRoad'!$C$2:$C$21)))+$C$3+$C$4+$C$1</f>
        <v>110</v>
      </c>
      <c r="E1659" s="70" t="e">
        <f>VLOOKUP(A1659,'Crash Data'!$E$3:$F$6,2,FALSE)</f>
        <v>#N/A</v>
      </c>
      <c r="F1659" s="70" t="e">
        <f>VLOOKUP(A1659,'Crash Data'!$B$3:$C$32,2,FALSE)</f>
        <v>#N/A</v>
      </c>
      <c r="G1659" s="40">
        <v>230</v>
      </c>
      <c r="H1659" s="40">
        <v>177</v>
      </c>
      <c r="I1659" s="39">
        <v>177</v>
      </c>
      <c r="J1659" s="40">
        <v>177</v>
      </c>
      <c r="K1659" s="39">
        <v>177</v>
      </c>
      <c r="L1659" s="93">
        <f t="shared" si="353"/>
        <v>209</v>
      </c>
      <c r="M1659" s="93" t="str">
        <f t="shared" si="354"/>
        <v/>
      </c>
      <c r="N1659" s="99">
        <f t="shared" si="355"/>
        <v>165</v>
      </c>
      <c r="O1659" s="99" t="str">
        <f t="shared" si="356"/>
        <v/>
      </c>
      <c r="P1659" s="102">
        <f t="shared" si="357"/>
        <v>165</v>
      </c>
      <c r="Q1659" s="102" t="str">
        <f t="shared" si="358"/>
        <v/>
      </c>
      <c r="R1659" s="105">
        <f t="shared" si="359"/>
        <v>165</v>
      </c>
      <c r="S1659" s="105" t="str">
        <f t="shared" si="360"/>
        <v/>
      </c>
      <c r="T1659" s="69">
        <f t="shared" si="361"/>
        <v>107</v>
      </c>
      <c r="U1659" s="69" t="str">
        <f t="shared" si="362"/>
        <v/>
      </c>
      <c r="V1659" s="143">
        <f t="shared" si="363"/>
        <v>165</v>
      </c>
      <c r="W1659" s="143" t="str">
        <f t="shared" si="364"/>
        <v/>
      </c>
      <c r="X1659" s="109">
        <f t="shared" si="351"/>
        <v>0</v>
      </c>
      <c r="Y1659" s="110" t="e">
        <f t="shared" si="352"/>
        <v>#N/A</v>
      </c>
      <c r="Z1659" s="75" t="e">
        <f>NA()</f>
        <v>#N/A</v>
      </c>
    </row>
    <row r="1660" spans="1:26" x14ac:dyDescent="0.2">
      <c r="A1660" s="74">
        <v>26370</v>
      </c>
      <c r="B1660" s="68">
        <f>INDEX('B-A OSRoad'!$F$2:$F$21,MATCH(A1660,'B-A OSRoad'!$C$2:$C$21))</f>
        <v>0</v>
      </c>
      <c r="C1660" s="68" t="str">
        <f>IF(INDEX('B-A OSRoad'!$B$2:$B$21,MATCH(A1660,'B-A OSRoad'!$C$2:$C$21))="Straight","",RIGHT(INDEX('B-A OSRoad'!$B$2:$B$21,MATCH(A1660,'B-A OSRoad'!$C$2:$C$21)),LEN(INDEX('B-A OSRoad'!$B$2:$B$21,MATCH(A1660,'B-A OSRoad'!$C$2:$C$21)))-1))</f>
        <v/>
      </c>
      <c r="D1660" s="69">
        <f>(INDEX('B-A OSRoad'!$I$2:$I$21,MATCH(A1660,'B-A OSRoad'!$C$2:$C$21)))+$C$3+$C$4+$C$1</f>
        <v>110</v>
      </c>
      <c r="E1660" s="70" t="e">
        <f>VLOOKUP(A1660,'Crash Data'!$E$3:$F$6,2,FALSE)</f>
        <v>#N/A</v>
      </c>
      <c r="F1660" s="70" t="e">
        <f>VLOOKUP(A1660,'Crash Data'!$B$3:$C$32,2,FALSE)</f>
        <v>#N/A</v>
      </c>
      <c r="G1660" s="40">
        <v>230</v>
      </c>
      <c r="H1660" s="40">
        <v>177</v>
      </c>
      <c r="I1660" s="39">
        <v>177</v>
      </c>
      <c r="J1660" s="40">
        <v>177</v>
      </c>
      <c r="K1660" s="39">
        <v>177</v>
      </c>
      <c r="L1660" s="93">
        <f t="shared" si="353"/>
        <v>209</v>
      </c>
      <c r="M1660" s="93" t="str">
        <f t="shared" si="354"/>
        <v/>
      </c>
      <c r="N1660" s="99">
        <f t="shared" si="355"/>
        <v>165</v>
      </c>
      <c r="O1660" s="99" t="str">
        <f t="shared" si="356"/>
        <v/>
      </c>
      <c r="P1660" s="102">
        <f t="shared" si="357"/>
        <v>165</v>
      </c>
      <c r="Q1660" s="102" t="str">
        <f t="shared" si="358"/>
        <v/>
      </c>
      <c r="R1660" s="105">
        <f t="shared" si="359"/>
        <v>165</v>
      </c>
      <c r="S1660" s="105" t="str">
        <f t="shared" si="360"/>
        <v/>
      </c>
      <c r="T1660" s="69">
        <f t="shared" si="361"/>
        <v>107</v>
      </c>
      <c r="U1660" s="69" t="str">
        <f t="shared" si="362"/>
        <v/>
      </c>
      <c r="V1660" s="143">
        <f t="shared" si="363"/>
        <v>165</v>
      </c>
      <c r="W1660" s="143" t="str">
        <f t="shared" si="364"/>
        <v/>
      </c>
      <c r="X1660" s="109">
        <f t="shared" si="351"/>
        <v>0</v>
      </c>
      <c r="Y1660" s="110" t="e">
        <f t="shared" si="352"/>
        <v>#N/A</v>
      </c>
      <c r="Z1660" s="75" t="e">
        <f>NA()</f>
        <v>#N/A</v>
      </c>
    </row>
    <row r="1661" spans="1:26" x14ac:dyDescent="0.2">
      <c r="A1661" s="74">
        <v>26380</v>
      </c>
      <c r="B1661" s="68">
        <f>INDEX('B-A OSRoad'!$F$2:$F$21,MATCH(A1661,'B-A OSRoad'!$C$2:$C$21))</f>
        <v>0</v>
      </c>
      <c r="C1661" s="68" t="str">
        <f>IF(INDEX('B-A OSRoad'!$B$2:$B$21,MATCH(A1661,'B-A OSRoad'!$C$2:$C$21))="Straight","",RIGHT(INDEX('B-A OSRoad'!$B$2:$B$21,MATCH(A1661,'B-A OSRoad'!$C$2:$C$21)),LEN(INDEX('B-A OSRoad'!$B$2:$B$21,MATCH(A1661,'B-A OSRoad'!$C$2:$C$21)))-1))</f>
        <v/>
      </c>
      <c r="D1661" s="69">
        <f>(INDEX('B-A OSRoad'!$I$2:$I$21,MATCH(A1661,'B-A OSRoad'!$C$2:$C$21)))+$C$3+$C$4+$C$1</f>
        <v>110</v>
      </c>
      <c r="E1661" s="70" t="e">
        <f>VLOOKUP(A1661,'Crash Data'!$E$3:$F$6,2,FALSE)</f>
        <v>#N/A</v>
      </c>
      <c r="F1661" s="70" t="e">
        <f>VLOOKUP(A1661,'Crash Data'!$B$3:$C$32,2,FALSE)</f>
        <v>#N/A</v>
      </c>
      <c r="G1661" s="40">
        <v>230</v>
      </c>
      <c r="H1661" s="40">
        <v>177</v>
      </c>
      <c r="I1661" s="39">
        <v>177</v>
      </c>
      <c r="J1661" s="40">
        <v>177</v>
      </c>
      <c r="K1661" s="39">
        <v>177</v>
      </c>
      <c r="L1661" s="93">
        <f t="shared" si="353"/>
        <v>209</v>
      </c>
      <c r="M1661" s="93" t="str">
        <f t="shared" si="354"/>
        <v/>
      </c>
      <c r="N1661" s="99">
        <f t="shared" si="355"/>
        <v>165</v>
      </c>
      <c r="O1661" s="99" t="str">
        <f t="shared" si="356"/>
        <v/>
      </c>
      <c r="P1661" s="102">
        <f t="shared" si="357"/>
        <v>165</v>
      </c>
      <c r="Q1661" s="102" t="str">
        <f t="shared" si="358"/>
        <v/>
      </c>
      <c r="R1661" s="105">
        <f t="shared" si="359"/>
        <v>165</v>
      </c>
      <c r="S1661" s="105" t="str">
        <f t="shared" si="360"/>
        <v/>
      </c>
      <c r="T1661" s="69">
        <f t="shared" si="361"/>
        <v>107</v>
      </c>
      <c r="U1661" s="69" t="str">
        <f t="shared" si="362"/>
        <v/>
      </c>
      <c r="V1661" s="143">
        <f t="shared" si="363"/>
        <v>165</v>
      </c>
      <c r="W1661" s="143" t="str">
        <f t="shared" si="364"/>
        <v/>
      </c>
      <c r="X1661" s="109">
        <f t="shared" si="351"/>
        <v>0</v>
      </c>
      <c r="Y1661" s="110" t="e">
        <f t="shared" si="352"/>
        <v>#N/A</v>
      </c>
      <c r="Z1661" s="75" t="e">
        <f>NA()</f>
        <v>#N/A</v>
      </c>
    </row>
    <row r="1662" spans="1:26" x14ac:dyDescent="0.2">
      <c r="A1662" s="74">
        <v>26390</v>
      </c>
      <c r="B1662" s="68">
        <f>INDEX('B-A OSRoad'!$F$2:$F$21,MATCH(A1662,'B-A OSRoad'!$C$2:$C$21))</f>
        <v>0</v>
      </c>
      <c r="C1662" s="68" t="str">
        <f>IF(INDEX('B-A OSRoad'!$B$2:$B$21,MATCH(A1662,'B-A OSRoad'!$C$2:$C$21))="Straight","",RIGHT(INDEX('B-A OSRoad'!$B$2:$B$21,MATCH(A1662,'B-A OSRoad'!$C$2:$C$21)),LEN(INDEX('B-A OSRoad'!$B$2:$B$21,MATCH(A1662,'B-A OSRoad'!$C$2:$C$21)))-1))</f>
        <v/>
      </c>
      <c r="D1662" s="69">
        <f>(INDEX('B-A OSRoad'!$I$2:$I$21,MATCH(A1662,'B-A OSRoad'!$C$2:$C$21)))+$C$3+$C$4+$C$1</f>
        <v>110</v>
      </c>
      <c r="E1662" s="70" t="e">
        <f>VLOOKUP(A1662,'Crash Data'!$E$3:$F$6,2,FALSE)</f>
        <v>#N/A</v>
      </c>
      <c r="F1662" s="70" t="e">
        <f>VLOOKUP(A1662,'Crash Data'!$B$3:$C$32,2,FALSE)</f>
        <v>#N/A</v>
      </c>
      <c r="G1662" s="40">
        <v>230</v>
      </c>
      <c r="H1662" s="40">
        <v>177</v>
      </c>
      <c r="I1662" s="39">
        <v>177</v>
      </c>
      <c r="J1662" s="40">
        <v>177</v>
      </c>
      <c r="K1662" s="39">
        <v>177</v>
      </c>
      <c r="L1662" s="93">
        <f t="shared" si="353"/>
        <v>209</v>
      </c>
      <c r="M1662" s="93" t="str">
        <f t="shared" si="354"/>
        <v/>
      </c>
      <c r="N1662" s="99">
        <f t="shared" si="355"/>
        <v>165</v>
      </c>
      <c r="O1662" s="99" t="str">
        <f t="shared" si="356"/>
        <v/>
      </c>
      <c r="P1662" s="102">
        <f t="shared" si="357"/>
        <v>165</v>
      </c>
      <c r="Q1662" s="102" t="str">
        <f t="shared" si="358"/>
        <v/>
      </c>
      <c r="R1662" s="105">
        <f t="shared" si="359"/>
        <v>165</v>
      </c>
      <c r="S1662" s="105" t="str">
        <f t="shared" si="360"/>
        <v/>
      </c>
      <c r="T1662" s="69">
        <f t="shared" si="361"/>
        <v>107</v>
      </c>
      <c r="U1662" s="69" t="str">
        <f t="shared" si="362"/>
        <v/>
      </c>
      <c r="V1662" s="143">
        <f t="shared" si="363"/>
        <v>165</v>
      </c>
      <c r="W1662" s="143" t="str">
        <f t="shared" si="364"/>
        <v/>
      </c>
      <c r="X1662" s="109">
        <f t="shared" si="351"/>
        <v>0</v>
      </c>
      <c r="Y1662" s="110" t="e">
        <f t="shared" si="352"/>
        <v>#N/A</v>
      </c>
      <c r="Z1662" s="75" t="e">
        <f>NA()</f>
        <v>#N/A</v>
      </c>
    </row>
    <row r="1663" spans="1:26" x14ac:dyDescent="0.2">
      <c r="A1663" s="74">
        <v>26400</v>
      </c>
      <c r="B1663" s="68">
        <f>INDEX('B-A OSRoad'!$F$2:$F$21,MATCH(A1663,'B-A OSRoad'!$C$2:$C$21))</f>
        <v>0</v>
      </c>
      <c r="C1663" s="68" t="str">
        <f>IF(INDEX('B-A OSRoad'!$B$2:$B$21,MATCH(A1663,'B-A OSRoad'!$C$2:$C$21))="Straight","",RIGHT(INDEX('B-A OSRoad'!$B$2:$B$21,MATCH(A1663,'B-A OSRoad'!$C$2:$C$21)),LEN(INDEX('B-A OSRoad'!$B$2:$B$21,MATCH(A1663,'B-A OSRoad'!$C$2:$C$21)))-1))</f>
        <v/>
      </c>
      <c r="D1663" s="69">
        <f>(INDEX('B-A OSRoad'!$I$2:$I$21,MATCH(A1663,'B-A OSRoad'!$C$2:$C$21)))+$C$3+$C$4+$C$1</f>
        <v>110</v>
      </c>
      <c r="E1663" s="70" t="e">
        <f>VLOOKUP(A1663,'Crash Data'!$E$3:$F$6,2,FALSE)</f>
        <v>#N/A</v>
      </c>
      <c r="F1663" s="70" t="e">
        <f>VLOOKUP(A1663,'Crash Data'!$B$3:$C$32,2,FALSE)</f>
        <v>#N/A</v>
      </c>
      <c r="G1663" s="40">
        <v>230</v>
      </c>
      <c r="H1663" s="40">
        <v>177</v>
      </c>
      <c r="I1663" s="39">
        <v>177</v>
      </c>
      <c r="J1663" s="40">
        <v>177</v>
      </c>
      <c r="K1663" s="39">
        <v>177</v>
      </c>
      <c r="L1663" s="93">
        <f t="shared" si="353"/>
        <v>209</v>
      </c>
      <c r="M1663" s="93" t="str">
        <f t="shared" si="354"/>
        <v/>
      </c>
      <c r="N1663" s="99">
        <f t="shared" si="355"/>
        <v>165</v>
      </c>
      <c r="O1663" s="99" t="str">
        <f t="shared" si="356"/>
        <v/>
      </c>
      <c r="P1663" s="102">
        <f t="shared" si="357"/>
        <v>165</v>
      </c>
      <c r="Q1663" s="102" t="str">
        <f t="shared" si="358"/>
        <v/>
      </c>
      <c r="R1663" s="105">
        <f t="shared" si="359"/>
        <v>165</v>
      </c>
      <c r="S1663" s="105" t="str">
        <f t="shared" si="360"/>
        <v/>
      </c>
      <c r="T1663" s="69">
        <f t="shared" si="361"/>
        <v>107</v>
      </c>
      <c r="U1663" s="69" t="str">
        <f t="shared" si="362"/>
        <v/>
      </c>
      <c r="V1663" s="143">
        <f t="shared" si="363"/>
        <v>165</v>
      </c>
      <c r="W1663" s="143" t="str">
        <f t="shared" si="364"/>
        <v/>
      </c>
      <c r="X1663" s="109">
        <f t="shared" si="351"/>
        <v>0</v>
      </c>
      <c r="Y1663" s="110" t="e">
        <f t="shared" si="352"/>
        <v>#N/A</v>
      </c>
      <c r="Z1663" s="75" t="e">
        <f>NA()</f>
        <v>#N/A</v>
      </c>
    </row>
    <row r="1664" spans="1:26" x14ac:dyDescent="0.2">
      <c r="A1664" s="74">
        <v>26410</v>
      </c>
      <c r="B1664" s="68">
        <f>INDEX('B-A OSRoad'!$F$2:$F$21,MATCH(A1664,'B-A OSRoad'!$C$2:$C$21))</f>
        <v>0</v>
      </c>
      <c r="C1664" s="68" t="str">
        <f>IF(INDEX('B-A OSRoad'!$B$2:$B$21,MATCH(A1664,'B-A OSRoad'!$C$2:$C$21))="Straight","",RIGHT(INDEX('B-A OSRoad'!$B$2:$B$21,MATCH(A1664,'B-A OSRoad'!$C$2:$C$21)),LEN(INDEX('B-A OSRoad'!$B$2:$B$21,MATCH(A1664,'B-A OSRoad'!$C$2:$C$21)))-1))</f>
        <v/>
      </c>
      <c r="D1664" s="69">
        <f>(INDEX('B-A OSRoad'!$I$2:$I$21,MATCH(A1664,'B-A OSRoad'!$C$2:$C$21)))+$C$3+$C$4+$C$1</f>
        <v>110</v>
      </c>
      <c r="E1664" s="70" t="e">
        <f>VLOOKUP(A1664,'Crash Data'!$E$3:$F$6,2,FALSE)</f>
        <v>#N/A</v>
      </c>
      <c r="F1664" s="70" t="e">
        <f>VLOOKUP(A1664,'Crash Data'!$B$3:$C$32,2,FALSE)</f>
        <v>#N/A</v>
      </c>
      <c r="G1664" s="40">
        <v>230</v>
      </c>
      <c r="H1664" s="40">
        <v>177</v>
      </c>
      <c r="I1664" s="39">
        <v>177</v>
      </c>
      <c r="J1664" s="40">
        <v>177</v>
      </c>
      <c r="K1664" s="39">
        <v>177</v>
      </c>
      <c r="L1664" s="93">
        <f t="shared" si="353"/>
        <v>209</v>
      </c>
      <c r="M1664" s="93" t="str">
        <f t="shared" si="354"/>
        <v/>
      </c>
      <c r="N1664" s="99">
        <f t="shared" si="355"/>
        <v>165</v>
      </c>
      <c r="O1664" s="99" t="str">
        <f t="shared" si="356"/>
        <v/>
      </c>
      <c r="P1664" s="102">
        <f t="shared" si="357"/>
        <v>165</v>
      </c>
      <c r="Q1664" s="102" t="str">
        <f t="shared" si="358"/>
        <v/>
      </c>
      <c r="R1664" s="105">
        <f t="shared" si="359"/>
        <v>165</v>
      </c>
      <c r="S1664" s="105" t="str">
        <f t="shared" si="360"/>
        <v/>
      </c>
      <c r="T1664" s="69">
        <f t="shared" si="361"/>
        <v>107</v>
      </c>
      <c r="U1664" s="69" t="str">
        <f t="shared" si="362"/>
        <v/>
      </c>
      <c r="V1664" s="143">
        <f t="shared" si="363"/>
        <v>165</v>
      </c>
      <c r="W1664" s="143" t="str">
        <f t="shared" si="364"/>
        <v/>
      </c>
      <c r="X1664" s="109">
        <f t="shared" si="351"/>
        <v>0</v>
      </c>
      <c r="Y1664" s="110" t="e">
        <f t="shared" si="352"/>
        <v>#N/A</v>
      </c>
      <c r="Z1664" s="75" t="e">
        <f>NA()</f>
        <v>#N/A</v>
      </c>
    </row>
    <row r="1665" spans="1:26" x14ac:dyDescent="0.2">
      <c r="A1665" s="74">
        <v>26420</v>
      </c>
      <c r="B1665" s="68">
        <f>INDEX('B-A OSRoad'!$F$2:$F$21,MATCH(A1665,'B-A OSRoad'!$C$2:$C$21))</f>
        <v>0</v>
      </c>
      <c r="C1665" s="68" t="str">
        <f>IF(INDEX('B-A OSRoad'!$B$2:$B$21,MATCH(A1665,'B-A OSRoad'!$C$2:$C$21))="Straight","",RIGHT(INDEX('B-A OSRoad'!$B$2:$B$21,MATCH(A1665,'B-A OSRoad'!$C$2:$C$21)),LEN(INDEX('B-A OSRoad'!$B$2:$B$21,MATCH(A1665,'B-A OSRoad'!$C$2:$C$21)))-1))</f>
        <v/>
      </c>
      <c r="D1665" s="69">
        <f>(INDEX('B-A OSRoad'!$I$2:$I$21,MATCH(A1665,'B-A OSRoad'!$C$2:$C$21)))+$C$3+$C$4+$C$1</f>
        <v>110</v>
      </c>
      <c r="E1665" s="70" t="e">
        <f>VLOOKUP(A1665,'Crash Data'!$E$3:$F$6,2,FALSE)</f>
        <v>#N/A</v>
      </c>
      <c r="F1665" s="70" t="e">
        <f>VLOOKUP(A1665,'Crash Data'!$B$3:$C$32,2,FALSE)</f>
        <v>#N/A</v>
      </c>
      <c r="G1665" s="40">
        <v>230</v>
      </c>
      <c r="H1665" s="40">
        <v>177</v>
      </c>
      <c r="I1665" s="39">
        <v>177</v>
      </c>
      <c r="J1665" s="40">
        <v>177</v>
      </c>
      <c r="K1665" s="39">
        <v>177</v>
      </c>
      <c r="L1665" s="93">
        <f t="shared" si="353"/>
        <v>209</v>
      </c>
      <c r="M1665" s="93" t="str">
        <f t="shared" si="354"/>
        <v/>
      </c>
      <c r="N1665" s="99">
        <f t="shared" si="355"/>
        <v>165</v>
      </c>
      <c r="O1665" s="99" t="str">
        <f t="shared" si="356"/>
        <v/>
      </c>
      <c r="P1665" s="102">
        <f t="shared" si="357"/>
        <v>165</v>
      </c>
      <c r="Q1665" s="102" t="str">
        <f t="shared" si="358"/>
        <v/>
      </c>
      <c r="R1665" s="105">
        <f t="shared" si="359"/>
        <v>165</v>
      </c>
      <c r="S1665" s="105" t="str">
        <f t="shared" si="360"/>
        <v/>
      </c>
      <c r="T1665" s="69">
        <f t="shared" si="361"/>
        <v>107</v>
      </c>
      <c r="U1665" s="69" t="str">
        <f t="shared" si="362"/>
        <v/>
      </c>
      <c r="V1665" s="143">
        <f t="shared" si="363"/>
        <v>165</v>
      </c>
      <c r="W1665" s="143" t="str">
        <f t="shared" si="364"/>
        <v/>
      </c>
      <c r="X1665" s="109">
        <f t="shared" si="351"/>
        <v>0</v>
      </c>
      <c r="Y1665" s="110" t="e">
        <f t="shared" si="352"/>
        <v>#N/A</v>
      </c>
      <c r="Z1665" s="75" t="e">
        <f>NA()</f>
        <v>#N/A</v>
      </c>
    </row>
    <row r="1666" spans="1:26" x14ac:dyDescent="0.2">
      <c r="A1666" s="74">
        <v>26430</v>
      </c>
      <c r="B1666" s="68">
        <f>INDEX('B-A OSRoad'!$F$2:$F$21,MATCH(A1666,'B-A OSRoad'!$C$2:$C$21))</f>
        <v>0</v>
      </c>
      <c r="C1666" s="68" t="str">
        <f>IF(INDEX('B-A OSRoad'!$B$2:$B$21,MATCH(A1666,'B-A OSRoad'!$C$2:$C$21))="Straight","",RIGHT(INDEX('B-A OSRoad'!$B$2:$B$21,MATCH(A1666,'B-A OSRoad'!$C$2:$C$21)),LEN(INDEX('B-A OSRoad'!$B$2:$B$21,MATCH(A1666,'B-A OSRoad'!$C$2:$C$21)))-1))</f>
        <v/>
      </c>
      <c r="D1666" s="69">
        <f>(INDEX('B-A OSRoad'!$I$2:$I$21,MATCH(A1666,'B-A OSRoad'!$C$2:$C$21)))+$C$3+$C$4+$C$1</f>
        <v>110</v>
      </c>
      <c r="E1666" s="70" t="e">
        <f>VLOOKUP(A1666,'Crash Data'!$E$3:$F$6,2,FALSE)</f>
        <v>#N/A</v>
      </c>
      <c r="F1666" s="70" t="e">
        <f>VLOOKUP(A1666,'Crash Data'!$B$3:$C$32,2,FALSE)</f>
        <v>#N/A</v>
      </c>
      <c r="G1666" s="40">
        <v>230</v>
      </c>
      <c r="H1666" s="40">
        <v>177</v>
      </c>
      <c r="I1666" s="39">
        <v>177</v>
      </c>
      <c r="J1666" s="40">
        <v>177</v>
      </c>
      <c r="K1666" s="39">
        <v>177</v>
      </c>
      <c r="L1666" s="93">
        <f t="shared" si="353"/>
        <v>209</v>
      </c>
      <c r="M1666" s="93" t="str">
        <f t="shared" si="354"/>
        <v/>
      </c>
      <c r="N1666" s="99">
        <f t="shared" si="355"/>
        <v>165</v>
      </c>
      <c r="O1666" s="99" t="str">
        <f t="shared" si="356"/>
        <v/>
      </c>
      <c r="P1666" s="102">
        <f t="shared" si="357"/>
        <v>165</v>
      </c>
      <c r="Q1666" s="102" t="str">
        <f t="shared" si="358"/>
        <v/>
      </c>
      <c r="R1666" s="105">
        <f t="shared" si="359"/>
        <v>165</v>
      </c>
      <c r="S1666" s="105" t="str">
        <f t="shared" si="360"/>
        <v/>
      </c>
      <c r="T1666" s="69">
        <f t="shared" si="361"/>
        <v>107</v>
      </c>
      <c r="U1666" s="69" t="str">
        <f t="shared" si="362"/>
        <v/>
      </c>
      <c r="V1666" s="143">
        <f t="shared" si="363"/>
        <v>165</v>
      </c>
      <c r="W1666" s="143" t="str">
        <f t="shared" si="364"/>
        <v/>
      </c>
      <c r="X1666" s="109">
        <f t="shared" si="351"/>
        <v>0</v>
      </c>
      <c r="Y1666" s="110" t="e">
        <f t="shared" si="352"/>
        <v>#N/A</v>
      </c>
      <c r="Z1666" s="75" t="e">
        <f>NA()</f>
        <v>#N/A</v>
      </c>
    </row>
    <row r="1667" spans="1:26" x14ac:dyDescent="0.2">
      <c r="A1667" s="74">
        <v>26440</v>
      </c>
      <c r="B1667" s="68">
        <f>INDEX('B-A OSRoad'!$F$2:$F$21,MATCH(A1667,'B-A OSRoad'!$C$2:$C$21))</f>
        <v>0</v>
      </c>
      <c r="C1667" s="68" t="str">
        <f>IF(INDEX('B-A OSRoad'!$B$2:$B$21,MATCH(A1667,'B-A OSRoad'!$C$2:$C$21))="Straight","",RIGHT(INDEX('B-A OSRoad'!$B$2:$B$21,MATCH(A1667,'B-A OSRoad'!$C$2:$C$21)),LEN(INDEX('B-A OSRoad'!$B$2:$B$21,MATCH(A1667,'B-A OSRoad'!$C$2:$C$21)))-1))</f>
        <v/>
      </c>
      <c r="D1667" s="69">
        <f>(INDEX('B-A OSRoad'!$I$2:$I$21,MATCH(A1667,'B-A OSRoad'!$C$2:$C$21)))+$C$3+$C$4+$C$1</f>
        <v>110</v>
      </c>
      <c r="E1667" s="70" t="e">
        <f>VLOOKUP(A1667,'Crash Data'!$E$3:$F$6,2,FALSE)</f>
        <v>#N/A</v>
      </c>
      <c r="F1667" s="70" t="e">
        <f>VLOOKUP(A1667,'Crash Data'!$B$3:$C$32,2,FALSE)</f>
        <v>#N/A</v>
      </c>
      <c r="G1667" s="40">
        <v>230</v>
      </c>
      <c r="H1667" s="40">
        <v>177</v>
      </c>
      <c r="I1667" s="39">
        <v>177</v>
      </c>
      <c r="J1667" s="40">
        <v>177</v>
      </c>
      <c r="K1667" s="39">
        <v>177</v>
      </c>
      <c r="L1667" s="93">
        <f t="shared" si="353"/>
        <v>209</v>
      </c>
      <c r="M1667" s="93" t="str">
        <f t="shared" si="354"/>
        <v/>
      </c>
      <c r="N1667" s="99">
        <f t="shared" si="355"/>
        <v>165</v>
      </c>
      <c r="O1667" s="99" t="str">
        <f t="shared" si="356"/>
        <v/>
      </c>
      <c r="P1667" s="102">
        <f t="shared" si="357"/>
        <v>165</v>
      </c>
      <c r="Q1667" s="102" t="str">
        <f t="shared" si="358"/>
        <v/>
      </c>
      <c r="R1667" s="105">
        <f t="shared" si="359"/>
        <v>165</v>
      </c>
      <c r="S1667" s="105" t="str">
        <f t="shared" si="360"/>
        <v/>
      </c>
      <c r="T1667" s="69">
        <f t="shared" si="361"/>
        <v>107</v>
      </c>
      <c r="U1667" s="69" t="str">
        <f t="shared" si="362"/>
        <v/>
      </c>
      <c r="V1667" s="143">
        <f t="shared" si="363"/>
        <v>165</v>
      </c>
      <c r="W1667" s="143" t="str">
        <f t="shared" si="364"/>
        <v/>
      </c>
      <c r="X1667" s="109">
        <f t="shared" si="351"/>
        <v>0</v>
      </c>
      <c r="Y1667" s="110" t="e">
        <f t="shared" si="352"/>
        <v>#N/A</v>
      </c>
      <c r="Z1667" s="75" t="e">
        <f>NA()</f>
        <v>#N/A</v>
      </c>
    </row>
    <row r="1668" spans="1:26" x14ac:dyDescent="0.2">
      <c r="A1668" s="74">
        <v>26450</v>
      </c>
      <c r="B1668" s="68">
        <f>INDEX('B-A OSRoad'!$F$2:$F$21,MATCH(A1668,'B-A OSRoad'!$C$2:$C$21))</f>
        <v>0</v>
      </c>
      <c r="C1668" s="68" t="str">
        <f>IF(INDEX('B-A OSRoad'!$B$2:$B$21,MATCH(A1668,'B-A OSRoad'!$C$2:$C$21))="Straight","",RIGHT(INDEX('B-A OSRoad'!$B$2:$B$21,MATCH(A1668,'B-A OSRoad'!$C$2:$C$21)),LEN(INDEX('B-A OSRoad'!$B$2:$B$21,MATCH(A1668,'B-A OSRoad'!$C$2:$C$21)))-1))</f>
        <v/>
      </c>
      <c r="D1668" s="69">
        <f>(INDEX('B-A OSRoad'!$I$2:$I$21,MATCH(A1668,'B-A OSRoad'!$C$2:$C$21)))+$C$3+$C$4+$C$1</f>
        <v>110</v>
      </c>
      <c r="E1668" s="70" t="e">
        <f>VLOOKUP(A1668,'Crash Data'!$E$3:$F$6,2,FALSE)</f>
        <v>#N/A</v>
      </c>
      <c r="F1668" s="70" t="e">
        <f>VLOOKUP(A1668,'Crash Data'!$B$3:$C$32,2,FALSE)</f>
        <v>#N/A</v>
      </c>
      <c r="G1668" s="40">
        <v>230</v>
      </c>
      <c r="H1668" s="40">
        <v>177</v>
      </c>
      <c r="I1668" s="39">
        <v>177</v>
      </c>
      <c r="J1668" s="40">
        <v>177</v>
      </c>
      <c r="K1668" s="39">
        <v>177</v>
      </c>
      <c r="L1668" s="93">
        <f t="shared" si="353"/>
        <v>209</v>
      </c>
      <c r="M1668" s="93" t="str">
        <f t="shared" si="354"/>
        <v/>
      </c>
      <c r="N1668" s="99">
        <f t="shared" si="355"/>
        <v>165</v>
      </c>
      <c r="O1668" s="99" t="str">
        <f t="shared" si="356"/>
        <v/>
      </c>
      <c r="P1668" s="102">
        <f t="shared" si="357"/>
        <v>165</v>
      </c>
      <c r="Q1668" s="102" t="str">
        <f t="shared" si="358"/>
        <v/>
      </c>
      <c r="R1668" s="105">
        <f t="shared" si="359"/>
        <v>165</v>
      </c>
      <c r="S1668" s="105" t="str">
        <f t="shared" si="360"/>
        <v/>
      </c>
      <c r="T1668" s="69">
        <f t="shared" si="361"/>
        <v>107</v>
      </c>
      <c r="U1668" s="69" t="str">
        <f t="shared" si="362"/>
        <v/>
      </c>
      <c r="V1668" s="143">
        <f t="shared" si="363"/>
        <v>165</v>
      </c>
      <c r="W1668" s="143" t="str">
        <f t="shared" si="364"/>
        <v/>
      </c>
      <c r="X1668" s="109">
        <f t="shared" si="351"/>
        <v>0</v>
      </c>
      <c r="Y1668" s="110" t="e">
        <f t="shared" si="352"/>
        <v>#N/A</v>
      </c>
      <c r="Z1668" s="75" t="e">
        <f>NA()</f>
        <v>#N/A</v>
      </c>
    </row>
    <row r="1669" spans="1:26" x14ac:dyDescent="0.2">
      <c r="A1669" s="74">
        <v>26460</v>
      </c>
      <c r="B1669" s="68">
        <f>INDEX('B-A OSRoad'!$F$2:$F$21,MATCH(A1669,'B-A OSRoad'!$C$2:$C$21))</f>
        <v>0</v>
      </c>
      <c r="C1669" s="68" t="str">
        <f>IF(INDEX('B-A OSRoad'!$B$2:$B$21,MATCH(A1669,'B-A OSRoad'!$C$2:$C$21))="Straight","",RIGHT(INDEX('B-A OSRoad'!$B$2:$B$21,MATCH(A1669,'B-A OSRoad'!$C$2:$C$21)),LEN(INDEX('B-A OSRoad'!$B$2:$B$21,MATCH(A1669,'B-A OSRoad'!$C$2:$C$21)))-1))</f>
        <v/>
      </c>
      <c r="D1669" s="69">
        <f>(INDEX('B-A OSRoad'!$I$2:$I$21,MATCH(A1669,'B-A OSRoad'!$C$2:$C$21)))+$C$3+$C$4+$C$1</f>
        <v>110</v>
      </c>
      <c r="E1669" s="70" t="e">
        <f>VLOOKUP(A1669,'Crash Data'!$E$3:$F$6,2,FALSE)</f>
        <v>#N/A</v>
      </c>
      <c r="F1669" s="70" t="e">
        <f>VLOOKUP(A1669,'Crash Data'!$B$3:$C$32,2,FALSE)</f>
        <v>#N/A</v>
      </c>
      <c r="G1669" s="40">
        <v>230</v>
      </c>
      <c r="H1669" s="40">
        <v>177</v>
      </c>
      <c r="I1669" s="39">
        <v>177</v>
      </c>
      <c r="J1669" s="40">
        <v>177</v>
      </c>
      <c r="K1669" s="39">
        <v>177</v>
      </c>
      <c r="L1669" s="93">
        <f t="shared" si="353"/>
        <v>209</v>
      </c>
      <c r="M1669" s="93" t="str">
        <f t="shared" si="354"/>
        <v/>
      </c>
      <c r="N1669" s="99">
        <f t="shared" si="355"/>
        <v>165</v>
      </c>
      <c r="O1669" s="99" t="str">
        <f t="shared" si="356"/>
        <v/>
      </c>
      <c r="P1669" s="102">
        <f t="shared" si="357"/>
        <v>165</v>
      </c>
      <c r="Q1669" s="102" t="str">
        <f t="shared" si="358"/>
        <v/>
      </c>
      <c r="R1669" s="105">
        <f t="shared" si="359"/>
        <v>165</v>
      </c>
      <c r="S1669" s="105" t="str">
        <f t="shared" si="360"/>
        <v/>
      </c>
      <c r="T1669" s="69">
        <f t="shared" si="361"/>
        <v>107</v>
      </c>
      <c r="U1669" s="69" t="str">
        <f t="shared" si="362"/>
        <v/>
      </c>
      <c r="V1669" s="143">
        <f t="shared" si="363"/>
        <v>165</v>
      </c>
      <c r="W1669" s="143" t="str">
        <f t="shared" si="364"/>
        <v/>
      </c>
      <c r="X1669" s="109">
        <f t="shared" si="351"/>
        <v>0</v>
      </c>
      <c r="Y1669" s="110" t="e">
        <f t="shared" si="352"/>
        <v>#N/A</v>
      </c>
      <c r="Z1669" s="75" t="e">
        <f>NA()</f>
        <v>#N/A</v>
      </c>
    </row>
    <row r="1670" spans="1:26" x14ac:dyDescent="0.2">
      <c r="A1670" s="74">
        <v>26470</v>
      </c>
      <c r="B1670" s="68">
        <f>INDEX('B-A OSRoad'!$F$2:$F$21,MATCH(A1670,'B-A OSRoad'!$C$2:$C$21))</f>
        <v>0</v>
      </c>
      <c r="C1670" s="68" t="str">
        <f>IF(INDEX('B-A OSRoad'!$B$2:$B$21,MATCH(A1670,'B-A OSRoad'!$C$2:$C$21))="Straight","",RIGHT(INDEX('B-A OSRoad'!$B$2:$B$21,MATCH(A1670,'B-A OSRoad'!$C$2:$C$21)),LEN(INDEX('B-A OSRoad'!$B$2:$B$21,MATCH(A1670,'B-A OSRoad'!$C$2:$C$21)))-1))</f>
        <v/>
      </c>
      <c r="D1670" s="69">
        <f>(INDEX('B-A OSRoad'!$I$2:$I$21,MATCH(A1670,'B-A OSRoad'!$C$2:$C$21)))+$C$3+$C$4+$C$1</f>
        <v>110</v>
      </c>
      <c r="E1670" s="70" t="e">
        <f>VLOOKUP(A1670,'Crash Data'!$E$3:$F$6,2,FALSE)</f>
        <v>#N/A</v>
      </c>
      <c r="F1670" s="70" t="e">
        <f>VLOOKUP(A1670,'Crash Data'!$B$3:$C$32,2,FALSE)</f>
        <v>#N/A</v>
      </c>
      <c r="G1670" s="40">
        <v>230</v>
      </c>
      <c r="H1670" s="40">
        <v>177</v>
      </c>
      <c r="I1670" s="39">
        <v>177</v>
      </c>
      <c r="J1670" s="40">
        <v>177</v>
      </c>
      <c r="K1670" s="39">
        <v>177</v>
      </c>
      <c r="L1670" s="93">
        <f t="shared" si="353"/>
        <v>209</v>
      </c>
      <c r="M1670" s="93" t="str">
        <f t="shared" si="354"/>
        <v/>
      </c>
      <c r="N1670" s="99">
        <f t="shared" si="355"/>
        <v>165</v>
      </c>
      <c r="O1670" s="99" t="str">
        <f t="shared" si="356"/>
        <v/>
      </c>
      <c r="P1670" s="102">
        <f t="shared" si="357"/>
        <v>165</v>
      </c>
      <c r="Q1670" s="102" t="str">
        <f t="shared" si="358"/>
        <v/>
      </c>
      <c r="R1670" s="105">
        <f t="shared" si="359"/>
        <v>165</v>
      </c>
      <c r="S1670" s="105" t="str">
        <f t="shared" si="360"/>
        <v/>
      </c>
      <c r="T1670" s="69">
        <f t="shared" si="361"/>
        <v>107</v>
      </c>
      <c r="U1670" s="69" t="str">
        <f t="shared" si="362"/>
        <v/>
      </c>
      <c r="V1670" s="143">
        <f t="shared" si="363"/>
        <v>165</v>
      </c>
      <c r="W1670" s="143" t="str">
        <f t="shared" si="364"/>
        <v/>
      </c>
      <c r="X1670" s="109">
        <f t="shared" si="351"/>
        <v>0</v>
      </c>
      <c r="Y1670" s="110" t="e">
        <f t="shared" si="352"/>
        <v>#N/A</v>
      </c>
      <c r="Z1670" s="75" t="e">
        <f>NA()</f>
        <v>#N/A</v>
      </c>
    </row>
    <row r="1671" spans="1:26" x14ac:dyDescent="0.2">
      <c r="A1671" s="74">
        <v>26480</v>
      </c>
      <c r="B1671" s="68">
        <f>INDEX('B-A OSRoad'!$F$2:$F$21,MATCH(A1671,'B-A OSRoad'!$C$2:$C$21))</f>
        <v>0</v>
      </c>
      <c r="C1671" s="68" t="str">
        <f>IF(INDEX('B-A OSRoad'!$B$2:$B$21,MATCH(A1671,'B-A OSRoad'!$C$2:$C$21))="Straight","",RIGHT(INDEX('B-A OSRoad'!$B$2:$B$21,MATCH(A1671,'B-A OSRoad'!$C$2:$C$21)),LEN(INDEX('B-A OSRoad'!$B$2:$B$21,MATCH(A1671,'B-A OSRoad'!$C$2:$C$21)))-1))</f>
        <v/>
      </c>
      <c r="D1671" s="69">
        <f>(INDEX('B-A OSRoad'!$I$2:$I$21,MATCH(A1671,'B-A OSRoad'!$C$2:$C$21)))+$C$3+$C$4+$C$1</f>
        <v>110</v>
      </c>
      <c r="E1671" s="70" t="e">
        <f>VLOOKUP(A1671,'Crash Data'!$E$3:$F$6,2,FALSE)</f>
        <v>#N/A</v>
      </c>
      <c r="F1671" s="70" t="e">
        <f>VLOOKUP(A1671,'Crash Data'!$B$3:$C$32,2,FALSE)</f>
        <v>#N/A</v>
      </c>
      <c r="G1671" s="40">
        <v>230</v>
      </c>
      <c r="H1671" s="40">
        <v>177</v>
      </c>
      <c r="I1671" s="39">
        <v>177</v>
      </c>
      <c r="J1671" s="40">
        <v>177</v>
      </c>
      <c r="K1671" s="39">
        <v>177</v>
      </c>
      <c r="L1671" s="93">
        <f t="shared" si="353"/>
        <v>209</v>
      </c>
      <c r="M1671" s="93" t="str">
        <f t="shared" si="354"/>
        <v/>
      </c>
      <c r="N1671" s="99">
        <f t="shared" si="355"/>
        <v>165</v>
      </c>
      <c r="O1671" s="99" t="str">
        <f t="shared" si="356"/>
        <v/>
      </c>
      <c r="P1671" s="102">
        <f t="shared" si="357"/>
        <v>165</v>
      </c>
      <c r="Q1671" s="102" t="str">
        <f t="shared" si="358"/>
        <v/>
      </c>
      <c r="R1671" s="105">
        <f t="shared" si="359"/>
        <v>165</v>
      </c>
      <c r="S1671" s="105" t="str">
        <f t="shared" si="360"/>
        <v/>
      </c>
      <c r="T1671" s="69">
        <f t="shared" si="361"/>
        <v>107</v>
      </c>
      <c r="U1671" s="69" t="str">
        <f t="shared" si="362"/>
        <v/>
      </c>
      <c r="V1671" s="143">
        <f t="shared" si="363"/>
        <v>165</v>
      </c>
      <c r="W1671" s="143" t="str">
        <f t="shared" si="364"/>
        <v/>
      </c>
      <c r="X1671" s="109">
        <f t="shared" ref="X1671:X1734" si="365">IF(B1671=0,0,((VLOOKUP($C$2,MROSM,2))^2/(127*C1671)-(B1671/100))   )</f>
        <v>0</v>
      </c>
      <c r="Y1671" s="110" t="e">
        <f t="shared" ref="Y1671:Y1734" si="366">IF(X1671&gt;(VLOOKUP(D1671,SFF,3)),-20,  IF(X1671&gt;(VLOOKUP(D1671,SFF,2)),-15,NA()) )</f>
        <v>#N/A</v>
      </c>
      <c r="Z1671" s="75" t="e">
        <f>NA()</f>
        <v>#N/A</v>
      </c>
    </row>
    <row r="1672" spans="1:26" x14ac:dyDescent="0.2">
      <c r="A1672" s="74">
        <v>26490</v>
      </c>
      <c r="B1672" s="68">
        <f>INDEX('B-A OSRoad'!$F$2:$F$21,MATCH(A1672,'B-A OSRoad'!$C$2:$C$21))</f>
        <v>0</v>
      </c>
      <c r="C1672" s="68" t="str">
        <f>IF(INDEX('B-A OSRoad'!$B$2:$B$21,MATCH(A1672,'B-A OSRoad'!$C$2:$C$21))="Straight","",RIGHT(INDEX('B-A OSRoad'!$B$2:$B$21,MATCH(A1672,'B-A OSRoad'!$C$2:$C$21)),LEN(INDEX('B-A OSRoad'!$B$2:$B$21,MATCH(A1672,'B-A OSRoad'!$C$2:$C$21)))-1))</f>
        <v/>
      </c>
      <c r="D1672" s="69">
        <f>(INDEX('B-A OSRoad'!$I$2:$I$21,MATCH(A1672,'B-A OSRoad'!$C$2:$C$21)))+$C$3+$C$4+$C$1</f>
        <v>110</v>
      </c>
      <c r="E1672" s="70" t="e">
        <f>VLOOKUP(A1672,'Crash Data'!$E$3:$F$6,2,FALSE)</f>
        <v>#N/A</v>
      </c>
      <c r="F1672" s="70" t="e">
        <f>VLOOKUP(A1672,'Crash Data'!$B$3:$C$32,2,FALSE)</f>
        <v>#N/A</v>
      </c>
      <c r="G1672" s="40">
        <v>230</v>
      </c>
      <c r="H1672" s="40">
        <v>177</v>
      </c>
      <c r="I1672" s="39">
        <v>177</v>
      </c>
      <c r="J1672" s="40">
        <v>177</v>
      </c>
      <c r="K1672" s="39">
        <v>177</v>
      </c>
      <c r="L1672" s="93">
        <f t="shared" ref="L1672:L1735" si="367">IFERROR(IF(Y1672&lt;0,   (ROUND($M$2*$D1672/3.6+$D1672^2/(254*($M$3-0.05)),0))),   (ROUND($M$2*$D1672/3.6+$D1672^2/(254*$M$3),0)))</f>
        <v>209</v>
      </c>
      <c r="M1672" s="93" t="str">
        <f t="shared" ref="M1672:M1735" si="368">IF(  (L1672-$G1672)&lt;=0,"",(L1672-$G1672))</f>
        <v/>
      </c>
      <c r="N1672" s="99">
        <f t="shared" ref="N1672:N1735" si="369">IFERROR(IF(Y1672&lt;0,             (ROUND($O$2*$D1672/3.6+$D1672^2/(254*($O$3-0.05)),0))),   (ROUND($O$2*$D1672/3.6+$D1672^2/(254*$O$3),0)))</f>
        <v>165</v>
      </c>
      <c r="O1672" s="99" t="str">
        <f t="shared" ref="O1672:O1735" si="370">IF(  (N1672-$H1672)&lt;=0,"",(N1672-$H1672))</f>
        <v/>
      </c>
      <c r="P1672" s="102">
        <f t="shared" ref="P1672:P1735" si="371">IFERROR(IF(Y1672&lt;0,             (ROUND($Q$2*$D1672/3.6+$D1672^2/(254*($Q$3-0.05)),0))),   (ROUND($Q$2*$D1672/3.6+$D1672^2/(254*$Q$3),0)))</f>
        <v>165</v>
      </c>
      <c r="Q1672" s="102" t="str">
        <f t="shared" ref="Q1672:Q1735" si="372">IF(  (P1672-$I1672)&lt;=0,"",(P1672-$I1672))</f>
        <v/>
      </c>
      <c r="R1672" s="105">
        <f t="shared" ref="R1672:R1735" si="373">IFERROR(IF(Y1672&lt;0,             (ROUND($S$2*$D1672/3.6+$D1672^2/(254*($S$3-0.05)),0))),   (ROUND($S$2*$D1672/3.6+$D1672^2/(254*$S$3),0)))</f>
        <v>165</v>
      </c>
      <c r="S1672" s="105" t="str">
        <f t="shared" ref="S1672:S1735" si="374">IF(  (R1672-$J1672)&lt;=0,"",(R1672-$J1672))</f>
        <v/>
      </c>
      <c r="T1672" s="69">
        <f t="shared" ref="T1672:T1735" si="375">IFERROR(IF(Y1672&lt;0,     (ROUND(($U$2+$U$3+0.5)*$D1672/3.6,0))      ),         (ROUND(($U$2+$U$3)*$D1672/3.6,0)))</f>
        <v>107</v>
      </c>
      <c r="U1672" s="69" t="str">
        <f t="shared" ref="U1672:U1735" si="376">IF(  (T1672-$G1672)&lt;=0,"",(T1672-$G1672))</f>
        <v/>
      </c>
      <c r="V1672" s="143">
        <f t="shared" ref="V1672:V1735" si="377">IFERROR(IF(Y1672&lt;0,             (ROUND($W$2*$D1672/3.6+$D1672^2/(254*($W$3-0.05)),0))),   (ROUND($W$2*$D1672/3.6+$D1672^2/(254*$W$3),0)))</f>
        <v>165</v>
      </c>
      <c r="W1672" s="143" t="str">
        <f t="shared" ref="W1672:W1735" si="378">IF(  (V1672-$K1672)&lt;=0,"",(V1672-$K1672))</f>
        <v/>
      </c>
      <c r="X1672" s="109">
        <f t="shared" si="365"/>
        <v>0</v>
      </c>
      <c r="Y1672" s="110" t="e">
        <f t="shared" si="366"/>
        <v>#N/A</v>
      </c>
      <c r="Z1672" s="75" t="e">
        <f>NA()</f>
        <v>#N/A</v>
      </c>
    </row>
    <row r="1673" spans="1:26" x14ac:dyDescent="0.2">
      <c r="A1673" s="74">
        <v>26500</v>
      </c>
      <c r="B1673" s="68">
        <f>INDEX('B-A OSRoad'!$F$2:$F$21,MATCH(A1673,'B-A OSRoad'!$C$2:$C$21))</f>
        <v>0</v>
      </c>
      <c r="C1673" s="68" t="str">
        <f>IF(INDEX('B-A OSRoad'!$B$2:$B$21,MATCH(A1673,'B-A OSRoad'!$C$2:$C$21))="Straight","",RIGHT(INDEX('B-A OSRoad'!$B$2:$B$21,MATCH(A1673,'B-A OSRoad'!$C$2:$C$21)),LEN(INDEX('B-A OSRoad'!$B$2:$B$21,MATCH(A1673,'B-A OSRoad'!$C$2:$C$21)))-1))</f>
        <v/>
      </c>
      <c r="D1673" s="69">
        <f>(INDEX('B-A OSRoad'!$I$2:$I$21,MATCH(A1673,'B-A OSRoad'!$C$2:$C$21)))+$C$3+$C$4+$C$1</f>
        <v>110</v>
      </c>
      <c r="E1673" s="70" t="e">
        <f>VLOOKUP(A1673,'Crash Data'!$E$3:$F$6,2,FALSE)</f>
        <v>#N/A</v>
      </c>
      <c r="F1673" s="70" t="e">
        <f>VLOOKUP(A1673,'Crash Data'!$B$3:$C$32,2,FALSE)</f>
        <v>#N/A</v>
      </c>
      <c r="G1673" s="40">
        <v>230</v>
      </c>
      <c r="H1673" s="40">
        <v>177</v>
      </c>
      <c r="I1673" s="39">
        <v>177</v>
      </c>
      <c r="J1673" s="40">
        <v>177</v>
      </c>
      <c r="K1673" s="39">
        <v>138.91800000000001</v>
      </c>
      <c r="L1673" s="93">
        <f t="shared" si="367"/>
        <v>209</v>
      </c>
      <c r="M1673" s="93" t="str">
        <f t="shared" si="368"/>
        <v/>
      </c>
      <c r="N1673" s="99">
        <f t="shared" si="369"/>
        <v>165</v>
      </c>
      <c r="O1673" s="99" t="str">
        <f t="shared" si="370"/>
        <v/>
      </c>
      <c r="P1673" s="102">
        <f t="shared" si="371"/>
        <v>165</v>
      </c>
      <c r="Q1673" s="102" t="str">
        <f t="shared" si="372"/>
        <v/>
      </c>
      <c r="R1673" s="105">
        <f t="shared" si="373"/>
        <v>165</v>
      </c>
      <c r="S1673" s="105" t="str">
        <f t="shared" si="374"/>
        <v/>
      </c>
      <c r="T1673" s="69">
        <f t="shared" si="375"/>
        <v>107</v>
      </c>
      <c r="U1673" s="69" t="str">
        <f t="shared" si="376"/>
        <v/>
      </c>
      <c r="V1673" s="143">
        <f t="shared" si="377"/>
        <v>165</v>
      </c>
      <c r="W1673" s="143">
        <f t="shared" si="378"/>
        <v>26.081999999999994</v>
      </c>
      <c r="X1673" s="109">
        <f t="shared" si="365"/>
        <v>0</v>
      </c>
      <c r="Y1673" s="110" t="e">
        <f t="shared" si="366"/>
        <v>#N/A</v>
      </c>
      <c r="Z1673" s="75" t="e">
        <f>NA()</f>
        <v>#N/A</v>
      </c>
    </row>
    <row r="1674" spans="1:26" x14ac:dyDescent="0.2">
      <c r="A1674" s="74">
        <v>26510</v>
      </c>
      <c r="B1674" s="68">
        <f>INDEX('B-A OSRoad'!$F$2:$F$21,MATCH(A1674,'B-A OSRoad'!$C$2:$C$21))</f>
        <v>0</v>
      </c>
      <c r="C1674" s="68" t="str">
        <f>IF(INDEX('B-A OSRoad'!$B$2:$B$21,MATCH(A1674,'B-A OSRoad'!$C$2:$C$21))="Straight","",RIGHT(INDEX('B-A OSRoad'!$B$2:$B$21,MATCH(A1674,'B-A OSRoad'!$C$2:$C$21)),LEN(INDEX('B-A OSRoad'!$B$2:$B$21,MATCH(A1674,'B-A OSRoad'!$C$2:$C$21)))-1))</f>
        <v/>
      </c>
      <c r="D1674" s="69">
        <f>(INDEX('B-A OSRoad'!$I$2:$I$21,MATCH(A1674,'B-A OSRoad'!$C$2:$C$21)))+$C$3+$C$4+$C$1</f>
        <v>110</v>
      </c>
      <c r="E1674" s="70" t="e">
        <f>VLOOKUP(A1674,'Crash Data'!$E$3:$F$6,2,FALSE)</f>
        <v>#N/A</v>
      </c>
      <c r="F1674" s="70" t="e">
        <f>VLOOKUP(A1674,'Crash Data'!$B$3:$C$32,2,FALSE)</f>
        <v>#N/A</v>
      </c>
      <c r="G1674" s="40">
        <v>169.13800000000001</v>
      </c>
      <c r="H1674" s="40">
        <v>177</v>
      </c>
      <c r="I1674" s="39">
        <v>177</v>
      </c>
      <c r="J1674" s="40">
        <v>177</v>
      </c>
      <c r="K1674" s="39">
        <v>128.899</v>
      </c>
      <c r="L1674" s="93">
        <f t="shared" si="367"/>
        <v>209</v>
      </c>
      <c r="M1674" s="93">
        <f t="shared" si="368"/>
        <v>39.861999999999995</v>
      </c>
      <c r="N1674" s="99">
        <f t="shared" si="369"/>
        <v>165</v>
      </c>
      <c r="O1674" s="99" t="str">
        <f t="shared" si="370"/>
        <v/>
      </c>
      <c r="P1674" s="102">
        <f t="shared" si="371"/>
        <v>165</v>
      </c>
      <c r="Q1674" s="102" t="str">
        <f t="shared" si="372"/>
        <v/>
      </c>
      <c r="R1674" s="105">
        <f t="shared" si="373"/>
        <v>165</v>
      </c>
      <c r="S1674" s="105" t="str">
        <f t="shared" si="374"/>
        <v/>
      </c>
      <c r="T1674" s="69">
        <f t="shared" si="375"/>
        <v>107</v>
      </c>
      <c r="U1674" s="69" t="str">
        <f t="shared" si="376"/>
        <v/>
      </c>
      <c r="V1674" s="143">
        <f t="shared" si="377"/>
        <v>165</v>
      </c>
      <c r="W1674" s="143">
        <f t="shared" si="378"/>
        <v>36.100999999999999</v>
      </c>
      <c r="X1674" s="109">
        <f t="shared" si="365"/>
        <v>0</v>
      </c>
      <c r="Y1674" s="110" t="e">
        <f t="shared" si="366"/>
        <v>#N/A</v>
      </c>
      <c r="Z1674" s="75" t="e">
        <f>NA()</f>
        <v>#N/A</v>
      </c>
    </row>
    <row r="1675" spans="1:26" x14ac:dyDescent="0.2">
      <c r="A1675" s="74">
        <v>26520</v>
      </c>
      <c r="B1675" s="68">
        <f>INDEX('B-A OSRoad'!$F$2:$F$21,MATCH(A1675,'B-A OSRoad'!$C$2:$C$21))</f>
        <v>0</v>
      </c>
      <c r="C1675" s="68" t="str">
        <f>IF(INDEX('B-A OSRoad'!$B$2:$B$21,MATCH(A1675,'B-A OSRoad'!$C$2:$C$21))="Straight","",RIGHT(INDEX('B-A OSRoad'!$B$2:$B$21,MATCH(A1675,'B-A OSRoad'!$C$2:$C$21)),LEN(INDEX('B-A OSRoad'!$B$2:$B$21,MATCH(A1675,'B-A OSRoad'!$C$2:$C$21)))-1))</f>
        <v/>
      </c>
      <c r="D1675" s="69">
        <f>(INDEX('B-A OSRoad'!$I$2:$I$21,MATCH(A1675,'B-A OSRoad'!$C$2:$C$21)))+$C$3+$C$4+$C$1</f>
        <v>110</v>
      </c>
      <c r="E1675" s="70" t="e">
        <f>VLOOKUP(A1675,'Crash Data'!$E$3:$F$6,2,FALSE)</f>
        <v>#N/A</v>
      </c>
      <c r="F1675" s="70" t="e">
        <f>VLOOKUP(A1675,'Crash Data'!$B$3:$C$32,2,FALSE)</f>
        <v>#N/A</v>
      </c>
      <c r="G1675" s="40">
        <v>143.62299999999999</v>
      </c>
      <c r="H1675" s="40">
        <v>177</v>
      </c>
      <c r="I1675" s="39">
        <v>177</v>
      </c>
      <c r="J1675" s="40">
        <v>177</v>
      </c>
      <c r="K1675" s="39">
        <v>128.46100000000001</v>
      </c>
      <c r="L1675" s="93">
        <f t="shared" si="367"/>
        <v>209</v>
      </c>
      <c r="M1675" s="93">
        <f t="shared" si="368"/>
        <v>65.37700000000001</v>
      </c>
      <c r="N1675" s="99">
        <f t="shared" si="369"/>
        <v>165</v>
      </c>
      <c r="O1675" s="99" t="str">
        <f t="shared" si="370"/>
        <v/>
      </c>
      <c r="P1675" s="102">
        <f t="shared" si="371"/>
        <v>165</v>
      </c>
      <c r="Q1675" s="102" t="str">
        <f t="shared" si="372"/>
        <v/>
      </c>
      <c r="R1675" s="105">
        <f t="shared" si="373"/>
        <v>165</v>
      </c>
      <c r="S1675" s="105" t="str">
        <f t="shared" si="374"/>
        <v/>
      </c>
      <c r="T1675" s="69">
        <f t="shared" si="375"/>
        <v>107</v>
      </c>
      <c r="U1675" s="69" t="str">
        <f t="shared" si="376"/>
        <v/>
      </c>
      <c r="V1675" s="143">
        <f t="shared" si="377"/>
        <v>165</v>
      </c>
      <c r="W1675" s="143">
        <f t="shared" si="378"/>
        <v>36.538999999999987</v>
      </c>
      <c r="X1675" s="109">
        <f t="shared" si="365"/>
        <v>0</v>
      </c>
      <c r="Y1675" s="110" t="e">
        <f t="shared" si="366"/>
        <v>#N/A</v>
      </c>
      <c r="Z1675" s="75" t="e">
        <f>NA()</f>
        <v>#N/A</v>
      </c>
    </row>
    <row r="1676" spans="1:26" x14ac:dyDescent="0.2">
      <c r="A1676" s="74">
        <v>26530</v>
      </c>
      <c r="B1676" s="68">
        <f>INDEX('B-A OSRoad'!$F$2:$F$21,MATCH(A1676,'B-A OSRoad'!$C$2:$C$21))</f>
        <v>0</v>
      </c>
      <c r="C1676" s="68" t="str">
        <f>IF(INDEX('B-A OSRoad'!$B$2:$B$21,MATCH(A1676,'B-A OSRoad'!$C$2:$C$21))="Straight","",RIGHT(INDEX('B-A OSRoad'!$B$2:$B$21,MATCH(A1676,'B-A OSRoad'!$C$2:$C$21)),LEN(INDEX('B-A OSRoad'!$B$2:$B$21,MATCH(A1676,'B-A OSRoad'!$C$2:$C$21)))-1))</f>
        <v/>
      </c>
      <c r="D1676" s="69">
        <f>(INDEX('B-A OSRoad'!$I$2:$I$21,MATCH(A1676,'B-A OSRoad'!$C$2:$C$21)))+$C$3+$C$4+$C$1</f>
        <v>110</v>
      </c>
      <c r="E1676" s="70" t="e">
        <f>VLOOKUP(A1676,'Crash Data'!$E$3:$F$6,2,FALSE)</f>
        <v>#N/A</v>
      </c>
      <c r="F1676" s="70" t="e">
        <f>VLOOKUP(A1676,'Crash Data'!$B$3:$C$32,2,FALSE)</f>
        <v>#N/A</v>
      </c>
      <c r="G1676" s="40">
        <v>137.05199999999999</v>
      </c>
      <c r="H1676" s="40">
        <v>177</v>
      </c>
      <c r="I1676" s="39">
        <v>177</v>
      </c>
      <c r="J1676" s="40">
        <v>177</v>
      </c>
      <c r="K1676" s="39">
        <v>135.05500000000001</v>
      </c>
      <c r="L1676" s="93">
        <f t="shared" si="367"/>
        <v>209</v>
      </c>
      <c r="M1676" s="93">
        <f t="shared" si="368"/>
        <v>71.948000000000008</v>
      </c>
      <c r="N1676" s="99">
        <f t="shared" si="369"/>
        <v>165</v>
      </c>
      <c r="O1676" s="99" t="str">
        <f t="shared" si="370"/>
        <v/>
      </c>
      <c r="P1676" s="102">
        <f t="shared" si="371"/>
        <v>165</v>
      </c>
      <c r="Q1676" s="102" t="str">
        <f t="shared" si="372"/>
        <v/>
      </c>
      <c r="R1676" s="105">
        <f t="shared" si="373"/>
        <v>165</v>
      </c>
      <c r="S1676" s="105" t="str">
        <f t="shared" si="374"/>
        <v/>
      </c>
      <c r="T1676" s="69">
        <f t="shared" si="375"/>
        <v>107</v>
      </c>
      <c r="U1676" s="69" t="str">
        <f t="shared" si="376"/>
        <v/>
      </c>
      <c r="V1676" s="143">
        <f t="shared" si="377"/>
        <v>165</v>
      </c>
      <c r="W1676" s="143">
        <f t="shared" si="378"/>
        <v>29.944999999999993</v>
      </c>
      <c r="X1676" s="109">
        <f t="shared" si="365"/>
        <v>0</v>
      </c>
      <c r="Y1676" s="110" t="e">
        <f t="shared" si="366"/>
        <v>#N/A</v>
      </c>
      <c r="Z1676" s="75" t="e">
        <f>NA()</f>
        <v>#N/A</v>
      </c>
    </row>
    <row r="1677" spans="1:26" x14ac:dyDescent="0.2">
      <c r="A1677" s="74">
        <v>26540</v>
      </c>
      <c r="B1677" s="68">
        <f>INDEX('B-A OSRoad'!$F$2:$F$21,MATCH(A1677,'B-A OSRoad'!$C$2:$C$21))</f>
        <v>0</v>
      </c>
      <c r="C1677" s="68" t="str">
        <f>IF(INDEX('B-A OSRoad'!$B$2:$B$21,MATCH(A1677,'B-A OSRoad'!$C$2:$C$21))="Straight","",RIGHT(INDEX('B-A OSRoad'!$B$2:$B$21,MATCH(A1677,'B-A OSRoad'!$C$2:$C$21)),LEN(INDEX('B-A OSRoad'!$B$2:$B$21,MATCH(A1677,'B-A OSRoad'!$C$2:$C$21)))-1))</f>
        <v/>
      </c>
      <c r="D1677" s="69">
        <f>(INDEX('B-A OSRoad'!$I$2:$I$21,MATCH(A1677,'B-A OSRoad'!$C$2:$C$21)))+$C$3+$C$4+$C$1</f>
        <v>110</v>
      </c>
      <c r="E1677" s="70" t="e">
        <f>VLOOKUP(A1677,'Crash Data'!$E$3:$F$6,2,FALSE)</f>
        <v>#N/A</v>
      </c>
      <c r="F1677" s="70" t="e">
        <f>VLOOKUP(A1677,'Crash Data'!$B$3:$C$32,2,FALSE)</f>
        <v>#N/A</v>
      </c>
      <c r="G1677" s="40">
        <v>137.923</v>
      </c>
      <c r="H1677" s="40">
        <v>164.11799999999999</v>
      </c>
      <c r="I1677" s="39">
        <v>177</v>
      </c>
      <c r="J1677" s="40">
        <v>177</v>
      </c>
      <c r="K1677" s="39">
        <v>137.14599999999999</v>
      </c>
      <c r="L1677" s="93">
        <f t="shared" si="367"/>
        <v>209</v>
      </c>
      <c r="M1677" s="93">
        <f t="shared" si="368"/>
        <v>71.076999999999998</v>
      </c>
      <c r="N1677" s="99">
        <f t="shared" si="369"/>
        <v>165</v>
      </c>
      <c r="O1677" s="99">
        <f t="shared" si="370"/>
        <v>0.882000000000005</v>
      </c>
      <c r="P1677" s="102">
        <f t="shared" si="371"/>
        <v>165</v>
      </c>
      <c r="Q1677" s="102" t="str">
        <f t="shared" si="372"/>
        <v/>
      </c>
      <c r="R1677" s="105">
        <f t="shared" si="373"/>
        <v>165</v>
      </c>
      <c r="S1677" s="105" t="str">
        <f t="shared" si="374"/>
        <v/>
      </c>
      <c r="T1677" s="69">
        <f t="shared" si="375"/>
        <v>107</v>
      </c>
      <c r="U1677" s="69" t="str">
        <f t="shared" si="376"/>
        <v/>
      </c>
      <c r="V1677" s="143">
        <f t="shared" si="377"/>
        <v>165</v>
      </c>
      <c r="W1677" s="143">
        <f t="shared" si="378"/>
        <v>27.854000000000013</v>
      </c>
      <c r="X1677" s="109">
        <f t="shared" si="365"/>
        <v>0</v>
      </c>
      <c r="Y1677" s="110" t="e">
        <f t="shared" si="366"/>
        <v>#N/A</v>
      </c>
      <c r="Z1677" s="75" t="e">
        <f>NA()</f>
        <v>#N/A</v>
      </c>
    </row>
    <row r="1678" spans="1:26" x14ac:dyDescent="0.2">
      <c r="A1678" s="74">
        <v>26550</v>
      </c>
      <c r="B1678" s="68">
        <f>INDEX('B-A OSRoad'!$F$2:$F$21,MATCH(A1678,'B-A OSRoad'!$C$2:$C$21))</f>
        <v>0</v>
      </c>
      <c r="C1678" s="68" t="str">
        <f>IF(INDEX('B-A OSRoad'!$B$2:$B$21,MATCH(A1678,'B-A OSRoad'!$C$2:$C$21))="Straight","",RIGHT(INDEX('B-A OSRoad'!$B$2:$B$21,MATCH(A1678,'B-A OSRoad'!$C$2:$C$21)),LEN(INDEX('B-A OSRoad'!$B$2:$B$21,MATCH(A1678,'B-A OSRoad'!$C$2:$C$21)))-1))</f>
        <v/>
      </c>
      <c r="D1678" s="69">
        <f>(INDEX('B-A OSRoad'!$I$2:$I$21,MATCH(A1678,'B-A OSRoad'!$C$2:$C$21)))+$C$3+$C$4+$C$1</f>
        <v>110</v>
      </c>
      <c r="E1678" s="70" t="e">
        <f>VLOOKUP(A1678,'Crash Data'!$E$3:$F$6,2,FALSE)</f>
        <v>#N/A</v>
      </c>
      <c r="F1678" s="70" t="e">
        <f>VLOOKUP(A1678,'Crash Data'!$B$3:$C$32,2,FALSE)</f>
        <v>#N/A</v>
      </c>
      <c r="G1678" s="40">
        <v>149.22800000000001</v>
      </c>
      <c r="H1678" s="40">
        <v>162.92400000000001</v>
      </c>
      <c r="I1678" s="39">
        <v>177</v>
      </c>
      <c r="J1678" s="40">
        <v>177</v>
      </c>
      <c r="K1678" s="39">
        <v>147.06100000000001</v>
      </c>
      <c r="L1678" s="93">
        <f t="shared" si="367"/>
        <v>209</v>
      </c>
      <c r="M1678" s="93">
        <f t="shared" si="368"/>
        <v>59.771999999999991</v>
      </c>
      <c r="N1678" s="99">
        <f t="shared" si="369"/>
        <v>165</v>
      </c>
      <c r="O1678" s="99">
        <f t="shared" si="370"/>
        <v>2.0759999999999934</v>
      </c>
      <c r="P1678" s="102">
        <f t="shared" si="371"/>
        <v>165</v>
      </c>
      <c r="Q1678" s="102" t="str">
        <f t="shared" si="372"/>
        <v/>
      </c>
      <c r="R1678" s="105">
        <f t="shared" si="373"/>
        <v>165</v>
      </c>
      <c r="S1678" s="105" t="str">
        <f t="shared" si="374"/>
        <v/>
      </c>
      <c r="T1678" s="69">
        <f t="shared" si="375"/>
        <v>107</v>
      </c>
      <c r="U1678" s="69" t="str">
        <f t="shared" si="376"/>
        <v/>
      </c>
      <c r="V1678" s="143">
        <f t="shared" si="377"/>
        <v>165</v>
      </c>
      <c r="W1678" s="143">
        <f t="shared" si="378"/>
        <v>17.938999999999993</v>
      </c>
      <c r="X1678" s="109">
        <f t="shared" si="365"/>
        <v>0</v>
      </c>
      <c r="Y1678" s="110" t="e">
        <f t="shared" si="366"/>
        <v>#N/A</v>
      </c>
      <c r="Z1678" s="75" t="e">
        <f>NA()</f>
        <v>#N/A</v>
      </c>
    </row>
    <row r="1679" spans="1:26" x14ac:dyDescent="0.2">
      <c r="A1679" s="74">
        <v>26560</v>
      </c>
      <c r="B1679" s="68">
        <f>INDEX('B-A OSRoad'!$F$2:$F$21,MATCH(A1679,'B-A OSRoad'!$C$2:$C$21))</f>
        <v>0</v>
      </c>
      <c r="C1679" s="68" t="str">
        <f>IF(INDEX('B-A OSRoad'!$B$2:$B$21,MATCH(A1679,'B-A OSRoad'!$C$2:$C$21))="Straight","",RIGHT(INDEX('B-A OSRoad'!$B$2:$B$21,MATCH(A1679,'B-A OSRoad'!$C$2:$C$21)),LEN(INDEX('B-A OSRoad'!$B$2:$B$21,MATCH(A1679,'B-A OSRoad'!$C$2:$C$21)))-1))</f>
        <v/>
      </c>
      <c r="D1679" s="69">
        <f>(INDEX('B-A OSRoad'!$I$2:$I$21,MATCH(A1679,'B-A OSRoad'!$C$2:$C$21)))+$C$3+$C$4+$C$1</f>
        <v>110</v>
      </c>
      <c r="E1679" s="70" t="e">
        <f>VLOOKUP(A1679,'Crash Data'!$E$3:$F$6,2,FALSE)</f>
        <v>#N/A</v>
      </c>
      <c r="F1679" s="70" t="e">
        <f>VLOOKUP(A1679,'Crash Data'!$B$3:$C$32,2,FALSE)</f>
        <v>#N/A</v>
      </c>
      <c r="G1679" s="40">
        <v>149.62</v>
      </c>
      <c r="H1679" s="40">
        <v>177</v>
      </c>
      <c r="I1679" s="39">
        <v>177</v>
      </c>
      <c r="J1679" s="40">
        <v>177</v>
      </c>
      <c r="K1679" s="39">
        <v>158.90700000000001</v>
      </c>
      <c r="L1679" s="93">
        <f t="shared" si="367"/>
        <v>209</v>
      </c>
      <c r="M1679" s="93">
        <f t="shared" si="368"/>
        <v>59.379999999999995</v>
      </c>
      <c r="N1679" s="99">
        <f t="shared" si="369"/>
        <v>165</v>
      </c>
      <c r="O1679" s="99" t="str">
        <f t="shared" si="370"/>
        <v/>
      </c>
      <c r="P1679" s="102">
        <f t="shared" si="371"/>
        <v>165</v>
      </c>
      <c r="Q1679" s="102" t="str">
        <f t="shared" si="372"/>
        <v/>
      </c>
      <c r="R1679" s="105">
        <f t="shared" si="373"/>
        <v>165</v>
      </c>
      <c r="S1679" s="105" t="str">
        <f t="shared" si="374"/>
        <v/>
      </c>
      <c r="T1679" s="69">
        <f t="shared" si="375"/>
        <v>107</v>
      </c>
      <c r="U1679" s="69" t="str">
        <f t="shared" si="376"/>
        <v/>
      </c>
      <c r="V1679" s="143">
        <f t="shared" si="377"/>
        <v>165</v>
      </c>
      <c r="W1679" s="143">
        <f t="shared" si="378"/>
        <v>6.0929999999999893</v>
      </c>
      <c r="X1679" s="109">
        <f t="shared" si="365"/>
        <v>0</v>
      </c>
      <c r="Y1679" s="110" t="e">
        <f t="shared" si="366"/>
        <v>#N/A</v>
      </c>
      <c r="Z1679" s="75" t="e">
        <f>NA()</f>
        <v>#N/A</v>
      </c>
    </row>
    <row r="1680" spans="1:26" x14ac:dyDescent="0.2">
      <c r="A1680" s="74">
        <v>26570</v>
      </c>
      <c r="B1680" s="68">
        <f>INDEX('B-A OSRoad'!$F$2:$F$21,MATCH(A1680,'B-A OSRoad'!$C$2:$C$21))</f>
        <v>0</v>
      </c>
      <c r="C1680" s="68" t="str">
        <f>IF(INDEX('B-A OSRoad'!$B$2:$B$21,MATCH(A1680,'B-A OSRoad'!$C$2:$C$21))="Straight","",RIGHT(INDEX('B-A OSRoad'!$B$2:$B$21,MATCH(A1680,'B-A OSRoad'!$C$2:$C$21)),LEN(INDEX('B-A OSRoad'!$B$2:$B$21,MATCH(A1680,'B-A OSRoad'!$C$2:$C$21)))-1))</f>
        <v/>
      </c>
      <c r="D1680" s="69">
        <f>(INDEX('B-A OSRoad'!$I$2:$I$21,MATCH(A1680,'B-A OSRoad'!$C$2:$C$21)))+$C$3+$C$4+$C$1</f>
        <v>110</v>
      </c>
      <c r="E1680" s="70" t="e">
        <f>VLOOKUP(A1680,'Crash Data'!$E$3:$F$6,2,FALSE)</f>
        <v>#N/A</v>
      </c>
      <c r="F1680" s="70" t="e">
        <f>VLOOKUP(A1680,'Crash Data'!$B$3:$C$32,2,FALSE)</f>
        <v>#N/A</v>
      </c>
      <c r="G1680" s="40">
        <v>158.465</v>
      </c>
      <c r="H1680" s="40">
        <v>177</v>
      </c>
      <c r="I1680" s="39">
        <v>177</v>
      </c>
      <c r="J1680" s="40">
        <v>177</v>
      </c>
      <c r="K1680" s="39">
        <v>158.619</v>
      </c>
      <c r="L1680" s="93">
        <f t="shared" si="367"/>
        <v>209</v>
      </c>
      <c r="M1680" s="93">
        <f t="shared" si="368"/>
        <v>50.534999999999997</v>
      </c>
      <c r="N1680" s="99">
        <f t="shared" si="369"/>
        <v>165</v>
      </c>
      <c r="O1680" s="99" t="str">
        <f t="shared" si="370"/>
        <v/>
      </c>
      <c r="P1680" s="102">
        <f t="shared" si="371"/>
        <v>165</v>
      </c>
      <c r="Q1680" s="102" t="str">
        <f t="shared" si="372"/>
        <v/>
      </c>
      <c r="R1680" s="105">
        <f t="shared" si="373"/>
        <v>165</v>
      </c>
      <c r="S1680" s="105" t="str">
        <f t="shared" si="374"/>
        <v/>
      </c>
      <c r="T1680" s="69">
        <f t="shared" si="375"/>
        <v>107</v>
      </c>
      <c r="U1680" s="69" t="str">
        <f t="shared" si="376"/>
        <v/>
      </c>
      <c r="V1680" s="143">
        <f t="shared" si="377"/>
        <v>165</v>
      </c>
      <c r="W1680" s="143">
        <f t="shared" si="378"/>
        <v>6.3810000000000002</v>
      </c>
      <c r="X1680" s="109">
        <f t="shared" si="365"/>
        <v>0</v>
      </c>
      <c r="Y1680" s="110" t="e">
        <f t="shared" si="366"/>
        <v>#N/A</v>
      </c>
      <c r="Z1680" s="75" t="e">
        <f>NA()</f>
        <v>#N/A</v>
      </c>
    </row>
    <row r="1681" spans="1:26" x14ac:dyDescent="0.2">
      <c r="A1681" s="74">
        <v>26580</v>
      </c>
      <c r="B1681" s="68">
        <f>INDEX('B-A OSRoad'!$F$2:$F$21,MATCH(A1681,'B-A OSRoad'!$C$2:$C$21))</f>
        <v>0</v>
      </c>
      <c r="C1681" s="68" t="str">
        <f>IF(INDEX('B-A OSRoad'!$B$2:$B$21,MATCH(A1681,'B-A OSRoad'!$C$2:$C$21))="Straight","",RIGHT(INDEX('B-A OSRoad'!$B$2:$B$21,MATCH(A1681,'B-A OSRoad'!$C$2:$C$21)),LEN(INDEX('B-A OSRoad'!$B$2:$B$21,MATCH(A1681,'B-A OSRoad'!$C$2:$C$21)))-1))</f>
        <v/>
      </c>
      <c r="D1681" s="69">
        <f>(INDEX('B-A OSRoad'!$I$2:$I$21,MATCH(A1681,'B-A OSRoad'!$C$2:$C$21)))+$C$3+$C$4+$C$1</f>
        <v>110</v>
      </c>
      <c r="E1681" s="70" t="e">
        <f>VLOOKUP(A1681,'Crash Data'!$E$3:$F$6,2,FALSE)</f>
        <v>#N/A</v>
      </c>
      <c r="F1681" s="70" t="e">
        <f>VLOOKUP(A1681,'Crash Data'!$B$3:$C$32,2,FALSE)</f>
        <v>#N/A</v>
      </c>
      <c r="G1681" s="40">
        <v>164.548</v>
      </c>
      <c r="H1681" s="40">
        <v>177</v>
      </c>
      <c r="I1681" s="39">
        <v>177</v>
      </c>
      <c r="J1681" s="40">
        <v>177</v>
      </c>
      <c r="K1681" s="39">
        <v>177</v>
      </c>
      <c r="L1681" s="93">
        <f t="shared" si="367"/>
        <v>209</v>
      </c>
      <c r="M1681" s="93">
        <f t="shared" si="368"/>
        <v>44.451999999999998</v>
      </c>
      <c r="N1681" s="99">
        <f t="shared" si="369"/>
        <v>165</v>
      </c>
      <c r="O1681" s="99" t="str">
        <f t="shared" si="370"/>
        <v/>
      </c>
      <c r="P1681" s="102">
        <f t="shared" si="371"/>
        <v>165</v>
      </c>
      <c r="Q1681" s="102" t="str">
        <f t="shared" si="372"/>
        <v/>
      </c>
      <c r="R1681" s="105">
        <f t="shared" si="373"/>
        <v>165</v>
      </c>
      <c r="S1681" s="105" t="str">
        <f t="shared" si="374"/>
        <v/>
      </c>
      <c r="T1681" s="69">
        <f t="shared" si="375"/>
        <v>107</v>
      </c>
      <c r="U1681" s="69" t="str">
        <f t="shared" si="376"/>
        <v/>
      </c>
      <c r="V1681" s="143">
        <f t="shared" si="377"/>
        <v>165</v>
      </c>
      <c r="W1681" s="143" t="str">
        <f t="shared" si="378"/>
        <v/>
      </c>
      <c r="X1681" s="109">
        <f t="shared" si="365"/>
        <v>0</v>
      </c>
      <c r="Y1681" s="110" t="e">
        <f t="shared" si="366"/>
        <v>#N/A</v>
      </c>
      <c r="Z1681" s="75" t="e">
        <f>NA()</f>
        <v>#N/A</v>
      </c>
    </row>
    <row r="1682" spans="1:26" x14ac:dyDescent="0.2">
      <c r="A1682" s="74">
        <v>26590</v>
      </c>
      <c r="B1682" s="68">
        <f>INDEX('B-A OSRoad'!$F$2:$F$21,MATCH(A1682,'B-A OSRoad'!$C$2:$C$21))</f>
        <v>0</v>
      </c>
      <c r="C1682" s="68" t="str">
        <f>IF(INDEX('B-A OSRoad'!$B$2:$B$21,MATCH(A1682,'B-A OSRoad'!$C$2:$C$21))="Straight","",RIGHT(INDEX('B-A OSRoad'!$B$2:$B$21,MATCH(A1682,'B-A OSRoad'!$C$2:$C$21)),LEN(INDEX('B-A OSRoad'!$B$2:$B$21,MATCH(A1682,'B-A OSRoad'!$C$2:$C$21)))-1))</f>
        <v/>
      </c>
      <c r="D1682" s="69">
        <f>(INDEX('B-A OSRoad'!$I$2:$I$21,MATCH(A1682,'B-A OSRoad'!$C$2:$C$21)))+$C$3+$C$4+$C$1</f>
        <v>110</v>
      </c>
      <c r="E1682" s="70" t="e">
        <f>VLOOKUP(A1682,'Crash Data'!$E$3:$F$6,2,FALSE)</f>
        <v>#N/A</v>
      </c>
      <c r="F1682" s="70" t="e">
        <f>VLOOKUP(A1682,'Crash Data'!$B$3:$C$32,2,FALSE)</f>
        <v>#N/A</v>
      </c>
      <c r="G1682" s="40">
        <v>176.33699999999999</v>
      </c>
      <c r="H1682" s="40">
        <v>177</v>
      </c>
      <c r="I1682" s="39">
        <v>177</v>
      </c>
      <c r="J1682" s="40">
        <v>177</v>
      </c>
      <c r="K1682" s="39">
        <v>177</v>
      </c>
      <c r="L1682" s="93">
        <f t="shared" si="367"/>
        <v>209</v>
      </c>
      <c r="M1682" s="93">
        <f t="shared" si="368"/>
        <v>32.663000000000011</v>
      </c>
      <c r="N1682" s="99">
        <f t="shared" si="369"/>
        <v>165</v>
      </c>
      <c r="O1682" s="99" t="str">
        <f t="shared" si="370"/>
        <v/>
      </c>
      <c r="P1682" s="102">
        <f t="shared" si="371"/>
        <v>165</v>
      </c>
      <c r="Q1682" s="102" t="str">
        <f t="shared" si="372"/>
        <v/>
      </c>
      <c r="R1682" s="105">
        <f t="shared" si="373"/>
        <v>165</v>
      </c>
      <c r="S1682" s="105" t="str">
        <f t="shared" si="374"/>
        <v/>
      </c>
      <c r="T1682" s="69">
        <f t="shared" si="375"/>
        <v>107</v>
      </c>
      <c r="U1682" s="69" t="str">
        <f t="shared" si="376"/>
        <v/>
      </c>
      <c r="V1682" s="143">
        <f t="shared" si="377"/>
        <v>165</v>
      </c>
      <c r="W1682" s="143" t="str">
        <f t="shared" si="378"/>
        <v/>
      </c>
      <c r="X1682" s="109">
        <f t="shared" si="365"/>
        <v>0</v>
      </c>
      <c r="Y1682" s="110" t="e">
        <f t="shared" si="366"/>
        <v>#N/A</v>
      </c>
      <c r="Z1682" s="75" t="e">
        <f>NA()</f>
        <v>#N/A</v>
      </c>
    </row>
    <row r="1683" spans="1:26" x14ac:dyDescent="0.2">
      <c r="A1683" s="74">
        <v>26600</v>
      </c>
      <c r="B1683" s="68">
        <f>INDEX('B-A OSRoad'!$F$2:$F$21,MATCH(A1683,'B-A OSRoad'!$C$2:$C$21))</f>
        <v>0</v>
      </c>
      <c r="C1683" s="68" t="str">
        <f>IF(INDEX('B-A OSRoad'!$B$2:$B$21,MATCH(A1683,'B-A OSRoad'!$C$2:$C$21))="Straight","",RIGHT(INDEX('B-A OSRoad'!$B$2:$B$21,MATCH(A1683,'B-A OSRoad'!$C$2:$C$21)),LEN(INDEX('B-A OSRoad'!$B$2:$B$21,MATCH(A1683,'B-A OSRoad'!$C$2:$C$21)))-1))</f>
        <v/>
      </c>
      <c r="D1683" s="69">
        <f>(INDEX('B-A OSRoad'!$I$2:$I$21,MATCH(A1683,'B-A OSRoad'!$C$2:$C$21)))+$C$3+$C$4+$C$1</f>
        <v>110</v>
      </c>
      <c r="E1683" s="70" t="e">
        <f>VLOOKUP(A1683,'Crash Data'!$E$3:$F$6,2,FALSE)</f>
        <v>#N/A</v>
      </c>
      <c r="F1683" s="70" t="e">
        <f>VLOOKUP(A1683,'Crash Data'!$B$3:$C$32,2,FALSE)</f>
        <v>#N/A</v>
      </c>
      <c r="G1683" s="40">
        <v>170.01300000000001</v>
      </c>
      <c r="H1683" s="40">
        <v>177</v>
      </c>
      <c r="I1683" s="39">
        <v>177</v>
      </c>
      <c r="J1683" s="40">
        <v>177</v>
      </c>
      <c r="K1683" s="39">
        <v>177</v>
      </c>
      <c r="L1683" s="93">
        <f t="shared" si="367"/>
        <v>209</v>
      </c>
      <c r="M1683" s="93">
        <f t="shared" si="368"/>
        <v>38.986999999999995</v>
      </c>
      <c r="N1683" s="99">
        <f t="shared" si="369"/>
        <v>165</v>
      </c>
      <c r="O1683" s="99" t="str">
        <f t="shared" si="370"/>
        <v/>
      </c>
      <c r="P1683" s="102">
        <f t="shared" si="371"/>
        <v>165</v>
      </c>
      <c r="Q1683" s="102" t="str">
        <f t="shared" si="372"/>
        <v/>
      </c>
      <c r="R1683" s="105">
        <f t="shared" si="373"/>
        <v>165</v>
      </c>
      <c r="S1683" s="105" t="str">
        <f t="shared" si="374"/>
        <v/>
      </c>
      <c r="T1683" s="69">
        <f t="shared" si="375"/>
        <v>107</v>
      </c>
      <c r="U1683" s="69" t="str">
        <f t="shared" si="376"/>
        <v/>
      </c>
      <c r="V1683" s="143">
        <f t="shared" si="377"/>
        <v>165</v>
      </c>
      <c r="W1683" s="143" t="str">
        <f t="shared" si="378"/>
        <v/>
      </c>
      <c r="X1683" s="109">
        <f t="shared" si="365"/>
        <v>0</v>
      </c>
      <c r="Y1683" s="110" t="e">
        <f t="shared" si="366"/>
        <v>#N/A</v>
      </c>
      <c r="Z1683" s="75" t="e">
        <f>NA()</f>
        <v>#N/A</v>
      </c>
    </row>
    <row r="1684" spans="1:26" x14ac:dyDescent="0.2">
      <c r="A1684" s="74">
        <v>26610</v>
      </c>
      <c r="B1684" s="68">
        <f>INDEX('B-A OSRoad'!$F$2:$F$21,MATCH(A1684,'B-A OSRoad'!$C$2:$C$21))</f>
        <v>0</v>
      </c>
      <c r="C1684" s="68" t="str">
        <f>IF(INDEX('B-A OSRoad'!$B$2:$B$21,MATCH(A1684,'B-A OSRoad'!$C$2:$C$21))="Straight","",RIGHT(INDEX('B-A OSRoad'!$B$2:$B$21,MATCH(A1684,'B-A OSRoad'!$C$2:$C$21)),LEN(INDEX('B-A OSRoad'!$B$2:$B$21,MATCH(A1684,'B-A OSRoad'!$C$2:$C$21)))-1))</f>
        <v/>
      </c>
      <c r="D1684" s="69">
        <f>(INDEX('B-A OSRoad'!$I$2:$I$21,MATCH(A1684,'B-A OSRoad'!$C$2:$C$21)))+$C$3+$C$4+$C$1</f>
        <v>110</v>
      </c>
      <c r="E1684" s="70" t="e">
        <f>VLOOKUP(A1684,'Crash Data'!$E$3:$F$6,2,FALSE)</f>
        <v>#N/A</v>
      </c>
      <c r="F1684" s="70" t="e">
        <f>VLOOKUP(A1684,'Crash Data'!$B$3:$C$32,2,FALSE)</f>
        <v>#N/A</v>
      </c>
      <c r="G1684" s="40">
        <v>187.376</v>
      </c>
      <c r="H1684" s="40">
        <v>177</v>
      </c>
      <c r="I1684" s="39">
        <v>177</v>
      </c>
      <c r="J1684" s="40">
        <v>177</v>
      </c>
      <c r="K1684" s="39">
        <v>177</v>
      </c>
      <c r="L1684" s="93">
        <f t="shared" si="367"/>
        <v>209</v>
      </c>
      <c r="M1684" s="93">
        <f t="shared" si="368"/>
        <v>21.623999999999995</v>
      </c>
      <c r="N1684" s="99">
        <f t="shared" si="369"/>
        <v>165</v>
      </c>
      <c r="O1684" s="99" t="str">
        <f t="shared" si="370"/>
        <v/>
      </c>
      <c r="P1684" s="102">
        <f t="shared" si="371"/>
        <v>165</v>
      </c>
      <c r="Q1684" s="102" t="str">
        <f t="shared" si="372"/>
        <v/>
      </c>
      <c r="R1684" s="105">
        <f t="shared" si="373"/>
        <v>165</v>
      </c>
      <c r="S1684" s="105" t="str">
        <f t="shared" si="374"/>
        <v/>
      </c>
      <c r="T1684" s="69">
        <f t="shared" si="375"/>
        <v>107</v>
      </c>
      <c r="U1684" s="69" t="str">
        <f t="shared" si="376"/>
        <v/>
      </c>
      <c r="V1684" s="143">
        <f t="shared" si="377"/>
        <v>165</v>
      </c>
      <c r="W1684" s="143" t="str">
        <f t="shared" si="378"/>
        <v/>
      </c>
      <c r="X1684" s="109">
        <f t="shared" si="365"/>
        <v>0</v>
      </c>
      <c r="Y1684" s="110" t="e">
        <f t="shared" si="366"/>
        <v>#N/A</v>
      </c>
      <c r="Z1684" s="75" t="e">
        <f>NA()</f>
        <v>#N/A</v>
      </c>
    </row>
    <row r="1685" spans="1:26" x14ac:dyDescent="0.2">
      <c r="A1685" s="74">
        <v>26620</v>
      </c>
      <c r="B1685" s="68">
        <f>INDEX('B-A OSRoad'!$F$2:$F$21,MATCH(A1685,'B-A OSRoad'!$C$2:$C$21))</f>
        <v>0</v>
      </c>
      <c r="C1685" s="68" t="str">
        <f>IF(INDEX('B-A OSRoad'!$B$2:$B$21,MATCH(A1685,'B-A OSRoad'!$C$2:$C$21))="Straight","",RIGHT(INDEX('B-A OSRoad'!$B$2:$B$21,MATCH(A1685,'B-A OSRoad'!$C$2:$C$21)),LEN(INDEX('B-A OSRoad'!$B$2:$B$21,MATCH(A1685,'B-A OSRoad'!$C$2:$C$21)))-1))</f>
        <v/>
      </c>
      <c r="D1685" s="69">
        <f>(INDEX('B-A OSRoad'!$I$2:$I$21,MATCH(A1685,'B-A OSRoad'!$C$2:$C$21)))+$C$3+$C$4+$C$1</f>
        <v>110</v>
      </c>
      <c r="E1685" s="70" t="e">
        <f>VLOOKUP(A1685,'Crash Data'!$E$3:$F$6,2,FALSE)</f>
        <v>#N/A</v>
      </c>
      <c r="F1685" s="70" t="e">
        <f>VLOOKUP(A1685,'Crash Data'!$B$3:$C$32,2,FALSE)</f>
        <v>#N/A</v>
      </c>
      <c r="G1685" s="40">
        <v>199.018</v>
      </c>
      <c r="H1685" s="40">
        <v>177</v>
      </c>
      <c r="I1685" s="39">
        <v>177</v>
      </c>
      <c r="J1685" s="40">
        <v>177</v>
      </c>
      <c r="K1685" s="39">
        <v>177</v>
      </c>
      <c r="L1685" s="93">
        <f t="shared" si="367"/>
        <v>209</v>
      </c>
      <c r="M1685" s="93">
        <f t="shared" si="368"/>
        <v>9.9819999999999993</v>
      </c>
      <c r="N1685" s="99">
        <f t="shared" si="369"/>
        <v>165</v>
      </c>
      <c r="O1685" s="99" t="str">
        <f t="shared" si="370"/>
        <v/>
      </c>
      <c r="P1685" s="102">
        <f t="shared" si="371"/>
        <v>165</v>
      </c>
      <c r="Q1685" s="102" t="str">
        <f t="shared" si="372"/>
        <v/>
      </c>
      <c r="R1685" s="105">
        <f t="shared" si="373"/>
        <v>165</v>
      </c>
      <c r="S1685" s="105" t="str">
        <f t="shared" si="374"/>
        <v/>
      </c>
      <c r="T1685" s="69">
        <f t="shared" si="375"/>
        <v>107</v>
      </c>
      <c r="U1685" s="69" t="str">
        <f t="shared" si="376"/>
        <v/>
      </c>
      <c r="V1685" s="143">
        <f t="shared" si="377"/>
        <v>165</v>
      </c>
      <c r="W1685" s="143" t="str">
        <f t="shared" si="378"/>
        <v/>
      </c>
      <c r="X1685" s="109">
        <f t="shared" si="365"/>
        <v>0</v>
      </c>
      <c r="Y1685" s="110" t="e">
        <f t="shared" si="366"/>
        <v>#N/A</v>
      </c>
      <c r="Z1685" s="75" t="e">
        <f>NA()</f>
        <v>#N/A</v>
      </c>
    </row>
    <row r="1686" spans="1:26" x14ac:dyDescent="0.2">
      <c r="A1686" s="74">
        <v>26630</v>
      </c>
      <c r="B1686" s="68">
        <f>INDEX('B-A OSRoad'!$F$2:$F$21,MATCH(A1686,'B-A OSRoad'!$C$2:$C$21))</f>
        <v>0</v>
      </c>
      <c r="C1686" s="68" t="str">
        <f>IF(INDEX('B-A OSRoad'!$B$2:$B$21,MATCH(A1686,'B-A OSRoad'!$C$2:$C$21))="Straight","",RIGHT(INDEX('B-A OSRoad'!$B$2:$B$21,MATCH(A1686,'B-A OSRoad'!$C$2:$C$21)),LEN(INDEX('B-A OSRoad'!$B$2:$B$21,MATCH(A1686,'B-A OSRoad'!$C$2:$C$21)))-1))</f>
        <v/>
      </c>
      <c r="D1686" s="69">
        <f>(INDEX('B-A OSRoad'!$I$2:$I$21,MATCH(A1686,'B-A OSRoad'!$C$2:$C$21)))+$C$3+$C$4+$C$1</f>
        <v>110</v>
      </c>
      <c r="E1686" s="70" t="e">
        <f>VLOOKUP(A1686,'Crash Data'!$E$3:$F$6,2,FALSE)</f>
        <v>#N/A</v>
      </c>
      <c r="F1686" s="70" t="e">
        <f>VLOOKUP(A1686,'Crash Data'!$B$3:$C$32,2,FALSE)</f>
        <v>#N/A</v>
      </c>
      <c r="G1686" s="40">
        <v>205.38900000000001</v>
      </c>
      <c r="H1686" s="40">
        <v>177</v>
      </c>
      <c r="I1686" s="39">
        <v>177</v>
      </c>
      <c r="J1686" s="40">
        <v>177</v>
      </c>
      <c r="K1686" s="39">
        <v>177</v>
      </c>
      <c r="L1686" s="93">
        <f t="shared" si="367"/>
        <v>209</v>
      </c>
      <c r="M1686" s="93">
        <f t="shared" si="368"/>
        <v>3.61099999999999</v>
      </c>
      <c r="N1686" s="99">
        <f t="shared" si="369"/>
        <v>165</v>
      </c>
      <c r="O1686" s="99" t="str">
        <f t="shared" si="370"/>
        <v/>
      </c>
      <c r="P1686" s="102">
        <f t="shared" si="371"/>
        <v>165</v>
      </c>
      <c r="Q1686" s="102" t="str">
        <f t="shared" si="372"/>
        <v/>
      </c>
      <c r="R1686" s="105">
        <f t="shared" si="373"/>
        <v>165</v>
      </c>
      <c r="S1686" s="105" t="str">
        <f t="shared" si="374"/>
        <v/>
      </c>
      <c r="T1686" s="69">
        <f t="shared" si="375"/>
        <v>107</v>
      </c>
      <c r="U1686" s="69" t="str">
        <f t="shared" si="376"/>
        <v/>
      </c>
      <c r="V1686" s="143">
        <f t="shared" si="377"/>
        <v>165</v>
      </c>
      <c r="W1686" s="143" t="str">
        <f t="shared" si="378"/>
        <v/>
      </c>
      <c r="X1686" s="109">
        <f t="shared" si="365"/>
        <v>0</v>
      </c>
      <c r="Y1686" s="110" t="e">
        <f t="shared" si="366"/>
        <v>#N/A</v>
      </c>
      <c r="Z1686" s="75" t="e">
        <f>NA()</f>
        <v>#N/A</v>
      </c>
    </row>
    <row r="1687" spans="1:26" x14ac:dyDescent="0.2">
      <c r="A1687" s="74">
        <v>26640</v>
      </c>
      <c r="B1687" s="68">
        <f>INDEX('B-A OSRoad'!$F$2:$F$21,MATCH(A1687,'B-A OSRoad'!$C$2:$C$21))</f>
        <v>0</v>
      </c>
      <c r="C1687" s="68" t="str">
        <f>IF(INDEX('B-A OSRoad'!$B$2:$B$21,MATCH(A1687,'B-A OSRoad'!$C$2:$C$21))="Straight","",RIGHT(INDEX('B-A OSRoad'!$B$2:$B$21,MATCH(A1687,'B-A OSRoad'!$C$2:$C$21)),LEN(INDEX('B-A OSRoad'!$B$2:$B$21,MATCH(A1687,'B-A OSRoad'!$C$2:$C$21)))-1))</f>
        <v/>
      </c>
      <c r="D1687" s="69">
        <f>(INDEX('B-A OSRoad'!$I$2:$I$21,MATCH(A1687,'B-A OSRoad'!$C$2:$C$21)))+$C$3+$C$4+$C$1</f>
        <v>110</v>
      </c>
      <c r="E1687" s="70" t="e">
        <f>VLOOKUP(A1687,'Crash Data'!$E$3:$F$6,2,FALSE)</f>
        <v>#N/A</v>
      </c>
      <c r="F1687" s="70" t="e">
        <f>VLOOKUP(A1687,'Crash Data'!$B$3:$C$32,2,FALSE)</f>
        <v>#N/A</v>
      </c>
      <c r="G1687" s="40">
        <v>230</v>
      </c>
      <c r="H1687" s="40">
        <v>177</v>
      </c>
      <c r="I1687" s="39">
        <v>177</v>
      </c>
      <c r="J1687" s="40">
        <v>177</v>
      </c>
      <c r="K1687" s="39">
        <v>177</v>
      </c>
      <c r="L1687" s="93">
        <f t="shared" si="367"/>
        <v>209</v>
      </c>
      <c r="M1687" s="93" t="str">
        <f t="shared" si="368"/>
        <v/>
      </c>
      <c r="N1687" s="99">
        <f t="shared" si="369"/>
        <v>165</v>
      </c>
      <c r="O1687" s="99" t="str">
        <f t="shared" si="370"/>
        <v/>
      </c>
      <c r="P1687" s="102">
        <f t="shared" si="371"/>
        <v>165</v>
      </c>
      <c r="Q1687" s="102" t="str">
        <f t="shared" si="372"/>
        <v/>
      </c>
      <c r="R1687" s="105">
        <f t="shared" si="373"/>
        <v>165</v>
      </c>
      <c r="S1687" s="105" t="str">
        <f t="shared" si="374"/>
        <v/>
      </c>
      <c r="T1687" s="69">
        <f t="shared" si="375"/>
        <v>107</v>
      </c>
      <c r="U1687" s="69" t="str">
        <f t="shared" si="376"/>
        <v/>
      </c>
      <c r="V1687" s="143">
        <f t="shared" si="377"/>
        <v>165</v>
      </c>
      <c r="W1687" s="143" t="str">
        <f t="shared" si="378"/>
        <v/>
      </c>
      <c r="X1687" s="109">
        <f t="shared" si="365"/>
        <v>0</v>
      </c>
      <c r="Y1687" s="110" t="e">
        <f t="shared" si="366"/>
        <v>#N/A</v>
      </c>
      <c r="Z1687" s="75" t="e">
        <f>NA()</f>
        <v>#N/A</v>
      </c>
    </row>
    <row r="1688" spans="1:26" x14ac:dyDescent="0.2">
      <c r="A1688" s="74">
        <v>26650</v>
      </c>
      <c r="B1688" s="68">
        <f>INDEX('B-A OSRoad'!$F$2:$F$21,MATCH(A1688,'B-A OSRoad'!$C$2:$C$21))</f>
        <v>0</v>
      </c>
      <c r="C1688" s="68" t="str">
        <f>IF(INDEX('B-A OSRoad'!$B$2:$B$21,MATCH(A1688,'B-A OSRoad'!$C$2:$C$21))="Straight","",RIGHT(INDEX('B-A OSRoad'!$B$2:$B$21,MATCH(A1688,'B-A OSRoad'!$C$2:$C$21)),LEN(INDEX('B-A OSRoad'!$B$2:$B$21,MATCH(A1688,'B-A OSRoad'!$C$2:$C$21)))-1))</f>
        <v/>
      </c>
      <c r="D1688" s="69">
        <f>(INDEX('B-A OSRoad'!$I$2:$I$21,MATCH(A1688,'B-A OSRoad'!$C$2:$C$21)))+$C$3+$C$4+$C$1</f>
        <v>110</v>
      </c>
      <c r="E1688" s="70" t="e">
        <f>VLOOKUP(A1688,'Crash Data'!$E$3:$F$6,2,FALSE)</f>
        <v>#N/A</v>
      </c>
      <c r="F1688" s="70" t="e">
        <f>VLOOKUP(A1688,'Crash Data'!$B$3:$C$32,2,FALSE)</f>
        <v>#N/A</v>
      </c>
      <c r="G1688" s="40">
        <v>230</v>
      </c>
      <c r="H1688" s="40">
        <v>177</v>
      </c>
      <c r="I1688" s="39">
        <v>177</v>
      </c>
      <c r="J1688" s="40">
        <v>177</v>
      </c>
      <c r="K1688" s="39">
        <v>177</v>
      </c>
      <c r="L1688" s="93">
        <f t="shared" si="367"/>
        <v>209</v>
      </c>
      <c r="M1688" s="93" t="str">
        <f t="shared" si="368"/>
        <v/>
      </c>
      <c r="N1688" s="99">
        <f t="shared" si="369"/>
        <v>165</v>
      </c>
      <c r="O1688" s="99" t="str">
        <f t="shared" si="370"/>
        <v/>
      </c>
      <c r="P1688" s="102">
        <f t="shared" si="371"/>
        <v>165</v>
      </c>
      <c r="Q1688" s="102" t="str">
        <f t="shared" si="372"/>
        <v/>
      </c>
      <c r="R1688" s="105">
        <f t="shared" si="373"/>
        <v>165</v>
      </c>
      <c r="S1688" s="105" t="str">
        <f t="shared" si="374"/>
        <v/>
      </c>
      <c r="T1688" s="69">
        <f t="shared" si="375"/>
        <v>107</v>
      </c>
      <c r="U1688" s="69" t="str">
        <f t="shared" si="376"/>
        <v/>
      </c>
      <c r="V1688" s="143">
        <f t="shared" si="377"/>
        <v>165</v>
      </c>
      <c r="W1688" s="143" t="str">
        <f t="shared" si="378"/>
        <v/>
      </c>
      <c r="X1688" s="109">
        <f t="shared" si="365"/>
        <v>0</v>
      </c>
      <c r="Y1688" s="110" t="e">
        <f t="shared" si="366"/>
        <v>#N/A</v>
      </c>
      <c r="Z1688" s="75" t="e">
        <f>NA()</f>
        <v>#N/A</v>
      </c>
    </row>
    <row r="1689" spans="1:26" x14ac:dyDescent="0.2">
      <c r="A1689" s="74">
        <v>26660</v>
      </c>
      <c r="B1689" s="68">
        <f>INDEX('B-A OSRoad'!$F$2:$F$21,MATCH(A1689,'B-A OSRoad'!$C$2:$C$21))</f>
        <v>0</v>
      </c>
      <c r="C1689" s="68" t="str">
        <f>IF(INDEX('B-A OSRoad'!$B$2:$B$21,MATCH(A1689,'B-A OSRoad'!$C$2:$C$21))="Straight","",RIGHT(INDEX('B-A OSRoad'!$B$2:$B$21,MATCH(A1689,'B-A OSRoad'!$C$2:$C$21)),LEN(INDEX('B-A OSRoad'!$B$2:$B$21,MATCH(A1689,'B-A OSRoad'!$C$2:$C$21)))-1))</f>
        <v/>
      </c>
      <c r="D1689" s="69">
        <f>(INDEX('B-A OSRoad'!$I$2:$I$21,MATCH(A1689,'B-A OSRoad'!$C$2:$C$21)))+$C$3+$C$4+$C$1</f>
        <v>110</v>
      </c>
      <c r="E1689" s="70" t="e">
        <f>VLOOKUP(A1689,'Crash Data'!$E$3:$F$6,2,FALSE)</f>
        <v>#N/A</v>
      </c>
      <c r="F1689" s="70" t="e">
        <f>VLOOKUP(A1689,'Crash Data'!$B$3:$C$32,2,FALSE)</f>
        <v>#N/A</v>
      </c>
      <c r="G1689" s="40">
        <v>230</v>
      </c>
      <c r="H1689" s="40">
        <v>177</v>
      </c>
      <c r="I1689" s="39">
        <v>177</v>
      </c>
      <c r="J1689" s="40">
        <v>177</v>
      </c>
      <c r="K1689" s="39">
        <v>177</v>
      </c>
      <c r="L1689" s="93">
        <f t="shared" si="367"/>
        <v>209</v>
      </c>
      <c r="M1689" s="93" t="str">
        <f t="shared" si="368"/>
        <v/>
      </c>
      <c r="N1689" s="99">
        <f t="shared" si="369"/>
        <v>165</v>
      </c>
      <c r="O1689" s="99" t="str">
        <f t="shared" si="370"/>
        <v/>
      </c>
      <c r="P1689" s="102">
        <f t="shared" si="371"/>
        <v>165</v>
      </c>
      <c r="Q1689" s="102" t="str">
        <f t="shared" si="372"/>
        <v/>
      </c>
      <c r="R1689" s="105">
        <f t="shared" si="373"/>
        <v>165</v>
      </c>
      <c r="S1689" s="105" t="str">
        <f t="shared" si="374"/>
        <v/>
      </c>
      <c r="T1689" s="69">
        <f t="shared" si="375"/>
        <v>107</v>
      </c>
      <c r="U1689" s="69" t="str">
        <f t="shared" si="376"/>
        <v/>
      </c>
      <c r="V1689" s="143">
        <f t="shared" si="377"/>
        <v>165</v>
      </c>
      <c r="W1689" s="143" t="str">
        <f t="shared" si="378"/>
        <v/>
      </c>
      <c r="X1689" s="109">
        <f t="shared" si="365"/>
        <v>0</v>
      </c>
      <c r="Y1689" s="110" t="e">
        <f t="shared" si="366"/>
        <v>#N/A</v>
      </c>
      <c r="Z1689" s="75" t="e">
        <f>NA()</f>
        <v>#N/A</v>
      </c>
    </row>
    <row r="1690" spans="1:26" x14ac:dyDescent="0.2">
      <c r="A1690" s="74">
        <v>26670</v>
      </c>
      <c r="B1690" s="68">
        <f>INDEX('B-A OSRoad'!$F$2:$F$21,MATCH(A1690,'B-A OSRoad'!$C$2:$C$21))</f>
        <v>0</v>
      </c>
      <c r="C1690" s="68" t="str">
        <f>IF(INDEX('B-A OSRoad'!$B$2:$B$21,MATCH(A1690,'B-A OSRoad'!$C$2:$C$21))="Straight","",RIGHT(INDEX('B-A OSRoad'!$B$2:$B$21,MATCH(A1690,'B-A OSRoad'!$C$2:$C$21)),LEN(INDEX('B-A OSRoad'!$B$2:$B$21,MATCH(A1690,'B-A OSRoad'!$C$2:$C$21)))-1))</f>
        <v/>
      </c>
      <c r="D1690" s="69">
        <f>(INDEX('B-A OSRoad'!$I$2:$I$21,MATCH(A1690,'B-A OSRoad'!$C$2:$C$21)))+$C$3+$C$4+$C$1</f>
        <v>110</v>
      </c>
      <c r="E1690" s="70" t="e">
        <f>VLOOKUP(A1690,'Crash Data'!$E$3:$F$6,2,FALSE)</f>
        <v>#N/A</v>
      </c>
      <c r="F1690" s="70" t="e">
        <f>VLOOKUP(A1690,'Crash Data'!$B$3:$C$32,2,FALSE)</f>
        <v>#N/A</v>
      </c>
      <c r="G1690" s="40">
        <v>230</v>
      </c>
      <c r="H1690" s="40">
        <v>177</v>
      </c>
      <c r="I1690" s="39">
        <v>177</v>
      </c>
      <c r="J1690" s="40">
        <v>177</v>
      </c>
      <c r="K1690" s="39">
        <v>177</v>
      </c>
      <c r="L1690" s="93">
        <f t="shared" si="367"/>
        <v>209</v>
      </c>
      <c r="M1690" s="93" t="str">
        <f t="shared" si="368"/>
        <v/>
      </c>
      <c r="N1690" s="99">
        <f t="shared" si="369"/>
        <v>165</v>
      </c>
      <c r="O1690" s="99" t="str">
        <f t="shared" si="370"/>
        <v/>
      </c>
      <c r="P1690" s="102">
        <f t="shared" si="371"/>
        <v>165</v>
      </c>
      <c r="Q1690" s="102" t="str">
        <f t="shared" si="372"/>
        <v/>
      </c>
      <c r="R1690" s="105">
        <f t="shared" si="373"/>
        <v>165</v>
      </c>
      <c r="S1690" s="105" t="str">
        <f t="shared" si="374"/>
        <v/>
      </c>
      <c r="T1690" s="69">
        <f t="shared" si="375"/>
        <v>107</v>
      </c>
      <c r="U1690" s="69" t="str">
        <f t="shared" si="376"/>
        <v/>
      </c>
      <c r="V1690" s="143">
        <f t="shared" si="377"/>
        <v>165</v>
      </c>
      <c r="W1690" s="143" t="str">
        <f t="shared" si="378"/>
        <v/>
      </c>
      <c r="X1690" s="109">
        <f t="shared" si="365"/>
        <v>0</v>
      </c>
      <c r="Y1690" s="110" t="e">
        <f t="shared" si="366"/>
        <v>#N/A</v>
      </c>
      <c r="Z1690" s="75" t="e">
        <f>NA()</f>
        <v>#N/A</v>
      </c>
    </row>
    <row r="1691" spans="1:26" x14ac:dyDescent="0.2">
      <c r="A1691" s="74">
        <v>26680</v>
      </c>
      <c r="B1691" s="68">
        <f>INDEX('B-A OSRoad'!$F$2:$F$21,MATCH(A1691,'B-A OSRoad'!$C$2:$C$21))</f>
        <v>0</v>
      </c>
      <c r="C1691" s="68" t="str">
        <f>IF(INDEX('B-A OSRoad'!$B$2:$B$21,MATCH(A1691,'B-A OSRoad'!$C$2:$C$21))="Straight","",RIGHT(INDEX('B-A OSRoad'!$B$2:$B$21,MATCH(A1691,'B-A OSRoad'!$C$2:$C$21)),LEN(INDEX('B-A OSRoad'!$B$2:$B$21,MATCH(A1691,'B-A OSRoad'!$C$2:$C$21)))-1))</f>
        <v/>
      </c>
      <c r="D1691" s="69">
        <f>(INDEX('B-A OSRoad'!$I$2:$I$21,MATCH(A1691,'B-A OSRoad'!$C$2:$C$21)))+$C$3+$C$4+$C$1</f>
        <v>110</v>
      </c>
      <c r="E1691" s="70" t="e">
        <f>VLOOKUP(A1691,'Crash Data'!$E$3:$F$6,2,FALSE)</f>
        <v>#N/A</v>
      </c>
      <c r="F1691" s="70" t="e">
        <f>VLOOKUP(A1691,'Crash Data'!$B$3:$C$32,2,FALSE)</f>
        <v>#N/A</v>
      </c>
      <c r="G1691" s="40">
        <v>230</v>
      </c>
      <c r="H1691" s="40">
        <v>177</v>
      </c>
      <c r="I1691" s="39">
        <v>177</v>
      </c>
      <c r="J1691" s="40">
        <v>177</v>
      </c>
      <c r="K1691" s="39">
        <v>177</v>
      </c>
      <c r="L1691" s="93">
        <f t="shared" si="367"/>
        <v>209</v>
      </c>
      <c r="M1691" s="93" t="str">
        <f t="shared" si="368"/>
        <v/>
      </c>
      <c r="N1691" s="99">
        <f t="shared" si="369"/>
        <v>165</v>
      </c>
      <c r="O1691" s="99" t="str">
        <f t="shared" si="370"/>
        <v/>
      </c>
      <c r="P1691" s="102">
        <f t="shared" si="371"/>
        <v>165</v>
      </c>
      <c r="Q1691" s="102" t="str">
        <f t="shared" si="372"/>
        <v/>
      </c>
      <c r="R1691" s="105">
        <f t="shared" si="373"/>
        <v>165</v>
      </c>
      <c r="S1691" s="105" t="str">
        <f t="shared" si="374"/>
        <v/>
      </c>
      <c r="T1691" s="69">
        <f t="shared" si="375"/>
        <v>107</v>
      </c>
      <c r="U1691" s="69" t="str">
        <f t="shared" si="376"/>
        <v/>
      </c>
      <c r="V1691" s="143">
        <f t="shared" si="377"/>
        <v>165</v>
      </c>
      <c r="W1691" s="143" t="str">
        <f t="shared" si="378"/>
        <v/>
      </c>
      <c r="X1691" s="109">
        <f t="shared" si="365"/>
        <v>0</v>
      </c>
      <c r="Y1691" s="110" t="e">
        <f t="shared" si="366"/>
        <v>#N/A</v>
      </c>
      <c r="Z1691" s="75" t="e">
        <f>NA()</f>
        <v>#N/A</v>
      </c>
    </row>
    <row r="1692" spans="1:26" x14ac:dyDescent="0.2">
      <c r="A1692" s="74">
        <v>26690</v>
      </c>
      <c r="B1692" s="68">
        <f>INDEX('B-A OSRoad'!$F$2:$F$21,MATCH(A1692,'B-A OSRoad'!$C$2:$C$21))</f>
        <v>0</v>
      </c>
      <c r="C1692" s="68" t="str">
        <f>IF(INDEX('B-A OSRoad'!$B$2:$B$21,MATCH(A1692,'B-A OSRoad'!$C$2:$C$21))="Straight","",RIGHT(INDEX('B-A OSRoad'!$B$2:$B$21,MATCH(A1692,'B-A OSRoad'!$C$2:$C$21)),LEN(INDEX('B-A OSRoad'!$B$2:$B$21,MATCH(A1692,'B-A OSRoad'!$C$2:$C$21)))-1))</f>
        <v/>
      </c>
      <c r="D1692" s="69">
        <f>(INDEX('B-A OSRoad'!$I$2:$I$21,MATCH(A1692,'B-A OSRoad'!$C$2:$C$21)))+$C$3+$C$4+$C$1</f>
        <v>110</v>
      </c>
      <c r="E1692" s="70" t="e">
        <f>VLOOKUP(A1692,'Crash Data'!$E$3:$F$6,2,FALSE)</f>
        <v>#N/A</v>
      </c>
      <c r="F1692" s="70" t="e">
        <f>VLOOKUP(A1692,'Crash Data'!$B$3:$C$32,2,FALSE)</f>
        <v>#N/A</v>
      </c>
      <c r="G1692" s="40">
        <v>230</v>
      </c>
      <c r="H1692" s="40">
        <v>177</v>
      </c>
      <c r="I1692" s="39">
        <v>177</v>
      </c>
      <c r="J1692" s="40">
        <v>177</v>
      </c>
      <c r="K1692" s="39">
        <v>177</v>
      </c>
      <c r="L1692" s="93">
        <f t="shared" si="367"/>
        <v>209</v>
      </c>
      <c r="M1692" s="93" t="str">
        <f t="shared" si="368"/>
        <v/>
      </c>
      <c r="N1692" s="99">
        <f t="shared" si="369"/>
        <v>165</v>
      </c>
      <c r="O1692" s="99" t="str">
        <f t="shared" si="370"/>
        <v/>
      </c>
      <c r="P1692" s="102">
        <f t="shared" si="371"/>
        <v>165</v>
      </c>
      <c r="Q1692" s="102" t="str">
        <f t="shared" si="372"/>
        <v/>
      </c>
      <c r="R1692" s="105">
        <f t="shared" si="373"/>
        <v>165</v>
      </c>
      <c r="S1692" s="105" t="str">
        <f t="shared" si="374"/>
        <v/>
      </c>
      <c r="T1692" s="69">
        <f t="shared" si="375"/>
        <v>107</v>
      </c>
      <c r="U1692" s="69" t="str">
        <f t="shared" si="376"/>
        <v/>
      </c>
      <c r="V1692" s="143">
        <f t="shared" si="377"/>
        <v>165</v>
      </c>
      <c r="W1692" s="143" t="str">
        <f t="shared" si="378"/>
        <v/>
      </c>
      <c r="X1692" s="109">
        <f t="shared" si="365"/>
        <v>0</v>
      </c>
      <c r="Y1692" s="110" t="e">
        <f t="shared" si="366"/>
        <v>#N/A</v>
      </c>
      <c r="Z1692" s="75" t="e">
        <f>NA()</f>
        <v>#N/A</v>
      </c>
    </row>
    <row r="1693" spans="1:26" x14ac:dyDescent="0.2">
      <c r="A1693" s="74">
        <v>26700</v>
      </c>
      <c r="B1693" s="68">
        <f>INDEX('B-A OSRoad'!$F$2:$F$21,MATCH(A1693,'B-A OSRoad'!$C$2:$C$21))</f>
        <v>3</v>
      </c>
      <c r="C1693" s="68" t="str">
        <f>IF(INDEX('B-A OSRoad'!$B$2:$B$21,MATCH(A1693,'B-A OSRoad'!$C$2:$C$21))="Straight","",RIGHT(INDEX('B-A OSRoad'!$B$2:$B$21,MATCH(A1693,'B-A OSRoad'!$C$2:$C$21)),LEN(INDEX('B-A OSRoad'!$B$2:$B$21,MATCH(A1693,'B-A OSRoad'!$C$2:$C$21)))-1))</f>
        <v>520</v>
      </c>
      <c r="D1693" s="69">
        <f>(INDEX('B-A OSRoad'!$I$2:$I$21,MATCH(A1693,'B-A OSRoad'!$C$2:$C$21)))+$C$3+$C$4+$C$1</f>
        <v>107</v>
      </c>
      <c r="E1693" s="70" t="e">
        <f>VLOOKUP(A1693,'Crash Data'!$E$3:$F$6,2,FALSE)</f>
        <v>#N/A</v>
      </c>
      <c r="F1693" s="70" t="e">
        <f>VLOOKUP(A1693,'Crash Data'!$B$3:$C$32,2,FALSE)</f>
        <v>#N/A</v>
      </c>
      <c r="G1693" s="40">
        <v>220</v>
      </c>
      <c r="H1693" s="40">
        <v>169</v>
      </c>
      <c r="I1693" s="39">
        <v>169</v>
      </c>
      <c r="J1693" s="40">
        <v>169</v>
      </c>
      <c r="K1693" s="39">
        <v>169</v>
      </c>
      <c r="L1693" s="93">
        <f t="shared" si="367"/>
        <v>220</v>
      </c>
      <c r="M1693" s="93" t="str">
        <f t="shared" si="368"/>
        <v/>
      </c>
      <c r="N1693" s="99">
        <f t="shared" si="369"/>
        <v>169</v>
      </c>
      <c r="O1693" s="99" t="str">
        <f t="shared" si="370"/>
        <v/>
      </c>
      <c r="P1693" s="102">
        <f t="shared" si="371"/>
        <v>169</v>
      </c>
      <c r="Q1693" s="102" t="str">
        <f t="shared" si="372"/>
        <v/>
      </c>
      <c r="R1693" s="105">
        <f t="shared" si="373"/>
        <v>169</v>
      </c>
      <c r="S1693" s="105" t="str">
        <f t="shared" si="374"/>
        <v/>
      </c>
      <c r="T1693" s="69">
        <f t="shared" si="375"/>
        <v>119</v>
      </c>
      <c r="U1693" s="69" t="str">
        <f t="shared" si="376"/>
        <v/>
      </c>
      <c r="V1693" s="143">
        <f t="shared" si="377"/>
        <v>169</v>
      </c>
      <c r="W1693" s="143" t="str">
        <f t="shared" si="378"/>
        <v/>
      </c>
      <c r="X1693" s="109">
        <f t="shared" si="365"/>
        <v>0.15322228952150213</v>
      </c>
      <c r="Y1693" s="110">
        <f t="shared" si="366"/>
        <v>-15</v>
      </c>
      <c r="Z1693" s="75" t="e">
        <f>NA()</f>
        <v>#N/A</v>
      </c>
    </row>
    <row r="1694" spans="1:26" x14ac:dyDescent="0.2">
      <c r="A1694" s="74">
        <v>26710</v>
      </c>
      <c r="B1694" s="68">
        <f>INDEX('B-A OSRoad'!$F$2:$F$21,MATCH(A1694,'B-A OSRoad'!$C$2:$C$21))</f>
        <v>3</v>
      </c>
      <c r="C1694" s="68" t="str">
        <f>IF(INDEX('B-A OSRoad'!$B$2:$B$21,MATCH(A1694,'B-A OSRoad'!$C$2:$C$21))="Straight","",RIGHT(INDEX('B-A OSRoad'!$B$2:$B$21,MATCH(A1694,'B-A OSRoad'!$C$2:$C$21)),LEN(INDEX('B-A OSRoad'!$B$2:$B$21,MATCH(A1694,'B-A OSRoad'!$C$2:$C$21)))-1))</f>
        <v>520</v>
      </c>
      <c r="D1694" s="69">
        <f>(INDEX('B-A OSRoad'!$I$2:$I$21,MATCH(A1694,'B-A OSRoad'!$C$2:$C$21)))+$C$3+$C$4+$C$1</f>
        <v>107</v>
      </c>
      <c r="E1694" s="70" t="e">
        <f>VLOOKUP(A1694,'Crash Data'!$E$3:$F$6,2,FALSE)</f>
        <v>#N/A</v>
      </c>
      <c r="F1694" s="70" t="e">
        <f>VLOOKUP(A1694,'Crash Data'!$B$3:$C$32,2,FALSE)</f>
        <v>#N/A</v>
      </c>
      <c r="G1694" s="40">
        <v>220</v>
      </c>
      <c r="H1694" s="40">
        <v>169</v>
      </c>
      <c r="I1694" s="39">
        <v>169</v>
      </c>
      <c r="J1694" s="40">
        <v>169</v>
      </c>
      <c r="K1694" s="39">
        <v>169</v>
      </c>
      <c r="L1694" s="93">
        <f t="shared" si="367"/>
        <v>220</v>
      </c>
      <c r="M1694" s="93" t="str">
        <f t="shared" si="368"/>
        <v/>
      </c>
      <c r="N1694" s="99">
        <f t="shared" si="369"/>
        <v>169</v>
      </c>
      <c r="O1694" s="99" t="str">
        <f t="shared" si="370"/>
        <v/>
      </c>
      <c r="P1694" s="102">
        <f t="shared" si="371"/>
        <v>169</v>
      </c>
      <c r="Q1694" s="102" t="str">
        <f t="shared" si="372"/>
        <v/>
      </c>
      <c r="R1694" s="105">
        <f t="shared" si="373"/>
        <v>169</v>
      </c>
      <c r="S1694" s="105" t="str">
        <f t="shared" si="374"/>
        <v/>
      </c>
      <c r="T1694" s="69">
        <f t="shared" si="375"/>
        <v>119</v>
      </c>
      <c r="U1694" s="69" t="str">
        <f t="shared" si="376"/>
        <v/>
      </c>
      <c r="V1694" s="143">
        <f t="shared" si="377"/>
        <v>169</v>
      </c>
      <c r="W1694" s="143" t="str">
        <f t="shared" si="378"/>
        <v/>
      </c>
      <c r="X1694" s="109">
        <f t="shared" si="365"/>
        <v>0.15322228952150213</v>
      </c>
      <c r="Y1694" s="110">
        <f t="shared" si="366"/>
        <v>-15</v>
      </c>
      <c r="Z1694" s="75" t="e">
        <f>NA()</f>
        <v>#N/A</v>
      </c>
    </row>
    <row r="1695" spans="1:26" x14ac:dyDescent="0.2">
      <c r="A1695" s="74">
        <v>26720</v>
      </c>
      <c r="B1695" s="68">
        <f>INDEX('B-A OSRoad'!$F$2:$F$21,MATCH(A1695,'B-A OSRoad'!$C$2:$C$21))</f>
        <v>3</v>
      </c>
      <c r="C1695" s="68" t="str">
        <f>IF(INDEX('B-A OSRoad'!$B$2:$B$21,MATCH(A1695,'B-A OSRoad'!$C$2:$C$21))="Straight","",RIGHT(INDEX('B-A OSRoad'!$B$2:$B$21,MATCH(A1695,'B-A OSRoad'!$C$2:$C$21)),LEN(INDEX('B-A OSRoad'!$B$2:$B$21,MATCH(A1695,'B-A OSRoad'!$C$2:$C$21)))-1))</f>
        <v>520</v>
      </c>
      <c r="D1695" s="69">
        <f>(INDEX('B-A OSRoad'!$I$2:$I$21,MATCH(A1695,'B-A OSRoad'!$C$2:$C$21)))+$C$3+$C$4+$C$1</f>
        <v>107</v>
      </c>
      <c r="E1695" s="70" t="e">
        <f>VLOOKUP(A1695,'Crash Data'!$E$3:$F$6,2,FALSE)</f>
        <v>#N/A</v>
      </c>
      <c r="F1695" s="70" t="e">
        <f>VLOOKUP(A1695,'Crash Data'!$B$3:$C$32,2,FALSE)</f>
        <v>#N/A</v>
      </c>
      <c r="G1695" s="40">
        <v>220</v>
      </c>
      <c r="H1695" s="40">
        <v>169</v>
      </c>
      <c r="I1695" s="39">
        <v>169</v>
      </c>
      <c r="J1695" s="40">
        <v>169</v>
      </c>
      <c r="K1695" s="39">
        <v>169</v>
      </c>
      <c r="L1695" s="93">
        <f t="shared" si="367"/>
        <v>220</v>
      </c>
      <c r="M1695" s="93" t="str">
        <f t="shared" si="368"/>
        <v/>
      </c>
      <c r="N1695" s="99">
        <f t="shared" si="369"/>
        <v>169</v>
      </c>
      <c r="O1695" s="99" t="str">
        <f t="shared" si="370"/>
        <v/>
      </c>
      <c r="P1695" s="102">
        <f t="shared" si="371"/>
        <v>169</v>
      </c>
      <c r="Q1695" s="102" t="str">
        <f t="shared" si="372"/>
        <v/>
      </c>
      <c r="R1695" s="105">
        <f t="shared" si="373"/>
        <v>169</v>
      </c>
      <c r="S1695" s="105" t="str">
        <f t="shared" si="374"/>
        <v/>
      </c>
      <c r="T1695" s="69">
        <f t="shared" si="375"/>
        <v>119</v>
      </c>
      <c r="U1695" s="69" t="str">
        <f t="shared" si="376"/>
        <v/>
      </c>
      <c r="V1695" s="143">
        <f t="shared" si="377"/>
        <v>169</v>
      </c>
      <c r="W1695" s="143" t="str">
        <f t="shared" si="378"/>
        <v/>
      </c>
      <c r="X1695" s="109">
        <f t="shared" si="365"/>
        <v>0.15322228952150213</v>
      </c>
      <c r="Y1695" s="110">
        <f t="shared" si="366"/>
        <v>-15</v>
      </c>
      <c r="Z1695" s="75" t="e">
        <f>NA()</f>
        <v>#N/A</v>
      </c>
    </row>
    <row r="1696" spans="1:26" x14ac:dyDescent="0.2">
      <c r="A1696" s="74">
        <v>26730</v>
      </c>
      <c r="B1696" s="68">
        <f>INDEX('B-A OSRoad'!$F$2:$F$21,MATCH(A1696,'B-A OSRoad'!$C$2:$C$21))</f>
        <v>3</v>
      </c>
      <c r="C1696" s="68" t="str">
        <f>IF(INDEX('B-A OSRoad'!$B$2:$B$21,MATCH(A1696,'B-A OSRoad'!$C$2:$C$21))="Straight","",RIGHT(INDEX('B-A OSRoad'!$B$2:$B$21,MATCH(A1696,'B-A OSRoad'!$C$2:$C$21)),LEN(INDEX('B-A OSRoad'!$B$2:$B$21,MATCH(A1696,'B-A OSRoad'!$C$2:$C$21)))-1))</f>
        <v>520</v>
      </c>
      <c r="D1696" s="69">
        <f>(INDEX('B-A OSRoad'!$I$2:$I$21,MATCH(A1696,'B-A OSRoad'!$C$2:$C$21)))+$C$3+$C$4+$C$1</f>
        <v>107</v>
      </c>
      <c r="E1696" s="70" t="e">
        <f>VLOOKUP(A1696,'Crash Data'!$E$3:$F$6,2,FALSE)</f>
        <v>#N/A</v>
      </c>
      <c r="F1696" s="70" t="e">
        <f>VLOOKUP(A1696,'Crash Data'!$B$3:$C$32,2,FALSE)</f>
        <v>#N/A</v>
      </c>
      <c r="G1696" s="40">
        <v>220</v>
      </c>
      <c r="H1696" s="40">
        <v>169</v>
      </c>
      <c r="I1696" s="39">
        <v>169</v>
      </c>
      <c r="J1696" s="40">
        <v>169</v>
      </c>
      <c r="K1696" s="39">
        <v>169</v>
      </c>
      <c r="L1696" s="93">
        <f t="shared" si="367"/>
        <v>220</v>
      </c>
      <c r="M1696" s="93" t="str">
        <f t="shared" si="368"/>
        <v/>
      </c>
      <c r="N1696" s="99">
        <f t="shared" si="369"/>
        <v>169</v>
      </c>
      <c r="O1696" s="99" t="str">
        <f t="shared" si="370"/>
        <v/>
      </c>
      <c r="P1696" s="102">
        <f t="shared" si="371"/>
        <v>169</v>
      </c>
      <c r="Q1696" s="102" t="str">
        <f t="shared" si="372"/>
        <v/>
      </c>
      <c r="R1696" s="105">
        <f t="shared" si="373"/>
        <v>169</v>
      </c>
      <c r="S1696" s="105" t="str">
        <f t="shared" si="374"/>
        <v/>
      </c>
      <c r="T1696" s="69">
        <f t="shared" si="375"/>
        <v>119</v>
      </c>
      <c r="U1696" s="69" t="str">
        <f t="shared" si="376"/>
        <v/>
      </c>
      <c r="V1696" s="143">
        <f t="shared" si="377"/>
        <v>169</v>
      </c>
      <c r="W1696" s="143" t="str">
        <f t="shared" si="378"/>
        <v/>
      </c>
      <c r="X1696" s="109">
        <f t="shared" si="365"/>
        <v>0.15322228952150213</v>
      </c>
      <c r="Y1696" s="110">
        <f t="shared" si="366"/>
        <v>-15</v>
      </c>
      <c r="Z1696" s="75" t="e">
        <f>NA()</f>
        <v>#N/A</v>
      </c>
    </row>
    <row r="1697" spans="1:26" x14ac:dyDescent="0.2">
      <c r="A1697" s="74">
        <v>26740</v>
      </c>
      <c r="B1697" s="68">
        <f>INDEX('B-A OSRoad'!$F$2:$F$21,MATCH(A1697,'B-A OSRoad'!$C$2:$C$21))</f>
        <v>3</v>
      </c>
      <c r="C1697" s="68" t="str">
        <f>IF(INDEX('B-A OSRoad'!$B$2:$B$21,MATCH(A1697,'B-A OSRoad'!$C$2:$C$21))="Straight","",RIGHT(INDEX('B-A OSRoad'!$B$2:$B$21,MATCH(A1697,'B-A OSRoad'!$C$2:$C$21)),LEN(INDEX('B-A OSRoad'!$B$2:$B$21,MATCH(A1697,'B-A OSRoad'!$C$2:$C$21)))-1))</f>
        <v>520</v>
      </c>
      <c r="D1697" s="69">
        <f>(INDEX('B-A OSRoad'!$I$2:$I$21,MATCH(A1697,'B-A OSRoad'!$C$2:$C$21)))+$C$3+$C$4+$C$1</f>
        <v>107</v>
      </c>
      <c r="E1697" s="70" t="e">
        <f>VLOOKUP(A1697,'Crash Data'!$E$3:$F$6,2,FALSE)</f>
        <v>#N/A</v>
      </c>
      <c r="F1697" s="70" t="e">
        <f>VLOOKUP(A1697,'Crash Data'!$B$3:$C$32,2,FALSE)</f>
        <v>#N/A</v>
      </c>
      <c r="G1697" s="40">
        <v>220</v>
      </c>
      <c r="H1697" s="40">
        <v>169</v>
      </c>
      <c r="I1697" s="39">
        <v>169</v>
      </c>
      <c r="J1697" s="40">
        <v>169</v>
      </c>
      <c r="K1697" s="39">
        <v>169</v>
      </c>
      <c r="L1697" s="93">
        <f t="shared" si="367"/>
        <v>220</v>
      </c>
      <c r="M1697" s="93" t="str">
        <f t="shared" si="368"/>
        <v/>
      </c>
      <c r="N1697" s="99">
        <f t="shared" si="369"/>
        <v>169</v>
      </c>
      <c r="O1697" s="99" t="str">
        <f t="shared" si="370"/>
        <v/>
      </c>
      <c r="P1697" s="102">
        <f t="shared" si="371"/>
        <v>169</v>
      </c>
      <c r="Q1697" s="102" t="str">
        <f t="shared" si="372"/>
        <v/>
      </c>
      <c r="R1697" s="105">
        <f t="shared" si="373"/>
        <v>169</v>
      </c>
      <c r="S1697" s="105" t="str">
        <f t="shared" si="374"/>
        <v/>
      </c>
      <c r="T1697" s="69">
        <f t="shared" si="375"/>
        <v>119</v>
      </c>
      <c r="U1697" s="69" t="str">
        <f t="shared" si="376"/>
        <v/>
      </c>
      <c r="V1697" s="143">
        <f t="shared" si="377"/>
        <v>169</v>
      </c>
      <c r="W1697" s="143" t="str">
        <f t="shared" si="378"/>
        <v/>
      </c>
      <c r="X1697" s="109">
        <f t="shared" si="365"/>
        <v>0.15322228952150213</v>
      </c>
      <c r="Y1697" s="110">
        <f t="shared" si="366"/>
        <v>-15</v>
      </c>
      <c r="Z1697" s="75" t="e">
        <f>NA()</f>
        <v>#N/A</v>
      </c>
    </row>
    <row r="1698" spans="1:26" x14ac:dyDescent="0.2">
      <c r="A1698" s="74">
        <v>26750</v>
      </c>
      <c r="B1698" s="68">
        <f>INDEX('B-A OSRoad'!$F$2:$F$21,MATCH(A1698,'B-A OSRoad'!$C$2:$C$21))</f>
        <v>3</v>
      </c>
      <c r="C1698" s="68" t="str">
        <f>IF(INDEX('B-A OSRoad'!$B$2:$B$21,MATCH(A1698,'B-A OSRoad'!$C$2:$C$21))="Straight","",RIGHT(INDEX('B-A OSRoad'!$B$2:$B$21,MATCH(A1698,'B-A OSRoad'!$C$2:$C$21)),LEN(INDEX('B-A OSRoad'!$B$2:$B$21,MATCH(A1698,'B-A OSRoad'!$C$2:$C$21)))-1))</f>
        <v>520</v>
      </c>
      <c r="D1698" s="69">
        <f>(INDEX('B-A OSRoad'!$I$2:$I$21,MATCH(A1698,'B-A OSRoad'!$C$2:$C$21)))+$C$3+$C$4+$C$1</f>
        <v>107</v>
      </c>
      <c r="E1698" s="70" t="e">
        <f>VLOOKUP(A1698,'Crash Data'!$E$3:$F$6,2,FALSE)</f>
        <v>#N/A</v>
      </c>
      <c r="F1698" s="70" t="e">
        <f>VLOOKUP(A1698,'Crash Data'!$B$3:$C$32,2,FALSE)</f>
        <v>#N/A</v>
      </c>
      <c r="G1698" s="40">
        <v>220</v>
      </c>
      <c r="H1698" s="40">
        <v>169</v>
      </c>
      <c r="I1698" s="39">
        <v>169</v>
      </c>
      <c r="J1698" s="40">
        <v>169</v>
      </c>
      <c r="K1698" s="39">
        <v>169</v>
      </c>
      <c r="L1698" s="93">
        <f t="shared" si="367"/>
        <v>220</v>
      </c>
      <c r="M1698" s="93" t="str">
        <f t="shared" si="368"/>
        <v/>
      </c>
      <c r="N1698" s="99">
        <f t="shared" si="369"/>
        <v>169</v>
      </c>
      <c r="O1698" s="99" t="str">
        <f t="shared" si="370"/>
        <v/>
      </c>
      <c r="P1698" s="102">
        <f t="shared" si="371"/>
        <v>169</v>
      </c>
      <c r="Q1698" s="102" t="str">
        <f t="shared" si="372"/>
        <v/>
      </c>
      <c r="R1698" s="105">
        <f t="shared" si="373"/>
        <v>169</v>
      </c>
      <c r="S1698" s="105" t="str">
        <f t="shared" si="374"/>
        <v/>
      </c>
      <c r="T1698" s="69">
        <f t="shared" si="375"/>
        <v>119</v>
      </c>
      <c r="U1698" s="69" t="str">
        <f t="shared" si="376"/>
        <v/>
      </c>
      <c r="V1698" s="143">
        <f t="shared" si="377"/>
        <v>169</v>
      </c>
      <c r="W1698" s="143" t="str">
        <f t="shared" si="378"/>
        <v/>
      </c>
      <c r="X1698" s="109">
        <f t="shared" si="365"/>
        <v>0.15322228952150213</v>
      </c>
      <c r="Y1698" s="110">
        <f t="shared" si="366"/>
        <v>-15</v>
      </c>
      <c r="Z1698" s="75" t="e">
        <f>NA()</f>
        <v>#N/A</v>
      </c>
    </row>
    <row r="1699" spans="1:26" x14ac:dyDescent="0.2">
      <c r="A1699" s="74">
        <v>26760</v>
      </c>
      <c r="B1699" s="68">
        <f>INDEX('B-A OSRoad'!$F$2:$F$21,MATCH(A1699,'B-A OSRoad'!$C$2:$C$21))</f>
        <v>3</v>
      </c>
      <c r="C1699" s="68" t="str">
        <f>IF(INDEX('B-A OSRoad'!$B$2:$B$21,MATCH(A1699,'B-A OSRoad'!$C$2:$C$21))="Straight","",RIGHT(INDEX('B-A OSRoad'!$B$2:$B$21,MATCH(A1699,'B-A OSRoad'!$C$2:$C$21)),LEN(INDEX('B-A OSRoad'!$B$2:$B$21,MATCH(A1699,'B-A OSRoad'!$C$2:$C$21)))-1))</f>
        <v>520</v>
      </c>
      <c r="D1699" s="69">
        <f>(INDEX('B-A OSRoad'!$I$2:$I$21,MATCH(A1699,'B-A OSRoad'!$C$2:$C$21)))+$C$3+$C$4+$C$1</f>
        <v>107</v>
      </c>
      <c r="E1699" s="70" t="e">
        <f>VLOOKUP(A1699,'Crash Data'!$E$3:$F$6,2,FALSE)</f>
        <v>#N/A</v>
      </c>
      <c r="F1699" s="70" t="e">
        <f>VLOOKUP(A1699,'Crash Data'!$B$3:$C$32,2,FALSE)</f>
        <v>#N/A</v>
      </c>
      <c r="G1699" s="40">
        <v>220</v>
      </c>
      <c r="H1699" s="40">
        <v>169</v>
      </c>
      <c r="I1699" s="39">
        <v>169</v>
      </c>
      <c r="J1699" s="40">
        <v>169</v>
      </c>
      <c r="K1699" s="39">
        <v>169</v>
      </c>
      <c r="L1699" s="93">
        <f t="shared" si="367"/>
        <v>220</v>
      </c>
      <c r="M1699" s="93" t="str">
        <f t="shared" si="368"/>
        <v/>
      </c>
      <c r="N1699" s="99">
        <f t="shared" si="369"/>
        <v>169</v>
      </c>
      <c r="O1699" s="99" t="str">
        <f t="shared" si="370"/>
        <v/>
      </c>
      <c r="P1699" s="102">
        <f t="shared" si="371"/>
        <v>169</v>
      </c>
      <c r="Q1699" s="102" t="str">
        <f t="shared" si="372"/>
        <v/>
      </c>
      <c r="R1699" s="105">
        <f t="shared" si="373"/>
        <v>169</v>
      </c>
      <c r="S1699" s="105" t="str">
        <f t="shared" si="374"/>
        <v/>
      </c>
      <c r="T1699" s="69">
        <f t="shared" si="375"/>
        <v>119</v>
      </c>
      <c r="U1699" s="69" t="str">
        <f t="shared" si="376"/>
        <v/>
      </c>
      <c r="V1699" s="143">
        <f t="shared" si="377"/>
        <v>169</v>
      </c>
      <c r="W1699" s="143" t="str">
        <f t="shared" si="378"/>
        <v/>
      </c>
      <c r="X1699" s="109">
        <f t="shared" si="365"/>
        <v>0.15322228952150213</v>
      </c>
      <c r="Y1699" s="110">
        <f t="shared" si="366"/>
        <v>-15</v>
      </c>
      <c r="Z1699" s="75" t="e">
        <f>NA()</f>
        <v>#N/A</v>
      </c>
    </row>
    <row r="1700" spans="1:26" x14ac:dyDescent="0.2">
      <c r="A1700" s="74">
        <v>26770</v>
      </c>
      <c r="B1700" s="68">
        <f>INDEX('B-A OSRoad'!$F$2:$F$21,MATCH(A1700,'B-A OSRoad'!$C$2:$C$21))</f>
        <v>3</v>
      </c>
      <c r="C1700" s="68" t="str">
        <f>IF(INDEX('B-A OSRoad'!$B$2:$B$21,MATCH(A1700,'B-A OSRoad'!$C$2:$C$21))="Straight","",RIGHT(INDEX('B-A OSRoad'!$B$2:$B$21,MATCH(A1700,'B-A OSRoad'!$C$2:$C$21)),LEN(INDEX('B-A OSRoad'!$B$2:$B$21,MATCH(A1700,'B-A OSRoad'!$C$2:$C$21)))-1))</f>
        <v>520</v>
      </c>
      <c r="D1700" s="69">
        <f>(INDEX('B-A OSRoad'!$I$2:$I$21,MATCH(A1700,'B-A OSRoad'!$C$2:$C$21)))+$C$3+$C$4+$C$1</f>
        <v>107</v>
      </c>
      <c r="E1700" s="70" t="e">
        <f>VLOOKUP(A1700,'Crash Data'!$E$3:$F$6,2,FALSE)</f>
        <v>#N/A</v>
      </c>
      <c r="F1700" s="70" t="e">
        <f>VLOOKUP(A1700,'Crash Data'!$B$3:$C$32,2,FALSE)</f>
        <v>#N/A</v>
      </c>
      <c r="G1700" s="40">
        <v>220</v>
      </c>
      <c r="H1700" s="40">
        <v>169</v>
      </c>
      <c r="I1700" s="39">
        <v>169</v>
      </c>
      <c r="J1700" s="40">
        <v>169</v>
      </c>
      <c r="K1700" s="39">
        <v>169</v>
      </c>
      <c r="L1700" s="93">
        <f t="shared" si="367"/>
        <v>220</v>
      </c>
      <c r="M1700" s="93" t="str">
        <f t="shared" si="368"/>
        <v/>
      </c>
      <c r="N1700" s="99">
        <f t="shared" si="369"/>
        <v>169</v>
      </c>
      <c r="O1700" s="99" t="str">
        <f t="shared" si="370"/>
        <v/>
      </c>
      <c r="P1700" s="102">
        <f t="shared" si="371"/>
        <v>169</v>
      </c>
      <c r="Q1700" s="102" t="str">
        <f t="shared" si="372"/>
        <v/>
      </c>
      <c r="R1700" s="105">
        <f t="shared" si="373"/>
        <v>169</v>
      </c>
      <c r="S1700" s="105" t="str">
        <f t="shared" si="374"/>
        <v/>
      </c>
      <c r="T1700" s="69">
        <f t="shared" si="375"/>
        <v>119</v>
      </c>
      <c r="U1700" s="69" t="str">
        <f t="shared" si="376"/>
        <v/>
      </c>
      <c r="V1700" s="143">
        <f t="shared" si="377"/>
        <v>169</v>
      </c>
      <c r="W1700" s="143" t="str">
        <f t="shared" si="378"/>
        <v/>
      </c>
      <c r="X1700" s="109">
        <f t="shared" si="365"/>
        <v>0.15322228952150213</v>
      </c>
      <c r="Y1700" s="110">
        <f t="shared" si="366"/>
        <v>-15</v>
      </c>
      <c r="Z1700" s="75" t="e">
        <f>NA()</f>
        <v>#N/A</v>
      </c>
    </row>
    <row r="1701" spans="1:26" x14ac:dyDescent="0.2">
      <c r="A1701" s="74">
        <v>26780</v>
      </c>
      <c r="B1701" s="68">
        <f>INDEX('B-A OSRoad'!$F$2:$F$21,MATCH(A1701,'B-A OSRoad'!$C$2:$C$21))</f>
        <v>3</v>
      </c>
      <c r="C1701" s="68" t="str">
        <f>IF(INDEX('B-A OSRoad'!$B$2:$B$21,MATCH(A1701,'B-A OSRoad'!$C$2:$C$21))="Straight","",RIGHT(INDEX('B-A OSRoad'!$B$2:$B$21,MATCH(A1701,'B-A OSRoad'!$C$2:$C$21)),LEN(INDEX('B-A OSRoad'!$B$2:$B$21,MATCH(A1701,'B-A OSRoad'!$C$2:$C$21)))-1))</f>
        <v>520</v>
      </c>
      <c r="D1701" s="69">
        <f>(INDEX('B-A OSRoad'!$I$2:$I$21,MATCH(A1701,'B-A OSRoad'!$C$2:$C$21)))+$C$3+$C$4+$C$1</f>
        <v>107</v>
      </c>
      <c r="E1701" s="70" t="e">
        <f>VLOOKUP(A1701,'Crash Data'!$E$3:$F$6,2,FALSE)</f>
        <v>#N/A</v>
      </c>
      <c r="F1701" s="70" t="e">
        <f>VLOOKUP(A1701,'Crash Data'!$B$3:$C$32,2,FALSE)</f>
        <v>#N/A</v>
      </c>
      <c r="G1701" s="40">
        <v>220</v>
      </c>
      <c r="H1701" s="40">
        <v>169</v>
      </c>
      <c r="I1701" s="39">
        <v>169</v>
      </c>
      <c r="J1701" s="40">
        <v>169</v>
      </c>
      <c r="K1701" s="39">
        <v>169</v>
      </c>
      <c r="L1701" s="93">
        <f t="shared" si="367"/>
        <v>220</v>
      </c>
      <c r="M1701" s="93" t="str">
        <f t="shared" si="368"/>
        <v/>
      </c>
      <c r="N1701" s="99">
        <f t="shared" si="369"/>
        <v>169</v>
      </c>
      <c r="O1701" s="99" t="str">
        <f t="shared" si="370"/>
        <v/>
      </c>
      <c r="P1701" s="102">
        <f t="shared" si="371"/>
        <v>169</v>
      </c>
      <c r="Q1701" s="102" t="str">
        <f t="shared" si="372"/>
        <v/>
      </c>
      <c r="R1701" s="105">
        <f t="shared" si="373"/>
        <v>169</v>
      </c>
      <c r="S1701" s="105" t="str">
        <f t="shared" si="374"/>
        <v/>
      </c>
      <c r="T1701" s="69">
        <f t="shared" si="375"/>
        <v>119</v>
      </c>
      <c r="U1701" s="69" t="str">
        <f t="shared" si="376"/>
        <v/>
      </c>
      <c r="V1701" s="143">
        <f t="shared" si="377"/>
        <v>169</v>
      </c>
      <c r="W1701" s="143" t="str">
        <f t="shared" si="378"/>
        <v/>
      </c>
      <c r="X1701" s="109">
        <f t="shared" si="365"/>
        <v>0.15322228952150213</v>
      </c>
      <c r="Y1701" s="110">
        <f t="shared" si="366"/>
        <v>-15</v>
      </c>
      <c r="Z1701" s="75" t="e">
        <f>NA()</f>
        <v>#N/A</v>
      </c>
    </row>
    <row r="1702" spans="1:26" x14ac:dyDescent="0.2">
      <c r="A1702" s="74">
        <v>26790</v>
      </c>
      <c r="B1702" s="68">
        <f>INDEX('B-A OSRoad'!$F$2:$F$21,MATCH(A1702,'B-A OSRoad'!$C$2:$C$21))</f>
        <v>3</v>
      </c>
      <c r="C1702" s="68" t="str">
        <f>IF(INDEX('B-A OSRoad'!$B$2:$B$21,MATCH(A1702,'B-A OSRoad'!$C$2:$C$21))="Straight","",RIGHT(INDEX('B-A OSRoad'!$B$2:$B$21,MATCH(A1702,'B-A OSRoad'!$C$2:$C$21)),LEN(INDEX('B-A OSRoad'!$B$2:$B$21,MATCH(A1702,'B-A OSRoad'!$C$2:$C$21)))-1))</f>
        <v>520</v>
      </c>
      <c r="D1702" s="69">
        <f>(INDEX('B-A OSRoad'!$I$2:$I$21,MATCH(A1702,'B-A OSRoad'!$C$2:$C$21)))+$C$3+$C$4+$C$1</f>
        <v>107</v>
      </c>
      <c r="E1702" s="70" t="e">
        <f>VLOOKUP(A1702,'Crash Data'!$E$3:$F$6,2,FALSE)</f>
        <v>#N/A</v>
      </c>
      <c r="F1702" s="70" t="e">
        <f>VLOOKUP(A1702,'Crash Data'!$B$3:$C$32,2,FALSE)</f>
        <v>#N/A</v>
      </c>
      <c r="G1702" s="40">
        <v>220</v>
      </c>
      <c r="H1702" s="40">
        <v>169</v>
      </c>
      <c r="I1702" s="39">
        <v>169</v>
      </c>
      <c r="J1702" s="40">
        <v>169</v>
      </c>
      <c r="K1702" s="39">
        <v>169</v>
      </c>
      <c r="L1702" s="93">
        <f t="shared" si="367"/>
        <v>220</v>
      </c>
      <c r="M1702" s="93" t="str">
        <f t="shared" si="368"/>
        <v/>
      </c>
      <c r="N1702" s="99">
        <f t="shared" si="369"/>
        <v>169</v>
      </c>
      <c r="O1702" s="99" t="str">
        <f t="shared" si="370"/>
        <v/>
      </c>
      <c r="P1702" s="102">
        <f t="shared" si="371"/>
        <v>169</v>
      </c>
      <c r="Q1702" s="102" t="str">
        <f t="shared" si="372"/>
        <v/>
      </c>
      <c r="R1702" s="105">
        <f t="shared" si="373"/>
        <v>169</v>
      </c>
      <c r="S1702" s="105" t="str">
        <f t="shared" si="374"/>
        <v/>
      </c>
      <c r="T1702" s="69">
        <f t="shared" si="375"/>
        <v>119</v>
      </c>
      <c r="U1702" s="69" t="str">
        <f t="shared" si="376"/>
        <v/>
      </c>
      <c r="V1702" s="143">
        <f t="shared" si="377"/>
        <v>169</v>
      </c>
      <c r="W1702" s="143" t="str">
        <f t="shared" si="378"/>
        <v/>
      </c>
      <c r="X1702" s="109">
        <f t="shared" si="365"/>
        <v>0.15322228952150213</v>
      </c>
      <c r="Y1702" s="110">
        <f t="shared" si="366"/>
        <v>-15</v>
      </c>
      <c r="Z1702" s="75" t="e">
        <f>NA()</f>
        <v>#N/A</v>
      </c>
    </row>
    <row r="1703" spans="1:26" x14ac:dyDescent="0.2">
      <c r="A1703" s="74">
        <v>26800</v>
      </c>
      <c r="B1703" s="68">
        <f>INDEX('B-A OSRoad'!$F$2:$F$21,MATCH(A1703,'B-A OSRoad'!$C$2:$C$21))</f>
        <v>3</v>
      </c>
      <c r="C1703" s="68" t="str">
        <f>IF(INDEX('B-A OSRoad'!$B$2:$B$21,MATCH(A1703,'B-A OSRoad'!$C$2:$C$21))="Straight","",RIGHT(INDEX('B-A OSRoad'!$B$2:$B$21,MATCH(A1703,'B-A OSRoad'!$C$2:$C$21)),LEN(INDEX('B-A OSRoad'!$B$2:$B$21,MATCH(A1703,'B-A OSRoad'!$C$2:$C$21)))-1))</f>
        <v>520</v>
      </c>
      <c r="D1703" s="69">
        <f>(INDEX('B-A OSRoad'!$I$2:$I$21,MATCH(A1703,'B-A OSRoad'!$C$2:$C$21)))+$C$3+$C$4+$C$1</f>
        <v>107</v>
      </c>
      <c r="E1703" s="70" t="e">
        <f>VLOOKUP(A1703,'Crash Data'!$E$3:$F$6,2,FALSE)</f>
        <v>#N/A</v>
      </c>
      <c r="F1703" s="70" t="e">
        <f>VLOOKUP(A1703,'Crash Data'!$B$3:$C$32,2,FALSE)</f>
        <v>#N/A</v>
      </c>
      <c r="G1703" s="40">
        <v>220</v>
      </c>
      <c r="H1703" s="40">
        <v>169</v>
      </c>
      <c r="I1703" s="39">
        <v>169</v>
      </c>
      <c r="J1703" s="40">
        <v>169</v>
      </c>
      <c r="K1703" s="39">
        <v>169</v>
      </c>
      <c r="L1703" s="93">
        <f t="shared" si="367"/>
        <v>220</v>
      </c>
      <c r="M1703" s="93" t="str">
        <f t="shared" si="368"/>
        <v/>
      </c>
      <c r="N1703" s="99">
        <f t="shared" si="369"/>
        <v>169</v>
      </c>
      <c r="O1703" s="99" t="str">
        <f t="shared" si="370"/>
        <v/>
      </c>
      <c r="P1703" s="102">
        <f t="shared" si="371"/>
        <v>169</v>
      </c>
      <c r="Q1703" s="102" t="str">
        <f t="shared" si="372"/>
        <v/>
      </c>
      <c r="R1703" s="105">
        <f t="shared" si="373"/>
        <v>169</v>
      </c>
      <c r="S1703" s="105" t="str">
        <f t="shared" si="374"/>
        <v/>
      </c>
      <c r="T1703" s="69">
        <f t="shared" si="375"/>
        <v>119</v>
      </c>
      <c r="U1703" s="69" t="str">
        <f t="shared" si="376"/>
        <v/>
      </c>
      <c r="V1703" s="143">
        <f t="shared" si="377"/>
        <v>169</v>
      </c>
      <c r="W1703" s="143" t="str">
        <f t="shared" si="378"/>
        <v/>
      </c>
      <c r="X1703" s="109">
        <f t="shared" si="365"/>
        <v>0.15322228952150213</v>
      </c>
      <c r="Y1703" s="110">
        <f t="shared" si="366"/>
        <v>-15</v>
      </c>
      <c r="Z1703" s="75" t="e">
        <f>NA()</f>
        <v>#N/A</v>
      </c>
    </row>
    <row r="1704" spans="1:26" x14ac:dyDescent="0.2">
      <c r="A1704" s="74">
        <v>26810</v>
      </c>
      <c r="B1704" s="68">
        <f>INDEX('B-A OSRoad'!$F$2:$F$21,MATCH(A1704,'B-A OSRoad'!$C$2:$C$21))</f>
        <v>3</v>
      </c>
      <c r="C1704" s="68" t="str">
        <f>IF(INDEX('B-A OSRoad'!$B$2:$B$21,MATCH(A1704,'B-A OSRoad'!$C$2:$C$21))="Straight","",RIGHT(INDEX('B-A OSRoad'!$B$2:$B$21,MATCH(A1704,'B-A OSRoad'!$C$2:$C$21)),LEN(INDEX('B-A OSRoad'!$B$2:$B$21,MATCH(A1704,'B-A OSRoad'!$C$2:$C$21)))-1))</f>
        <v>520</v>
      </c>
      <c r="D1704" s="69">
        <f>(INDEX('B-A OSRoad'!$I$2:$I$21,MATCH(A1704,'B-A OSRoad'!$C$2:$C$21)))+$C$3+$C$4+$C$1</f>
        <v>107</v>
      </c>
      <c r="E1704" s="70" t="e">
        <f>VLOOKUP(A1704,'Crash Data'!$E$3:$F$6,2,FALSE)</f>
        <v>#N/A</v>
      </c>
      <c r="F1704" s="70" t="e">
        <f>VLOOKUP(A1704,'Crash Data'!$B$3:$C$32,2,FALSE)</f>
        <v>#N/A</v>
      </c>
      <c r="G1704" s="40">
        <v>220</v>
      </c>
      <c r="H1704" s="40">
        <v>169</v>
      </c>
      <c r="I1704" s="39">
        <v>169</v>
      </c>
      <c r="J1704" s="40">
        <v>169</v>
      </c>
      <c r="K1704" s="39">
        <v>169</v>
      </c>
      <c r="L1704" s="93">
        <f t="shared" si="367"/>
        <v>220</v>
      </c>
      <c r="M1704" s="93" t="str">
        <f t="shared" si="368"/>
        <v/>
      </c>
      <c r="N1704" s="99">
        <f t="shared" si="369"/>
        <v>169</v>
      </c>
      <c r="O1704" s="99" t="str">
        <f t="shared" si="370"/>
        <v/>
      </c>
      <c r="P1704" s="102">
        <f t="shared" si="371"/>
        <v>169</v>
      </c>
      <c r="Q1704" s="102" t="str">
        <f t="shared" si="372"/>
        <v/>
      </c>
      <c r="R1704" s="105">
        <f t="shared" si="373"/>
        <v>169</v>
      </c>
      <c r="S1704" s="105" t="str">
        <f t="shared" si="374"/>
        <v/>
      </c>
      <c r="T1704" s="69">
        <f t="shared" si="375"/>
        <v>119</v>
      </c>
      <c r="U1704" s="69" t="str">
        <f t="shared" si="376"/>
        <v/>
      </c>
      <c r="V1704" s="143">
        <f t="shared" si="377"/>
        <v>169</v>
      </c>
      <c r="W1704" s="143" t="str">
        <f t="shared" si="378"/>
        <v/>
      </c>
      <c r="X1704" s="109">
        <f t="shared" si="365"/>
        <v>0.15322228952150213</v>
      </c>
      <c r="Y1704" s="110">
        <f t="shared" si="366"/>
        <v>-15</v>
      </c>
      <c r="Z1704" s="75" t="e">
        <f>NA()</f>
        <v>#N/A</v>
      </c>
    </row>
    <row r="1705" spans="1:26" x14ac:dyDescent="0.2">
      <c r="A1705" s="74">
        <v>26820</v>
      </c>
      <c r="B1705" s="68">
        <f>INDEX('B-A OSRoad'!$F$2:$F$21,MATCH(A1705,'B-A OSRoad'!$C$2:$C$21))</f>
        <v>3</v>
      </c>
      <c r="C1705" s="68" t="str">
        <f>IF(INDEX('B-A OSRoad'!$B$2:$B$21,MATCH(A1705,'B-A OSRoad'!$C$2:$C$21))="Straight","",RIGHT(INDEX('B-A OSRoad'!$B$2:$B$21,MATCH(A1705,'B-A OSRoad'!$C$2:$C$21)),LEN(INDEX('B-A OSRoad'!$B$2:$B$21,MATCH(A1705,'B-A OSRoad'!$C$2:$C$21)))-1))</f>
        <v>520</v>
      </c>
      <c r="D1705" s="69">
        <f>(INDEX('B-A OSRoad'!$I$2:$I$21,MATCH(A1705,'B-A OSRoad'!$C$2:$C$21)))+$C$3+$C$4+$C$1</f>
        <v>107</v>
      </c>
      <c r="E1705" s="70" t="e">
        <f>VLOOKUP(A1705,'Crash Data'!$E$3:$F$6,2,FALSE)</f>
        <v>#N/A</v>
      </c>
      <c r="F1705" s="70">
        <f>VLOOKUP(A1705,'Crash Data'!$B$3:$C$32,2,FALSE)</f>
        <v>-4</v>
      </c>
      <c r="G1705" s="40">
        <v>220</v>
      </c>
      <c r="H1705" s="40">
        <v>169</v>
      </c>
      <c r="I1705" s="39">
        <v>169</v>
      </c>
      <c r="J1705" s="40">
        <v>169</v>
      </c>
      <c r="K1705" s="39">
        <v>169</v>
      </c>
      <c r="L1705" s="93">
        <f t="shared" si="367"/>
        <v>220</v>
      </c>
      <c r="M1705" s="93" t="str">
        <f t="shared" si="368"/>
        <v/>
      </c>
      <c r="N1705" s="99">
        <f t="shared" si="369"/>
        <v>169</v>
      </c>
      <c r="O1705" s="99" t="str">
        <f t="shared" si="370"/>
        <v/>
      </c>
      <c r="P1705" s="102">
        <f t="shared" si="371"/>
        <v>169</v>
      </c>
      <c r="Q1705" s="102" t="str">
        <f t="shared" si="372"/>
        <v/>
      </c>
      <c r="R1705" s="105">
        <f t="shared" si="373"/>
        <v>169</v>
      </c>
      <c r="S1705" s="105" t="str">
        <f t="shared" si="374"/>
        <v/>
      </c>
      <c r="T1705" s="69">
        <f t="shared" si="375"/>
        <v>119</v>
      </c>
      <c r="U1705" s="69" t="str">
        <f t="shared" si="376"/>
        <v/>
      </c>
      <c r="V1705" s="143">
        <f t="shared" si="377"/>
        <v>169</v>
      </c>
      <c r="W1705" s="143" t="str">
        <f t="shared" si="378"/>
        <v/>
      </c>
      <c r="X1705" s="109">
        <f t="shared" si="365"/>
        <v>0.15322228952150213</v>
      </c>
      <c r="Y1705" s="110">
        <f t="shared" si="366"/>
        <v>-15</v>
      </c>
      <c r="Z1705" s="75" t="e">
        <f>NA()</f>
        <v>#N/A</v>
      </c>
    </row>
    <row r="1706" spans="1:26" x14ac:dyDescent="0.2">
      <c r="A1706" s="74">
        <v>26830</v>
      </c>
      <c r="B1706" s="68">
        <f>INDEX('B-A OSRoad'!$F$2:$F$21,MATCH(A1706,'B-A OSRoad'!$C$2:$C$21))</f>
        <v>3</v>
      </c>
      <c r="C1706" s="68" t="str">
        <f>IF(INDEX('B-A OSRoad'!$B$2:$B$21,MATCH(A1706,'B-A OSRoad'!$C$2:$C$21))="Straight","",RIGHT(INDEX('B-A OSRoad'!$B$2:$B$21,MATCH(A1706,'B-A OSRoad'!$C$2:$C$21)),LEN(INDEX('B-A OSRoad'!$B$2:$B$21,MATCH(A1706,'B-A OSRoad'!$C$2:$C$21)))-1))</f>
        <v>520</v>
      </c>
      <c r="D1706" s="69">
        <f>(INDEX('B-A OSRoad'!$I$2:$I$21,MATCH(A1706,'B-A OSRoad'!$C$2:$C$21)))+$C$3+$C$4+$C$1</f>
        <v>107</v>
      </c>
      <c r="E1706" s="70" t="e">
        <f>VLOOKUP(A1706,'Crash Data'!$E$3:$F$6,2,FALSE)</f>
        <v>#N/A</v>
      </c>
      <c r="F1706" s="70" t="e">
        <f>VLOOKUP(A1706,'Crash Data'!$B$3:$C$32,2,FALSE)</f>
        <v>#N/A</v>
      </c>
      <c r="G1706" s="40">
        <v>220</v>
      </c>
      <c r="H1706" s="40">
        <v>169</v>
      </c>
      <c r="I1706" s="39">
        <v>169</v>
      </c>
      <c r="J1706" s="40">
        <v>169</v>
      </c>
      <c r="K1706" s="39">
        <v>169</v>
      </c>
      <c r="L1706" s="93">
        <f t="shared" si="367"/>
        <v>220</v>
      </c>
      <c r="M1706" s="93" t="str">
        <f t="shared" si="368"/>
        <v/>
      </c>
      <c r="N1706" s="99">
        <f t="shared" si="369"/>
        <v>169</v>
      </c>
      <c r="O1706" s="99" t="str">
        <f t="shared" si="370"/>
        <v/>
      </c>
      <c r="P1706" s="102">
        <f t="shared" si="371"/>
        <v>169</v>
      </c>
      <c r="Q1706" s="102" t="str">
        <f t="shared" si="372"/>
        <v/>
      </c>
      <c r="R1706" s="105">
        <f t="shared" si="373"/>
        <v>169</v>
      </c>
      <c r="S1706" s="105" t="str">
        <f t="shared" si="374"/>
        <v/>
      </c>
      <c r="T1706" s="69">
        <f t="shared" si="375"/>
        <v>119</v>
      </c>
      <c r="U1706" s="69" t="str">
        <f t="shared" si="376"/>
        <v/>
      </c>
      <c r="V1706" s="143">
        <f t="shared" si="377"/>
        <v>169</v>
      </c>
      <c r="W1706" s="143" t="str">
        <f t="shared" si="378"/>
        <v/>
      </c>
      <c r="X1706" s="109">
        <f t="shared" si="365"/>
        <v>0.15322228952150213</v>
      </c>
      <c r="Y1706" s="110">
        <f t="shared" si="366"/>
        <v>-15</v>
      </c>
      <c r="Z1706" s="75" t="e">
        <f>NA()</f>
        <v>#N/A</v>
      </c>
    </row>
    <row r="1707" spans="1:26" x14ac:dyDescent="0.2">
      <c r="A1707" s="74">
        <v>26840</v>
      </c>
      <c r="B1707" s="68">
        <f>INDEX('B-A OSRoad'!$F$2:$F$21,MATCH(A1707,'B-A OSRoad'!$C$2:$C$21))</f>
        <v>3</v>
      </c>
      <c r="C1707" s="68" t="str">
        <f>IF(INDEX('B-A OSRoad'!$B$2:$B$21,MATCH(A1707,'B-A OSRoad'!$C$2:$C$21))="Straight","",RIGHT(INDEX('B-A OSRoad'!$B$2:$B$21,MATCH(A1707,'B-A OSRoad'!$C$2:$C$21)),LEN(INDEX('B-A OSRoad'!$B$2:$B$21,MATCH(A1707,'B-A OSRoad'!$C$2:$C$21)))-1))</f>
        <v>520</v>
      </c>
      <c r="D1707" s="69">
        <f>(INDEX('B-A OSRoad'!$I$2:$I$21,MATCH(A1707,'B-A OSRoad'!$C$2:$C$21)))+$C$3+$C$4+$C$1</f>
        <v>107</v>
      </c>
      <c r="E1707" s="70" t="e">
        <f>VLOOKUP(A1707,'Crash Data'!$E$3:$F$6,2,FALSE)</f>
        <v>#N/A</v>
      </c>
      <c r="F1707" s="70" t="e">
        <f>VLOOKUP(A1707,'Crash Data'!$B$3:$C$32,2,FALSE)</f>
        <v>#N/A</v>
      </c>
      <c r="G1707" s="40">
        <v>220</v>
      </c>
      <c r="H1707" s="40">
        <v>169</v>
      </c>
      <c r="I1707" s="39">
        <v>169</v>
      </c>
      <c r="J1707" s="40">
        <v>169</v>
      </c>
      <c r="K1707" s="39">
        <v>169</v>
      </c>
      <c r="L1707" s="93">
        <f t="shared" si="367"/>
        <v>220</v>
      </c>
      <c r="M1707" s="93" t="str">
        <f t="shared" si="368"/>
        <v/>
      </c>
      <c r="N1707" s="99">
        <f t="shared" si="369"/>
        <v>169</v>
      </c>
      <c r="O1707" s="99" t="str">
        <f t="shared" si="370"/>
        <v/>
      </c>
      <c r="P1707" s="102">
        <f t="shared" si="371"/>
        <v>169</v>
      </c>
      <c r="Q1707" s="102" t="str">
        <f t="shared" si="372"/>
        <v/>
      </c>
      <c r="R1707" s="105">
        <f t="shared" si="373"/>
        <v>169</v>
      </c>
      <c r="S1707" s="105" t="str">
        <f t="shared" si="374"/>
        <v/>
      </c>
      <c r="T1707" s="69">
        <f t="shared" si="375"/>
        <v>119</v>
      </c>
      <c r="U1707" s="69" t="str">
        <f t="shared" si="376"/>
        <v/>
      </c>
      <c r="V1707" s="143">
        <f t="shared" si="377"/>
        <v>169</v>
      </c>
      <c r="W1707" s="143" t="str">
        <f t="shared" si="378"/>
        <v/>
      </c>
      <c r="X1707" s="109">
        <f t="shared" si="365"/>
        <v>0.15322228952150213</v>
      </c>
      <c r="Y1707" s="110">
        <f t="shared" si="366"/>
        <v>-15</v>
      </c>
      <c r="Z1707" s="75" t="e">
        <f>NA()</f>
        <v>#N/A</v>
      </c>
    </row>
    <row r="1708" spans="1:26" x14ac:dyDescent="0.2">
      <c r="A1708" s="74">
        <v>26850</v>
      </c>
      <c r="B1708" s="68">
        <f>INDEX('B-A OSRoad'!$F$2:$F$21,MATCH(A1708,'B-A OSRoad'!$C$2:$C$21))</f>
        <v>3</v>
      </c>
      <c r="C1708" s="68" t="str">
        <f>IF(INDEX('B-A OSRoad'!$B$2:$B$21,MATCH(A1708,'B-A OSRoad'!$C$2:$C$21))="Straight","",RIGHT(INDEX('B-A OSRoad'!$B$2:$B$21,MATCH(A1708,'B-A OSRoad'!$C$2:$C$21)),LEN(INDEX('B-A OSRoad'!$B$2:$B$21,MATCH(A1708,'B-A OSRoad'!$C$2:$C$21)))-1))</f>
        <v>520</v>
      </c>
      <c r="D1708" s="69">
        <f>(INDEX('B-A OSRoad'!$I$2:$I$21,MATCH(A1708,'B-A OSRoad'!$C$2:$C$21)))+$C$3+$C$4+$C$1</f>
        <v>107</v>
      </c>
      <c r="E1708" s="70" t="e">
        <f>VLOOKUP(A1708,'Crash Data'!$E$3:$F$6,2,FALSE)</f>
        <v>#N/A</v>
      </c>
      <c r="F1708" s="70" t="e">
        <f>VLOOKUP(A1708,'Crash Data'!$B$3:$C$32,2,FALSE)</f>
        <v>#N/A</v>
      </c>
      <c r="G1708" s="40">
        <v>220</v>
      </c>
      <c r="H1708" s="40">
        <v>169</v>
      </c>
      <c r="I1708" s="39">
        <v>169</v>
      </c>
      <c r="J1708" s="40">
        <v>169</v>
      </c>
      <c r="K1708" s="39">
        <v>169</v>
      </c>
      <c r="L1708" s="93">
        <f t="shared" si="367"/>
        <v>220</v>
      </c>
      <c r="M1708" s="93" t="str">
        <f t="shared" si="368"/>
        <v/>
      </c>
      <c r="N1708" s="99">
        <f t="shared" si="369"/>
        <v>169</v>
      </c>
      <c r="O1708" s="99" t="str">
        <f t="shared" si="370"/>
        <v/>
      </c>
      <c r="P1708" s="102">
        <f t="shared" si="371"/>
        <v>169</v>
      </c>
      <c r="Q1708" s="102" t="str">
        <f t="shared" si="372"/>
        <v/>
      </c>
      <c r="R1708" s="105">
        <f t="shared" si="373"/>
        <v>169</v>
      </c>
      <c r="S1708" s="105" t="str">
        <f t="shared" si="374"/>
        <v/>
      </c>
      <c r="T1708" s="69">
        <f t="shared" si="375"/>
        <v>119</v>
      </c>
      <c r="U1708" s="69" t="str">
        <f t="shared" si="376"/>
        <v/>
      </c>
      <c r="V1708" s="143">
        <f t="shared" si="377"/>
        <v>169</v>
      </c>
      <c r="W1708" s="143" t="str">
        <f t="shared" si="378"/>
        <v/>
      </c>
      <c r="X1708" s="109">
        <f t="shared" si="365"/>
        <v>0.15322228952150213</v>
      </c>
      <c r="Y1708" s="110">
        <f t="shared" si="366"/>
        <v>-15</v>
      </c>
      <c r="Z1708" s="75" t="e">
        <f>NA()</f>
        <v>#N/A</v>
      </c>
    </row>
    <row r="1709" spans="1:26" x14ac:dyDescent="0.2">
      <c r="A1709" s="74">
        <v>26860</v>
      </c>
      <c r="B1709" s="68">
        <f>INDEX('B-A OSRoad'!$F$2:$F$21,MATCH(A1709,'B-A OSRoad'!$C$2:$C$21))</f>
        <v>3</v>
      </c>
      <c r="C1709" s="68" t="str">
        <f>IF(INDEX('B-A OSRoad'!$B$2:$B$21,MATCH(A1709,'B-A OSRoad'!$C$2:$C$21))="Straight","",RIGHT(INDEX('B-A OSRoad'!$B$2:$B$21,MATCH(A1709,'B-A OSRoad'!$C$2:$C$21)),LEN(INDEX('B-A OSRoad'!$B$2:$B$21,MATCH(A1709,'B-A OSRoad'!$C$2:$C$21)))-1))</f>
        <v>520</v>
      </c>
      <c r="D1709" s="69">
        <f>(INDEX('B-A OSRoad'!$I$2:$I$21,MATCH(A1709,'B-A OSRoad'!$C$2:$C$21)))+$C$3+$C$4+$C$1</f>
        <v>107</v>
      </c>
      <c r="E1709" s="70" t="e">
        <f>VLOOKUP(A1709,'Crash Data'!$E$3:$F$6,2,FALSE)</f>
        <v>#N/A</v>
      </c>
      <c r="F1709" s="70" t="e">
        <f>VLOOKUP(A1709,'Crash Data'!$B$3:$C$32,2,FALSE)</f>
        <v>#N/A</v>
      </c>
      <c r="G1709" s="40">
        <v>220</v>
      </c>
      <c r="H1709" s="40">
        <v>169</v>
      </c>
      <c r="I1709" s="39">
        <v>169</v>
      </c>
      <c r="J1709" s="40">
        <v>169</v>
      </c>
      <c r="K1709" s="39">
        <v>169</v>
      </c>
      <c r="L1709" s="93">
        <f t="shared" si="367"/>
        <v>220</v>
      </c>
      <c r="M1709" s="93" t="str">
        <f t="shared" si="368"/>
        <v/>
      </c>
      <c r="N1709" s="99">
        <f t="shared" si="369"/>
        <v>169</v>
      </c>
      <c r="O1709" s="99" t="str">
        <f t="shared" si="370"/>
        <v/>
      </c>
      <c r="P1709" s="102">
        <f t="shared" si="371"/>
        <v>169</v>
      </c>
      <c r="Q1709" s="102" t="str">
        <f t="shared" si="372"/>
        <v/>
      </c>
      <c r="R1709" s="105">
        <f t="shared" si="373"/>
        <v>169</v>
      </c>
      <c r="S1709" s="105" t="str">
        <f t="shared" si="374"/>
        <v/>
      </c>
      <c r="T1709" s="69">
        <f t="shared" si="375"/>
        <v>119</v>
      </c>
      <c r="U1709" s="69" t="str">
        <f t="shared" si="376"/>
        <v/>
      </c>
      <c r="V1709" s="143">
        <f t="shared" si="377"/>
        <v>169</v>
      </c>
      <c r="W1709" s="143" t="str">
        <f t="shared" si="378"/>
        <v/>
      </c>
      <c r="X1709" s="109">
        <f t="shared" si="365"/>
        <v>0.15322228952150213</v>
      </c>
      <c r="Y1709" s="110">
        <f t="shared" si="366"/>
        <v>-15</v>
      </c>
      <c r="Z1709" s="75" t="e">
        <f>NA()</f>
        <v>#N/A</v>
      </c>
    </row>
    <row r="1710" spans="1:26" x14ac:dyDescent="0.2">
      <c r="A1710" s="74">
        <v>26870</v>
      </c>
      <c r="B1710" s="68">
        <f>INDEX('B-A OSRoad'!$F$2:$F$21,MATCH(A1710,'B-A OSRoad'!$C$2:$C$21))</f>
        <v>3</v>
      </c>
      <c r="C1710" s="68" t="str">
        <f>IF(INDEX('B-A OSRoad'!$B$2:$B$21,MATCH(A1710,'B-A OSRoad'!$C$2:$C$21))="Straight","",RIGHT(INDEX('B-A OSRoad'!$B$2:$B$21,MATCH(A1710,'B-A OSRoad'!$C$2:$C$21)),LEN(INDEX('B-A OSRoad'!$B$2:$B$21,MATCH(A1710,'B-A OSRoad'!$C$2:$C$21)))-1))</f>
        <v>520</v>
      </c>
      <c r="D1710" s="69">
        <f>(INDEX('B-A OSRoad'!$I$2:$I$21,MATCH(A1710,'B-A OSRoad'!$C$2:$C$21)))+$C$3+$C$4+$C$1</f>
        <v>107</v>
      </c>
      <c r="E1710" s="70" t="e">
        <f>VLOOKUP(A1710,'Crash Data'!$E$3:$F$6,2,FALSE)</f>
        <v>#N/A</v>
      </c>
      <c r="F1710" s="70" t="e">
        <f>VLOOKUP(A1710,'Crash Data'!$B$3:$C$32,2,FALSE)</f>
        <v>#N/A</v>
      </c>
      <c r="G1710" s="40">
        <v>220</v>
      </c>
      <c r="H1710" s="40">
        <v>169</v>
      </c>
      <c r="I1710" s="39">
        <v>169</v>
      </c>
      <c r="J1710" s="40">
        <v>169</v>
      </c>
      <c r="K1710" s="39">
        <v>169</v>
      </c>
      <c r="L1710" s="93">
        <f t="shared" si="367"/>
        <v>220</v>
      </c>
      <c r="M1710" s="93" t="str">
        <f t="shared" si="368"/>
        <v/>
      </c>
      <c r="N1710" s="99">
        <f t="shared" si="369"/>
        <v>169</v>
      </c>
      <c r="O1710" s="99" t="str">
        <f t="shared" si="370"/>
        <v/>
      </c>
      <c r="P1710" s="102">
        <f t="shared" si="371"/>
        <v>169</v>
      </c>
      <c r="Q1710" s="102" t="str">
        <f t="shared" si="372"/>
        <v/>
      </c>
      <c r="R1710" s="105">
        <f t="shared" si="373"/>
        <v>169</v>
      </c>
      <c r="S1710" s="105" t="str">
        <f t="shared" si="374"/>
        <v/>
      </c>
      <c r="T1710" s="69">
        <f t="shared" si="375"/>
        <v>119</v>
      </c>
      <c r="U1710" s="69" t="str">
        <f t="shared" si="376"/>
        <v/>
      </c>
      <c r="V1710" s="143">
        <f t="shared" si="377"/>
        <v>169</v>
      </c>
      <c r="W1710" s="143" t="str">
        <f t="shared" si="378"/>
        <v/>
      </c>
      <c r="X1710" s="109">
        <f t="shared" si="365"/>
        <v>0.15322228952150213</v>
      </c>
      <c r="Y1710" s="110">
        <f t="shared" si="366"/>
        <v>-15</v>
      </c>
      <c r="Z1710" s="75" t="e">
        <f>NA()</f>
        <v>#N/A</v>
      </c>
    </row>
    <row r="1711" spans="1:26" x14ac:dyDescent="0.2">
      <c r="A1711" s="74">
        <v>26880</v>
      </c>
      <c r="B1711" s="68">
        <f>INDEX('B-A OSRoad'!$F$2:$F$21,MATCH(A1711,'B-A OSRoad'!$C$2:$C$21))</f>
        <v>3</v>
      </c>
      <c r="C1711" s="68" t="str">
        <f>IF(INDEX('B-A OSRoad'!$B$2:$B$21,MATCH(A1711,'B-A OSRoad'!$C$2:$C$21))="Straight","",RIGHT(INDEX('B-A OSRoad'!$B$2:$B$21,MATCH(A1711,'B-A OSRoad'!$C$2:$C$21)),LEN(INDEX('B-A OSRoad'!$B$2:$B$21,MATCH(A1711,'B-A OSRoad'!$C$2:$C$21)))-1))</f>
        <v>520</v>
      </c>
      <c r="D1711" s="69">
        <f>(INDEX('B-A OSRoad'!$I$2:$I$21,MATCH(A1711,'B-A OSRoad'!$C$2:$C$21)))+$C$3+$C$4+$C$1</f>
        <v>107</v>
      </c>
      <c r="E1711" s="70" t="e">
        <f>VLOOKUP(A1711,'Crash Data'!$E$3:$F$6,2,FALSE)</f>
        <v>#N/A</v>
      </c>
      <c r="F1711" s="70" t="e">
        <f>VLOOKUP(A1711,'Crash Data'!$B$3:$C$32,2,FALSE)</f>
        <v>#N/A</v>
      </c>
      <c r="G1711" s="40">
        <v>220</v>
      </c>
      <c r="H1711" s="40">
        <v>169</v>
      </c>
      <c r="I1711" s="39">
        <v>169</v>
      </c>
      <c r="J1711" s="40">
        <v>169</v>
      </c>
      <c r="K1711" s="39">
        <v>169</v>
      </c>
      <c r="L1711" s="93">
        <f t="shared" si="367"/>
        <v>220</v>
      </c>
      <c r="M1711" s="93" t="str">
        <f t="shared" si="368"/>
        <v/>
      </c>
      <c r="N1711" s="99">
        <f t="shared" si="369"/>
        <v>169</v>
      </c>
      <c r="O1711" s="99" t="str">
        <f t="shared" si="370"/>
        <v/>
      </c>
      <c r="P1711" s="102">
        <f t="shared" si="371"/>
        <v>169</v>
      </c>
      <c r="Q1711" s="102" t="str">
        <f t="shared" si="372"/>
        <v/>
      </c>
      <c r="R1711" s="105">
        <f t="shared" si="373"/>
        <v>169</v>
      </c>
      <c r="S1711" s="105" t="str">
        <f t="shared" si="374"/>
        <v/>
      </c>
      <c r="T1711" s="69">
        <f t="shared" si="375"/>
        <v>119</v>
      </c>
      <c r="U1711" s="69" t="str">
        <f t="shared" si="376"/>
        <v/>
      </c>
      <c r="V1711" s="143">
        <f t="shared" si="377"/>
        <v>169</v>
      </c>
      <c r="W1711" s="143" t="str">
        <f t="shared" si="378"/>
        <v/>
      </c>
      <c r="X1711" s="109">
        <f t="shared" si="365"/>
        <v>0.15322228952150213</v>
      </c>
      <c r="Y1711" s="110">
        <f t="shared" si="366"/>
        <v>-15</v>
      </c>
      <c r="Z1711" s="75" t="e">
        <f>NA()</f>
        <v>#N/A</v>
      </c>
    </row>
    <row r="1712" spans="1:26" x14ac:dyDescent="0.2">
      <c r="A1712" s="74">
        <v>26890</v>
      </c>
      <c r="B1712" s="68">
        <f>INDEX('B-A OSRoad'!$F$2:$F$21,MATCH(A1712,'B-A OSRoad'!$C$2:$C$21))</f>
        <v>3</v>
      </c>
      <c r="C1712" s="68" t="str">
        <f>IF(INDEX('B-A OSRoad'!$B$2:$B$21,MATCH(A1712,'B-A OSRoad'!$C$2:$C$21))="Straight","",RIGHT(INDEX('B-A OSRoad'!$B$2:$B$21,MATCH(A1712,'B-A OSRoad'!$C$2:$C$21)),LEN(INDEX('B-A OSRoad'!$B$2:$B$21,MATCH(A1712,'B-A OSRoad'!$C$2:$C$21)))-1))</f>
        <v>520</v>
      </c>
      <c r="D1712" s="69">
        <f>(INDEX('B-A OSRoad'!$I$2:$I$21,MATCH(A1712,'B-A OSRoad'!$C$2:$C$21)))+$C$3+$C$4+$C$1</f>
        <v>107</v>
      </c>
      <c r="E1712" s="70" t="e">
        <f>VLOOKUP(A1712,'Crash Data'!$E$3:$F$6,2,FALSE)</f>
        <v>#N/A</v>
      </c>
      <c r="F1712" s="70" t="e">
        <f>VLOOKUP(A1712,'Crash Data'!$B$3:$C$32,2,FALSE)</f>
        <v>#N/A</v>
      </c>
      <c r="G1712" s="40">
        <v>220</v>
      </c>
      <c r="H1712" s="40">
        <v>169</v>
      </c>
      <c r="I1712" s="39">
        <v>169</v>
      </c>
      <c r="J1712" s="40">
        <v>169</v>
      </c>
      <c r="K1712" s="39">
        <v>169</v>
      </c>
      <c r="L1712" s="93">
        <f t="shared" si="367"/>
        <v>220</v>
      </c>
      <c r="M1712" s="93" t="str">
        <f t="shared" si="368"/>
        <v/>
      </c>
      <c r="N1712" s="99">
        <f t="shared" si="369"/>
        <v>169</v>
      </c>
      <c r="O1712" s="99" t="str">
        <f t="shared" si="370"/>
        <v/>
      </c>
      <c r="P1712" s="102">
        <f t="shared" si="371"/>
        <v>169</v>
      </c>
      <c r="Q1712" s="102" t="str">
        <f t="shared" si="372"/>
        <v/>
      </c>
      <c r="R1712" s="105">
        <f t="shared" si="373"/>
        <v>169</v>
      </c>
      <c r="S1712" s="105" t="str">
        <f t="shared" si="374"/>
        <v/>
      </c>
      <c r="T1712" s="69">
        <f t="shared" si="375"/>
        <v>119</v>
      </c>
      <c r="U1712" s="69" t="str">
        <f t="shared" si="376"/>
        <v/>
      </c>
      <c r="V1712" s="143">
        <f t="shared" si="377"/>
        <v>169</v>
      </c>
      <c r="W1712" s="143" t="str">
        <f t="shared" si="378"/>
        <v/>
      </c>
      <c r="X1712" s="109">
        <f t="shared" si="365"/>
        <v>0.15322228952150213</v>
      </c>
      <c r="Y1712" s="110">
        <f t="shared" si="366"/>
        <v>-15</v>
      </c>
      <c r="Z1712" s="75" t="e">
        <f>NA()</f>
        <v>#N/A</v>
      </c>
    </row>
    <row r="1713" spans="1:26" x14ac:dyDescent="0.2">
      <c r="A1713" s="74">
        <v>26900</v>
      </c>
      <c r="B1713" s="68">
        <f>INDEX('B-A OSRoad'!$F$2:$F$21,MATCH(A1713,'B-A OSRoad'!$C$2:$C$21))</f>
        <v>3</v>
      </c>
      <c r="C1713" s="68" t="str">
        <f>IF(INDEX('B-A OSRoad'!$B$2:$B$21,MATCH(A1713,'B-A OSRoad'!$C$2:$C$21))="Straight","",RIGHT(INDEX('B-A OSRoad'!$B$2:$B$21,MATCH(A1713,'B-A OSRoad'!$C$2:$C$21)),LEN(INDEX('B-A OSRoad'!$B$2:$B$21,MATCH(A1713,'B-A OSRoad'!$C$2:$C$21)))-1))</f>
        <v>520</v>
      </c>
      <c r="D1713" s="69">
        <f>(INDEX('B-A OSRoad'!$I$2:$I$21,MATCH(A1713,'B-A OSRoad'!$C$2:$C$21)))+$C$3+$C$4+$C$1</f>
        <v>107</v>
      </c>
      <c r="E1713" s="70" t="e">
        <f>VLOOKUP(A1713,'Crash Data'!$E$3:$F$6,2,FALSE)</f>
        <v>#N/A</v>
      </c>
      <c r="F1713" s="70" t="e">
        <f>VLOOKUP(A1713,'Crash Data'!$B$3:$C$32,2,FALSE)</f>
        <v>#N/A</v>
      </c>
      <c r="G1713" s="40">
        <v>220</v>
      </c>
      <c r="H1713" s="40">
        <v>169</v>
      </c>
      <c r="I1713" s="39">
        <v>169</v>
      </c>
      <c r="J1713" s="40">
        <v>169</v>
      </c>
      <c r="K1713" s="39">
        <v>169</v>
      </c>
      <c r="L1713" s="93">
        <f t="shared" si="367"/>
        <v>220</v>
      </c>
      <c r="M1713" s="93" t="str">
        <f t="shared" si="368"/>
        <v/>
      </c>
      <c r="N1713" s="99">
        <f t="shared" si="369"/>
        <v>169</v>
      </c>
      <c r="O1713" s="99" t="str">
        <f t="shared" si="370"/>
        <v/>
      </c>
      <c r="P1713" s="102">
        <f t="shared" si="371"/>
        <v>169</v>
      </c>
      <c r="Q1713" s="102" t="str">
        <f t="shared" si="372"/>
        <v/>
      </c>
      <c r="R1713" s="105">
        <f t="shared" si="373"/>
        <v>169</v>
      </c>
      <c r="S1713" s="105" t="str">
        <f t="shared" si="374"/>
        <v/>
      </c>
      <c r="T1713" s="69">
        <f t="shared" si="375"/>
        <v>119</v>
      </c>
      <c r="U1713" s="69" t="str">
        <f t="shared" si="376"/>
        <v/>
      </c>
      <c r="V1713" s="143">
        <f t="shared" si="377"/>
        <v>169</v>
      </c>
      <c r="W1713" s="143" t="str">
        <f t="shared" si="378"/>
        <v/>
      </c>
      <c r="X1713" s="109">
        <f t="shared" si="365"/>
        <v>0.15322228952150213</v>
      </c>
      <c r="Y1713" s="110">
        <f t="shared" si="366"/>
        <v>-15</v>
      </c>
      <c r="Z1713" s="75" t="e">
        <f>NA()</f>
        <v>#N/A</v>
      </c>
    </row>
    <row r="1714" spans="1:26" x14ac:dyDescent="0.2">
      <c r="A1714" s="74">
        <v>26910</v>
      </c>
      <c r="B1714" s="68">
        <f>INDEX('B-A OSRoad'!$F$2:$F$21,MATCH(A1714,'B-A OSRoad'!$C$2:$C$21))</f>
        <v>3</v>
      </c>
      <c r="C1714" s="68" t="str">
        <f>IF(INDEX('B-A OSRoad'!$B$2:$B$21,MATCH(A1714,'B-A OSRoad'!$C$2:$C$21))="Straight","",RIGHT(INDEX('B-A OSRoad'!$B$2:$B$21,MATCH(A1714,'B-A OSRoad'!$C$2:$C$21)),LEN(INDEX('B-A OSRoad'!$B$2:$B$21,MATCH(A1714,'B-A OSRoad'!$C$2:$C$21)))-1))</f>
        <v>520</v>
      </c>
      <c r="D1714" s="69">
        <f>(INDEX('B-A OSRoad'!$I$2:$I$21,MATCH(A1714,'B-A OSRoad'!$C$2:$C$21)))+$C$3+$C$4+$C$1</f>
        <v>107</v>
      </c>
      <c r="E1714" s="70" t="e">
        <f>VLOOKUP(A1714,'Crash Data'!$E$3:$F$6,2,FALSE)</f>
        <v>#N/A</v>
      </c>
      <c r="F1714" s="70" t="e">
        <f>VLOOKUP(A1714,'Crash Data'!$B$3:$C$32,2,FALSE)</f>
        <v>#N/A</v>
      </c>
      <c r="G1714" s="40">
        <v>220</v>
      </c>
      <c r="H1714" s="40">
        <v>169</v>
      </c>
      <c r="I1714" s="39">
        <v>169</v>
      </c>
      <c r="J1714" s="40">
        <v>169</v>
      </c>
      <c r="K1714" s="39">
        <v>169</v>
      </c>
      <c r="L1714" s="93">
        <f t="shared" si="367"/>
        <v>220</v>
      </c>
      <c r="M1714" s="93" t="str">
        <f t="shared" si="368"/>
        <v/>
      </c>
      <c r="N1714" s="99">
        <f t="shared" si="369"/>
        <v>169</v>
      </c>
      <c r="O1714" s="99" t="str">
        <f t="shared" si="370"/>
        <v/>
      </c>
      <c r="P1714" s="102">
        <f t="shared" si="371"/>
        <v>169</v>
      </c>
      <c r="Q1714" s="102" t="str">
        <f t="shared" si="372"/>
        <v/>
      </c>
      <c r="R1714" s="105">
        <f t="shared" si="373"/>
        <v>169</v>
      </c>
      <c r="S1714" s="105" t="str">
        <f t="shared" si="374"/>
        <v/>
      </c>
      <c r="T1714" s="69">
        <f t="shared" si="375"/>
        <v>119</v>
      </c>
      <c r="U1714" s="69" t="str">
        <f t="shared" si="376"/>
        <v/>
      </c>
      <c r="V1714" s="143">
        <f t="shared" si="377"/>
        <v>169</v>
      </c>
      <c r="W1714" s="143" t="str">
        <f t="shared" si="378"/>
        <v/>
      </c>
      <c r="X1714" s="109">
        <f t="shared" si="365"/>
        <v>0.15322228952150213</v>
      </c>
      <c r="Y1714" s="110">
        <f t="shared" si="366"/>
        <v>-15</v>
      </c>
      <c r="Z1714" s="75" t="e">
        <f>NA()</f>
        <v>#N/A</v>
      </c>
    </row>
    <row r="1715" spans="1:26" x14ac:dyDescent="0.2">
      <c r="A1715" s="74">
        <v>26920</v>
      </c>
      <c r="B1715" s="68">
        <f>INDEX('B-A OSRoad'!$F$2:$F$21,MATCH(A1715,'B-A OSRoad'!$C$2:$C$21))</f>
        <v>3</v>
      </c>
      <c r="C1715" s="68" t="str">
        <f>IF(INDEX('B-A OSRoad'!$B$2:$B$21,MATCH(A1715,'B-A OSRoad'!$C$2:$C$21))="Straight","",RIGHT(INDEX('B-A OSRoad'!$B$2:$B$21,MATCH(A1715,'B-A OSRoad'!$C$2:$C$21)),LEN(INDEX('B-A OSRoad'!$B$2:$B$21,MATCH(A1715,'B-A OSRoad'!$C$2:$C$21)))-1))</f>
        <v>520</v>
      </c>
      <c r="D1715" s="69">
        <f>(INDEX('B-A OSRoad'!$I$2:$I$21,MATCH(A1715,'B-A OSRoad'!$C$2:$C$21)))+$C$3+$C$4+$C$1</f>
        <v>107</v>
      </c>
      <c r="E1715" s="70" t="e">
        <f>VLOOKUP(A1715,'Crash Data'!$E$3:$F$6,2,FALSE)</f>
        <v>#N/A</v>
      </c>
      <c r="F1715" s="70" t="e">
        <f>VLOOKUP(A1715,'Crash Data'!$B$3:$C$32,2,FALSE)</f>
        <v>#N/A</v>
      </c>
      <c r="G1715" s="40">
        <v>220</v>
      </c>
      <c r="H1715" s="40">
        <v>169</v>
      </c>
      <c r="I1715" s="39">
        <v>169</v>
      </c>
      <c r="J1715" s="40">
        <v>169</v>
      </c>
      <c r="K1715" s="39">
        <v>169</v>
      </c>
      <c r="L1715" s="93">
        <f t="shared" si="367"/>
        <v>220</v>
      </c>
      <c r="M1715" s="93" t="str">
        <f t="shared" si="368"/>
        <v/>
      </c>
      <c r="N1715" s="99">
        <f t="shared" si="369"/>
        <v>169</v>
      </c>
      <c r="O1715" s="99" t="str">
        <f t="shared" si="370"/>
        <v/>
      </c>
      <c r="P1715" s="102">
        <f t="shared" si="371"/>
        <v>169</v>
      </c>
      <c r="Q1715" s="102" t="str">
        <f t="shared" si="372"/>
        <v/>
      </c>
      <c r="R1715" s="105">
        <f t="shared" si="373"/>
        <v>169</v>
      </c>
      <c r="S1715" s="105" t="str">
        <f t="shared" si="374"/>
        <v/>
      </c>
      <c r="T1715" s="69">
        <f t="shared" si="375"/>
        <v>119</v>
      </c>
      <c r="U1715" s="69" t="str">
        <f t="shared" si="376"/>
        <v/>
      </c>
      <c r="V1715" s="143">
        <f t="shared" si="377"/>
        <v>169</v>
      </c>
      <c r="W1715" s="143" t="str">
        <f t="shared" si="378"/>
        <v/>
      </c>
      <c r="X1715" s="109">
        <f t="shared" si="365"/>
        <v>0.15322228952150213</v>
      </c>
      <c r="Y1715" s="110">
        <f t="shared" si="366"/>
        <v>-15</v>
      </c>
      <c r="Z1715" s="75" t="e">
        <f>NA()</f>
        <v>#N/A</v>
      </c>
    </row>
    <row r="1716" spans="1:26" x14ac:dyDescent="0.2">
      <c r="A1716" s="74">
        <v>26930</v>
      </c>
      <c r="B1716" s="68">
        <f>INDEX('B-A OSRoad'!$F$2:$F$21,MATCH(A1716,'B-A OSRoad'!$C$2:$C$21))</f>
        <v>0</v>
      </c>
      <c r="C1716" s="68" t="str">
        <f>IF(INDEX('B-A OSRoad'!$B$2:$B$21,MATCH(A1716,'B-A OSRoad'!$C$2:$C$21))="Straight","",RIGHT(INDEX('B-A OSRoad'!$B$2:$B$21,MATCH(A1716,'B-A OSRoad'!$C$2:$C$21)),LEN(INDEX('B-A OSRoad'!$B$2:$B$21,MATCH(A1716,'B-A OSRoad'!$C$2:$C$21)))-1))</f>
        <v/>
      </c>
      <c r="D1716" s="69">
        <f>(INDEX('B-A OSRoad'!$I$2:$I$21,MATCH(A1716,'B-A OSRoad'!$C$2:$C$21)))+$C$3+$C$4+$C$1</f>
        <v>110</v>
      </c>
      <c r="E1716" s="70" t="e">
        <f>VLOOKUP(A1716,'Crash Data'!$E$3:$F$6,2,FALSE)</f>
        <v>#N/A</v>
      </c>
      <c r="F1716" s="70" t="e">
        <f>VLOOKUP(A1716,'Crash Data'!$B$3:$C$32,2,FALSE)</f>
        <v>#N/A</v>
      </c>
      <c r="G1716" s="40">
        <v>230</v>
      </c>
      <c r="H1716" s="40">
        <v>177</v>
      </c>
      <c r="I1716" s="39">
        <v>177</v>
      </c>
      <c r="J1716" s="40">
        <v>177</v>
      </c>
      <c r="K1716" s="39">
        <v>177</v>
      </c>
      <c r="L1716" s="93">
        <f t="shared" si="367"/>
        <v>209</v>
      </c>
      <c r="M1716" s="93" t="str">
        <f t="shared" si="368"/>
        <v/>
      </c>
      <c r="N1716" s="99">
        <f t="shared" si="369"/>
        <v>165</v>
      </c>
      <c r="O1716" s="99" t="str">
        <f t="shared" si="370"/>
        <v/>
      </c>
      <c r="P1716" s="102">
        <f t="shared" si="371"/>
        <v>165</v>
      </c>
      <c r="Q1716" s="102" t="str">
        <f t="shared" si="372"/>
        <v/>
      </c>
      <c r="R1716" s="105">
        <f t="shared" si="373"/>
        <v>165</v>
      </c>
      <c r="S1716" s="105" t="str">
        <f t="shared" si="374"/>
        <v/>
      </c>
      <c r="T1716" s="69">
        <f t="shared" si="375"/>
        <v>107</v>
      </c>
      <c r="U1716" s="69" t="str">
        <f t="shared" si="376"/>
        <v/>
      </c>
      <c r="V1716" s="143">
        <f t="shared" si="377"/>
        <v>165</v>
      </c>
      <c r="W1716" s="143" t="str">
        <f t="shared" si="378"/>
        <v/>
      </c>
      <c r="X1716" s="109">
        <f t="shared" si="365"/>
        <v>0</v>
      </c>
      <c r="Y1716" s="110" t="e">
        <f t="shared" si="366"/>
        <v>#N/A</v>
      </c>
      <c r="Z1716" s="75" t="e">
        <f>NA()</f>
        <v>#N/A</v>
      </c>
    </row>
    <row r="1717" spans="1:26" x14ac:dyDescent="0.2">
      <c r="A1717" s="74">
        <v>26940</v>
      </c>
      <c r="B1717" s="68">
        <f>INDEX('B-A OSRoad'!$F$2:$F$21,MATCH(A1717,'B-A OSRoad'!$C$2:$C$21))</f>
        <v>0</v>
      </c>
      <c r="C1717" s="68" t="str">
        <f>IF(INDEX('B-A OSRoad'!$B$2:$B$21,MATCH(A1717,'B-A OSRoad'!$C$2:$C$21))="Straight","",RIGHT(INDEX('B-A OSRoad'!$B$2:$B$21,MATCH(A1717,'B-A OSRoad'!$C$2:$C$21)),LEN(INDEX('B-A OSRoad'!$B$2:$B$21,MATCH(A1717,'B-A OSRoad'!$C$2:$C$21)))-1))</f>
        <v/>
      </c>
      <c r="D1717" s="69">
        <f>(INDEX('B-A OSRoad'!$I$2:$I$21,MATCH(A1717,'B-A OSRoad'!$C$2:$C$21)))+$C$3+$C$4+$C$1</f>
        <v>110</v>
      </c>
      <c r="E1717" s="70" t="e">
        <f>VLOOKUP(A1717,'Crash Data'!$E$3:$F$6,2,FALSE)</f>
        <v>#N/A</v>
      </c>
      <c r="F1717" s="70" t="e">
        <f>VLOOKUP(A1717,'Crash Data'!$B$3:$C$32,2,FALSE)</f>
        <v>#N/A</v>
      </c>
      <c r="G1717" s="40">
        <v>230</v>
      </c>
      <c r="H1717" s="40">
        <v>177</v>
      </c>
      <c r="I1717" s="39">
        <v>177</v>
      </c>
      <c r="J1717" s="40">
        <v>177</v>
      </c>
      <c r="K1717" s="39">
        <v>177</v>
      </c>
      <c r="L1717" s="93">
        <f t="shared" si="367"/>
        <v>209</v>
      </c>
      <c r="M1717" s="93" t="str">
        <f t="shared" si="368"/>
        <v/>
      </c>
      <c r="N1717" s="99">
        <f t="shared" si="369"/>
        <v>165</v>
      </c>
      <c r="O1717" s="99" t="str">
        <f t="shared" si="370"/>
        <v/>
      </c>
      <c r="P1717" s="102">
        <f t="shared" si="371"/>
        <v>165</v>
      </c>
      <c r="Q1717" s="102" t="str">
        <f t="shared" si="372"/>
        <v/>
      </c>
      <c r="R1717" s="105">
        <f t="shared" si="373"/>
        <v>165</v>
      </c>
      <c r="S1717" s="105" t="str">
        <f t="shared" si="374"/>
        <v/>
      </c>
      <c r="T1717" s="69">
        <f t="shared" si="375"/>
        <v>107</v>
      </c>
      <c r="U1717" s="69" t="str">
        <f t="shared" si="376"/>
        <v/>
      </c>
      <c r="V1717" s="143">
        <f t="shared" si="377"/>
        <v>165</v>
      </c>
      <c r="W1717" s="143" t="str">
        <f t="shared" si="378"/>
        <v/>
      </c>
      <c r="X1717" s="109">
        <f t="shared" si="365"/>
        <v>0</v>
      </c>
      <c r="Y1717" s="110" t="e">
        <f t="shared" si="366"/>
        <v>#N/A</v>
      </c>
      <c r="Z1717" s="75" t="e">
        <f>NA()</f>
        <v>#N/A</v>
      </c>
    </row>
    <row r="1718" spans="1:26" x14ac:dyDescent="0.2">
      <c r="A1718" s="74">
        <v>26950</v>
      </c>
      <c r="B1718" s="68">
        <f>INDEX('B-A OSRoad'!$F$2:$F$21,MATCH(A1718,'B-A OSRoad'!$C$2:$C$21))</f>
        <v>0</v>
      </c>
      <c r="C1718" s="68" t="str">
        <f>IF(INDEX('B-A OSRoad'!$B$2:$B$21,MATCH(A1718,'B-A OSRoad'!$C$2:$C$21))="Straight","",RIGHT(INDEX('B-A OSRoad'!$B$2:$B$21,MATCH(A1718,'B-A OSRoad'!$C$2:$C$21)),LEN(INDEX('B-A OSRoad'!$B$2:$B$21,MATCH(A1718,'B-A OSRoad'!$C$2:$C$21)))-1))</f>
        <v/>
      </c>
      <c r="D1718" s="69">
        <f>(INDEX('B-A OSRoad'!$I$2:$I$21,MATCH(A1718,'B-A OSRoad'!$C$2:$C$21)))+$C$3+$C$4+$C$1</f>
        <v>110</v>
      </c>
      <c r="E1718" s="70" t="e">
        <f>VLOOKUP(A1718,'Crash Data'!$E$3:$F$6,2,FALSE)</f>
        <v>#N/A</v>
      </c>
      <c r="F1718" s="70" t="e">
        <f>VLOOKUP(A1718,'Crash Data'!$B$3:$C$32,2,FALSE)</f>
        <v>#N/A</v>
      </c>
      <c r="G1718" s="40">
        <v>230</v>
      </c>
      <c r="H1718" s="40">
        <v>177</v>
      </c>
      <c r="I1718" s="39">
        <v>177</v>
      </c>
      <c r="J1718" s="40">
        <v>177</v>
      </c>
      <c r="K1718" s="39">
        <v>177</v>
      </c>
      <c r="L1718" s="93">
        <f t="shared" si="367"/>
        <v>209</v>
      </c>
      <c r="M1718" s="93" t="str">
        <f t="shared" si="368"/>
        <v/>
      </c>
      <c r="N1718" s="99">
        <f t="shared" si="369"/>
        <v>165</v>
      </c>
      <c r="O1718" s="99" t="str">
        <f t="shared" si="370"/>
        <v/>
      </c>
      <c r="P1718" s="102">
        <f t="shared" si="371"/>
        <v>165</v>
      </c>
      <c r="Q1718" s="102" t="str">
        <f t="shared" si="372"/>
        <v/>
      </c>
      <c r="R1718" s="105">
        <f t="shared" si="373"/>
        <v>165</v>
      </c>
      <c r="S1718" s="105" t="str">
        <f t="shared" si="374"/>
        <v/>
      </c>
      <c r="T1718" s="69">
        <f t="shared" si="375"/>
        <v>107</v>
      </c>
      <c r="U1718" s="69" t="str">
        <f t="shared" si="376"/>
        <v/>
      </c>
      <c r="V1718" s="143">
        <f t="shared" si="377"/>
        <v>165</v>
      </c>
      <c r="W1718" s="143" t="str">
        <f t="shared" si="378"/>
        <v/>
      </c>
      <c r="X1718" s="109">
        <f t="shared" si="365"/>
        <v>0</v>
      </c>
      <c r="Y1718" s="110" t="e">
        <f t="shared" si="366"/>
        <v>#N/A</v>
      </c>
      <c r="Z1718" s="75" t="e">
        <f>NA()</f>
        <v>#N/A</v>
      </c>
    </row>
    <row r="1719" spans="1:26" x14ac:dyDescent="0.2">
      <c r="A1719" s="74">
        <v>26960</v>
      </c>
      <c r="B1719" s="68">
        <f>INDEX('B-A OSRoad'!$F$2:$F$21,MATCH(A1719,'B-A OSRoad'!$C$2:$C$21))</f>
        <v>0</v>
      </c>
      <c r="C1719" s="68" t="str">
        <f>IF(INDEX('B-A OSRoad'!$B$2:$B$21,MATCH(A1719,'B-A OSRoad'!$C$2:$C$21))="Straight","",RIGHT(INDEX('B-A OSRoad'!$B$2:$B$21,MATCH(A1719,'B-A OSRoad'!$C$2:$C$21)),LEN(INDEX('B-A OSRoad'!$B$2:$B$21,MATCH(A1719,'B-A OSRoad'!$C$2:$C$21)))-1))</f>
        <v/>
      </c>
      <c r="D1719" s="69">
        <f>(INDEX('B-A OSRoad'!$I$2:$I$21,MATCH(A1719,'B-A OSRoad'!$C$2:$C$21)))+$C$3+$C$4+$C$1</f>
        <v>110</v>
      </c>
      <c r="E1719" s="70" t="e">
        <f>VLOOKUP(A1719,'Crash Data'!$E$3:$F$6,2,FALSE)</f>
        <v>#N/A</v>
      </c>
      <c r="F1719" s="70" t="e">
        <f>VLOOKUP(A1719,'Crash Data'!$B$3:$C$32,2,FALSE)</f>
        <v>#N/A</v>
      </c>
      <c r="G1719" s="40">
        <v>230</v>
      </c>
      <c r="H1719" s="40">
        <v>177</v>
      </c>
      <c r="I1719" s="39">
        <v>177</v>
      </c>
      <c r="J1719" s="40">
        <v>177</v>
      </c>
      <c r="K1719" s="39">
        <v>177</v>
      </c>
      <c r="L1719" s="93">
        <f t="shared" si="367"/>
        <v>209</v>
      </c>
      <c r="M1719" s="93" t="str">
        <f t="shared" si="368"/>
        <v/>
      </c>
      <c r="N1719" s="99">
        <f t="shared" si="369"/>
        <v>165</v>
      </c>
      <c r="O1719" s="99" t="str">
        <f t="shared" si="370"/>
        <v/>
      </c>
      <c r="P1719" s="102">
        <f t="shared" si="371"/>
        <v>165</v>
      </c>
      <c r="Q1719" s="102" t="str">
        <f t="shared" si="372"/>
        <v/>
      </c>
      <c r="R1719" s="105">
        <f t="shared" si="373"/>
        <v>165</v>
      </c>
      <c r="S1719" s="105" t="str">
        <f t="shared" si="374"/>
        <v/>
      </c>
      <c r="T1719" s="69">
        <f t="shared" si="375"/>
        <v>107</v>
      </c>
      <c r="U1719" s="69" t="str">
        <f t="shared" si="376"/>
        <v/>
      </c>
      <c r="V1719" s="143">
        <f t="shared" si="377"/>
        <v>165</v>
      </c>
      <c r="W1719" s="143" t="str">
        <f t="shared" si="378"/>
        <v/>
      </c>
      <c r="X1719" s="109">
        <f t="shared" si="365"/>
        <v>0</v>
      </c>
      <c r="Y1719" s="110" t="e">
        <f t="shared" si="366"/>
        <v>#N/A</v>
      </c>
      <c r="Z1719" s="75" t="e">
        <f>NA()</f>
        <v>#N/A</v>
      </c>
    </row>
    <row r="1720" spans="1:26" x14ac:dyDescent="0.2">
      <c r="A1720" s="74">
        <v>26970</v>
      </c>
      <c r="B1720" s="68">
        <f>INDEX('B-A OSRoad'!$F$2:$F$21,MATCH(A1720,'B-A OSRoad'!$C$2:$C$21))</f>
        <v>0</v>
      </c>
      <c r="C1720" s="68" t="str">
        <f>IF(INDEX('B-A OSRoad'!$B$2:$B$21,MATCH(A1720,'B-A OSRoad'!$C$2:$C$21))="Straight","",RIGHT(INDEX('B-A OSRoad'!$B$2:$B$21,MATCH(A1720,'B-A OSRoad'!$C$2:$C$21)),LEN(INDEX('B-A OSRoad'!$B$2:$B$21,MATCH(A1720,'B-A OSRoad'!$C$2:$C$21)))-1))</f>
        <v/>
      </c>
      <c r="D1720" s="69">
        <f>(INDEX('B-A OSRoad'!$I$2:$I$21,MATCH(A1720,'B-A OSRoad'!$C$2:$C$21)))+$C$3+$C$4+$C$1</f>
        <v>110</v>
      </c>
      <c r="E1720" s="70" t="e">
        <f>VLOOKUP(A1720,'Crash Data'!$E$3:$F$6,2,FALSE)</f>
        <v>#N/A</v>
      </c>
      <c r="F1720" s="70" t="e">
        <f>VLOOKUP(A1720,'Crash Data'!$B$3:$C$32,2,FALSE)</f>
        <v>#N/A</v>
      </c>
      <c r="G1720" s="40">
        <v>230</v>
      </c>
      <c r="H1720" s="40">
        <v>177</v>
      </c>
      <c r="I1720" s="39">
        <v>177</v>
      </c>
      <c r="J1720" s="40">
        <v>177</v>
      </c>
      <c r="K1720" s="39">
        <v>177</v>
      </c>
      <c r="L1720" s="93">
        <f t="shared" si="367"/>
        <v>209</v>
      </c>
      <c r="M1720" s="93" t="str">
        <f t="shared" si="368"/>
        <v/>
      </c>
      <c r="N1720" s="99">
        <f t="shared" si="369"/>
        <v>165</v>
      </c>
      <c r="O1720" s="99" t="str">
        <f t="shared" si="370"/>
        <v/>
      </c>
      <c r="P1720" s="102">
        <f t="shared" si="371"/>
        <v>165</v>
      </c>
      <c r="Q1720" s="102" t="str">
        <f t="shared" si="372"/>
        <v/>
      </c>
      <c r="R1720" s="105">
        <f t="shared" si="373"/>
        <v>165</v>
      </c>
      <c r="S1720" s="105" t="str">
        <f t="shared" si="374"/>
        <v/>
      </c>
      <c r="T1720" s="69">
        <f t="shared" si="375"/>
        <v>107</v>
      </c>
      <c r="U1720" s="69" t="str">
        <f t="shared" si="376"/>
        <v/>
      </c>
      <c r="V1720" s="143">
        <f t="shared" si="377"/>
        <v>165</v>
      </c>
      <c r="W1720" s="143" t="str">
        <f t="shared" si="378"/>
        <v/>
      </c>
      <c r="X1720" s="109">
        <f t="shared" si="365"/>
        <v>0</v>
      </c>
      <c r="Y1720" s="110" t="e">
        <f t="shared" si="366"/>
        <v>#N/A</v>
      </c>
      <c r="Z1720" s="75" t="e">
        <f>NA()</f>
        <v>#N/A</v>
      </c>
    </row>
    <row r="1721" spans="1:26" x14ac:dyDescent="0.2">
      <c r="A1721" s="74">
        <v>26980</v>
      </c>
      <c r="B1721" s="68">
        <f>INDEX('B-A OSRoad'!$F$2:$F$21,MATCH(A1721,'B-A OSRoad'!$C$2:$C$21))</f>
        <v>0</v>
      </c>
      <c r="C1721" s="68" t="str">
        <f>IF(INDEX('B-A OSRoad'!$B$2:$B$21,MATCH(A1721,'B-A OSRoad'!$C$2:$C$21))="Straight","",RIGHT(INDEX('B-A OSRoad'!$B$2:$B$21,MATCH(A1721,'B-A OSRoad'!$C$2:$C$21)),LEN(INDEX('B-A OSRoad'!$B$2:$B$21,MATCH(A1721,'B-A OSRoad'!$C$2:$C$21)))-1))</f>
        <v/>
      </c>
      <c r="D1721" s="69">
        <f>(INDEX('B-A OSRoad'!$I$2:$I$21,MATCH(A1721,'B-A OSRoad'!$C$2:$C$21)))+$C$3+$C$4+$C$1</f>
        <v>110</v>
      </c>
      <c r="E1721" s="70" t="e">
        <f>VLOOKUP(A1721,'Crash Data'!$E$3:$F$6,2,FALSE)</f>
        <v>#N/A</v>
      </c>
      <c r="F1721" s="70" t="e">
        <f>VLOOKUP(A1721,'Crash Data'!$B$3:$C$32,2,FALSE)</f>
        <v>#N/A</v>
      </c>
      <c r="G1721" s="40">
        <v>230</v>
      </c>
      <c r="H1721" s="40">
        <v>177</v>
      </c>
      <c r="I1721" s="39">
        <v>177</v>
      </c>
      <c r="J1721" s="40">
        <v>177</v>
      </c>
      <c r="K1721" s="39">
        <v>177</v>
      </c>
      <c r="L1721" s="93">
        <f t="shared" si="367"/>
        <v>209</v>
      </c>
      <c r="M1721" s="93" t="str">
        <f t="shared" si="368"/>
        <v/>
      </c>
      <c r="N1721" s="99">
        <f t="shared" si="369"/>
        <v>165</v>
      </c>
      <c r="O1721" s="99" t="str">
        <f t="shared" si="370"/>
        <v/>
      </c>
      <c r="P1721" s="102">
        <f t="shared" si="371"/>
        <v>165</v>
      </c>
      <c r="Q1721" s="102" t="str">
        <f t="shared" si="372"/>
        <v/>
      </c>
      <c r="R1721" s="105">
        <f t="shared" si="373"/>
        <v>165</v>
      </c>
      <c r="S1721" s="105" t="str">
        <f t="shared" si="374"/>
        <v/>
      </c>
      <c r="T1721" s="69">
        <f t="shared" si="375"/>
        <v>107</v>
      </c>
      <c r="U1721" s="69" t="str">
        <f t="shared" si="376"/>
        <v/>
      </c>
      <c r="V1721" s="143">
        <f t="shared" si="377"/>
        <v>165</v>
      </c>
      <c r="W1721" s="143" t="str">
        <f t="shared" si="378"/>
        <v/>
      </c>
      <c r="X1721" s="109">
        <f t="shared" si="365"/>
        <v>0</v>
      </c>
      <c r="Y1721" s="110" t="e">
        <f t="shared" si="366"/>
        <v>#N/A</v>
      </c>
      <c r="Z1721" s="75" t="e">
        <f>NA()</f>
        <v>#N/A</v>
      </c>
    </row>
    <row r="1722" spans="1:26" x14ac:dyDescent="0.2">
      <c r="A1722" s="74">
        <v>26990</v>
      </c>
      <c r="B1722" s="68">
        <f>INDEX('B-A OSRoad'!$F$2:$F$21,MATCH(A1722,'B-A OSRoad'!$C$2:$C$21))</f>
        <v>0</v>
      </c>
      <c r="C1722" s="68" t="str">
        <f>IF(INDEX('B-A OSRoad'!$B$2:$B$21,MATCH(A1722,'B-A OSRoad'!$C$2:$C$21))="Straight","",RIGHT(INDEX('B-A OSRoad'!$B$2:$B$21,MATCH(A1722,'B-A OSRoad'!$C$2:$C$21)),LEN(INDEX('B-A OSRoad'!$B$2:$B$21,MATCH(A1722,'B-A OSRoad'!$C$2:$C$21)))-1))</f>
        <v/>
      </c>
      <c r="D1722" s="69">
        <f>(INDEX('B-A OSRoad'!$I$2:$I$21,MATCH(A1722,'B-A OSRoad'!$C$2:$C$21)))+$C$3+$C$4+$C$1</f>
        <v>110</v>
      </c>
      <c r="E1722" s="70" t="e">
        <f>VLOOKUP(A1722,'Crash Data'!$E$3:$F$6,2,FALSE)</f>
        <v>#N/A</v>
      </c>
      <c r="F1722" s="70" t="e">
        <f>VLOOKUP(A1722,'Crash Data'!$B$3:$C$32,2,FALSE)</f>
        <v>#N/A</v>
      </c>
      <c r="G1722" s="40">
        <v>230</v>
      </c>
      <c r="H1722" s="40">
        <v>177</v>
      </c>
      <c r="I1722" s="39">
        <v>177</v>
      </c>
      <c r="J1722" s="40">
        <v>177</v>
      </c>
      <c r="K1722" s="39">
        <v>177</v>
      </c>
      <c r="L1722" s="93">
        <f t="shared" si="367"/>
        <v>209</v>
      </c>
      <c r="M1722" s="93" t="str">
        <f t="shared" si="368"/>
        <v/>
      </c>
      <c r="N1722" s="99">
        <f t="shared" si="369"/>
        <v>165</v>
      </c>
      <c r="O1722" s="99" t="str">
        <f t="shared" si="370"/>
        <v/>
      </c>
      <c r="P1722" s="102">
        <f t="shared" si="371"/>
        <v>165</v>
      </c>
      <c r="Q1722" s="102" t="str">
        <f t="shared" si="372"/>
        <v/>
      </c>
      <c r="R1722" s="105">
        <f t="shared" si="373"/>
        <v>165</v>
      </c>
      <c r="S1722" s="105" t="str">
        <f t="shared" si="374"/>
        <v/>
      </c>
      <c r="T1722" s="69">
        <f t="shared" si="375"/>
        <v>107</v>
      </c>
      <c r="U1722" s="69" t="str">
        <f t="shared" si="376"/>
        <v/>
      </c>
      <c r="V1722" s="143">
        <f t="shared" si="377"/>
        <v>165</v>
      </c>
      <c r="W1722" s="143" t="str">
        <f t="shared" si="378"/>
        <v/>
      </c>
      <c r="X1722" s="109">
        <f t="shared" si="365"/>
        <v>0</v>
      </c>
      <c r="Y1722" s="110" t="e">
        <f t="shared" si="366"/>
        <v>#N/A</v>
      </c>
      <c r="Z1722" s="75" t="e">
        <f>NA()</f>
        <v>#N/A</v>
      </c>
    </row>
    <row r="1723" spans="1:26" x14ac:dyDescent="0.2">
      <c r="A1723" s="74">
        <v>27000</v>
      </c>
      <c r="B1723" s="68">
        <f>INDEX('B-A OSRoad'!$F$2:$F$21,MATCH(A1723,'B-A OSRoad'!$C$2:$C$21))</f>
        <v>0</v>
      </c>
      <c r="C1723" s="68" t="str">
        <f>IF(INDEX('B-A OSRoad'!$B$2:$B$21,MATCH(A1723,'B-A OSRoad'!$C$2:$C$21))="Straight","",RIGHT(INDEX('B-A OSRoad'!$B$2:$B$21,MATCH(A1723,'B-A OSRoad'!$C$2:$C$21)),LEN(INDEX('B-A OSRoad'!$B$2:$B$21,MATCH(A1723,'B-A OSRoad'!$C$2:$C$21)))-1))</f>
        <v/>
      </c>
      <c r="D1723" s="69">
        <f>(INDEX('B-A OSRoad'!$I$2:$I$21,MATCH(A1723,'B-A OSRoad'!$C$2:$C$21)))+$C$3+$C$4+$C$1</f>
        <v>110</v>
      </c>
      <c r="E1723" s="70" t="e">
        <f>VLOOKUP(A1723,'Crash Data'!$E$3:$F$6,2,FALSE)</f>
        <v>#N/A</v>
      </c>
      <c r="F1723" s="70" t="e">
        <f>VLOOKUP(A1723,'Crash Data'!$B$3:$C$32,2,FALSE)</f>
        <v>#N/A</v>
      </c>
      <c r="G1723" s="40">
        <v>230</v>
      </c>
      <c r="H1723" s="40">
        <v>177</v>
      </c>
      <c r="I1723" s="39">
        <v>177</v>
      </c>
      <c r="J1723" s="40">
        <v>177</v>
      </c>
      <c r="K1723" s="39">
        <v>177</v>
      </c>
      <c r="L1723" s="93">
        <f t="shared" si="367"/>
        <v>209</v>
      </c>
      <c r="M1723" s="93" t="str">
        <f t="shared" si="368"/>
        <v/>
      </c>
      <c r="N1723" s="99">
        <f t="shared" si="369"/>
        <v>165</v>
      </c>
      <c r="O1723" s="99" t="str">
        <f t="shared" si="370"/>
        <v/>
      </c>
      <c r="P1723" s="102">
        <f t="shared" si="371"/>
        <v>165</v>
      </c>
      <c r="Q1723" s="102" t="str">
        <f t="shared" si="372"/>
        <v/>
      </c>
      <c r="R1723" s="105">
        <f t="shared" si="373"/>
        <v>165</v>
      </c>
      <c r="S1723" s="105" t="str">
        <f t="shared" si="374"/>
        <v/>
      </c>
      <c r="T1723" s="69">
        <f t="shared" si="375"/>
        <v>107</v>
      </c>
      <c r="U1723" s="69" t="str">
        <f t="shared" si="376"/>
        <v/>
      </c>
      <c r="V1723" s="143">
        <f t="shared" si="377"/>
        <v>165</v>
      </c>
      <c r="W1723" s="143" t="str">
        <f t="shared" si="378"/>
        <v/>
      </c>
      <c r="X1723" s="109">
        <f t="shared" si="365"/>
        <v>0</v>
      </c>
      <c r="Y1723" s="110" t="e">
        <f t="shared" si="366"/>
        <v>#N/A</v>
      </c>
      <c r="Z1723" s="75" t="e">
        <f>NA()</f>
        <v>#N/A</v>
      </c>
    </row>
    <row r="1724" spans="1:26" x14ac:dyDescent="0.2">
      <c r="A1724" s="74">
        <v>27010</v>
      </c>
      <c r="B1724" s="68">
        <f>INDEX('B-A OSRoad'!$F$2:$F$21,MATCH(A1724,'B-A OSRoad'!$C$2:$C$21))</f>
        <v>0</v>
      </c>
      <c r="C1724" s="68" t="str">
        <f>IF(INDEX('B-A OSRoad'!$B$2:$B$21,MATCH(A1724,'B-A OSRoad'!$C$2:$C$21))="Straight","",RIGHT(INDEX('B-A OSRoad'!$B$2:$B$21,MATCH(A1724,'B-A OSRoad'!$C$2:$C$21)),LEN(INDEX('B-A OSRoad'!$B$2:$B$21,MATCH(A1724,'B-A OSRoad'!$C$2:$C$21)))-1))</f>
        <v/>
      </c>
      <c r="D1724" s="69">
        <f>(INDEX('B-A OSRoad'!$I$2:$I$21,MATCH(A1724,'B-A OSRoad'!$C$2:$C$21)))+$C$3+$C$4+$C$1</f>
        <v>110</v>
      </c>
      <c r="E1724" s="70" t="e">
        <f>VLOOKUP(A1724,'Crash Data'!$E$3:$F$6,2,FALSE)</f>
        <v>#N/A</v>
      </c>
      <c r="F1724" s="70" t="e">
        <f>VLOOKUP(A1724,'Crash Data'!$B$3:$C$32,2,FALSE)</f>
        <v>#N/A</v>
      </c>
      <c r="G1724" s="40">
        <v>230</v>
      </c>
      <c r="H1724" s="40">
        <v>177</v>
      </c>
      <c r="I1724" s="39">
        <v>177</v>
      </c>
      <c r="J1724" s="40">
        <v>177</v>
      </c>
      <c r="K1724" s="39">
        <v>177</v>
      </c>
      <c r="L1724" s="93">
        <f t="shared" si="367"/>
        <v>209</v>
      </c>
      <c r="M1724" s="93" t="str">
        <f t="shared" si="368"/>
        <v/>
      </c>
      <c r="N1724" s="99">
        <f t="shared" si="369"/>
        <v>165</v>
      </c>
      <c r="O1724" s="99" t="str">
        <f t="shared" si="370"/>
        <v/>
      </c>
      <c r="P1724" s="102">
        <f t="shared" si="371"/>
        <v>165</v>
      </c>
      <c r="Q1724" s="102" t="str">
        <f t="shared" si="372"/>
        <v/>
      </c>
      <c r="R1724" s="105">
        <f t="shared" si="373"/>
        <v>165</v>
      </c>
      <c r="S1724" s="105" t="str">
        <f t="shared" si="374"/>
        <v/>
      </c>
      <c r="T1724" s="69">
        <f t="shared" si="375"/>
        <v>107</v>
      </c>
      <c r="U1724" s="69" t="str">
        <f t="shared" si="376"/>
        <v/>
      </c>
      <c r="V1724" s="143">
        <f t="shared" si="377"/>
        <v>165</v>
      </c>
      <c r="W1724" s="143" t="str">
        <f t="shared" si="378"/>
        <v/>
      </c>
      <c r="X1724" s="109">
        <f t="shared" si="365"/>
        <v>0</v>
      </c>
      <c r="Y1724" s="110" t="e">
        <f t="shared" si="366"/>
        <v>#N/A</v>
      </c>
      <c r="Z1724" s="75" t="e">
        <f>NA()</f>
        <v>#N/A</v>
      </c>
    </row>
    <row r="1725" spans="1:26" x14ac:dyDescent="0.2">
      <c r="A1725" s="74">
        <v>27020</v>
      </c>
      <c r="B1725" s="68">
        <f>INDEX('B-A OSRoad'!$F$2:$F$21,MATCH(A1725,'B-A OSRoad'!$C$2:$C$21))</f>
        <v>0</v>
      </c>
      <c r="C1725" s="68" t="str">
        <f>IF(INDEX('B-A OSRoad'!$B$2:$B$21,MATCH(A1725,'B-A OSRoad'!$C$2:$C$21))="Straight","",RIGHT(INDEX('B-A OSRoad'!$B$2:$B$21,MATCH(A1725,'B-A OSRoad'!$C$2:$C$21)),LEN(INDEX('B-A OSRoad'!$B$2:$B$21,MATCH(A1725,'B-A OSRoad'!$C$2:$C$21)))-1))</f>
        <v/>
      </c>
      <c r="D1725" s="69">
        <f>(INDEX('B-A OSRoad'!$I$2:$I$21,MATCH(A1725,'B-A OSRoad'!$C$2:$C$21)))+$C$3+$C$4+$C$1</f>
        <v>110</v>
      </c>
      <c r="E1725" s="70" t="e">
        <f>VLOOKUP(A1725,'Crash Data'!$E$3:$F$6,2,FALSE)</f>
        <v>#N/A</v>
      </c>
      <c r="F1725" s="70" t="e">
        <f>VLOOKUP(A1725,'Crash Data'!$B$3:$C$32,2,FALSE)</f>
        <v>#N/A</v>
      </c>
      <c r="G1725" s="40">
        <v>230</v>
      </c>
      <c r="H1725" s="40">
        <v>177</v>
      </c>
      <c r="I1725" s="39">
        <v>177</v>
      </c>
      <c r="J1725" s="40">
        <v>177</v>
      </c>
      <c r="K1725" s="39">
        <v>177</v>
      </c>
      <c r="L1725" s="93">
        <f t="shared" si="367"/>
        <v>209</v>
      </c>
      <c r="M1725" s="93" t="str">
        <f t="shared" si="368"/>
        <v/>
      </c>
      <c r="N1725" s="99">
        <f t="shared" si="369"/>
        <v>165</v>
      </c>
      <c r="O1725" s="99" t="str">
        <f t="shared" si="370"/>
        <v/>
      </c>
      <c r="P1725" s="102">
        <f t="shared" si="371"/>
        <v>165</v>
      </c>
      <c r="Q1725" s="102" t="str">
        <f t="shared" si="372"/>
        <v/>
      </c>
      <c r="R1725" s="105">
        <f t="shared" si="373"/>
        <v>165</v>
      </c>
      <c r="S1725" s="105" t="str">
        <f t="shared" si="374"/>
        <v/>
      </c>
      <c r="T1725" s="69">
        <f t="shared" si="375"/>
        <v>107</v>
      </c>
      <c r="U1725" s="69" t="str">
        <f t="shared" si="376"/>
        <v/>
      </c>
      <c r="V1725" s="143">
        <f t="shared" si="377"/>
        <v>165</v>
      </c>
      <c r="W1725" s="143" t="str">
        <f t="shared" si="378"/>
        <v/>
      </c>
      <c r="X1725" s="109">
        <f t="shared" si="365"/>
        <v>0</v>
      </c>
      <c r="Y1725" s="110" t="e">
        <f t="shared" si="366"/>
        <v>#N/A</v>
      </c>
      <c r="Z1725" s="75" t="e">
        <f>NA()</f>
        <v>#N/A</v>
      </c>
    </row>
    <row r="1726" spans="1:26" x14ac:dyDescent="0.2">
      <c r="A1726" s="74">
        <v>27030</v>
      </c>
      <c r="B1726" s="68">
        <f>INDEX('B-A OSRoad'!$F$2:$F$21,MATCH(A1726,'B-A OSRoad'!$C$2:$C$21))</f>
        <v>0</v>
      </c>
      <c r="C1726" s="68" t="str">
        <f>IF(INDEX('B-A OSRoad'!$B$2:$B$21,MATCH(A1726,'B-A OSRoad'!$C$2:$C$21))="Straight","",RIGHT(INDEX('B-A OSRoad'!$B$2:$B$21,MATCH(A1726,'B-A OSRoad'!$C$2:$C$21)),LEN(INDEX('B-A OSRoad'!$B$2:$B$21,MATCH(A1726,'B-A OSRoad'!$C$2:$C$21)))-1))</f>
        <v/>
      </c>
      <c r="D1726" s="69">
        <f>(INDEX('B-A OSRoad'!$I$2:$I$21,MATCH(A1726,'B-A OSRoad'!$C$2:$C$21)))+$C$3+$C$4+$C$1</f>
        <v>110</v>
      </c>
      <c r="E1726" s="70" t="e">
        <f>VLOOKUP(A1726,'Crash Data'!$E$3:$F$6,2,FALSE)</f>
        <v>#N/A</v>
      </c>
      <c r="F1726" s="70" t="e">
        <f>VLOOKUP(A1726,'Crash Data'!$B$3:$C$32,2,FALSE)</f>
        <v>#N/A</v>
      </c>
      <c r="G1726" s="40">
        <v>230</v>
      </c>
      <c r="H1726" s="40">
        <v>177</v>
      </c>
      <c r="I1726" s="39">
        <v>177</v>
      </c>
      <c r="J1726" s="40">
        <v>177</v>
      </c>
      <c r="K1726" s="39">
        <v>177</v>
      </c>
      <c r="L1726" s="93">
        <f t="shared" si="367"/>
        <v>209</v>
      </c>
      <c r="M1726" s="93" t="str">
        <f t="shared" si="368"/>
        <v/>
      </c>
      <c r="N1726" s="99">
        <f t="shared" si="369"/>
        <v>165</v>
      </c>
      <c r="O1726" s="99" t="str">
        <f t="shared" si="370"/>
        <v/>
      </c>
      <c r="P1726" s="102">
        <f t="shared" si="371"/>
        <v>165</v>
      </c>
      <c r="Q1726" s="102" t="str">
        <f t="shared" si="372"/>
        <v/>
      </c>
      <c r="R1726" s="105">
        <f t="shared" si="373"/>
        <v>165</v>
      </c>
      <c r="S1726" s="105" t="str">
        <f t="shared" si="374"/>
        <v/>
      </c>
      <c r="T1726" s="69">
        <f t="shared" si="375"/>
        <v>107</v>
      </c>
      <c r="U1726" s="69" t="str">
        <f t="shared" si="376"/>
        <v/>
      </c>
      <c r="V1726" s="143">
        <f t="shared" si="377"/>
        <v>165</v>
      </c>
      <c r="W1726" s="143" t="str">
        <f t="shared" si="378"/>
        <v/>
      </c>
      <c r="X1726" s="109">
        <f t="shared" si="365"/>
        <v>0</v>
      </c>
      <c r="Y1726" s="110" t="e">
        <f t="shared" si="366"/>
        <v>#N/A</v>
      </c>
      <c r="Z1726" s="75" t="e">
        <f>NA()</f>
        <v>#N/A</v>
      </c>
    </row>
    <row r="1727" spans="1:26" x14ac:dyDescent="0.2">
      <c r="A1727" s="74">
        <v>27040</v>
      </c>
      <c r="B1727" s="68">
        <f>INDEX('B-A OSRoad'!$F$2:$F$21,MATCH(A1727,'B-A OSRoad'!$C$2:$C$21))</f>
        <v>0</v>
      </c>
      <c r="C1727" s="68" t="str">
        <f>IF(INDEX('B-A OSRoad'!$B$2:$B$21,MATCH(A1727,'B-A OSRoad'!$C$2:$C$21))="Straight","",RIGHT(INDEX('B-A OSRoad'!$B$2:$B$21,MATCH(A1727,'B-A OSRoad'!$C$2:$C$21)),LEN(INDEX('B-A OSRoad'!$B$2:$B$21,MATCH(A1727,'B-A OSRoad'!$C$2:$C$21)))-1))</f>
        <v/>
      </c>
      <c r="D1727" s="69">
        <f>(INDEX('B-A OSRoad'!$I$2:$I$21,MATCH(A1727,'B-A OSRoad'!$C$2:$C$21)))+$C$3+$C$4+$C$1</f>
        <v>110</v>
      </c>
      <c r="E1727" s="70" t="e">
        <f>VLOOKUP(A1727,'Crash Data'!$E$3:$F$6,2,FALSE)</f>
        <v>#N/A</v>
      </c>
      <c r="F1727" s="70" t="e">
        <f>VLOOKUP(A1727,'Crash Data'!$B$3:$C$32,2,FALSE)</f>
        <v>#N/A</v>
      </c>
      <c r="G1727" s="40">
        <v>230</v>
      </c>
      <c r="H1727" s="40">
        <v>177</v>
      </c>
      <c r="I1727" s="39">
        <v>177</v>
      </c>
      <c r="J1727" s="40">
        <v>177</v>
      </c>
      <c r="K1727" s="39">
        <v>177</v>
      </c>
      <c r="L1727" s="93">
        <f t="shared" si="367"/>
        <v>209</v>
      </c>
      <c r="M1727" s="93" t="str">
        <f t="shared" si="368"/>
        <v/>
      </c>
      <c r="N1727" s="99">
        <f t="shared" si="369"/>
        <v>165</v>
      </c>
      <c r="O1727" s="99" t="str">
        <f t="shared" si="370"/>
        <v/>
      </c>
      <c r="P1727" s="102">
        <f t="shared" si="371"/>
        <v>165</v>
      </c>
      <c r="Q1727" s="102" t="str">
        <f t="shared" si="372"/>
        <v/>
      </c>
      <c r="R1727" s="105">
        <f t="shared" si="373"/>
        <v>165</v>
      </c>
      <c r="S1727" s="105" t="str">
        <f t="shared" si="374"/>
        <v/>
      </c>
      <c r="T1727" s="69">
        <f t="shared" si="375"/>
        <v>107</v>
      </c>
      <c r="U1727" s="69" t="str">
        <f t="shared" si="376"/>
        <v/>
      </c>
      <c r="V1727" s="143">
        <f t="shared" si="377"/>
        <v>165</v>
      </c>
      <c r="W1727" s="143" t="str">
        <f t="shared" si="378"/>
        <v/>
      </c>
      <c r="X1727" s="109">
        <f t="shared" si="365"/>
        <v>0</v>
      </c>
      <c r="Y1727" s="110" t="e">
        <f t="shared" si="366"/>
        <v>#N/A</v>
      </c>
      <c r="Z1727" s="75" t="e">
        <f>NA()</f>
        <v>#N/A</v>
      </c>
    </row>
    <row r="1728" spans="1:26" x14ac:dyDescent="0.2">
      <c r="A1728" s="74">
        <v>27050</v>
      </c>
      <c r="B1728" s="68">
        <f>INDEX('B-A OSRoad'!$F$2:$F$21,MATCH(A1728,'B-A OSRoad'!$C$2:$C$21))</f>
        <v>0</v>
      </c>
      <c r="C1728" s="68" t="str">
        <f>IF(INDEX('B-A OSRoad'!$B$2:$B$21,MATCH(A1728,'B-A OSRoad'!$C$2:$C$21))="Straight","",RIGHT(INDEX('B-A OSRoad'!$B$2:$B$21,MATCH(A1728,'B-A OSRoad'!$C$2:$C$21)),LEN(INDEX('B-A OSRoad'!$B$2:$B$21,MATCH(A1728,'B-A OSRoad'!$C$2:$C$21)))-1))</f>
        <v/>
      </c>
      <c r="D1728" s="69">
        <f>(INDEX('B-A OSRoad'!$I$2:$I$21,MATCH(A1728,'B-A OSRoad'!$C$2:$C$21)))+$C$3+$C$4+$C$1</f>
        <v>110</v>
      </c>
      <c r="E1728" s="70" t="e">
        <f>VLOOKUP(A1728,'Crash Data'!$E$3:$F$6,2,FALSE)</f>
        <v>#N/A</v>
      </c>
      <c r="F1728" s="70" t="e">
        <f>VLOOKUP(A1728,'Crash Data'!$B$3:$C$32,2,FALSE)</f>
        <v>#N/A</v>
      </c>
      <c r="G1728" s="40">
        <v>230</v>
      </c>
      <c r="H1728" s="40">
        <v>177</v>
      </c>
      <c r="I1728" s="39">
        <v>177</v>
      </c>
      <c r="J1728" s="40">
        <v>177</v>
      </c>
      <c r="K1728" s="39">
        <v>177</v>
      </c>
      <c r="L1728" s="93">
        <f t="shared" si="367"/>
        <v>209</v>
      </c>
      <c r="M1728" s="93" t="str">
        <f t="shared" si="368"/>
        <v/>
      </c>
      <c r="N1728" s="99">
        <f t="shared" si="369"/>
        <v>165</v>
      </c>
      <c r="O1728" s="99" t="str">
        <f t="shared" si="370"/>
        <v/>
      </c>
      <c r="P1728" s="102">
        <f t="shared" si="371"/>
        <v>165</v>
      </c>
      <c r="Q1728" s="102" t="str">
        <f t="shared" si="372"/>
        <v/>
      </c>
      <c r="R1728" s="105">
        <f t="shared" si="373"/>
        <v>165</v>
      </c>
      <c r="S1728" s="105" t="str">
        <f t="shared" si="374"/>
        <v/>
      </c>
      <c r="T1728" s="69">
        <f t="shared" si="375"/>
        <v>107</v>
      </c>
      <c r="U1728" s="69" t="str">
        <f t="shared" si="376"/>
        <v/>
      </c>
      <c r="V1728" s="143">
        <f t="shared" si="377"/>
        <v>165</v>
      </c>
      <c r="W1728" s="143" t="str">
        <f t="shared" si="378"/>
        <v/>
      </c>
      <c r="X1728" s="109">
        <f t="shared" si="365"/>
        <v>0</v>
      </c>
      <c r="Y1728" s="110" t="e">
        <f t="shared" si="366"/>
        <v>#N/A</v>
      </c>
      <c r="Z1728" s="75" t="e">
        <f>NA()</f>
        <v>#N/A</v>
      </c>
    </row>
    <row r="1729" spans="1:26" x14ac:dyDescent="0.2">
      <c r="A1729" s="74">
        <v>27060</v>
      </c>
      <c r="B1729" s="68">
        <f>INDEX('B-A OSRoad'!$F$2:$F$21,MATCH(A1729,'B-A OSRoad'!$C$2:$C$21))</f>
        <v>0</v>
      </c>
      <c r="C1729" s="68" t="str">
        <f>IF(INDEX('B-A OSRoad'!$B$2:$B$21,MATCH(A1729,'B-A OSRoad'!$C$2:$C$21))="Straight","",RIGHT(INDEX('B-A OSRoad'!$B$2:$B$21,MATCH(A1729,'B-A OSRoad'!$C$2:$C$21)),LEN(INDEX('B-A OSRoad'!$B$2:$B$21,MATCH(A1729,'B-A OSRoad'!$C$2:$C$21)))-1))</f>
        <v/>
      </c>
      <c r="D1729" s="69">
        <f>(INDEX('B-A OSRoad'!$I$2:$I$21,MATCH(A1729,'B-A OSRoad'!$C$2:$C$21)))+$C$3+$C$4+$C$1</f>
        <v>110</v>
      </c>
      <c r="E1729" s="70" t="e">
        <f>VLOOKUP(A1729,'Crash Data'!$E$3:$F$6,2,FALSE)</f>
        <v>#N/A</v>
      </c>
      <c r="F1729" s="70" t="e">
        <f>VLOOKUP(A1729,'Crash Data'!$B$3:$C$32,2,FALSE)</f>
        <v>#N/A</v>
      </c>
      <c r="G1729" s="40">
        <v>230</v>
      </c>
      <c r="H1729" s="40">
        <v>177</v>
      </c>
      <c r="I1729" s="39">
        <v>177</v>
      </c>
      <c r="J1729" s="40">
        <v>177</v>
      </c>
      <c r="K1729" s="39">
        <v>177</v>
      </c>
      <c r="L1729" s="93">
        <f t="shared" si="367"/>
        <v>209</v>
      </c>
      <c r="M1729" s="93" t="str">
        <f t="shared" si="368"/>
        <v/>
      </c>
      <c r="N1729" s="99">
        <f t="shared" si="369"/>
        <v>165</v>
      </c>
      <c r="O1729" s="99" t="str">
        <f t="shared" si="370"/>
        <v/>
      </c>
      <c r="P1729" s="102">
        <f t="shared" si="371"/>
        <v>165</v>
      </c>
      <c r="Q1729" s="102" t="str">
        <f t="shared" si="372"/>
        <v/>
      </c>
      <c r="R1729" s="105">
        <f t="shared" si="373"/>
        <v>165</v>
      </c>
      <c r="S1729" s="105" t="str">
        <f t="shared" si="374"/>
        <v/>
      </c>
      <c r="T1729" s="69">
        <f t="shared" si="375"/>
        <v>107</v>
      </c>
      <c r="U1729" s="69" t="str">
        <f t="shared" si="376"/>
        <v/>
      </c>
      <c r="V1729" s="143">
        <f t="shared" si="377"/>
        <v>165</v>
      </c>
      <c r="W1729" s="143" t="str">
        <f t="shared" si="378"/>
        <v/>
      </c>
      <c r="X1729" s="109">
        <f t="shared" si="365"/>
        <v>0</v>
      </c>
      <c r="Y1729" s="110" t="e">
        <f t="shared" si="366"/>
        <v>#N/A</v>
      </c>
      <c r="Z1729" s="75" t="e">
        <f>NA()</f>
        <v>#N/A</v>
      </c>
    </row>
    <row r="1730" spans="1:26" x14ac:dyDescent="0.2">
      <c r="A1730" s="74">
        <v>27070</v>
      </c>
      <c r="B1730" s="68">
        <f>INDEX('B-A OSRoad'!$F$2:$F$21,MATCH(A1730,'B-A OSRoad'!$C$2:$C$21))</f>
        <v>0</v>
      </c>
      <c r="C1730" s="68" t="str">
        <f>IF(INDEX('B-A OSRoad'!$B$2:$B$21,MATCH(A1730,'B-A OSRoad'!$C$2:$C$21))="Straight","",RIGHT(INDEX('B-A OSRoad'!$B$2:$B$21,MATCH(A1730,'B-A OSRoad'!$C$2:$C$21)),LEN(INDEX('B-A OSRoad'!$B$2:$B$21,MATCH(A1730,'B-A OSRoad'!$C$2:$C$21)))-1))</f>
        <v/>
      </c>
      <c r="D1730" s="69">
        <f>(INDEX('B-A OSRoad'!$I$2:$I$21,MATCH(A1730,'B-A OSRoad'!$C$2:$C$21)))+$C$3+$C$4+$C$1</f>
        <v>110</v>
      </c>
      <c r="E1730" s="70" t="e">
        <f>VLOOKUP(A1730,'Crash Data'!$E$3:$F$6,2,FALSE)</f>
        <v>#N/A</v>
      </c>
      <c r="F1730" s="70" t="e">
        <f>VLOOKUP(A1730,'Crash Data'!$B$3:$C$32,2,FALSE)</f>
        <v>#N/A</v>
      </c>
      <c r="G1730" s="40">
        <v>230</v>
      </c>
      <c r="H1730" s="40">
        <v>177</v>
      </c>
      <c r="I1730" s="39">
        <v>177</v>
      </c>
      <c r="J1730" s="40">
        <v>177</v>
      </c>
      <c r="K1730" s="39">
        <v>177</v>
      </c>
      <c r="L1730" s="93">
        <f t="shared" si="367"/>
        <v>209</v>
      </c>
      <c r="M1730" s="93" t="str">
        <f t="shared" si="368"/>
        <v/>
      </c>
      <c r="N1730" s="99">
        <f t="shared" si="369"/>
        <v>165</v>
      </c>
      <c r="O1730" s="99" t="str">
        <f t="shared" si="370"/>
        <v/>
      </c>
      <c r="P1730" s="102">
        <f t="shared" si="371"/>
        <v>165</v>
      </c>
      <c r="Q1730" s="102" t="str">
        <f t="shared" si="372"/>
        <v/>
      </c>
      <c r="R1730" s="105">
        <f t="shared" si="373"/>
        <v>165</v>
      </c>
      <c r="S1730" s="105" t="str">
        <f t="shared" si="374"/>
        <v/>
      </c>
      <c r="T1730" s="69">
        <f t="shared" si="375"/>
        <v>107</v>
      </c>
      <c r="U1730" s="69" t="str">
        <f t="shared" si="376"/>
        <v/>
      </c>
      <c r="V1730" s="143">
        <f t="shared" si="377"/>
        <v>165</v>
      </c>
      <c r="W1730" s="143" t="str">
        <f t="shared" si="378"/>
        <v/>
      </c>
      <c r="X1730" s="109">
        <f t="shared" si="365"/>
        <v>0</v>
      </c>
      <c r="Y1730" s="110" t="e">
        <f t="shared" si="366"/>
        <v>#N/A</v>
      </c>
      <c r="Z1730" s="75" t="e">
        <f>NA()</f>
        <v>#N/A</v>
      </c>
    </row>
    <row r="1731" spans="1:26" x14ac:dyDescent="0.2">
      <c r="A1731" s="74">
        <v>27080</v>
      </c>
      <c r="B1731" s="68">
        <f>INDEX('B-A OSRoad'!$F$2:$F$21,MATCH(A1731,'B-A OSRoad'!$C$2:$C$21))</f>
        <v>0</v>
      </c>
      <c r="C1731" s="68" t="str">
        <f>IF(INDEX('B-A OSRoad'!$B$2:$B$21,MATCH(A1731,'B-A OSRoad'!$C$2:$C$21))="Straight","",RIGHT(INDEX('B-A OSRoad'!$B$2:$B$21,MATCH(A1731,'B-A OSRoad'!$C$2:$C$21)),LEN(INDEX('B-A OSRoad'!$B$2:$B$21,MATCH(A1731,'B-A OSRoad'!$C$2:$C$21)))-1))</f>
        <v/>
      </c>
      <c r="D1731" s="69">
        <f>(INDEX('B-A OSRoad'!$I$2:$I$21,MATCH(A1731,'B-A OSRoad'!$C$2:$C$21)))+$C$3+$C$4+$C$1</f>
        <v>110</v>
      </c>
      <c r="E1731" s="70" t="e">
        <f>VLOOKUP(A1731,'Crash Data'!$E$3:$F$6,2,FALSE)</f>
        <v>#N/A</v>
      </c>
      <c r="F1731" s="70" t="e">
        <f>VLOOKUP(A1731,'Crash Data'!$B$3:$C$32,2,FALSE)</f>
        <v>#N/A</v>
      </c>
      <c r="G1731" s="40">
        <v>230</v>
      </c>
      <c r="H1731" s="40">
        <v>177</v>
      </c>
      <c r="I1731" s="39">
        <v>177</v>
      </c>
      <c r="J1731" s="40">
        <v>177</v>
      </c>
      <c r="K1731" s="39">
        <v>177</v>
      </c>
      <c r="L1731" s="93">
        <f t="shared" si="367"/>
        <v>209</v>
      </c>
      <c r="M1731" s="93" t="str">
        <f t="shared" si="368"/>
        <v/>
      </c>
      <c r="N1731" s="99">
        <f t="shared" si="369"/>
        <v>165</v>
      </c>
      <c r="O1731" s="99" t="str">
        <f t="shared" si="370"/>
        <v/>
      </c>
      <c r="P1731" s="102">
        <f t="shared" si="371"/>
        <v>165</v>
      </c>
      <c r="Q1731" s="102" t="str">
        <f t="shared" si="372"/>
        <v/>
      </c>
      <c r="R1731" s="105">
        <f t="shared" si="373"/>
        <v>165</v>
      </c>
      <c r="S1731" s="105" t="str">
        <f t="shared" si="374"/>
        <v/>
      </c>
      <c r="T1731" s="69">
        <f t="shared" si="375"/>
        <v>107</v>
      </c>
      <c r="U1731" s="69" t="str">
        <f t="shared" si="376"/>
        <v/>
      </c>
      <c r="V1731" s="143">
        <f t="shared" si="377"/>
        <v>165</v>
      </c>
      <c r="W1731" s="143" t="str">
        <f t="shared" si="378"/>
        <v/>
      </c>
      <c r="X1731" s="109">
        <f t="shared" si="365"/>
        <v>0</v>
      </c>
      <c r="Y1731" s="110" t="e">
        <f t="shared" si="366"/>
        <v>#N/A</v>
      </c>
      <c r="Z1731" s="75" t="e">
        <f>NA()</f>
        <v>#N/A</v>
      </c>
    </row>
    <row r="1732" spans="1:26" x14ac:dyDescent="0.2">
      <c r="A1732" s="74">
        <v>27090</v>
      </c>
      <c r="B1732" s="68">
        <f>INDEX('B-A OSRoad'!$F$2:$F$21,MATCH(A1732,'B-A OSRoad'!$C$2:$C$21))</f>
        <v>0</v>
      </c>
      <c r="C1732" s="68" t="str">
        <f>IF(INDEX('B-A OSRoad'!$B$2:$B$21,MATCH(A1732,'B-A OSRoad'!$C$2:$C$21))="Straight","",RIGHT(INDEX('B-A OSRoad'!$B$2:$B$21,MATCH(A1732,'B-A OSRoad'!$C$2:$C$21)),LEN(INDEX('B-A OSRoad'!$B$2:$B$21,MATCH(A1732,'B-A OSRoad'!$C$2:$C$21)))-1))</f>
        <v/>
      </c>
      <c r="D1732" s="69">
        <f>(INDEX('B-A OSRoad'!$I$2:$I$21,MATCH(A1732,'B-A OSRoad'!$C$2:$C$21)))+$C$3+$C$4+$C$1</f>
        <v>110</v>
      </c>
      <c r="E1732" s="70" t="e">
        <f>VLOOKUP(A1732,'Crash Data'!$E$3:$F$6,2,FALSE)</f>
        <v>#N/A</v>
      </c>
      <c r="F1732" s="70" t="e">
        <f>VLOOKUP(A1732,'Crash Data'!$B$3:$C$32,2,FALSE)</f>
        <v>#N/A</v>
      </c>
      <c r="G1732" s="40">
        <v>230</v>
      </c>
      <c r="H1732" s="40">
        <v>177</v>
      </c>
      <c r="I1732" s="39">
        <v>177</v>
      </c>
      <c r="J1732" s="40">
        <v>177</v>
      </c>
      <c r="K1732" s="39">
        <v>177</v>
      </c>
      <c r="L1732" s="93">
        <f t="shared" si="367"/>
        <v>209</v>
      </c>
      <c r="M1732" s="93" t="str">
        <f t="shared" si="368"/>
        <v/>
      </c>
      <c r="N1732" s="99">
        <f t="shared" si="369"/>
        <v>165</v>
      </c>
      <c r="O1732" s="99" t="str">
        <f t="shared" si="370"/>
        <v/>
      </c>
      <c r="P1732" s="102">
        <f t="shared" si="371"/>
        <v>165</v>
      </c>
      <c r="Q1732" s="102" t="str">
        <f t="shared" si="372"/>
        <v/>
      </c>
      <c r="R1732" s="105">
        <f t="shared" si="373"/>
        <v>165</v>
      </c>
      <c r="S1732" s="105" t="str">
        <f t="shared" si="374"/>
        <v/>
      </c>
      <c r="T1732" s="69">
        <f t="shared" si="375"/>
        <v>107</v>
      </c>
      <c r="U1732" s="69" t="str">
        <f t="shared" si="376"/>
        <v/>
      </c>
      <c r="V1732" s="143">
        <f t="shared" si="377"/>
        <v>165</v>
      </c>
      <c r="W1732" s="143" t="str">
        <f t="shared" si="378"/>
        <v/>
      </c>
      <c r="X1732" s="109">
        <f t="shared" si="365"/>
        <v>0</v>
      </c>
      <c r="Y1732" s="110" t="e">
        <f t="shared" si="366"/>
        <v>#N/A</v>
      </c>
      <c r="Z1732" s="75" t="e">
        <f>NA()</f>
        <v>#N/A</v>
      </c>
    </row>
    <row r="1733" spans="1:26" x14ac:dyDescent="0.2">
      <c r="A1733" s="74">
        <v>27100</v>
      </c>
      <c r="B1733" s="68">
        <f>INDEX('B-A OSRoad'!$F$2:$F$21,MATCH(A1733,'B-A OSRoad'!$C$2:$C$21))</f>
        <v>0</v>
      </c>
      <c r="C1733" s="68" t="str">
        <f>IF(INDEX('B-A OSRoad'!$B$2:$B$21,MATCH(A1733,'B-A OSRoad'!$C$2:$C$21))="Straight","",RIGHT(INDEX('B-A OSRoad'!$B$2:$B$21,MATCH(A1733,'B-A OSRoad'!$C$2:$C$21)),LEN(INDEX('B-A OSRoad'!$B$2:$B$21,MATCH(A1733,'B-A OSRoad'!$C$2:$C$21)))-1))</f>
        <v/>
      </c>
      <c r="D1733" s="69">
        <f>(INDEX('B-A OSRoad'!$I$2:$I$21,MATCH(A1733,'B-A OSRoad'!$C$2:$C$21)))+$C$3+$C$4+$C$1</f>
        <v>110</v>
      </c>
      <c r="E1733" s="70" t="e">
        <f>VLOOKUP(A1733,'Crash Data'!$E$3:$F$6,2,FALSE)</f>
        <v>#N/A</v>
      </c>
      <c r="F1733" s="70" t="e">
        <f>VLOOKUP(A1733,'Crash Data'!$B$3:$C$32,2,FALSE)</f>
        <v>#N/A</v>
      </c>
      <c r="G1733" s="40">
        <v>230</v>
      </c>
      <c r="H1733" s="40">
        <v>177</v>
      </c>
      <c r="I1733" s="39">
        <v>177</v>
      </c>
      <c r="J1733" s="40">
        <v>177</v>
      </c>
      <c r="K1733" s="39">
        <v>177</v>
      </c>
      <c r="L1733" s="93">
        <f t="shared" si="367"/>
        <v>209</v>
      </c>
      <c r="M1733" s="93" t="str">
        <f t="shared" si="368"/>
        <v/>
      </c>
      <c r="N1733" s="99">
        <f t="shared" si="369"/>
        <v>165</v>
      </c>
      <c r="O1733" s="99" t="str">
        <f t="shared" si="370"/>
        <v/>
      </c>
      <c r="P1733" s="102">
        <f t="shared" si="371"/>
        <v>165</v>
      </c>
      <c r="Q1733" s="102" t="str">
        <f t="shared" si="372"/>
        <v/>
      </c>
      <c r="R1733" s="105">
        <f t="shared" si="373"/>
        <v>165</v>
      </c>
      <c r="S1733" s="105" t="str">
        <f t="shared" si="374"/>
        <v/>
      </c>
      <c r="T1733" s="69">
        <f t="shared" si="375"/>
        <v>107</v>
      </c>
      <c r="U1733" s="69" t="str">
        <f t="shared" si="376"/>
        <v/>
      </c>
      <c r="V1733" s="143">
        <f t="shared" si="377"/>
        <v>165</v>
      </c>
      <c r="W1733" s="143" t="str">
        <f t="shared" si="378"/>
        <v/>
      </c>
      <c r="X1733" s="109">
        <f t="shared" si="365"/>
        <v>0</v>
      </c>
      <c r="Y1733" s="110" t="e">
        <f t="shared" si="366"/>
        <v>#N/A</v>
      </c>
      <c r="Z1733" s="75" t="e">
        <f>NA()</f>
        <v>#N/A</v>
      </c>
    </row>
    <row r="1734" spans="1:26" x14ac:dyDescent="0.2">
      <c r="A1734" s="74">
        <v>27110</v>
      </c>
      <c r="B1734" s="68">
        <f>INDEX('B-A OSRoad'!$F$2:$F$21,MATCH(A1734,'B-A OSRoad'!$C$2:$C$21))</f>
        <v>0</v>
      </c>
      <c r="C1734" s="68" t="str">
        <f>IF(INDEX('B-A OSRoad'!$B$2:$B$21,MATCH(A1734,'B-A OSRoad'!$C$2:$C$21))="Straight","",RIGHT(INDEX('B-A OSRoad'!$B$2:$B$21,MATCH(A1734,'B-A OSRoad'!$C$2:$C$21)),LEN(INDEX('B-A OSRoad'!$B$2:$B$21,MATCH(A1734,'B-A OSRoad'!$C$2:$C$21)))-1))</f>
        <v/>
      </c>
      <c r="D1734" s="69">
        <f>(INDEX('B-A OSRoad'!$I$2:$I$21,MATCH(A1734,'B-A OSRoad'!$C$2:$C$21)))+$C$3+$C$4+$C$1</f>
        <v>110</v>
      </c>
      <c r="E1734" s="70" t="e">
        <f>VLOOKUP(A1734,'Crash Data'!$E$3:$F$6,2,FALSE)</f>
        <v>#N/A</v>
      </c>
      <c r="F1734" s="70" t="e">
        <f>VLOOKUP(A1734,'Crash Data'!$B$3:$C$32,2,FALSE)</f>
        <v>#N/A</v>
      </c>
      <c r="G1734" s="40">
        <v>230</v>
      </c>
      <c r="H1734" s="40">
        <v>177</v>
      </c>
      <c r="I1734" s="39">
        <v>177</v>
      </c>
      <c r="J1734" s="40">
        <v>177</v>
      </c>
      <c r="K1734" s="39">
        <v>177</v>
      </c>
      <c r="L1734" s="93">
        <f t="shared" si="367"/>
        <v>209</v>
      </c>
      <c r="M1734" s="93" t="str">
        <f t="shared" si="368"/>
        <v/>
      </c>
      <c r="N1734" s="99">
        <f t="shared" si="369"/>
        <v>165</v>
      </c>
      <c r="O1734" s="99" t="str">
        <f t="shared" si="370"/>
        <v/>
      </c>
      <c r="P1734" s="102">
        <f t="shared" si="371"/>
        <v>165</v>
      </c>
      <c r="Q1734" s="102" t="str">
        <f t="shared" si="372"/>
        <v/>
      </c>
      <c r="R1734" s="105">
        <f t="shared" si="373"/>
        <v>165</v>
      </c>
      <c r="S1734" s="105" t="str">
        <f t="shared" si="374"/>
        <v/>
      </c>
      <c r="T1734" s="69">
        <f t="shared" si="375"/>
        <v>107</v>
      </c>
      <c r="U1734" s="69" t="str">
        <f t="shared" si="376"/>
        <v/>
      </c>
      <c r="V1734" s="143">
        <f t="shared" si="377"/>
        <v>165</v>
      </c>
      <c r="W1734" s="143" t="str">
        <f t="shared" si="378"/>
        <v/>
      </c>
      <c r="X1734" s="109">
        <f t="shared" si="365"/>
        <v>0</v>
      </c>
      <c r="Y1734" s="110" t="e">
        <f t="shared" si="366"/>
        <v>#N/A</v>
      </c>
      <c r="Z1734" s="75" t="e">
        <f>NA()</f>
        <v>#N/A</v>
      </c>
    </row>
    <row r="1735" spans="1:26" x14ac:dyDescent="0.2">
      <c r="A1735" s="74">
        <v>27120</v>
      </c>
      <c r="B1735" s="68">
        <f>INDEX('B-A OSRoad'!$F$2:$F$21,MATCH(A1735,'B-A OSRoad'!$C$2:$C$21))</f>
        <v>0</v>
      </c>
      <c r="C1735" s="68" t="str">
        <f>IF(INDEX('B-A OSRoad'!$B$2:$B$21,MATCH(A1735,'B-A OSRoad'!$C$2:$C$21))="Straight","",RIGHT(INDEX('B-A OSRoad'!$B$2:$B$21,MATCH(A1735,'B-A OSRoad'!$C$2:$C$21)),LEN(INDEX('B-A OSRoad'!$B$2:$B$21,MATCH(A1735,'B-A OSRoad'!$C$2:$C$21)))-1))</f>
        <v/>
      </c>
      <c r="D1735" s="69">
        <f>(INDEX('B-A OSRoad'!$I$2:$I$21,MATCH(A1735,'B-A OSRoad'!$C$2:$C$21)))+$C$3+$C$4+$C$1</f>
        <v>110</v>
      </c>
      <c r="E1735" s="70" t="e">
        <f>VLOOKUP(A1735,'Crash Data'!$E$3:$F$6,2,FALSE)</f>
        <v>#N/A</v>
      </c>
      <c r="F1735" s="70" t="e">
        <f>VLOOKUP(A1735,'Crash Data'!$B$3:$C$32,2,FALSE)</f>
        <v>#N/A</v>
      </c>
      <c r="G1735" s="40">
        <v>230</v>
      </c>
      <c r="H1735" s="40">
        <v>177</v>
      </c>
      <c r="I1735" s="39">
        <v>177</v>
      </c>
      <c r="J1735" s="40">
        <v>177</v>
      </c>
      <c r="K1735" s="39">
        <v>177</v>
      </c>
      <c r="L1735" s="93">
        <f t="shared" si="367"/>
        <v>209</v>
      </c>
      <c r="M1735" s="93" t="str">
        <f t="shared" si="368"/>
        <v/>
      </c>
      <c r="N1735" s="99">
        <f t="shared" si="369"/>
        <v>165</v>
      </c>
      <c r="O1735" s="99" t="str">
        <f t="shared" si="370"/>
        <v/>
      </c>
      <c r="P1735" s="102">
        <f t="shared" si="371"/>
        <v>165</v>
      </c>
      <c r="Q1735" s="102" t="str">
        <f t="shared" si="372"/>
        <v/>
      </c>
      <c r="R1735" s="105">
        <f t="shared" si="373"/>
        <v>165</v>
      </c>
      <c r="S1735" s="105" t="str">
        <f t="shared" si="374"/>
        <v/>
      </c>
      <c r="T1735" s="69">
        <f t="shared" si="375"/>
        <v>107</v>
      </c>
      <c r="U1735" s="69" t="str">
        <f t="shared" si="376"/>
        <v/>
      </c>
      <c r="V1735" s="143">
        <f t="shared" si="377"/>
        <v>165</v>
      </c>
      <c r="W1735" s="143" t="str">
        <f t="shared" si="378"/>
        <v/>
      </c>
      <c r="X1735" s="109">
        <f t="shared" ref="X1735:X1798" si="379">IF(B1735=0,0,((VLOOKUP($C$2,MROSM,2))^2/(127*C1735)-(B1735/100))   )</f>
        <v>0</v>
      </c>
      <c r="Y1735" s="110" t="e">
        <f t="shared" ref="Y1735:Y1798" si="380">IF(X1735&gt;(VLOOKUP(D1735,SFF,3)),-20,  IF(X1735&gt;(VLOOKUP(D1735,SFF,2)),-15,NA()) )</f>
        <v>#N/A</v>
      </c>
      <c r="Z1735" s="75" t="e">
        <f>NA()</f>
        <v>#N/A</v>
      </c>
    </row>
    <row r="1736" spans="1:26" x14ac:dyDescent="0.2">
      <c r="A1736" s="74">
        <v>27130</v>
      </c>
      <c r="B1736" s="68">
        <f>INDEX('B-A OSRoad'!$F$2:$F$21,MATCH(A1736,'B-A OSRoad'!$C$2:$C$21))</f>
        <v>0</v>
      </c>
      <c r="C1736" s="68" t="str">
        <f>IF(INDEX('B-A OSRoad'!$B$2:$B$21,MATCH(A1736,'B-A OSRoad'!$C$2:$C$21))="Straight","",RIGHT(INDEX('B-A OSRoad'!$B$2:$B$21,MATCH(A1736,'B-A OSRoad'!$C$2:$C$21)),LEN(INDEX('B-A OSRoad'!$B$2:$B$21,MATCH(A1736,'B-A OSRoad'!$C$2:$C$21)))-1))</f>
        <v/>
      </c>
      <c r="D1736" s="69">
        <f>(INDEX('B-A OSRoad'!$I$2:$I$21,MATCH(A1736,'B-A OSRoad'!$C$2:$C$21)))+$C$3+$C$4+$C$1</f>
        <v>110</v>
      </c>
      <c r="E1736" s="70" t="e">
        <f>VLOOKUP(A1736,'Crash Data'!$E$3:$F$6,2,FALSE)</f>
        <v>#N/A</v>
      </c>
      <c r="F1736" s="70" t="e">
        <f>VLOOKUP(A1736,'Crash Data'!$B$3:$C$32,2,FALSE)</f>
        <v>#N/A</v>
      </c>
      <c r="G1736" s="40">
        <v>230</v>
      </c>
      <c r="H1736" s="40">
        <v>177</v>
      </c>
      <c r="I1736" s="39">
        <v>177</v>
      </c>
      <c r="J1736" s="40">
        <v>177</v>
      </c>
      <c r="K1736" s="39">
        <v>177</v>
      </c>
      <c r="L1736" s="93">
        <f t="shared" ref="L1736:L1799" si="381">IFERROR(IF(Y1736&lt;0,   (ROUND($M$2*$D1736/3.6+$D1736^2/(254*($M$3-0.05)),0))),   (ROUND($M$2*$D1736/3.6+$D1736^2/(254*$M$3),0)))</f>
        <v>209</v>
      </c>
      <c r="M1736" s="93" t="str">
        <f t="shared" ref="M1736:M1799" si="382">IF(  (L1736-$G1736)&lt;=0,"",(L1736-$G1736))</f>
        <v/>
      </c>
      <c r="N1736" s="99">
        <f t="shared" ref="N1736:N1799" si="383">IFERROR(IF(Y1736&lt;0,             (ROUND($O$2*$D1736/3.6+$D1736^2/(254*($O$3-0.05)),0))),   (ROUND($O$2*$D1736/3.6+$D1736^2/(254*$O$3),0)))</f>
        <v>165</v>
      </c>
      <c r="O1736" s="99" t="str">
        <f t="shared" ref="O1736:O1799" si="384">IF(  (N1736-$H1736)&lt;=0,"",(N1736-$H1736))</f>
        <v/>
      </c>
      <c r="P1736" s="102">
        <f t="shared" ref="P1736:P1799" si="385">IFERROR(IF(Y1736&lt;0,             (ROUND($Q$2*$D1736/3.6+$D1736^2/(254*($Q$3-0.05)),0))),   (ROUND($Q$2*$D1736/3.6+$D1736^2/(254*$Q$3),0)))</f>
        <v>165</v>
      </c>
      <c r="Q1736" s="102" t="str">
        <f t="shared" ref="Q1736:Q1799" si="386">IF(  (P1736-$I1736)&lt;=0,"",(P1736-$I1736))</f>
        <v/>
      </c>
      <c r="R1736" s="105">
        <f t="shared" ref="R1736:R1799" si="387">IFERROR(IF(Y1736&lt;0,             (ROUND($S$2*$D1736/3.6+$D1736^2/(254*($S$3-0.05)),0))),   (ROUND($S$2*$D1736/3.6+$D1736^2/(254*$S$3),0)))</f>
        <v>165</v>
      </c>
      <c r="S1736" s="105" t="str">
        <f t="shared" ref="S1736:S1799" si="388">IF(  (R1736-$J1736)&lt;=0,"",(R1736-$J1736))</f>
        <v/>
      </c>
      <c r="T1736" s="69">
        <f t="shared" ref="T1736:T1799" si="389">IFERROR(IF(Y1736&lt;0,     (ROUND(($U$2+$U$3+0.5)*$D1736/3.6,0))      ),         (ROUND(($U$2+$U$3)*$D1736/3.6,0)))</f>
        <v>107</v>
      </c>
      <c r="U1736" s="69" t="str">
        <f t="shared" ref="U1736:U1799" si="390">IF(  (T1736-$G1736)&lt;=0,"",(T1736-$G1736))</f>
        <v/>
      </c>
      <c r="V1736" s="143">
        <f t="shared" ref="V1736:V1799" si="391">IFERROR(IF(Y1736&lt;0,             (ROUND($W$2*$D1736/3.6+$D1736^2/(254*($W$3-0.05)),0))),   (ROUND($W$2*$D1736/3.6+$D1736^2/(254*$W$3),0)))</f>
        <v>165</v>
      </c>
      <c r="W1736" s="143" t="str">
        <f t="shared" ref="W1736:W1799" si="392">IF(  (V1736-$K1736)&lt;=0,"",(V1736-$K1736))</f>
        <v/>
      </c>
      <c r="X1736" s="109">
        <f t="shared" si="379"/>
        <v>0</v>
      </c>
      <c r="Y1736" s="110" t="e">
        <f t="shared" si="380"/>
        <v>#N/A</v>
      </c>
      <c r="Z1736" s="75" t="e">
        <f>NA()</f>
        <v>#N/A</v>
      </c>
    </row>
    <row r="1737" spans="1:26" x14ac:dyDescent="0.2">
      <c r="A1737" s="74">
        <v>27140</v>
      </c>
      <c r="B1737" s="68">
        <f>INDEX('B-A OSRoad'!$F$2:$F$21,MATCH(A1737,'B-A OSRoad'!$C$2:$C$21))</f>
        <v>0</v>
      </c>
      <c r="C1737" s="68" t="str">
        <f>IF(INDEX('B-A OSRoad'!$B$2:$B$21,MATCH(A1737,'B-A OSRoad'!$C$2:$C$21))="Straight","",RIGHT(INDEX('B-A OSRoad'!$B$2:$B$21,MATCH(A1737,'B-A OSRoad'!$C$2:$C$21)),LEN(INDEX('B-A OSRoad'!$B$2:$B$21,MATCH(A1737,'B-A OSRoad'!$C$2:$C$21)))-1))</f>
        <v/>
      </c>
      <c r="D1737" s="69">
        <f>(INDEX('B-A OSRoad'!$I$2:$I$21,MATCH(A1737,'B-A OSRoad'!$C$2:$C$21)))+$C$3+$C$4+$C$1</f>
        <v>110</v>
      </c>
      <c r="E1737" s="70" t="e">
        <f>VLOOKUP(A1737,'Crash Data'!$E$3:$F$6,2,FALSE)</f>
        <v>#N/A</v>
      </c>
      <c r="F1737" s="70" t="e">
        <f>VLOOKUP(A1737,'Crash Data'!$B$3:$C$32,2,FALSE)</f>
        <v>#N/A</v>
      </c>
      <c r="G1737" s="40">
        <v>230</v>
      </c>
      <c r="H1737" s="40">
        <v>177</v>
      </c>
      <c r="I1737" s="39">
        <v>177</v>
      </c>
      <c r="J1737" s="40">
        <v>177</v>
      </c>
      <c r="K1737" s="39">
        <v>177</v>
      </c>
      <c r="L1737" s="93">
        <f t="shared" si="381"/>
        <v>209</v>
      </c>
      <c r="M1737" s="93" t="str">
        <f t="shared" si="382"/>
        <v/>
      </c>
      <c r="N1737" s="99">
        <f t="shared" si="383"/>
        <v>165</v>
      </c>
      <c r="O1737" s="99" t="str">
        <f t="shared" si="384"/>
        <v/>
      </c>
      <c r="P1737" s="102">
        <f t="shared" si="385"/>
        <v>165</v>
      </c>
      <c r="Q1737" s="102" t="str">
        <f t="shared" si="386"/>
        <v/>
      </c>
      <c r="R1737" s="105">
        <f t="shared" si="387"/>
        <v>165</v>
      </c>
      <c r="S1737" s="105" t="str">
        <f t="shared" si="388"/>
        <v/>
      </c>
      <c r="T1737" s="69">
        <f t="shared" si="389"/>
        <v>107</v>
      </c>
      <c r="U1737" s="69" t="str">
        <f t="shared" si="390"/>
        <v/>
      </c>
      <c r="V1737" s="143">
        <f t="shared" si="391"/>
        <v>165</v>
      </c>
      <c r="W1737" s="143" t="str">
        <f t="shared" si="392"/>
        <v/>
      </c>
      <c r="X1737" s="109">
        <f t="shared" si="379"/>
        <v>0</v>
      </c>
      <c r="Y1737" s="110" t="e">
        <f t="shared" si="380"/>
        <v>#N/A</v>
      </c>
      <c r="Z1737" s="75" t="e">
        <f>NA()</f>
        <v>#N/A</v>
      </c>
    </row>
    <row r="1738" spans="1:26" x14ac:dyDescent="0.2">
      <c r="A1738" s="74">
        <v>27150</v>
      </c>
      <c r="B1738" s="68">
        <f>INDEX('B-A OSRoad'!$F$2:$F$21,MATCH(A1738,'B-A OSRoad'!$C$2:$C$21))</f>
        <v>0</v>
      </c>
      <c r="C1738" s="68" t="str">
        <f>IF(INDEX('B-A OSRoad'!$B$2:$B$21,MATCH(A1738,'B-A OSRoad'!$C$2:$C$21))="Straight","",RIGHT(INDEX('B-A OSRoad'!$B$2:$B$21,MATCH(A1738,'B-A OSRoad'!$C$2:$C$21)),LEN(INDEX('B-A OSRoad'!$B$2:$B$21,MATCH(A1738,'B-A OSRoad'!$C$2:$C$21)))-1))</f>
        <v/>
      </c>
      <c r="D1738" s="69">
        <f>(INDEX('B-A OSRoad'!$I$2:$I$21,MATCH(A1738,'B-A OSRoad'!$C$2:$C$21)))+$C$3+$C$4+$C$1</f>
        <v>110</v>
      </c>
      <c r="E1738" s="70" t="e">
        <f>VLOOKUP(A1738,'Crash Data'!$E$3:$F$6,2,FALSE)</f>
        <v>#N/A</v>
      </c>
      <c r="F1738" s="70" t="e">
        <f>VLOOKUP(A1738,'Crash Data'!$B$3:$C$32,2,FALSE)</f>
        <v>#N/A</v>
      </c>
      <c r="G1738" s="40">
        <v>230</v>
      </c>
      <c r="H1738" s="40">
        <v>177</v>
      </c>
      <c r="I1738" s="39">
        <v>177</v>
      </c>
      <c r="J1738" s="40">
        <v>177</v>
      </c>
      <c r="K1738" s="39">
        <v>177</v>
      </c>
      <c r="L1738" s="93">
        <f t="shared" si="381"/>
        <v>209</v>
      </c>
      <c r="M1738" s="93" t="str">
        <f t="shared" si="382"/>
        <v/>
      </c>
      <c r="N1738" s="99">
        <f t="shared" si="383"/>
        <v>165</v>
      </c>
      <c r="O1738" s="99" t="str">
        <f t="shared" si="384"/>
        <v/>
      </c>
      <c r="P1738" s="102">
        <f t="shared" si="385"/>
        <v>165</v>
      </c>
      <c r="Q1738" s="102" t="str">
        <f t="shared" si="386"/>
        <v/>
      </c>
      <c r="R1738" s="105">
        <f t="shared" si="387"/>
        <v>165</v>
      </c>
      <c r="S1738" s="105" t="str">
        <f t="shared" si="388"/>
        <v/>
      </c>
      <c r="T1738" s="69">
        <f t="shared" si="389"/>
        <v>107</v>
      </c>
      <c r="U1738" s="69" t="str">
        <f t="shared" si="390"/>
        <v/>
      </c>
      <c r="V1738" s="143">
        <f t="shared" si="391"/>
        <v>165</v>
      </c>
      <c r="W1738" s="143" t="str">
        <f t="shared" si="392"/>
        <v/>
      </c>
      <c r="X1738" s="109">
        <f t="shared" si="379"/>
        <v>0</v>
      </c>
      <c r="Y1738" s="110" t="e">
        <f t="shared" si="380"/>
        <v>#N/A</v>
      </c>
      <c r="Z1738" s="75" t="e">
        <f>NA()</f>
        <v>#N/A</v>
      </c>
    </row>
    <row r="1739" spans="1:26" x14ac:dyDescent="0.2">
      <c r="A1739" s="74">
        <v>27160</v>
      </c>
      <c r="B1739" s="68">
        <f>INDEX('B-A OSRoad'!$F$2:$F$21,MATCH(A1739,'B-A OSRoad'!$C$2:$C$21))</f>
        <v>0</v>
      </c>
      <c r="C1739" s="68" t="str">
        <f>IF(INDEX('B-A OSRoad'!$B$2:$B$21,MATCH(A1739,'B-A OSRoad'!$C$2:$C$21))="Straight","",RIGHT(INDEX('B-A OSRoad'!$B$2:$B$21,MATCH(A1739,'B-A OSRoad'!$C$2:$C$21)),LEN(INDEX('B-A OSRoad'!$B$2:$B$21,MATCH(A1739,'B-A OSRoad'!$C$2:$C$21)))-1))</f>
        <v/>
      </c>
      <c r="D1739" s="69">
        <f>(INDEX('B-A OSRoad'!$I$2:$I$21,MATCH(A1739,'B-A OSRoad'!$C$2:$C$21)))+$C$3+$C$4+$C$1</f>
        <v>110</v>
      </c>
      <c r="E1739" s="70" t="e">
        <f>VLOOKUP(A1739,'Crash Data'!$E$3:$F$6,2,FALSE)</f>
        <v>#N/A</v>
      </c>
      <c r="F1739" s="70" t="e">
        <f>VLOOKUP(A1739,'Crash Data'!$B$3:$C$32,2,FALSE)</f>
        <v>#N/A</v>
      </c>
      <c r="G1739" s="40">
        <v>230</v>
      </c>
      <c r="H1739" s="40">
        <v>177</v>
      </c>
      <c r="I1739" s="39">
        <v>177</v>
      </c>
      <c r="J1739" s="40">
        <v>177</v>
      </c>
      <c r="K1739" s="39">
        <v>177</v>
      </c>
      <c r="L1739" s="93">
        <f t="shared" si="381"/>
        <v>209</v>
      </c>
      <c r="M1739" s="93" t="str">
        <f t="shared" si="382"/>
        <v/>
      </c>
      <c r="N1739" s="99">
        <f t="shared" si="383"/>
        <v>165</v>
      </c>
      <c r="O1739" s="99" t="str">
        <f t="shared" si="384"/>
        <v/>
      </c>
      <c r="P1739" s="102">
        <f t="shared" si="385"/>
        <v>165</v>
      </c>
      <c r="Q1739" s="102" t="str">
        <f t="shared" si="386"/>
        <v/>
      </c>
      <c r="R1739" s="105">
        <f t="shared" si="387"/>
        <v>165</v>
      </c>
      <c r="S1739" s="105" t="str">
        <f t="shared" si="388"/>
        <v/>
      </c>
      <c r="T1739" s="69">
        <f t="shared" si="389"/>
        <v>107</v>
      </c>
      <c r="U1739" s="69" t="str">
        <f t="shared" si="390"/>
        <v/>
      </c>
      <c r="V1739" s="143">
        <f t="shared" si="391"/>
        <v>165</v>
      </c>
      <c r="W1739" s="143" t="str">
        <f t="shared" si="392"/>
        <v/>
      </c>
      <c r="X1739" s="109">
        <f t="shared" si="379"/>
        <v>0</v>
      </c>
      <c r="Y1739" s="110" t="e">
        <f t="shared" si="380"/>
        <v>#N/A</v>
      </c>
      <c r="Z1739" s="75" t="e">
        <f>NA()</f>
        <v>#N/A</v>
      </c>
    </row>
    <row r="1740" spans="1:26" x14ac:dyDescent="0.2">
      <c r="A1740" s="74">
        <v>27170</v>
      </c>
      <c r="B1740" s="68">
        <f>INDEX('B-A OSRoad'!$F$2:$F$21,MATCH(A1740,'B-A OSRoad'!$C$2:$C$21))</f>
        <v>0</v>
      </c>
      <c r="C1740" s="68" t="str">
        <f>IF(INDEX('B-A OSRoad'!$B$2:$B$21,MATCH(A1740,'B-A OSRoad'!$C$2:$C$21))="Straight","",RIGHT(INDEX('B-A OSRoad'!$B$2:$B$21,MATCH(A1740,'B-A OSRoad'!$C$2:$C$21)),LEN(INDEX('B-A OSRoad'!$B$2:$B$21,MATCH(A1740,'B-A OSRoad'!$C$2:$C$21)))-1))</f>
        <v/>
      </c>
      <c r="D1740" s="69">
        <f>(INDEX('B-A OSRoad'!$I$2:$I$21,MATCH(A1740,'B-A OSRoad'!$C$2:$C$21)))+$C$3+$C$4+$C$1</f>
        <v>110</v>
      </c>
      <c r="E1740" s="70" t="e">
        <f>VLOOKUP(A1740,'Crash Data'!$E$3:$F$6,2,FALSE)</f>
        <v>#N/A</v>
      </c>
      <c r="F1740" s="70" t="e">
        <f>VLOOKUP(A1740,'Crash Data'!$B$3:$C$32,2,FALSE)</f>
        <v>#N/A</v>
      </c>
      <c r="G1740" s="40">
        <v>230</v>
      </c>
      <c r="H1740" s="40">
        <v>177</v>
      </c>
      <c r="I1740" s="39">
        <v>177</v>
      </c>
      <c r="J1740" s="40">
        <v>177</v>
      </c>
      <c r="K1740" s="39">
        <v>177</v>
      </c>
      <c r="L1740" s="93">
        <f t="shared" si="381"/>
        <v>209</v>
      </c>
      <c r="M1740" s="93" t="str">
        <f t="shared" si="382"/>
        <v/>
      </c>
      <c r="N1740" s="99">
        <f t="shared" si="383"/>
        <v>165</v>
      </c>
      <c r="O1740" s="99" t="str">
        <f t="shared" si="384"/>
        <v/>
      </c>
      <c r="P1740" s="102">
        <f t="shared" si="385"/>
        <v>165</v>
      </c>
      <c r="Q1740" s="102" t="str">
        <f t="shared" si="386"/>
        <v/>
      </c>
      <c r="R1740" s="105">
        <f t="shared" si="387"/>
        <v>165</v>
      </c>
      <c r="S1740" s="105" t="str">
        <f t="shared" si="388"/>
        <v/>
      </c>
      <c r="T1740" s="69">
        <f t="shared" si="389"/>
        <v>107</v>
      </c>
      <c r="U1740" s="69" t="str">
        <f t="shared" si="390"/>
        <v/>
      </c>
      <c r="V1740" s="143">
        <f t="shared" si="391"/>
        <v>165</v>
      </c>
      <c r="W1740" s="143" t="str">
        <f t="shared" si="392"/>
        <v/>
      </c>
      <c r="X1740" s="109">
        <f t="shared" si="379"/>
        <v>0</v>
      </c>
      <c r="Y1740" s="110" t="e">
        <f t="shared" si="380"/>
        <v>#N/A</v>
      </c>
      <c r="Z1740" s="75" t="e">
        <f>NA()</f>
        <v>#N/A</v>
      </c>
    </row>
    <row r="1741" spans="1:26" x14ac:dyDescent="0.2">
      <c r="A1741" s="74">
        <v>27180</v>
      </c>
      <c r="B1741" s="68">
        <f>INDEX('B-A OSRoad'!$F$2:$F$21,MATCH(A1741,'B-A OSRoad'!$C$2:$C$21))</f>
        <v>0</v>
      </c>
      <c r="C1741" s="68" t="str">
        <f>IF(INDEX('B-A OSRoad'!$B$2:$B$21,MATCH(A1741,'B-A OSRoad'!$C$2:$C$21))="Straight","",RIGHT(INDEX('B-A OSRoad'!$B$2:$B$21,MATCH(A1741,'B-A OSRoad'!$C$2:$C$21)),LEN(INDEX('B-A OSRoad'!$B$2:$B$21,MATCH(A1741,'B-A OSRoad'!$C$2:$C$21)))-1))</f>
        <v/>
      </c>
      <c r="D1741" s="69">
        <f>(INDEX('B-A OSRoad'!$I$2:$I$21,MATCH(A1741,'B-A OSRoad'!$C$2:$C$21)))+$C$3+$C$4+$C$1</f>
        <v>110</v>
      </c>
      <c r="E1741" s="70" t="e">
        <f>VLOOKUP(A1741,'Crash Data'!$E$3:$F$6,2,FALSE)</f>
        <v>#N/A</v>
      </c>
      <c r="F1741" s="70" t="e">
        <f>VLOOKUP(A1741,'Crash Data'!$B$3:$C$32,2,FALSE)</f>
        <v>#N/A</v>
      </c>
      <c r="G1741" s="40">
        <v>230</v>
      </c>
      <c r="H1741" s="40">
        <v>177</v>
      </c>
      <c r="I1741" s="39">
        <v>177</v>
      </c>
      <c r="J1741" s="40">
        <v>177</v>
      </c>
      <c r="K1741" s="39">
        <v>177</v>
      </c>
      <c r="L1741" s="93">
        <f t="shared" si="381"/>
        <v>209</v>
      </c>
      <c r="M1741" s="93" t="str">
        <f t="shared" si="382"/>
        <v/>
      </c>
      <c r="N1741" s="99">
        <f t="shared" si="383"/>
        <v>165</v>
      </c>
      <c r="O1741" s="99" t="str">
        <f t="shared" si="384"/>
        <v/>
      </c>
      <c r="P1741" s="102">
        <f t="shared" si="385"/>
        <v>165</v>
      </c>
      <c r="Q1741" s="102" t="str">
        <f t="shared" si="386"/>
        <v/>
      </c>
      <c r="R1741" s="105">
        <f t="shared" si="387"/>
        <v>165</v>
      </c>
      <c r="S1741" s="105" t="str">
        <f t="shared" si="388"/>
        <v/>
      </c>
      <c r="T1741" s="69">
        <f t="shared" si="389"/>
        <v>107</v>
      </c>
      <c r="U1741" s="69" t="str">
        <f t="shared" si="390"/>
        <v/>
      </c>
      <c r="V1741" s="143">
        <f t="shared" si="391"/>
        <v>165</v>
      </c>
      <c r="W1741" s="143" t="str">
        <f t="shared" si="392"/>
        <v/>
      </c>
      <c r="X1741" s="109">
        <f t="shared" si="379"/>
        <v>0</v>
      </c>
      <c r="Y1741" s="110" t="e">
        <f t="shared" si="380"/>
        <v>#N/A</v>
      </c>
      <c r="Z1741" s="75" t="e">
        <f>NA()</f>
        <v>#N/A</v>
      </c>
    </row>
    <row r="1742" spans="1:26" x14ac:dyDescent="0.2">
      <c r="A1742" s="74">
        <v>27190</v>
      </c>
      <c r="B1742" s="68">
        <f>INDEX('B-A OSRoad'!$F$2:$F$21,MATCH(A1742,'B-A OSRoad'!$C$2:$C$21))</f>
        <v>0</v>
      </c>
      <c r="C1742" s="68" t="str">
        <f>IF(INDEX('B-A OSRoad'!$B$2:$B$21,MATCH(A1742,'B-A OSRoad'!$C$2:$C$21))="Straight","",RIGHT(INDEX('B-A OSRoad'!$B$2:$B$21,MATCH(A1742,'B-A OSRoad'!$C$2:$C$21)),LEN(INDEX('B-A OSRoad'!$B$2:$B$21,MATCH(A1742,'B-A OSRoad'!$C$2:$C$21)))-1))</f>
        <v/>
      </c>
      <c r="D1742" s="69">
        <f>(INDEX('B-A OSRoad'!$I$2:$I$21,MATCH(A1742,'B-A OSRoad'!$C$2:$C$21)))+$C$3+$C$4+$C$1</f>
        <v>110</v>
      </c>
      <c r="E1742" s="70" t="e">
        <f>VLOOKUP(A1742,'Crash Data'!$E$3:$F$6,2,FALSE)</f>
        <v>#N/A</v>
      </c>
      <c r="F1742" s="70" t="e">
        <f>VLOOKUP(A1742,'Crash Data'!$B$3:$C$32,2,FALSE)</f>
        <v>#N/A</v>
      </c>
      <c r="G1742" s="40">
        <v>230</v>
      </c>
      <c r="H1742" s="40">
        <v>177</v>
      </c>
      <c r="I1742" s="39">
        <v>177</v>
      </c>
      <c r="J1742" s="40">
        <v>177</v>
      </c>
      <c r="K1742" s="39">
        <v>177</v>
      </c>
      <c r="L1742" s="93">
        <f t="shared" si="381"/>
        <v>209</v>
      </c>
      <c r="M1742" s="93" t="str">
        <f t="shared" si="382"/>
        <v/>
      </c>
      <c r="N1742" s="99">
        <f t="shared" si="383"/>
        <v>165</v>
      </c>
      <c r="O1742" s="99" t="str">
        <f t="shared" si="384"/>
        <v/>
      </c>
      <c r="P1742" s="102">
        <f t="shared" si="385"/>
        <v>165</v>
      </c>
      <c r="Q1742" s="102" t="str">
        <f t="shared" si="386"/>
        <v/>
      </c>
      <c r="R1742" s="105">
        <f t="shared" si="387"/>
        <v>165</v>
      </c>
      <c r="S1742" s="105" t="str">
        <f t="shared" si="388"/>
        <v/>
      </c>
      <c r="T1742" s="69">
        <f t="shared" si="389"/>
        <v>107</v>
      </c>
      <c r="U1742" s="69" t="str">
        <f t="shared" si="390"/>
        <v/>
      </c>
      <c r="V1742" s="143">
        <f t="shared" si="391"/>
        <v>165</v>
      </c>
      <c r="W1742" s="143" t="str">
        <f t="shared" si="392"/>
        <v/>
      </c>
      <c r="X1742" s="109">
        <f t="shared" si="379"/>
        <v>0</v>
      </c>
      <c r="Y1742" s="110" t="e">
        <f t="shared" si="380"/>
        <v>#N/A</v>
      </c>
      <c r="Z1742" s="75" t="e">
        <f>NA()</f>
        <v>#N/A</v>
      </c>
    </row>
    <row r="1743" spans="1:26" x14ac:dyDescent="0.2">
      <c r="A1743" s="74">
        <v>27200</v>
      </c>
      <c r="B1743" s="68">
        <f>INDEX('B-A OSRoad'!$F$2:$F$21,MATCH(A1743,'B-A OSRoad'!$C$2:$C$21))</f>
        <v>0</v>
      </c>
      <c r="C1743" s="68" t="str">
        <f>IF(INDEX('B-A OSRoad'!$B$2:$B$21,MATCH(A1743,'B-A OSRoad'!$C$2:$C$21))="Straight","",RIGHT(INDEX('B-A OSRoad'!$B$2:$B$21,MATCH(A1743,'B-A OSRoad'!$C$2:$C$21)),LEN(INDEX('B-A OSRoad'!$B$2:$B$21,MATCH(A1743,'B-A OSRoad'!$C$2:$C$21)))-1))</f>
        <v/>
      </c>
      <c r="D1743" s="69">
        <f>(INDEX('B-A OSRoad'!$I$2:$I$21,MATCH(A1743,'B-A OSRoad'!$C$2:$C$21)))+$C$3+$C$4+$C$1</f>
        <v>110</v>
      </c>
      <c r="E1743" s="70" t="e">
        <f>VLOOKUP(A1743,'Crash Data'!$E$3:$F$6,2,FALSE)</f>
        <v>#N/A</v>
      </c>
      <c r="F1743" s="70" t="e">
        <f>VLOOKUP(A1743,'Crash Data'!$B$3:$C$32,2,FALSE)</f>
        <v>#N/A</v>
      </c>
      <c r="G1743" s="40">
        <v>230</v>
      </c>
      <c r="H1743" s="40">
        <v>177</v>
      </c>
      <c r="I1743" s="39">
        <v>177</v>
      </c>
      <c r="J1743" s="40">
        <v>177</v>
      </c>
      <c r="K1743" s="39">
        <v>177</v>
      </c>
      <c r="L1743" s="93">
        <f t="shared" si="381"/>
        <v>209</v>
      </c>
      <c r="M1743" s="93" t="str">
        <f t="shared" si="382"/>
        <v/>
      </c>
      <c r="N1743" s="99">
        <f t="shared" si="383"/>
        <v>165</v>
      </c>
      <c r="O1743" s="99" t="str">
        <f t="shared" si="384"/>
        <v/>
      </c>
      <c r="P1743" s="102">
        <f t="shared" si="385"/>
        <v>165</v>
      </c>
      <c r="Q1743" s="102" t="str">
        <f t="shared" si="386"/>
        <v/>
      </c>
      <c r="R1743" s="105">
        <f t="shared" si="387"/>
        <v>165</v>
      </c>
      <c r="S1743" s="105" t="str">
        <f t="shared" si="388"/>
        <v/>
      </c>
      <c r="T1743" s="69">
        <f t="shared" si="389"/>
        <v>107</v>
      </c>
      <c r="U1743" s="69" t="str">
        <f t="shared" si="390"/>
        <v/>
      </c>
      <c r="V1743" s="143">
        <f t="shared" si="391"/>
        <v>165</v>
      </c>
      <c r="W1743" s="143" t="str">
        <f t="shared" si="392"/>
        <v/>
      </c>
      <c r="X1743" s="109">
        <f t="shared" si="379"/>
        <v>0</v>
      </c>
      <c r="Y1743" s="110" t="e">
        <f t="shared" si="380"/>
        <v>#N/A</v>
      </c>
      <c r="Z1743" s="75" t="e">
        <f>NA()</f>
        <v>#N/A</v>
      </c>
    </row>
    <row r="1744" spans="1:26" x14ac:dyDescent="0.2">
      <c r="A1744" s="74">
        <v>27210</v>
      </c>
      <c r="B1744" s="68">
        <f>INDEX('B-A OSRoad'!$F$2:$F$21,MATCH(A1744,'B-A OSRoad'!$C$2:$C$21))</f>
        <v>0</v>
      </c>
      <c r="C1744" s="68" t="str">
        <f>IF(INDEX('B-A OSRoad'!$B$2:$B$21,MATCH(A1744,'B-A OSRoad'!$C$2:$C$21))="Straight","",RIGHT(INDEX('B-A OSRoad'!$B$2:$B$21,MATCH(A1744,'B-A OSRoad'!$C$2:$C$21)),LEN(INDEX('B-A OSRoad'!$B$2:$B$21,MATCH(A1744,'B-A OSRoad'!$C$2:$C$21)))-1))</f>
        <v/>
      </c>
      <c r="D1744" s="69">
        <f>(INDEX('B-A OSRoad'!$I$2:$I$21,MATCH(A1744,'B-A OSRoad'!$C$2:$C$21)))+$C$3+$C$4+$C$1</f>
        <v>110</v>
      </c>
      <c r="E1744" s="70" t="e">
        <f>VLOOKUP(A1744,'Crash Data'!$E$3:$F$6,2,FALSE)</f>
        <v>#N/A</v>
      </c>
      <c r="F1744" s="70" t="e">
        <f>VLOOKUP(A1744,'Crash Data'!$B$3:$C$32,2,FALSE)</f>
        <v>#N/A</v>
      </c>
      <c r="G1744" s="40">
        <v>230</v>
      </c>
      <c r="H1744" s="40">
        <v>177</v>
      </c>
      <c r="I1744" s="39">
        <v>177</v>
      </c>
      <c r="J1744" s="40">
        <v>177</v>
      </c>
      <c r="K1744" s="39">
        <v>177</v>
      </c>
      <c r="L1744" s="93">
        <f t="shared" si="381"/>
        <v>209</v>
      </c>
      <c r="M1744" s="93" t="str">
        <f t="shared" si="382"/>
        <v/>
      </c>
      <c r="N1744" s="99">
        <f t="shared" si="383"/>
        <v>165</v>
      </c>
      <c r="O1744" s="99" t="str">
        <f t="shared" si="384"/>
        <v/>
      </c>
      <c r="P1744" s="102">
        <f t="shared" si="385"/>
        <v>165</v>
      </c>
      <c r="Q1744" s="102" t="str">
        <f t="shared" si="386"/>
        <v/>
      </c>
      <c r="R1744" s="105">
        <f t="shared" si="387"/>
        <v>165</v>
      </c>
      <c r="S1744" s="105" t="str">
        <f t="shared" si="388"/>
        <v/>
      </c>
      <c r="T1744" s="69">
        <f t="shared" si="389"/>
        <v>107</v>
      </c>
      <c r="U1744" s="69" t="str">
        <f t="shared" si="390"/>
        <v/>
      </c>
      <c r="V1744" s="143">
        <f t="shared" si="391"/>
        <v>165</v>
      </c>
      <c r="W1744" s="143" t="str">
        <f t="shared" si="392"/>
        <v/>
      </c>
      <c r="X1744" s="109">
        <f t="shared" si="379"/>
        <v>0</v>
      </c>
      <c r="Y1744" s="110" t="e">
        <f t="shared" si="380"/>
        <v>#N/A</v>
      </c>
      <c r="Z1744" s="75" t="e">
        <f>NA()</f>
        <v>#N/A</v>
      </c>
    </row>
    <row r="1745" spans="1:26" x14ac:dyDescent="0.2">
      <c r="A1745" s="74">
        <v>27220</v>
      </c>
      <c r="B1745" s="68">
        <f>INDEX('B-A OSRoad'!$F$2:$F$21,MATCH(A1745,'B-A OSRoad'!$C$2:$C$21))</f>
        <v>0</v>
      </c>
      <c r="C1745" s="68" t="str">
        <f>IF(INDEX('B-A OSRoad'!$B$2:$B$21,MATCH(A1745,'B-A OSRoad'!$C$2:$C$21))="Straight","",RIGHT(INDEX('B-A OSRoad'!$B$2:$B$21,MATCH(A1745,'B-A OSRoad'!$C$2:$C$21)),LEN(INDEX('B-A OSRoad'!$B$2:$B$21,MATCH(A1745,'B-A OSRoad'!$C$2:$C$21)))-1))</f>
        <v/>
      </c>
      <c r="D1745" s="69">
        <f>(INDEX('B-A OSRoad'!$I$2:$I$21,MATCH(A1745,'B-A OSRoad'!$C$2:$C$21)))+$C$3+$C$4+$C$1</f>
        <v>110</v>
      </c>
      <c r="E1745" s="70" t="e">
        <f>VLOOKUP(A1745,'Crash Data'!$E$3:$F$6,2,FALSE)</f>
        <v>#N/A</v>
      </c>
      <c r="F1745" s="70" t="e">
        <f>VLOOKUP(A1745,'Crash Data'!$B$3:$C$32,2,FALSE)</f>
        <v>#N/A</v>
      </c>
      <c r="G1745" s="40">
        <v>230</v>
      </c>
      <c r="H1745" s="40">
        <v>177</v>
      </c>
      <c r="I1745" s="39">
        <v>177</v>
      </c>
      <c r="J1745" s="40">
        <v>177</v>
      </c>
      <c r="K1745" s="39">
        <v>177</v>
      </c>
      <c r="L1745" s="93">
        <f t="shared" si="381"/>
        <v>209</v>
      </c>
      <c r="M1745" s="93" t="str">
        <f t="shared" si="382"/>
        <v/>
      </c>
      <c r="N1745" s="99">
        <f t="shared" si="383"/>
        <v>165</v>
      </c>
      <c r="O1745" s="99" t="str">
        <f t="shared" si="384"/>
        <v/>
      </c>
      <c r="P1745" s="102">
        <f t="shared" si="385"/>
        <v>165</v>
      </c>
      <c r="Q1745" s="102" t="str">
        <f t="shared" si="386"/>
        <v/>
      </c>
      <c r="R1745" s="105">
        <f t="shared" si="387"/>
        <v>165</v>
      </c>
      <c r="S1745" s="105" t="str">
        <f t="shared" si="388"/>
        <v/>
      </c>
      <c r="T1745" s="69">
        <f t="shared" si="389"/>
        <v>107</v>
      </c>
      <c r="U1745" s="69" t="str">
        <f t="shared" si="390"/>
        <v/>
      </c>
      <c r="V1745" s="143">
        <f t="shared" si="391"/>
        <v>165</v>
      </c>
      <c r="W1745" s="143" t="str">
        <f t="shared" si="392"/>
        <v/>
      </c>
      <c r="X1745" s="109">
        <f t="shared" si="379"/>
        <v>0</v>
      </c>
      <c r="Y1745" s="110" t="e">
        <f t="shared" si="380"/>
        <v>#N/A</v>
      </c>
      <c r="Z1745" s="75" t="e">
        <f>NA()</f>
        <v>#N/A</v>
      </c>
    </row>
    <row r="1746" spans="1:26" x14ac:dyDescent="0.2">
      <c r="A1746" s="74">
        <v>27230</v>
      </c>
      <c r="B1746" s="68">
        <f>INDEX('B-A OSRoad'!$F$2:$F$21,MATCH(A1746,'B-A OSRoad'!$C$2:$C$21))</f>
        <v>0</v>
      </c>
      <c r="C1746" s="68" t="str">
        <f>IF(INDEX('B-A OSRoad'!$B$2:$B$21,MATCH(A1746,'B-A OSRoad'!$C$2:$C$21))="Straight","",RIGHT(INDEX('B-A OSRoad'!$B$2:$B$21,MATCH(A1746,'B-A OSRoad'!$C$2:$C$21)),LEN(INDEX('B-A OSRoad'!$B$2:$B$21,MATCH(A1746,'B-A OSRoad'!$C$2:$C$21)))-1))</f>
        <v/>
      </c>
      <c r="D1746" s="69">
        <f>(INDEX('B-A OSRoad'!$I$2:$I$21,MATCH(A1746,'B-A OSRoad'!$C$2:$C$21)))+$C$3+$C$4+$C$1</f>
        <v>110</v>
      </c>
      <c r="E1746" s="70" t="e">
        <f>VLOOKUP(A1746,'Crash Data'!$E$3:$F$6,2,FALSE)</f>
        <v>#N/A</v>
      </c>
      <c r="F1746" s="70" t="e">
        <f>VLOOKUP(A1746,'Crash Data'!$B$3:$C$32,2,FALSE)</f>
        <v>#N/A</v>
      </c>
      <c r="G1746" s="40">
        <v>230</v>
      </c>
      <c r="H1746" s="40">
        <v>177</v>
      </c>
      <c r="I1746" s="39">
        <v>177</v>
      </c>
      <c r="J1746" s="40">
        <v>177</v>
      </c>
      <c r="K1746" s="39">
        <v>177</v>
      </c>
      <c r="L1746" s="93">
        <f t="shared" si="381"/>
        <v>209</v>
      </c>
      <c r="M1746" s="93" t="str">
        <f t="shared" si="382"/>
        <v/>
      </c>
      <c r="N1746" s="99">
        <f t="shared" si="383"/>
        <v>165</v>
      </c>
      <c r="O1746" s="99" t="str">
        <f t="shared" si="384"/>
        <v/>
      </c>
      <c r="P1746" s="102">
        <f t="shared" si="385"/>
        <v>165</v>
      </c>
      <c r="Q1746" s="102" t="str">
        <f t="shared" si="386"/>
        <v/>
      </c>
      <c r="R1746" s="105">
        <f t="shared" si="387"/>
        <v>165</v>
      </c>
      <c r="S1746" s="105" t="str">
        <f t="shared" si="388"/>
        <v/>
      </c>
      <c r="T1746" s="69">
        <f t="shared" si="389"/>
        <v>107</v>
      </c>
      <c r="U1746" s="69" t="str">
        <f t="shared" si="390"/>
        <v/>
      </c>
      <c r="V1746" s="143">
        <f t="shared" si="391"/>
        <v>165</v>
      </c>
      <c r="W1746" s="143" t="str">
        <f t="shared" si="392"/>
        <v/>
      </c>
      <c r="X1746" s="109">
        <f t="shared" si="379"/>
        <v>0</v>
      </c>
      <c r="Y1746" s="110" t="e">
        <f t="shared" si="380"/>
        <v>#N/A</v>
      </c>
      <c r="Z1746" s="75" t="e">
        <f>NA()</f>
        <v>#N/A</v>
      </c>
    </row>
    <row r="1747" spans="1:26" x14ac:dyDescent="0.2">
      <c r="A1747" s="74">
        <v>27240</v>
      </c>
      <c r="B1747" s="68">
        <f>INDEX('B-A OSRoad'!$F$2:$F$21,MATCH(A1747,'B-A OSRoad'!$C$2:$C$21))</f>
        <v>0</v>
      </c>
      <c r="C1747" s="68" t="str">
        <f>IF(INDEX('B-A OSRoad'!$B$2:$B$21,MATCH(A1747,'B-A OSRoad'!$C$2:$C$21))="Straight","",RIGHT(INDEX('B-A OSRoad'!$B$2:$B$21,MATCH(A1747,'B-A OSRoad'!$C$2:$C$21)),LEN(INDEX('B-A OSRoad'!$B$2:$B$21,MATCH(A1747,'B-A OSRoad'!$C$2:$C$21)))-1))</f>
        <v/>
      </c>
      <c r="D1747" s="69">
        <f>(INDEX('B-A OSRoad'!$I$2:$I$21,MATCH(A1747,'B-A OSRoad'!$C$2:$C$21)))+$C$3+$C$4+$C$1</f>
        <v>110</v>
      </c>
      <c r="E1747" s="70" t="e">
        <f>VLOOKUP(A1747,'Crash Data'!$E$3:$F$6,2,FALSE)</f>
        <v>#N/A</v>
      </c>
      <c r="F1747" s="70" t="e">
        <f>VLOOKUP(A1747,'Crash Data'!$B$3:$C$32,2,FALSE)</f>
        <v>#N/A</v>
      </c>
      <c r="G1747" s="40">
        <v>230</v>
      </c>
      <c r="H1747" s="40">
        <v>177</v>
      </c>
      <c r="I1747" s="39">
        <v>177</v>
      </c>
      <c r="J1747" s="40">
        <v>177</v>
      </c>
      <c r="K1747" s="39">
        <v>177</v>
      </c>
      <c r="L1747" s="93">
        <f t="shared" si="381"/>
        <v>209</v>
      </c>
      <c r="M1747" s="93" t="str">
        <f t="shared" si="382"/>
        <v/>
      </c>
      <c r="N1747" s="99">
        <f t="shared" si="383"/>
        <v>165</v>
      </c>
      <c r="O1747" s="99" t="str">
        <f t="shared" si="384"/>
        <v/>
      </c>
      <c r="P1747" s="102">
        <f t="shared" si="385"/>
        <v>165</v>
      </c>
      <c r="Q1747" s="102" t="str">
        <f t="shared" si="386"/>
        <v/>
      </c>
      <c r="R1747" s="105">
        <f t="shared" si="387"/>
        <v>165</v>
      </c>
      <c r="S1747" s="105" t="str">
        <f t="shared" si="388"/>
        <v/>
      </c>
      <c r="T1747" s="69">
        <f t="shared" si="389"/>
        <v>107</v>
      </c>
      <c r="U1747" s="69" t="str">
        <f t="shared" si="390"/>
        <v/>
      </c>
      <c r="V1747" s="143">
        <f t="shared" si="391"/>
        <v>165</v>
      </c>
      <c r="W1747" s="143" t="str">
        <f t="shared" si="392"/>
        <v/>
      </c>
      <c r="X1747" s="109">
        <f t="shared" si="379"/>
        <v>0</v>
      </c>
      <c r="Y1747" s="110" t="e">
        <f t="shared" si="380"/>
        <v>#N/A</v>
      </c>
      <c r="Z1747" s="75" t="e">
        <f>NA()</f>
        <v>#N/A</v>
      </c>
    </row>
    <row r="1748" spans="1:26" x14ac:dyDescent="0.2">
      <c r="A1748" s="74">
        <v>27250</v>
      </c>
      <c r="B1748" s="68">
        <f>INDEX('B-A OSRoad'!$F$2:$F$21,MATCH(A1748,'B-A OSRoad'!$C$2:$C$21))</f>
        <v>0</v>
      </c>
      <c r="C1748" s="68" t="str">
        <f>IF(INDEX('B-A OSRoad'!$B$2:$B$21,MATCH(A1748,'B-A OSRoad'!$C$2:$C$21))="Straight","",RIGHT(INDEX('B-A OSRoad'!$B$2:$B$21,MATCH(A1748,'B-A OSRoad'!$C$2:$C$21)),LEN(INDEX('B-A OSRoad'!$B$2:$B$21,MATCH(A1748,'B-A OSRoad'!$C$2:$C$21)))-1))</f>
        <v/>
      </c>
      <c r="D1748" s="69">
        <f>(INDEX('B-A OSRoad'!$I$2:$I$21,MATCH(A1748,'B-A OSRoad'!$C$2:$C$21)))+$C$3+$C$4+$C$1</f>
        <v>110</v>
      </c>
      <c r="E1748" s="70" t="e">
        <f>VLOOKUP(A1748,'Crash Data'!$E$3:$F$6,2,FALSE)</f>
        <v>#N/A</v>
      </c>
      <c r="F1748" s="70" t="e">
        <f>VLOOKUP(A1748,'Crash Data'!$B$3:$C$32,2,FALSE)</f>
        <v>#N/A</v>
      </c>
      <c r="G1748" s="40">
        <v>230</v>
      </c>
      <c r="H1748" s="40">
        <v>177</v>
      </c>
      <c r="I1748" s="39">
        <v>177</v>
      </c>
      <c r="J1748" s="40">
        <v>177</v>
      </c>
      <c r="K1748" s="39">
        <v>177</v>
      </c>
      <c r="L1748" s="93">
        <f t="shared" si="381"/>
        <v>209</v>
      </c>
      <c r="M1748" s="93" t="str">
        <f t="shared" si="382"/>
        <v/>
      </c>
      <c r="N1748" s="99">
        <f t="shared" si="383"/>
        <v>165</v>
      </c>
      <c r="O1748" s="99" t="str">
        <f t="shared" si="384"/>
        <v/>
      </c>
      <c r="P1748" s="102">
        <f t="shared" si="385"/>
        <v>165</v>
      </c>
      <c r="Q1748" s="102" t="str">
        <f t="shared" si="386"/>
        <v/>
      </c>
      <c r="R1748" s="105">
        <f t="shared" si="387"/>
        <v>165</v>
      </c>
      <c r="S1748" s="105" t="str">
        <f t="shared" si="388"/>
        <v/>
      </c>
      <c r="T1748" s="69">
        <f t="shared" si="389"/>
        <v>107</v>
      </c>
      <c r="U1748" s="69" t="str">
        <f t="shared" si="390"/>
        <v/>
      </c>
      <c r="V1748" s="143">
        <f t="shared" si="391"/>
        <v>165</v>
      </c>
      <c r="W1748" s="143" t="str">
        <f t="shared" si="392"/>
        <v/>
      </c>
      <c r="X1748" s="109">
        <f t="shared" si="379"/>
        <v>0</v>
      </c>
      <c r="Y1748" s="110" t="e">
        <f t="shared" si="380"/>
        <v>#N/A</v>
      </c>
      <c r="Z1748" s="75" t="e">
        <f>NA()</f>
        <v>#N/A</v>
      </c>
    </row>
    <row r="1749" spans="1:26" x14ac:dyDescent="0.2">
      <c r="A1749" s="74">
        <v>27260</v>
      </c>
      <c r="B1749" s="68">
        <f>INDEX('B-A OSRoad'!$F$2:$F$21,MATCH(A1749,'B-A OSRoad'!$C$2:$C$21))</f>
        <v>0</v>
      </c>
      <c r="C1749" s="68" t="str">
        <f>IF(INDEX('B-A OSRoad'!$B$2:$B$21,MATCH(A1749,'B-A OSRoad'!$C$2:$C$21))="Straight","",RIGHT(INDEX('B-A OSRoad'!$B$2:$B$21,MATCH(A1749,'B-A OSRoad'!$C$2:$C$21)),LEN(INDEX('B-A OSRoad'!$B$2:$B$21,MATCH(A1749,'B-A OSRoad'!$C$2:$C$21)))-1))</f>
        <v/>
      </c>
      <c r="D1749" s="69">
        <f>(INDEX('B-A OSRoad'!$I$2:$I$21,MATCH(A1749,'B-A OSRoad'!$C$2:$C$21)))+$C$3+$C$4+$C$1</f>
        <v>110</v>
      </c>
      <c r="E1749" s="70" t="e">
        <f>VLOOKUP(A1749,'Crash Data'!$E$3:$F$6,2,FALSE)</f>
        <v>#N/A</v>
      </c>
      <c r="F1749" s="70" t="e">
        <f>VLOOKUP(A1749,'Crash Data'!$B$3:$C$32,2,FALSE)</f>
        <v>#N/A</v>
      </c>
      <c r="G1749" s="40">
        <v>230</v>
      </c>
      <c r="H1749" s="40">
        <v>177</v>
      </c>
      <c r="I1749" s="39">
        <v>177</v>
      </c>
      <c r="J1749" s="40">
        <v>177</v>
      </c>
      <c r="K1749" s="39">
        <v>177</v>
      </c>
      <c r="L1749" s="93">
        <f t="shared" si="381"/>
        <v>209</v>
      </c>
      <c r="M1749" s="93" t="str">
        <f t="shared" si="382"/>
        <v/>
      </c>
      <c r="N1749" s="99">
        <f t="shared" si="383"/>
        <v>165</v>
      </c>
      <c r="O1749" s="99" t="str">
        <f t="shared" si="384"/>
        <v/>
      </c>
      <c r="P1749" s="102">
        <f t="shared" si="385"/>
        <v>165</v>
      </c>
      <c r="Q1749" s="102" t="str">
        <f t="shared" si="386"/>
        <v/>
      </c>
      <c r="R1749" s="105">
        <f t="shared" si="387"/>
        <v>165</v>
      </c>
      <c r="S1749" s="105" t="str">
        <f t="shared" si="388"/>
        <v/>
      </c>
      <c r="T1749" s="69">
        <f t="shared" si="389"/>
        <v>107</v>
      </c>
      <c r="U1749" s="69" t="str">
        <f t="shared" si="390"/>
        <v/>
      </c>
      <c r="V1749" s="143">
        <f t="shared" si="391"/>
        <v>165</v>
      </c>
      <c r="W1749" s="143" t="str">
        <f t="shared" si="392"/>
        <v/>
      </c>
      <c r="X1749" s="109">
        <f t="shared" si="379"/>
        <v>0</v>
      </c>
      <c r="Y1749" s="110" t="e">
        <f t="shared" si="380"/>
        <v>#N/A</v>
      </c>
      <c r="Z1749" s="75" t="e">
        <f>NA()</f>
        <v>#N/A</v>
      </c>
    </row>
    <row r="1750" spans="1:26" x14ac:dyDescent="0.2">
      <c r="A1750" s="74">
        <v>27270</v>
      </c>
      <c r="B1750" s="68">
        <f>INDEX('B-A OSRoad'!$F$2:$F$21,MATCH(A1750,'B-A OSRoad'!$C$2:$C$21))</f>
        <v>0</v>
      </c>
      <c r="C1750" s="68" t="str">
        <f>IF(INDEX('B-A OSRoad'!$B$2:$B$21,MATCH(A1750,'B-A OSRoad'!$C$2:$C$21))="Straight","",RIGHT(INDEX('B-A OSRoad'!$B$2:$B$21,MATCH(A1750,'B-A OSRoad'!$C$2:$C$21)),LEN(INDEX('B-A OSRoad'!$B$2:$B$21,MATCH(A1750,'B-A OSRoad'!$C$2:$C$21)))-1))</f>
        <v/>
      </c>
      <c r="D1750" s="69">
        <f>(INDEX('B-A OSRoad'!$I$2:$I$21,MATCH(A1750,'B-A OSRoad'!$C$2:$C$21)))+$C$3+$C$4+$C$1</f>
        <v>110</v>
      </c>
      <c r="E1750" s="70" t="e">
        <f>VLOOKUP(A1750,'Crash Data'!$E$3:$F$6,2,FALSE)</f>
        <v>#N/A</v>
      </c>
      <c r="F1750" s="70" t="e">
        <f>VLOOKUP(A1750,'Crash Data'!$B$3:$C$32,2,FALSE)</f>
        <v>#N/A</v>
      </c>
      <c r="G1750" s="40">
        <v>197.738</v>
      </c>
      <c r="H1750" s="40">
        <v>177</v>
      </c>
      <c r="I1750" s="39">
        <v>177</v>
      </c>
      <c r="J1750" s="40">
        <v>177</v>
      </c>
      <c r="K1750" s="39">
        <v>177</v>
      </c>
      <c r="L1750" s="93">
        <f t="shared" si="381"/>
        <v>209</v>
      </c>
      <c r="M1750" s="93">
        <f t="shared" si="382"/>
        <v>11.262</v>
      </c>
      <c r="N1750" s="99">
        <f t="shared" si="383"/>
        <v>165</v>
      </c>
      <c r="O1750" s="99" t="str">
        <f t="shared" si="384"/>
        <v/>
      </c>
      <c r="P1750" s="102">
        <f t="shared" si="385"/>
        <v>165</v>
      </c>
      <c r="Q1750" s="102" t="str">
        <f t="shared" si="386"/>
        <v/>
      </c>
      <c r="R1750" s="105">
        <f t="shared" si="387"/>
        <v>165</v>
      </c>
      <c r="S1750" s="105" t="str">
        <f t="shared" si="388"/>
        <v/>
      </c>
      <c r="T1750" s="69">
        <f t="shared" si="389"/>
        <v>107</v>
      </c>
      <c r="U1750" s="69" t="str">
        <f t="shared" si="390"/>
        <v/>
      </c>
      <c r="V1750" s="143">
        <f t="shared" si="391"/>
        <v>165</v>
      </c>
      <c r="W1750" s="143" t="str">
        <f t="shared" si="392"/>
        <v/>
      </c>
      <c r="X1750" s="109">
        <f t="shared" si="379"/>
        <v>0</v>
      </c>
      <c r="Y1750" s="110" t="e">
        <f t="shared" si="380"/>
        <v>#N/A</v>
      </c>
      <c r="Z1750" s="75" t="e">
        <f>NA()</f>
        <v>#N/A</v>
      </c>
    </row>
    <row r="1751" spans="1:26" x14ac:dyDescent="0.2">
      <c r="A1751" s="74">
        <v>27280</v>
      </c>
      <c r="B1751" s="68">
        <f>INDEX('B-A OSRoad'!$F$2:$F$21,MATCH(A1751,'B-A OSRoad'!$C$2:$C$21))</f>
        <v>0</v>
      </c>
      <c r="C1751" s="68" t="str">
        <f>IF(INDEX('B-A OSRoad'!$B$2:$B$21,MATCH(A1751,'B-A OSRoad'!$C$2:$C$21))="Straight","",RIGHT(INDEX('B-A OSRoad'!$B$2:$B$21,MATCH(A1751,'B-A OSRoad'!$C$2:$C$21)),LEN(INDEX('B-A OSRoad'!$B$2:$B$21,MATCH(A1751,'B-A OSRoad'!$C$2:$C$21)))-1))</f>
        <v/>
      </c>
      <c r="D1751" s="69">
        <f>(INDEX('B-A OSRoad'!$I$2:$I$21,MATCH(A1751,'B-A OSRoad'!$C$2:$C$21)))+$C$3+$C$4+$C$1</f>
        <v>110</v>
      </c>
      <c r="E1751" s="70" t="e">
        <f>VLOOKUP(A1751,'Crash Data'!$E$3:$F$6,2,FALSE)</f>
        <v>#N/A</v>
      </c>
      <c r="F1751" s="70" t="e">
        <f>VLOOKUP(A1751,'Crash Data'!$B$3:$C$32,2,FALSE)</f>
        <v>#N/A</v>
      </c>
      <c r="G1751" s="40">
        <v>195.14</v>
      </c>
      <c r="H1751" s="40">
        <v>177</v>
      </c>
      <c r="I1751" s="39">
        <v>177</v>
      </c>
      <c r="J1751" s="40">
        <v>177</v>
      </c>
      <c r="K1751" s="39">
        <v>177</v>
      </c>
      <c r="L1751" s="93">
        <f t="shared" si="381"/>
        <v>209</v>
      </c>
      <c r="M1751" s="93">
        <f t="shared" si="382"/>
        <v>13.860000000000014</v>
      </c>
      <c r="N1751" s="99">
        <f t="shared" si="383"/>
        <v>165</v>
      </c>
      <c r="O1751" s="99" t="str">
        <f t="shared" si="384"/>
        <v/>
      </c>
      <c r="P1751" s="102">
        <f t="shared" si="385"/>
        <v>165</v>
      </c>
      <c r="Q1751" s="102" t="str">
        <f t="shared" si="386"/>
        <v/>
      </c>
      <c r="R1751" s="105">
        <f t="shared" si="387"/>
        <v>165</v>
      </c>
      <c r="S1751" s="105" t="str">
        <f t="shared" si="388"/>
        <v/>
      </c>
      <c r="T1751" s="69">
        <f t="shared" si="389"/>
        <v>107</v>
      </c>
      <c r="U1751" s="69" t="str">
        <f t="shared" si="390"/>
        <v/>
      </c>
      <c r="V1751" s="143">
        <f t="shared" si="391"/>
        <v>165</v>
      </c>
      <c r="W1751" s="143" t="str">
        <f t="shared" si="392"/>
        <v/>
      </c>
      <c r="X1751" s="109">
        <f t="shared" si="379"/>
        <v>0</v>
      </c>
      <c r="Y1751" s="110" t="e">
        <f t="shared" si="380"/>
        <v>#N/A</v>
      </c>
      <c r="Z1751" s="75" t="e">
        <f>NA()</f>
        <v>#N/A</v>
      </c>
    </row>
    <row r="1752" spans="1:26" x14ac:dyDescent="0.2">
      <c r="A1752" s="74">
        <v>27290</v>
      </c>
      <c r="B1752" s="68">
        <f>INDEX('B-A OSRoad'!$F$2:$F$21,MATCH(A1752,'B-A OSRoad'!$C$2:$C$21))</f>
        <v>0</v>
      </c>
      <c r="C1752" s="68" t="str">
        <f>IF(INDEX('B-A OSRoad'!$B$2:$B$21,MATCH(A1752,'B-A OSRoad'!$C$2:$C$21))="Straight","",RIGHT(INDEX('B-A OSRoad'!$B$2:$B$21,MATCH(A1752,'B-A OSRoad'!$C$2:$C$21)),LEN(INDEX('B-A OSRoad'!$B$2:$B$21,MATCH(A1752,'B-A OSRoad'!$C$2:$C$21)))-1))</f>
        <v/>
      </c>
      <c r="D1752" s="69">
        <f>(INDEX('B-A OSRoad'!$I$2:$I$21,MATCH(A1752,'B-A OSRoad'!$C$2:$C$21)))+$C$3+$C$4+$C$1</f>
        <v>110</v>
      </c>
      <c r="E1752" s="70" t="e">
        <f>VLOOKUP(A1752,'Crash Data'!$E$3:$F$6,2,FALSE)</f>
        <v>#N/A</v>
      </c>
      <c r="F1752" s="70" t="e">
        <f>VLOOKUP(A1752,'Crash Data'!$B$3:$C$32,2,FALSE)</f>
        <v>#N/A</v>
      </c>
      <c r="G1752" s="40">
        <v>199.39099999999999</v>
      </c>
      <c r="H1752" s="40">
        <v>177</v>
      </c>
      <c r="I1752" s="39">
        <v>177</v>
      </c>
      <c r="J1752" s="40">
        <v>177</v>
      </c>
      <c r="K1752" s="39">
        <v>177</v>
      </c>
      <c r="L1752" s="93">
        <f t="shared" si="381"/>
        <v>209</v>
      </c>
      <c r="M1752" s="93">
        <f t="shared" si="382"/>
        <v>9.6090000000000089</v>
      </c>
      <c r="N1752" s="99">
        <f t="shared" si="383"/>
        <v>165</v>
      </c>
      <c r="O1752" s="99" t="str">
        <f t="shared" si="384"/>
        <v/>
      </c>
      <c r="P1752" s="102">
        <f t="shared" si="385"/>
        <v>165</v>
      </c>
      <c r="Q1752" s="102" t="str">
        <f t="shared" si="386"/>
        <v/>
      </c>
      <c r="R1752" s="105">
        <f t="shared" si="387"/>
        <v>165</v>
      </c>
      <c r="S1752" s="105" t="str">
        <f t="shared" si="388"/>
        <v/>
      </c>
      <c r="T1752" s="69">
        <f t="shared" si="389"/>
        <v>107</v>
      </c>
      <c r="U1752" s="69" t="str">
        <f t="shared" si="390"/>
        <v/>
      </c>
      <c r="V1752" s="143">
        <f t="shared" si="391"/>
        <v>165</v>
      </c>
      <c r="W1752" s="143" t="str">
        <f t="shared" si="392"/>
        <v/>
      </c>
      <c r="X1752" s="109">
        <f t="shared" si="379"/>
        <v>0</v>
      </c>
      <c r="Y1752" s="110" t="e">
        <f t="shared" si="380"/>
        <v>#N/A</v>
      </c>
      <c r="Z1752" s="75" t="e">
        <f>NA()</f>
        <v>#N/A</v>
      </c>
    </row>
    <row r="1753" spans="1:26" x14ac:dyDescent="0.2">
      <c r="A1753" s="74">
        <v>27300</v>
      </c>
      <c r="B1753" s="68">
        <f>INDEX('B-A OSRoad'!$F$2:$F$21,MATCH(A1753,'B-A OSRoad'!$C$2:$C$21))</f>
        <v>0</v>
      </c>
      <c r="C1753" s="68" t="str">
        <f>IF(INDEX('B-A OSRoad'!$B$2:$B$21,MATCH(A1753,'B-A OSRoad'!$C$2:$C$21))="Straight","",RIGHT(INDEX('B-A OSRoad'!$B$2:$B$21,MATCH(A1753,'B-A OSRoad'!$C$2:$C$21)),LEN(INDEX('B-A OSRoad'!$B$2:$B$21,MATCH(A1753,'B-A OSRoad'!$C$2:$C$21)))-1))</f>
        <v/>
      </c>
      <c r="D1753" s="69">
        <f>(INDEX('B-A OSRoad'!$I$2:$I$21,MATCH(A1753,'B-A OSRoad'!$C$2:$C$21)))+$C$3+$C$4+$C$1</f>
        <v>110</v>
      </c>
      <c r="E1753" s="70" t="e">
        <f>VLOOKUP(A1753,'Crash Data'!$E$3:$F$6,2,FALSE)</f>
        <v>#N/A</v>
      </c>
      <c r="F1753" s="70" t="e">
        <f>VLOOKUP(A1753,'Crash Data'!$B$3:$C$32,2,FALSE)</f>
        <v>#N/A</v>
      </c>
      <c r="G1753" s="40">
        <v>198.45500000000001</v>
      </c>
      <c r="H1753" s="40">
        <v>177</v>
      </c>
      <c r="I1753" s="39">
        <v>177</v>
      </c>
      <c r="J1753" s="40">
        <v>177</v>
      </c>
      <c r="K1753" s="39">
        <v>177</v>
      </c>
      <c r="L1753" s="93">
        <f t="shared" si="381"/>
        <v>209</v>
      </c>
      <c r="M1753" s="93">
        <f t="shared" si="382"/>
        <v>10.544999999999987</v>
      </c>
      <c r="N1753" s="99">
        <f t="shared" si="383"/>
        <v>165</v>
      </c>
      <c r="O1753" s="99" t="str">
        <f t="shared" si="384"/>
        <v/>
      </c>
      <c r="P1753" s="102">
        <f t="shared" si="385"/>
        <v>165</v>
      </c>
      <c r="Q1753" s="102" t="str">
        <f t="shared" si="386"/>
        <v/>
      </c>
      <c r="R1753" s="105">
        <f t="shared" si="387"/>
        <v>165</v>
      </c>
      <c r="S1753" s="105" t="str">
        <f t="shared" si="388"/>
        <v/>
      </c>
      <c r="T1753" s="69">
        <f t="shared" si="389"/>
        <v>107</v>
      </c>
      <c r="U1753" s="69" t="str">
        <f t="shared" si="390"/>
        <v/>
      </c>
      <c r="V1753" s="143">
        <f t="shared" si="391"/>
        <v>165</v>
      </c>
      <c r="W1753" s="143" t="str">
        <f t="shared" si="392"/>
        <v/>
      </c>
      <c r="X1753" s="109">
        <f t="shared" si="379"/>
        <v>0</v>
      </c>
      <c r="Y1753" s="110" t="e">
        <f t="shared" si="380"/>
        <v>#N/A</v>
      </c>
      <c r="Z1753" s="75" t="e">
        <f>NA()</f>
        <v>#N/A</v>
      </c>
    </row>
    <row r="1754" spans="1:26" x14ac:dyDescent="0.2">
      <c r="A1754" s="74">
        <v>27310</v>
      </c>
      <c r="B1754" s="68">
        <f>INDEX('B-A OSRoad'!$F$2:$F$21,MATCH(A1754,'B-A OSRoad'!$C$2:$C$21))</f>
        <v>0</v>
      </c>
      <c r="C1754" s="68" t="str">
        <f>IF(INDEX('B-A OSRoad'!$B$2:$B$21,MATCH(A1754,'B-A OSRoad'!$C$2:$C$21))="Straight","",RIGHT(INDEX('B-A OSRoad'!$B$2:$B$21,MATCH(A1754,'B-A OSRoad'!$C$2:$C$21)),LEN(INDEX('B-A OSRoad'!$B$2:$B$21,MATCH(A1754,'B-A OSRoad'!$C$2:$C$21)))-1))</f>
        <v/>
      </c>
      <c r="D1754" s="69">
        <f>(INDEX('B-A OSRoad'!$I$2:$I$21,MATCH(A1754,'B-A OSRoad'!$C$2:$C$21)))+$C$3+$C$4+$C$1</f>
        <v>110</v>
      </c>
      <c r="E1754" s="70" t="e">
        <f>VLOOKUP(A1754,'Crash Data'!$E$3:$F$6,2,FALSE)</f>
        <v>#N/A</v>
      </c>
      <c r="F1754" s="70" t="e">
        <f>VLOOKUP(A1754,'Crash Data'!$B$3:$C$32,2,FALSE)</f>
        <v>#N/A</v>
      </c>
      <c r="G1754" s="40">
        <v>198.54</v>
      </c>
      <c r="H1754" s="40">
        <v>177</v>
      </c>
      <c r="I1754" s="39">
        <v>177</v>
      </c>
      <c r="J1754" s="40">
        <v>177</v>
      </c>
      <c r="K1754" s="39">
        <v>177</v>
      </c>
      <c r="L1754" s="93">
        <f t="shared" si="381"/>
        <v>209</v>
      </c>
      <c r="M1754" s="93">
        <f t="shared" si="382"/>
        <v>10.460000000000008</v>
      </c>
      <c r="N1754" s="99">
        <f t="shared" si="383"/>
        <v>165</v>
      </c>
      <c r="O1754" s="99" t="str">
        <f t="shared" si="384"/>
        <v/>
      </c>
      <c r="P1754" s="102">
        <f t="shared" si="385"/>
        <v>165</v>
      </c>
      <c r="Q1754" s="102" t="str">
        <f t="shared" si="386"/>
        <v/>
      </c>
      <c r="R1754" s="105">
        <f t="shared" si="387"/>
        <v>165</v>
      </c>
      <c r="S1754" s="105" t="str">
        <f t="shared" si="388"/>
        <v/>
      </c>
      <c r="T1754" s="69">
        <f t="shared" si="389"/>
        <v>107</v>
      </c>
      <c r="U1754" s="69" t="str">
        <f t="shared" si="390"/>
        <v/>
      </c>
      <c r="V1754" s="143">
        <f t="shared" si="391"/>
        <v>165</v>
      </c>
      <c r="W1754" s="143" t="str">
        <f t="shared" si="392"/>
        <v/>
      </c>
      <c r="X1754" s="109">
        <f t="shared" si="379"/>
        <v>0</v>
      </c>
      <c r="Y1754" s="110" t="e">
        <f t="shared" si="380"/>
        <v>#N/A</v>
      </c>
      <c r="Z1754" s="75" t="e">
        <f>NA()</f>
        <v>#N/A</v>
      </c>
    </row>
    <row r="1755" spans="1:26" x14ac:dyDescent="0.2">
      <c r="A1755" s="74">
        <v>27320</v>
      </c>
      <c r="B1755" s="68">
        <f>INDEX('B-A OSRoad'!$F$2:$F$21,MATCH(A1755,'B-A OSRoad'!$C$2:$C$21))</f>
        <v>0</v>
      </c>
      <c r="C1755" s="68" t="str">
        <f>IF(INDEX('B-A OSRoad'!$B$2:$B$21,MATCH(A1755,'B-A OSRoad'!$C$2:$C$21))="Straight","",RIGHT(INDEX('B-A OSRoad'!$B$2:$B$21,MATCH(A1755,'B-A OSRoad'!$C$2:$C$21)),LEN(INDEX('B-A OSRoad'!$B$2:$B$21,MATCH(A1755,'B-A OSRoad'!$C$2:$C$21)))-1))</f>
        <v/>
      </c>
      <c r="D1755" s="69">
        <f>(INDEX('B-A OSRoad'!$I$2:$I$21,MATCH(A1755,'B-A OSRoad'!$C$2:$C$21)))+$C$3+$C$4+$C$1</f>
        <v>110</v>
      </c>
      <c r="E1755" s="70" t="e">
        <f>VLOOKUP(A1755,'Crash Data'!$E$3:$F$6,2,FALSE)</f>
        <v>#N/A</v>
      </c>
      <c r="F1755" s="70" t="e">
        <f>VLOOKUP(A1755,'Crash Data'!$B$3:$C$32,2,FALSE)</f>
        <v>#N/A</v>
      </c>
      <c r="G1755" s="40">
        <v>190.07900000000001</v>
      </c>
      <c r="H1755" s="40">
        <v>177</v>
      </c>
      <c r="I1755" s="39">
        <v>177</v>
      </c>
      <c r="J1755" s="40">
        <v>177</v>
      </c>
      <c r="K1755" s="39">
        <v>177</v>
      </c>
      <c r="L1755" s="93">
        <f t="shared" si="381"/>
        <v>209</v>
      </c>
      <c r="M1755" s="93">
        <f t="shared" si="382"/>
        <v>18.920999999999992</v>
      </c>
      <c r="N1755" s="99">
        <f t="shared" si="383"/>
        <v>165</v>
      </c>
      <c r="O1755" s="99" t="str">
        <f t="shared" si="384"/>
        <v/>
      </c>
      <c r="P1755" s="102">
        <f t="shared" si="385"/>
        <v>165</v>
      </c>
      <c r="Q1755" s="102" t="str">
        <f t="shared" si="386"/>
        <v/>
      </c>
      <c r="R1755" s="105">
        <f t="shared" si="387"/>
        <v>165</v>
      </c>
      <c r="S1755" s="105" t="str">
        <f t="shared" si="388"/>
        <v/>
      </c>
      <c r="T1755" s="69">
        <f t="shared" si="389"/>
        <v>107</v>
      </c>
      <c r="U1755" s="69" t="str">
        <f t="shared" si="390"/>
        <v/>
      </c>
      <c r="V1755" s="143">
        <f t="shared" si="391"/>
        <v>165</v>
      </c>
      <c r="W1755" s="143" t="str">
        <f t="shared" si="392"/>
        <v/>
      </c>
      <c r="X1755" s="109">
        <f t="shared" si="379"/>
        <v>0</v>
      </c>
      <c r="Y1755" s="110" t="e">
        <f t="shared" si="380"/>
        <v>#N/A</v>
      </c>
      <c r="Z1755" s="75" t="e">
        <f>NA()</f>
        <v>#N/A</v>
      </c>
    </row>
    <row r="1756" spans="1:26" x14ac:dyDescent="0.2">
      <c r="A1756" s="74">
        <v>27330</v>
      </c>
      <c r="B1756" s="68">
        <f>INDEX('B-A OSRoad'!$F$2:$F$21,MATCH(A1756,'B-A OSRoad'!$C$2:$C$21))</f>
        <v>0</v>
      </c>
      <c r="C1756" s="68" t="str">
        <f>IF(INDEX('B-A OSRoad'!$B$2:$B$21,MATCH(A1756,'B-A OSRoad'!$C$2:$C$21))="Straight","",RIGHT(INDEX('B-A OSRoad'!$B$2:$B$21,MATCH(A1756,'B-A OSRoad'!$C$2:$C$21)),LEN(INDEX('B-A OSRoad'!$B$2:$B$21,MATCH(A1756,'B-A OSRoad'!$C$2:$C$21)))-1))</f>
        <v/>
      </c>
      <c r="D1756" s="69">
        <f>(INDEX('B-A OSRoad'!$I$2:$I$21,MATCH(A1756,'B-A OSRoad'!$C$2:$C$21)))+$C$3+$C$4+$C$1</f>
        <v>110</v>
      </c>
      <c r="E1756" s="70" t="e">
        <f>VLOOKUP(A1756,'Crash Data'!$E$3:$F$6,2,FALSE)</f>
        <v>#N/A</v>
      </c>
      <c r="F1756" s="70" t="e">
        <f>VLOOKUP(A1756,'Crash Data'!$B$3:$C$32,2,FALSE)</f>
        <v>#N/A</v>
      </c>
      <c r="G1756" s="40">
        <v>196.45500000000001</v>
      </c>
      <c r="H1756" s="40">
        <v>177</v>
      </c>
      <c r="I1756" s="39">
        <v>177</v>
      </c>
      <c r="J1756" s="40">
        <v>177</v>
      </c>
      <c r="K1756" s="39">
        <v>177</v>
      </c>
      <c r="L1756" s="93">
        <f t="shared" si="381"/>
        <v>209</v>
      </c>
      <c r="M1756" s="93">
        <f t="shared" si="382"/>
        <v>12.544999999999987</v>
      </c>
      <c r="N1756" s="99">
        <f t="shared" si="383"/>
        <v>165</v>
      </c>
      <c r="O1756" s="99" t="str">
        <f t="shared" si="384"/>
        <v/>
      </c>
      <c r="P1756" s="102">
        <f t="shared" si="385"/>
        <v>165</v>
      </c>
      <c r="Q1756" s="102" t="str">
        <f t="shared" si="386"/>
        <v/>
      </c>
      <c r="R1756" s="105">
        <f t="shared" si="387"/>
        <v>165</v>
      </c>
      <c r="S1756" s="105" t="str">
        <f t="shared" si="388"/>
        <v/>
      </c>
      <c r="T1756" s="69">
        <f t="shared" si="389"/>
        <v>107</v>
      </c>
      <c r="U1756" s="69" t="str">
        <f t="shared" si="390"/>
        <v/>
      </c>
      <c r="V1756" s="143">
        <f t="shared" si="391"/>
        <v>165</v>
      </c>
      <c r="W1756" s="143" t="str">
        <f t="shared" si="392"/>
        <v/>
      </c>
      <c r="X1756" s="109">
        <f t="shared" si="379"/>
        <v>0</v>
      </c>
      <c r="Y1756" s="110" t="e">
        <f t="shared" si="380"/>
        <v>#N/A</v>
      </c>
      <c r="Z1756" s="75" t="e">
        <f>NA()</f>
        <v>#N/A</v>
      </c>
    </row>
    <row r="1757" spans="1:26" x14ac:dyDescent="0.2">
      <c r="A1757" s="74">
        <v>27340</v>
      </c>
      <c r="B1757" s="68">
        <f>INDEX('B-A OSRoad'!$F$2:$F$21,MATCH(A1757,'B-A OSRoad'!$C$2:$C$21))</f>
        <v>0</v>
      </c>
      <c r="C1757" s="68" t="str">
        <f>IF(INDEX('B-A OSRoad'!$B$2:$B$21,MATCH(A1757,'B-A OSRoad'!$C$2:$C$21))="Straight","",RIGHT(INDEX('B-A OSRoad'!$B$2:$B$21,MATCH(A1757,'B-A OSRoad'!$C$2:$C$21)),LEN(INDEX('B-A OSRoad'!$B$2:$B$21,MATCH(A1757,'B-A OSRoad'!$C$2:$C$21)))-1))</f>
        <v/>
      </c>
      <c r="D1757" s="69">
        <f>(INDEX('B-A OSRoad'!$I$2:$I$21,MATCH(A1757,'B-A OSRoad'!$C$2:$C$21)))+$C$3+$C$4+$C$1</f>
        <v>110</v>
      </c>
      <c r="E1757" s="70" t="e">
        <f>VLOOKUP(A1757,'Crash Data'!$E$3:$F$6,2,FALSE)</f>
        <v>#N/A</v>
      </c>
      <c r="F1757" s="70" t="e">
        <f>VLOOKUP(A1757,'Crash Data'!$B$3:$C$32,2,FALSE)</f>
        <v>#N/A</v>
      </c>
      <c r="G1757" s="40">
        <v>194.46600000000001</v>
      </c>
      <c r="H1757" s="40">
        <v>177</v>
      </c>
      <c r="I1757" s="39">
        <v>177</v>
      </c>
      <c r="J1757" s="40">
        <v>177</v>
      </c>
      <c r="K1757" s="39">
        <v>177</v>
      </c>
      <c r="L1757" s="93">
        <f t="shared" si="381"/>
        <v>209</v>
      </c>
      <c r="M1757" s="93">
        <f t="shared" si="382"/>
        <v>14.533999999999992</v>
      </c>
      <c r="N1757" s="99">
        <f t="shared" si="383"/>
        <v>165</v>
      </c>
      <c r="O1757" s="99" t="str">
        <f t="shared" si="384"/>
        <v/>
      </c>
      <c r="P1757" s="102">
        <f t="shared" si="385"/>
        <v>165</v>
      </c>
      <c r="Q1757" s="102" t="str">
        <f t="shared" si="386"/>
        <v/>
      </c>
      <c r="R1757" s="105">
        <f t="shared" si="387"/>
        <v>165</v>
      </c>
      <c r="S1757" s="105" t="str">
        <f t="shared" si="388"/>
        <v/>
      </c>
      <c r="T1757" s="69">
        <f t="shared" si="389"/>
        <v>107</v>
      </c>
      <c r="U1757" s="69" t="str">
        <f t="shared" si="390"/>
        <v/>
      </c>
      <c r="V1757" s="143">
        <f t="shared" si="391"/>
        <v>165</v>
      </c>
      <c r="W1757" s="143" t="str">
        <f t="shared" si="392"/>
        <v/>
      </c>
      <c r="X1757" s="109">
        <f t="shared" si="379"/>
        <v>0</v>
      </c>
      <c r="Y1757" s="110" t="e">
        <f t="shared" si="380"/>
        <v>#N/A</v>
      </c>
      <c r="Z1757" s="75" t="e">
        <f>NA()</f>
        <v>#N/A</v>
      </c>
    </row>
    <row r="1758" spans="1:26" x14ac:dyDescent="0.2">
      <c r="A1758" s="74">
        <v>27350</v>
      </c>
      <c r="B1758" s="68">
        <f>INDEX('B-A OSRoad'!$F$2:$F$21,MATCH(A1758,'B-A OSRoad'!$C$2:$C$21))</f>
        <v>0</v>
      </c>
      <c r="C1758" s="68" t="str">
        <f>IF(INDEX('B-A OSRoad'!$B$2:$B$21,MATCH(A1758,'B-A OSRoad'!$C$2:$C$21))="Straight","",RIGHT(INDEX('B-A OSRoad'!$B$2:$B$21,MATCH(A1758,'B-A OSRoad'!$C$2:$C$21)),LEN(INDEX('B-A OSRoad'!$B$2:$B$21,MATCH(A1758,'B-A OSRoad'!$C$2:$C$21)))-1))</f>
        <v/>
      </c>
      <c r="D1758" s="69">
        <f>(INDEX('B-A OSRoad'!$I$2:$I$21,MATCH(A1758,'B-A OSRoad'!$C$2:$C$21)))+$C$3+$C$4+$C$1</f>
        <v>110</v>
      </c>
      <c r="E1758" s="70" t="e">
        <f>VLOOKUP(A1758,'Crash Data'!$E$3:$F$6,2,FALSE)</f>
        <v>#N/A</v>
      </c>
      <c r="F1758" s="70" t="e">
        <f>VLOOKUP(A1758,'Crash Data'!$B$3:$C$32,2,FALSE)</f>
        <v>#N/A</v>
      </c>
      <c r="G1758" s="40">
        <v>197.19399999999999</v>
      </c>
      <c r="H1758" s="40">
        <v>177</v>
      </c>
      <c r="I1758" s="39">
        <v>177</v>
      </c>
      <c r="J1758" s="40">
        <v>177</v>
      </c>
      <c r="K1758" s="39">
        <v>177</v>
      </c>
      <c r="L1758" s="93">
        <f t="shared" si="381"/>
        <v>209</v>
      </c>
      <c r="M1758" s="93">
        <f t="shared" si="382"/>
        <v>11.806000000000012</v>
      </c>
      <c r="N1758" s="99">
        <f t="shared" si="383"/>
        <v>165</v>
      </c>
      <c r="O1758" s="99" t="str">
        <f t="shared" si="384"/>
        <v/>
      </c>
      <c r="P1758" s="102">
        <f t="shared" si="385"/>
        <v>165</v>
      </c>
      <c r="Q1758" s="102" t="str">
        <f t="shared" si="386"/>
        <v/>
      </c>
      <c r="R1758" s="105">
        <f t="shared" si="387"/>
        <v>165</v>
      </c>
      <c r="S1758" s="105" t="str">
        <f t="shared" si="388"/>
        <v/>
      </c>
      <c r="T1758" s="69">
        <f t="shared" si="389"/>
        <v>107</v>
      </c>
      <c r="U1758" s="69" t="str">
        <f t="shared" si="390"/>
        <v/>
      </c>
      <c r="V1758" s="143">
        <f t="shared" si="391"/>
        <v>165</v>
      </c>
      <c r="W1758" s="143" t="str">
        <f t="shared" si="392"/>
        <v/>
      </c>
      <c r="X1758" s="109">
        <f t="shared" si="379"/>
        <v>0</v>
      </c>
      <c r="Y1758" s="110" t="e">
        <f t="shared" si="380"/>
        <v>#N/A</v>
      </c>
      <c r="Z1758" s="75" t="e">
        <f>NA()</f>
        <v>#N/A</v>
      </c>
    </row>
    <row r="1759" spans="1:26" x14ac:dyDescent="0.2">
      <c r="A1759" s="74">
        <v>27360</v>
      </c>
      <c r="B1759" s="68">
        <f>INDEX('B-A OSRoad'!$F$2:$F$21,MATCH(A1759,'B-A OSRoad'!$C$2:$C$21))</f>
        <v>0</v>
      </c>
      <c r="C1759" s="68" t="str">
        <f>IF(INDEX('B-A OSRoad'!$B$2:$B$21,MATCH(A1759,'B-A OSRoad'!$C$2:$C$21))="Straight","",RIGHT(INDEX('B-A OSRoad'!$B$2:$B$21,MATCH(A1759,'B-A OSRoad'!$C$2:$C$21)),LEN(INDEX('B-A OSRoad'!$B$2:$B$21,MATCH(A1759,'B-A OSRoad'!$C$2:$C$21)))-1))</f>
        <v/>
      </c>
      <c r="D1759" s="69">
        <f>(INDEX('B-A OSRoad'!$I$2:$I$21,MATCH(A1759,'B-A OSRoad'!$C$2:$C$21)))+$C$3+$C$4+$C$1</f>
        <v>110</v>
      </c>
      <c r="E1759" s="70" t="e">
        <f>VLOOKUP(A1759,'Crash Data'!$E$3:$F$6,2,FALSE)</f>
        <v>#N/A</v>
      </c>
      <c r="F1759" s="70" t="e">
        <f>VLOOKUP(A1759,'Crash Data'!$B$3:$C$32,2,FALSE)</f>
        <v>#N/A</v>
      </c>
      <c r="G1759" s="40">
        <v>189.81</v>
      </c>
      <c r="H1759" s="40">
        <v>177</v>
      </c>
      <c r="I1759" s="39">
        <v>177</v>
      </c>
      <c r="J1759" s="40">
        <v>177</v>
      </c>
      <c r="K1759" s="39">
        <v>177</v>
      </c>
      <c r="L1759" s="93">
        <f t="shared" si="381"/>
        <v>209</v>
      </c>
      <c r="M1759" s="93">
        <f t="shared" si="382"/>
        <v>19.189999999999998</v>
      </c>
      <c r="N1759" s="99">
        <f t="shared" si="383"/>
        <v>165</v>
      </c>
      <c r="O1759" s="99" t="str">
        <f t="shared" si="384"/>
        <v/>
      </c>
      <c r="P1759" s="102">
        <f t="shared" si="385"/>
        <v>165</v>
      </c>
      <c r="Q1759" s="102" t="str">
        <f t="shared" si="386"/>
        <v/>
      </c>
      <c r="R1759" s="105">
        <f t="shared" si="387"/>
        <v>165</v>
      </c>
      <c r="S1759" s="105" t="str">
        <f t="shared" si="388"/>
        <v/>
      </c>
      <c r="T1759" s="69">
        <f t="shared" si="389"/>
        <v>107</v>
      </c>
      <c r="U1759" s="69" t="str">
        <f t="shared" si="390"/>
        <v/>
      </c>
      <c r="V1759" s="143">
        <f t="shared" si="391"/>
        <v>165</v>
      </c>
      <c r="W1759" s="143" t="str">
        <f t="shared" si="392"/>
        <v/>
      </c>
      <c r="X1759" s="109">
        <f t="shared" si="379"/>
        <v>0</v>
      </c>
      <c r="Y1759" s="110" t="e">
        <f t="shared" si="380"/>
        <v>#N/A</v>
      </c>
      <c r="Z1759" s="75" t="e">
        <f>NA()</f>
        <v>#N/A</v>
      </c>
    </row>
    <row r="1760" spans="1:26" x14ac:dyDescent="0.2">
      <c r="A1760" s="74">
        <v>27370</v>
      </c>
      <c r="B1760" s="68">
        <f>INDEX('B-A OSRoad'!$F$2:$F$21,MATCH(A1760,'B-A OSRoad'!$C$2:$C$21))</f>
        <v>0</v>
      </c>
      <c r="C1760" s="68" t="str">
        <f>IF(INDEX('B-A OSRoad'!$B$2:$B$21,MATCH(A1760,'B-A OSRoad'!$C$2:$C$21))="Straight","",RIGHT(INDEX('B-A OSRoad'!$B$2:$B$21,MATCH(A1760,'B-A OSRoad'!$C$2:$C$21)),LEN(INDEX('B-A OSRoad'!$B$2:$B$21,MATCH(A1760,'B-A OSRoad'!$C$2:$C$21)))-1))</f>
        <v/>
      </c>
      <c r="D1760" s="69">
        <f>(INDEX('B-A OSRoad'!$I$2:$I$21,MATCH(A1760,'B-A OSRoad'!$C$2:$C$21)))+$C$3+$C$4+$C$1</f>
        <v>110</v>
      </c>
      <c r="E1760" s="70" t="e">
        <f>VLOOKUP(A1760,'Crash Data'!$E$3:$F$6,2,FALSE)</f>
        <v>#N/A</v>
      </c>
      <c r="F1760" s="70" t="e">
        <f>VLOOKUP(A1760,'Crash Data'!$B$3:$C$32,2,FALSE)</f>
        <v>#N/A</v>
      </c>
      <c r="G1760" s="40">
        <v>198.59700000000001</v>
      </c>
      <c r="H1760" s="40">
        <v>177</v>
      </c>
      <c r="I1760" s="39">
        <v>177</v>
      </c>
      <c r="J1760" s="40">
        <v>177</v>
      </c>
      <c r="K1760" s="39">
        <v>177</v>
      </c>
      <c r="L1760" s="93">
        <f t="shared" si="381"/>
        <v>209</v>
      </c>
      <c r="M1760" s="93">
        <f t="shared" si="382"/>
        <v>10.402999999999992</v>
      </c>
      <c r="N1760" s="99">
        <f t="shared" si="383"/>
        <v>165</v>
      </c>
      <c r="O1760" s="99" t="str">
        <f t="shared" si="384"/>
        <v/>
      </c>
      <c r="P1760" s="102">
        <f t="shared" si="385"/>
        <v>165</v>
      </c>
      <c r="Q1760" s="102" t="str">
        <f t="shared" si="386"/>
        <v/>
      </c>
      <c r="R1760" s="105">
        <f t="shared" si="387"/>
        <v>165</v>
      </c>
      <c r="S1760" s="105" t="str">
        <f t="shared" si="388"/>
        <v/>
      </c>
      <c r="T1760" s="69">
        <f t="shared" si="389"/>
        <v>107</v>
      </c>
      <c r="U1760" s="69" t="str">
        <f t="shared" si="390"/>
        <v/>
      </c>
      <c r="V1760" s="143">
        <f t="shared" si="391"/>
        <v>165</v>
      </c>
      <c r="W1760" s="143" t="str">
        <f t="shared" si="392"/>
        <v/>
      </c>
      <c r="X1760" s="109">
        <f t="shared" si="379"/>
        <v>0</v>
      </c>
      <c r="Y1760" s="110" t="e">
        <f t="shared" si="380"/>
        <v>#N/A</v>
      </c>
      <c r="Z1760" s="75" t="e">
        <f>NA()</f>
        <v>#N/A</v>
      </c>
    </row>
    <row r="1761" spans="1:26" x14ac:dyDescent="0.2">
      <c r="A1761" s="74">
        <v>27380</v>
      </c>
      <c r="B1761" s="68">
        <f>INDEX('B-A OSRoad'!$F$2:$F$21,MATCH(A1761,'B-A OSRoad'!$C$2:$C$21))</f>
        <v>0</v>
      </c>
      <c r="C1761" s="68" t="str">
        <f>IF(INDEX('B-A OSRoad'!$B$2:$B$21,MATCH(A1761,'B-A OSRoad'!$C$2:$C$21))="Straight","",RIGHT(INDEX('B-A OSRoad'!$B$2:$B$21,MATCH(A1761,'B-A OSRoad'!$C$2:$C$21)),LEN(INDEX('B-A OSRoad'!$B$2:$B$21,MATCH(A1761,'B-A OSRoad'!$C$2:$C$21)))-1))</f>
        <v/>
      </c>
      <c r="D1761" s="69">
        <f>(INDEX('B-A OSRoad'!$I$2:$I$21,MATCH(A1761,'B-A OSRoad'!$C$2:$C$21)))+$C$3+$C$4+$C$1</f>
        <v>110</v>
      </c>
      <c r="E1761" s="70" t="e">
        <f>VLOOKUP(A1761,'Crash Data'!$E$3:$F$6,2,FALSE)</f>
        <v>#N/A</v>
      </c>
      <c r="F1761" s="70" t="e">
        <f>VLOOKUP(A1761,'Crash Data'!$B$3:$C$32,2,FALSE)</f>
        <v>#N/A</v>
      </c>
      <c r="G1761" s="40">
        <v>196.054</v>
      </c>
      <c r="H1761" s="40">
        <v>177</v>
      </c>
      <c r="I1761" s="39">
        <v>177</v>
      </c>
      <c r="J1761" s="40">
        <v>177</v>
      </c>
      <c r="K1761" s="39">
        <v>177</v>
      </c>
      <c r="L1761" s="93">
        <f t="shared" si="381"/>
        <v>209</v>
      </c>
      <c r="M1761" s="93">
        <f t="shared" si="382"/>
        <v>12.945999999999998</v>
      </c>
      <c r="N1761" s="99">
        <f t="shared" si="383"/>
        <v>165</v>
      </c>
      <c r="O1761" s="99" t="str">
        <f t="shared" si="384"/>
        <v/>
      </c>
      <c r="P1761" s="102">
        <f t="shared" si="385"/>
        <v>165</v>
      </c>
      <c r="Q1761" s="102" t="str">
        <f t="shared" si="386"/>
        <v/>
      </c>
      <c r="R1761" s="105">
        <f t="shared" si="387"/>
        <v>165</v>
      </c>
      <c r="S1761" s="105" t="str">
        <f t="shared" si="388"/>
        <v/>
      </c>
      <c r="T1761" s="69">
        <f t="shared" si="389"/>
        <v>107</v>
      </c>
      <c r="U1761" s="69" t="str">
        <f t="shared" si="390"/>
        <v/>
      </c>
      <c r="V1761" s="143">
        <f t="shared" si="391"/>
        <v>165</v>
      </c>
      <c r="W1761" s="143" t="str">
        <f t="shared" si="392"/>
        <v/>
      </c>
      <c r="X1761" s="109">
        <f t="shared" si="379"/>
        <v>0</v>
      </c>
      <c r="Y1761" s="110" t="e">
        <f t="shared" si="380"/>
        <v>#N/A</v>
      </c>
      <c r="Z1761" s="75" t="e">
        <f>NA()</f>
        <v>#N/A</v>
      </c>
    </row>
    <row r="1762" spans="1:26" x14ac:dyDescent="0.2">
      <c r="A1762" s="74">
        <v>27390</v>
      </c>
      <c r="B1762" s="68">
        <f>INDEX('B-A OSRoad'!$F$2:$F$21,MATCH(A1762,'B-A OSRoad'!$C$2:$C$21))</f>
        <v>0</v>
      </c>
      <c r="C1762" s="68" t="str">
        <f>IF(INDEX('B-A OSRoad'!$B$2:$B$21,MATCH(A1762,'B-A OSRoad'!$C$2:$C$21))="Straight","",RIGHT(INDEX('B-A OSRoad'!$B$2:$B$21,MATCH(A1762,'B-A OSRoad'!$C$2:$C$21)),LEN(INDEX('B-A OSRoad'!$B$2:$B$21,MATCH(A1762,'B-A OSRoad'!$C$2:$C$21)))-1))</f>
        <v/>
      </c>
      <c r="D1762" s="69">
        <f>(INDEX('B-A OSRoad'!$I$2:$I$21,MATCH(A1762,'B-A OSRoad'!$C$2:$C$21)))+$C$3+$C$4+$C$1</f>
        <v>110</v>
      </c>
      <c r="E1762" s="70" t="e">
        <f>VLOOKUP(A1762,'Crash Data'!$E$3:$F$6,2,FALSE)</f>
        <v>#N/A</v>
      </c>
      <c r="F1762" s="70" t="e">
        <f>VLOOKUP(A1762,'Crash Data'!$B$3:$C$32,2,FALSE)</f>
        <v>#N/A</v>
      </c>
      <c r="G1762" s="40">
        <v>194.16399999999999</v>
      </c>
      <c r="H1762" s="40">
        <v>177</v>
      </c>
      <c r="I1762" s="39">
        <v>177</v>
      </c>
      <c r="J1762" s="40">
        <v>177</v>
      </c>
      <c r="K1762" s="39">
        <v>177</v>
      </c>
      <c r="L1762" s="93">
        <f t="shared" si="381"/>
        <v>209</v>
      </c>
      <c r="M1762" s="93">
        <f t="shared" si="382"/>
        <v>14.836000000000013</v>
      </c>
      <c r="N1762" s="99">
        <f t="shared" si="383"/>
        <v>165</v>
      </c>
      <c r="O1762" s="99" t="str">
        <f t="shared" si="384"/>
        <v/>
      </c>
      <c r="P1762" s="102">
        <f t="shared" si="385"/>
        <v>165</v>
      </c>
      <c r="Q1762" s="102" t="str">
        <f t="shared" si="386"/>
        <v/>
      </c>
      <c r="R1762" s="105">
        <f t="shared" si="387"/>
        <v>165</v>
      </c>
      <c r="S1762" s="105" t="str">
        <f t="shared" si="388"/>
        <v/>
      </c>
      <c r="T1762" s="69">
        <f t="shared" si="389"/>
        <v>107</v>
      </c>
      <c r="U1762" s="69" t="str">
        <f t="shared" si="390"/>
        <v/>
      </c>
      <c r="V1762" s="143">
        <f t="shared" si="391"/>
        <v>165</v>
      </c>
      <c r="W1762" s="143" t="str">
        <f t="shared" si="392"/>
        <v/>
      </c>
      <c r="X1762" s="109">
        <f t="shared" si="379"/>
        <v>0</v>
      </c>
      <c r="Y1762" s="110" t="e">
        <f t="shared" si="380"/>
        <v>#N/A</v>
      </c>
      <c r="Z1762" s="75" t="e">
        <f>NA()</f>
        <v>#N/A</v>
      </c>
    </row>
    <row r="1763" spans="1:26" x14ac:dyDescent="0.2">
      <c r="A1763" s="74">
        <v>27400</v>
      </c>
      <c r="B1763" s="68">
        <f>INDEX('B-A OSRoad'!$F$2:$F$21,MATCH(A1763,'B-A OSRoad'!$C$2:$C$21))</f>
        <v>0</v>
      </c>
      <c r="C1763" s="68" t="str">
        <f>IF(INDEX('B-A OSRoad'!$B$2:$B$21,MATCH(A1763,'B-A OSRoad'!$C$2:$C$21))="Straight","",RIGHT(INDEX('B-A OSRoad'!$B$2:$B$21,MATCH(A1763,'B-A OSRoad'!$C$2:$C$21)),LEN(INDEX('B-A OSRoad'!$B$2:$B$21,MATCH(A1763,'B-A OSRoad'!$C$2:$C$21)))-1))</f>
        <v/>
      </c>
      <c r="D1763" s="69">
        <f>(INDEX('B-A OSRoad'!$I$2:$I$21,MATCH(A1763,'B-A OSRoad'!$C$2:$C$21)))+$C$3+$C$4+$C$1</f>
        <v>110</v>
      </c>
      <c r="E1763" s="70" t="e">
        <f>VLOOKUP(A1763,'Crash Data'!$E$3:$F$6,2,FALSE)</f>
        <v>#N/A</v>
      </c>
      <c r="F1763" s="70" t="e">
        <f>VLOOKUP(A1763,'Crash Data'!$B$3:$C$32,2,FALSE)</f>
        <v>#N/A</v>
      </c>
      <c r="G1763" s="40">
        <v>197.75800000000001</v>
      </c>
      <c r="H1763" s="40">
        <v>177</v>
      </c>
      <c r="I1763" s="39">
        <v>177</v>
      </c>
      <c r="J1763" s="40">
        <v>177</v>
      </c>
      <c r="K1763" s="39">
        <v>177</v>
      </c>
      <c r="L1763" s="93">
        <f t="shared" si="381"/>
        <v>209</v>
      </c>
      <c r="M1763" s="93">
        <f t="shared" si="382"/>
        <v>11.24199999999999</v>
      </c>
      <c r="N1763" s="99">
        <f t="shared" si="383"/>
        <v>165</v>
      </c>
      <c r="O1763" s="99" t="str">
        <f t="shared" si="384"/>
        <v/>
      </c>
      <c r="P1763" s="102">
        <f t="shared" si="385"/>
        <v>165</v>
      </c>
      <c r="Q1763" s="102" t="str">
        <f t="shared" si="386"/>
        <v/>
      </c>
      <c r="R1763" s="105">
        <f t="shared" si="387"/>
        <v>165</v>
      </c>
      <c r="S1763" s="105" t="str">
        <f t="shared" si="388"/>
        <v/>
      </c>
      <c r="T1763" s="69">
        <f t="shared" si="389"/>
        <v>107</v>
      </c>
      <c r="U1763" s="69" t="str">
        <f t="shared" si="390"/>
        <v/>
      </c>
      <c r="V1763" s="143">
        <f t="shared" si="391"/>
        <v>165</v>
      </c>
      <c r="W1763" s="143" t="str">
        <f t="shared" si="392"/>
        <v/>
      </c>
      <c r="X1763" s="109">
        <f t="shared" si="379"/>
        <v>0</v>
      </c>
      <c r="Y1763" s="110" t="e">
        <f t="shared" si="380"/>
        <v>#N/A</v>
      </c>
      <c r="Z1763" s="75" t="e">
        <f>NA()</f>
        <v>#N/A</v>
      </c>
    </row>
    <row r="1764" spans="1:26" x14ac:dyDescent="0.2">
      <c r="A1764" s="74">
        <v>27410</v>
      </c>
      <c r="B1764" s="68">
        <f>INDEX('B-A OSRoad'!$F$2:$F$21,MATCH(A1764,'B-A OSRoad'!$C$2:$C$21))</f>
        <v>0</v>
      </c>
      <c r="C1764" s="68" t="str">
        <f>IF(INDEX('B-A OSRoad'!$B$2:$B$21,MATCH(A1764,'B-A OSRoad'!$C$2:$C$21))="Straight","",RIGHT(INDEX('B-A OSRoad'!$B$2:$B$21,MATCH(A1764,'B-A OSRoad'!$C$2:$C$21)),LEN(INDEX('B-A OSRoad'!$B$2:$B$21,MATCH(A1764,'B-A OSRoad'!$C$2:$C$21)))-1))</f>
        <v/>
      </c>
      <c r="D1764" s="69">
        <f>(INDEX('B-A OSRoad'!$I$2:$I$21,MATCH(A1764,'B-A OSRoad'!$C$2:$C$21)))+$C$3+$C$4+$C$1</f>
        <v>110</v>
      </c>
      <c r="E1764" s="70" t="e">
        <f>VLOOKUP(A1764,'Crash Data'!$E$3:$F$6,2,FALSE)</f>
        <v>#N/A</v>
      </c>
      <c r="F1764" s="70" t="e">
        <f>VLOOKUP(A1764,'Crash Data'!$B$3:$C$32,2,FALSE)</f>
        <v>#N/A</v>
      </c>
      <c r="G1764" s="40">
        <v>199.06100000000001</v>
      </c>
      <c r="H1764" s="40">
        <v>177</v>
      </c>
      <c r="I1764" s="39">
        <v>177</v>
      </c>
      <c r="J1764" s="40">
        <v>177</v>
      </c>
      <c r="K1764" s="39">
        <v>177</v>
      </c>
      <c r="L1764" s="93">
        <f t="shared" si="381"/>
        <v>209</v>
      </c>
      <c r="M1764" s="93">
        <f t="shared" si="382"/>
        <v>9.938999999999993</v>
      </c>
      <c r="N1764" s="99">
        <f t="shared" si="383"/>
        <v>165</v>
      </c>
      <c r="O1764" s="99" t="str">
        <f t="shared" si="384"/>
        <v/>
      </c>
      <c r="P1764" s="102">
        <f t="shared" si="385"/>
        <v>165</v>
      </c>
      <c r="Q1764" s="102" t="str">
        <f t="shared" si="386"/>
        <v/>
      </c>
      <c r="R1764" s="105">
        <f t="shared" si="387"/>
        <v>165</v>
      </c>
      <c r="S1764" s="105" t="str">
        <f t="shared" si="388"/>
        <v/>
      </c>
      <c r="T1764" s="69">
        <f t="shared" si="389"/>
        <v>107</v>
      </c>
      <c r="U1764" s="69" t="str">
        <f t="shared" si="390"/>
        <v/>
      </c>
      <c r="V1764" s="143">
        <f t="shared" si="391"/>
        <v>165</v>
      </c>
      <c r="W1764" s="143" t="str">
        <f t="shared" si="392"/>
        <v/>
      </c>
      <c r="X1764" s="109">
        <f t="shared" si="379"/>
        <v>0</v>
      </c>
      <c r="Y1764" s="110" t="e">
        <f t="shared" si="380"/>
        <v>#N/A</v>
      </c>
      <c r="Z1764" s="75" t="e">
        <f>NA()</f>
        <v>#N/A</v>
      </c>
    </row>
    <row r="1765" spans="1:26" x14ac:dyDescent="0.2">
      <c r="A1765" s="74">
        <v>27420</v>
      </c>
      <c r="B1765" s="68">
        <f>INDEX('B-A OSRoad'!$F$2:$F$21,MATCH(A1765,'B-A OSRoad'!$C$2:$C$21))</f>
        <v>0</v>
      </c>
      <c r="C1765" s="68" t="str">
        <f>IF(INDEX('B-A OSRoad'!$B$2:$B$21,MATCH(A1765,'B-A OSRoad'!$C$2:$C$21))="Straight","",RIGHT(INDEX('B-A OSRoad'!$B$2:$B$21,MATCH(A1765,'B-A OSRoad'!$C$2:$C$21)),LEN(INDEX('B-A OSRoad'!$B$2:$B$21,MATCH(A1765,'B-A OSRoad'!$C$2:$C$21)))-1))</f>
        <v/>
      </c>
      <c r="D1765" s="69">
        <f>(INDEX('B-A OSRoad'!$I$2:$I$21,MATCH(A1765,'B-A OSRoad'!$C$2:$C$21)))+$C$3+$C$4+$C$1</f>
        <v>110</v>
      </c>
      <c r="E1765" s="70" t="e">
        <f>VLOOKUP(A1765,'Crash Data'!$E$3:$F$6,2,FALSE)</f>
        <v>#N/A</v>
      </c>
      <c r="F1765" s="70" t="e">
        <f>VLOOKUP(A1765,'Crash Data'!$B$3:$C$32,2,FALSE)</f>
        <v>#N/A</v>
      </c>
      <c r="G1765" s="40">
        <v>196.03299999999999</v>
      </c>
      <c r="H1765" s="40">
        <v>177</v>
      </c>
      <c r="I1765" s="39">
        <v>177</v>
      </c>
      <c r="J1765" s="40">
        <v>177</v>
      </c>
      <c r="K1765" s="39">
        <v>177</v>
      </c>
      <c r="L1765" s="93">
        <f t="shared" si="381"/>
        <v>209</v>
      </c>
      <c r="M1765" s="93">
        <f t="shared" si="382"/>
        <v>12.967000000000013</v>
      </c>
      <c r="N1765" s="99">
        <f t="shared" si="383"/>
        <v>165</v>
      </c>
      <c r="O1765" s="99" t="str">
        <f t="shared" si="384"/>
        <v/>
      </c>
      <c r="P1765" s="102">
        <f t="shared" si="385"/>
        <v>165</v>
      </c>
      <c r="Q1765" s="102" t="str">
        <f t="shared" si="386"/>
        <v/>
      </c>
      <c r="R1765" s="105">
        <f t="shared" si="387"/>
        <v>165</v>
      </c>
      <c r="S1765" s="105" t="str">
        <f t="shared" si="388"/>
        <v/>
      </c>
      <c r="T1765" s="69">
        <f t="shared" si="389"/>
        <v>107</v>
      </c>
      <c r="U1765" s="69" t="str">
        <f t="shared" si="390"/>
        <v/>
      </c>
      <c r="V1765" s="143">
        <f t="shared" si="391"/>
        <v>165</v>
      </c>
      <c r="W1765" s="143" t="str">
        <f t="shared" si="392"/>
        <v/>
      </c>
      <c r="X1765" s="109">
        <f t="shared" si="379"/>
        <v>0</v>
      </c>
      <c r="Y1765" s="110" t="e">
        <f t="shared" si="380"/>
        <v>#N/A</v>
      </c>
      <c r="Z1765" s="75" t="e">
        <f>NA()</f>
        <v>#N/A</v>
      </c>
    </row>
    <row r="1766" spans="1:26" x14ac:dyDescent="0.2">
      <c r="A1766" s="74">
        <v>27430</v>
      </c>
      <c r="B1766" s="68">
        <f>INDEX('B-A OSRoad'!$F$2:$F$21,MATCH(A1766,'B-A OSRoad'!$C$2:$C$21))</f>
        <v>0</v>
      </c>
      <c r="C1766" s="68" t="str">
        <f>IF(INDEX('B-A OSRoad'!$B$2:$B$21,MATCH(A1766,'B-A OSRoad'!$C$2:$C$21))="Straight","",RIGHT(INDEX('B-A OSRoad'!$B$2:$B$21,MATCH(A1766,'B-A OSRoad'!$C$2:$C$21)),LEN(INDEX('B-A OSRoad'!$B$2:$B$21,MATCH(A1766,'B-A OSRoad'!$C$2:$C$21)))-1))</f>
        <v/>
      </c>
      <c r="D1766" s="69">
        <f>(INDEX('B-A OSRoad'!$I$2:$I$21,MATCH(A1766,'B-A OSRoad'!$C$2:$C$21)))+$C$3+$C$4+$C$1</f>
        <v>110</v>
      </c>
      <c r="E1766" s="70" t="e">
        <f>VLOOKUP(A1766,'Crash Data'!$E$3:$F$6,2,FALSE)</f>
        <v>#N/A</v>
      </c>
      <c r="F1766" s="70" t="e">
        <f>VLOOKUP(A1766,'Crash Data'!$B$3:$C$32,2,FALSE)</f>
        <v>#N/A</v>
      </c>
      <c r="G1766" s="40">
        <v>200.02099999999999</v>
      </c>
      <c r="H1766" s="40">
        <v>177</v>
      </c>
      <c r="I1766" s="39">
        <v>177</v>
      </c>
      <c r="J1766" s="40">
        <v>177</v>
      </c>
      <c r="K1766" s="39">
        <v>177</v>
      </c>
      <c r="L1766" s="93">
        <f t="shared" si="381"/>
        <v>209</v>
      </c>
      <c r="M1766" s="93">
        <f t="shared" si="382"/>
        <v>8.9790000000000134</v>
      </c>
      <c r="N1766" s="99">
        <f t="shared" si="383"/>
        <v>165</v>
      </c>
      <c r="O1766" s="99" t="str">
        <f t="shared" si="384"/>
        <v/>
      </c>
      <c r="P1766" s="102">
        <f t="shared" si="385"/>
        <v>165</v>
      </c>
      <c r="Q1766" s="102" t="str">
        <f t="shared" si="386"/>
        <v/>
      </c>
      <c r="R1766" s="105">
        <f t="shared" si="387"/>
        <v>165</v>
      </c>
      <c r="S1766" s="105" t="str">
        <f t="shared" si="388"/>
        <v/>
      </c>
      <c r="T1766" s="69">
        <f t="shared" si="389"/>
        <v>107</v>
      </c>
      <c r="U1766" s="69" t="str">
        <f t="shared" si="390"/>
        <v/>
      </c>
      <c r="V1766" s="143">
        <f t="shared" si="391"/>
        <v>165</v>
      </c>
      <c r="W1766" s="143" t="str">
        <f t="shared" si="392"/>
        <v/>
      </c>
      <c r="X1766" s="109">
        <f t="shared" si="379"/>
        <v>0</v>
      </c>
      <c r="Y1766" s="110" t="e">
        <f t="shared" si="380"/>
        <v>#N/A</v>
      </c>
      <c r="Z1766" s="75" t="e">
        <f>NA()</f>
        <v>#N/A</v>
      </c>
    </row>
    <row r="1767" spans="1:26" x14ac:dyDescent="0.2">
      <c r="A1767" s="74">
        <v>27440</v>
      </c>
      <c r="B1767" s="68">
        <f>INDEX('B-A OSRoad'!$F$2:$F$21,MATCH(A1767,'B-A OSRoad'!$C$2:$C$21))</f>
        <v>0</v>
      </c>
      <c r="C1767" s="68" t="str">
        <f>IF(INDEX('B-A OSRoad'!$B$2:$B$21,MATCH(A1767,'B-A OSRoad'!$C$2:$C$21))="Straight","",RIGHT(INDEX('B-A OSRoad'!$B$2:$B$21,MATCH(A1767,'B-A OSRoad'!$C$2:$C$21)),LEN(INDEX('B-A OSRoad'!$B$2:$B$21,MATCH(A1767,'B-A OSRoad'!$C$2:$C$21)))-1))</f>
        <v/>
      </c>
      <c r="D1767" s="69">
        <f>(INDEX('B-A OSRoad'!$I$2:$I$21,MATCH(A1767,'B-A OSRoad'!$C$2:$C$21)))+$C$3+$C$4+$C$1</f>
        <v>110</v>
      </c>
      <c r="E1767" s="70" t="e">
        <f>VLOOKUP(A1767,'Crash Data'!$E$3:$F$6,2,FALSE)</f>
        <v>#N/A</v>
      </c>
      <c r="F1767" s="70" t="e">
        <f>VLOOKUP(A1767,'Crash Data'!$B$3:$C$32,2,FALSE)</f>
        <v>#N/A</v>
      </c>
      <c r="G1767" s="40">
        <v>194.578</v>
      </c>
      <c r="H1767" s="40">
        <v>177</v>
      </c>
      <c r="I1767" s="39">
        <v>177</v>
      </c>
      <c r="J1767" s="40">
        <v>177</v>
      </c>
      <c r="K1767" s="39">
        <v>177</v>
      </c>
      <c r="L1767" s="93">
        <f t="shared" si="381"/>
        <v>209</v>
      </c>
      <c r="M1767" s="93">
        <f t="shared" si="382"/>
        <v>14.421999999999997</v>
      </c>
      <c r="N1767" s="99">
        <f t="shared" si="383"/>
        <v>165</v>
      </c>
      <c r="O1767" s="99" t="str">
        <f t="shared" si="384"/>
        <v/>
      </c>
      <c r="P1767" s="102">
        <f t="shared" si="385"/>
        <v>165</v>
      </c>
      <c r="Q1767" s="102" t="str">
        <f t="shared" si="386"/>
        <v/>
      </c>
      <c r="R1767" s="105">
        <f t="shared" si="387"/>
        <v>165</v>
      </c>
      <c r="S1767" s="105" t="str">
        <f t="shared" si="388"/>
        <v/>
      </c>
      <c r="T1767" s="69">
        <f t="shared" si="389"/>
        <v>107</v>
      </c>
      <c r="U1767" s="69" t="str">
        <f t="shared" si="390"/>
        <v/>
      </c>
      <c r="V1767" s="143">
        <f t="shared" si="391"/>
        <v>165</v>
      </c>
      <c r="W1767" s="143" t="str">
        <f t="shared" si="392"/>
        <v/>
      </c>
      <c r="X1767" s="109">
        <f t="shared" si="379"/>
        <v>0</v>
      </c>
      <c r="Y1767" s="110" t="e">
        <f t="shared" si="380"/>
        <v>#N/A</v>
      </c>
      <c r="Z1767" s="75" t="e">
        <f>NA()</f>
        <v>#N/A</v>
      </c>
    </row>
    <row r="1768" spans="1:26" x14ac:dyDescent="0.2">
      <c r="A1768" s="74">
        <v>27450</v>
      </c>
      <c r="B1768" s="68">
        <f>INDEX('B-A OSRoad'!$F$2:$F$21,MATCH(A1768,'B-A OSRoad'!$C$2:$C$21))</f>
        <v>0</v>
      </c>
      <c r="C1768" s="68" t="str">
        <f>IF(INDEX('B-A OSRoad'!$B$2:$B$21,MATCH(A1768,'B-A OSRoad'!$C$2:$C$21))="Straight","",RIGHT(INDEX('B-A OSRoad'!$B$2:$B$21,MATCH(A1768,'B-A OSRoad'!$C$2:$C$21)),LEN(INDEX('B-A OSRoad'!$B$2:$B$21,MATCH(A1768,'B-A OSRoad'!$C$2:$C$21)))-1))</f>
        <v/>
      </c>
      <c r="D1768" s="69">
        <f>(INDEX('B-A OSRoad'!$I$2:$I$21,MATCH(A1768,'B-A OSRoad'!$C$2:$C$21)))+$C$3+$C$4+$C$1</f>
        <v>110</v>
      </c>
      <c r="E1768" s="70" t="e">
        <f>VLOOKUP(A1768,'Crash Data'!$E$3:$F$6,2,FALSE)</f>
        <v>#N/A</v>
      </c>
      <c r="F1768" s="70" t="e">
        <f>VLOOKUP(A1768,'Crash Data'!$B$3:$C$32,2,FALSE)</f>
        <v>#N/A</v>
      </c>
      <c r="G1768" s="40">
        <v>198.732</v>
      </c>
      <c r="H1768" s="40">
        <v>177</v>
      </c>
      <c r="I1768" s="39">
        <v>177</v>
      </c>
      <c r="J1768" s="40">
        <v>177</v>
      </c>
      <c r="K1768" s="39">
        <v>177</v>
      </c>
      <c r="L1768" s="93">
        <f t="shared" si="381"/>
        <v>209</v>
      </c>
      <c r="M1768" s="93">
        <f t="shared" si="382"/>
        <v>10.268000000000001</v>
      </c>
      <c r="N1768" s="99">
        <f t="shared" si="383"/>
        <v>165</v>
      </c>
      <c r="O1768" s="99" t="str">
        <f t="shared" si="384"/>
        <v/>
      </c>
      <c r="P1768" s="102">
        <f t="shared" si="385"/>
        <v>165</v>
      </c>
      <c r="Q1768" s="102" t="str">
        <f t="shared" si="386"/>
        <v/>
      </c>
      <c r="R1768" s="105">
        <f t="shared" si="387"/>
        <v>165</v>
      </c>
      <c r="S1768" s="105" t="str">
        <f t="shared" si="388"/>
        <v/>
      </c>
      <c r="T1768" s="69">
        <f t="shared" si="389"/>
        <v>107</v>
      </c>
      <c r="U1768" s="69" t="str">
        <f t="shared" si="390"/>
        <v/>
      </c>
      <c r="V1768" s="143">
        <f t="shared" si="391"/>
        <v>165</v>
      </c>
      <c r="W1768" s="143" t="str">
        <f t="shared" si="392"/>
        <v/>
      </c>
      <c r="X1768" s="109">
        <f t="shared" si="379"/>
        <v>0</v>
      </c>
      <c r="Y1768" s="110" t="e">
        <f t="shared" si="380"/>
        <v>#N/A</v>
      </c>
      <c r="Z1768" s="75" t="e">
        <f>NA()</f>
        <v>#N/A</v>
      </c>
    </row>
    <row r="1769" spans="1:26" x14ac:dyDescent="0.2">
      <c r="A1769" s="74">
        <v>27460</v>
      </c>
      <c r="B1769" s="68">
        <f>INDEX('B-A OSRoad'!$F$2:$F$21,MATCH(A1769,'B-A OSRoad'!$C$2:$C$21))</f>
        <v>0</v>
      </c>
      <c r="C1769" s="68" t="str">
        <f>IF(INDEX('B-A OSRoad'!$B$2:$B$21,MATCH(A1769,'B-A OSRoad'!$C$2:$C$21))="Straight","",RIGHT(INDEX('B-A OSRoad'!$B$2:$B$21,MATCH(A1769,'B-A OSRoad'!$C$2:$C$21)),LEN(INDEX('B-A OSRoad'!$B$2:$B$21,MATCH(A1769,'B-A OSRoad'!$C$2:$C$21)))-1))</f>
        <v/>
      </c>
      <c r="D1769" s="69">
        <f>(INDEX('B-A OSRoad'!$I$2:$I$21,MATCH(A1769,'B-A OSRoad'!$C$2:$C$21)))+$C$3+$C$4+$C$1</f>
        <v>110</v>
      </c>
      <c r="E1769" s="70" t="e">
        <f>VLOOKUP(A1769,'Crash Data'!$E$3:$F$6,2,FALSE)</f>
        <v>#N/A</v>
      </c>
      <c r="F1769" s="70" t="e">
        <f>VLOOKUP(A1769,'Crash Data'!$B$3:$C$32,2,FALSE)</f>
        <v>#N/A</v>
      </c>
      <c r="G1769" s="40">
        <v>193.33500000000001</v>
      </c>
      <c r="H1769" s="40">
        <v>177</v>
      </c>
      <c r="I1769" s="39">
        <v>177</v>
      </c>
      <c r="J1769" s="40">
        <v>177</v>
      </c>
      <c r="K1769" s="39">
        <v>177</v>
      </c>
      <c r="L1769" s="93">
        <f t="shared" si="381"/>
        <v>209</v>
      </c>
      <c r="M1769" s="93">
        <f t="shared" si="382"/>
        <v>15.664999999999992</v>
      </c>
      <c r="N1769" s="99">
        <f t="shared" si="383"/>
        <v>165</v>
      </c>
      <c r="O1769" s="99" t="str">
        <f t="shared" si="384"/>
        <v/>
      </c>
      <c r="P1769" s="102">
        <f t="shared" si="385"/>
        <v>165</v>
      </c>
      <c r="Q1769" s="102" t="str">
        <f t="shared" si="386"/>
        <v/>
      </c>
      <c r="R1769" s="105">
        <f t="shared" si="387"/>
        <v>165</v>
      </c>
      <c r="S1769" s="105" t="str">
        <f t="shared" si="388"/>
        <v/>
      </c>
      <c r="T1769" s="69">
        <f t="shared" si="389"/>
        <v>107</v>
      </c>
      <c r="U1769" s="69" t="str">
        <f t="shared" si="390"/>
        <v/>
      </c>
      <c r="V1769" s="143">
        <f t="shared" si="391"/>
        <v>165</v>
      </c>
      <c r="W1769" s="143" t="str">
        <f t="shared" si="392"/>
        <v/>
      </c>
      <c r="X1769" s="109">
        <f t="shared" si="379"/>
        <v>0</v>
      </c>
      <c r="Y1769" s="110" t="e">
        <f t="shared" si="380"/>
        <v>#N/A</v>
      </c>
      <c r="Z1769" s="75" t="e">
        <f>NA()</f>
        <v>#N/A</v>
      </c>
    </row>
    <row r="1770" spans="1:26" x14ac:dyDescent="0.2">
      <c r="A1770" s="74">
        <v>27470</v>
      </c>
      <c r="B1770" s="68">
        <f>INDEX('B-A OSRoad'!$F$2:$F$21,MATCH(A1770,'B-A OSRoad'!$C$2:$C$21))</f>
        <v>0</v>
      </c>
      <c r="C1770" s="68" t="str">
        <f>IF(INDEX('B-A OSRoad'!$B$2:$B$21,MATCH(A1770,'B-A OSRoad'!$C$2:$C$21))="Straight","",RIGHT(INDEX('B-A OSRoad'!$B$2:$B$21,MATCH(A1770,'B-A OSRoad'!$C$2:$C$21)),LEN(INDEX('B-A OSRoad'!$B$2:$B$21,MATCH(A1770,'B-A OSRoad'!$C$2:$C$21)))-1))</f>
        <v/>
      </c>
      <c r="D1770" s="69">
        <f>(INDEX('B-A OSRoad'!$I$2:$I$21,MATCH(A1770,'B-A OSRoad'!$C$2:$C$21)))+$C$3+$C$4+$C$1</f>
        <v>110</v>
      </c>
      <c r="E1770" s="70" t="e">
        <f>VLOOKUP(A1770,'Crash Data'!$E$3:$F$6,2,FALSE)</f>
        <v>#N/A</v>
      </c>
      <c r="F1770" s="70" t="e">
        <f>VLOOKUP(A1770,'Crash Data'!$B$3:$C$32,2,FALSE)</f>
        <v>#N/A</v>
      </c>
      <c r="G1770" s="40">
        <v>198</v>
      </c>
      <c r="H1770" s="40">
        <v>177</v>
      </c>
      <c r="I1770" s="39">
        <v>177</v>
      </c>
      <c r="J1770" s="40">
        <v>177</v>
      </c>
      <c r="K1770" s="39">
        <v>177</v>
      </c>
      <c r="L1770" s="93">
        <f t="shared" si="381"/>
        <v>209</v>
      </c>
      <c r="M1770" s="93">
        <f t="shared" si="382"/>
        <v>11</v>
      </c>
      <c r="N1770" s="99">
        <f t="shared" si="383"/>
        <v>165</v>
      </c>
      <c r="O1770" s="99" t="str">
        <f t="shared" si="384"/>
        <v/>
      </c>
      <c r="P1770" s="102">
        <f t="shared" si="385"/>
        <v>165</v>
      </c>
      <c r="Q1770" s="102" t="str">
        <f t="shared" si="386"/>
        <v/>
      </c>
      <c r="R1770" s="105">
        <f t="shared" si="387"/>
        <v>165</v>
      </c>
      <c r="S1770" s="105" t="str">
        <f t="shared" si="388"/>
        <v/>
      </c>
      <c r="T1770" s="69">
        <f t="shared" si="389"/>
        <v>107</v>
      </c>
      <c r="U1770" s="69" t="str">
        <f t="shared" si="390"/>
        <v/>
      </c>
      <c r="V1770" s="143">
        <f t="shared" si="391"/>
        <v>165</v>
      </c>
      <c r="W1770" s="143" t="str">
        <f t="shared" si="392"/>
        <v/>
      </c>
      <c r="X1770" s="109">
        <f t="shared" si="379"/>
        <v>0</v>
      </c>
      <c r="Y1770" s="110" t="e">
        <f t="shared" si="380"/>
        <v>#N/A</v>
      </c>
      <c r="Z1770" s="75" t="e">
        <f>NA()</f>
        <v>#N/A</v>
      </c>
    </row>
    <row r="1771" spans="1:26" x14ac:dyDescent="0.2">
      <c r="A1771" s="74">
        <v>27480</v>
      </c>
      <c r="B1771" s="68">
        <f>INDEX('B-A OSRoad'!$F$2:$F$21,MATCH(A1771,'B-A OSRoad'!$C$2:$C$21))</f>
        <v>0</v>
      </c>
      <c r="C1771" s="68" t="str">
        <f>IF(INDEX('B-A OSRoad'!$B$2:$B$21,MATCH(A1771,'B-A OSRoad'!$C$2:$C$21))="Straight","",RIGHT(INDEX('B-A OSRoad'!$B$2:$B$21,MATCH(A1771,'B-A OSRoad'!$C$2:$C$21)),LEN(INDEX('B-A OSRoad'!$B$2:$B$21,MATCH(A1771,'B-A OSRoad'!$C$2:$C$21)))-1))</f>
        <v/>
      </c>
      <c r="D1771" s="69">
        <f>(INDEX('B-A OSRoad'!$I$2:$I$21,MATCH(A1771,'B-A OSRoad'!$C$2:$C$21)))+$C$3+$C$4+$C$1</f>
        <v>110</v>
      </c>
      <c r="E1771" s="70" t="e">
        <f>VLOOKUP(A1771,'Crash Data'!$E$3:$F$6,2,FALSE)</f>
        <v>#N/A</v>
      </c>
      <c r="F1771" s="70" t="e">
        <f>VLOOKUP(A1771,'Crash Data'!$B$3:$C$32,2,FALSE)</f>
        <v>#N/A</v>
      </c>
      <c r="G1771" s="40">
        <v>197.73400000000001</v>
      </c>
      <c r="H1771" s="40">
        <v>177</v>
      </c>
      <c r="I1771" s="39">
        <v>177</v>
      </c>
      <c r="J1771" s="40">
        <v>177</v>
      </c>
      <c r="K1771" s="39">
        <v>177</v>
      </c>
      <c r="L1771" s="93">
        <f t="shared" si="381"/>
        <v>209</v>
      </c>
      <c r="M1771" s="93">
        <f t="shared" si="382"/>
        <v>11.265999999999991</v>
      </c>
      <c r="N1771" s="99">
        <f t="shared" si="383"/>
        <v>165</v>
      </c>
      <c r="O1771" s="99" t="str">
        <f t="shared" si="384"/>
        <v/>
      </c>
      <c r="P1771" s="102">
        <f t="shared" si="385"/>
        <v>165</v>
      </c>
      <c r="Q1771" s="102" t="str">
        <f t="shared" si="386"/>
        <v/>
      </c>
      <c r="R1771" s="105">
        <f t="shared" si="387"/>
        <v>165</v>
      </c>
      <c r="S1771" s="105" t="str">
        <f t="shared" si="388"/>
        <v/>
      </c>
      <c r="T1771" s="69">
        <f t="shared" si="389"/>
        <v>107</v>
      </c>
      <c r="U1771" s="69" t="str">
        <f t="shared" si="390"/>
        <v/>
      </c>
      <c r="V1771" s="143">
        <f t="shared" si="391"/>
        <v>165</v>
      </c>
      <c r="W1771" s="143" t="str">
        <f t="shared" si="392"/>
        <v/>
      </c>
      <c r="X1771" s="109">
        <f t="shared" si="379"/>
        <v>0</v>
      </c>
      <c r="Y1771" s="110" t="e">
        <f t="shared" si="380"/>
        <v>#N/A</v>
      </c>
      <c r="Z1771" s="75" t="e">
        <f>NA()</f>
        <v>#N/A</v>
      </c>
    </row>
    <row r="1772" spans="1:26" x14ac:dyDescent="0.2">
      <c r="A1772" s="74">
        <v>27490</v>
      </c>
      <c r="B1772" s="68">
        <f>INDEX('B-A OSRoad'!$F$2:$F$21,MATCH(A1772,'B-A OSRoad'!$C$2:$C$21))</f>
        <v>0</v>
      </c>
      <c r="C1772" s="68" t="str">
        <f>IF(INDEX('B-A OSRoad'!$B$2:$B$21,MATCH(A1772,'B-A OSRoad'!$C$2:$C$21))="Straight","",RIGHT(INDEX('B-A OSRoad'!$B$2:$B$21,MATCH(A1772,'B-A OSRoad'!$C$2:$C$21)),LEN(INDEX('B-A OSRoad'!$B$2:$B$21,MATCH(A1772,'B-A OSRoad'!$C$2:$C$21)))-1))</f>
        <v/>
      </c>
      <c r="D1772" s="69">
        <f>(INDEX('B-A OSRoad'!$I$2:$I$21,MATCH(A1772,'B-A OSRoad'!$C$2:$C$21)))+$C$3+$C$4+$C$1</f>
        <v>110</v>
      </c>
      <c r="E1772" s="70" t="e">
        <f>VLOOKUP(A1772,'Crash Data'!$E$3:$F$6,2,FALSE)</f>
        <v>#N/A</v>
      </c>
      <c r="F1772" s="70" t="e">
        <f>VLOOKUP(A1772,'Crash Data'!$B$3:$C$32,2,FALSE)</f>
        <v>#N/A</v>
      </c>
      <c r="G1772" s="40">
        <v>191.798</v>
      </c>
      <c r="H1772" s="40">
        <v>177</v>
      </c>
      <c r="I1772" s="39">
        <v>177</v>
      </c>
      <c r="J1772" s="40">
        <v>177</v>
      </c>
      <c r="K1772" s="39">
        <v>177</v>
      </c>
      <c r="L1772" s="93">
        <f t="shared" si="381"/>
        <v>209</v>
      </c>
      <c r="M1772" s="93">
        <f t="shared" si="382"/>
        <v>17.201999999999998</v>
      </c>
      <c r="N1772" s="99">
        <f t="shared" si="383"/>
        <v>165</v>
      </c>
      <c r="O1772" s="99" t="str">
        <f t="shared" si="384"/>
        <v/>
      </c>
      <c r="P1772" s="102">
        <f t="shared" si="385"/>
        <v>165</v>
      </c>
      <c r="Q1772" s="102" t="str">
        <f t="shared" si="386"/>
        <v/>
      </c>
      <c r="R1772" s="105">
        <f t="shared" si="387"/>
        <v>165</v>
      </c>
      <c r="S1772" s="105" t="str">
        <f t="shared" si="388"/>
        <v/>
      </c>
      <c r="T1772" s="69">
        <f t="shared" si="389"/>
        <v>107</v>
      </c>
      <c r="U1772" s="69" t="str">
        <f t="shared" si="390"/>
        <v/>
      </c>
      <c r="V1772" s="143">
        <f t="shared" si="391"/>
        <v>165</v>
      </c>
      <c r="W1772" s="143" t="str">
        <f t="shared" si="392"/>
        <v/>
      </c>
      <c r="X1772" s="109">
        <f t="shared" si="379"/>
        <v>0</v>
      </c>
      <c r="Y1772" s="110" t="e">
        <f t="shared" si="380"/>
        <v>#N/A</v>
      </c>
      <c r="Z1772" s="75" t="e">
        <f>NA()</f>
        <v>#N/A</v>
      </c>
    </row>
    <row r="1773" spans="1:26" x14ac:dyDescent="0.2">
      <c r="A1773" s="74">
        <v>27500</v>
      </c>
      <c r="B1773" s="68">
        <f>INDEX('B-A OSRoad'!$F$2:$F$21,MATCH(A1773,'B-A OSRoad'!$C$2:$C$21))</f>
        <v>0</v>
      </c>
      <c r="C1773" s="68" t="str">
        <f>IF(INDEX('B-A OSRoad'!$B$2:$B$21,MATCH(A1773,'B-A OSRoad'!$C$2:$C$21))="Straight","",RIGHT(INDEX('B-A OSRoad'!$B$2:$B$21,MATCH(A1773,'B-A OSRoad'!$C$2:$C$21)),LEN(INDEX('B-A OSRoad'!$B$2:$B$21,MATCH(A1773,'B-A OSRoad'!$C$2:$C$21)))-1))</f>
        <v/>
      </c>
      <c r="D1773" s="69">
        <f>(INDEX('B-A OSRoad'!$I$2:$I$21,MATCH(A1773,'B-A OSRoad'!$C$2:$C$21)))+$C$3+$C$4+$C$1</f>
        <v>110</v>
      </c>
      <c r="E1773" s="70" t="e">
        <f>VLOOKUP(A1773,'Crash Data'!$E$3:$F$6,2,FALSE)</f>
        <v>#N/A</v>
      </c>
      <c r="F1773" s="70" t="e">
        <f>VLOOKUP(A1773,'Crash Data'!$B$3:$C$32,2,FALSE)</f>
        <v>#N/A</v>
      </c>
      <c r="G1773" s="40">
        <v>190.006</v>
      </c>
      <c r="H1773" s="40">
        <v>177</v>
      </c>
      <c r="I1773" s="39">
        <v>177</v>
      </c>
      <c r="J1773" s="40">
        <v>177</v>
      </c>
      <c r="K1773" s="39">
        <v>177</v>
      </c>
      <c r="L1773" s="93">
        <f t="shared" si="381"/>
        <v>209</v>
      </c>
      <c r="M1773" s="93">
        <f t="shared" si="382"/>
        <v>18.994</v>
      </c>
      <c r="N1773" s="99">
        <f t="shared" si="383"/>
        <v>165</v>
      </c>
      <c r="O1773" s="99" t="str">
        <f t="shared" si="384"/>
        <v/>
      </c>
      <c r="P1773" s="102">
        <f t="shared" si="385"/>
        <v>165</v>
      </c>
      <c r="Q1773" s="102" t="str">
        <f t="shared" si="386"/>
        <v/>
      </c>
      <c r="R1773" s="105">
        <f t="shared" si="387"/>
        <v>165</v>
      </c>
      <c r="S1773" s="105" t="str">
        <f t="shared" si="388"/>
        <v/>
      </c>
      <c r="T1773" s="69">
        <f t="shared" si="389"/>
        <v>107</v>
      </c>
      <c r="U1773" s="69" t="str">
        <f t="shared" si="390"/>
        <v/>
      </c>
      <c r="V1773" s="143">
        <f t="shared" si="391"/>
        <v>165</v>
      </c>
      <c r="W1773" s="143" t="str">
        <f t="shared" si="392"/>
        <v/>
      </c>
      <c r="X1773" s="109">
        <f t="shared" si="379"/>
        <v>0</v>
      </c>
      <c r="Y1773" s="110" t="e">
        <f t="shared" si="380"/>
        <v>#N/A</v>
      </c>
      <c r="Z1773" s="75" t="e">
        <f>NA()</f>
        <v>#N/A</v>
      </c>
    </row>
    <row r="1774" spans="1:26" x14ac:dyDescent="0.2">
      <c r="A1774" s="74">
        <v>27510</v>
      </c>
      <c r="B1774" s="68">
        <f>INDEX('B-A OSRoad'!$F$2:$F$21,MATCH(A1774,'B-A OSRoad'!$C$2:$C$21))</f>
        <v>0</v>
      </c>
      <c r="C1774" s="68" t="str">
        <f>IF(INDEX('B-A OSRoad'!$B$2:$B$21,MATCH(A1774,'B-A OSRoad'!$C$2:$C$21))="Straight","",RIGHT(INDEX('B-A OSRoad'!$B$2:$B$21,MATCH(A1774,'B-A OSRoad'!$C$2:$C$21)),LEN(INDEX('B-A OSRoad'!$B$2:$B$21,MATCH(A1774,'B-A OSRoad'!$C$2:$C$21)))-1))</f>
        <v/>
      </c>
      <c r="D1774" s="69">
        <f>(INDEX('B-A OSRoad'!$I$2:$I$21,MATCH(A1774,'B-A OSRoad'!$C$2:$C$21)))+$C$3+$C$4+$C$1</f>
        <v>110</v>
      </c>
      <c r="E1774" s="70" t="e">
        <f>VLOOKUP(A1774,'Crash Data'!$E$3:$F$6,2,FALSE)</f>
        <v>#N/A</v>
      </c>
      <c r="F1774" s="70" t="e">
        <f>VLOOKUP(A1774,'Crash Data'!$B$3:$C$32,2,FALSE)</f>
        <v>#N/A</v>
      </c>
      <c r="G1774" s="40">
        <v>187.029</v>
      </c>
      <c r="H1774" s="40">
        <v>177</v>
      </c>
      <c r="I1774" s="39">
        <v>177</v>
      </c>
      <c r="J1774" s="40">
        <v>177</v>
      </c>
      <c r="K1774" s="39">
        <v>177</v>
      </c>
      <c r="L1774" s="93">
        <f t="shared" si="381"/>
        <v>209</v>
      </c>
      <c r="M1774" s="93">
        <f t="shared" si="382"/>
        <v>21.971000000000004</v>
      </c>
      <c r="N1774" s="99">
        <f t="shared" si="383"/>
        <v>165</v>
      </c>
      <c r="O1774" s="99" t="str">
        <f t="shared" si="384"/>
        <v/>
      </c>
      <c r="P1774" s="102">
        <f t="shared" si="385"/>
        <v>165</v>
      </c>
      <c r="Q1774" s="102" t="str">
        <f t="shared" si="386"/>
        <v/>
      </c>
      <c r="R1774" s="105">
        <f t="shared" si="387"/>
        <v>165</v>
      </c>
      <c r="S1774" s="105" t="str">
        <f t="shared" si="388"/>
        <v/>
      </c>
      <c r="T1774" s="69">
        <f t="shared" si="389"/>
        <v>107</v>
      </c>
      <c r="U1774" s="69" t="str">
        <f t="shared" si="390"/>
        <v/>
      </c>
      <c r="V1774" s="143">
        <f t="shared" si="391"/>
        <v>165</v>
      </c>
      <c r="W1774" s="143" t="str">
        <f t="shared" si="392"/>
        <v/>
      </c>
      <c r="X1774" s="109">
        <f t="shared" si="379"/>
        <v>0</v>
      </c>
      <c r="Y1774" s="110" t="e">
        <f t="shared" si="380"/>
        <v>#N/A</v>
      </c>
      <c r="Z1774" s="75" t="e">
        <f>NA()</f>
        <v>#N/A</v>
      </c>
    </row>
    <row r="1775" spans="1:26" x14ac:dyDescent="0.2">
      <c r="A1775" s="74">
        <v>27520</v>
      </c>
      <c r="B1775" s="68">
        <f>INDEX('B-A OSRoad'!$F$2:$F$21,MATCH(A1775,'B-A OSRoad'!$C$2:$C$21))</f>
        <v>0</v>
      </c>
      <c r="C1775" s="68" t="str">
        <f>IF(INDEX('B-A OSRoad'!$B$2:$B$21,MATCH(A1775,'B-A OSRoad'!$C$2:$C$21))="Straight","",RIGHT(INDEX('B-A OSRoad'!$B$2:$B$21,MATCH(A1775,'B-A OSRoad'!$C$2:$C$21)),LEN(INDEX('B-A OSRoad'!$B$2:$B$21,MATCH(A1775,'B-A OSRoad'!$C$2:$C$21)))-1))</f>
        <v/>
      </c>
      <c r="D1775" s="69">
        <f>(INDEX('B-A OSRoad'!$I$2:$I$21,MATCH(A1775,'B-A OSRoad'!$C$2:$C$21)))+$C$3+$C$4+$C$1</f>
        <v>110</v>
      </c>
      <c r="E1775" s="70" t="e">
        <f>VLOOKUP(A1775,'Crash Data'!$E$3:$F$6,2,FALSE)</f>
        <v>#N/A</v>
      </c>
      <c r="F1775" s="70" t="e">
        <f>VLOOKUP(A1775,'Crash Data'!$B$3:$C$32,2,FALSE)</f>
        <v>#N/A</v>
      </c>
      <c r="G1775" s="40">
        <v>189.93</v>
      </c>
      <c r="H1775" s="40">
        <v>177</v>
      </c>
      <c r="I1775" s="39">
        <v>177</v>
      </c>
      <c r="J1775" s="40">
        <v>177</v>
      </c>
      <c r="K1775" s="39">
        <v>177</v>
      </c>
      <c r="L1775" s="93">
        <f t="shared" si="381"/>
        <v>209</v>
      </c>
      <c r="M1775" s="93">
        <f t="shared" si="382"/>
        <v>19.069999999999993</v>
      </c>
      <c r="N1775" s="99">
        <f t="shared" si="383"/>
        <v>165</v>
      </c>
      <c r="O1775" s="99" t="str">
        <f t="shared" si="384"/>
        <v/>
      </c>
      <c r="P1775" s="102">
        <f t="shared" si="385"/>
        <v>165</v>
      </c>
      <c r="Q1775" s="102" t="str">
        <f t="shared" si="386"/>
        <v/>
      </c>
      <c r="R1775" s="105">
        <f t="shared" si="387"/>
        <v>165</v>
      </c>
      <c r="S1775" s="105" t="str">
        <f t="shared" si="388"/>
        <v/>
      </c>
      <c r="T1775" s="69">
        <f t="shared" si="389"/>
        <v>107</v>
      </c>
      <c r="U1775" s="69" t="str">
        <f t="shared" si="390"/>
        <v/>
      </c>
      <c r="V1775" s="143">
        <f t="shared" si="391"/>
        <v>165</v>
      </c>
      <c r="W1775" s="143" t="str">
        <f t="shared" si="392"/>
        <v/>
      </c>
      <c r="X1775" s="109">
        <f t="shared" si="379"/>
        <v>0</v>
      </c>
      <c r="Y1775" s="110" t="e">
        <f t="shared" si="380"/>
        <v>#N/A</v>
      </c>
      <c r="Z1775" s="75" t="e">
        <f>NA()</f>
        <v>#N/A</v>
      </c>
    </row>
    <row r="1776" spans="1:26" x14ac:dyDescent="0.2">
      <c r="A1776" s="74">
        <v>27530</v>
      </c>
      <c r="B1776" s="68">
        <f>INDEX('B-A OSRoad'!$F$2:$F$21,MATCH(A1776,'B-A OSRoad'!$C$2:$C$21))</f>
        <v>0</v>
      </c>
      <c r="C1776" s="68" t="str">
        <f>IF(INDEX('B-A OSRoad'!$B$2:$B$21,MATCH(A1776,'B-A OSRoad'!$C$2:$C$21))="Straight","",RIGHT(INDEX('B-A OSRoad'!$B$2:$B$21,MATCH(A1776,'B-A OSRoad'!$C$2:$C$21)),LEN(INDEX('B-A OSRoad'!$B$2:$B$21,MATCH(A1776,'B-A OSRoad'!$C$2:$C$21)))-1))</f>
        <v/>
      </c>
      <c r="D1776" s="69">
        <f>(INDEX('B-A OSRoad'!$I$2:$I$21,MATCH(A1776,'B-A OSRoad'!$C$2:$C$21)))+$C$3+$C$4+$C$1</f>
        <v>110</v>
      </c>
      <c r="E1776" s="70" t="e">
        <f>VLOOKUP(A1776,'Crash Data'!$E$3:$F$6,2,FALSE)</f>
        <v>#N/A</v>
      </c>
      <c r="F1776" s="70" t="e">
        <f>VLOOKUP(A1776,'Crash Data'!$B$3:$C$32,2,FALSE)</f>
        <v>#N/A</v>
      </c>
      <c r="G1776" s="40">
        <v>197.63200000000001</v>
      </c>
      <c r="H1776" s="40">
        <v>177</v>
      </c>
      <c r="I1776" s="39">
        <v>177</v>
      </c>
      <c r="J1776" s="40">
        <v>177</v>
      </c>
      <c r="K1776" s="39">
        <v>177</v>
      </c>
      <c r="L1776" s="93">
        <f t="shared" si="381"/>
        <v>209</v>
      </c>
      <c r="M1776" s="93">
        <f t="shared" si="382"/>
        <v>11.367999999999995</v>
      </c>
      <c r="N1776" s="99">
        <f t="shared" si="383"/>
        <v>165</v>
      </c>
      <c r="O1776" s="99" t="str">
        <f t="shared" si="384"/>
        <v/>
      </c>
      <c r="P1776" s="102">
        <f t="shared" si="385"/>
        <v>165</v>
      </c>
      <c r="Q1776" s="102" t="str">
        <f t="shared" si="386"/>
        <v/>
      </c>
      <c r="R1776" s="105">
        <f t="shared" si="387"/>
        <v>165</v>
      </c>
      <c r="S1776" s="105" t="str">
        <f t="shared" si="388"/>
        <v/>
      </c>
      <c r="T1776" s="69">
        <f t="shared" si="389"/>
        <v>107</v>
      </c>
      <c r="U1776" s="69" t="str">
        <f t="shared" si="390"/>
        <v/>
      </c>
      <c r="V1776" s="143">
        <f t="shared" si="391"/>
        <v>165</v>
      </c>
      <c r="W1776" s="143" t="str">
        <f t="shared" si="392"/>
        <v/>
      </c>
      <c r="X1776" s="109">
        <f t="shared" si="379"/>
        <v>0</v>
      </c>
      <c r="Y1776" s="110" t="e">
        <f t="shared" si="380"/>
        <v>#N/A</v>
      </c>
      <c r="Z1776" s="75" t="e">
        <f>NA()</f>
        <v>#N/A</v>
      </c>
    </row>
    <row r="1777" spans="1:26" x14ac:dyDescent="0.2">
      <c r="A1777" s="74">
        <v>27540</v>
      </c>
      <c r="B1777" s="68">
        <f>INDEX('B-A OSRoad'!$F$2:$F$21,MATCH(A1777,'B-A OSRoad'!$C$2:$C$21))</f>
        <v>0</v>
      </c>
      <c r="C1777" s="68" t="str">
        <f>IF(INDEX('B-A OSRoad'!$B$2:$B$21,MATCH(A1777,'B-A OSRoad'!$C$2:$C$21))="Straight","",RIGHT(INDEX('B-A OSRoad'!$B$2:$B$21,MATCH(A1777,'B-A OSRoad'!$C$2:$C$21)),LEN(INDEX('B-A OSRoad'!$B$2:$B$21,MATCH(A1777,'B-A OSRoad'!$C$2:$C$21)))-1))</f>
        <v/>
      </c>
      <c r="D1777" s="69">
        <f>(INDEX('B-A OSRoad'!$I$2:$I$21,MATCH(A1777,'B-A OSRoad'!$C$2:$C$21)))+$C$3+$C$4+$C$1</f>
        <v>110</v>
      </c>
      <c r="E1777" s="70" t="e">
        <f>VLOOKUP(A1777,'Crash Data'!$E$3:$F$6,2,FALSE)</f>
        <v>#N/A</v>
      </c>
      <c r="F1777" s="70" t="e">
        <f>VLOOKUP(A1777,'Crash Data'!$B$3:$C$32,2,FALSE)</f>
        <v>#N/A</v>
      </c>
      <c r="G1777" s="40">
        <v>198.40100000000001</v>
      </c>
      <c r="H1777" s="40">
        <v>177</v>
      </c>
      <c r="I1777" s="39">
        <v>177</v>
      </c>
      <c r="J1777" s="40">
        <v>177</v>
      </c>
      <c r="K1777" s="39">
        <v>177</v>
      </c>
      <c r="L1777" s="93">
        <f t="shared" si="381"/>
        <v>209</v>
      </c>
      <c r="M1777" s="93">
        <f t="shared" si="382"/>
        <v>10.59899999999999</v>
      </c>
      <c r="N1777" s="99">
        <f t="shared" si="383"/>
        <v>165</v>
      </c>
      <c r="O1777" s="99" t="str">
        <f t="shared" si="384"/>
        <v/>
      </c>
      <c r="P1777" s="102">
        <f t="shared" si="385"/>
        <v>165</v>
      </c>
      <c r="Q1777" s="102" t="str">
        <f t="shared" si="386"/>
        <v/>
      </c>
      <c r="R1777" s="105">
        <f t="shared" si="387"/>
        <v>165</v>
      </c>
      <c r="S1777" s="105" t="str">
        <f t="shared" si="388"/>
        <v/>
      </c>
      <c r="T1777" s="69">
        <f t="shared" si="389"/>
        <v>107</v>
      </c>
      <c r="U1777" s="69" t="str">
        <f t="shared" si="390"/>
        <v/>
      </c>
      <c r="V1777" s="143">
        <f t="shared" si="391"/>
        <v>165</v>
      </c>
      <c r="W1777" s="143" t="str">
        <f t="shared" si="392"/>
        <v/>
      </c>
      <c r="X1777" s="109">
        <f t="shared" si="379"/>
        <v>0</v>
      </c>
      <c r="Y1777" s="110" t="e">
        <f t="shared" si="380"/>
        <v>#N/A</v>
      </c>
      <c r="Z1777" s="75" t="e">
        <f>NA()</f>
        <v>#N/A</v>
      </c>
    </row>
    <row r="1778" spans="1:26" x14ac:dyDescent="0.2">
      <c r="A1778" s="74">
        <v>27550</v>
      </c>
      <c r="B1778" s="68">
        <f>INDEX('B-A OSRoad'!$F$2:$F$21,MATCH(A1778,'B-A OSRoad'!$C$2:$C$21))</f>
        <v>0</v>
      </c>
      <c r="C1778" s="68" t="str">
        <f>IF(INDEX('B-A OSRoad'!$B$2:$B$21,MATCH(A1778,'B-A OSRoad'!$C$2:$C$21))="Straight","",RIGHT(INDEX('B-A OSRoad'!$B$2:$B$21,MATCH(A1778,'B-A OSRoad'!$C$2:$C$21)),LEN(INDEX('B-A OSRoad'!$B$2:$B$21,MATCH(A1778,'B-A OSRoad'!$C$2:$C$21)))-1))</f>
        <v/>
      </c>
      <c r="D1778" s="69">
        <f>(INDEX('B-A OSRoad'!$I$2:$I$21,MATCH(A1778,'B-A OSRoad'!$C$2:$C$21)))+$C$3+$C$4+$C$1</f>
        <v>110</v>
      </c>
      <c r="E1778" s="70" t="e">
        <f>VLOOKUP(A1778,'Crash Data'!$E$3:$F$6,2,FALSE)</f>
        <v>#N/A</v>
      </c>
      <c r="F1778" s="70" t="e">
        <f>VLOOKUP(A1778,'Crash Data'!$B$3:$C$32,2,FALSE)</f>
        <v>#N/A</v>
      </c>
      <c r="G1778" s="40">
        <v>193.56700000000001</v>
      </c>
      <c r="H1778" s="40">
        <v>177</v>
      </c>
      <c r="I1778" s="39">
        <v>177</v>
      </c>
      <c r="J1778" s="40">
        <v>177</v>
      </c>
      <c r="K1778" s="39">
        <v>177</v>
      </c>
      <c r="L1778" s="93">
        <f t="shared" si="381"/>
        <v>209</v>
      </c>
      <c r="M1778" s="93">
        <f t="shared" si="382"/>
        <v>15.432999999999993</v>
      </c>
      <c r="N1778" s="99">
        <f t="shared" si="383"/>
        <v>165</v>
      </c>
      <c r="O1778" s="99" t="str">
        <f t="shared" si="384"/>
        <v/>
      </c>
      <c r="P1778" s="102">
        <f t="shared" si="385"/>
        <v>165</v>
      </c>
      <c r="Q1778" s="102" t="str">
        <f t="shared" si="386"/>
        <v/>
      </c>
      <c r="R1778" s="105">
        <f t="shared" si="387"/>
        <v>165</v>
      </c>
      <c r="S1778" s="105" t="str">
        <f t="shared" si="388"/>
        <v/>
      </c>
      <c r="T1778" s="69">
        <f t="shared" si="389"/>
        <v>107</v>
      </c>
      <c r="U1778" s="69" t="str">
        <f t="shared" si="390"/>
        <v/>
      </c>
      <c r="V1778" s="143">
        <f t="shared" si="391"/>
        <v>165</v>
      </c>
      <c r="W1778" s="143" t="str">
        <f t="shared" si="392"/>
        <v/>
      </c>
      <c r="X1778" s="109">
        <f t="shared" si="379"/>
        <v>0</v>
      </c>
      <c r="Y1778" s="110" t="e">
        <f t="shared" si="380"/>
        <v>#N/A</v>
      </c>
      <c r="Z1778" s="75" t="e">
        <f>NA()</f>
        <v>#N/A</v>
      </c>
    </row>
    <row r="1779" spans="1:26" x14ac:dyDescent="0.2">
      <c r="A1779" s="74">
        <v>27560</v>
      </c>
      <c r="B1779" s="68">
        <f>INDEX('B-A OSRoad'!$F$2:$F$21,MATCH(A1779,'B-A OSRoad'!$C$2:$C$21))</f>
        <v>0</v>
      </c>
      <c r="C1779" s="68" t="str">
        <f>IF(INDEX('B-A OSRoad'!$B$2:$B$21,MATCH(A1779,'B-A OSRoad'!$C$2:$C$21))="Straight","",RIGHT(INDEX('B-A OSRoad'!$B$2:$B$21,MATCH(A1779,'B-A OSRoad'!$C$2:$C$21)),LEN(INDEX('B-A OSRoad'!$B$2:$B$21,MATCH(A1779,'B-A OSRoad'!$C$2:$C$21)))-1))</f>
        <v/>
      </c>
      <c r="D1779" s="69">
        <f>(INDEX('B-A OSRoad'!$I$2:$I$21,MATCH(A1779,'B-A OSRoad'!$C$2:$C$21)))+$C$3+$C$4+$C$1</f>
        <v>110</v>
      </c>
      <c r="E1779" s="70" t="e">
        <f>VLOOKUP(A1779,'Crash Data'!$E$3:$F$6,2,FALSE)</f>
        <v>#N/A</v>
      </c>
      <c r="F1779" s="70" t="e">
        <f>VLOOKUP(A1779,'Crash Data'!$B$3:$C$32,2,FALSE)</f>
        <v>#N/A</v>
      </c>
      <c r="G1779" s="40">
        <v>196.27699999999999</v>
      </c>
      <c r="H1779" s="40">
        <v>177</v>
      </c>
      <c r="I1779" s="39">
        <v>177</v>
      </c>
      <c r="J1779" s="40">
        <v>177</v>
      </c>
      <c r="K1779" s="39">
        <v>177</v>
      </c>
      <c r="L1779" s="93">
        <f t="shared" si="381"/>
        <v>209</v>
      </c>
      <c r="M1779" s="93">
        <f t="shared" si="382"/>
        <v>12.723000000000013</v>
      </c>
      <c r="N1779" s="99">
        <f t="shared" si="383"/>
        <v>165</v>
      </c>
      <c r="O1779" s="99" t="str">
        <f t="shared" si="384"/>
        <v/>
      </c>
      <c r="P1779" s="102">
        <f t="shared" si="385"/>
        <v>165</v>
      </c>
      <c r="Q1779" s="102" t="str">
        <f t="shared" si="386"/>
        <v/>
      </c>
      <c r="R1779" s="105">
        <f t="shared" si="387"/>
        <v>165</v>
      </c>
      <c r="S1779" s="105" t="str">
        <f t="shared" si="388"/>
        <v/>
      </c>
      <c r="T1779" s="69">
        <f t="shared" si="389"/>
        <v>107</v>
      </c>
      <c r="U1779" s="69" t="str">
        <f t="shared" si="390"/>
        <v/>
      </c>
      <c r="V1779" s="143">
        <f t="shared" si="391"/>
        <v>165</v>
      </c>
      <c r="W1779" s="143" t="str">
        <f t="shared" si="392"/>
        <v/>
      </c>
      <c r="X1779" s="109">
        <f t="shared" si="379"/>
        <v>0</v>
      </c>
      <c r="Y1779" s="110" t="e">
        <f t="shared" si="380"/>
        <v>#N/A</v>
      </c>
      <c r="Z1779" s="75" t="e">
        <f>NA()</f>
        <v>#N/A</v>
      </c>
    </row>
    <row r="1780" spans="1:26" x14ac:dyDescent="0.2">
      <c r="A1780" s="74">
        <v>27570</v>
      </c>
      <c r="B1780" s="68">
        <f>INDEX('B-A OSRoad'!$F$2:$F$21,MATCH(A1780,'B-A OSRoad'!$C$2:$C$21))</f>
        <v>0</v>
      </c>
      <c r="C1780" s="68" t="str">
        <f>IF(INDEX('B-A OSRoad'!$B$2:$B$21,MATCH(A1780,'B-A OSRoad'!$C$2:$C$21))="Straight","",RIGHT(INDEX('B-A OSRoad'!$B$2:$B$21,MATCH(A1780,'B-A OSRoad'!$C$2:$C$21)),LEN(INDEX('B-A OSRoad'!$B$2:$B$21,MATCH(A1780,'B-A OSRoad'!$C$2:$C$21)))-1))</f>
        <v/>
      </c>
      <c r="D1780" s="69">
        <f>(INDEX('B-A OSRoad'!$I$2:$I$21,MATCH(A1780,'B-A OSRoad'!$C$2:$C$21)))+$C$3+$C$4+$C$1</f>
        <v>110</v>
      </c>
      <c r="E1780" s="70" t="e">
        <f>VLOOKUP(A1780,'Crash Data'!$E$3:$F$6,2,FALSE)</f>
        <v>#N/A</v>
      </c>
      <c r="F1780" s="70" t="e">
        <f>VLOOKUP(A1780,'Crash Data'!$B$3:$C$32,2,FALSE)</f>
        <v>#N/A</v>
      </c>
      <c r="G1780" s="40">
        <v>207.71700000000001</v>
      </c>
      <c r="H1780" s="40">
        <v>177</v>
      </c>
      <c r="I1780" s="39">
        <v>177</v>
      </c>
      <c r="J1780" s="40">
        <v>177</v>
      </c>
      <c r="K1780" s="39">
        <v>177</v>
      </c>
      <c r="L1780" s="93">
        <f t="shared" si="381"/>
        <v>209</v>
      </c>
      <c r="M1780" s="93">
        <f t="shared" si="382"/>
        <v>1.282999999999987</v>
      </c>
      <c r="N1780" s="99">
        <f t="shared" si="383"/>
        <v>165</v>
      </c>
      <c r="O1780" s="99" t="str">
        <f t="shared" si="384"/>
        <v/>
      </c>
      <c r="P1780" s="102">
        <f t="shared" si="385"/>
        <v>165</v>
      </c>
      <c r="Q1780" s="102" t="str">
        <f t="shared" si="386"/>
        <v/>
      </c>
      <c r="R1780" s="105">
        <f t="shared" si="387"/>
        <v>165</v>
      </c>
      <c r="S1780" s="105" t="str">
        <f t="shared" si="388"/>
        <v/>
      </c>
      <c r="T1780" s="69">
        <f t="shared" si="389"/>
        <v>107</v>
      </c>
      <c r="U1780" s="69" t="str">
        <f t="shared" si="390"/>
        <v/>
      </c>
      <c r="V1780" s="143">
        <f t="shared" si="391"/>
        <v>165</v>
      </c>
      <c r="W1780" s="143" t="str">
        <f t="shared" si="392"/>
        <v/>
      </c>
      <c r="X1780" s="109">
        <f t="shared" si="379"/>
        <v>0</v>
      </c>
      <c r="Y1780" s="110" t="e">
        <f t="shared" si="380"/>
        <v>#N/A</v>
      </c>
      <c r="Z1780" s="75" t="e">
        <f>NA()</f>
        <v>#N/A</v>
      </c>
    </row>
    <row r="1781" spans="1:26" x14ac:dyDescent="0.2">
      <c r="A1781" s="74">
        <v>27580</v>
      </c>
      <c r="B1781" s="68">
        <f>INDEX('B-A OSRoad'!$F$2:$F$21,MATCH(A1781,'B-A OSRoad'!$C$2:$C$21))</f>
        <v>0</v>
      </c>
      <c r="C1781" s="68" t="str">
        <f>IF(INDEX('B-A OSRoad'!$B$2:$B$21,MATCH(A1781,'B-A OSRoad'!$C$2:$C$21))="Straight","",RIGHT(INDEX('B-A OSRoad'!$B$2:$B$21,MATCH(A1781,'B-A OSRoad'!$C$2:$C$21)),LEN(INDEX('B-A OSRoad'!$B$2:$B$21,MATCH(A1781,'B-A OSRoad'!$C$2:$C$21)))-1))</f>
        <v/>
      </c>
      <c r="D1781" s="69">
        <f>(INDEX('B-A OSRoad'!$I$2:$I$21,MATCH(A1781,'B-A OSRoad'!$C$2:$C$21)))+$C$3+$C$4+$C$1</f>
        <v>110</v>
      </c>
      <c r="E1781" s="70" t="e">
        <f>VLOOKUP(A1781,'Crash Data'!$E$3:$F$6,2,FALSE)</f>
        <v>#N/A</v>
      </c>
      <c r="F1781" s="70" t="e">
        <f>VLOOKUP(A1781,'Crash Data'!$B$3:$C$32,2,FALSE)</f>
        <v>#N/A</v>
      </c>
      <c r="G1781" s="40">
        <v>199.999</v>
      </c>
      <c r="H1781" s="40">
        <v>177</v>
      </c>
      <c r="I1781" s="39">
        <v>177</v>
      </c>
      <c r="J1781" s="40">
        <v>177</v>
      </c>
      <c r="K1781" s="39">
        <v>177</v>
      </c>
      <c r="L1781" s="93">
        <f t="shared" si="381"/>
        <v>209</v>
      </c>
      <c r="M1781" s="93">
        <f t="shared" si="382"/>
        <v>9.0010000000000048</v>
      </c>
      <c r="N1781" s="99">
        <f t="shared" si="383"/>
        <v>165</v>
      </c>
      <c r="O1781" s="99" t="str">
        <f t="shared" si="384"/>
        <v/>
      </c>
      <c r="P1781" s="102">
        <f t="shared" si="385"/>
        <v>165</v>
      </c>
      <c r="Q1781" s="102" t="str">
        <f t="shared" si="386"/>
        <v/>
      </c>
      <c r="R1781" s="105">
        <f t="shared" si="387"/>
        <v>165</v>
      </c>
      <c r="S1781" s="105" t="str">
        <f t="shared" si="388"/>
        <v/>
      </c>
      <c r="T1781" s="69">
        <f t="shared" si="389"/>
        <v>107</v>
      </c>
      <c r="U1781" s="69" t="str">
        <f t="shared" si="390"/>
        <v/>
      </c>
      <c r="V1781" s="143">
        <f t="shared" si="391"/>
        <v>165</v>
      </c>
      <c r="W1781" s="143" t="str">
        <f t="shared" si="392"/>
        <v/>
      </c>
      <c r="X1781" s="109">
        <f t="shared" si="379"/>
        <v>0</v>
      </c>
      <c r="Y1781" s="110" t="e">
        <f t="shared" si="380"/>
        <v>#N/A</v>
      </c>
      <c r="Z1781" s="75" t="e">
        <f>NA()</f>
        <v>#N/A</v>
      </c>
    </row>
    <row r="1782" spans="1:26" x14ac:dyDescent="0.2">
      <c r="A1782" s="74">
        <v>27590</v>
      </c>
      <c r="B1782" s="68">
        <f>INDEX('B-A OSRoad'!$F$2:$F$21,MATCH(A1782,'B-A OSRoad'!$C$2:$C$21))</f>
        <v>0</v>
      </c>
      <c r="C1782" s="68" t="str">
        <f>IF(INDEX('B-A OSRoad'!$B$2:$B$21,MATCH(A1782,'B-A OSRoad'!$C$2:$C$21))="Straight","",RIGHT(INDEX('B-A OSRoad'!$B$2:$B$21,MATCH(A1782,'B-A OSRoad'!$C$2:$C$21)),LEN(INDEX('B-A OSRoad'!$B$2:$B$21,MATCH(A1782,'B-A OSRoad'!$C$2:$C$21)))-1))</f>
        <v/>
      </c>
      <c r="D1782" s="69">
        <f>(INDEX('B-A OSRoad'!$I$2:$I$21,MATCH(A1782,'B-A OSRoad'!$C$2:$C$21)))+$C$3+$C$4+$C$1</f>
        <v>110</v>
      </c>
      <c r="E1782" s="70" t="e">
        <f>VLOOKUP(A1782,'Crash Data'!$E$3:$F$6,2,FALSE)</f>
        <v>#N/A</v>
      </c>
      <c r="F1782" s="70" t="e">
        <f>VLOOKUP(A1782,'Crash Data'!$B$3:$C$32,2,FALSE)</f>
        <v>#N/A</v>
      </c>
      <c r="G1782" s="40">
        <v>230</v>
      </c>
      <c r="H1782" s="40">
        <v>177</v>
      </c>
      <c r="I1782" s="39">
        <v>177</v>
      </c>
      <c r="J1782" s="40">
        <v>177</v>
      </c>
      <c r="K1782" s="39">
        <v>177</v>
      </c>
      <c r="L1782" s="93">
        <f t="shared" si="381"/>
        <v>209</v>
      </c>
      <c r="M1782" s="93" t="str">
        <f t="shared" si="382"/>
        <v/>
      </c>
      <c r="N1782" s="99">
        <f t="shared" si="383"/>
        <v>165</v>
      </c>
      <c r="O1782" s="99" t="str">
        <f t="shared" si="384"/>
        <v/>
      </c>
      <c r="P1782" s="102">
        <f t="shared" si="385"/>
        <v>165</v>
      </c>
      <c r="Q1782" s="102" t="str">
        <f t="shared" si="386"/>
        <v/>
      </c>
      <c r="R1782" s="105">
        <f t="shared" si="387"/>
        <v>165</v>
      </c>
      <c r="S1782" s="105" t="str">
        <f t="shared" si="388"/>
        <v/>
      </c>
      <c r="T1782" s="69">
        <f t="shared" si="389"/>
        <v>107</v>
      </c>
      <c r="U1782" s="69" t="str">
        <f t="shared" si="390"/>
        <v/>
      </c>
      <c r="V1782" s="143">
        <f t="shared" si="391"/>
        <v>165</v>
      </c>
      <c r="W1782" s="143" t="str">
        <f t="shared" si="392"/>
        <v/>
      </c>
      <c r="X1782" s="109">
        <f t="shared" si="379"/>
        <v>0</v>
      </c>
      <c r="Y1782" s="110" t="e">
        <f t="shared" si="380"/>
        <v>#N/A</v>
      </c>
      <c r="Z1782" s="75" t="e">
        <f>NA()</f>
        <v>#N/A</v>
      </c>
    </row>
    <row r="1783" spans="1:26" x14ac:dyDescent="0.2">
      <c r="A1783" s="74">
        <v>27600</v>
      </c>
      <c r="B1783" s="68">
        <f>INDEX('B-A OSRoad'!$F$2:$F$21,MATCH(A1783,'B-A OSRoad'!$C$2:$C$21))</f>
        <v>0</v>
      </c>
      <c r="C1783" s="68" t="str">
        <f>IF(INDEX('B-A OSRoad'!$B$2:$B$21,MATCH(A1783,'B-A OSRoad'!$C$2:$C$21))="Straight","",RIGHT(INDEX('B-A OSRoad'!$B$2:$B$21,MATCH(A1783,'B-A OSRoad'!$C$2:$C$21)),LEN(INDEX('B-A OSRoad'!$B$2:$B$21,MATCH(A1783,'B-A OSRoad'!$C$2:$C$21)))-1))</f>
        <v/>
      </c>
      <c r="D1783" s="69">
        <f>(INDEX('B-A OSRoad'!$I$2:$I$21,MATCH(A1783,'B-A OSRoad'!$C$2:$C$21)))+$C$3+$C$4+$C$1</f>
        <v>110</v>
      </c>
      <c r="E1783" s="70" t="e">
        <f>VLOOKUP(A1783,'Crash Data'!$E$3:$F$6,2,FALSE)</f>
        <v>#N/A</v>
      </c>
      <c r="F1783" s="70" t="e">
        <f>VLOOKUP(A1783,'Crash Data'!$B$3:$C$32,2,FALSE)</f>
        <v>#N/A</v>
      </c>
      <c r="G1783" s="40">
        <v>230</v>
      </c>
      <c r="H1783" s="40">
        <v>177</v>
      </c>
      <c r="I1783" s="39">
        <v>177</v>
      </c>
      <c r="J1783" s="40">
        <v>177</v>
      </c>
      <c r="K1783" s="39">
        <v>177</v>
      </c>
      <c r="L1783" s="93">
        <f t="shared" si="381"/>
        <v>209</v>
      </c>
      <c r="M1783" s="93" t="str">
        <f t="shared" si="382"/>
        <v/>
      </c>
      <c r="N1783" s="99">
        <f t="shared" si="383"/>
        <v>165</v>
      </c>
      <c r="O1783" s="99" t="str">
        <f t="shared" si="384"/>
        <v/>
      </c>
      <c r="P1783" s="102">
        <f t="shared" si="385"/>
        <v>165</v>
      </c>
      <c r="Q1783" s="102" t="str">
        <f t="shared" si="386"/>
        <v/>
      </c>
      <c r="R1783" s="105">
        <f t="shared" si="387"/>
        <v>165</v>
      </c>
      <c r="S1783" s="105" t="str">
        <f t="shared" si="388"/>
        <v/>
      </c>
      <c r="T1783" s="69">
        <f t="shared" si="389"/>
        <v>107</v>
      </c>
      <c r="U1783" s="69" t="str">
        <f t="shared" si="390"/>
        <v/>
      </c>
      <c r="V1783" s="143">
        <f t="shared" si="391"/>
        <v>165</v>
      </c>
      <c r="W1783" s="143" t="str">
        <f t="shared" si="392"/>
        <v/>
      </c>
      <c r="X1783" s="109">
        <f t="shared" si="379"/>
        <v>0</v>
      </c>
      <c r="Y1783" s="110" t="e">
        <f t="shared" si="380"/>
        <v>#N/A</v>
      </c>
      <c r="Z1783" s="75" t="e">
        <f>NA()</f>
        <v>#N/A</v>
      </c>
    </row>
    <row r="1784" spans="1:26" x14ac:dyDescent="0.2">
      <c r="A1784" s="74">
        <v>27610</v>
      </c>
      <c r="B1784" s="68">
        <f>INDEX('B-A OSRoad'!$F$2:$F$21,MATCH(A1784,'B-A OSRoad'!$C$2:$C$21))</f>
        <v>0</v>
      </c>
      <c r="C1784" s="68" t="str">
        <f>IF(INDEX('B-A OSRoad'!$B$2:$B$21,MATCH(A1784,'B-A OSRoad'!$C$2:$C$21))="Straight","",RIGHT(INDEX('B-A OSRoad'!$B$2:$B$21,MATCH(A1784,'B-A OSRoad'!$C$2:$C$21)),LEN(INDEX('B-A OSRoad'!$B$2:$B$21,MATCH(A1784,'B-A OSRoad'!$C$2:$C$21)))-1))</f>
        <v/>
      </c>
      <c r="D1784" s="69">
        <f>(INDEX('B-A OSRoad'!$I$2:$I$21,MATCH(A1784,'B-A OSRoad'!$C$2:$C$21)))+$C$3+$C$4+$C$1</f>
        <v>110</v>
      </c>
      <c r="E1784" s="70" t="e">
        <f>VLOOKUP(A1784,'Crash Data'!$E$3:$F$6,2,FALSE)</f>
        <v>#N/A</v>
      </c>
      <c r="F1784" s="70" t="e">
        <f>VLOOKUP(A1784,'Crash Data'!$B$3:$C$32,2,FALSE)</f>
        <v>#N/A</v>
      </c>
      <c r="G1784" s="40">
        <v>230</v>
      </c>
      <c r="H1784" s="40">
        <v>177</v>
      </c>
      <c r="I1784" s="39">
        <v>177</v>
      </c>
      <c r="J1784" s="40">
        <v>177</v>
      </c>
      <c r="K1784" s="39">
        <v>177</v>
      </c>
      <c r="L1784" s="93">
        <f t="shared" si="381"/>
        <v>209</v>
      </c>
      <c r="M1784" s="93" t="str">
        <f t="shared" si="382"/>
        <v/>
      </c>
      <c r="N1784" s="99">
        <f t="shared" si="383"/>
        <v>165</v>
      </c>
      <c r="O1784" s="99" t="str">
        <f t="shared" si="384"/>
        <v/>
      </c>
      <c r="P1784" s="102">
        <f t="shared" si="385"/>
        <v>165</v>
      </c>
      <c r="Q1784" s="102" t="str">
        <f t="shared" si="386"/>
        <v/>
      </c>
      <c r="R1784" s="105">
        <f t="shared" si="387"/>
        <v>165</v>
      </c>
      <c r="S1784" s="105" t="str">
        <f t="shared" si="388"/>
        <v/>
      </c>
      <c r="T1784" s="69">
        <f t="shared" si="389"/>
        <v>107</v>
      </c>
      <c r="U1784" s="69" t="str">
        <f t="shared" si="390"/>
        <v/>
      </c>
      <c r="V1784" s="143">
        <f t="shared" si="391"/>
        <v>165</v>
      </c>
      <c r="W1784" s="143" t="str">
        <f t="shared" si="392"/>
        <v/>
      </c>
      <c r="X1784" s="109">
        <f t="shared" si="379"/>
        <v>0</v>
      </c>
      <c r="Y1784" s="110" t="e">
        <f t="shared" si="380"/>
        <v>#N/A</v>
      </c>
      <c r="Z1784" s="75" t="e">
        <f>NA()</f>
        <v>#N/A</v>
      </c>
    </row>
    <row r="1785" spans="1:26" x14ac:dyDescent="0.2">
      <c r="A1785" s="74">
        <v>27620</v>
      </c>
      <c r="B1785" s="68">
        <f>INDEX('B-A OSRoad'!$F$2:$F$21,MATCH(A1785,'B-A OSRoad'!$C$2:$C$21))</f>
        <v>0</v>
      </c>
      <c r="C1785" s="68" t="str">
        <f>IF(INDEX('B-A OSRoad'!$B$2:$B$21,MATCH(A1785,'B-A OSRoad'!$C$2:$C$21))="Straight","",RIGHT(INDEX('B-A OSRoad'!$B$2:$B$21,MATCH(A1785,'B-A OSRoad'!$C$2:$C$21)),LEN(INDEX('B-A OSRoad'!$B$2:$B$21,MATCH(A1785,'B-A OSRoad'!$C$2:$C$21)))-1))</f>
        <v/>
      </c>
      <c r="D1785" s="69">
        <f>(INDEX('B-A OSRoad'!$I$2:$I$21,MATCH(A1785,'B-A OSRoad'!$C$2:$C$21)))+$C$3+$C$4+$C$1</f>
        <v>110</v>
      </c>
      <c r="E1785" s="70" t="e">
        <f>VLOOKUP(A1785,'Crash Data'!$E$3:$F$6,2,FALSE)</f>
        <v>#N/A</v>
      </c>
      <c r="F1785" s="70" t="e">
        <f>VLOOKUP(A1785,'Crash Data'!$B$3:$C$32,2,FALSE)</f>
        <v>#N/A</v>
      </c>
      <c r="G1785" s="40">
        <v>230</v>
      </c>
      <c r="H1785" s="40">
        <v>177</v>
      </c>
      <c r="I1785" s="39">
        <v>177</v>
      </c>
      <c r="J1785" s="40">
        <v>177</v>
      </c>
      <c r="K1785" s="39">
        <v>177</v>
      </c>
      <c r="L1785" s="93">
        <f t="shared" si="381"/>
        <v>209</v>
      </c>
      <c r="M1785" s="93" t="str">
        <f t="shared" si="382"/>
        <v/>
      </c>
      <c r="N1785" s="99">
        <f t="shared" si="383"/>
        <v>165</v>
      </c>
      <c r="O1785" s="99" t="str">
        <f t="shared" si="384"/>
        <v/>
      </c>
      <c r="P1785" s="102">
        <f t="shared" si="385"/>
        <v>165</v>
      </c>
      <c r="Q1785" s="102" t="str">
        <f t="shared" si="386"/>
        <v/>
      </c>
      <c r="R1785" s="105">
        <f t="shared" si="387"/>
        <v>165</v>
      </c>
      <c r="S1785" s="105" t="str">
        <f t="shared" si="388"/>
        <v/>
      </c>
      <c r="T1785" s="69">
        <f t="shared" si="389"/>
        <v>107</v>
      </c>
      <c r="U1785" s="69" t="str">
        <f t="shared" si="390"/>
        <v/>
      </c>
      <c r="V1785" s="143">
        <f t="shared" si="391"/>
        <v>165</v>
      </c>
      <c r="W1785" s="143" t="str">
        <f t="shared" si="392"/>
        <v/>
      </c>
      <c r="X1785" s="109">
        <f t="shared" si="379"/>
        <v>0</v>
      </c>
      <c r="Y1785" s="110" t="e">
        <f t="shared" si="380"/>
        <v>#N/A</v>
      </c>
      <c r="Z1785" s="75" t="e">
        <f>NA()</f>
        <v>#N/A</v>
      </c>
    </row>
    <row r="1786" spans="1:26" x14ac:dyDescent="0.2">
      <c r="A1786" s="74">
        <v>27630</v>
      </c>
      <c r="B1786" s="68">
        <f>INDEX('B-A OSRoad'!$F$2:$F$21,MATCH(A1786,'B-A OSRoad'!$C$2:$C$21))</f>
        <v>0</v>
      </c>
      <c r="C1786" s="68" t="str">
        <f>IF(INDEX('B-A OSRoad'!$B$2:$B$21,MATCH(A1786,'B-A OSRoad'!$C$2:$C$21))="Straight","",RIGHT(INDEX('B-A OSRoad'!$B$2:$B$21,MATCH(A1786,'B-A OSRoad'!$C$2:$C$21)),LEN(INDEX('B-A OSRoad'!$B$2:$B$21,MATCH(A1786,'B-A OSRoad'!$C$2:$C$21)))-1))</f>
        <v/>
      </c>
      <c r="D1786" s="69">
        <f>(INDEX('B-A OSRoad'!$I$2:$I$21,MATCH(A1786,'B-A OSRoad'!$C$2:$C$21)))+$C$3+$C$4+$C$1</f>
        <v>110</v>
      </c>
      <c r="E1786" s="70" t="e">
        <f>VLOOKUP(A1786,'Crash Data'!$E$3:$F$6,2,FALSE)</f>
        <v>#N/A</v>
      </c>
      <c r="F1786" s="70" t="e">
        <f>VLOOKUP(A1786,'Crash Data'!$B$3:$C$32,2,FALSE)</f>
        <v>#N/A</v>
      </c>
      <c r="G1786" s="40">
        <v>230</v>
      </c>
      <c r="H1786" s="40">
        <v>177</v>
      </c>
      <c r="I1786" s="39">
        <v>177</v>
      </c>
      <c r="J1786" s="40">
        <v>177</v>
      </c>
      <c r="K1786" s="39">
        <v>177</v>
      </c>
      <c r="L1786" s="93">
        <f t="shared" si="381"/>
        <v>209</v>
      </c>
      <c r="M1786" s="93" t="str">
        <f t="shared" si="382"/>
        <v/>
      </c>
      <c r="N1786" s="99">
        <f t="shared" si="383"/>
        <v>165</v>
      </c>
      <c r="O1786" s="99" t="str">
        <f t="shared" si="384"/>
        <v/>
      </c>
      <c r="P1786" s="102">
        <f t="shared" si="385"/>
        <v>165</v>
      </c>
      <c r="Q1786" s="102" t="str">
        <f t="shared" si="386"/>
        <v/>
      </c>
      <c r="R1786" s="105">
        <f t="shared" si="387"/>
        <v>165</v>
      </c>
      <c r="S1786" s="105" t="str">
        <f t="shared" si="388"/>
        <v/>
      </c>
      <c r="T1786" s="69">
        <f t="shared" si="389"/>
        <v>107</v>
      </c>
      <c r="U1786" s="69" t="str">
        <f t="shared" si="390"/>
        <v/>
      </c>
      <c r="V1786" s="143">
        <f t="shared" si="391"/>
        <v>165</v>
      </c>
      <c r="W1786" s="143" t="str">
        <f t="shared" si="392"/>
        <v/>
      </c>
      <c r="X1786" s="109">
        <f t="shared" si="379"/>
        <v>0</v>
      </c>
      <c r="Y1786" s="110" t="e">
        <f t="shared" si="380"/>
        <v>#N/A</v>
      </c>
      <c r="Z1786" s="75" t="e">
        <f>NA()</f>
        <v>#N/A</v>
      </c>
    </row>
    <row r="1787" spans="1:26" x14ac:dyDescent="0.2">
      <c r="A1787" s="74">
        <v>27640</v>
      </c>
      <c r="B1787" s="68">
        <f>INDEX('B-A OSRoad'!$F$2:$F$21,MATCH(A1787,'B-A OSRoad'!$C$2:$C$21))</f>
        <v>0</v>
      </c>
      <c r="C1787" s="68" t="str">
        <f>IF(INDEX('B-A OSRoad'!$B$2:$B$21,MATCH(A1787,'B-A OSRoad'!$C$2:$C$21))="Straight","",RIGHT(INDEX('B-A OSRoad'!$B$2:$B$21,MATCH(A1787,'B-A OSRoad'!$C$2:$C$21)),LEN(INDEX('B-A OSRoad'!$B$2:$B$21,MATCH(A1787,'B-A OSRoad'!$C$2:$C$21)))-1))</f>
        <v/>
      </c>
      <c r="D1787" s="69">
        <f>(INDEX('B-A OSRoad'!$I$2:$I$21,MATCH(A1787,'B-A OSRoad'!$C$2:$C$21)))+$C$3+$C$4+$C$1</f>
        <v>110</v>
      </c>
      <c r="E1787" s="70" t="e">
        <f>VLOOKUP(A1787,'Crash Data'!$E$3:$F$6,2,FALSE)</f>
        <v>#N/A</v>
      </c>
      <c r="F1787" s="70" t="e">
        <f>VLOOKUP(A1787,'Crash Data'!$B$3:$C$32,2,FALSE)</f>
        <v>#N/A</v>
      </c>
      <c r="G1787" s="40">
        <v>230</v>
      </c>
      <c r="H1787" s="40">
        <v>177</v>
      </c>
      <c r="I1787" s="39">
        <v>177</v>
      </c>
      <c r="J1787" s="40">
        <v>177</v>
      </c>
      <c r="K1787" s="39">
        <v>177</v>
      </c>
      <c r="L1787" s="93">
        <f t="shared" si="381"/>
        <v>209</v>
      </c>
      <c r="M1787" s="93" t="str">
        <f t="shared" si="382"/>
        <v/>
      </c>
      <c r="N1787" s="99">
        <f t="shared" si="383"/>
        <v>165</v>
      </c>
      <c r="O1787" s="99" t="str">
        <f t="shared" si="384"/>
        <v/>
      </c>
      <c r="P1787" s="102">
        <f t="shared" si="385"/>
        <v>165</v>
      </c>
      <c r="Q1787" s="102" t="str">
        <f t="shared" si="386"/>
        <v/>
      </c>
      <c r="R1787" s="105">
        <f t="shared" si="387"/>
        <v>165</v>
      </c>
      <c r="S1787" s="105" t="str">
        <f t="shared" si="388"/>
        <v/>
      </c>
      <c r="T1787" s="69">
        <f t="shared" si="389"/>
        <v>107</v>
      </c>
      <c r="U1787" s="69" t="str">
        <f t="shared" si="390"/>
        <v/>
      </c>
      <c r="V1787" s="143">
        <f t="shared" si="391"/>
        <v>165</v>
      </c>
      <c r="W1787" s="143" t="str">
        <f t="shared" si="392"/>
        <v/>
      </c>
      <c r="X1787" s="109">
        <f t="shared" si="379"/>
        <v>0</v>
      </c>
      <c r="Y1787" s="110" t="e">
        <f t="shared" si="380"/>
        <v>#N/A</v>
      </c>
      <c r="Z1787" s="75" t="e">
        <f>NA()</f>
        <v>#N/A</v>
      </c>
    </row>
    <row r="1788" spans="1:26" x14ac:dyDescent="0.2">
      <c r="A1788" s="74">
        <v>27650</v>
      </c>
      <c r="B1788" s="68">
        <f>INDEX('B-A OSRoad'!$F$2:$F$21,MATCH(A1788,'B-A OSRoad'!$C$2:$C$21))</f>
        <v>0</v>
      </c>
      <c r="C1788" s="68" t="str">
        <f>IF(INDEX('B-A OSRoad'!$B$2:$B$21,MATCH(A1788,'B-A OSRoad'!$C$2:$C$21))="Straight","",RIGHT(INDEX('B-A OSRoad'!$B$2:$B$21,MATCH(A1788,'B-A OSRoad'!$C$2:$C$21)),LEN(INDEX('B-A OSRoad'!$B$2:$B$21,MATCH(A1788,'B-A OSRoad'!$C$2:$C$21)))-1))</f>
        <v/>
      </c>
      <c r="D1788" s="69">
        <f>(INDEX('B-A OSRoad'!$I$2:$I$21,MATCH(A1788,'B-A OSRoad'!$C$2:$C$21)))+$C$3+$C$4+$C$1</f>
        <v>110</v>
      </c>
      <c r="E1788" s="70" t="e">
        <f>VLOOKUP(A1788,'Crash Data'!$E$3:$F$6,2,FALSE)</f>
        <v>#N/A</v>
      </c>
      <c r="F1788" s="70" t="e">
        <f>VLOOKUP(A1788,'Crash Data'!$B$3:$C$32,2,FALSE)</f>
        <v>#N/A</v>
      </c>
      <c r="G1788" s="40">
        <v>230</v>
      </c>
      <c r="H1788" s="40">
        <v>177</v>
      </c>
      <c r="I1788" s="39">
        <v>177</v>
      </c>
      <c r="J1788" s="40">
        <v>177</v>
      </c>
      <c r="K1788" s="39">
        <v>177</v>
      </c>
      <c r="L1788" s="93">
        <f t="shared" si="381"/>
        <v>209</v>
      </c>
      <c r="M1788" s="93" t="str">
        <f t="shared" si="382"/>
        <v/>
      </c>
      <c r="N1788" s="99">
        <f t="shared" si="383"/>
        <v>165</v>
      </c>
      <c r="O1788" s="99" t="str">
        <f t="shared" si="384"/>
        <v/>
      </c>
      <c r="P1788" s="102">
        <f t="shared" si="385"/>
        <v>165</v>
      </c>
      <c r="Q1788" s="102" t="str">
        <f t="shared" si="386"/>
        <v/>
      </c>
      <c r="R1788" s="105">
        <f t="shared" si="387"/>
        <v>165</v>
      </c>
      <c r="S1788" s="105" t="str">
        <f t="shared" si="388"/>
        <v/>
      </c>
      <c r="T1788" s="69">
        <f t="shared" si="389"/>
        <v>107</v>
      </c>
      <c r="U1788" s="69" t="str">
        <f t="shared" si="390"/>
        <v/>
      </c>
      <c r="V1788" s="143">
        <f t="shared" si="391"/>
        <v>165</v>
      </c>
      <c r="W1788" s="143" t="str">
        <f t="shared" si="392"/>
        <v/>
      </c>
      <c r="X1788" s="109">
        <f t="shared" si="379"/>
        <v>0</v>
      </c>
      <c r="Y1788" s="110" t="e">
        <f t="shared" si="380"/>
        <v>#N/A</v>
      </c>
      <c r="Z1788" s="75" t="e">
        <f>NA()</f>
        <v>#N/A</v>
      </c>
    </row>
    <row r="1789" spans="1:26" x14ac:dyDescent="0.2">
      <c r="A1789" s="74">
        <v>27660</v>
      </c>
      <c r="B1789" s="68">
        <f>INDEX('B-A OSRoad'!$F$2:$F$21,MATCH(A1789,'B-A OSRoad'!$C$2:$C$21))</f>
        <v>0</v>
      </c>
      <c r="C1789" s="68" t="str">
        <f>IF(INDEX('B-A OSRoad'!$B$2:$B$21,MATCH(A1789,'B-A OSRoad'!$C$2:$C$21))="Straight","",RIGHT(INDEX('B-A OSRoad'!$B$2:$B$21,MATCH(A1789,'B-A OSRoad'!$C$2:$C$21)),LEN(INDEX('B-A OSRoad'!$B$2:$B$21,MATCH(A1789,'B-A OSRoad'!$C$2:$C$21)))-1))</f>
        <v/>
      </c>
      <c r="D1789" s="69">
        <f>(INDEX('B-A OSRoad'!$I$2:$I$21,MATCH(A1789,'B-A OSRoad'!$C$2:$C$21)))+$C$3+$C$4+$C$1</f>
        <v>110</v>
      </c>
      <c r="E1789" s="70" t="e">
        <f>VLOOKUP(A1789,'Crash Data'!$E$3:$F$6,2,FALSE)</f>
        <v>#N/A</v>
      </c>
      <c r="F1789" s="70" t="e">
        <f>VLOOKUP(A1789,'Crash Data'!$B$3:$C$32,2,FALSE)</f>
        <v>#N/A</v>
      </c>
      <c r="G1789" s="40">
        <v>230</v>
      </c>
      <c r="H1789" s="40">
        <v>177</v>
      </c>
      <c r="I1789" s="39">
        <v>177</v>
      </c>
      <c r="J1789" s="40">
        <v>177</v>
      </c>
      <c r="K1789" s="39">
        <v>177</v>
      </c>
      <c r="L1789" s="93">
        <f t="shared" si="381"/>
        <v>209</v>
      </c>
      <c r="M1789" s="93" t="str">
        <f t="shared" si="382"/>
        <v/>
      </c>
      <c r="N1789" s="99">
        <f t="shared" si="383"/>
        <v>165</v>
      </c>
      <c r="O1789" s="99" t="str">
        <f t="shared" si="384"/>
        <v/>
      </c>
      <c r="P1789" s="102">
        <f t="shared" si="385"/>
        <v>165</v>
      </c>
      <c r="Q1789" s="102" t="str">
        <f t="shared" si="386"/>
        <v/>
      </c>
      <c r="R1789" s="105">
        <f t="shared" si="387"/>
        <v>165</v>
      </c>
      <c r="S1789" s="105" t="str">
        <f t="shared" si="388"/>
        <v/>
      </c>
      <c r="T1789" s="69">
        <f t="shared" si="389"/>
        <v>107</v>
      </c>
      <c r="U1789" s="69" t="str">
        <f t="shared" si="390"/>
        <v/>
      </c>
      <c r="V1789" s="143">
        <f t="shared" si="391"/>
        <v>165</v>
      </c>
      <c r="W1789" s="143" t="str">
        <f t="shared" si="392"/>
        <v/>
      </c>
      <c r="X1789" s="109">
        <f t="shared" si="379"/>
        <v>0</v>
      </c>
      <c r="Y1789" s="110" t="e">
        <f t="shared" si="380"/>
        <v>#N/A</v>
      </c>
      <c r="Z1789" s="75" t="e">
        <f>NA()</f>
        <v>#N/A</v>
      </c>
    </row>
    <row r="1790" spans="1:26" x14ac:dyDescent="0.2">
      <c r="A1790" s="74">
        <v>27670</v>
      </c>
      <c r="B1790" s="68">
        <f>INDEX('B-A OSRoad'!$F$2:$F$21,MATCH(A1790,'B-A OSRoad'!$C$2:$C$21))</f>
        <v>0</v>
      </c>
      <c r="C1790" s="68" t="str">
        <f>IF(INDEX('B-A OSRoad'!$B$2:$B$21,MATCH(A1790,'B-A OSRoad'!$C$2:$C$21))="Straight","",RIGHT(INDEX('B-A OSRoad'!$B$2:$B$21,MATCH(A1790,'B-A OSRoad'!$C$2:$C$21)),LEN(INDEX('B-A OSRoad'!$B$2:$B$21,MATCH(A1790,'B-A OSRoad'!$C$2:$C$21)))-1))</f>
        <v/>
      </c>
      <c r="D1790" s="69">
        <f>(INDEX('B-A OSRoad'!$I$2:$I$21,MATCH(A1790,'B-A OSRoad'!$C$2:$C$21)))+$C$3+$C$4+$C$1</f>
        <v>110</v>
      </c>
      <c r="E1790" s="70" t="e">
        <f>VLOOKUP(A1790,'Crash Data'!$E$3:$F$6,2,FALSE)</f>
        <v>#N/A</v>
      </c>
      <c r="F1790" s="70" t="e">
        <f>VLOOKUP(A1790,'Crash Data'!$B$3:$C$32,2,FALSE)</f>
        <v>#N/A</v>
      </c>
      <c r="G1790" s="40">
        <v>230</v>
      </c>
      <c r="H1790" s="40">
        <v>177</v>
      </c>
      <c r="I1790" s="39">
        <v>177</v>
      </c>
      <c r="J1790" s="40">
        <v>177</v>
      </c>
      <c r="K1790" s="39">
        <v>177</v>
      </c>
      <c r="L1790" s="93">
        <f t="shared" si="381"/>
        <v>209</v>
      </c>
      <c r="M1790" s="93" t="str">
        <f t="shared" si="382"/>
        <v/>
      </c>
      <c r="N1790" s="99">
        <f t="shared" si="383"/>
        <v>165</v>
      </c>
      <c r="O1790" s="99" t="str">
        <f t="shared" si="384"/>
        <v/>
      </c>
      <c r="P1790" s="102">
        <f t="shared" si="385"/>
        <v>165</v>
      </c>
      <c r="Q1790" s="102" t="str">
        <f t="shared" si="386"/>
        <v/>
      </c>
      <c r="R1790" s="105">
        <f t="shared" si="387"/>
        <v>165</v>
      </c>
      <c r="S1790" s="105" t="str">
        <f t="shared" si="388"/>
        <v/>
      </c>
      <c r="T1790" s="69">
        <f t="shared" si="389"/>
        <v>107</v>
      </c>
      <c r="U1790" s="69" t="str">
        <f t="shared" si="390"/>
        <v/>
      </c>
      <c r="V1790" s="143">
        <f t="shared" si="391"/>
        <v>165</v>
      </c>
      <c r="W1790" s="143" t="str">
        <f t="shared" si="392"/>
        <v/>
      </c>
      <c r="X1790" s="109">
        <f t="shared" si="379"/>
        <v>0</v>
      </c>
      <c r="Y1790" s="110" t="e">
        <f t="shared" si="380"/>
        <v>#N/A</v>
      </c>
      <c r="Z1790" s="75" t="e">
        <f>NA()</f>
        <v>#N/A</v>
      </c>
    </row>
    <row r="1791" spans="1:26" x14ac:dyDescent="0.2">
      <c r="A1791" s="74">
        <v>27680</v>
      </c>
      <c r="B1791" s="68">
        <f>INDEX('B-A OSRoad'!$F$2:$F$21,MATCH(A1791,'B-A OSRoad'!$C$2:$C$21))</f>
        <v>0</v>
      </c>
      <c r="C1791" s="68" t="str">
        <f>IF(INDEX('B-A OSRoad'!$B$2:$B$21,MATCH(A1791,'B-A OSRoad'!$C$2:$C$21))="Straight","",RIGHT(INDEX('B-A OSRoad'!$B$2:$B$21,MATCH(A1791,'B-A OSRoad'!$C$2:$C$21)),LEN(INDEX('B-A OSRoad'!$B$2:$B$21,MATCH(A1791,'B-A OSRoad'!$C$2:$C$21)))-1))</f>
        <v/>
      </c>
      <c r="D1791" s="69">
        <f>(INDEX('B-A OSRoad'!$I$2:$I$21,MATCH(A1791,'B-A OSRoad'!$C$2:$C$21)))+$C$3+$C$4+$C$1</f>
        <v>110</v>
      </c>
      <c r="E1791" s="70" t="e">
        <f>VLOOKUP(A1791,'Crash Data'!$E$3:$F$6,2,FALSE)</f>
        <v>#N/A</v>
      </c>
      <c r="F1791" s="70" t="e">
        <f>VLOOKUP(A1791,'Crash Data'!$B$3:$C$32,2,FALSE)</f>
        <v>#N/A</v>
      </c>
      <c r="G1791" s="40">
        <v>230</v>
      </c>
      <c r="H1791" s="40">
        <v>177</v>
      </c>
      <c r="I1791" s="39">
        <v>177</v>
      </c>
      <c r="J1791" s="40">
        <v>177</v>
      </c>
      <c r="K1791" s="39">
        <v>177</v>
      </c>
      <c r="L1791" s="93">
        <f t="shared" si="381"/>
        <v>209</v>
      </c>
      <c r="M1791" s="93" t="str">
        <f t="shared" si="382"/>
        <v/>
      </c>
      <c r="N1791" s="99">
        <f t="shared" si="383"/>
        <v>165</v>
      </c>
      <c r="O1791" s="99" t="str">
        <f t="shared" si="384"/>
        <v/>
      </c>
      <c r="P1791" s="102">
        <f t="shared" si="385"/>
        <v>165</v>
      </c>
      <c r="Q1791" s="102" t="str">
        <f t="shared" si="386"/>
        <v/>
      </c>
      <c r="R1791" s="105">
        <f t="shared" si="387"/>
        <v>165</v>
      </c>
      <c r="S1791" s="105" t="str">
        <f t="shared" si="388"/>
        <v/>
      </c>
      <c r="T1791" s="69">
        <f t="shared" si="389"/>
        <v>107</v>
      </c>
      <c r="U1791" s="69" t="str">
        <f t="shared" si="390"/>
        <v/>
      </c>
      <c r="V1791" s="143">
        <f t="shared" si="391"/>
        <v>165</v>
      </c>
      <c r="W1791" s="143" t="str">
        <f t="shared" si="392"/>
        <v/>
      </c>
      <c r="X1791" s="109">
        <f t="shared" si="379"/>
        <v>0</v>
      </c>
      <c r="Y1791" s="110" t="e">
        <f t="shared" si="380"/>
        <v>#N/A</v>
      </c>
      <c r="Z1791" s="75" t="e">
        <f>NA()</f>
        <v>#N/A</v>
      </c>
    </row>
    <row r="1792" spans="1:26" x14ac:dyDescent="0.2">
      <c r="A1792" s="74">
        <v>27690</v>
      </c>
      <c r="B1792" s="68">
        <f>INDEX('B-A OSRoad'!$F$2:$F$21,MATCH(A1792,'B-A OSRoad'!$C$2:$C$21))</f>
        <v>0</v>
      </c>
      <c r="C1792" s="68" t="str">
        <f>IF(INDEX('B-A OSRoad'!$B$2:$B$21,MATCH(A1792,'B-A OSRoad'!$C$2:$C$21))="Straight","",RIGHT(INDEX('B-A OSRoad'!$B$2:$B$21,MATCH(A1792,'B-A OSRoad'!$C$2:$C$21)),LEN(INDEX('B-A OSRoad'!$B$2:$B$21,MATCH(A1792,'B-A OSRoad'!$C$2:$C$21)))-1))</f>
        <v/>
      </c>
      <c r="D1792" s="69">
        <f>(INDEX('B-A OSRoad'!$I$2:$I$21,MATCH(A1792,'B-A OSRoad'!$C$2:$C$21)))+$C$3+$C$4+$C$1</f>
        <v>110</v>
      </c>
      <c r="E1792" s="70" t="e">
        <f>VLOOKUP(A1792,'Crash Data'!$E$3:$F$6,2,FALSE)</f>
        <v>#N/A</v>
      </c>
      <c r="F1792" s="70" t="e">
        <f>VLOOKUP(A1792,'Crash Data'!$B$3:$C$32,2,FALSE)</f>
        <v>#N/A</v>
      </c>
      <c r="G1792" s="40">
        <v>230</v>
      </c>
      <c r="H1792" s="40">
        <v>177</v>
      </c>
      <c r="I1792" s="39">
        <v>177</v>
      </c>
      <c r="J1792" s="40">
        <v>177</v>
      </c>
      <c r="K1792" s="39">
        <v>177</v>
      </c>
      <c r="L1792" s="93">
        <f t="shared" si="381"/>
        <v>209</v>
      </c>
      <c r="M1792" s="93" t="str">
        <f t="shared" si="382"/>
        <v/>
      </c>
      <c r="N1792" s="99">
        <f t="shared" si="383"/>
        <v>165</v>
      </c>
      <c r="O1792" s="99" t="str">
        <f t="shared" si="384"/>
        <v/>
      </c>
      <c r="P1792" s="102">
        <f t="shared" si="385"/>
        <v>165</v>
      </c>
      <c r="Q1792" s="102" t="str">
        <f t="shared" si="386"/>
        <v/>
      </c>
      <c r="R1792" s="105">
        <f t="shared" si="387"/>
        <v>165</v>
      </c>
      <c r="S1792" s="105" t="str">
        <f t="shared" si="388"/>
        <v/>
      </c>
      <c r="T1792" s="69">
        <f t="shared" si="389"/>
        <v>107</v>
      </c>
      <c r="U1792" s="69" t="str">
        <f t="shared" si="390"/>
        <v/>
      </c>
      <c r="V1792" s="143">
        <f t="shared" si="391"/>
        <v>165</v>
      </c>
      <c r="W1792" s="143" t="str">
        <f t="shared" si="392"/>
        <v/>
      </c>
      <c r="X1792" s="109">
        <f t="shared" si="379"/>
        <v>0</v>
      </c>
      <c r="Y1792" s="110" t="e">
        <f t="shared" si="380"/>
        <v>#N/A</v>
      </c>
      <c r="Z1792" s="75" t="e">
        <f>NA()</f>
        <v>#N/A</v>
      </c>
    </row>
    <row r="1793" spans="1:26" x14ac:dyDescent="0.2">
      <c r="A1793" s="74">
        <v>27700</v>
      </c>
      <c r="B1793" s="68">
        <f>INDEX('B-A OSRoad'!$F$2:$F$21,MATCH(A1793,'B-A OSRoad'!$C$2:$C$21))</f>
        <v>0</v>
      </c>
      <c r="C1793" s="68" t="str">
        <f>IF(INDEX('B-A OSRoad'!$B$2:$B$21,MATCH(A1793,'B-A OSRoad'!$C$2:$C$21))="Straight","",RIGHT(INDEX('B-A OSRoad'!$B$2:$B$21,MATCH(A1793,'B-A OSRoad'!$C$2:$C$21)),LEN(INDEX('B-A OSRoad'!$B$2:$B$21,MATCH(A1793,'B-A OSRoad'!$C$2:$C$21)))-1))</f>
        <v/>
      </c>
      <c r="D1793" s="69">
        <f>(INDEX('B-A OSRoad'!$I$2:$I$21,MATCH(A1793,'B-A OSRoad'!$C$2:$C$21)))+$C$3+$C$4+$C$1</f>
        <v>110</v>
      </c>
      <c r="E1793" s="70" t="e">
        <f>VLOOKUP(A1793,'Crash Data'!$E$3:$F$6,2,FALSE)</f>
        <v>#N/A</v>
      </c>
      <c r="F1793" s="70" t="e">
        <f>VLOOKUP(A1793,'Crash Data'!$B$3:$C$32,2,FALSE)</f>
        <v>#N/A</v>
      </c>
      <c r="G1793" s="40">
        <v>230</v>
      </c>
      <c r="H1793" s="40">
        <v>177</v>
      </c>
      <c r="I1793" s="39">
        <v>177</v>
      </c>
      <c r="J1793" s="40">
        <v>177</v>
      </c>
      <c r="K1793" s="39">
        <v>177</v>
      </c>
      <c r="L1793" s="93">
        <f t="shared" si="381"/>
        <v>209</v>
      </c>
      <c r="M1793" s="93" t="str">
        <f t="shared" si="382"/>
        <v/>
      </c>
      <c r="N1793" s="99">
        <f t="shared" si="383"/>
        <v>165</v>
      </c>
      <c r="O1793" s="99" t="str">
        <f t="shared" si="384"/>
        <v/>
      </c>
      <c r="P1793" s="102">
        <f t="shared" si="385"/>
        <v>165</v>
      </c>
      <c r="Q1793" s="102" t="str">
        <f t="shared" si="386"/>
        <v/>
      </c>
      <c r="R1793" s="105">
        <f t="shared" si="387"/>
        <v>165</v>
      </c>
      <c r="S1793" s="105" t="str">
        <f t="shared" si="388"/>
        <v/>
      </c>
      <c r="T1793" s="69">
        <f t="shared" si="389"/>
        <v>107</v>
      </c>
      <c r="U1793" s="69" t="str">
        <f t="shared" si="390"/>
        <v/>
      </c>
      <c r="V1793" s="143">
        <f t="shared" si="391"/>
        <v>165</v>
      </c>
      <c r="W1793" s="143" t="str">
        <f t="shared" si="392"/>
        <v/>
      </c>
      <c r="X1793" s="109">
        <f t="shared" si="379"/>
        <v>0</v>
      </c>
      <c r="Y1793" s="110" t="e">
        <f t="shared" si="380"/>
        <v>#N/A</v>
      </c>
      <c r="Z1793" s="75" t="e">
        <f>NA()</f>
        <v>#N/A</v>
      </c>
    </row>
    <row r="1794" spans="1:26" x14ac:dyDescent="0.2">
      <c r="A1794" s="74">
        <v>27710</v>
      </c>
      <c r="B1794" s="68">
        <f>INDEX('B-A OSRoad'!$F$2:$F$21,MATCH(A1794,'B-A OSRoad'!$C$2:$C$21))</f>
        <v>6</v>
      </c>
      <c r="C1794" s="68" t="str">
        <f>IF(INDEX('B-A OSRoad'!$B$2:$B$21,MATCH(A1794,'B-A OSRoad'!$C$2:$C$21))="Straight","",RIGHT(INDEX('B-A OSRoad'!$B$2:$B$21,MATCH(A1794,'B-A OSRoad'!$C$2:$C$21)),LEN(INDEX('B-A OSRoad'!$B$2:$B$21,MATCH(A1794,'B-A OSRoad'!$C$2:$C$21)))-1))</f>
        <v>625</v>
      </c>
      <c r="D1794" s="69">
        <f>(INDEX('B-A OSRoad'!$I$2:$I$21,MATCH(A1794,'B-A OSRoad'!$C$2:$C$21)))+$C$3+$C$4+$C$1</f>
        <v>110</v>
      </c>
      <c r="E1794" s="70" t="e">
        <f>VLOOKUP(A1794,'Crash Data'!$E$3:$F$6,2,FALSE)</f>
        <v>#N/A</v>
      </c>
      <c r="F1794" s="70" t="e">
        <f>VLOOKUP(A1794,'Crash Data'!$B$3:$C$32,2,FALSE)</f>
        <v>#N/A</v>
      </c>
      <c r="G1794" s="40">
        <v>230</v>
      </c>
      <c r="H1794" s="40">
        <v>177</v>
      </c>
      <c r="I1794" s="39">
        <v>177</v>
      </c>
      <c r="J1794" s="40">
        <v>177</v>
      </c>
      <c r="K1794" s="39">
        <v>177</v>
      </c>
      <c r="L1794" s="93">
        <f t="shared" si="381"/>
        <v>209</v>
      </c>
      <c r="M1794" s="93" t="str">
        <f t="shared" si="382"/>
        <v/>
      </c>
      <c r="N1794" s="99">
        <f t="shared" si="383"/>
        <v>165</v>
      </c>
      <c r="O1794" s="99" t="str">
        <f t="shared" si="384"/>
        <v/>
      </c>
      <c r="P1794" s="102">
        <f t="shared" si="385"/>
        <v>165</v>
      </c>
      <c r="Q1794" s="102" t="str">
        <f t="shared" si="386"/>
        <v/>
      </c>
      <c r="R1794" s="105">
        <f t="shared" si="387"/>
        <v>165</v>
      </c>
      <c r="S1794" s="105" t="str">
        <f t="shared" si="388"/>
        <v/>
      </c>
      <c r="T1794" s="69">
        <f t="shared" si="389"/>
        <v>107</v>
      </c>
      <c r="U1794" s="69" t="str">
        <f t="shared" si="390"/>
        <v/>
      </c>
      <c r="V1794" s="143">
        <f t="shared" si="391"/>
        <v>165</v>
      </c>
      <c r="W1794" s="143" t="str">
        <f t="shared" si="392"/>
        <v/>
      </c>
      <c r="X1794" s="109">
        <f t="shared" si="379"/>
        <v>9.2440944881889753E-2</v>
      </c>
      <c r="Y1794" s="110" t="e">
        <f t="shared" si="380"/>
        <v>#N/A</v>
      </c>
      <c r="Z1794" s="75" t="e">
        <f>NA()</f>
        <v>#N/A</v>
      </c>
    </row>
    <row r="1795" spans="1:26" x14ac:dyDescent="0.2">
      <c r="A1795" s="74">
        <v>27720</v>
      </c>
      <c r="B1795" s="68">
        <f>INDEX('B-A OSRoad'!$F$2:$F$21,MATCH(A1795,'B-A OSRoad'!$C$2:$C$21))</f>
        <v>6</v>
      </c>
      <c r="C1795" s="68" t="str">
        <f>IF(INDEX('B-A OSRoad'!$B$2:$B$21,MATCH(A1795,'B-A OSRoad'!$C$2:$C$21))="Straight","",RIGHT(INDEX('B-A OSRoad'!$B$2:$B$21,MATCH(A1795,'B-A OSRoad'!$C$2:$C$21)),LEN(INDEX('B-A OSRoad'!$B$2:$B$21,MATCH(A1795,'B-A OSRoad'!$C$2:$C$21)))-1))</f>
        <v>625</v>
      </c>
      <c r="D1795" s="69">
        <f>(INDEX('B-A OSRoad'!$I$2:$I$21,MATCH(A1795,'B-A OSRoad'!$C$2:$C$21)))+$C$3+$C$4+$C$1</f>
        <v>110</v>
      </c>
      <c r="E1795" s="70" t="e">
        <f>VLOOKUP(A1795,'Crash Data'!$E$3:$F$6,2,FALSE)</f>
        <v>#N/A</v>
      </c>
      <c r="F1795" s="70" t="e">
        <f>VLOOKUP(A1795,'Crash Data'!$B$3:$C$32,2,FALSE)</f>
        <v>#N/A</v>
      </c>
      <c r="G1795" s="40">
        <v>230</v>
      </c>
      <c r="H1795" s="40">
        <v>177</v>
      </c>
      <c r="I1795" s="39">
        <v>177</v>
      </c>
      <c r="J1795" s="40">
        <v>177</v>
      </c>
      <c r="K1795" s="39">
        <v>177</v>
      </c>
      <c r="L1795" s="93">
        <f t="shared" si="381"/>
        <v>209</v>
      </c>
      <c r="M1795" s="93" t="str">
        <f t="shared" si="382"/>
        <v/>
      </c>
      <c r="N1795" s="99">
        <f t="shared" si="383"/>
        <v>165</v>
      </c>
      <c r="O1795" s="99" t="str">
        <f t="shared" si="384"/>
        <v/>
      </c>
      <c r="P1795" s="102">
        <f t="shared" si="385"/>
        <v>165</v>
      </c>
      <c r="Q1795" s="102" t="str">
        <f t="shared" si="386"/>
        <v/>
      </c>
      <c r="R1795" s="105">
        <f t="shared" si="387"/>
        <v>165</v>
      </c>
      <c r="S1795" s="105" t="str">
        <f t="shared" si="388"/>
        <v/>
      </c>
      <c r="T1795" s="69">
        <f t="shared" si="389"/>
        <v>107</v>
      </c>
      <c r="U1795" s="69" t="str">
        <f t="shared" si="390"/>
        <v/>
      </c>
      <c r="V1795" s="143">
        <f t="shared" si="391"/>
        <v>165</v>
      </c>
      <c r="W1795" s="143" t="str">
        <f t="shared" si="392"/>
        <v/>
      </c>
      <c r="X1795" s="109">
        <f t="shared" si="379"/>
        <v>9.2440944881889753E-2</v>
      </c>
      <c r="Y1795" s="110" t="e">
        <f t="shared" si="380"/>
        <v>#N/A</v>
      </c>
      <c r="Z1795" s="75" t="e">
        <f>NA()</f>
        <v>#N/A</v>
      </c>
    </row>
    <row r="1796" spans="1:26" x14ac:dyDescent="0.2">
      <c r="A1796" s="74">
        <v>27730</v>
      </c>
      <c r="B1796" s="68">
        <f>INDEX('B-A OSRoad'!$F$2:$F$21,MATCH(A1796,'B-A OSRoad'!$C$2:$C$21))</f>
        <v>6</v>
      </c>
      <c r="C1796" s="68" t="str">
        <f>IF(INDEX('B-A OSRoad'!$B$2:$B$21,MATCH(A1796,'B-A OSRoad'!$C$2:$C$21))="Straight","",RIGHT(INDEX('B-A OSRoad'!$B$2:$B$21,MATCH(A1796,'B-A OSRoad'!$C$2:$C$21)),LEN(INDEX('B-A OSRoad'!$B$2:$B$21,MATCH(A1796,'B-A OSRoad'!$C$2:$C$21)))-1))</f>
        <v>625</v>
      </c>
      <c r="D1796" s="69">
        <f>(INDEX('B-A OSRoad'!$I$2:$I$21,MATCH(A1796,'B-A OSRoad'!$C$2:$C$21)))+$C$3+$C$4+$C$1</f>
        <v>110</v>
      </c>
      <c r="E1796" s="70" t="e">
        <f>VLOOKUP(A1796,'Crash Data'!$E$3:$F$6,2,FALSE)</f>
        <v>#N/A</v>
      </c>
      <c r="F1796" s="70" t="e">
        <f>VLOOKUP(A1796,'Crash Data'!$B$3:$C$32,2,FALSE)</f>
        <v>#N/A</v>
      </c>
      <c r="G1796" s="40">
        <v>230</v>
      </c>
      <c r="H1796" s="40">
        <v>177</v>
      </c>
      <c r="I1796" s="39">
        <v>177</v>
      </c>
      <c r="J1796" s="40">
        <v>177</v>
      </c>
      <c r="K1796" s="39">
        <v>177</v>
      </c>
      <c r="L1796" s="93">
        <f t="shared" si="381"/>
        <v>209</v>
      </c>
      <c r="M1796" s="93" t="str">
        <f t="shared" si="382"/>
        <v/>
      </c>
      <c r="N1796" s="99">
        <f t="shared" si="383"/>
        <v>165</v>
      </c>
      <c r="O1796" s="99" t="str">
        <f t="shared" si="384"/>
        <v/>
      </c>
      <c r="P1796" s="102">
        <f t="shared" si="385"/>
        <v>165</v>
      </c>
      <c r="Q1796" s="102" t="str">
        <f t="shared" si="386"/>
        <v/>
      </c>
      <c r="R1796" s="105">
        <f t="shared" si="387"/>
        <v>165</v>
      </c>
      <c r="S1796" s="105" t="str">
        <f t="shared" si="388"/>
        <v/>
      </c>
      <c r="T1796" s="69">
        <f t="shared" si="389"/>
        <v>107</v>
      </c>
      <c r="U1796" s="69" t="str">
        <f t="shared" si="390"/>
        <v/>
      </c>
      <c r="V1796" s="143">
        <f t="shared" si="391"/>
        <v>165</v>
      </c>
      <c r="W1796" s="143" t="str">
        <f t="shared" si="392"/>
        <v/>
      </c>
      <c r="X1796" s="109">
        <f t="shared" si="379"/>
        <v>9.2440944881889753E-2</v>
      </c>
      <c r="Y1796" s="110" t="e">
        <f t="shared" si="380"/>
        <v>#N/A</v>
      </c>
      <c r="Z1796" s="75" t="e">
        <f>NA()</f>
        <v>#N/A</v>
      </c>
    </row>
    <row r="1797" spans="1:26" x14ac:dyDescent="0.2">
      <c r="A1797" s="74">
        <v>27740</v>
      </c>
      <c r="B1797" s="68">
        <f>INDEX('B-A OSRoad'!$F$2:$F$21,MATCH(A1797,'B-A OSRoad'!$C$2:$C$21))</f>
        <v>6</v>
      </c>
      <c r="C1797" s="68" t="str">
        <f>IF(INDEX('B-A OSRoad'!$B$2:$B$21,MATCH(A1797,'B-A OSRoad'!$C$2:$C$21))="Straight","",RIGHT(INDEX('B-A OSRoad'!$B$2:$B$21,MATCH(A1797,'B-A OSRoad'!$C$2:$C$21)),LEN(INDEX('B-A OSRoad'!$B$2:$B$21,MATCH(A1797,'B-A OSRoad'!$C$2:$C$21)))-1))</f>
        <v>625</v>
      </c>
      <c r="D1797" s="69">
        <f>(INDEX('B-A OSRoad'!$I$2:$I$21,MATCH(A1797,'B-A OSRoad'!$C$2:$C$21)))+$C$3+$C$4+$C$1</f>
        <v>110</v>
      </c>
      <c r="E1797" s="70" t="e">
        <f>VLOOKUP(A1797,'Crash Data'!$E$3:$F$6,2,FALSE)</f>
        <v>#N/A</v>
      </c>
      <c r="F1797" s="70" t="e">
        <f>VLOOKUP(A1797,'Crash Data'!$B$3:$C$32,2,FALSE)</f>
        <v>#N/A</v>
      </c>
      <c r="G1797" s="40">
        <v>230</v>
      </c>
      <c r="H1797" s="40">
        <v>177</v>
      </c>
      <c r="I1797" s="39">
        <v>177</v>
      </c>
      <c r="J1797" s="40">
        <v>177</v>
      </c>
      <c r="K1797" s="39">
        <v>177</v>
      </c>
      <c r="L1797" s="93">
        <f t="shared" si="381"/>
        <v>209</v>
      </c>
      <c r="M1797" s="93" t="str">
        <f t="shared" si="382"/>
        <v/>
      </c>
      <c r="N1797" s="99">
        <f t="shared" si="383"/>
        <v>165</v>
      </c>
      <c r="O1797" s="99" t="str">
        <f t="shared" si="384"/>
        <v/>
      </c>
      <c r="P1797" s="102">
        <f t="shared" si="385"/>
        <v>165</v>
      </c>
      <c r="Q1797" s="102" t="str">
        <f t="shared" si="386"/>
        <v/>
      </c>
      <c r="R1797" s="105">
        <f t="shared" si="387"/>
        <v>165</v>
      </c>
      <c r="S1797" s="105" t="str">
        <f t="shared" si="388"/>
        <v/>
      </c>
      <c r="T1797" s="69">
        <f t="shared" si="389"/>
        <v>107</v>
      </c>
      <c r="U1797" s="69" t="str">
        <f t="shared" si="390"/>
        <v/>
      </c>
      <c r="V1797" s="143">
        <f t="shared" si="391"/>
        <v>165</v>
      </c>
      <c r="W1797" s="143" t="str">
        <f t="shared" si="392"/>
        <v/>
      </c>
      <c r="X1797" s="109">
        <f t="shared" si="379"/>
        <v>9.2440944881889753E-2</v>
      </c>
      <c r="Y1797" s="110" t="e">
        <f t="shared" si="380"/>
        <v>#N/A</v>
      </c>
      <c r="Z1797" s="75" t="e">
        <f>NA()</f>
        <v>#N/A</v>
      </c>
    </row>
    <row r="1798" spans="1:26" x14ac:dyDescent="0.2">
      <c r="A1798" s="74">
        <v>27750</v>
      </c>
      <c r="B1798" s="68">
        <f>INDEX('B-A OSRoad'!$F$2:$F$21,MATCH(A1798,'B-A OSRoad'!$C$2:$C$21))</f>
        <v>6</v>
      </c>
      <c r="C1798" s="68" t="str">
        <f>IF(INDEX('B-A OSRoad'!$B$2:$B$21,MATCH(A1798,'B-A OSRoad'!$C$2:$C$21))="Straight","",RIGHT(INDEX('B-A OSRoad'!$B$2:$B$21,MATCH(A1798,'B-A OSRoad'!$C$2:$C$21)),LEN(INDEX('B-A OSRoad'!$B$2:$B$21,MATCH(A1798,'B-A OSRoad'!$C$2:$C$21)))-1))</f>
        <v>625</v>
      </c>
      <c r="D1798" s="69">
        <f>(INDEX('B-A OSRoad'!$I$2:$I$21,MATCH(A1798,'B-A OSRoad'!$C$2:$C$21)))+$C$3+$C$4+$C$1</f>
        <v>110</v>
      </c>
      <c r="E1798" s="70" t="e">
        <f>VLOOKUP(A1798,'Crash Data'!$E$3:$F$6,2,FALSE)</f>
        <v>#N/A</v>
      </c>
      <c r="F1798" s="70" t="e">
        <f>VLOOKUP(A1798,'Crash Data'!$B$3:$C$32,2,FALSE)</f>
        <v>#N/A</v>
      </c>
      <c r="G1798" s="40">
        <v>230</v>
      </c>
      <c r="H1798" s="40">
        <v>177</v>
      </c>
      <c r="I1798" s="39">
        <v>177</v>
      </c>
      <c r="J1798" s="40">
        <v>177</v>
      </c>
      <c r="K1798" s="39">
        <v>177</v>
      </c>
      <c r="L1798" s="93">
        <f t="shared" si="381"/>
        <v>209</v>
      </c>
      <c r="M1798" s="93" t="str">
        <f t="shared" si="382"/>
        <v/>
      </c>
      <c r="N1798" s="99">
        <f t="shared" si="383"/>
        <v>165</v>
      </c>
      <c r="O1798" s="99" t="str">
        <f t="shared" si="384"/>
        <v/>
      </c>
      <c r="P1798" s="102">
        <f t="shared" si="385"/>
        <v>165</v>
      </c>
      <c r="Q1798" s="102" t="str">
        <f t="shared" si="386"/>
        <v/>
      </c>
      <c r="R1798" s="105">
        <f t="shared" si="387"/>
        <v>165</v>
      </c>
      <c r="S1798" s="105" t="str">
        <f t="shared" si="388"/>
        <v/>
      </c>
      <c r="T1798" s="69">
        <f t="shared" si="389"/>
        <v>107</v>
      </c>
      <c r="U1798" s="69" t="str">
        <f t="shared" si="390"/>
        <v/>
      </c>
      <c r="V1798" s="143">
        <f t="shared" si="391"/>
        <v>165</v>
      </c>
      <c r="W1798" s="143" t="str">
        <f t="shared" si="392"/>
        <v/>
      </c>
      <c r="X1798" s="109">
        <f t="shared" si="379"/>
        <v>9.2440944881889753E-2</v>
      </c>
      <c r="Y1798" s="110" t="e">
        <f t="shared" si="380"/>
        <v>#N/A</v>
      </c>
      <c r="Z1798" s="75" t="e">
        <f>NA()</f>
        <v>#N/A</v>
      </c>
    </row>
    <row r="1799" spans="1:26" x14ac:dyDescent="0.2">
      <c r="A1799" s="74">
        <v>27760</v>
      </c>
      <c r="B1799" s="68">
        <f>INDEX('B-A OSRoad'!$F$2:$F$21,MATCH(A1799,'B-A OSRoad'!$C$2:$C$21))</f>
        <v>6</v>
      </c>
      <c r="C1799" s="68" t="str">
        <f>IF(INDEX('B-A OSRoad'!$B$2:$B$21,MATCH(A1799,'B-A OSRoad'!$C$2:$C$21))="Straight","",RIGHT(INDEX('B-A OSRoad'!$B$2:$B$21,MATCH(A1799,'B-A OSRoad'!$C$2:$C$21)),LEN(INDEX('B-A OSRoad'!$B$2:$B$21,MATCH(A1799,'B-A OSRoad'!$C$2:$C$21)))-1))</f>
        <v>625</v>
      </c>
      <c r="D1799" s="69">
        <f>(INDEX('B-A OSRoad'!$I$2:$I$21,MATCH(A1799,'B-A OSRoad'!$C$2:$C$21)))+$C$3+$C$4+$C$1</f>
        <v>110</v>
      </c>
      <c r="E1799" s="70" t="e">
        <f>VLOOKUP(A1799,'Crash Data'!$E$3:$F$6,2,FALSE)</f>
        <v>#N/A</v>
      </c>
      <c r="F1799" s="70" t="e">
        <f>VLOOKUP(A1799,'Crash Data'!$B$3:$C$32,2,FALSE)</f>
        <v>#N/A</v>
      </c>
      <c r="G1799" s="40">
        <v>230</v>
      </c>
      <c r="H1799" s="40">
        <v>177</v>
      </c>
      <c r="I1799" s="39">
        <v>177</v>
      </c>
      <c r="J1799" s="40">
        <v>177</v>
      </c>
      <c r="K1799" s="39">
        <v>177</v>
      </c>
      <c r="L1799" s="93">
        <f t="shared" si="381"/>
        <v>209</v>
      </c>
      <c r="M1799" s="93" t="str">
        <f t="shared" si="382"/>
        <v/>
      </c>
      <c r="N1799" s="99">
        <f t="shared" si="383"/>
        <v>165</v>
      </c>
      <c r="O1799" s="99" t="str">
        <f t="shared" si="384"/>
        <v/>
      </c>
      <c r="P1799" s="102">
        <f t="shared" si="385"/>
        <v>165</v>
      </c>
      <c r="Q1799" s="102" t="str">
        <f t="shared" si="386"/>
        <v/>
      </c>
      <c r="R1799" s="105">
        <f t="shared" si="387"/>
        <v>165</v>
      </c>
      <c r="S1799" s="105" t="str">
        <f t="shared" si="388"/>
        <v/>
      </c>
      <c r="T1799" s="69">
        <f t="shared" si="389"/>
        <v>107</v>
      </c>
      <c r="U1799" s="69" t="str">
        <f t="shared" si="390"/>
        <v/>
      </c>
      <c r="V1799" s="143">
        <f t="shared" si="391"/>
        <v>165</v>
      </c>
      <c r="W1799" s="143" t="str">
        <f t="shared" si="392"/>
        <v/>
      </c>
      <c r="X1799" s="109">
        <f t="shared" ref="X1799:X1814" si="393">IF(B1799=0,0,((VLOOKUP($C$2,MROSM,2))^2/(127*C1799)-(B1799/100))   )</f>
        <v>9.2440944881889753E-2</v>
      </c>
      <c r="Y1799" s="110" t="e">
        <f t="shared" ref="Y1799:Y1814" si="394">IF(X1799&gt;(VLOOKUP(D1799,SFF,3)),-20,  IF(X1799&gt;(VLOOKUP(D1799,SFF,2)),-15,NA()) )</f>
        <v>#N/A</v>
      </c>
      <c r="Z1799" s="75" t="e">
        <f>NA()</f>
        <v>#N/A</v>
      </c>
    </row>
    <row r="1800" spans="1:26" x14ac:dyDescent="0.2">
      <c r="A1800" s="74">
        <v>27770</v>
      </c>
      <c r="B1800" s="68">
        <f>INDEX('B-A OSRoad'!$F$2:$F$21,MATCH(A1800,'B-A OSRoad'!$C$2:$C$21))</f>
        <v>6</v>
      </c>
      <c r="C1800" s="68" t="str">
        <f>IF(INDEX('B-A OSRoad'!$B$2:$B$21,MATCH(A1800,'B-A OSRoad'!$C$2:$C$21))="Straight","",RIGHT(INDEX('B-A OSRoad'!$B$2:$B$21,MATCH(A1800,'B-A OSRoad'!$C$2:$C$21)),LEN(INDEX('B-A OSRoad'!$B$2:$B$21,MATCH(A1800,'B-A OSRoad'!$C$2:$C$21)))-1))</f>
        <v>625</v>
      </c>
      <c r="D1800" s="69">
        <f>(INDEX('B-A OSRoad'!$I$2:$I$21,MATCH(A1800,'B-A OSRoad'!$C$2:$C$21)))+$C$3+$C$4+$C$1</f>
        <v>110</v>
      </c>
      <c r="E1800" s="70" t="e">
        <f>VLOOKUP(A1800,'Crash Data'!$E$3:$F$6,2,FALSE)</f>
        <v>#N/A</v>
      </c>
      <c r="F1800" s="70" t="e">
        <f>VLOOKUP(A1800,'Crash Data'!$B$3:$C$32,2,FALSE)</f>
        <v>#N/A</v>
      </c>
      <c r="G1800" s="40">
        <v>230</v>
      </c>
      <c r="H1800" s="40">
        <v>177</v>
      </c>
      <c r="I1800" s="39">
        <v>177</v>
      </c>
      <c r="J1800" s="40">
        <v>177</v>
      </c>
      <c r="K1800" s="39">
        <v>177</v>
      </c>
      <c r="L1800" s="93">
        <f t="shared" ref="L1800:L1814" si="395">IFERROR(IF(Y1800&lt;0,   (ROUND($M$2*$D1800/3.6+$D1800^2/(254*($M$3-0.05)),0))),   (ROUND($M$2*$D1800/3.6+$D1800^2/(254*$M$3),0)))</f>
        <v>209</v>
      </c>
      <c r="M1800" s="93" t="str">
        <f t="shared" ref="M1800:M1814" si="396">IF(  (L1800-$G1800)&lt;=0,"",(L1800-$G1800))</f>
        <v/>
      </c>
      <c r="N1800" s="99">
        <f t="shared" ref="N1800:N1814" si="397">IFERROR(IF(Y1800&lt;0,             (ROUND($O$2*$D1800/3.6+$D1800^2/(254*($O$3-0.05)),0))),   (ROUND($O$2*$D1800/3.6+$D1800^2/(254*$O$3),0)))</f>
        <v>165</v>
      </c>
      <c r="O1800" s="99" t="str">
        <f t="shared" ref="O1800:O1814" si="398">IF(  (N1800-$H1800)&lt;=0,"",(N1800-$H1800))</f>
        <v/>
      </c>
      <c r="P1800" s="102">
        <f t="shared" ref="P1800:P1814" si="399">IFERROR(IF(Y1800&lt;0,             (ROUND($Q$2*$D1800/3.6+$D1800^2/(254*($Q$3-0.05)),0))),   (ROUND($Q$2*$D1800/3.6+$D1800^2/(254*$Q$3),0)))</f>
        <v>165</v>
      </c>
      <c r="Q1800" s="102" t="str">
        <f t="shared" ref="Q1800:Q1814" si="400">IF(  (P1800-$I1800)&lt;=0,"",(P1800-$I1800))</f>
        <v/>
      </c>
      <c r="R1800" s="105">
        <f t="shared" ref="R1800:R1814" si="401">IFERROR(IF(Y1800&lt;0,             (ROUND($S$2*$D1800/3.6+$D1800^2/(254*($S$3-0.05)),0))),   (ROUND($S$2*$D1800/3.6+$D1800^2/(254*$S$3),0)))</f>
        <v>165</v>
      </c>
      <c r="S1800" s="105" t="str">
        <f t="shared" ref="S1800:S1814" si="402">IF(  (R1800-$J1800)&lt;=0,"",(R1800-$J1800))</f>
        <v/>
      </c>
      <c r="T1800" s="69">
        <f t="shared" ref="T1800:T1814" si="403">IFERROR(IF(Y1800&lt;0,     (ROUND(($U$2+$U$3+0.5)*$D1800/3.6,0))      ),         (ROUND(($U$2+$U$3)*$D1800/3.6,0)))</f>
        <v>107</v>
      </c>
      <c r="U1800" s="69" t="str">
        <f t="shared" ref="U1800:U1814" si="404">IF(  (T1800-$G1800)&lt;=0,"",(T1800-$G1800))</f>
        <v/>
      </c>
      <c r="V1800" s="143">
        <f t="shared" ref="V1800:V1814" si="405">IFERROR(IF(Y1800&lt;0,             (ROUND($W$2*$D1800/3.6+$D1800^2/(254*($W$3-0.05)),0))),   (ROUND($W$2*$D1800/3.6+$D1800^2/(254*$W$3),0)))</f>
        <v>165</v>
      </c>
      <c r="W1800" s="143" t="str">
        <f t="shared" ref="W1800:W1814" si="406">IF(  (V1800-$K1800)&lt;=0,"",(V1800-$K1800))</f>
        <v/>
      </c>
      <c r="X1800" s="109">
        <f t="shared" si="393"/>
        <v>9.2440944881889753E-2</v>
      </c>
      <c r="Y1800" s="110" t="e">
        <f t="shared" si="394"/>
        <v>#N/A</v>
      </c>
      <c r="Z1800" s="75" t="e">
        <f>NA()</f>
        <v>#N/A</v>
      </c>
    </row>
    <row r="1801" spans="1:26" x14ac:dyDescent="0.2">
      <c r="A1801" s="74">
        <v>27780</v>
      </c>
      <c r="B1801" s="68">
        <f>INDEX('B-A OSRoad'!$F$2:$F$21,MATCH(A1801,'B-A OSRoad'!$C$2:$C$21))</f>
        <v>6</v>
      </c>
      <c r="C1801" s="68" t="str">
        <f>IF(INDEX('B-A OSRoad'!$B$2:$B$21,MATCH(A1801,'B-A OSRoad'!$C$2:$C$21))="Straight","",RIGHT(INDEX('B-A OSRoad'!$B$2:$B$21,MATCH(A1801,'B-A OSRoad'!$C$2:$C$21)),LEN(INDEX('B-A OSRoad'!$B$2:$B$21,MATCH(A1801,'B-A OSRoad'!$C$2:$C$21)))-1))</f>
        <v>625</v>
      </c>
      <c r="D1801" s="69">
        <f>(INDEX('B-A OSRoad'!$I$2:$I$21,MATCH(A1801,'B-A OSRoad'!$C$2:$C$21)))+$C$3+$C$4+$C$1</f>
        <v>110</v>
      </c>
      <c r="E1801" s="70" t="e">
        <f>VLOOKUP(A1801,'Crash Data'!$E$3:$F$6,2,FALSE)</f>
        <v>#N/A</v>
      </c>
      <c r="F1801" s="70" t="e">
        <f>VLOOKUP(A1801,'Crash Data'!$B$3:$C$32,2,FALSE)</f>
        <v>#N/A</v>
      </c>
      <c r="G1801" s="40">
        <v>230</v>
      </c>
      <c r="H1801" s="40">
        <v>177</v>
      </c>
      <c r="I1801" s="39">
        <v>177</v>
      </c>
      <c r="J1801" s="40">
        <v>177</v>
      </c>
      <c r="K1801" s="39">
        <v>177</v>
      </c>
      <c r="L1801" s="93">
        <f t="shared" si="395"/>
        <v>209</v>
      </c>
      <c r="M1801" s="93" t="str">
        <f t="shared" si="396"/>
        <v/>
      </c>
      <c r="N1801" s="99">
        <f t="shared" si="397"/>
        <v>165</v>
      </c>
      <c r="O1801" s="99" t="str">
        <f t="shared" si="398"/>
        <v/>
      </c>
      <c r="P1801" s="102">
        <f t="shared" si="399"/>
        <v>165</v>
      </c>
      <c r="Q1801" s="102" t="str">
        <f t="shared" si="400"/>
        <v/>
      </c>
      <c r="R1801" s="105">
        <f t="shared" si="401"/>
        <v>165</v>
      </c>
      <c r="S1801" s="105" t="str">
        <f t="shared" si="402"/>
        <v/>
      </c>
      <c r="T1801" s="69">
        <f t="shared" si="403"/>
        <v>107</v>
      </c>
      <c r="U1801" s="69" t="str">
        <f t="shared" si="404"/>
        <v/>
      </c>
      <c r="V1801" s="143">
        <f t="shared" si="405"/>
        <v>165</v>
      </c>
      <c r="W1801" s="143" t="str">
        <f t="shared" si="406"/>
        <v/>
      </c>
      <c r="X1801" s="109">
        <f t="shared" si="393"/>
        <v>9.2440944881889753E-2</v>
      </c>
      <c r="Y1801" s="110" t="e">
        <f t="shared" si="394"/>
        <v>#N/A</v>
      </c>
      <c r="Z1801" s="75" t="e">
        <f>NA()</f>
        <v>#N/A</v>
      </c>
    </row>
    <row r="1802" spans="1:26" x14ac:dyDescent="0.2">
      <c r="A1802" s="74">
        <v>27790</v>
      </c>
      <c r="B1802" s="68">
        <f>INDEX('B-A OSRoad'!$F$2:$F$21,MATCH(A1802,'B-A OSRoad'!$C$2:$C$21))</f>
        <v>6</v>
      </c>
      <c r="C1802" s="68" t="str">
        <f>IF(INDEX('B-A OSRoad'!$B$2:$B$21,MATCH(A1802,'B-A OSRoad'!$C$2:$C$21))="Straight","",RIGHT(INDEX('B-A OSRoad'!$B$2:$B$21,MATCH(A1802,'B-A OSRoad'!$C$2:$C$21)),LEN(INDEX('B-A OSRoad'!$B$2:$B$21,MATCH(A1802,'B-A OSRoad'!$C$2:$C$21)))-1))</f>
        <v>625</v>
      </c>
      <c r="D1802" s="69">
        <f>(INDEX('B-A OSRoad'!$I$2:$I$21,MATCH(A1802,'B-A OSRoad'!$C$2:$C$21)))+$C$3+$C$4+$C$1</f>
        <v>110</v>
      </c>
      <c r="E1802" s="70" t="e">
        <f>VLOOKUP(A1802,'Crash Data'!$E$3:$F$6,2,FALSE)</f>
        <v>#N/A</v>
      </c>
      <c r="F1802" s="70" t="e">
        <f>VLOOKUP(A1802,'Crash Data'!$B$3:$C$32,2,FALSE)</f>
        <v>#N/A</v>
      </c>
      <c r="G1802" s="40">
        <v>230</v>
      </c>
      <c r="H1802" s="40">
        <v>177</v>
      </c>
      <c r="I1802" s="39">
        <v>177</v>
      </c>
      <c r="J1802" s="40">
        <v>177</v>
      </c>
      <c r="K1802" s="39">
        <v>177</v>
      </c>
      <c r="L1802" s="93">
        <f t="shared" si="395"/>
        <v>209</v>
      </c>
      <c r="M1802" s="93" t="str">
        <f t="shared" si="396"/>
        <v/>
      </c>
      <c r="N1802" s="99">
        <f t="shared" si="397"/>
        <v>165</v>
      </c>
      <c r="O1802" s="99" t="str">
        <f t="shared" si="398"/>
        <v/>
      </c>
      <c r="P1802" s="102">
        <f t="shared" si="399"/>
        <v>165</v>
      </c>
      <c r="Q1802" s="102" t="str">
        <f t="shared" si="400"/>
        <v/>
      </c>
      <c r="R1802" s="105">
        <f t="shared" si="401"/>
        <v>165</v>
      </c>
      <c r="S1802" s="105" t="str">
        <f t="shared" si="402"/>
        <v/>
      </c>
      <c r="T1802" s="69">
        <f t="shared" si="403"/>
        <v>107</v>
      </c>
      <c r="U1802" s="69" t="str">
        <f t="shared" si="404"/>
        <v/>
      </c>
      <c r="V1802" s="143">
        <f t="shared" si="405"/>
        <v>165</v>
      </c>
      <c r="W1802" s="143" t="str">
        <f t="shared" si="406"/>
        <v/>
      </c>
      <c r="X1802" s="109">
        <f t="shared" si="393"/>
        <v>9.2440944881889753E-2</v>
      </c>
      <c r="Y1802" s="110" t="e">
        <f t="shared" si="394"/>
        <v>#N/A</v>
      </c>
      <c r="Z1802" s="75" t="e">
        <f>NA()</f>
        <v>#N/A</v>
      </c>
    </row>
    <row r="1803" spans="1:26" x14ac:dyDescent="0.2">
      <c r="A1803" s="74">
        <v>27800</v>
      </c>
      <c r="B1803" s="68">
        <f>INDEX('B-A OSRoad'!$F$2:$F$21,MATCH(A1803,'B-A OSRoad'!$C$2:$C$21))</f>
        <v>6</v>
      </c>
      <c r="C1803" s="68" t="str">
        <f>IF(INDEX('B-A OSRoad'!$B$2:$B$21,MATCH(A1803,'B-A OSRoad'!$C$2:$C$21))="Straight","",RIGHT(INDEX('B-A OSRoad'!$B$2:$B$21,MATCH(A1803,'B-A OSRoad'!$C$2:$C$21)),LEN(INDEX('B-A OSRoad'!$B$2:$B$21,MATCH(A1803,'B-A OSRoad'!$C$2:$C$21)))-1))</f>
        <v>625</v>
      </c>
      <c r="D1803" s="69">
        <f>(INDEX('B-A OSRoad'!$I$2:$I$21,MATCH(A1803,'B-A OSRoad'!$C$2:$C$21)))+$C$3+$C$4+$C$1</f>
        <v>110</v>
      </c>
      <c r="E1803" s="70" t="e">
        <f>VLOOKUP(A1803,'Crash Data'!$E$3:$F$6,2,FALSE)</f>
        <v>#N/A</v>
      </c>
      <c r="F1803" s="70" t="e">
        <f>VLOOKUP(A1803,'Crash Data'!$B$3:$C$32,2,FALSE)</f>
        <v>#N/A</v>
      </c>
      <c r="G1803" s="40">
        <v>230</v>
      </c>
      <c r="H1803" s="40">
        <v>177</v>
      </c>
      <c r="I1803" s="39">
        <v>177</v>
      </c>
      <c r="J1803" s="40">
        <v>177</v>
      </c>
      <c r="K1803" s="39">
        <v>177</v>
      </c>
      <c r="L1803" s="93">
        <f t="shared" si="395"/>
        <v>209</v>
      </c>
      <c r="M1803" s="93" t="str">
        <f t="shared" si="396"/>
        <v/>
      </c>
      <c r="N1803" s="99">
        <f t="shared" si="397"/>
        <v>165</v>
      </c>
      <c r="O1803" s="99" t="str">
        <f t="shared" si="398"/>
        <v/>
      </c>
      <c r="P1803" s="102">
        <f t="shared" si="399"/>
        <v>165</v>
      </c>
      <c r="Q1803" s="102" t="str">
        <f t="shared" si="400"/>
        <v/>
      </c>
      <c r="R1803" s="105">
        <f t="shared" si="401"/>
        <v>165</v>
      </c>
      <c r="S1803" s="105" t="str">
        <f t="shared" si="402"/>
        <v/>
      </c>
      <c r="T1803" s="69">
        <f t="shared" si="403"/>
        <v>107</v>
      </c>
      <c r="U1803" s="69" t="str">
        <f t="shared" si="404"/>
        <v/>
      </c>
      <c r="V1803" s="143">
        <f t="shared" si="405"/>
        <v>165</v>
      </c>
      <c r="W1803" s="143" t="str">
        <f t="shared" si="406"/>
        <v/>
      </c>
      <c r="X1803" s="109">
        <f t="shared" si="393"/>
        <v>9.2440944881889753E-2</v>
      </c>
      <c r="Y1803" s="110" t="e">
        <f t="shared" si="394"/>
        <v>#N/A</v>
      </c>
      <c r="Z1803" s="75" t="e">
        <f>NA()</f>
        <v>#N/A</v>
      </c>
    </row>
    <row r="1804" spans="1:26" x14ac:dyDescent="0.2">
      <c r="A1804" s="74">
        <v>27810</v>
      </c>
      <c r="B1804" s="68">
        <f>INDEX('B-A OSRoad'!$F$2:$F$21,MATCH(A1804,'B-A OSRoad'!$C$2:$C$21))</f>
        <v>6</v>
      </c>
      <c r="C1804" s="68" t="str">
        <f>IF(INDEX('B-A OSRoad'!$B$2:$B$21,MATCH(A1804,'B-A OSRoad'!$C$2:$C$21))="Straight","",RIGHT(INDEX('B-A OSRoad'!$B$2:$B$21,MATCH(A1804,'B-A OSRoad'!$C$2:$C$21)),LEN(INDEX('B-A OSRoad'!$B$2:$B$21,MATCH(A1804,'B-A OSRoad'!$C$2:$C$21)))-1))</f>
        <v>625</v>
      </c>
      <c r="D1804" s="69">
        <f>(INDEX('B-A OSRoad'!$I$2:$I$21,MATCH(A1804,'B-A OSRoad'!$C$2:$C$21)))+$C$3+$C$4+$C$1</f>
        <v>110</v>
      </c>
      <c r="E1804" s="70" t="e">
        <f>VLOOKUP(A1804,'Crash Data'!$E$3:$F$6,2,FALSE)</f>
        <v>#N/A</v>
      </c>
      <c r="F1804" s="70" t="e">
        <f>VLOOKUP(A1804,'Crash Data'!$B$3:$C$32,2,FALSE)</f>
        <v>#N/A</v>
      </c>
      <c r="G1804" s="40">
        <v>230</v>
      </c>
      <c r="H1804" s="40">
        <v>177</v>
      </c>
      <c r="I1804" s="39">
        <v>177</v>
      </c>
      <c r="J1804" s="40">
        <v>177</v>
      </c>
      <c r="K1804" s="39">
        <v>177</v>
      </c>
      <c r="L1804" s="93">
        <f t="shared" si="395"/>
        <v>209</v>
      </c>
      <c r="M1804" s="93" t="str">
        <f t="shared" si="396"/>
        <v/>
      </c>
      <c r="N1804" s="99">
        <f t="shared" si="397"/>
        <v>165</v>
      </c>
      <c r="O1804" s="99" t="str">
        <f t="shared" si="398"/>
        <v/>
      </c>
      <c r="P1804" s="102">
        <f t="shared" si="399"/>
        <v>165</v>
      </c>
      <c r="Q1804" s="102" t="str">
        <f t="shared" si="400"/>
        <v/>
      </c>
      <c r="R1804" s="105">
        <f t="shared" si="401"/>
        <v>165</v>
      </c>
      <c r="S1804" s="105" t="str">
        <f t="shared" si="402"/>
        <v/>
      </c>
      <c r="T1804" s="69">
        <f t="shared" si="403"/>
        <v>107</v>
      </c>
      <c r="U1804" s="69" t="str">
        <f t="shared" si="404"/>
        <v/>
      </c>
      <c r="V1804" s="143">
        <f t="shared" si="405"/>
        <v>165</v>
      </c>
      <c r="W1804" s="143" t="str">
        <f t="shared" si="406"/>
        <v/>
      </c>
      <c r="X1804" s="109">
        <f t="shared" si="393"/>
        <v>9.2440944881889753E-2</v>
      </c>
      <c r="Y1804" s="110" t="e">
        <f t="shared" si="394"/>
        <v>#N/A</v>
      </c>
      <c r="Z1804" s="75" t="e">
        <f>NA()</f>
        <v>#N/A</v>
      </c>
    </row>
    <row r="1805" spans="1:26" x14ac:dyDescent="0.2">
      <c r="A1805" s="74">
        <v>27820</v>
      </c>
      <c r="B1805" s="68">
        <f>INDEX('B-A OSRoad'!$F$2:$F$21,MATCH(A1805,'B-A OSRoad'!$C$2:$C$21))</f>
        <v>6</v>
      </c>
      <c r="C1805" s="68" t="str">
        <f>IF(INDEX('B-A OSRoad'!$B$2:$B$21,MATCH(A1805,'B-A OSRoad'!$C$2:$C$21))="Straight","",RIGHT(INDEX('B-A OSRoad'!$B$2:$B$21,MATCH(A1805,'B-A OSRoad'!$C$2:$C$21)),LEN(INDEX('B-A OSRoad'!$B$2:$B$21,MATCH(A1805,'B-A OSRoad'!$C$2:$C$21)))-1))</f>
        <v>625</v>
      </c>
      <c r="D1805" s="69">
        <f>(INDEX('B-A OSRoad'!$I$2:$I$21,MATCH(A1805,'B-A OSRoad'!$C$2:$C$21)))+$C$3+$C$4+$C$1</f>
        <v>110</v>
      </c>
      <c r="E1805" s="70" t="e">
        <f>VLOOKUP(A1805,'Crash Data'!$E$3:$F$6,2,FALSE)</f>
        <v>#N/A</v>
      </c>
      <c r="F1805" s="70" t="e">
        <f>VLOOKUP(A1805,'Crash Data'!$B$3:$C$32,2,FALSE)</f>
        <v>#N/A</v>
      </c>
      <c r="G1805" s="40">
        <v>230</v>
      </c>
      <c r="H1805" s="40">
        <v>177</v>
      </c>
      <c r="I1805" s="39">
        <v>177</v>
      </c>
      <c r="J1805" s="40">
        <v>177</v>
      </c>
      <c r="K1805" s="39">
        <v>177</v>
      </c>
      <c r="L1805" s="93">
        <f t="shared" si="395"/>
        <v>209</v>
      </c>
      <c r="M1805" s="93" t="str">
        <f t="shared" si="396"/>
        <v/>
      </c>
      <c r="N1805" s="99">
        <f t="shared" si="397"/>
        <v>165</v>
      </c>
      <c r="O1805" s="99" t="str">
        <f t="shared" si="398"/>
        <v/>
      </c>
      <c r="P1805" s="102">
        <f t="shared" si="399"/>
        <v>165</v>
      </c>
      <c r="Q1805" s="102" t="str">
        <f t="shared" si="400"/>
        <v/>
      </c>
      <c r="R1805" s="105">
        <f t="shared" si="401"/>
        <v>165</v>
      </c>
      <c r="S1805" s="105" t="str">
        <f t="shared" si="402"/>
        <v/>
      </c>
      <c r="T1805" s="69">
        <f t="shared" si="403"/>
        <v>107</v>
      </c>
      <c r="U1805" s="69" t="str">
        <f t="shared" si="404"/>
        <v/>
      </c>
      <c r="V1805" s="143">
        <f t="shared" si="405"/>
        <v>165</v>
      </c>
      <c r="W1805" s="143" t="str">
        <f t="shared" si="406"/>
        <v/>
      </c>
      <c r="X1805" s="109">
        <f t="shared" si="393"/>
        <v>9.2440944881889753E-2</v>
      </c>
      <c r="Y1805" s="110" t="e">
        <f t="shared" si="394"/>
        <v>#N/A</v>
      </c>
      <c r="Z1805" s="75" t="e">
        <f>NA()</f>
        <v>#N/A</v>
      </c>
    </row>
    <row r="1806" spans="1:26" x14ac:dyDescent="0.2">
      <c r="A1806" s="74">
        <v>27830</v>
      </c>
      <c r="B1806" s="68">
        <f>INDEX('B-A OSRoad'!$F$2:$F$21,MATCH(A1806,'B-A OSRoad'!$C$2:$C$21))</f>
        <v>6</v>
      </c>
      <c r="C1806" s="68" t="str">
        <f>IF(INDEX('B-A OSRoad'!$B$2:$B$21,MATCH(A1806,'B-A OSRoad'!$C$2:$C$21))="Straight","",RIGHT(INDEX('B-A OSRoad'!$B$2:$B$21,MATCH(A1806,'B-A OSRoad'!$C$2:$C$21)),LEN(INDEX('B-A OSRoad'!$B$2:$B$21,MATCH(A1806,'B-A OSRoad'!$C$2:$C$21)))-1))</f>
        <v>625</v>
      </c>
      <c r="D1806" s="69">
        <f>(INDEX('B-A OSRoad'!$I$2:$I$21,MATCH(A1806,'B-A OSRoad'!$C$2:$C$21)))+$C$3+$C$4+$C$1</f>
        <v>110</v>
      </c>
      <c r="E1806" s="70" t="e">
        <f>VLOOKUP(A1806,'Crash Data'!$E$3:$F$6,2,FALSE)</f>
        <v>#N/A</v>
      </c>
      <c r="F1806" s="70" t="e">
        <f>VLOOKUP(A1806,'Crash Data'!$B$3:$C$32,2,FALSE)</f>
        <v>#N/A</v>
      </c>
      <c r="G1806" s="40">
        <v>230</v>
      </c>
      <c r="H1806" s="40">
        <v>177</v>
      </c>
      <c r="I1806" s="39">
        <v>177</v>
      </c>
      <c r="J1806" s="40">
        <v>177</v>
      </c>
      <c r="K1806" s="39">
        <v>177</v>
      </c>
      <c r="L1806" s="93">
        <f t="shared" si="395"/>
        <v>209</v>
      </c>
      <c r="M1806" s="93" t="str">
        <f t="shared" si="396"/>
        <v/>
      </c>
      <c r="N1806" s="99">
        <f t="shared" si="397"/>
        <v>165</v>
      </c>
      <c r="O1806" s="99" t="str">
        <f t="shared" si="398"/>
        <v/>
      </c>
      <c r="P1806" s="102">
        <f t="shared" si="399"/>
        <v>165</v>
      </c>
      <c r="Q1806" s="102" t="str">
        <f t="shared" si="400"/>
        <v/>
      </c>
      <c r="R1806" s="105">
        <f t="shared" si="401"/>
        <v>165</v>
      </c>
      <c r="S1806" s="105" t="str">
        <f t="shared" si="402"/>
        <v/>
      </c>
      <c r="T1806" s="69">
        <f t="shared" si="403"/>
        <v>107</v>
      </c>
      <c r="U1806" s="69" t="str">
        <f t="shared" si="404"/>
        <v/>
      </c>
      <c r="V1806" s="143">
        <f t="shared" si="405"/>
        <v>165</v>
      </c>
      <c r="W1806" s="143" t="str">
        <f t="shared" si="406"/>
        <v/>
      </c>
      <c r="X1806" s="109">
        <f t="shared" si="393"/>
        <v>9.2440944881889753E-2</v>
      </c>
      <c r="Y1806" s="110" t="e">
        <f t="shared" si="394"/>
        <v>#N/A</v>
      </c>
      <c r="Z1806" s="75" t="e">
        <f>NA()</f>
        <v>#N/A</v>
      </c>
    </row>
    <row r="1807" spans="1:26" x14ac:dyDescent="0.2">
      <c r="A1807" s="74">
        <v>27840</v>
      </c>
      <c r="B1807" s="68">
        <f>INDEX('B-A OSRoad'!$F$2:$F$21,MATCH(A1807,'B-A OSRoad'!$C$2:$C$21))</f>
        <v>6</v>
      </c>
      <c r="C1807" s="68" t="str">
        <f>IF(INDEX('B-A OSRoad'!$B$2:$B$21,MATCH(A1807,'B-A OSRoad'!$C$2:$C$21))="Straight","",RIGHT(INDEX('B-A OSRoad'!$B$2:$B$21,MATCH(A1807,'B-A OSRoad'!$C$2:$C$21)),LEN(INDEX('B-A OSRoad'!$B$2:$B$21,MATCH(A1807,'B-A OSRoad'!$C$2:$C$21)))-1))</f>
        <v>625</v>
      </c>
      <c r="D1807" s="69">
        <f>(INDEX('B-A OSRoad'!$I$2:$I$21,MATCH(A1807,'B-A OSRoad'!$C$2:$C$21)))+$C$3+$C$4+$C$1</f>
        <v>110</v>
      </c>
      <c r="E1807" s="70" t="e">
        <f>VLOOKUP(A1807,'Crash Data'!$E$3:$F$6,2,FALSE)</f>
        <v>#N/A</v>
      </c>
      <c r="F1807" s="70" t="e">
        <f>VLOOKUP(A1807,'Crash Data'!$B$3:$C$32,2,FALSE)</f>
        <v>#N/A</v>
      </c>
      <c r="G1807" s="40">
        <v>230</v>
      </c>
      <c r="H1807" s="40">
        <v>177</v>
      </c>
      <c r="I1807" s="39">
        <v>177</v>
      </c>
      <c r="J1807" s="40">
        <v>177</v>
      </c>
      <c r="K1807" s="39">
        <v>177</v>
      </c>
      <c r="L1807" s="93">
        <f t="shared" si="395"/>
        <v>209</v>
      </c>
      <c r="M1807" s="93" t="str">
        <f t="shared" si="396"/>
        <v/>
      </c>
      <c r="N1807" s="99">
        <f t="shared" si="397"/>
        <v>165</v>
      </c>
      <c r="O1807" s="99" t="str">
        <f t="shared" si="398"/>
        <v/>
      </c>
      <c r="P1807" s="102">
        <f t="shared" si="399"/>
        <v>165</v>
      </c>
      <c r="Q1807" s="102" t="str">
        <f t="shared" si="400"/>
        <v/>
      </c>
      <c r="R1807" s="105">
        <f t="shared" si="401"/>
        <v>165</v>
      </c>
      <c r="S1807" s="105" t="str">
        <f t="shared" si="402"/>
        <v/>
      </c>
      <c r="T1807" s="69">
        <f t="shared" si="403"/>
        <v>107</v>
      </c>
      <c r="U1807" s="69" t="str">
        <f t="shared" si="404"/>
        <v/>
      </c>
      <c r="V1807" s="143">
        <f t="shared" si="405"/>
        <v>165</v>
      </c>
      <c r="W1807" s="143" t="str">
        <f t="shared" si="406"/>
        <v/>
      </c>
      <c r="X1807" s="109">
        <f t="shared" si="393"/>
        <v>9.2440944881889753E-2</v>
      </c>
      <c r="Y1807" s="110" t="e">
        <f t="shared" si="394"/>
        <v>#N/A</v>
      </c>
      <c r="Z1807" s="75" t="e">
        <f>NA()</f>
        <v>#N/A</v>
      </c>
    </row>
    <row r="1808" spans="1:26" x14ac:dyDescent="0.2">
      <c r="A1808" s="74">
        <v>27850</v>
      </c>
      <c r="B1808" s="68">
        <f>INDEX('B-A OSRoad'!$F$2:$F$21,MATCH(A1808,'B-A OSRoad'!$C$2:$C$21))</f>
        <v>6</v>
      </c>
      <c r="C1808" s="68" t="str">
        <f>IF(INDEX('B-A OSRoad'!$B$2:$B$21,MATCH(A1808,'B-A OSRoad'!$C$2:$C$21))="Straight","",RIGHT(INDEX('B-A OSRoad'!$B$2:$B$21,MATCH(A1808,'B-A OSRoad'!$C$2:$C$21)),LEN(INDEX('B-A OSRoad'!$B$2:$B$21,MATCH(A1808,'B-A OSRoad'!$C$2:$C$21)))-1))</f>
        <v>625</v>
      </c>
      <c r="D1808" s="69">
        <f>(INDEX('B-A OSRoad'!$I$2:$I$21,MATCH(A1808,'B-A OSRoad'!$C$2:$C$21)))+$C$3+$C$4+$C$1</f>
        <v>110</v>
      </c>
      <c r="E1808" s="70" t="e">
        <f>VLOOKUP(A1808,'Crash Data'!$E$3:$F$6,2,FALSE)</f>
        <v>#N/A</v>
      </c>
      <c r="F1808" s="70" t="e">
        <f>VLOOKUP(A1808,'Crash Data'!$B$3:$C$32,2,FALSE)</f>
        <v>#N/A</v>
      </c>
      <c r="G1808" s="40">
        <v>230</v>
      </c>
      <c r="H1808" s="40">
        <v>177</v>
      </c>
      <c r="I1808" s="39">
        <v>177</v>
      </c>
      <c r="J1808" s="40">
        <v>177</v>
      </c>
      <c r="K1808" s="39">
        <v>177</v>
      </c>
      <c r="L1808" s="93">
        <f t="shared" si="395"/>
        <v>209</v>
      </c>
      <c r="M1808" s="93" t="str">
        <f t="shared" si="396"/>
        <v/>
      </c>
      <c r="N1808" s="99">
        <f t="shared" si="397"/>
        <v>165</v>
      </c>
      <c r="O1808" s="99" t="str">
        <f t="shared" si="398"/>
        <v/>
      </c>
      <c r="P1808" s="102">
        <f t="shared" si="399"/>
        <v>165</v>
      </c>
      <c r="Q1808" s="102" t="str">
        <f t="shared" si="400"/>
        <v/>
      </c>
      <c r="R1808" s="105">
        <f t="shared" si="401"/>
        <v>165</v>
      </c>
      <c r="S1808" s="105" t="str">
        <f t="shared" si="402"/>
        <v/>
      </c>
      <c r="T1808" s="69">
        <f t="shared" si="403"/>
        <v>107</v>
      </c>
      <c r="U1808" s="69" t="str">
        <f t="shared" si="404"/>
        <v/>
      </c>
      <c r="V1808" s="143">
        <f t="shared" si="405"/>
        <v>165</v>
      </c>
      <c r="W1808" s="143" t="str">
        <f t="shared" si="406"/>
        <v/>
      </c>
      <c r="X1808" s="109">
        <f t="shared" si="393"/>
        <v>9.2440944881889753E-2</v>
      </c>
      <c r="Y1808" s="110" t="e">
        <f t="shared" si="394"/>
        <v>#N/A</v>
      </c>
      <c r="Z1808" s="75" t="e">
        <f>NA()</f>
        <v>#N/A</v>
      </c>
    </row>
    <row r="1809" spans="1:26" x14ac:dyDescent="0.2">
      <c r="A1809" s="74">
        <v>27860</v>
      </c>
      <c r="B1809" s="68">
        <f>INDEX('B-A OSRoad'!$F$2:$F$21,MATCH(A1809,'B-A OSRoad'!$C$2:$C$21))</f>
        <v>6</v>
      </c>
      <c r="C1809" s="68" t="str">
        <f>IF(INDEX('B-A OSRoad'!$B$2:$B$21,MATCH(A1809,'B-A OSRoad'!$C$2:$C$21))="Straight","",RIGHT(INDEX('B-A OSRoad'!$B$2:$B$21,MATCH(A1809,'B-A OSRoad'!$C$2:$C$21)),LEN(INDEX('B-A OSRoad'!$B$2:$B$21,MATCH(A1809,'B-A OSRoad'!$C$2:$C$21)))-1))</f>
        <v>625</v>
      </c>
      <c r="D1809" s="69">
        <f>(INDEX('B-A OSRoad'!$I$2:$I$21,MATCH(A1809,'B-A OSRoad'!$C$2:$C$21)))+$C$3+$C$4+$C$1</f>
        <v>110</v>
      </c>
      <c r="E1809" s="70" t="e">
        <f>VLOOKUP(A1809,'Crash Data'!$E$3:$F$6,2,FALSE)</f>
        <v>#N/A</v>
      </c>
      <c r="F1809" s="70" t="e">
        <f>VLOOKUP(A1809,'Crash Data'!$B$3:$C$32,2,FALSE)</f>
        <v>#N/A</v>
      </c>
      <c r="G1809" s="40">
        <v>230</v>
      </c>
      <c r="H1809" s="40">
        <v>177</v>
      </c>
      <c r="I1809" s="39">
        <v>177</v>
      </c>
      <c r="J1809" s="40">
        <v>177</v>
      </c>
      <c r="K1809" s="39">
        <v>177</v>
      </c>
      <c r="L1809" s="93">
        <f t="shared" si="395"/>
        <v>209</v>
      </c>
      <c r="M1809" s="93" t="str">
        <f t="shared" si="396"/>
        <v/>
      </c>
      <c r="N1809" s="99">
        <f t="shared" si="397"/>
        <v>165</v>
      </c>
      <c r="O1809" s="99" t="str">
        <f t="shared" si="398"/>
        <v/>
      </c>
      <c r="P1809" s="102">
        <f t="shared" si="399"/>
        <v>165</v>
      </c>
      <c r="Q1809" s="102" t="str">
        <f t="shared" si="400"/>
        <v/>
      </c>
      <c r="R1809" s="105">
        <f t="shared" si="401"/>
        <v>165</v>
      </c>
      <c r="S1809" s="105" t="str">
        <f t="shared" si="402"/>
        <v/>
      </c>
      <c r="T1809" s="69">
        <f t="shared" si="403"/>
        <v>107</v>
      </c>
      <c r="U1809" s="69" t="str">
        <f t="shared" si="404"/>
        <v/>
      </c>
      <c r="V1809" s="143">
        <f t="shared" si="405"/>
        <v>165</v>
      </c>
      <c r="W1809" s="143" t="str">
        <f t="shared" si="406"/>
        <v/>
      </c>
      <c r="X1809" s="109">
        <f t="shared" si="393"/>
        <v>9.2440944881889753E-2</v>
      </c>
      <c r="Y1809" s="110" t="e">
        <f t="shared" si="394"/>
        <v>#N/A</v>
      </c>
      <c r="Z1809" s="75" t="e">
        <f>NA()</f>
        <v>#N/A</v>
      </c>
    </row>
    <row r="1810" spans="1:26" x14ac:dyDescent="0.2">
      <c r="A1810" s="74">
        <v>27870</v>
      </c>
      <c r="B1810" s="68">
        <f>INDEX('B-A OSRoad'!$F$2:$F$21,MATCH(A1810,'B-A OSRoad'!$C$2:$C$21))</f>
        <v>6</v>
      </c>
      <c r="C1810" s="68" t="str">
        <f>IF(INDEX('B-A OSRoad'!$B$2:$B$21,MATCH(A1810,'B-A OSRoad'!$C$2:$C$21))="Straight","",RIGHT(INDEX('B-A OSRoad'!$B$2:$B$21,MATCH(A1810,'B-A OSRoad'!$C$2:$C$21)),LEN(INDEX('B-A OSRoad'!$B$2:$B$21,MATCH(A1810,'B-A OSRoad'!$C$2:$C$21)))-1))</f>
        <v>625</v>
      </c>
      <c r="D1810" s="69">
        <f>(INDEX('B-A OSRoad'!$I$2:$I$21,MATCH(A1810,'B-A OSRoad'!$C$2:$C$21)))+$C$3+$C$4+$C$1</f>
        <v>110</v>
      </c>
      <c r="E1810" s="70" t="e">
        <f>VLOOKUP(A1810,'Crash Data'!$E$3:$F$6,2,FALSE)</f>
        <v>#N/A</v>
      </c>
      <c r="F1810" s="70" t="e">
        <f>VLOOKUP(A1810,'Crash Data'!$B$3:$C$32,2,FALSE)</f>
        <v>#N/A</v>
      </c>
      <c r="G1810" s="40">
        <v>230</v>
      </c>
      <c r="H1810" s="40">
        <v>177</v>
      </c>
      <c r="I1810" s="39">
        <v>177</v>
      </c>
      <c r="J1810" s="40">
        <v>177</v>
      </c>
      <c r="K1810" s="39">
        <v>177</v>
      </c>
      <c r="L1810" s="93">
        <f t="shared" si="395"/>
        <v>209</v>
      </c>
      <c r="M1810" s="93" t="str">
        <f t="shared" si="396"/>
        <v/>
      </c>
      <c r="N1810" s="99">
        <f t="shared" si="397"/>
        <v>165</v>
      </c>
      <c r="O1810" s="99" t="str">
        <f t="shared" si="398"/>
        <v/>
      </c>
      <c r="P1810" s="102">
        <f t="shared" si="399"/>
        <v>165</v>
      </c>
      <c r="Q1810" s="102" t="str">
        <f t="shared" si="400"/>
        <v/>
      </c>
      <c r="R1810" s="105">
        <f t="shared" si="401"/>
        <v>165</v>
      </c>
      <c r="S1810" s="105" t="str">
        <f t="shared" si="402"/>
        <v/>
      </c>
      <c r="T1810" s="69">
        <f t="shared" si="403"/>
        <v>107</v>
      </c>
      <c r="U1810" s="69" t="str">
        <f t="shared" si="404"/>
        <v/>
      </c>
      <c r="V1810" s="143">
        <f t="shared" si="405"/>
        <v>165</v>
      </c>
      <c r="W1810" s="143" t="str">
        <f t="shared" si="406"/>
        <v/>
      </c>
      <c r="X1810" s="109">
        <f t="shared" si="393"/>
        <v>9.2440944881889753E-2</v>
      </c>
      <c r="Y1810" s="110" t="e">
        <f t="shared" si="394"/>
        <v>#N/A</v>
      </c>
      <c r="Z1810" s="75" t="e">
        <f>NA()</f>
        <v>#N/A</v>
      </c>
    </row>
    <row r="1811" spans="1:26" x14ac:dyDescent="0.2">
      <c r="A1811" s="74">
        <v>27880</v>
      </c>
      <c r="B1811" s="68">
        <f>INDEX('B-A OSRoad'!$F$2:$F$21,MATCH(A1811,'B-A OSRoad'!$C$2:$C$21))</f>
        <v>6</v>
      </c>
      <c r="C1811" s="68" t="str">
        <f>IF(INDEX('B-A OSRoad'!$B$2:$B$21,MATCH(A1811,'B-A OSRoad'!$C$2:$C$21))="Straight","",RIGHT(INDEX('B-A OSRoad'!$B$2:$B$21,MATCH(A1811,'B-A OSRoad'!$C$2:$C$21)),LEN(INDEX('B-A OSRoad'!$B$2:$B$21,MATCH(A1811,'B-A OSRoad'!$C$2:$C$21)))-1))</f>
        <v>625</v>
      </c>
      <c r="D1811" s="69">
        <f>(INDEX('B-A OSRoad'!$I$2:$I$21,MATCH(A1811,'B-A OSRoad'!$C$2:$C$21)))+$C$3+$C$4+$C$1</f>
        <v>110</v>
      </c>
      <c r="E1811" s="70" t="e">
        <f>VLOOKUP(A1811,'Crash Data'!$E$3:$F$6,2,FALSE)</f>
        <v>#N/A</v>
      </c>
      <c r="F1811" s="70" t="e">
        <f>VLOOKUP(A1811,'Crash Data'!$B$3:$C$32,2,FALSE)</f>
        <v>#N/A</v>
      </c>
      <c r="G1811" s="40">
        <v>230</v>
      </c>
      <c r="H1811" s="40">
        <v>177</v>
      </c>
      <c r="I1811" s="39">
        <v>177</v>
      </c>
      <c r="J1811" s="40">
        <v>177</v>
      </c>
      <c r="K1811" s="39">
        <v>177</v>
      </c>
      <c r="L1811" s="93">
        <f t="shared" si="395"/>
        <v>209</v>
      </c>
      <c r="M1811" s="93" t="str">
        <f t="shared" si="396"/>
        <v/>
      </c>
      <c r="N1811" s="99">
        <f t="shared" si="397"/>
        <v>165</v>
      </c>
      <c r="O1811" s="99" t="str">
        <f t="shared" si="398"/>
        <v/>
      </c>
      <c r="P1811" s="102">
        <f t="shared" si="399"/>
        <v>165</v>
      </c>
      <c r="Q1811" s="102" t="str">
        <f t="shared" si="400"/>
        <v/>
      </c>
      <c r="R1811" s="105">
        <f t="shared" si="401"/>
        <v>165</v>
      </c>
      <c r="S1811" s="105" t="str">
        <f t="shared" si="402"/>
        <v/>
      </c>
      <c r="T1811" s="69">
        <f t="shared" si="403"/>
        <v>107</v>
      </c>
      <c r="U1811" s="69" t="str">
        <f t="shared" si="404"/>
        <v/>
      </c>
      <c r="V1811" s="143">
        <f t="shared" si="405"/>
        <v>165</v>
      </c>
      <c r="W1811" s="143" t="str">
        <f t="shared" si="406"/>
        <v/>
      </c>
      <c r="X1811" s="109">
        <f t="shared" si="393"/>
        <v>9.2440944881889753E-2</v>
      </c>
      <c r="Y1811" s="110" t="e">
        <f t="shared" si="394"/>
        <v>#N/A</v>
      </c>
      <c r="Z1811" s="75" t="e">
        <f>NA()</f>
        <v>#N/A</v>
      </c>
    </row>
    <row r="1812" spans="1:26" x14ac:dyDescent="0.2">
      <c r="A1812" s="74">
        <v>27890</v>
      </c>
      <c r="B1812" s="68">
        <f>INDEX('B-A OSRoad'!$F$2:$F$21,MATCH(A1812,'B-A OSRoad'!$C$2:$C$21))</f>
        <v>6</v>
      </c>
      <c r="C1812" s="68" t="str">
        <f>IF(INDEX('B-A OSRoad'!$B$2:$B$21,MATCH(A1812,'B-A OSRoad'!$C$2:$C$21))="Straight","",RIGHT(INDEX('B-A OSRoad'!$B$2:$B$21,MATCH(A1812,'B-A OSRoad'!$C$2:$C$21)),LEN(INDEX('B-A OSRoad'!$B$2:$B$21,MATCH(A1812,'B-A OSRoad'!$C$2:$C$21)))-1))</f>
        <v>625</v>
      </c>
      <c r="D1812" s="69">
        <f>(INDEX('B-A OSRoad'!$I$2:$I$21,MATCH(A1812,'B-A OSRoad'!$C$2:$C$21)))+$C$3+$C$4+$C$1</f>
        <v>110</v>
      </c>
      <c r="E1812" s="70" t="e">
        <f>VLOOKUP(A1812,'Crash Data'!$E$3:$F$6,2,FALSE)</f>
        <v>#N/A</v>
      </c>
      <c r="F1812" s="70" t="e">
        <f>VLOOKUP(A1812,'Crash Data'!$B$3:$C$32,2,FALSE)</f>
        <v>#N/A</v>
      </c>
      <c r="G1812" s="40">
        <v>230</v>
      </c>
      <c r="H1812" s="40">
        <v>177</v>
      </c>
      <c r="I1812" s="39">
        <v>177</v>
      </c>
      <c r="J1812" s="40">
        <v>177</v>
      </c>
      <c r="K1812" s="39">
        <v>177</v>
      </c>
      <c r="L1812" s="93">
        <f t="shared" si="395"/>
        <v>209</v>
      </c>
      <c r="M1812" s="93" t="str">
        <f t="shared" si="396"/>
        <v/>
      </c>
      <c r="N1812" s="99">
        <f t="shared" si="397"/>
        <v>165</v>
      </c>
      <c r="O1812" s="99" t="str">
        <f t="shared" si="398"/>
        <v/>
      </c>
      <c r="P1812" s="102">
        <f t="shared" si="399"/>
        <v>165</v>
      </c>
      <c r="Q1812" s="102" t="str">
        <f t="shared" si="400"/>
        <v/>
      </c>
      <c r="R1812" s="105">
        <f t="shared" si="401"/>
        <v>165</v>
      </c>
      <c r="S1812" s="105" t="str">
        <f t="shared" si="402"/>
        <v/>
      </c>
      <c r="T1812" s="69">
        <f t="shared" si="403"/>
        <v>107</v>
      </c>
      <c r="U1812" s="69" t="str">
        <f t="shared" si="404"/>
        <v/>
      </c>
      <c r="V1812" s="143">
        <f t="shared" si="405"/>
        <v>165</v>
      </c>
      <c r="W1812" s="143" t="str">
        <f t="shared" si="406"/>
        <v/>
      </c>
      <c r="X1812" s="109">
        <f t="shared" si="393"/>
        <v>9.2440944881889753E-2</v>
      </c>
      <c r="Y1812" s="110" t="e">
        <f t="shared" si="394"/>
        <v>#N/A</v>
      </c>
      <c r="Z1812" s="75" t="e">
        <f>NA()</f>
        <v>#N/A</v>
      </c>
    </row>
    <row r="1813" spans="1:26" x14ac:dyDescent="0.2">
      <c r="A1813" s="74">
        <v>27900</v>
      </c>
      <c r="B1813" s="68">
        <f>INDEX('B-A OSRoad'!$F$2:$F$21,MATCH(A1813,'B-A OSRoad'!$C$2:$C$21))</f>
        <v>6</v>
      </c>
      <c r="C1813" s="68" t="str">
        <f>IF(INDEX('B-A OSRoad'!$B$2:$B$21,MATCH(A1813,'B-A OSRoad'!$C$2:$C$21))="Straight","",RIGHT(INDEX('B-A OSRoad'!$B$2:$B$21,MATCH(A1813,'B-A OSRoad'!$C$2:$C$21)),LEN(INDEX('B-A OSRoad'!$B$2:$B$21,MATCH(A1813,'B-A OSRoad'!$C$2:$C$21)))-1))</f>
        <v>625</v>
      </c>
      <c r="D1813" s="69">
        <f>(INDEX('B-A OSRoad'!$I$2:$I$21,MATCH(A1813,'B-A OSRoad'!$C$2:$C$21)))+$C$3+$C$4+$C$1</f>
        <v>110</v>
      </c>
      <c r="E1813" s="70" t="e">
        <f>VLOOKUP(A1813,'Crash Data'!$E$3:$F$6,2,FALSE)</f>
        <v>#N/A</v>
      </c>
      <c r="F1813" s="70" t="e">
        <f>VLOOKUP(A1813,'Crash Data'!$B$3:$C$32,2,FALSE)</f>
        <v>#N/A</v>
      </c>
      <c r="G1813" s="40">
        <v>230</v>
      </c>
      <c r="H1813" s="40">
        <v>177</v>
      </c>
      <c r="I1813" s="39">
        <v>177</v>
      </c>
      <c r="J1813" s="40">
        <v>177</v>
      </c>
      <c r="K1813" s="39">
        <v>177</v>
      </c>
      <c r="L1813" s="93">
        <f t="shared" si="395"/>
        <v>209</v>
      </c>
      <c r="M1813" s="93" t="str">
        <f t="shared" si="396"/>
        <v/>
      </c>
      <c r="N1813" s="99">
        <f t="shared" si="397"/>
        <v>165</v>
      </c>
      <c r="O1813" s="99" t="str">
        <f t="shared" si="398"/>
        <v/>
      </c>
      <c r="P1813" s="102">
        <f t="shared" si="399"/>
        <v>165</v>
      </c>
      <c r="Q1813" s="102" t="str">
        <f t="shared" si="400"/>
        <v/>
      </c>
      <c r="R1813" s="105">
        <f t="shared" si="401"/>
        <v>165</v>
      </c>
      <c r="S1813" s="105" t="str">
        <f t="shared" si="402"/>
        <v/>
      </c>
      <c r="T1813" s="69">
        <f t="shared" si="403"/>
        <v>107</v>
      </c>
      <c r="U1813" s="69" t="str">
        <f t="shared" si="404"/>
        <v/>
      </c>
      <c r="V1813" s="143">
        <f t="shared" si="405"/>
        <v>165</v>
      </c>
      <c r="W1813" s="143" t="str">
        <f t="shared" si="406"/>
        <v/>
      </c>
      <c r="X1813" s="109">
        <f t="shared" si="393"/>
        <v>9.2440944881889753E-2</v>
      </c>
      <c r="Y1813" s="110" t="e">
        <f t="shared" si="394"/>
        <v>#N/A</v>
      </c>
      <c r="Z1813" s="75" t="e">
        <f>NA()</f>
        <v>#N/A</v>
      </c>
    </row>
    <row r="1814" spans="1:26" x14ac:dyDescent="0.2">
      <c r="A1814" s="74">
        <v>27910</v>
      </c>
      <c r="B1814" s="68">
        <f>INDEX('B-A OSRoad'!$F$2:$F$21,MATCH(A1814,'B-A OSRoad'!$C$2:$C$21))</f>
        <v>6</v>
      </c>
      <c r="C1814" s="68" t="str">
        <f>IF(INDEX('B-A OSRoad'!$B$2:$B$21,MATCH(A1814,'B-A OSRoad'!$C$2:$C$21))="Straight","",RIGHT(INDEX('B-A OSRoad'!$B$2:$B$21,MATCH(A1814,'B-A OSRoad'!$C$2:$C$21)),LEN(INDEX('B-A OSRoad'!$B$2:$B$21,MATCH(A1814,'B-A OSRoad'!$C$2:$C$21)))-1))</f>
        <v>625</v>
      </c>
      <c r="D1814" s="69">
        <f>(INDEX('B-A OSRoad'!$I$2:$I$21,MATCH(A1814,'B-A OSRoad'!$C$2:$C$21)))+$C$3+$C$4+$C$1</f>
        <v>110</v>
      </c>
      <c r="E1814" s="70" t="e">
        <f>VLOOKUP(A1814,'Crash Data'!$E$3:$F$6,2,FALSE)</f>
        <v>#N/A</v>
      </c>
      <c r="F1814" s="70" t="e">
        <f>VLOOKUP(A1814,'Crash Data'!$B$3:$C$32,2,FALSE)</f>
        <v>#N/A</v>
      </c>
      <c r="G1814" s="40">
        <v>230</v>
      </c>
      <c r="H1814" s="40">
        <v>177</v>
      </c>
      <c r="I1814" s="39">
        <v>177</v>
      </c>
      <c r="J1814" s="40">
        <v>177</v>
      </c>
      <c r="K1814" s="39">
        <v>177</v>
      </c>
      <c r="L1814" s="93">
        <f t="shared" si="395"/>
        <v>209</v>
      </c>
      <c r="M1814" s="93" t="str">
        <f t="shared" si="396"/>
        <v/>
      </c>
      <c r="N1814" s="99">
        <f t="shared" si="397"/>
        <v>165</v>
      </c>
      <c r="O1814" s="99" t="str">
        <f t="shared" si="398"/>
        <v/>
      </c>
      <c r="P1814" s="102">
        <f t="shared" si="399"/>
        <v>165</v>
      </c>
      <c r="Q1814" s="102" t="str">
        <f t="shared" si="400"/>
        <v/>
      </c>
      <c r="R1814" s="105">
        <f t="shared" si="401"/>
        <v>165</v>
      </c>
      <c r="S1814" s="105" t="str">
        <f t="shared" si="402"/>
        <v/>
      </c>
      <c r="T1814" s="69">
        <f t="shared" si="403"/>
        <v>107</v>
      </c>
      <c r="U1814" s="69" t="str">
        <f t="shared" si="404"/>
        <v/>
      </c>
      <c r="V1814" s="143">
        <f t="shared" si="405"/>
        <v>165</v>
      </c>
      <c r="W1814" s="143" t="str">
        <f t="shared" si="406"/>
        <v/>
      </c>
      <c r="X1814" s="109">
        <f t="shared" si="393"/>
        <v>9.2440944881889753E-2</v>
      </c>
      <c r="Y1814" s="110" t="e">
        <f t="shared" si="394"/>
        <v>#N/A</v>
      </c>
      <c r="Z1814" s="75" t="e">
        <f>NA()</f>
        <v>#N/A</v>
      </c>
    </row>
    <row r="1815" spans="1:26" s="38" customFormat="1" x14ac:dyDescent="0.2">
      <c r="D1815" s="41"/>
      <c r="E1815" s="41"/>
      <c r="F1815" s="41"/>
      <c r="G1815" s="40"/>
      <c r="H1815" s="40"/>
      <c r="I1815" s="39"/>
      <c r="J1815" s="40"/>
      <c r="K1815" s="39"/>
      <c r="L1815" s="74"/>
      <c r="M1815" s="74"/>
      <c r="N1815" s="74"/>
      <c r="O1815" s="74"/>
      <c r="P1815" s="74"/>
      <c r="Q1815" s="74"/>
      <c r="R1815" s="74"/>
      <c r="S1815" s="74"/>
      <c r="T1815" s="74"/>
      <c r="U1815" s="74"/>
      <c r="V1815" s="74"/>
      <c r="W1815" s="74"/>
      <c r="X1815" s="80"/>
    </row>
    <row r="1816" spans="1:26" x14ac:dyDescent="0.2">
      <c r="X1816" s="81"/>
    </row>
  </sheetData>
  <dataConsolidate/>
  <mergeCells count="12">
    <mergeCell ref="A5:B5"/>
    <mergeCell ref="A1:B1"/>
    <mergeCell ref="L1:M1"/>
    <mergeCell ref="N1:O1"/>
    <mergeCell ref="T1:U1"/>
    <mergeCell ref="G1:K2"/>
    <mergeCell ref="V1:W1"/>
    <mergeCell ref="A2:B2"/>
    <mergeCell ref="A3:B3"/>
    <mergeCell ref="A4:B4"/>
    <mergeCell ref="P1:Q1"/>
    <mergeCell ref="R1:S1"/>
  </mergeCells>
  <conditionalFormatting sqref="Y7:Y1814">
    <cfRule type="cellIs" dxfId="9" priority="12" operator="lessThan">
      <formula>0</formula>
    </cfRule>
  </conditionalFormatting>
  <conditionalFormatting sqref="E7:E1814">
    <cfRule type="cellIs" dxfId="8" priority="11" operator="lessThan">
      <formula>0</formula>
    </cfRule>
  </conditionalFormatting>
  <conditionalFormatting sqref="F7:F1814">
    <cfRule type="cellIs" dxfId="7" priority="10" operator="lessThan">
      <formula>0</formula>
    </cfRule>
  </conditionalFormatting>
  <conditionalFormatting sqref="Z7:Z1814">
    <cfRule type="cellIs" dxfId="6" priority="9" operator="lessThan">
      <formula>0</formula>
    </cfRule>
  </conditionalFormatting>
  <conditionalFormatting sqref="M7:M1814">
    <cfRule type="cellIs" dxfId="5" priority="6" operator="greaterThan">
      <formula>0</formula>
    </cfRule>
  </conditionalFormatting>
  <conditionalFormatting sqref="O7:O1814">
    <cfRule type="cellIs" dxfId="4" priority="5" operator="greaterThan">
      <formula>0</formula>
    </cfRule>
  </conditionalFormatting>
  <conditionalFormatting sqref="W7:W1814">
    <cfRule type="cellIs" dxfId="3" priority="4" operator="greaterThan">
      <formula>0</formula>
    </cfRule>
  </conditionalFormatting>
  <conditionalFormatting sqref="U7:U1814">
    <cfRule type="cellIs" dxfId="2" priority="3" operator="greaterThan">
      <formula>0</formula>
    </cfRule>
  </conditionalFormatting>
  <conditionalFormatting sqref="Q7:Q1814">
    <cfRule type="cellIs" dxfId="1" priority="2" operator="greaterThan">
      <formula>0</formula>
    </cfRule>
  </conditionalFormatting>
  <conditionalFormatting sqref="S7:S1814">
    <cfRule type="cellIs" dxfId="0" priority="1" operator="greaterThan">
      <formula>0</formula>
    </cfRule>
  </conditionalFormatting>
  <dataValidations disablePrompts="1" count="1">
    <dataValidation type="whole" operator="greaterThanOrEqual" allowBlank="1" showInputMessage="1" showErrorMessage="1" sqref="C1">
      <formula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7">
        <x14:dataValidation type="list" allowBlank="1" showInputMessage="1" showErrorMessage="1">
          <x14:formula1>
            <xm:f>TABLES!$C$7:$C$8</xm:f>
          </x14:formula1>
          <xm:sqref>C4:C5</xm:sqref>
        </x14:dataValidation>
        <x14:dataValidation type="list" allowBlank="1" showInputMessage="1" showErrorMessage="1">
          <x14:formula1>
            <xm:f>TABLES!$A$17:$A$21</xm:f>
          </x14:formula1>
          <xm:sqref>M5 W5 U5 O5 Q5 S5</xm:sqref>
        </x14:dataValidation>
        <x14:dataValidation type="list" allowBlank="1" showInputMessage="1" showErrorMessage="1">
          <x14:formula1>
            <xm:f>TABLES!$A$40:$A$47</xm:f>
          </x14:formula1>
          <xm:sqref>C2</xm:sqref>
        </x14:dataValidation>
        <x14:dataValidation type="list" allowBlank="1" showInputMessage="1" showErrorMessage="1">
          <x14:formula1>
            <xm:f>TABLES!$A$8:$A$10</xm:f>
          </x14:formula1>
          <xm:sqref>M4 W4 U4 O4 Q4 S4</xm:sqref>
        </x14:dataValidation>
        <x14:dataValidation type="list" allowBlank="1" showInputMessage="1" showErrorMessage="1">
          <x14:formula1>
            <xm:f>TABLES!$A$3:$A$5</xm:f>
          </x14:formula1>
          <xm:sqref>M2 W2 U2 O2 Q2 S2</xm:sqref>
        </x14:dataValidation>
        <x14:dataValidation type="list" allowBlank="1" showInputMessage="1" showErrorMessage="1">
          <x14:formula1>
            <xm:f>TABLES!$C$3:$C$4</xm:f>
          </x14:formula1>
          <xm:sqref>C3</xm:sqref>
        </x14:dataValidation>
        <x14:dataValidation type="list" allowBlank="1" showInputMessage="1" showErrorMessage="1">
          <x14:formula1>
            <xm:f>TABLES!$F$3:$F$12</xm:f>
          </x14:formula1>
          <xm:sqref>M3 W3 O3 Q3 S3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
  <sheetViews>
    <sheetView zoomScale="85" zoomScaleNormal="85" workbookViewId="0">
      <selection activeCell="M1" sqref="M1:M1048576"/>
    </sheetView>
  </sheetViews>
  <sheetFormatPr defaultRowHeight="15" x14ac:dyDescent="0.2"/>
  <sheetData>
    <row r="1" spans="1:14" ht="60" x14ac:dyDescent="0.2">
      <c r="A1" s="37" t="s">
        <v>23</v>
      </c>
      <c r="B1" s="37" t="s">
        <v>24</v>
      </c>
      <c r="C1" s="37" t="s">
        <v>25</v>
      </c>
      <c r="D1" s="37" t="s">
        <v>26</v>
      </c>
      <c r="E1" s="37" t="s">
        <v>27</v>
      </c>
      <c r="F1" s="37" t="s">
        <v>28</v>
      </c>
      <c r="G1" s="37" t="s">
        <v>29</v>
      </c>
      <c r="H1" s="37" t="s">
        <v>30</v>
      </c>
      <c r="I1" s="37" t="s">
        <v>31</v>
      </c>
      <c r="J1" s="37" t="s">
        <v>32</v>
      </c>
      <c r="K1" s="37" t="s">
        <v>33</v>
      </c>
      <c r="L1" s="37" t="s">
        <v>34</v>
      </c>
      <c r="N1" s="76" t="s">
        <v>121</v>
      </c>
    </row>
    <row r="2" spans="1:14" x14ac:dyDescent="0.2">
      <c r="A2" s="53">
        <v>1</v>
      </c>
      <c r="B2" s="53" t="s">
        <v>35</v>
      </c>
      <c r="C2" s="53">
        <v>9839</v>
      </c>
      <c r="D2" s="53">
        <v>10931</v>
      </c>
      <c r="E2" s="53">
        <v>1092</v>
      </c>
      <c r="F2" s="53"/>
      <c r="G2" s="53">
        <v>110</v>
      </c>
      <c r="H2" s="53" t="s">
        <v>36</v>
      </c>
      <c r="I2" s="53">
        <v>110</v>
      </c>
      <c r="J2" s="53">
        <v>0</v>
      </c>
      <c r="K2" s="53"/>
      <c r="L2" s="53"/>
    </row>
    <row r="3" spans="1:14" x14ac:dyDescent="0.2">
      <c r="A3" s="53">
        <v>2</v>
      </c>
      <c r="B3" s="53" t="s">
        <v>37</v>
      </c>
      <c r="C3" s="53">
        <v>10931</v>
      </c>
      <c r="D3" s="53">
        <v>11186</v>
      </c>
      <c r="E3" s="53">
        <v>255</v>
      </c>
      <c r="F3" s="79">
        <v>3.3</v>
      </c>
      <c r="G3" s="53">
        <v>110</v>
      </c>
      <c r="H3" s="53" t="s">
        <v>38</v>
      </c>
      <c r="I3" s="53">
        <v>104</v>
      </c>
      <c r="J3" s="53">
        <v>-6</v>
      </c>
      <c r="K3" s="53">
        <v>0.16</v>
      </c>
      <c r="L3" s="53">
        <v>102</v>
      </c>
      <c r="N3" s="77">
        <f>E3-G3^2/36</f>
        <v>-81.111111111111086</v>
      </c>
    </row>
    <row r="4" spans="1:14" x14ac:dyDescent="0.2">
      <c r="A4" s="53">
        <v>3</v>
      </c>
      <c r="B4" s="53" t="s">
        <v>35</v>
      </c>
      <c r="C4" s="53">
        <v>11186</v>
      </c>
      <c r="D4" s="53">
        <v>11690</v>
      </c>
      <c r="E4" s="53">
        <v>504</v>
      </c>
      <c r="F4" s="79"/>
      <c r="G4" s="53">
        <v>110</v>
      </c>
      <c r="H4" s="53" t="s">
        <v>39</v>
      </c>
      <c r="I4" s="53">
        <v>110</v>
      </c>
      <c r="J4" s="53">
        <v>6</v>
      </c>
      <c r="K4" s="53"/>
      <c r="L4" s="53"/>
      <c r="N4" s="77"/>
    </row>
    <row r="5" spans="1:14" x14ac:dyDescent="0.2">
      <c r="A5" s="53">
        <v>4</v>
      </c>
      <c r="B5" s="53" t="s">
        <v>37</v>
      </c>
      <c r="C5" s="53">
        <v>11690</v>
      </c>
      <c r="D5" s="53">
        <v>11807</v>
      </c>
      <c r="E5" s="53">
        <v>117</v>
      </c>
      <c r="F5" s="79">
        <v>3</v>
      </c>
      <c r="G5" s="53">
        <v>110</v>
      </c>
      <c r="H5" s="53" t="s">
        <v>40</v>
      </c>
      <c r="I5" s="53">
        <v>104</v>
      </c>
      <c r="J5" s="53">
        <v>-6</v>
      </c>
      <c r="K5" s="53">
        <v>0.16</v>
      </c>
      <c r="L5" s="53">
        <v>102</v>
      </c>
      <c r="N5" s="77">
        <f t="shared" ref="N5:N21" si="0">E5-G5^2/36</f>
        <v>-219.11111111111109</v>
      </c>
    </row>
    <row r="6" spans="1:14" x14ac:dyDescent="0.2">
      <c r="A6" s="53">
        <v>5</v>
      </c>
      <c r="B6" s="53" t="s">
        <v>35</v>
      </c>
      <c r="C6" s="53">
        <v>11807</v>
      </c>
      <c r="D6" s="53">
        <v>14577</v>
      </c>
      <c r="E6" s="53">
        <v>2770</v>
      </c>
      <c r="F6" s="79"/>
      <c r="G6" s="53">
        <v>110</v>
      </c>
      <c r="H6" s="53" t="s">
        <v>41</v>
      </c>
      <c r="I6" s="53">
        <v>110</v>
      </c>
      <c r="J6" s="53">
        <v>6</v>
      </c>
      <c r="K6" s="53"/>
      <c r="L6" s="53"/>
      <c r="N6" s="77"/>
    </row>
    <row r="7" spans="1:14" x14ac:dyDescent="0.2">
      <c r="A7" s="53">
        <v>6</v>
      </c>
      <c r="B7" s="53" t="s">
        <v>42</v>
      </c>
      <c r="C7" s="53">
        <v>14577</v>
      </c>
      <c r="D7" s="53">
        <v>14820</v>
      </c>
      <c r="E7" s="53">
        <v>243</v>
      </c>
      <c r="F7" s="79">
        <v>6.5</v>
      </c>
      <c r="G7" s="53">
        <v>110</v>
      </c>
      <c r="H7" s="53" t="s">
        <v>41</v>
      </c>
      <c r="I7" s="53">
        <v>110</v>
      </c>
      <c r="J7" s="53">
        <v>0</v>
      </c>
      <c r="K7" s="53">
        <v>0.08</v>
      </c>
      <c r="L7" s="53">
        <v>122</v>
      </c>
      <c r="N7" s="77">
        <f t="shared" si="0"/>
        <v>-93.111111111111086</v>
      </c>
    </row>
    <row r="8" spans="1:14" x14ac:dyDescent="0.2">
      <c r="A8" s="53">
        <v>7</v>
      </c>
      <c r="B8" s="53" t="s">
        <v>35</v>
      </c>
      <c r="C8" s="53">
        <v>14820</v>
      </c>
      <c r="D8" s="53">
        <v>15269</v>
      </c>
      <c r="E8" s="53">
        <v>449</v>
      </c>
      <c r="F8" s="79"/>
      <c r="G8" s="53">
        <v>110</v>
      </c>
      <c r="H8" s="53" t="s">
        <v>41</v>
      </c>
      <c r="I8" s="53">
        <v>110</v>
      </c>
      <c r="J8" s="53">
        <v>0</v>
      </c>
      <c r="K8" s="53"/>
      <c r="L8" s="53"/>
      <c r="N8" s="77"/>
    </row>
    <row r="9" spans="1:14" x14ac:dyDescent="0.2">
      <c r="A9" s="53">
        <v>8</v>
      </c>
      <c r="B9" s="53" t="s">
        <v>43</v>
      </c>
      <c r="C9" s="53">
        <v>15269</v>
      </c>
      <c r="D9" s="53">
        <v>15496</v>
      </c>
      <c r="E9" s="53">
        <v>227</v>
      </c>
      <c r="F9" s="79">
        <v>6</v>
      </c>
      <c r="G9" s="53">
        <v>110</v>
      </c>
      <c r="H9" s="53" t="s">
        <v>41</v>
      </c>
      <c r="I9" s="53">
        <v>110</v>
      </c>
      <c r="J9" s="53">
        <v>0</v>
      </c>
      <c r="K9" s="53">
        <v>0.09</v>
      </c>
      <c r="L9" s="53">
        <v>119</v>
      </c>
      <c r="N9" s="77">
        <f t="shared" si="0"/>
        <v>-109.11111111111109</v>
      </c>
    </row>
    <row r="10" spans="1:14" x14ac:dyDescent="0.2">
      <c r="A10" s="53">
        <v>9</v>
      </c>
      <c r="B10" s="53" t="s">
        <v>35</v>
      </c>
      <c r="C10" s="53">
        <v>15496</v>
      </c>
      <c r="D10" s="53">
        <v>17742</v>
      </c>
      <c r="E10" s="53">
        <v>2246</v>
      </c>
      <c r="F10" s="79"/>
      <c r="G10" s="53">
        <v>110</v>
      </c>
      <c r="H10" s="53" t="s">
        <v>41</v>
      </c>
      <c r="I10" s="53">
        <v>110</v>
      </c>
      <c r="J10" s="53">
        <v>0</v>
      </c>
      <c r="K10" s="53"/>
      <c r="L10" s="53"/>
      <c r="N10" s="77"/>
    </row>
    <row r="11" spans="1:14" x14ac:dyDescent="0.2">
      <c r="A11" s="53">
        <v>10</v>
      </c>
      <c r="B11" s="53" t="s">
        <v>44</v>
      </c>
      <c r="C11" s="53">
        <v>17742</v>
      </c>
      <c r="D11" s="53">
        <v>18101</v>
      </c>
      <c r="E11" s="53">
        <v>359</v>
      </c>
      <c r="F11" s="79">
        <v>5.5</v>
      </c>
      <c r="G11" s="53">
        <v>110</v>
      </c>
      <c r="H11" s="53" t="s">
        <v>41</v>
      </c>
      <c r="I11" s="53">
        <v>110</v>
      </c>
      <c r="J11" s="53">
        <v>0</v>
      </c>
      <c r="K11" s="53">
        <v>0.1</v>
      </c>
      <c r="L11" s="53">
        <v>115</v>
      </c>
      <c r="N11" s="77">
        <f t="shared" si="0"/>
        <v>22.888888888888914</v>
      </c>
    </row>
    <row r="12" spans="1:14" x14ac:dyDescent="0.2">
      <c r="A12" s="53">
        <v>11</v>
      </c>
      <c r="B12" s="53" t="s">
        <v>35</v>
      </c>
      <c r="C12" s="53">
        <v>18101</v>
      </c>
      <c r="D12" s="53">
        <v>19107</v>
      </c>
      <c r="E12" s="53">
        <v>1006</v>
      </c>
      <c r="F12" s="79"/>
      <c r="G12" s="53">
        <v>110</v>
      </c>
      <c r="H12" s="53" t="s">
        <v>41</v>
      </c>
      <c r="I12" s="53">
        <v>110</v>
      </c>
      <c r="J12" s="53">
        <v>0</v>
      </c>
      <c r="K12" s="53"/>
      <c r="L12" s="53"/>
      <c r="N12" s="77"/>
    </row>
    <row r="13" spans="1:14" x14ac:dyDescent="0.2">
      <c r="A13" s="53">
        <v>12</v>
      </c>
      <c r="B13" s="53" t="s">
        <v>45</v>
      </c>
      <c r="C13" s="53">
        <v>19107</v>
      </c>
      <c r="D13" s="53">
        <v>19335</v>
      </c>
      <c r="E13" s="53">
        <v>228</v>
      </c>
      <c r="F13" s="79">
        <v>7</v>
      </c>
      <c r="G13" s="53">
        <v>110</v>
      </c>
      <c r="H13" s="53" t="s">
        <v>41</v>
      </c>
      <c r="I13" s="53">
        <v>110</v>
      </c>
      <c r="J13" s="53">
        <v>0</v>
      </c>
      <c r="K13" s="53">
        <v>0.06</v>
      </c>
      <c r="L13" s="53">
        <v>128</v>
      </c>
      <c r="N13" s="77">
        <f t="shared" si="0"/>
        <v>-108.11111111111109</v>
      </c>
    </row>
    <row r="14" spans="1:14" x14ac:dyDescent="0.2">
      <c r="A14" s="53">
        <v>13</v>
      </c>
      <c r="B14" s="53" t="s">
        <v>35</v>
      </c>
      <c r="C14" s="53">
        <v>19335</v>
      </c>
      <c r="D14" s="53">
        <v>20437</v>
      </c>
      <c r="E14" s="53">
        <v>1102</v>
      </c>
      <c r="F14" s="79"/>
      <c r="G14" s="53">
        <v>110</v>
      </c>
      <c r="H14" s="53" t="s">
        <v>41</v>
      </c>
      <c r="I14" s="53">
        <v>110</v>
      </c>
      <c r="J14" s="53">
        <v>0</v>
      </c>
      <c r="K14" s="53"/>
      <c r="L14" s="53"/>
      <c r="N14" s="77"/>
    </row>
    <row r="15" spans="1:14" x14ac:dyDescent="0.2">
      <c r="A15" s="53">
        <v>14</v>
      </c>
      <c r="B15" s="53" t="s">
        <v>46</v>
      </c>
      <c r="C15" s="53">
        <v>20437</v>
      </c>
      <c r="D15" s="53">
        <v>20622</v>
      </c>
      <c r="E15" s="53">
        <v>185</v>
      </c>
      <c r="F15" s="79">
        <v>6</v>
      </c>
      <c r="G15" s="53">
        <v>110</v>
      </c>
      <c r="H15" s="53" t="s">
        <v>47</v>
      </c>
      <c r="I15" s="53">
        <v>107</v>
      </c>
      <c r="J15" s="53">
        <v>-3</v>
      </c>
      <c r="K15" s="53">
        <v>0.11</v>
      </c>
      <c r="L15" s="53">
        <v>110</v>
      </c>
      <c r="N15" s="77">
        <f t="shared" si="0"/>
        <v>-151.11111111111109</v>
      </c>
    </row>
    <row r="16" spans="1:14" x14ac:dyDescent="0.2">
      <c r="A16" s="53">
        <v>15</v>
      </c>
      <c r="B16" s="53" t="s">
        <v>35</v>
      </c>
      <c r="C16" s="53">
        <v>20622</v>
      </c>
      <c r="D16" s="53">
        <v>21926</v>
      </c>
      <c r="E16" s="53">
        <v>1304</v>
      </c>
      <c r="F16" s="79"/>
      <c r="G16" s="53">
        <v>110</v>
      </c>
      <c r="H16" s="53" t="s">
        <v>48</v>
      </c>
      <c r="I16" s="53">
        <v>110</v>
      </c>
      <c r="J16" s="53">
        <v>3</v>
      </c>
      <c r="K16" s="53"/>
      <c r="L16" s="53"/>
      <c r="N16" s="77"/>
    </row>
    <row r="17" spans="1:14" x14ac:dyDescent="0.2">
      <c r="A17" s="53">
        <v>16</v>
      </c>
      <c r="B17" s="53" t="s">
        <v>49</v>
      </c>
      <c r="C17" s="53">
        <v>21926</v>
      </c>
      <c r="D17" s="53">
        <v>21730</v>
      </c>
      <c r="E17" s="53">
        <v>196</v>
      </c>
      <c r="F17" s="79">
        <v>6.5</v>
      </c>
      <c r="G17" s="53">
        <v>110</v>
      </c>
      <c r="H17" s="53" t="s">
        <v>50</v>
      </c>
      <c r="I17" s="53">
        <v>110</v>
      </c>
      <c r="J17" s="53">
        <v>0</v>
      </c>
      <c r="K17" s="53">
        <v>0.1</v>
      </c>
      <c r="L17" s="53">
        <v>115</v>
      </c>
      <c r="N17" s="77">
        <f t="shared" si="0"/>
        <v>-140.11111111111109</v>
      </c>
    </row>
    <row r="18" spans="1:14" x14ac:dyDescent="0.2">
      <c r="A18" s="53">
        <v>17</v>
      </c>
      <c r="B18" s="53" t="s">
        <v>35</v>
      </c>
      <c r="C18" s="53">
        <v>21730</v>
      </c>
      <c r="D18" s="53">
        <v>26696</v>
      </c>
      <c r="E18" s="53">
        <v>4966</v>
      </c>
      <c r="F18" s="79"/>
      <c r="G18" s="53">
        <v>110</v>
      </c>
      <c r="H18" s="53" t="s">
        <v>51</v>
      </c>
      <c r="I18" s="53">
        <v>110</v>
      </c>
      <c r="J18" s="53">
        <v>0</v>
      </c>
      <c r="K18" s="53"/>
      <c r="L18" s="53"/>
      <c r="N18" s="77"/>
    </row>
    <row r="19" spans="1:14" x14ac:dyDescent="0.2">
      <c r="A19" s="53">
        <v>18</v>
      </c>
      <c r="B19" s="53" t="s">
        <v>70</v>
      </c>
      <c r="C19" s="53">
        <v>26696</v>
      </c>
      <c r="D19" s="53">
        <v>26925</v>
      </c>
      <c r="E19" s="53">
        <v>229</v>
      </c>
      <c r="F19" s="79">
        <v>3</v>
      </c>
      <c r="G19" s="53">
        <v>110</v>
      </c>
      <c r="H19" s="53" t="s">
        <v>71</v>
      </c>
      <c r="I19" s="53">
        <v>107</v>
      </c>
      <c r="J19" s="53">
        <v>-3</v>
      </c>
      <c r="K19" s="53">
        <v>0.14000000000000001</v>
      </c>
      <c r="L19" s="53">
        <v>106</v>
      </c>
      <c r="N19" s="77">
        <f t="shared" si="0"/>
        <v>-107.11111111111109</v>
      </c>
    </row>
    <row r="20" spans="1:14" x14ac:dyDescent="0.2">
      <c r="A20" s="53">
        <v>19</v>
      </c>
      <c r="B20" s="53" t="s">
        <v>35</v>
      </c>
      <c r="C20" s="53">
        <v>26925</v>
      </c>
      <c r="D20" s="53">
        <v>27708</v>
      </c>
      <c r="E20" s="53">
        <v>783</v>
      </c>
      <c r="F20" s="79"/>
      <c r="G20" s="53">
        <v>110</v>
      </c>
      <c r="H20" s="53" t="s">
        <v>66</v>
      </c>
      <c r="I20" s="53">
        <v>110</v>
      </c>
      <c r="J20" s="53">
        <v>3</v>
      </c>
      <c r="K20" s="53"/>
      <c r="L20" s="53"/>
      <c r="N20" s="77"/>
    </row>
    <row r="21" spans="1:14" x14ac:dyDescent="0.2">
      <c r="A21" s="53">
        <v>20</v>
      </c>
      <c r="B21" s="53" t="s">
        <v>52</v>
      </c>
      <c r="C21" s="53">
        <v>27708</v>
      </c>
      <c r="D21" s="53">
        <v>27905</v>
      </c>
      <c r="E21" s="53">
        <v>197</v>
      </c>
      <c r="F21" s="79">
        <v>6</v>
      </c>
      <c r="G21" s="53">
        <v>110</v>
      </c>
      <c r="H21" s="53" t="s">
        <v>66</v>
      </c>
      <c r="I21" s="53">
        <v>110</v>
      </c>
      <c r="J21" s="53">
        <v>0</v>
      </c>
      <c r="K21" s="53">
        <v>0.09</v>
      </c>
      <c r="L21" s="53">
        <v>117</v>
      </c>
      <c r="N21" s="77">
        <f t="shared" si="0"/>
        <v>-139.11111111111109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zoomScale="85" zoomScaleNormal="85" workbookViewId="0">
      <selection activeCell="L5" sqref="L5"/>
    </sheetView>
  </sheetViews>
  <sheetFormatPr defaultRowHeight="15" x14ac:dyDescent="0.2"/>
  <cols>
    <col min="1" max="16384" width="8.88671875" style="36"/>
  </cols>
  <sheetData>
    <row r="1" spans="1:12" ht="60" x14ac:dyDescent="0.2">
      <c r="A1" s="37" t="s">
        <v>23</v>
      </c>
      <c r="B1" s="37" t="s">
        <v>24</v>
      </c>
      <c r="C1" s="37" t="s">
        <v>26</v>
      </c>
      <c r="D1" s="37" t="s">
        <v>25</v>
      </c>
      <c r="E1" s="37" t="s">
        <v>27</v>
      </c>
      <c r="F1" s="37" t="s">
        <v>28</v>
      </c>
      <c r="G1" s="37" t="s">
        <v>29</v>
      </c>
      <c r="H1" s="37" t="s">
        <v>30</v>
      </c>
      <c r="I1" s="37" t="s">
        <v>31</v>
      </c>
      <c r="J1" s="37" t="s">
        <v>32</v>
      </c>
      <c r="K1" s="37" t="s">
        <v>33</v>
      </c>
      <c r="L1" s="37" t="s">
        <v>34</v>
      </c>
    </row>
    <row r="2" spans="1:12" x14ac:dyDescent="0.2">
      <c r="A2" s="36">
        <v>1</v>
      </c>
      <c r="B2" s="36" t="s">
        <v>35</v>
      </c>
      <c r="C2" s="36">
        <v>9839</v>
      </c>
      <c r="D2" s="36">
        <v>10931</v>
      </c>
      <c r="E2" s="36">
        <v>1092</v>
      </c>
      <c r="G2" s="36">
        <v>110</v>
      </c>
      <c r="H2" s="36" t="s">
        <v>51</v>
      </c>
      <c r="I2" s="36">
        <v>110</v>
      </c>
      <c r="J2" s="36">
        <v>6</v>
      </c>
    </row>
    <row r="3" spans="1:12" x14ac:dyDescent="0.2">
      <c r="A3" s="36">
        <v>2</v>
      </c>
      <c r="B3" s="36" t="s">
        <v>37</v>
      </c>
      <c r="C3" s="36">
        <v>10931</v>
      </c>
      <c r="D3" s="36">
        <v>11186</v>
      </c>
      <c r="E3" s="36">
        <v>255</v>
      </c>
      <c r="F3" s="79">
        <v>3.3</v>
      </c>
      <c r="G3" s="36">
        <v>110</v>
      </c>
      <c r="H3" s="36" t="s">
        <v>57</v>
      </c>
      <c r="I3" s="36">
        <v>104</v>
      </c>
      <c r="J3" s="36">
        <v>-6</v>
      </c>
      <c r="K3" s="36">
        <v>0.16</v>
      </c>
      <c r="L3" s="36">
        <v>102</v>
      </c>
    </row>
    <row r="4" spans="1:12" x14ac:dyDescent="0.2">
      <c r="A4" s="36">
        <v>3</v>
      </c>
      <c r="B4" s="36" t="s">
        <v>35</v>
      </c>
      <c r="C4" s="36">
        <v>11186</v>
      </c>
      <c r="D4" s="36">
        <v>11690</v>
      </c>
      <c r="E4" s="36">
        <v>504</v>
      </c>
      <c r="F4" s="79"/>
      <c r="G4" s="36">
        <v>110</v>
      </c>
      <c r="H4" s="36" t="s">
        <v>48</v>
      </c>
      <c r="I4" s="36">
        <v>110</v>
      </c>
      <c r="J4" s="36">
        <v>6</v>
      </c>
    </row>
    <row r="5" spans="1:12" x14ac:dyDescent="0.2">
      <c r="A5" s="36">
        <v>4</v>
      </c>
      <c r="B5" s="36" t="s">
        <v>37</v>
      </c>
      <c r="C5" s="36">
        <v>11690</v>
      </c>
      <c r="D5" s="36">
        <v>11807</v>
      </c>
      <c r="E5" s="36">
        <v>117</v>
      </c>
      <c r="F5" s="79">
        <v>3</v>
      </c>
      <c r="G5" s="36">
        <v>110</v>
      </c>
      <c r="H5" s="36" t="s">
        <v>56</v>
      </c>
      <c r="I5" s="36">
        <v>104</v>
      </c>
      <c r="J5" s="36">
        <v>-6</v>
      </c>
      <c r="K5" s="36">
        <v>0.16</v>
      </c>
      <c r="L5" s="36">
        <v>102</v>
      </c>
    </row>
    <row r="6" spans="1:12" x14ac:dyDescent="0.2">
      <c r="A6" s="36">
        <v>5</v>
      </c>
      <c r="B6" s="36" t="s">
        <v>35</v>
      </c>
      <c r="C6" s="36">
        <v>11807</v>
      </c>
      <c r="D6" s="36">
        <v>14577</v>
      </c>
      <c r="E6" s="36">
        <v>2770</v>
      </c>
      <c r="F6" s="79"/>
      <c r="G6" s="36">
        <v>110</v>
      </c>
      <c r="H6" s="36" t="s">
        <v>41</v>
      </c>
      <c r="I6" s="36">
        <v>110</v>
      </c>
      <c r="J6" s="36">
        <v>0</v>
      </c>
    </row>
    <row r="7" spans="1:12" x14ac:dyDescent="0.2">
      <c r="A7" s="36">
        <v>6</v>
      </c>
      <c r="B7" s="36" t="s">
        <v>42</v>
      </c>
      <c r="C7" s="36">
        <v>14577</v>
      </c>
      <c r="D7" s="36">
        <v>14820</v>
      </c>
      <c r="E7" s="36">
        <v>243</v>
      </c>
      <c r="F7" s="79">
        <v>6.5</v>
      </c>
      <c r="G7" s="36">
        <v>110</v>
      </c>
      <c r="H7" s="36" t="s">
        <v>41</v>
      </c>
      <c r="I7" s="36">
        <v>110</v>
      </c>
      <c r="J7" s="36">
        <v>0</v>
      </c>
      <c r="K7" s="36">
        <v>0.08</v>
      </c>
      <c r="L7" s="36">
        <v>122</v>
      </c>
    </row>
    <row r="8" spans="1:12" x14ac:dyDescent="0.2">
      <c r="A8" s="36">
        <v>7</v>
      </c>
      <c r="B8" s="36" t="s">
        <v>35</v>
      </c>
      <c r="C8" s="36">
        <v>14820</v>
      </c>
      <c r="D8" s="36">
        <v>15269</v>
      </c>
      <c r="E8" s="36">
        <v>449</v>
      </c>
      <c r="F8" s="79"/>
      <c r="G8" s="36">
        <v>110</v>
      </c>
      <c r="H8" s="36" t="s">
        <v>41</v>
      </c>
      <c r="I8" s="36">
        <v>110</v>
      </c>
      <c r="J8" s="36">
        <v>0</v>
      </c>
    </row>
    <row r="9" spans="1:12" x14ac:dyDescent="0.2">
      <c r="A9" s="36">
        <v>8</v>
      </c>
      <c r="B9" s="36" t="s">
        <v>43</v>
      </c>
      <c r="C9" s="36">
        <v>15269</v>
      </c>
      <c r="D9" s="36">
        <v>15496</v>
      </c>
      <c r="E9" s="36">
        <v>227</v>
      </c>
      <c r="F9" s="79">
        <v>6</v>
      </c>
      <c r="G9" s="36">
        <v>110</v>
      </c>
      <c r="H9" s="36" t="s">
        <v>41</v>
      </c>
      <c r="I9" s="36">
        <v>110</v>
      </c>
      <c r="J9" s="36">
        <v>0</v>
      </c>
      <c r="K9" s="36">
        <v>0.09</v>
      </c>
      <c r="L9" s="36">
        <v>119</v>
      </c>
    </row>
    <row r="10" spans="1:12" x14ac:dyDescent="0.2">
      <c r="A10" s="36">
        <v>9</v>
      </c>
      <c r="B10" s="36" t="s">
        <v>35</v>
      </c>
      <c r="C10" s="36">
        <v>15496</v>
      </c>
      <c r="D10" s="36">
        <v>17742</v>
      </c>
      <c r="E10" s="36">
        <v>2246</v>
      </c>
      <c r="F10" s="79"/>
      <c r="G10" s="36">
        <v>110</v>
      </c>
      <c r="H10" s="36" t="s">
        <v>41</v>
      </c>
      <c r="I10" s="36">
        <v>110</v>
      </c>
      <c r="J10" s="36">
        <v>0</v>
      </c>
    </row>
    <row r="11" spans="1:12" x14ac:dyDescent="0.2">
      <c r="A11" s="36">
        <v>10</v>
      </c>
      <c r="B11" s="36" t="s">
        <v>44</v>
      </c>
      <c r="C11" s="36">
        <v>17742</v>
      </c>
      <c r="D11" s="36">
        <v>18101</v>
      </c>
      <c r="E11" s="36">
        <v>359</v>
      </c>
      <c r="F11" s="79">
        <v>5.5</v>
      </c>
      <c r="G11" s="36">
        <v>110</v>
      </c>
      <c r="H11" s="36" t="s">
        <v>41</v>
      </c>
      <c r="I11" s="36">
        <v>110</v>
      </c>
      <c r="J11" s="36">
        <v>0</v>
      </c>
      <c r="K11" s="36">
        <v>0.1</v>
      </c>
      <c r="L11" s="36">
        <v>115</v>
      </c>
    </row>
    <row r="12" spans="1:12" x14ac:dyDescent="0.2">
      <c r="A12" s="36">
        <v>11</v>
      </c>
      <c r="B12" s="36" t="s">
        <v>35</v>
      </c>
      <c r="C12" s="36">
        <v>18101</v>
      </c>
      <c r="D12" s="36">
        <v>19107</v>
      </c>
      <c r="E12" s="36">
        <v>1006</v>
      </c>
      <c r="F12" s="79"/>
      <c r="G12" s="36">
        <v>110</v>
      </c>
      <c r="H12" s="36" t="s">
        <v>41</v>
      </c>
      <c r="I12" s="36">
        <v>110</v>
      </c>
      <c r="J12" s="36">
        <v>0</v>
      </c>
    </row>
    <row r="13" spans="1:12" x14ac:dyDescent="0.2">
      <c r="A13" s="36">
        <v>12</v>
      </c>
      <c r="B13" s="36" t="s">
        <v>45</v>
      </c>
      <c r="C13" s="36">
        <v>19107</v>
      </c>
      <c r="D13" s="36">
        <v>19335</v>
      </c>
      <c r="E13" s="36">
        <v>228</v>
      </c>
      <c r="F13" s="79">
        <v>7</v>
      </c>
      <c r="G13" s="36">
        <v>110</v>
      </c>
      <c r="H13" s="36" t="s">
        <v>41</v>
      </c>
      <c r="I13" s="36">
        <v>110</v>
      </c>
      <c r="J13" s="36">
        <v>0</v>
      </c>
      <c r="K13" s="36">
        <v>0.06</v>
      </c>
      <c r="L13" s="36">
        <v>128</v>
      </c>
    </row>
    <row r="14" spans="1:12" x14ac:dyDescent="0.2">
      <c r="A14" s="36">
        <v>13</v>
      </c>
      <c r="B14" s="36" t="s">
        <v>35</v>
      </c>
      <c r="C14" s="36">
        <v>19335</v>
      </c>
      <c r="D14" s="36">
        <v>20437</v>
      </c>
      <c r="E14" s="36">
        <v>1102</v>
      </c>
      <c r="F14" s="79"/>
      <c r="G14" s="36">
        <v>110</v>
      </c>
      <c r="H14" s="36" t="s">
        <v>41</v>
      </c>
      <c r="I14" s="36">
        <v>110</v>
      </c>
      <c r="J14" s="36">
        <v>3</v>
      </c>
    </row>
    <row r="15" spans="1:12" x14ac:dyDescent="0.2">
      <c r="A15" s="36">
        <v>14</v>
      </c>
      <c r="B15" s="36" t="s">
        <v>46</v>
      </c>
      <c r="C15" s="36">
        <v>20437</v>
      </c>
      <c r="D15" s="36">
        <v>20622</v>
      </c>
      <c r="E15" s="36">
        <v>185</v>
      </c>
      <c r="F15" s="79">
        <v>6</v>
      </c>
      <c r="G15" s="36">
        <v>110</v>
      </c>
      <c r="H15" s="36" t="s">
        <v>55</v>
      </c>
      <c r="I15" s="36">
        <v>107</v>
      </c>
      <c r="J15" s="36">
        <v>-3</v>
      </c>
      <c r="K15" s="36">
        <v>0.11</v>
      </c>
      <c r="L15" s="36">
        <v>110</v>
      </c>
    </row>
    <row r="16" spans="1:12" x14ac:dyDescent="0.2">
      <c r="A16" s="36">
        <v>15</v>
      </c>
      <c r="B16" s="36" t="s">
        <v>35</v>
      </c>
      <c r="C16" s="36">
        <v>20622</v>
      </c>
      <c r="D16" s="36">
        <v>21926</v>
      </c>
      <c r="E16" s="36">
        <v>1304</v>
      </c>
      <c r="F16" s="79"/>
      <c r="G16" s="36">
        <v>110</v>
      </c>
      <c r="H16" s="36" t="s">
        <v>39</v>
      </c>
      <c r="I16" s="36">
        <v>110</v>
      </c>
      <c r="J16" s="36">
        <v>0</v>
      </c>
    </row>
    <row r="17" spans="1:12" x14ac:dyDescent="0.2">
      <c r="A17" s="36">
        <v>16</v>
      </c>
      <c r="B17" s="36" t="s">
        <v>49</v>
      </c>
      <c r="C17" s="36">
        <v>21926</v>
      </c>
      <c r="D17" s="36">
        <v>21730</v>
      </c>
      <c r="E17" s="36">
        <v>196</v>
      </c>
      <c r="F17" s="79">
        <v>6.5</v>
      </c>
      <c r="G17" s="36">
        <v>110</v>
      </c>
      <c r="H17" s="36" t="s">
        <v>54</v>
      </c>
      <c r="I17" s="36">
        <v>110</v>
      </c>
      <c r="J17" s="36">
        <v>0</v>
      </c>
      <c r="K17" s="36">
        <v>0.1</v>
      </c>
      <c r="L17" s="36">
        <v>115</v>
      </c>
    </row>
    <row r="18" spans="1:12" x14ac:dyDescent="0.2">
      <c r="A18" s="36">
        <v>17</v>
      </c>
      <c r="B18" s="36" t="s">
        <v>35</v>
      </c>
      <c r="C18" s="36">
        <v>21730</v>
      </c>
      <c r="D18" s="36">
        <v>26696</v>
      </c>
      <c r="E18" s="36">
        <v>4966</v>
      </c>
      <c r="F18" s="79"/>
      <c r="G18" s="36">
        <v>110</v>
      </c>
      <c r="H18" s="36" t="s">
        <v>36</v>
      </c>
      <c r="I18" s="36">
        <v>110</v>
      </c>
      <c r="J18" s="36">
        <v>0</v>
      </c>
    </row>
    <row r="19" spans="1:12" x14ac:dyDescent="0.2">
      <c r="A19" s="36">
        <v>18</v>
      </c>
      <c r="B19" s="53" t="s">
        <v>70</v>
      </c>
      <c r="C19" s="53">
        <v>26696</v>
      </c>
      <c r="D19" s="53">
        <v>26925</v>
      </c>
      <c r="E19" s="53">
        <v>229</v>
      </c>
      <c r="F19" s="79">
        <v>3</v>
      </c>
      <c r="G19" s="53">
        <v>110</v>
      </c>
      <c r="H19" s="53" t="s">
        <v>71</v>
      </c>
      <c r="I19" s="53">
        <v>107</v>
      </c>
      <c r="J19" s="53">
        <v>-3</v>
      </c>
      <c r="K19" s="53">
        <v>0.14000000000000001</v>
      </c>
      <c r="L19" s="53">
        <v>106</v>
      </c>
    </row>
    <row r="20" spans="1:12" x14ac:dyDescent="0.2">
      <c r="A20" s="36">
        <v>19</v>
      </c>
      <c r="B20" s="36" t="s">
        <v>35</v>
      </c>
      <c r="C20" s="36">
        <v>26925</v>
      </c>
      <c r="D20" s="36">
        <v>27708</v>
      </c>
      <c r="E20" s="36">
        <v>783</v>
      </c>
      <c r="F20" s="79"/>
      <c r="G20" s="36">
        <v>110</v>
      </c>
      <c r="H20" s="36" t="s">
        <v>36</v>
      </c>
      <c r="I20" s="36">
        <v>110</v>
      </c>
      <c r="J20" s="36">
        <v>0</v>
      </c>
    </row>
    <row r="21" spans="1:12" x14ac:dyDescent="0.2">
      <c r="A21" s="36">
        <v>20</v>
      </c>
      <c r="B21" s="36" t="s">
        <v>52</v>
      </c>
      <c r="C21" s="36">
        <v>27708</v>
      </c>
      <c r="D21" s="36">
        <v>27905</v>
      </c>
      <c r="E21" s="36">
        <v>197</v>
      </c>
      <c r="F21" s="79">
        <v>6</v>
      </c>
      <c r="G21" s="36">
        <v>110</v>
      </c>
      <c r="H21" s="36" t="s">
        <v>36</v>
      </c>
      <c r="I21" s="36">
        <v>110</v>
      </c>
      <c r="J21" s="36">
        <v>0</v>
      </c>
      <c r="K21" s="36">
        <v>0.09</v>
      </c>
      <c r="L21" s="36">
        <v>117</v>
      </c>
    </row>
  </sheetData>
  <sortState ref="A2:L21">
    <sortCondition ref="A2:A21"/>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
  <sheetViews>
    <sheetView zoomScale="70" zoomScaleNormal="70" workbookViewId="0">
      <selection activeCell="F18" sqref="F18"/>
    </sheetView>
  </sheetViews>
  <sheetFormatPr defaultRowHeight="15" x14ac:dyDescent="0.2"/>
  <cols>
    <col min="1" max="2" width="8.88671875" style="83"/>
    <col min="3" max="3" width="12.5546875" style="83" customWidth="1"/>
    <col min="4" max="5" width="8.88671875" style="83"/>
    <col min="6" max="6" width="12" style="83" customWidth="1"/>
    <col min="7" max="16384" width="8.88671875" style="83"/>
  </cols>
  <sheetData>
    <row r="1" spans="1:6" ht="39.75" customHeight="1" x14ac:dyDescent="0.2">
      <c r="A1" s="173" t="s">
        <v>116</v>
      </c>
      <c r="B1" s="173"/>
      <c r="C1" s="173"/>
      <c r="D1" s="173" t="s">
        <v>81</v>
      </c>
      <c r="E1" s="173"/>
      <c r="F1" s="173"/>
    </row>
    <row r="2" spans="1:6" ht="25.5" x14ac:dyDescent="0.2">
      <c r="A2" s="85" t="s">
        <v>115</v>
      </c>
      <c r="B2" s="85" t="s">
        <v>117</v>
      </c>
      <c r="C2" s="86" t="s">
        <v>118</v>
      </c>
      <c r="D2" s="85" t="s">
        <v>115</v>
      </c>
      <c r="E2" s="85" t="s">
        <v>117</v>
      </c>
      <c r="F2" s="86" t="s">
        <v>118</v>
      </c>
    </row>
    <row r="3" spans="1:6" x14ac:dyDescent="0.2">
      <c r="A3" s="52" t="s">
        <v>86</v>
      </c>
      <c r="B3" s="52">
        <f>A3*1000</f>
        <v>10650</v>
      </c>
      <c r="C3" s="85">
        <v>-4</v>
      </c>
      <c r="D3" s="52" t="s">
        <v>82</v>
      </c>
      <c r="E3" s="52">
        <f>D3*1000</f>
        <v>11090</v>
      </c>
      <c r="F3" s="85">
        <v>-7</v>
      </c>
    </row>
    <row r="4" spans="1:6" x14ac:dyDescent="0.2">
      <c r="A4" s="52" t="s">
        <v>87</v>
      </c>
      <c r="B4" s="52">
        <f t="shared" ref="B4:B32" si="0">A4*1000</f>
        <v>11410</v>
      </c>
      <c r="C4" s="85">
        <v>-4</v>
      </c>
      <c r="D4" s="52" t="s">
        <v>83</v>
      </c>
      <c r="E4" s="52">
        <f>D4*1000</f>
        <v>11670</v>
      </c>
      <c r="F4" s="85">
        <v>-7</v>
      </c>
    </row>
    <row r="5" spans="1:6" x14ac:dyDescent="0.2">
      <c r="A5" s="52" t="s">
        <v>88</v>
      </c>
      <c r="B5" s="52">
        <f t="shared" si="0"/>
        <v>12170</v>
      </c>
      <c r="C5" s="85">
        <v>-4</v>
      </c>
      <c r="D5" s="52" t="s">
        <v>84</v>
      </c>
      <c r="E5" s="52">
        <f>D5*1000</f>
        <v>21520</v>
      </c>
      <c r="F5" s="85">
        <v>-7</v>
      </c>
    </row>
    <row r="6" spans="1:6" x14ac:dyDescent="0.2">
      <c r="A6" s="52" t="s">
        <v>89</v>
      </c>
      <c r="B6" s="52">
        <f t="shared" si="0"/>
        <v>12790</v>
      </c>
      <c r="C6" s="85">
        <v>-4</v>
      </c>
      <c r="D6" s="52" t="s">
        <v>85</v>
      </c>
      <c r="E6" s="52">
        <f>D6*1000</f>
        <v>23160</v>
      </c>
      <c r="F6" s="85">
        <v>-7</v>
      </c>
    </row>
    <row r="7" spans="1:6" x14ac:dyDescent="0.2">
      <c r="A7" s="52" t="s">
        <v>90</v>
      </c>
      <c r="B7" s="52">
        <f t="shared" si="0"/>
        <v>13400</v>
      </c>
      <c r="C7" s="85">
        <v>-4</v>
      </c>
      <c r="D7" s="84"/>
      <c r="E7" s="84"/>
      <c r="F7" s="84"/>
    </row>
    <row r="8" spans="1:6" x14ac:dyDescent="0.2">
      <c r="A8" s="52" t="s">
        <v>91</v>
      </c>
      <c r="B8" s="52">
        <f t="shared" si="0"/>
        <v>13410</v>
      </c>
      <c r="C8" s="85">
        <v>-4</v>
      </c>
      <c r="D8" s="84"/>
      <c r="E8" s="84"/>
      <c r="F8" s="84"/>
    </row>
    <row r="9" spans="1:6" x14ac:dyDescent="0.2">
      <c r="A9" s="52" t="s">
        <v>92</v>
      </c>
      <c r="B9" s="52">
        <f t="shared" si="0"/>
        <v>14140</v>
      </c>
      <c r="C9" s="85">
        <v>-4</v>
      </c>
      <c r="D9" s="84"/>
      <c r="E9" s="84"/>
      <c r="F9" s="84"/>
    </row>
    <row r="10" spans="1:6" x14ac:dyDescent="0.2">
      <c r="A10" s="52" t="s">
        <v>93</v>
      </c>
      <c r="B10" s="52">
        <f t="shared" si="0"/>
        <v>14810</v>
      </c>
      <c r="C10" s="85">
        <v>-4</v>
      </c>
      <c r="D10" s="84"/>
      <c r="E10" s="84"/>
      <c r="F10" s="84"/>
    </row>
    <row r="11" spans="1:6" x14ac:dyDescent="0.2">
      <c r="A11" s="52" t="s">
        <v>94</v>
      </c>
      <c r="B11" s="52">
        <f t="shared" si="0"/>
        <v>15020</v>
      </c>
      <c r="C11" s="85">
        <v>-4</v>
      </c>
      <c r="D11" s="84"/>
      <c r="E11" s="84"/>
      <c r="F11" s="84"/>
    </row>
    <row r="12" spans="1:6" x14ac:dyDescent="0.2">
      <c r="A12" s="52" t="s">
        <v>95</v>
      </c>
      <c r="B12" s="52">
        <f t="shared" si="0"/>
        <v>15220</v>
      </c>
      <c r="C12" s="85">
        <v>-4</v>
      </c>
      <c r="D12" s="84"/>
      <c r="E12" s="84"/>
      <c r="F12" s="84"/>
    </row>
    <row r="13" spans="1:6" x14ac:dyDescent="0.2">
      <c r="A13" s="52" t="s">
        <v>96</v>
      </c>
      <c r="B13" s="52">
        <f t="shared" si="0"/>
        <v>15480</v>
      </c>
      <c r="C13" s="85">
        <v>-4</v>
      </c>
      <c r="D13" s="84"/>
      <c r="E13" s="84"/>
      <c r="F13" s="84"/>
    </row>
    <row r="14" spans="1:6" x14ac:dyDescent="0.2">
      <c r="A14" s="52" t="s">
        <v>96</v>
      </c>
      <c r="B14" s="52">
        <f t="shared" si="0"/>
        <v>15480</v>
      </c>
      <c r="C14" s="85">
        <v>-4</v>
      </c>
      <c r="D14" s="84"/>
      <c r="E14" s="84"/>
      <c r="F14" s="84"/>
    </row>
    <row r="15" spans="1:6" x14ac:dyDescent="0.2">
      <c r="A15" s="52" t="s">
        <v>97</v>
      </c>
      <c r="B15" s="52">
        <f t="shared" si="0"/>
        <v>16160</v>
      </c>
      <c r="C15" s="85">
        <v>-4</v>
      </c>
      <c r="D15" s="84"/>
      <c r="E15" s="84"/>
      <c r="F15" s="84"/>
    </row>
    <row r="16" spans="1:6" x14ac:dyDescent="0.2">
      <c r="A16" s="52" t="s">
        <v>98</v>
      </c>
      <c r="B16" s="52">
        <f t="shared" si="0"/>
        <v>17000</v>
      </c>
      <c r="C16" s="85">
        <v>-4</v>
      </c>
      <c r="D16" s="84"/>
      <c r="E16" s="84"/>
      <c r="F16" s="84"/>
    </row>
    <row r="17" spans="1:6" x14ac:dyDescent="0.2">
      <c r="A17" s="52" t="s">
        <v>99</v>
      </c>
      <c r="B17" s="52">
        <f t="shared" si="0"/>
        <v>17270</v>
      </c>
      <c r="C17" s="85">
        <v>-4</v>
      </c>
      <c r="D17" s="84"/>
      <c r="E17" s="84"/>
      <c r="F17" s="84"/>
    </row>
    <row r="18" spans="1:6" x14ac:dyDescent="0.2">
      <c r="A18" s="52" t="s">
        <v>100</v>
      </c>
      <c r="B18" s="52">
        <f t="shared" si="0"/>
        <v>17570</v>
      </c>
      <c r="C18" s="85">
        <v>-4</v>
      </c>
      <c r="D18" s="84"/>
      <c r="E18" s="84"/>
      <c r="F18" s="84"/>
    </row>
    <row r="19" spans="1:6" x14ac:dyDescent="0.2">
      <c r="A19" s="52" t="s">
        <v>101</v>
      </c>
      <c r="B19" s="52">
        <f t="shared" si="0"/>
        <v>18140</v>
      </c>
      <c r="C19" s="85">
        <v>-4</v>
      </c>
      <c r="D19" s="84"/>
      <c r="E19" s="84"/>
      <c r="F19" s="84"/>
    </row>
    <row r="20" spans="1:6" x14ac:dyDescent="0.2">
      <c r="A20" s="52" t="s">
        <v>102</v>
      </c>
      <c r="B20" s="52">
        <f t="shared" si="0"/>
        <v>18420</v>
      </c>
      <c r="C20" s="85">
        <v>-4</v>
      </c>
      <c r="D20" s="84"/>
      <c r="E20" s="84"/>
      <c r="F20" s="84"/>
    </row>
    <row r="21" spans="1:6" x14ac:dyDescent="0.2">
      <c r="A21" s="52" t="s">
        <v>103</v>
      </c>
      <c r="B21" s="52">
        <f t="shared" si="0"/>
        <v>18510</v>
      </c>
      <c r="C21" s="85">
        <v>-4</v>
      </c>
      <c r="D21" s="84"/>
      <c r="E21" s="84"/>
      <c r="F21" s="84"/>
    </row>
    <row r="22" spans="1:6" x14ac:dyDescent="0.2">
      <c r="A22" s="52" t="s">
        <v>104</v>
      </c>
      <c r="B22" s="52">
        <f t="shared" si="0"/>
        <v>18810</v>
      </c>
      <c r="C22" s="85">
        <v>-4</v>
      </c>
      <c r="D22" s="84"/>
      <c r="E22" s="84"/>
      <c r="F22" s="84"/>
    </row>
    <row r="23" spans="1:6" x14ac:dyDescent="0.2">
      <c r="A23" s="52" t="s">
        <v>105</v>
      </c>
      <c r="B23" s="52">
        <f t="shared" si="0"/>
        <v>19020</v>
      </c>
      <c r="C23" s="85">
        <v>-4</v>
      </c>
      <c r="D23" s="84"/>
      <c r="E23" s="84"/>
      <c r="F23" s="84"/>
    </row>
    <row r="24" spans="1:6" x14ac:dyDescent="0.2">
      <c r="A24" s="52" t="s">
        <v>106</v>
      </c>
      <c r="B24" s="52">
        <f t="shared" si="0"/>
        <v>19500</v>
      </c>
      <c r="C24" s="85">
        <v>-4</v>
      </c>
      <c r="D24" s="84"/>
      <c r="E24" s="84"/>
      <c r="F24" s="84"/>
    </row>
    <row r="25" spans="1:6" x14ac:dyDescent="0.2">
      <c r="A25" s="52" t="s">
        <v>107</v>
      </c>
      <c r="B25" s="52">
        <f t="shared" si="0"/>
        <v>19820</v>
      </c>
      <c r="C25" s="85">
        <v>-4</v>
      </c>
      <c r="D25" s="84"/>
      <c r="E25" s="84"/>
      <c r="F25" s="84"/>
    </row>
    <row r="26" spans="1:6" x14ac:dyDescent="0.2">
      <c r="A26" s="52" t="s">
        <v>108</v>
      </c>
      <c r="B26" s="52">
        <f t="shared" si="0"/>
        <v>22640</v>
      </c>
      <c r="C26" s="85">
        <v>-4</v>
      </c>
      <c r="D26" s="84"/>
      <c r="E26" s="84"/>
      <c r="F26" s="84"/>
    </row>
    <row r="27" spans="1:6" x14ac:dyDescent="0.2">
      <c r="A27" s="52" t="s">
        <v>109</v>
      </c>
      <c r="B27" s="52">
        <f t="shared" si="0"/>
        <v>23020</v>
      </c>
      <c r="C27" s="85">
        <v>-4</v>
      </c>
      <c r="D27" s="84"/>
      <c r="E27" s="84"/>
      <c r="F27" s="84"/>
    </row>
    <row r="28" spans="1:6" x14ac:dyDescent="0.2">
      <c r="A28" s="52" t="s">
        <v>110</v>
      </c>
      <c r="B28" s="52">
        <f t="shared" si="0"/>
        <v>23690</v>
      </c>
      <c r="C28" s="85">
        <v>-4</v>
      </c>
      <c r="D28" s="84"/>
      <c r="E28" s="84"/>
      <c r="F28" s="84"/>
    </row>
    <row r="29" spans="1:6" x14ac:dyDescent="0.2">
      <c r="A29" s="52" t="s">
        <v>111</v>
      </c>
      <c r="B29" s="52">
        <f t="shared" si="0"/>
        <v>24140</v>
      </c>
      <c r="C29" s="85">
        <v>-4</v>
      </c>
      <c r="D29" s="84"/>
      <c r="E29" s="84"/>
      <c r="F29" s="84"/>
    </row>
    <row r="30" spans="1:6" x14ac:dyDescent="0.2">
      <c r="A30" s="52" t="s">
        <v>112</v>
      </c>
      <c r="B30" s="52">
        <f t="shared" si="0"/>
        <v>24900</v>
      </c>
      <c r="C30" s="85">
        <v>-4</v>
      </c>
      <c r="D30" s="84"/>
      <c r="E30" s="84"/>
      <c r="F30" s="84"/>
    </row>
    <row r="31" spans="1:6" x14ac:dyDescent="0.2">
      <c r="A31" s="52" t="s">
        <v>113</v>
      </c>
      <c r="B31" s="52">
        <f t="shared" si="0"/>
        <v>26070</v>
      </c>
      <c r="C31" s="85">
        <v>-4</v>
      </c>
      <c r="D31" s="84"/>
      <c r="E31" s="84"/>
      <c r="F31" s="84"/>
    </row>
    <row r="32" spans="1:6" x14ac:dyDescent="0.2">
      <c r="A32" s="52" t="s">
        <v>114</v>
      </c>
      <c r="B32" s="52">
        <f t="shared" si="0"/>
        <v>26820</v>
      </c>
      <c r="C32" s="85">
        <v>-4</v>
      </c>
      <c r="D32" s="84"/>
      <c r="E32" s="84"/>
      <c r="F32" s="84"/>
    </row>
  </sheetData>
  <mergeCells count="2">
    <mergeCell ref="A1:C1"/>
    <mergeCell ref="D1:F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showGridLines="0" zoomScale="70" zoomScaleNormal="70" workbookViewId="0">
      <selection activeCell="F38" sqref="F38"/>
    </sheetView>
  </sheetViews>
  <sheetFormatPr defaultRowHeight="15" x14ac:dyDescent="0.2"/>
  <cols>
    <col min="1" max="1" width="37" bestFit="1" customWidth="1"/>
    <col min="2" max="2" width="16.21875" customWidth="1"/>
    <col min="3" max="3" width="39.33203125" customWidth="1"/>
    <col min="4" max="4" width="34.21875" customWidth="1"/>
    <col min="5" max="5" width="4.44140625" customWidth="1"/>
    <col min="6" max="7" width="31.33203125" bestFit="1" customWidth="1"/>
  </cols>
  <sheetData>
    <row r="1" spans="1:7" s="1" customFormat="1" x14ac:dyDescent="0.2"/>
    <row r="2" spans="1:7" ht="15.75" x14ac:dyDescent="0.25">
      <c r="A2" s="7" t="s">
        <v>13</v>
      </c>
      <c r="C2" s="7" t="s">
        <v>18</v>
      </c>
      <c r="D2" s="7" t="s">
        <v>10</v>
      </c>
      <c r="F2" s="7" t="s">
        <v>21</v>
      </c>
      <c r="G2" s="7" t="s">
        <v>10</v>
      </c>
    </row>
    <row r="3" spans="1:7" s="31" customFormat="1" ht="30" x14ac:dyDescent="0.2">
      <c r="A3" s="30">
        <v>1.5</v>
      </c>
      <c r="C3" s="32">
        <v>-5</v>
      </c>
      <c r="D3" s="33" t="s">
        <v>20</v>
      </c>
      <c r="F3" s="34">
        <v>0.26</v>
      </c>
      <c r="G3" s="35"/>
    </row>
    <row r="4" spans="1:7" x14ac:dyDescent="0.2">
      <c r="A4" s="13">
        <v>2</v>
      </c>
      <c r="C4" s="3">
        <v>0</v>
      </c>
      <c r="F4" s="8">
        <v>0.28000000000000003</v>
      </c>
      <c r="G4" s="2"/>
    </row>
    <row r="5" spans="1:7" x14ac:dyDescent="0.2">
      <c r="A5" s="14">
        <v>2.5</v>
      </c>
      <c r="F5" s="9">
        <v>0.28999999999999998</v>
      </c>
      <c r="G5" s="2" t="s">
        <v>11</v>
      </c>
    </row>
    <row r="6" spans="1:7" ht="15.75" x14ac:dyDescent="0.25">
      <c r="C6" s="7" t="s">
        <v>19</v>
      </c>
      <c r="F6" s="10">
        <v>0.36</v>
      </c>
      <c r="G6" s="2"/>
    </row>
    <row r="7" spans="1:7" ht="15.75" x14ac:dyDescent="0.25">
      <c r="A7" s="7" t="s">
        <v>14</v>
      </c>
      <c r="C7" s="28">
        <v>-3</v>
      </c>
      <c r="F7" s="23">
        <v>0.41</v>
      </c>
      <c r="G7" s="2" t="s">
        <v>12</v>
      </c>
    </row>
    <row r="8" spans="1:7" s="53" customFormat="1" x14ac:dyDescent="0.2">
      <c r="A8" s="54">
        <v>0.65</v>
      </c>
      <c r="C8" s="29">
        <v>0</v>
      </c>
      <c r="F8" s="11">
        <v>0.46</v>
      </c>
      <c r="G8" s="2" t="s">
        <v>12</v>
      </c>
    </row>
    <row r="9" spans="1:7" x14ac:dyDescent="0.2">
      <c r="A9" s="15">
        <v>1.1000000000000001</v>
      </c>
      <c r="F9" s="24">
        <v>0.51</v>
      </c>
      <c r="G9" s="2" t="s">
        <v>12</v>
      </c>
    </row>
    <row r="10" spans="1:7" x14ac:dyDescent="0.2">
      <c r="A10" s="16">
        <v>2.4</v>
      </c>
      <c r="F10" s="25">
        <v>0.56000000000000005</v>
      </c>
      <c r="G10" s="2" t="s">
        <v>12</v>
      </c>
    </row>
    <row r="11" spans="1:7" x14ac:dyDescent="0.2">
      <c r="F11" s="12">
        <v>0.61</v>
      </c>
      <c r="G11" s="2" t="s">
        <v>12</v>
      </c>
    </row>
    <row r="12" spans="1:7" ht="15.75" x14ac:dyDescent="0.25">
      <c r="A12" s="7" t="s">
        <v>14</v>
      </c>
      <c r="F12" s="26">
        <v>0.71</v>
      </c>
      <c r="G12" s="2" t="s">
        <v>12</v>
      </c>
    </row>
    <row r="13" spans="1:7" x14ac:dyDescent="0.2">
      <c r="A13" s="15">
        <v>0</v>
      </c>
    </row>
    <row r="14" spans="1:7" x14ac:dyDescent="0.2">
      <c r="A14" s="16">
        <v>2.4</v>
      </c>
      <c r="C14" s="44"/>
    </row>
    <row r="15" spans="1:7" x14ac:dyDescent="0.2">
      <c r="C15" s="44"/>
    </row>
    <row r="16" spans="1:7" ht="15.75" x14ac:dyDescent="0.25">
      <c r="A16" s="7" t="s">
        <v>15</v>
      </c>
      <c r="C16" s="45"/>
    </row>
    <row r="17" spans="1:3" x14ac:dyDescent="0.2">
      <c r="A17" s="17">
        <v>0</v>
      </c>
      <c r="C17" s="44"/>
    </row>
    <row r="18" spans="1:3" x14ac:dyDescent="0.2">
      <c r="A18" s="19">
        <v>0.2</v>
      </c>
      <c r="C18" s="44"/>
    </row>
    <row r="19" spans="1:3" x14ac:dyDescent="0.2">
      <c r="A19" s="20">
        <v>0.4</v>
      </c>
      <c r="C19" s="44"/>
    </row>
    <row r="20" spans="1:3" x14ac:dyDescent="0.2">
      <c r="A20" s="21">
        <v>0.8</v>
      </c>
    </row>
    <row r="21" spans="1:3" x14ac:dyDescent="0.2">
      <c r="A21" s="18">
        <v>1.25</v>
      </c>
    </row>
    <row r="23" spans="1:3" ht="15.75" x14ac:dyDescent="0.25">
      <c r="A23" s="7" t="s">
        <v>64</v>
      </c>
      <c r="B23" s="7"/>
      <c r="C23" s="7"/>
    </row>
    <row r="24" spans="1:3" x14ac:dyDescent="0.2">
      <c r="A24" s="46"/>
      <c r="B24" s="174" t="s">
        <v>60</v>
      </c>
      <c r="C24" s="175"/>
    </row>
    <row r="25" spans="1:3" x14ac:dyDescent="0.2">
      <c r="A25" s="47" t="s">
        <v>61</v>
      </c>
      <c r="B25" s="47" t="s">
        <v>62</v>
      </c>
      <c r="C25" s="47" t="s">
        <v>63</v>
      </c>
    </row>
    <row r="26" spans="1:3" x14ac:dyDescent="0.2">
      <c r="A26" s="48">
        <v>40</v>
      </c>
      <c r="B26" s="48">
        <v>0.24</v>
      </c>
      <c r="C26" s="48">
        <v>0.3</v>
      </c>
    </row>
    <row r="27" spans="1:3" x14ac:dyDescent="0.2">
      <c r="A27" s="48">
        <v>50</v>
      </c>
      <c r="B27" s="48">
        <v>0.24</v>
      </c>
      <c r="C27" s="48">
        <v>0.3</v>
      </c>
    </row>
    <row r="28" spans="1:3" x14ac:dyDescent="0.2">
      <c r="A28" s="48">
        <v>60</v>
      </c>
      <c r="B28" s="48">
        <v>0.24</v>
      </c>
      <c r="C28" s="48">
        <v>0.3</v>
      </c>
    </row>
    <row r="29" spans="1:3" x14ac:dyDescent="0.2">
      <c r="A29" s="48">
        <v>70</v>
      </c>
      <c r="B29" s="48">
        <v>0.19</v>
      </c>
      <c r="C29" s="48">
        <v>0.3</v>
      </c>
    </row>
    <row r="30" spans="1:3" x14ac:dyDescent="0.2">
      <c r="A30" s="48">
        <v>80</v>
      </c>
      <c r="B30" s="48">
        <v>0.16</v>
      </c>
      <c r="C30" s="48">
        <v>0.26</v>
      </c>
    </row>
    <row r="31" spans="1:3" x14ac:dyDescent="0.2">
      <c r="A31" s="48">
        <v>90</v>
      </c>
      <c r="B31" s="48">
        <v>0.13</v>
      </c>
      <c r="C31" s="48">
        <v>0.2</v>
      </c>
    </row>
    <row r="32" spans="1:3" x14ac:dyDescent="0.2">
      <c r="A32" s="48">
        <v>100</v>
      </c>
      <c r="B32" s="48">
        <v>0.12</v>
      </c>
      <c r="C32" s="48">
        <v>0.16</v>
      </c>
    </row>
    <row r="33" spans="1:3" x14ac:dyDescent="0.2">
      <c r="A33" s="48">
        <v>110</v>
      </c>
      <c r="B33" s="48">
        <v>0.12</v>
      </c>
      <c r="C33" s="48">
        <v>0.12</v>
      </c>
    </row>
    <row r="34" spans="1:3" x14ac:dyDescent="0.2">
      <c r="A34" s="48">
        <v>120</v>
      </c>
      <c r="B34" s="48">
        <v>0.11</v>
      </c>
      <c r="C34" s="48">
        <v>0.11</v>
      </c>
    </row>
    <row r="35" spans="1:3" x14ac:dyDescent="0.2">
      <c r="A35" s="48">
        <v>130</v>
      </c>
      <c r="B35" s="48">
        <v>0.11</v>
      </c>
      <c r="C35" s="48">
        <v>0.11</v>
      </c>
    </row>
    <row r="38" spans="1:3" ht="47.25" customHeight="1" x14ac:dyDescent="0.2">
      <c r="A38" s="176" t="s">
        <v>67</v>
      </c>
      <c r="B38" s="177"/>
    </row>
    <row r="39" spans="1:3" ht="15.75" x14ac:dyDescent="0.25">
      <c r="A39" s="50" t="s">
        <v>68</v>
      </c>
      <c r="B39" s="51" t="s">
        <v>61</v>
      </c>
    </row>
    <row r="40" spans="1:3" x14ac:dyDescent="0.2">
      <c r="A40" s="52">
        <v>40</v>
      </c>
      <c r="B40" s="49">
        <v>50</v>
      </c>
    </row>
    <row r="41" spans="1:3" x14ac:dyDescent="0.2">
      <c r="A41" s="52">
        <v>50</v>
      </c>
      <c r="B41" s="49">
        <v>60</v>
      </c>
    </row>
    <row r="42" spans="1:3" x14ac:dyDescent="0.2">
      <c r="A42" s="52">
        <v>60</v>
      </c>
      <c r="B42" s="49">
        <v>70</v>
      </c>
    </row>
    <row r="43" spans="1:3" x14ac:dyDescent="0.2">
      <c r="A43" s="52">
        <v>70</v>
      </c>
      <c r="B43" s="49">
        <v>80</v>
      </c>
    </row>
    <row r="44" spans="1:3" x14ac:dyDescent="0.2">
      <c r="A44" s="52">
        <v>80</v>
      </c>
      <c r="B44" s="49">
        <v>90</v>
      </c>
    </row>
    <row r="45" spans="1:3" x14ac:dyDescent="0.2">
      <c r="A45" s="52">
        <v>90</v>
      </c>
      <c r="B45" s="49">
        <v>100</v>
      </c>
    </row>
    <row r="46" spans="1:3" x14ac:dyDescent="0.2">
      <c r="A46" s="52">
        <v>100</v>
      </c>
      <c r="B46" s="49">
        <v>110</v>
      </c>
    </row>
    <row r="47" spans="1:3" x14ac:dyDescent="0.2">
      <c r="A47" s="52">
        <v>110</v>
      </c>
      <c r="B47" s="49">
        <v>110</v>
      </c>
    </row>
  </sheetData>
  <mergeCells count="2">
    <mergeCell ref="B24:C24"/>
    <mergeCell ref="A38:B38"/>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
  <sheetViews>
    <sheetView zoomScale="130" zoomScaleNormal="130" workbookViewId="0">
      <selection activeCell="A20" sqref="A20:F20"/>
    </sheetView>
  </sheetViews>
  <sheetFormatPr defaultRowHeight="12.75" x14ac:dyDescent="0.2"/>
  <cols>
    <col min="1" max="1" width="6.88671875" style="113" customWidth="1"/>
    <col min="2" max="2" width="9.88671875" style="113" bestFit="1" customWidth="1"/>
    <col min="3" max="3" width="41.6640625" style="150" customWidth="1"/>
    <col min="4" max="16384" width="8.88671875" style="113"/>
  </cols>
  <sheetData>
    <row r="1" spans="1:4" x14ac:dyDescent="0.2">
      <c r="A1" s="111" t="s">
        <v>133</v>
      </c>
      <c r="B1" s="112" t="s">
        <v>128</v>
      </c>
      <c r="C1" s="147" t="s">
        <v>129</v>
      </c>
      <c r="D1" s="112" t="s">
        <v>130</v>
      </c>
    </row>
    <row r="2" spans="1:4" x14ac:dyDescent="0.2">
      <c r="A2" s="114">
        <v>0</v>
      </c>
      <c r="B2" s="115">
        <v>43732</v>
      </c>
      <c r="C2" s="148" t="s">
        <v>131</v>
      </c>
      <c r="D2" s="117" t="s">
        <v>132</v>
      </c>
    </row>
    <row r="3" spans="1:4" ht="41.25" customHeight="1" x14ac:dyDescent="0.2">
      <c r="A3" s="114">
        <v>1</v>
      </c>
      <c r="B3" s="115">
        <v>43795</v>
      </c>
      <c r="C3" s="122" t="s">
        <v>139</v>
      </c>
      <c r="D3" s="117" t="s">
        <v>132</v>
      </c>
    </row>
    <row r="4" spans="1:4" ht="14.25" customHeight="1" x14ac:dyDescent="0.2">
      <c r="A4" s="114"/>
      <c r="B4" s="115"/>
      <c r="C4" s="122"/>
      <c r="D4" s="117"/>
    </row>
    <row r="5" spans="1:4" x14ac:dyDescent="0.2">
      <c r="A5" s="118"/>
      <c r="B5" s="115"/>
      <c r="C5" s="148"/>
      <c r="D5" s="116"/>
    </row>
    <row r="6" spans="1:4" x14ac:dyDescent="0.2">
      <c r="A6" s="118"/>
      <c r="B6" s="115"/>
      <c r="C6" s="148"/>
      <c r="D6" s="116"/>
    </row>
    <row r="7" spans="1:4" x14ac:dyDescent="0.2">
      <c r="A7" s="118"/>
      <c r="B7" s="115"/>
      <c r="C7" s="148"/>
      <c r="D7" s="116"/>
    </row>
    <row r="8" spans="1:4" x14ac:dyDescent="0.2">
      <c r="A8" s="114"/>
      <c r="B8" s="115"/>
      <c r="C8" s="122"/>
      <c r="D8" s="117"/>
    </row>
    <row r="9" spans="1:4" x14ac:dyDescent="0.2">
      <c r="A9" s="114"/>
      <c r="B9" s="115"/>
      <c r="C9" s="148"/>
      <c r="D9" s="117"/>
    </row>
    <row r="10" spans="1:4" x14ac:dyDescent="0.2">
      <c r="A10" s="114"/>
      <c r="B10" s="115"/>
      <c r="C10" s="148"/>
      <c r="D10" s="117"/>
    </row>
    <row r="11" spans="1:4" x14ac:dyDescent="0.2">
      <c r="A11" s="114"/>
      <c r="B11" s="115"/>
      <c r="C11" s="122"/>
      <c r="D11" s="117"/>
    </row>
    <row r="12" spans="1:4" x14ac:dyDescent="0.2">
      <c r="A12" s="114"/>
      <c r="B12" s="115"/>
      <c r="C12" s="122"/>
      <c r="D12" s="117"/>
    </row>
    <row r="13" spans="1:4" x14ac:dyDescent="0.2">
      <c r="A13" s="114"/>
      <c r="B13" s="115"/>
      <c r="C13" s="122"/>
      <c r="D13" s="117"/>
    </row>
    <row r="14" spans="1:4" x14ac:dyDescent="0.2">
      <c r="A14" s="118"/>
      <c r="B14" s="115"/>
      <c r="C14" s="148"/>
      <c r="D14" s="117"/>
    </row>
    <row r="15" spans="1:4" x14ac:dyDescent="0.2">
      <c r="A15" s="118"/>
      <c r="B15" s="115"/>
      <c r="C15" s="148"/>
      <c r="D15" s="117"/>
    </row>
    <row r="16" spans="1:4" x14ac:dyDescent="0.2">
      <c r="A16" s="114"/>
      <c r="B16" s="115"/>
      <c r="C16" s="119"/>
      <c r="D16" s="120"/>
    </row>
    <row r="17" spans="1:6" x14ac:dyDescent="0.2">
      <c r="A17" s="118"/>
      <c r="B17" s="121"/>
      <c r="C17" s="148"/>
      <c r="D17" s="122"/>
    </row>
    <row r="18" spans="1:6" x14ac:dyDescent="0.2">
      <c r="A18" s="118"/>
      <c r="B18" s="121"/>
      <c r="C18" s="122"/>
      <c r="D18" s="122"/>
    </row>
    <row r="19" spans="1:6" x14ac:dyDescent="0.2">
      <c r="A19" s="123"/>
      <c r="B19" s="123"/>
      <c r="C19" s="149"/>
      <c r="D19" s="123"/>
    </row>
    <row r="20" spans="1:6" ht="103.5" customHeight="1" x14ac:dyDescent="0.2">
      <c r="A20" s="178" t="s">
        <v>138</v>
      </c>
      <c r="B20" s="178"/>
      <c r="C20" s="178"/>
      <c r="D20" s="178"/>
      <c r="E20" s="178"/>
      <c r="F20" s="178"/>
    </row>
  </sheetData>
  <mergeCells count="1">
    <mergeCell ref="A20:F20"/>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Trim Asset" ma:contentTypeID="0x01010025C334D7D61E4DF3A0397CBD84FDECAF006FEFF6B7E94B384981A1001EAE37E5DE" ma:contentTypeVersion="3" ma:contentTypeDescription="My Content Type" ma:contentTypeScope="" ma:versionID="5223474f1635d4f71bf0ac7e1c153a63">
  <xsd:schema xmlns:xsd="http://www.w3.org/2001/XMLSchema" xmlns:xs="http://www.w3.org/2001/XMLSchema" xmlns:p="http://schemas.microsoft.com/office/2006/metadata/properties" xmlns:ns2="b881d9c9-5d77-4692-a403-5f415859004c" xmlns:ns3="55bb3dd2-ea28-451f-94a3-de9703c43271" targetNamespace="http://schemas.microsoft.com/office/2006/metadata/properties" ma:root="true" ma:fieldsID="387ce911e0006c856ba7e6aca6a58c3b" ns2:_="" ns3:_="">
    <xsd:import namespace="b881d9c9-5d77-4692-a403-5f415859004c"/>
    <xsd:import namespace="55bb3dd2-ea28-451f-94a3-de9703c43271"/>
    <xsd:element name="properties">
      <xsd:complexType>
        <xsd:sequence>
          <xsd:element name="documentManagement">
            <xsd:complexType>
              <xsd:all>
                <xsd:element ref="ns2:DocumentName" minOccurs="0"/>
                <xsd:element ref="ns2:TrimUri" minOccurs="0"/>
                <xsd:element ref="ns2:TrimRevision" minOccurs="0"/>
                <xsd:element ref="ns2:TrimRecordNumber" minOccurs="0"/>
                <xsd:element ref="ns3:PublishedReferences"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81d9c9-5d77-4692-a403-5f415859004c" elementFormDefault="qualified">
    <xsd:import namespace="http://schemas.microsoft.com/office/2006/documentManagement/types"/>
    <xsd:import namespace="http://schemas.microsoft.com/office/infopath/2007/PartnerControls"/>
    <xsd:element name="DocumentName" ma:index="8" nillable="true" ma:displayName="DocumentName" ma:description="Document Name" ma:internalName="DocumentName" ma:readOnly="true">
      <xsd:simpleType>
        <xsd:restriction base="dms:Text">
          <xsd:maxLength value="255"/>
        </xsd:restriction>
      </xsd:simpleType>
    </xsd:element>
    <xsd:element name="TrimUri" ma:index="9" nillable="true" ma:displayName="TrimUri" ma:default="" ma:description="Trim URI" ma:internalName="TrimUri" ma:readOnly="true">
      <xsd:simpleType>
        <xsd:restriction base="dms:Text">
          <xsd:maxLength value="255"/>
        </xsd:restriction>
      </xsd:simpleType>
    </xsd:element>
    <xsd:element name="TrimRevision" ma:index="10" nillable="true" ma:displayName="TrimRevision" ma:description="Trim Revision" ma:internalName="TrimRevision" ma:readOnly="true">
      <xsd:simpleType>
        <xsd:restriction base="dms:Text">
          <xsd:maxLength value="255"/>
        </xsd:restriction>
      </xsd:simpleType>
    </xsd:element>
    <xsd:element name="TrimRecordNumber" ma:index="11" nillable="true" ma:displayName="TrimRecordNumber" ma:description="Trim Record Number" ma:indexed="true" ma:internalName="TrimRecordNumber" ma:readOnly="tru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5bb3dd2-ea28-451f-94a3-de9703c43271" elementFormDefault="qualified">
    <xsd:import namespace="http://schemas.microsoft.com/office/2006/documentManagement/types"/>
    <xsd:import namespace="http://schemas.microsoft.com/office/infopath/2007/PartnerControls"/>
    <xsd:element name="PublishedReferences" ma:index="13" nillable="true" ma:displayName="PublishedReferences" ma:description="Published References" ma:indexed="true" ma:internalName="PublishedReferences">
      <xsd:simpleType>
        <xsd:restriction base="dms:Number"/>
      </xsd:simpleType>
    </xsd:element>
    <xsd:element name="SharedWithUsers" ma:index="14"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7"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rimRevision xmlns="b881d9c9-5d77-4692-a403-5f415859004c">3</TrimRevision>
    <TrimRecordNumber xmlns="b881d9c9-5d77-4692-a403-5f415859004c">D19#966243</TrimRecordNumber>
    <PublishedReferences xmlns="55bb3dd2-ea28-451f-94a3-de9703c43271">1</PublishedReferences>
    <TrimUri xmlns="b881d9c9-5d77-4692-a403-5f415859004c">12624117</TrimUri>
  </documentManagement>
</p:properties>
</file>

<file path=customXml/itemProps1.xml><?xml version="1.0" encoding="utf-8"?>
<ds:datastoreItem xmlns:ds="http://schemas.openxmlformats.org/officeDocument/2006/customXml" ds:itemID="{EF7C509F-128A-40A5-8F0F-8FD924FE4AA5}"/>
</file>

<file path=customXml/itemProps2.xml><?xml version="1.0" encoding="utf-8"?>
<ds:datastoreItem xmlns:ds="http://schemas.openxmlformats.org/officeDocument/2006/customXml" ds:itemID="{43B47D27-0922-43DD-A72A-E45EA15E0402}"/>
</file>

<file path=customXml/itemProps3.xml><?xml version="1.0" encoding="utf-8"?>
<ds:datastoreItem xmlns:ds="http://schemas.openxmlformats.org/officeDocument/2006/customXml" ds:itemID="{AC562067-0982-4C2C-A923-5A00A9051A1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7</vt:i4>
      </vt:variant>
      <vt:variant>
        <vt:lpstr>Charts</vt:lpstr>
      </vt:variant>
      <vt:variant>
        <vt:i4>2</vt:i4>
      </vt:variant>
      <vt:variant>
        <vt:lpstr>Named Ranges</vt:lpstr>
      </vt:variant>
      <vt:variant>
        <vt:i4>5</vt:i4>
      </vt:variant>
    </vt:vector>
  </HeadingPairs>
  <TitlesOfParts>
    <vt:vector size="14" baseType="lpstr">
      <vt:lpstr>A-B Direction</vt:lpstr>
      <vt:lpstr>B-A Direction</vt:lpstr>
      <vt:lpstr>A-B OSRoad</vt:lpstr>
      <vt:lpstr>B-A OSRoad</vt:lpstr>
      <vt:lpstr>Crash Data</vt:lpstr>
      <vt:lpstr>TABLES</vt:lpstr>
      <vt:lpstr>Revision Register</vt:lpstr>
      <vt:lpstr>Chart A-B Direction</vt:lpstr>
      <vt:lpstr>Chart B-A Direction</vt:lpstr>
      <vt:lpstr>'B-A Direction'!CH</vt:lpstr>
      <vt:lpstr>CH</vt:lpstr>
      <vt:lpstr>MROSM</vt:lpstr>
      <vt:lpstr>MRWAOSM</vt:lpstr>
      <vt:lpstr>SFF</vt:lpstr>
    </vt:vector>
  </TitlesOfParts>
  <Company>Main Roads Western Australia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ROSE David (Con)</dc:creator>
  <cp:lastModifiedBy>ROSE David (Con)</cp:lastModifiedBy>
  <cp:lastPrinted>2019-09-25T05:43:03Z</cp:lastPrinted>
  <dcterms:created xsi:type="dcterms:W3CDTF">2019-08-06T06:52:52Z</dcterms:created>
  <dcterms:modified xsi:type="dcterms:W3CDTF">2019-11-27T02:44:06Z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0x01010025C334D7D61E4DF3A0397CBD84FDECAF006FEFF6B7E94B384981A1001EAE37E5DE</vt:lpwstr>
  </property>
</Properties>
</file>